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8800" windowHeight="12540"/>
  </bookViews>
  <sheets>
    <sheet name="6월" sheetId="4" r:id="rId1"/>
  </sheets>
  <definedNames>
    <definedName name="_xlnm._FilterDatabase" localSheetId="0" hidden="1">'6월'!$C$1:$BE$26</definedName>
    <definedName name="_xlnm.Print_Area" localSheetId="0">'6월'!$C$1:$BE$29</definedName>
    <definedName name="_xlnm.Print_Area">#REF!</definedName>
    <definedName name="_xlnm.Print_Titles" localSheetId="0">'6월'!$1:$1</definedName>
  </definedNames>
  <calcPr calcId="125725"/>
</workbook>
</file>

<file path=xl/calcChain.xml><?xml version="1.0" encoding="utf-8"?>
<calcChain xmlns="http://schemas.openxmlformats.org/spreadsheetml/2006/main">
  <c r="BB28" i="4"/>
  <c r="BA28"/>
  <c r="AZ28"/>
  <c r="AY28"/>
  <c r="AX28"/>
  <c r="AU28"/>
  <c r="AT28"/>
  <c r="AS28"/>
  <c r="AR28"/>
  <c r="AO28"/>
  <c r="AN28"/>
  <c r="AM28"/>
  <c r="AL28"/>
  <c r="AK28"/>
  <c r="AJ28"/>
  <c r="AI28"/>
  <c r="AH28"/>
  <c r="AG28"/>
  <c r="AF28"/>
  <c r="AE28"/>
  <c r="AC28"/>
  <c r="AB28"/>
  <c r="AA28"/>
  <c r="Z28"/>
  <c r="Y28"/>
  <c r="X28"/>
  <c r="W28"/>
  <c r="V28"/>
  <c r="U28"/>
  <c r="T28"/>
  <c r="S28"/>
  <c r="R28"/>
  <c r="Q28"/>
  <c r="P28"/>
  <c r="BH27"/>
  <c r="BI27" s="1"/>
  <c r="BJ27" s="1"/>
  <c r="BK27" s="1"/>
  <c r="BC26"/>
  <c r="AW26"/>
  <c r="AQ26"/>
  <c r="BH26" s="1"/>
  <c r="BI26" s="1"/>
  <c r="BJ26" s="1"/>
  <c r="BK26" s="1"/>
  <c r="AD26"/>
  <c r="BC25"/>
  <c r="AW25"/>
  <c r="AQ25"/>
  <c r="BH25" s="1"/>
  <c r="BI25" s="1"/>
  <c r="BJ25" s="1"/>
  <c r="BK25" s="1"/>
  <c r="AD25"/>
  <c r="BC24"/>
  <c r="AW24"/>
  <c r="AD24"/>
  <c r="AQ24" s="1"/>
  <c r="BE23"/>
  <c r="BC23"/>
  <c r="AW23"/>
  <c r="AQ23"/>
  <c r="BH23" s="1"/>
  <c r="BI23" s="1"/>
  <c r="BJ23" s="1"/>
  <c r="BK23" s="1"/>
  <c r="AD23"/>
  <c r="BH22"/>
  <c r="BI22" s="1"/>
  <c r="BJ22" s="1"/>
  <c r="BK22" s="1"/>
  <c r="BC22"/>
  <c r="AW22"/>
  <c r="BE22" s="1"/>
  <c r="AQ22"/>
  <c r="AP22"/>
  <c r="AD22"/>
  <c r="BC21"/>
  <c r="AV21"/>
  <c r="AW21" s="1"/>
  <c r="AR21"/>
  <c r="AQ21"/>
  <c r="AP21"/>
  <c r="AD21"/>
  <c r="BC20"/>
  <c r="AW20"/>
  <c r="AV20"/>
  <c r="AQ20"/>
  <c r="BH20" s="1"/>
  <c r="BI20" s="1"/>
  <c r="BJ20" s="1"/>
  <c r="BK20" s="1"/>
  <c r="AP20"/>
  <c r="AD20"/>
  <c r="BC19"/>
  <c r="AW19"/>
  <c r="AV19"/>
  <c r="AP19"/>
  <c r="AQ19" s="1"/>
  <c r="BC18"/>
  <c r="AW18"/>
  <c r="AD18"/>
  <c r="AQ18" s="1"/>
  <c r="BC17"/>
  <c r="AW17"/>
  <c r="AQ17"/>
  <c r="BH17" s="1"/>
  <c r="BI17" s="1"/>
  <c r="BJ17" s="1"/>
  <c r="BK17" s="1"/>
  <c r="AD17"/>
  <c r="BC16"/>
  <c r="AW16"/>
  <c r="AQ16"/>
  <c r="BH16" s="1"/>
  <c r="BI16" s="1"/>
  <c r="BJ16" s="1"/>
  <c r="BK16" s="1"/>
  <c r="AD16"/>
  <c r="BC15"/>
  <c r="AW15"/>
  <c r="AD15"/>
  <c r="AQ15" s="1"/>
  <c r="BE14"/>
  <c r="BC14"/>
  <c r="AW14"/>
  <c r="AQ14"/>
  <c r="BH14" s="1"/>
  <c r="BI14" s="1"/>
  <c r="BJ14" s="1"/>
  <c r="BK14" s="1"/>
  <c r="AP14"/>
  <c r="AP28" s="1"/>
  <c r="AD14"/>
  <c r="BI13"/>
  <c r="BJ13" s="1"/>
  <c r="BK13" s="1"/>
  <c r="BH13"/>
  <c r="BE13"/>
  <c r="BC13"/>
  <c r="AW13"/>
  <c r="AQ13"/>
  <c r="AD13"/>
  <c r="BC12"/>
  <c r="AW12"/>
  <c r="AV12"/>
  <c r="AD12"/>
  <c r="AQ12" s="1"/>
  <c r="BC11"/>
  <c r="AV11"/>
  <c r="AW11" s="1"/>
  <c r="AQ11"/>
  <c r="BH11" s="1"/>
  <c r="BI11" s="1"/>
  <c r="BJ11" s="1"/>
  <c r="BK11" s="1"/>
  <c r="AD11"/>
  <c r="BC10"/>
  <c r="AW10"/>
  <c r="AV10"/>
  <c r="AQ10"/>
  <c r="BH10" s="1"/>
  <c r="BI10" s="1"/>
  <c r="BJ10" s="1"/>
  <c r="BK10" s="1"/>
  <c r="BC9"/>
  <c r="AV9"/>
  <c r="AW9" s="1"/>
  <c r="AD9"/>
  <c r="AQ9" s="1"/>
  <c r="BC8"/>
  <c r="AV8"/>
  <c r="AW8" s="1"/>
  <c r="AR8"/>
  <c r="AD8"/>
  <c r="AQ8" s="1"/>
  <c r="BC7"/>
  <c r="AV7"/>
  <c r="AW7" s="1"/>
  <c r="AR7"/>
  <c r="AD7"/>
  <c r="AQ7" s="1"/>
  <c r="BC6"/>
  <c r="AV6"/>
  <c r="AW6" s="1"/>
  <c r="AD6"/>
  <c r="AQ6" s="1"/>
  <c r="BC5"/>
  <c r="AW5"/>
  <c r="AV5"/>
  <c r="AR5"/>
  <c r="AQ5"/>
  <c r="BH5" s="1"/>
  <c r="BI5" s="1"/>
  <c r="BJ5" s="1"/>
  <c r="BK5" s="1"/>
  <c r="BD5" s="1"/>
  <c r="BD28" s="1"/>
  <c r="AD5"/>
  <c r="BC4"/>
  <c r="AW4"/>
  <c r="AV4"/>
  <c r="AV28" s="1"/>
  <c r="AD4"/>
  <c r="AQ4" s="1"/>
  <c r="BE3"/>
  <c r="BC3"/>
  <c r="BC28" s="1"/>
  <c r="AW3"/>
  <c r="AQ3"/>
  <c r="AD3"/>
  <c r="AD28" s="1"/>
  <c r="BH7" l="1"/>
  <c r="BI7" s="1"/>
  <c r="BJ7" s="1"/>
  <c r="BK7" s="1"/>
  <c r="BE7"/>
  <c r="BH19"/>
  <c r="BI19" s="1"/>
  <c r="BJ19" s="1"/>
  <c r="BK19" s="1"/>
  <c r="BE19"/>
  <c r="BH4"/>
  <c r="BI4" s="1"/>
  <c r="BJ4" s="1"/>
  <c r="BK4" s="1"/>
  <c r="BE4"/>
  <c r="BH12"/>
  <c r="BI12" s="1"/>
  <c r="BJ12" s="1"/>
  <c r="BK12" s="1"/>
  <c r="BE12"/>
  <c r="BH8"/>
  <c r="BI8" s="1"/>
  <c r="BJ8" s="1"/>
  <c r="BK8" s="1"/>
  <c r="BE8"/>
  <c r="BE28" s="1"/>
  <c r="BH24"/>
  <c r="BI24" s="1"/>
  <c r="BJ24" s="1"/>
  <c r="BK24" s="1"/>
  <c r="BE24"/>
  <c r="BH15"/>
  <c r="BI15" s="1"/>
  <c r="BJ15" s="1"/>
  <c r="BK15" s="1"/>
  <c r="BE15"/>
  <c r="AW28"/>
  <c r="BE6"/>
  <c r="BH6"/>
  <c r="BI6" s="1"/>
  <c r="BJ6" s="1"/>
  <c r="BK6" s="1"/>
  <c r="BE21"/>
  <c r="AQ28"/>
  <c r="BH18"/>
  <c r="BI18" s="1"/>
  <c r="BJ18" s="1"/>
  <c r="BK18" s="1"/>
  <c r="BE18"/>
  <c r="BE9"/>
  <c r="BH9"/>
  <c r="BI9" s="1"/>
  <c r="BJ9" s="1"/>
  <c r="BK9" s="1"/>
  <c r="BE10"/>
  <c r="BE20"/>
  <c r="BE16"/>
  <c r="BE25"/>
  <c r="BH3"/>
  <c r="BE11"/>
  <c r="BE17"/>
  <c r="BE26"/>
  <c r="BE5"/>
  <c r="BH21"/>
  <c r="BI21" s="1"/>
  <c r="BJ21" s="1"/>
  <c r="BK21" s="1"/>
  <c r="BH28" l="1"/>
  <c r="BI3"/>
  <c r="BI28" l="1"/>
  <c r="BJ3"/>
  <c r="BK3" l="1"/>
  <c r="BK28" s="1"/>
  <c r="BJ28"/>
</calcChain>
</file>

<file path=xl/comments1.xml><?xml version="1.0" encoding="utf-8"?>
<comments xmlns="http://schemas.openxmlformats.org/spreadsheetml/2006/main">
  <authors>
    <author>zhm</author>
  </authors>
  <commentList>
    <comment ref="P5" authorId="0">
      <text>
        <r>
          <rPr>
            <b/>
            <sz val="9"/>
            <rFont val="宋体"/>
          </rPr>
          <t>zhm:</t>
        </r>
        <r>
          <rPr>
            <sz val="9"/>
            <rFont val="宋体"/>
          </rPr>
          <t xml:space="preserve">
4月工资6810
</t>
        </r>
      </text>
    </comment>
    <comment ref="L14" authorId="0">
      <text>
        <r>
          <rPr>
            <b/>
            <sz val="9"/>
            <rFont val="宋体"/>
          </rPr>
          <t>zhm:</t>
        </r>
        <r>
          <rPr>
            <sz val="9"/>
            <rFont val="宋体"/>
          </rPr>
          <t xml:space="preserve">
到皓天2019-10-01</t>
        </r>
      </text>
    </comment>
    <comment ref="L15" authorId="0">
      <text>
        <r>
          <rPr>
            <b/>
            <sz val="9"/>
            <rFont val="宋体"/>
          </rPr>
          <t>zhm:</t>
        </r>
        <r>
          <rPr>
            <sz val="9"/>
            <rFont val="宋体"/>
          </rPr>
          <t xml:space="preserve">
到皓天2019-10-01
</t>
        </r>
      </text>
    </comment>
    <comment ref="L16" authorId="0">
      <text>
        <r>
          <rPr>
            <b/>
            <sz val="9"/>
            <rFont val="宋体"/>
          </rPr>
          <t>zhm:</t>
        </r>
        <r>
          <rPr>
            <sz val="9"/>
            <rFont val="宋体"/>
          </rPr>
          <t xml:space="preserve">
到皓天2019-10-01
</t>
        </r>
      </text>
    </comment>
    <comment ref="L17" authorId="0">
      <text>
        <r>
          <rPr>
            <b/>
            <sz val="9"/>
            <rFont val="宋体"/>
          </rPr>
          <t>zhm:</t>
        </r>
        <r>
          <rPr>
            <sz val="9"/>
            <rFont val="宋体"/>
          </rPr>
          <t xml:space="preserve">
到皓天2019-10-01
</t>
        </r>
      </text>
    </comment>
    <comment ref="P18" authorId="0">
      <text>
        <r>
          <rPr>
            <b/>
            <sz val="9"/>
            <rFont val="宋体"/>
          </rPr>
          <t>zhm:</t>
        </r>
        <r>
          <rPr>
            <sz val="9"/>
            <rFont val="宋体"/>
          </rPr>
          <t xml:space="preserve">
2020.04开始调整
</t>
        </r>
      </text>
    </comment>
  </commentList>
</comments>
</file>

<file path=xl/sharedStrings.xml><?xml version="1.0" encoding="utf-8"?>
<sst xmlns="http://schemas.openxmlformats.org/spreadsheetml/2006/main" count="262" uniqueCount="151">
  <si>
    <t>税金</t>
  </si>
  <si>
    <t>0001</t>
  </si>
  <si>
    <t>林静</t>
  </si>
  <si>
    <t>女</t>
  </si>
  <si>
    <t>6216666101000220035</t>
  </si>
  <si>
    <t>管理部财务课</t>
  </si>
  <si>
    <t>财务</t>
  </si>
  <si>
    <t>首席经理</t>
  </si>
  <si>
    <t>大专</t>
  </si>
  <si>
    <t>居</t>
  </si>
  <si>
    <t>肖娜</t>
  </si>
  <si>
    <t>6217856101023340750</t>
  </si>
  <si>
    <t>代理</t>
  </si>
  <si>
    <t>李雄哲</t>
  </si>
  <si>
    <t>男</t>
  </si>
  <si>
    <t>6217876101002015247</t>
  </si>
  <si>
    <t>营业课</t>
  </si>
  <si>
    <t>营业</t>
  </si>
  <si>
    <t>本科</t>
  </si>
  <si>
    <t>外</t>
  </si>
  <si>
    <t>严虹</t>
  </si>
  <si>
    <t>6217856101000025382</t>
  </si>
  <si>
    <t>综合采购课</t>
  </si>
  <si>
    <t>购买</t>
  </si>
  <si>
    <t>课长</t>
  </si>
  <si>
    <t>居民</t>
  </si>
  <si>
    <t>金香</t>
  </si>
  <si>
    <t>6216696101000902115</t>
  </si>
  <si>
    <t>担当</t>
  </si>
  <si>
    <t>=TEXT(A3-A1,"0;")显示0不显示负数</t>
  </si>
  <si>
    <t>梁洪玉</t>
  </si>
  <si>
    <t>6217876101003372761</t>
  </si>
  <si>
    <t>总务课</t>
  </si>
  <si>
    <t>驾驶员</t>
  </si>
  <si>
    <t>现场担当</t>
  </si>
  <si>
    <t>高中</t>
  </si>
  <si>
    <t>顾春燕</t>
  </si>
  <si>
    <t>6216696101001839704</t>
  </si>
  <si>
    <t>统计</t>
  </si>
  <si>
    <t>工人</t>
  </si>
  <si>
    <t>睦雪花</t>
  </si>
  <si>
    <t>6217856101004628694</t>
  </si>
  <si>
    <t>高级经理</t>
  </si>
  <si>
    <t>张宏梅</t>
  </si>
  <si>
    <t>6212836101000056235</t>
  </si>
  <si>
    <t>兰金金</t>
  </si>
  <si>
    <t>6217876101003093714</t>
  </si>
  <si>
    <t>孙力扬</t>
  </si>
  <si>
    <t>6217876101007166227</t>
  </si>
  <si>
    <t>吴贻红</t>
  </si>
  <si>
    <t>6217876101006662465</t>
  </si>
  <si>
    <t>经理助理</t>
  </si>
  <si>
    <t>杨军红</t>
  </si>
  <si>
    <t>6217876101006502752</t>
  </si>
  <si>
    <t>叉车工</t>
  </si>
  <si>
    <t>99771</t>
  </si>
  <si>
    <t>程志雄</t>
  </si>
  <si>
    <t>6013826101045122350</t>
  </si>
  <si>
    <t>刘伟伟</t>
  </si>
  <si>
    <t>6217876101006502729</t>
  </si>
  <si>
    <t>向田珍</t>
  </si>
  <si>
    <t>6217876101006789987</t>
  </si>
  <si>
    <t>陈龙</t>
  </si>
  <si>
    <t>6013826101038860438</t>
  </si>
  <si>
    <t>龚艳</t>
  </si>
  <si>
    <t>6013826101015201010</t>
  </si>
  <si>
    <t>朱祥志</t>
  </si>
  <si>
    <t>6217906101008932365</t>
  </si>
  <si>
    <t>赵建清</t>
  </si>
  <si>
    <t>6216606101002380285</t>
  </si>
  <si>
    <t>主任</t>
  </si>
  <si>
    <t>陆志刚</t>
  </si>
  <si>
    <t>6217906101004712985</t>
  </si>
  <si>
    <t>4004981</t>
  </si>
  <si>
    <t>陈扑</t>
  </si>
  <si>
    <t>6259053215307749</t>
  </si>
  <si>
    <t>徐振峰</t>
  </si>
  <si>
    <t>6259053203093459</t>
  </si>
  <si>
    <t>张向阳</t>
  </si>
  <si>
    <t>6217876101000803909</t>
  </si>
  <si>
    <t>合计</t>
  </si>
  <si>
    <t>공호</t>
  </si>
  <si>
    <t>성명</t>
  </si>
  <si>
    <t>성별</t>
  </si>
  <si>
    <t>입사일</t>
  </si>
  <si>
    <t>월근무일수</t>
  </si>
  <si>
    <t>실근무일수</t>
  </si>
  <si>
    <t>연차비율</t>
  </si>
  <si>
    <t>기본급</t>
  </si>
  <si>
    <t>근속수당</t>
  </si>
  <si>
    <t>개근수당</t>
  </si>
  <si>
    <t>기술수당</t>
  </si>
  <si>
    <t>직무수당</t>
  </si>
  <si>
    <t>직책수당</t>
  </si>
  <si>
    <t>특수수당</t>
  </si>
  <si>
    <t>평가수당</t>
  </si>
  <si>
    <t>야간근무</t>
  </si>
  <si>
    <t>야간수당</t>
  </si>
  <si>
    <t>잔업회수수당</t>
  </si>
  <si>
    <t>평일잔업시간</t>
  </si>
  <si>
    <t>주말잔업시간</t>
  </si>
  <si>
    <t>국가휴일잔업시간</t>
  </si>
  <si>
    <t>잔업수당</t>
  </si>
  <si>
    <t>환경수당</t>
  </si>
  <si>
    <t>혹서수당</t>
  </si>
  <si>
    <t>병가</t>
  </si>
  <si>
    <t>사적휴가</t>
  </si>
  <si>
    <t>무단결근</t>
  </si>
  <si>
    <t>연차</t>
  </si>
  <si>
    <r>
      <rPr>
        <sz val="10"/>
        <rFont val="돋움"/>
        <family val="3"/>
        <charset val="129"/>
      </rPr>
      <t>감발</t>
    </r>
    <r>
      <rPr>
        <sz val="10"/>
        <rFont val="宋体"/>
      </rPr>
      <t>/</t>
    </r>
    <r>
      <rPr>
        <sz val="10"/>
        <rFont val="돋움"/>
        <family val="3"/>
        <charset val="129"/>
      </rPr>
      <t>가장</t>
    </r>
  </si>
  <si>
    <t>상월차액</t>
  </si>
  <si>
    <t>사직차입금</t>
  </si>
  <si>
    <t>과절비</t>
  </si>
  <si>
    <t>출장보조금</t>
  </si>
  <si>
    <t>전화료</t>
  </si>
  <si>
    <t>급여총액</t>
  </si>
  <si>
    <t>기숙사사용료</t>
  </si>
  <si>
    <t>양로보험</t>
  </si>
  <si>
    <t>실업보험</t>
  </si>
  <si>
    <t>공적금</t>
  </si>
  <si>
    <t>의료보험</t>
  </si>
  <si>
    <t>보험소계</t>
  </si>
  <si>
    <t>자녀교육</t>
  </si>
  <si>
    <t>주택대출이자</t>
  </si>
  <si>
    <t>주택임대료</t>
  </si>
  <si>
    <t>로인부양</t>
  </si>
  <si>
    <t>교육연수</t>
  </si>
  <si>
    <t>부가세공제합계금액</t>
  </si>
  <si>
    <t>개인소득세</t>
  </si>
  <si>
    <t>실발급급여</t>
  </si>
  <si>
    <t>880006</t>
  </si>
  <si>
    <t>20200001</t>
  </si>
  <si>
    <t>880008</t>
  </si>
  <si>
    <t>20200002</t>
  </si>
  <si>
    <t>20200003</t>
  </si>
  <si>
    <t>20200004</t>
  </si>
  <si>
    <t>20200005</t>
  </si>
  <si>
    <t>20200010</t>
  </si>
  <si>
    <t>20200008</t>
  </si>
  <si>
    <t>20200007</t>
  </si>
  <si>
    <t>20200006</t>
  </si>
  <si>
    <t>20200011</t>
  </si>
  <si>
    <t>20200019</t>
  </si>
  <si>
    <t>20200012</t>
  </si>
  <si>
    <t>20200018</t>
  </si>
  <si>
    <t>20200013</t>
  </si>
  <si>
    <t>20200015</t>
  </si>
  <si>
    <t>20200016</t>
  </si>
  <si>
    <t>880005</t>
  </si>
  <si>
    <t>王如法</t>
  </si>
  <si>
    <t>凌奕磊</t>
  </si>
</sst>
</file>

<file path=xl/styles.xml><?xml version="1.0" encoding="utf-8"?>
<styleSheet xmlns="http://schemas.openxmlformats.org/spreadsheetml/2006/main">
  <numFmts count="15">
    <numFmt numFmtId="176" formatCode="0_);[Red]\(0\)"/>
    <numFmt numFmtId="177" formatCode="_ * #,##0.00_ ;_ * \-#,##0.00_ ;_ * &quot;-&quot;??_ ;_ @_ "/>
    <numFmt numFmtId="178" formatCode="[$-409]mmmmm;@"/>
    <numFmt numFmtId="179" formatCode="yyyy&quot;年&quot;m&quot;月&quot;;@"/>
    <numFmt numFmtId="180" formatCode="0.00_);\(0.00\)"/>
    <numFmt numFmtId="181" formatCode="0.0"/>
    <numFmt numFmtId="182" formatCode="0.0_);[Red]\(0.0\)"/>
    <numFmt numFmtId="183" formatCode="\-0"/>
    <numFmt numFmtId="184" formatCode="0_ "/>
    <numFmt numFmtId="185" formatCode="0.00_);[Red]\(0.00\)"/>
    <numFmt numFmtId="186" formatCode="\-0_ "/>
    <numFmt numFmtId="187" formatCode="0.00_ "/>
    <numFmt numFmtId="188" formatCode="\-0.00"/>
    <numFmt numFmtId="189" formatCode="#,##0.00_ "/>
    <numFmt numFmtId="190" formatCode="0_);\(0\)"/>
  </numFmts>
  <fonts count="38">
    <font>
      <sz val="12"/>
      <name val="宋体"/>
      <charset val="134"/>
    </font>
    <font>
      <sz val="11"/>
      <color theme="1"/>
      <name val="맑은 고딕"/>
      <family val="2"/>
      <charset val="129"/>
      <scheme val="minor"/>
    </font>
    <font>
      <b/>
      <sz val="8"/>
      <name val="Arial"/>
      <family val="2"/>
    </font>
    <font>
      <sz val="8"/>
      <name val="宋体"/>
    </font>
    <font>
      <sz val="8"/>
      <name val="4243"/>
      <family val="2"/>
    </font>
    <font>
      <sz val="8"/>
      <name val="Times New Roman"/>
      <family val="1"/>
    </font>
    <font>
      <sz val="8"/>
      <name val="Arial"/>
      <family val="2"/>
    </font>
    <font>
      <b/>
      <sz val="8"/>
      <name val="黑体"/>
      <family val="3"/>
    </font>
    <font>
      <b/>
      <sz val="8"/>
      <name val="宋体"/>
    </font>
    <font>
      <sz val="9"/>
      <name val="宋体"/>
    </font>
    <font>
      <sz val="11"/>
      <name val="Tahoma"/>
      <family val="2"/>
    </font>
    <font>
      <sz val="11"/>
      <color theme="1"/>
      <name val="맑은 고딕"/>
      <family val="3"/>
      <charset val="129"/>
      <scheme val="minor"/>
    </font>
    <font>
      <sz val="11"/>
      <color indexed="9"/>
      <name val="宋体"/>
    </font>
    <font>
      <sz val="11"/>
      <color indexed="60"/>
      <name val="宋体"/>
    </font>
    <font>
      <sz val="11"/>
      <color indexed="8"/>
      <name val="宋体"/>
    </font>
    <font>
      <sz val="11"/>
      <color indexed="52"/>
      <name val="宋体"/>
    </font>
    <font>
      <b/>
      <sz val="11"/>
      <color indexed="52"/>
      <name val="宋体"/>
    </font>
    <font>
      <b/>
      <sz val="11"/>
      <color indexed="63"/>
      <name val="宋体"/>
    </font>
    <font>
      <i/>
      <sz val="11"/>
      <color indexed="23"/>
      <name val="宋体"/>
    </font>
    <font>
      <b/>
      <sz val="11"/>
      <color indexed="9"/>
      <name val="宋体"/>
    </font>
    <font>
      <b/>
      <sz val="15"/>
      <color indexed="56"/>
      <name val="宋体"/>
    </font>
    <font>
      <b/>
      <sz val="13"/>
      <color indexed="56"/>
      <name val="宋体"/>
    </font>
    <font>
      <b/>
      <sz val="11"/>
      <color indexed="56"/>
      <name val="宋体"/>
    </font>
    <font>
      <b/>
      <sz val="11"/>
      <color indexed="8"/>
      <name val="宋体"/>
    </font>
    <font>
      <b/>
      <sz val="18"/>
      <color indexed="56"/>
      <name val="宋体"/>
    </font>
    <font>
      <sz val="11"/>
      <color indexed="20"/>
      <name val="宋体"/>
    </font>
    <font>
      <sz val="11"/>
      <color indexed="17"/>
      <name val="宋体"/>
    </font>
    <font>
      <sz val="11"/>
      <color indexed="10"/>
      <name val="宋体"/>
    </font>
    <font>
      <sz val="11"/>
      <color indexed="62"/>
      <name val="宋体"/>
    </font>
    <font>
      <b/>
      <sz val="9"/>
      <name val="宋体"/>
    </font>
    <font>
      <sz val="12"/>
      <name val="宋体"/>
    </font>
    <font>
      <sz val="10"/>
      <name val="宋体"/>
    </font>
    <font>
      <sz val="11"/>
      <color theme="1"/>
      <name val="맑은 고딕"/>
      <family val="3"/>
      <charset val="129"/>
      <scheme val="minor"/>
    </font>
    <font>
      <sz val="10"/>
      <name val="돋움"/>
      <family val="3"/>
      <charset val="129"/>
    </font>
    <font>
      <sz val="8"/>
      <name val="돋움"/>
      <family val="3"/>
      <charset val="129"/>
    </font>
    <font>
      <sz val="10"/>
      <name val="Times New Roman"/>
      <family val="1"/>
    </font>
    <font>
      <b/>
      <sz val="10"/>
      <name val="돋움"/>
      <family val="3"/>
      <charset val="129"/>
    </font>
    <font>
      <sz val="10"/>
      <color rgb="FFFF0000"/>
      <name val="돋움"/>
      <family val="3"/>
      <charset val="129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14">
    <xf numFmtId="178" fontId="0" fillId="0" borderId="0"/>
    <xf numFmtId="178" fontId="17" fillId="9" borderId="9" applyNumberFormat="0" applyAlignment="0" applyProtection="0">
      <alignment vertical="center"/>
    </xf>
    <xf numFmtId="178" fontId="14" fillId="8" borderId="0" applyNumberFormat="0" applyBorder="0" applyAlignment="0" applyProtection="0">
      <alignment vertical="center"/>
    </xf>
    <xf numFmtId="178" fontId="16" fillId="9" borderId="8" applyNumberFormat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178" fontId="14" fillId="13" borderId="0" applyNumberFormat="0" applyBorder="0" applyAlignment="0" applyProtection="0">
      <alignment vertical="center"/>
    </xf>
    <xf numFmtId="178" fontId="14" fillId="14" borderId="0" applyNumberFormat="0" applyBorder="0" applyAlignment="0" applyProtection="0">
      <alignment vertical="center"/>
    </xf>
    <xf numFmtId="178" fontId="14" fillId="12" borderId="0" applyNumberFormat="0" applyBorder="0" applyAlignment="0" applyProtection="0">
      <alignment vertical="center"/>
    </xf>
    <xf numFmtId="178" fontId="18" fillId="0" borderId="0" applyNumberFormat="0" applyFill="0" applyBorder="0" applyAlignment="0" applyProtection="0">
      <alignment vertical="center"/>
    </xf>
    <xf numFmtId="178" fontId="12" fillId="16" borderId="0" applyNumberFormat="0" applyBorder="0" applyAlignment="0" applyProtection="0">
      <alignment vertical="center"/>
    </xf>
    <xf numFmtId="178" fontId="14" fillId="15" borderId="0" applyNumberFormat="0" applyBorder="0" applyAlignment="0" applyProtection="0">
      <alignment vertical="center"/>
    </xf>
    <xf numFmtId="178" fontId="14" fillId="14" borderId="0" applyNumberFormat="0" applyBorder="0" applyAlignment="0" applyProtection="0">
      <alignment vertical="center"/>
    </xf>
    <xf numFmtId="178" fontId="14" fillId="16" borderId="0" applyNumberFormat="0" applyBorder="0" applyAlignment="0" applyProtection="0">
      <alignment vertical="center"/>
    </xf>
    <xf numFmtId="178" fontId="15" fillId="0" borderId="7" applyNumberFormat="0" applyFill="0" applyAlignment="0" applyProtection="0">
      <alignment vertical="center"/>
    </xf>
    <xf numFmtId="178" fontId="17" fillId="9" borderId="9" applyNumberFormat="0" applyAlignment="0" applyProtection="0">
      <alignment vertical="center"/>
    </xf>
    <xf numFmtId="178" fontId="30" fillId="0" borderId="0">
      <alignment vertical="center"/>
    </xf>
    <xf numFmtId="178" fontId="14" fillId="15" borderId="0" applyNumberFormat="0" applyBorder="0" applyAlignment="0" applyProtection="0">
      <alignment vertical="center"/>
    </xf>
    <xf numFmtId="178" fontId="16" fillId="9" borderId="8" applyNumberFormat="0" applyAlignment="0" applyProtection="0">
      <alignment vertical="center"/>
    </xf>
    <xf numFmtId="178" fontId="13" fillId="5" borderId="0" applyNumberFormat="0" applyBorder="0" applyAlignment="0" applyProtection="0">
      <alignment vertical="center"/>
    </xf>
    <xf numFmtId="178" fontId="14" fillId="16" borderId="0" applyNumberFormat="0" applyBorder="0" applyAlignment="0" applyProtection="0">
      <alignment vertical="center"/>
    </xf>
    <xf numFmtId="178" fontId="14" fillId="13" borderId="0" applyNumberFormat="0" applyBorder="0" applyAlignment="0" applyProtection="0">
      <alignment vertical="center"/>
    </xf>
    <xf numFmtId="178" fontId="14" fillId="8" borderId="0" applyNumberFormat="0" applyBorder="0" applyAlignment="0" applyProtection="0">
      <alignment vertical="center"/>
    </xf>
    <xf numFmtId="178" fontId="14" fillId="12" borderId="0" applyNumberFormat="0" applyBorder="0" applyAlignment="0" applyProtection="0">
      <alignment vertical="center"/>
    </xf>
    <xf numFmtId="178" fontId="17" fillId="9" borderId="9" applyNumberFormat="0" applyAlignment="0" applyProtection="0">
      <alignment vertical="center"/>
    </xf>
    <xf numFmtId="178" fontId="14" fillId="15" borderId="0" applyNumberFormat="0" applyBorder="0" applyAlignment="0" applyProtection="0">
      <alignment vertical="center"/>
    </xf>
    <xf numFmtId="178" fontId="30" fillId="0" borderId="0"/>
    <xf numFmtId="178" fontId="14" fillId="19" borderId="0" applyNumberFormat="0" applyBorder="0" applyAlignment="0" applyProtection="0">
      <alignment vertical="center"/>
    </xf>
    <xf numFmtId="178" fontId="14" fillId="19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4" borderId="0" applyNumberFormat="0" applyBorder="0" applyAlignment="0" applyProtection="0">
      <alignment vertical="center"/>
    </xf>
    <xf numFmtId="178" fontId="16" fillId="9" borderId="8" applyNumberFormat="0" applyAlignment="0" applyProtection="0">
      <alignment vertical="center"/>
    </xf>
    <xf numFmtId="178" fontId="14" fillId="4" borderId="0" applyNumberFormat="0" applyBorder="0" applyAlignment="0" applyProtection="0">
      <alignment vertical="center"/>
    </xf>
    <xf numFmtId="178" fontId="14" fillId="15" borderId="0" applyNumberFormat="0" applyBorder="0" applyAlignment="0" applyProtection="0">
      <alignment vertical="center"/>
    </xf>
    <xf numFmtId="178" fontId="19" fillId="20" borderId="10" applyNumberFormat="0" applyAlignment="0" applyProtection="0">
      <alignment vertical="center"/>
    </xf>
    <xf numFmtId="178" fontId="14" fillId="14" borderId="0" applyNumberFormat="0" applyBorder="0" applyAlignment="0" applyProtection="0">
      <alignment vertical="center"/>
    </xf>
    <xf numFmtId="178" fontId="14" fillId="14" borderId="0" applyNumberFormat="0" applyBorder="0" applyAlignment="0" applyProtection="0">
      <alignment vertical="center"/>
    </xf>
    <xf numFmtId="178" fontId="14" fillId="10" borderId="0" applyNumberFormat="0" applyBorder="0" applyAlignment="0" applyProtection="0">
      <alignment vertical="center"/>
    </xf>
    <xf numFmtId="178" fontId="13" fillId="5" borderId="0" applyNumberFormat="0" applyBorder="0" applyAlignment="0" applyProtection="0">
      <alignment vertical="center"/>
    </xf>
    <xf numFmtId="178" fontId="14" fillId="10" borderId="0" applyNumberFormat="0" applyBorder="0" applyAlignment="0" applyProtection="0">
      <alignment vertical="center"/>
    </xf>
    <xf numFmtId="178" fontId="12" fillId="6" borderId="0" applyNumberFormat="0" applyBorder="0" applyAlignment="0" applyProtection="0">
      <alignment vertical="center"/>
    </xf>
    <xf numFmtId="178" fontId="12" fillId="6" borderId="0" applyNumberFormat="0" applyBorder="0" applyAlignment="0" applyProtection="0">
      <alignment vertical="center"/>
    </xf>
    <xf numFmtId="178" fontId="12" fillId="16" borderId="0" applyNumberFormat="0" applyBorder="0" applyAlignment="0" applyProtection="0">
      <alignment vertical="center"/>
    </xf>
    <xf numFmtId="178" fontId="12" fillId="4" borderId="0" applyNumberFormat="0" applyBorder="0" applyAlignment="0" applyProtection="0">
      <alignment vertical="center"/>
    </xf>
    <xf numFmtId="178" fontId="12" fillId="4" borderId="0" applyNumberFormat="0" applyBorder="0" applyAlignment="0" applyProtection="0">
      <alignment vertical="center"/>
    </xf>
    <xf numFmtId="178" fontId="12" fillId="3" borderId="0" applyNumberFormat="0" applyBorder="0" applyAlignment="0" applyProtection="0">
      <alignment vertical="center"/>
    </xf>
    <xf numFmtId="178" fontId="12" fillId="3" borderId="0" applyNumberFormat="0" applyBorder="0" applyAlignment="0" applyProtection="0">
      <alignment vertical="center"/>
    </xf>
    <xf numFmtId="178" fontId="12" fillId="7" borderId="0" applyNumberFormat="0" applyBorder="0" applyAlignment="0" applyProtection="0">
      <alignment vertical="center"/>
    </xf>
    <xf numFmtId="178" fontId="12" fillId="7" borderId="0" applyNumberFormat="0" applyBorder="0" applyAlignment="0" applyProtection="0">
      <alignment vertical="center"/>
    </xf>
    <xf numFmtId="178" fontId="12" fillId="21" borderId="0" applyNumberFormat="0" applyBorder="0" applyAlignment="0" applyProtection="0">
      <alignment vertical="center"/>
    </xf>
    <xf numFmtId="178" fontId="12" fillId="21" borderId="0" applyNumberFormat="0" applyBorder="0" applyAlignment="0" applyProtection="0">
      <alignment vertical="center"/>
    </xf>
    <xf numFmtId="178" fontId="20" fillId="0" borderId="11" applyNumberFormat="0" applyFill="0" applyAlignment="0" applyProtection="0">
      <alignment vertical="center"/>
    </xf>
    <xf numFmtId="178" fontId="20" fillId="0" borderId="11" applyNumberFormat="0" applyFill="0" applyAlignment="0" applyProtection="0">
      <alignment vertical="center"/>
    </xf>
    <xf numFmtId="178" fontId="20" fillId="0" borderId="11" applyNumberFormat="0" applyFill="0" applyAlignment="0" applyProtection="0">
      <alignment vertical="center"/>
    </xf>
    <xf numFmtId="178" fontId="21" fillId="0" borderId="12" applyNumberFormat="0" applyFill="0" applyAlignment="0" applyProtection="0">
      <alignment vertical="center"/>
    </xf>
    <xf numFmtId="178" fontId="21" fillId="0" borderId="12" applyNumberFormat="0" applyFill="0" applyAlignment="0" applyProtection="0">
      <alignment vertical="center"/>
    </xf>
    <xf numFmtId="178" fontId="21" fillId="0" borderId="12" applyNumberFormat="0" applyFill="0" applyAlignment="0" applyProtection="0">
      <alignment vertical="center"/>
    </xf>
    <xf numFmtId="178" fontId="22" fillId="0" borderId="13" applyNumberFormat="0" applyFill="0" applyAlignment="0" applyProtection="0">
      <alignment vertical="center"/>
    </xf>
    <xf numFmtId="178" fontId="22" fillId="0" borderId="13" applyNumberFormat="0" applyFill="0" applyAlignment="0" applyProtection="0">
      <alignment vertical="center"/>
    </xf>
    <xf numFmtId="178" fontId="22" fillId="0" borderId="13" applyNumberFormat="0" applyFill="0" applyAlignment="0" applyProtection="0">
      <alignment vertical="center"/>
    </xf>
    <xf numFmtId="178" fontId="22" fillId="0" borderId="0" applyNumberFormat="0" applyFill="0" applyBorder="0" applyAlignment="0" applyProtection="0">
      <alignment vertical="center"/>
    </xf>
    <xf numFmtId="178" fontId="22" fillId="0" borderId="0" applyNumberFormat="0" applyFill="0" applyBorder="0" applyAlignment="0" applyProtection="0">
      <alignment vertical="center"/>
    </xf>
    <xf numFmtId="178" fontId="22" fillId="0" borderId="0" applyNumberFormat="0" applyFill="0" applyBorder="0" applyAlignment="0" applyProtection="0">
      <alignment vertical="center"/>
    </xf>
    <xf numFmtId="178" fontId="23" fillId="0" borderId="14" applyNumberFormat="0" applyFill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5" fillId="12" borderId="0" applyNumberFormat="0" applyBorder="0" applyAlignment="0" applyProtection="0">
      <alignment vertical="center"/>
    </xf>
    <xf numFmtId="178" fontId="25" fillId="12" borderId="0" applyNumberFormat="0" applyBorder="0" applyAlignment="0" applyProtection="0">
      <alignment vertical="center"/>
    </xf>
    <xf numFmtId="178" fontId="25" fillId="12" borderId="0" applyNumberFormat="0" applyBorder="0" applyAlignment="0" applyProtection="0">
      <alignment vertical="center"/>
    </xf>
    <xf numFmtId="178" fontId="30" fillId="0" borderId="0"/>
    <xf numFmtId="179" fontId="30" fillId="0" borderId="0">
      <alignment vertical="center"/>
    </xf>
    <xf numFmtId="178" fontId="30" fillId="0" borderId="0">
      <alignment vertical="center"/>
    </xf>
    <xf numFmtId="178" fontId="26" fillId="13" borderId="0" applyNumberFormat="0" applyBorder="0" applyAlignment="0" applyProtection="0">
      <alignment vertical="center"/>
    </xf>
    <xf numFmtId="178" fontId="26" fillId="13" borderId="0" applyNumberFormat="0" applyBorder="0" applyAlignment="0" applyProtection="0">
      <alignment vertical="center"/>
    </xf>
    <xf numFmtId="178" fontId="26" fillId="13" borderId="0" applyNumberFormat="0" applyBorder="0" applyAlignment="0" applyProtection="0">
      <alignment vertical="center"/>
    </xf>
    <xf numFmtId="178" fontId="23" fillId="0" borderId="14" applyNumberFormat="0" applyFill="0" applyAlignment="0" applyProtection="0">
      <alignment vertical="center"/>
    </xf>
    <xf numFmtId="178" fontId="23" fillId="0" borderId="14" applyNumberFormat="0" applyFill="0" applyAlignment="0" applyProtection="0">
      <alignment vertical="center"/>
    </xf>
    <xf numFmtId="178" fontId="19" fillId="20" borderId="10" applyNumberFormat="0" applyAlignment="0" applyProtection="0">
      <alignment vertical="center"/>
    </xf>
    <xf numFmtId="178" fontId="19" fillId="20" borderId="10" applyNumberFormat="0" applyAlignment="0" applyProtection="0">
      <alignment vertical="center"/>
    </xf>
    <xf numFmtId="178" fontId="18" fillId="0" borderId="0" applyNumberFormat="0" applyFill="0" applyBorder="0" applyAlignment="0" applyProtection="0">
      <alignment vertical="center"/>
    </xf>
    <xf numFmtId="178" fontId="18" fillId="0" borderId="0" applyNumberFormat="0" applyFill="0" applyBorder="0" applyAlignment="0" applyProtection="0">
      <alignment vertical="center"/>
    </xf>
    <xf numFmtId="178" fontId="27" fillId="0" borderId="0" applyNumberFormat="0" applyFill="0" applyBorder="0" applyAlignment="0" applyProtection="0">
      <alignment vertical="center"/>
    </xf>
    <xf numFmtId="178" fontId="27" fillId="0" borderId="0" applyNumberFormat="0" applyFill="0" applyBorder="0" applyAlignment="0" applyProtection="0">
      <alignment vertical="center"/>
    </xf>
    <xf numFmtId="178" fontId="27" fillId="0" borderId="0" applyNumberFormat="0" applyFill="0" applyBorder="0" applyAlignment="0" applyProtection="0">
      <alignment vertical="center"/>
    </xf>
    <xf numFmtId="178" fontId="15" fillId="0" borderId="7" applyNumberFormat="0" applyFill="0" applyAlignment="0" applyProtection="0">
      <alignment vertical="center"/>
    </xf>
    <xf numFmtId="178" fontId="15" fillId="0" borderId="7" applyNumberFormat="0" applyFill="0" applyAlignment="0" applyProtection="0">
      <alignment vertical="center"/>
    </xf>
    <xf numFmtId="178" fontId="12" fillId="22" borderId="0" applyNumberFormat="0" applyBorder="0" applyAlignment="0" applyProtection="0">
      <alignment vertical="center"/>
    </xf>
    <xf numFmtId="178" fontId="12" fillId="22" borderId="0" applyNumberFormat="0" applyBorder="0" applyAlignment="0" applyProtection="0">
      <alignment vertical="center"/>
    </xf>
    <xf numFmtId="178" fontId="12" fillId="23" borderId="0" applyNumberFormat="0" applyBorder="0" applyAlignment="0" applyProtection="0">
      <alignment vertical="center"/>
    </xf>
    <xf numFmtId="178" fontId="12" fillId="23" borderId="0" applyNumberFormat="0" applyBorder="0" applyAlignment="0" applyProtection="0">
      <alignment vertical="center"/>
    </xf>
    <xf numFmtId="178" fontId="12" fillId="24" borderId="0" applyNumberFormat="0" applyBorder="0" applyAlignment="0" applyProtection="0">
      <alignment vertical="center"/>
    </xf>
    <xf numFmtId="178" fontId="12" fillId="24" borderId="0" applyNumberFormat="0" applyBorder="0" applyAlignment="0" applyProtection="0">
      <alignment vertical="center"/>
    </xf>
    <xf numFmtId="178" fontId="12" fillId="3" borderId="0" applyNumberFormat="0" applyBorder="0" applyAlignment="0" applyProtection="0">
      <alignment vertical="center"/>
    </xf>
    <xf numFmtId="178" fontId="12" fillId="3" borderId="0" applyNumberFormat="0" applyBorder="0" applyAlignment="0" applyProtection="0">
      <alignment vertical="center"/>
    </xf>
    <xf numFmtId="178" fontId="12" fillId="7" borderId="0" applyNumberFormat="0" applyBorder="0" applyAlignment="0" applyProtection="0">
      <alignment vertical="center"/>
    </xf>
    <xf numFmtId="178" fontId="12" fillId="7" borderId="0" applyNumberFormat="0" applyBorder="0" applyAlignment="0" applyProtection="0">
      <alignment vertical="center"/>
    </xf>
    <xf numFmtId="178" fontId="12" fillId="25" borderId="0" applyNumberFormat="0" applyBorder="0" applyAlignment="0" applyProtection="0">
      <alignment vertical="center"/>
    </xf>
    <xf numFmtId="178" fontId="12" fillId="25" borderId="0" applyNumberFormat="0" applyBorder="0" applyAlignment="0" applyProtection="0">
      <alignment vertical="center"/>
    </xf>
    <xf numFmtId="178" fontId="13" fillId="5" borderId="0" applyNumberFormat="0" applyBorder="0" applyAlignment="0" applyProtection="0">
      <alignment vertical="center"/>
    </xf>
    <xf numFmtId="178" fontId="28" fillId="11" borderId="8" applyNumberFormat="0" applyAlignment="0" applyProtection="0">
      <alignment vertical="center"/>
    </xf>
    <xf numFmtId="178" fontId="28" fillId="11" borderId="8" applyNumberFormat="0" applyAlignment="0" applyProtection="0">
      <alignment vertical="center"/>
    </xf>
    <xf numFmtId="178" fontId="28" fillId="11" borderId="8" applyNumberFormat="0" applyAlignment="0" applyProtection="0">
      <alignment vertical="center"/>
    </xf>
    <xf numFmtId="178" fontId="30" fillId="26" borderId="15" applyNumberFormat="0" applyFont="0" applyAlignment="0" applyProtection="0">
      <alignment vertical="center"/>
    </xf>
    <xf numFmtId="178" fontId="30" fillId="26" borderId="15" applyNumberFormat="0" applyFont="0" applyAlignment="0" applyProtection="0">
      <alignment vertical="center"/>
    </xf>
    <xf numFmtId="178" fontId="30" fillId="26" borderId="15" applyNumberFormat="0" applyFont="0" applyAlignment="0" applyProtection="0">
      <alignment vertical="center"/>
    </xf>
    <xf numFmtId="178" fontId="30" fillId="0" borderId="0"/>
    <xf numFmtId="177" fontId="32" fillId="0" borderId="0" applyFont="0" applyFill="0" applyBorder="0" applyAlignment="0" applyProtection="0">
      <alignment vertical="center"/>
    </xf>
    <xf numFmtId="178" fontId="30" fillId="0" borderId="0"/>
    <xf numFmtId="178" fontId="30" fillId="0" borderId="0"/>
    <xf numFmtId="0" fontId="1" fillId="0" borderId="0">
      <alignment vertical="center"/>
    </xf>
    <xf numFmtId="177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177" fontId="11" fillId="0" borderId="0" applyFont="0" applyFill="0" applyBorder="0" applyAlignment="0" applyProtection="0">
      <alignment vertical="center"/>
    </xf>
  </cellStyleXfs>
  <cellXfs count="160">
    <xf numFmtId="178" fontId="0" fillId="0" borderId="0" xfId="0"/>
    <xf numFmtId="178" fontId="2" fillId="0" borderId="0" xfId="0" applyFont="1" applyFill="1" applyBorder="1" applyAlignment="1">
      <alignment horizontal="center" vertical="center" wrapText="1"/>
    </xf>
    <xf numFmtId="178" fontId="3" fillId="0" borderId="0" xfId="0" applyFont="1" applyFill="1" applyBorder="1"/>
    <xf numFmtId="178" fontId="4" fillId="0" borderId="0" xfId="0" applyFont="1" applyFill="1" applyBorder="1" applyAlignment="1">
      <alignment horizontal="center"/>
    </xf>
    <xf numFmtId="178" fontId="3" fillId="0" borderId="0" xfId="0" applyFont="1" applyFill="1" applyBorder="1" applyAlignment="1"/>
    <xf numFmtId="49" fontId="5" fillId="0" borderId="0" xfId="0" applyNumberFormat="1" applyFont="1" applyFill="1" applyBorder="1" applyAlignment="1">
      <alignment horizontal="center"/>
    </xf>
    <xf numFmtId="178" fontId="3" fillId="0" borderId="0" xfId="0" applyFont="1" applyFill="1" applyBorder="1" applyAlignment="1">
      <alignment horizontal="center"/>
    </xf>
    <xf numFmtId="178" fontId="3" fillId="0" borderId="0" xfId="0" applyFont="1" applyFill="1" applyBorder="1" applyAlignment="1">
      <alignment horizontal="center" shrinkToFit="1"/>
    </xf>
    <xf numFmtId="178" fontId="3" fillId="0" borderId="0" xfId="0" applyFont="1" applyFill="1" applyBorder="1" applyAlignment="1">
      <alignment shrinkToFit="1"/>
    </xf>
    <xf numFmtId="14" fontId="3" fillId="0" borderId="0" xfId="0" applyNumberFormat="1" applyFont="1" applyFill="1" applyBorder="1" applyAlignment="1">
      <alignment horizontal="center"/>
    </xf>
    <xf numFmtId="14" fontId="6" fillId="0" borderId="0" xfId="0" applyNumberFormat="1" applyFont="1" applyFill="1" applyBorder="1" applyAlignment="1">
      <alignment horizontal="center"/>
    </xf>
    <xf numFmtId="181" fontId="3" fillId="0" borderId="0" xfId="0" applyNumberFormat="1" applyFont="1" applyFill="1" applyBorder="1" applyAlignment="1">
      <alignment horizontal="center"/>
    </xf>
    <xf numFmtId="181" fontId="3" fillId="0" borderId="0" xfId="0" applyNumberFormat="1" applyFont="1" applyFill="1" applyBorder="1" applyAlignment="1">
      <alignment horizontal="center" shrinkToFit="1"/>
    </xf>
    <xf numFmtId="178" fontId="3" fillId="0" borderId="0" xfId="0" applyFont="1" applyFill="1" applyBorder="1" applyAlignment="1" applyProtection="1">
      <alignment horizontal="center" shrinkToFit="1"/>
    </xf>
    <xf numFmtId="176" fontId="3" fillId="0" borderId="0" xfId="0" applyNumberFormat="1" applyFont="1" applyFill="1" applyBorder="1" applyAlignment="1" applyProtection="1">
      <alignment horizontal="center"/>
    </xf>
    <xf numFmtId="176" fontId="3" fillId="0" borderId="0" xfId="0" applyNumberFormat="1" applyFont="1" applyFill="1" applyBorder="1" applyAlignment="1" applyProtection="1">
      <alignment horizontal="center" shrinkToFit="1"/>
    </xf>
    <xf numFmtId="176" fontId="3" fillId="0" borderId="0" xfId="0" applyNumberFormat="1" applyFont="1" applyFill="1" applyBorder="1" applyAlignment="1" applyProtection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/>
    </xf>
    <xf numFmtId="176" fontId="3" fillId="0" borderId="0" xfId="0" applyNumberFormat="1" applyFont="1" applyFill="1" applyBorder="1" applyAlignment="1">
      <alignment horizontal="center" shrinkToFit="1"/>
    </xf>
    <xf numFmtId="182" fontId="3" fillId="0" borderId="0" xfId="0" applyNumberFormat="1" applyFont="1" applyFill="1" applyBorder="1" applyAlignment="1">
      <alignment horizontal="center" shrinkToFit="1"/>
    </xf>
    <xf numFmtId="183" fontId="3" fillId="0" borderId="0" xfId="0" applyNumberFormat="1" applyFont="1" applyFill="1" applyBorder="1" applyAlignment="1">
      <alignment horizontal="center" shrinkToFit="1"/>
    </xf>
    <xf numFmtId="184" fontId="3" fillId="0" borderId="0" xfId="0" applyNumberFormat="1" applyFont="1" applyFill="1" applyBorder="1" applyAlignment="1">
      <alignment horizontal="center" shrinkToFit="1"/>
    </xf>
    <xf numFmtId="185" fontId="3" fillId="0" borderId="0" xfId="0" applyNumberFormat="1" applyFont="1" applyFill="1" applyBorder="1" applyAlignment="1">
      <alignment horizontal="center" shrinkToFit="1"/>
    </xf>
    <xf numFmtId="183" fontId="3" fillId="0" borderId="0" xfId="0" applyNumberFormat="1" applyFont="1" applyFill="1" applyBorder="1" applyAlignment="1">
      <alignment horizontal="center"/>
    </xf>
    <xf numFmtId="187" fontId="3" fillId="0" borderId="0" xfId="0" applyNumberFormat="1" applyFont="1" applyFill="1" applyBorder="1" applyAlignment="1">
      <alignment horizontal="center" shrinkToFit="1"/>
    </xf>
    <xf numFmtId="188" fontId="3" fillId="0" borderId="0" xfId="0" applyNumberFormat="1" applyFont="1" applyFill="1" applyBorder="1" applyAlignment="1">
      <alignment horizontal="center" shrinkToFit="1"/>
    </xf>
    <xf numFmtId="188" fontId="3" fillId="0" borderId="0" xfId="0" applyNumberFormat="1" applyFont="1" applyFill="1" applyBorder="1" applyAlignment="1">
      <alignment horizontal="center"/>
    </xf>
    <xf numFmtId="178" fontId="6" fillId="0" borderId="0" xfId="0" applyFont="1" applyFill="1" applyBorder="1"/>
    <xf numFmtId="1" fontId="7" fillId="0" borderId="1" xfId="0" applyNumberFormat="1" applyFont="1" applyFill="1" applyBorder="1" applyAlignment="1">
      <alignment horizontal="center" vertical="center" wrapText="1"/>
    </xf>
    <xf numFmtId="49" fontId="8" fillId="0" borderId="1" xfId="0" applyNumberFormat="1" applyFont="1" applyFill="1" applyBorder="1" applyAlignment="1">
      <alignment horizontal="center" vertical="center" wrapText="1"/>
    </xf>
    <xf numFmtId="178" fontId="7" fillId="0" borderId="1" xfId="0" applyFont="1" applyFill="1" applyBorder="1" applyAlignment="1">
      <alignment vertical="center" wrapText="1"/>
    </xf>
    <xf numFmtId="49" fontId="7" fillId="0" borderId="1" xfId="0" applyNumberFormat="1" applyFont="1" applyFill="1" applyBorder="1" applyAlignment="1">
      <alignment horizontal="center" vertical="center" wrapText="1"/>
    </xf>
    <xf numFmtId="49" fontId="8" fillId="0" borderId="1" xfId="0" applyNumberFormat="1" applyFont="1" applyFill="1" applyBorder="1" applyAlignment="1">
      <alignment horizontal="center" vertical="center" shrinkToFit="1"/>
    </xf>
    <xf numFmtId="178" fontId="3" fillId="0" borderId="1" xfId="0" applyFont="1" applyFill="1" applyBorder="1" applyAlignment="1">
      <alignment horizontal="center"/>
    </xf>
    <xf numFmtId="178" fontId="3" fillId="0" borderId="1" xfId="0" applyFont="1" applyFill="1" applyBorder="1" applyAlignment="1"/>
    <xf numFmtId="49" fontId="5" fillId="0" borderId="1" xfId="0" applyNumberFormat="1" applyFont="1" applyFill="1" applyBorder="1" applyAlignment="1">
      <alignment horizontal="center"/>
    </xf>
    <xf numFmtId="178" fontId="3" fillId="0" borderId="1" xfId="0" applyFont="1" applyFill="1" applyBorder="1" applyAlignment="1">
      <alignment horizontal="center" vertical="center" shrinkToFit="1"/>
    </xf>
    <xf numFmtId="178" fontId="3" fillId="0" borderId="2" xfId="0" applyFont="1" applyFill="1" applyBorder="1" applyAlignment="1"/>
    <xf numFmtId="178" fontId="3" fillId="0" borderId="1" xfId="0" applyFont="1" applyFill="1" applyBorder="1" applyAlignment="1">
      <alignment horizontal="center" shrinkToFit="1"/>
    </xf>
    <xf numFmtId="49" fontId="3" fillId="0" borderId="1" xfId="0" applyNumberFormat="1" applyFont="1" applyFill="1" applyBorder="1" applyAlignment="1"/>
    <xf numFmtId="186" fontId="3" fillId="0" borderId="1" xfId="0" applyNumberFormat="1" applyFont="1" applyFill="1" applyBorder="1" applyAlignment="1">
      <alignment horizontal="center" vertical="center" shrinkToFit="1"/>
    </xf>
    <xf numFmtId="178" fontId="3" fillId="0" borderId="1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/>
    </xf>
    <xf numFmtId="49" fontId="5" fillId="0" borderId="3" xfId="0" applyNumberFormat="1" applyFont="1" applyFill="1" applyBorder="1" applyAlignment="1">
      <alignment horizontal="center"/>
    </xf>
    <xf numFmtId="49" fontId="5" fillId="0" borderId="4" xfId="0" applyNumberFormat="1" applyFont="1" applyFill="1" applyBorder="1" applyAlignment="1">
      <alignment horizontal="center"/>
    </xf>
    <xf numFmtId="178" fontId="6" fillId="0" borderId="0" xfId="0" applyFont="1" applyFill="1" applyBorder="1" applyAlignment="1">
      <alignment horizontal="center"/>
    </xf>
    <xf numFmtId="14" fontId="8" fillId="0" borderId="1" xfId="0" applyNumberFormat="1" applyFont="1" applyFill="1" applyBorder="1" applyAlignment="1">
      <alignment horizontal="center" vertical="center" wrapText="1"/>
    </xf>
    <xf numFmtId="181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 applyProtection="1">
      <alignment horizontal="center" vertical="center" wrapText="1"/>
    </xf>
    <xf numFmtId="176" fontId="8" fillId="0" borderId="1" xfId="0" applyNumberFormat="1" applyFont="1" applyFill="1" applyBorder="1" applyAlignment="1" applyProtection="1">
      <alignment horizontal="center"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181" fontId="3" fillId="0" borderId="1" xfId="0" applyNumberFormat="1" applyFont="1" applyFill="1" applyBorder="1" applyAlignment="1">
      <alignment horizontal="center" shrinkToFit="1"/>
    </xf>
    <xf numFmtId="185" fontId="3" fillId="0" borderId="1" xfId="0" applyNumberFormat="1" applyFont="1" applyFill="1" applyBorder="1" applyAlignment="1" applyProtection="1">
      <alignment horizontal="center" shrinkToFit="1"/>
    </xf>
    <xf numFmtId="176" fontId="3" fillId="0" borderId="1" xfId="0" applyNumberFormat="1" applyFont="1" applyFill="1" applyBorder="1" applyAlignment="1" applyProtection="1">
      <alignment horizontal="center"/>
    </xf>
    <xf numFmtId="14" fontId="3" fillId="0" borderId="1" xfId="0" applyNumberFormat="1" applyFont="1" applyFill="1" applyBorder="1" applyAlignment="1">
      <alignment horizontal="center"/>
    </xf>
    <xf numFmtId="14" fontId="3" fillId="0" borderId="2" xfId="0" applyNumberFormat="1" applyFont="1" applyFill="1" applyBorder="1" applyAlignment="1">
      <alignment horizontal="center" vertical="center" wrapText="1"/>
    </xf>
    <xf numFmtId="181" fontId="3" fillId="0" borderId="6" xfId="0" applyNumberFormat="1" applyFont="1" applyFill="1" applyBorder="1" applyAlignment="1">
      <alignment horizontal="center" shrinkToFit="1"/>
    </xf>
    <xf numFmtId="178" fontId="3" fillId="0" borderId="1" xfId="0" applyFont="1" applyFill="1" applyBorder="1" applyAlignment="1" applyProtection="1">
      <alignment horizontal="center" shrinkToFit="1"/>
    </xf>
    <xf numFmtId="176" fontId="3" fillId="0" borderId="1" xfId="0" applyNumberFormat="1" applyFont="1" applyFill="1" applyBorder="1" applyAlignment="1" applyProtection="1">
      <alignment horizontal="center" shrinkToFit="1"/>
    </xf>
    <xf numFmtId="178" fontId="6" fillId="0" borderId="0" xfId="0" applyFont="1" applyFill="1" applyBorder="1" applyProtection="1"/>
    <xf numFmtId="176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shrinkToFit="1"/>
    </xf>
    <xf numFmtId="1" fontId="3" fillId="0" borderId="1" xfId="0" applyNumberFormat="1" applyFont="1" applyFill="1" applyBorder="1" applyAlignment="1" applyProtection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/>
    </xf>
    <xf numFmtId="182" fontId="3" fillId="0" borderId="1" xfId="0" applyNumberFormat="1" applyFont="1" applyFill="1" applyBorder="1" applyAlignment="1">
      <alignment horizontal="center" shrinkToFit="1"/>
    </xf>
    <xf numFmtId="176" fontId="3" fillId="0" borderId="1" xfId="0" applyNumberFormat="1" applyFont="1" applyFill="1" applyBorder="1" applyAlignment="1">
      <alignment horizontal="center" shrinkToFit="1"/>
    </xf>
    <xf numFmtId="176" fontId="3" fillId="0" borderId="1" xfId="0" applyNumberFormat="1" applyFont="1" applyFill="1" applyBorder="1" applyAlignment="1" applyProtection="1">
      <alignment horizontal="center" vertical="center"/>
    </xf>
    <xf numFmtId="176" fontId="7" fillId="0" borderId="1" xfId="0" applyNumberFormat="1" applyFont="1" applyFill="1" applyBorder="1" applyAlignment="1">
      <alignment horizontal="center" vertical="center" wrapText="1"/>
    </xf>
    <xf numFmtId="176" fontId="8" fillId="0" borderId="1" xfId="0" applyNumberFormat="1" applyFont="1" applyFill="1" applyBorder="1" applyAlignment="1">
      <alignment horizontal="center" vertical="center"/>
    </xf>
    <xf numFmtId="181" fontId="3" fillId="0" borderId="1" xfId="0" applyNumberFormat="1" applyFont="1" applyFill="1" applyBorder="1" applyAlignment="1">
      <alignment horizontal="center"/>
    </xf>
    <xf numFmtId="182" fontId="3" fillId="0" borderId="1" xfId="0" applyNumberFormat="1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176" fontId="3" fillId="2" borderId="1" xfId="0" applyNumberFormat="1" applyFont="1" applyFill="1" applyBorder="1" applyAlignment="1">
      <alignment horizontal="center" shrinkToFit="1"/>
    </xf>
    <xf numFmtId="185" fontId="3" fillId="0" borderId="1" xfId="0" applyNumberFormat="1" applyFont="1" applyFill="1" applyBorder="1" applyAlignment="1">
      <alignment horizontal="center" shrinkToFit="1"/>
    </xf>
    <xf numFmtId="181" fontId="6" fillId="0" borderId="0" xfId="0" applyNumberFormat="1" applyFont="1" applyFill="1" applyBorder="1"/>
    <xf numFmtId="181" fontId="0" fillId="0" borderId="0" xfId="0" applyNumberFormat="1"/>
    <xf numFmtId="180" fontId="8" fillId="0" borderId="1" xfId="0" applyNumberFormat="1" applyFont="1" applyFill="1" applyBorder="1" applyAlignment="1">
      <alignment horizontal="center" vertical="center" wrapText="1"/>
    </xf>
    <xf numFmtId="182" fontId="8" fillId="0" borderId="1" xfId="0" applyNumberFormat="1" applyFont="1" applyFill="1" applyBorder="1" applyAlignment="1">
      <alignment horizontal="center" vertical="center" wrapText="1"/>
    </xf>
    <xf numFmtId="190" fontId="3" fillId="0" borderId="1" xfId="0" applyNumberFormat="1" applyFont="1" applyFill="1" applyBorder="1" applyAlignment="1">
      <alignment horizontal="center" shrinkToFit="1"/>
    </xf>
    <xf numFmtId="183" fontId="3" fillId="0" borderId="1" xfId="0" applyNumberFormat="1" applyFont="1" applyFill="1" applyBorder="1" applyAlignment="1">
      <alignment horizontal="center" shrinkToFit="1"/>
    </xf>
    <xf numFmtId="182" fontId="9" fillId="0" borderId="1" xfId="0" applyNumberFormat="1" applyFont="1" applyFill="1" applyBorder="1" applyAlignment="1">
      <alignment horizontal="center" shrinkToFit="1"/>
    </xf>
    <xf numFmtId="184" fontId="3" fillId="0" borderId="1" xfId="0" applyNumberFormat="1" applyFont="1" applyFill="1" applyBorder="1" applyAlignment="1">
      <alignment horizontal="center" shrinkToFit="1"/>
    </xf>
    <xf numFmtId="176" fontId="9" fillId="0" borderId="1" xfId="0" applyNumberFormat="1" applyFont="1" applyFill="1" applyBorder="1" applyAlignment="1">
      <alignment horizontal="center" shrinkToFit="1"/>
    </xf>
    <xf numFmtId="1" fontId="3" fillId="0" borderId="1" xfId="0" applyNumberFormat="1" applyFont="1" applyFill="1" applyBorder="1" applyAlignment="1">
      <alignment horizontal="center" shrinkToFit="1"/>
    </xf>
    <xf numFmtId="2" fontId="3" fillId="0" borderId="1" xfId="0" applyNumberFormat="1" applyFont="1" applyFill="1" applyBorder="1" applyAlignment="1">
      <alignment horizontal="center" shrinkToFit="1"/>
    </xf>
    <xf numFmtId="176" fontId="9" fillId="2" borderId="1" xfId="0" applyNumberFormat="1" applyFont="1" applyFill="1" applyBorder="1" applyAlignment="1">
      <alignment horizontal="center" shrinkToFit="1"/>
    </xf>
    <xf numFmtId="183" fontId="8" fillId="0" borderId="1" xfId="0" applyNumberFormat="1" applyFont="1" applyFill="1" applyBorder="1" applyAlignment="1">
      <alignment horizontal="center" vertical="center" wrapText="1"/>
    </xf>
    <xf numFmtId="188" fontId="8" fillId="0" borderId="1" xfId="0" applyNumberFormat="1" applyFont="1" applyFill="1" applyBorder="1" applyAlignment="1">
      <alignment horizontal="center" vertical="center" wrapText="1"/>
    </xf>
    <xf numFmtId="185" fontId="8" fillId="0" borderId="1" xfId="0" applyNumberFormat="1" applyFont="1" applyFill="1" applyBorder="1" applyAlignment="1">
      <alignment horizontal="center" vertical="center" wrapText="1"/>
    </xf>
    <xf numFmtId="188" fontId="8" fillId="0" borderId="1" xfId="0" applyNumberFormat="1" applyFont="1" applyFill="1" applyBorder="1" applyAlignment="1">
      <alignment horizontal="center" vertical="center" shrinkToFit="1"/>
    </xf>
    <xf numFmtId="183" fontId="3" fillId="0" borderId="1" xfId="0" applyNumberFormat="1" applyFont="1" applyFill="1" applyBorder="1" applyAlignment="1">
      <alignment horizontal="center"/>
    </xf>
    <xf numFmtId="188" fontId="3" fillId="0" borderId="1" xfId="0" applyNumberFormat="1" applyFont="1" applyFill="1" applyBorder="1" applyAlignment="1">
      <alignment horizontal="center" shrinkToFit="1"/>
    </xf>
    <xf numFmtId="185" fontId="0" fillId="0" borderId="1" xfId="0" applyNumberFormat="1" applyFont="1" applyFill="1" applyBorder="1" applyAlignment="1">
      <alignment horizontal="center" shrinkToFit="1"/>
    </xf>
    <xf numFmtId="185" fontId="6" fillId="0" borderId="0" xfId="0" applyNumberFormat="1" applyFont="1" applyFill="1" applyBorder="1"/>
    <xf numFmtId="178" fontId="0" fillId="0" borderId="0" xfId="0" applyAlignment="1">
      <alignment vertical="center"/>
    </xf>
    <xf numFmtId="189" fontId="3" fillId="0" borderId="1" xfId="4" applyNumberFormat="1" applyFont="1" applyFill="1" applyBorder="1" applyAlignment="1">
      <alignment horizontal="center" shrinkToFit="1"/>
    </xf>
    <xf numFmtId="185" fontId="3" fillId="2" borderId="1" xfId="0" applyNumberFormat="1" applyFont="1" applyFill="1" applyBorder="1" applyAlignment="1">
      <alignment horizontal="center" shrinkToFit="1"/>
    </xf>
    <xf numFmtId="178" fontId="6" fillId="0" borderId="0" xfId="0" applyNumberFormat="1" applyFont="1" applyFill="1" applyBorder="1"/>
    <xf numFmtId="178" fontId="6" fillId="2" borderId="0" xfId="0" applyFont="1" applyFill="1" applyBorder="1"/>
    <xf numFmtId="0" fontId="2" fillId="0" borderId="0" xfId="0" applyNumberFormat="1" applyFont="1" applyFill="1" applyBorder="1" applyAlignment="1">
      <alignment horizontal="center" vertical="center" wrapText="1"/>
    </xf>
    <xf numFmtId="185" fontId="2" fillId="0" borderId="0" xfId="0" applyNumberFormat="1" applyFont="1" applyFill="1" applyBorder="1" applyAlignment="1">
      <alignment horizontal="center" vertical="center" wrapText="1"/>
    </xf>
    <xf numFmtId="178" fontId="8" fillId="0" borderId="0" xfId="0" applyFont="1" applyFill="1" applyBorder="1" applyAlignment="1">
      <alignment horizontal="center" vertical="center" wrapText="1"/>
    </xf>
    <xf numFmtId="185" fontId="3" fillId="0" borderId="0" xfId="0" applyNumberFormat="1" applyFont="1" applyFill="1" applyBorder="1"/>
    <xf numFmtId="0" fontId="3" fillId="0" borderId="0" xfId="0" applyNumberFormat="1" applyFont="1" applyFill="1" applyBorder="1"/>
    <xf numFmtId="178" fontId="10" fillId="0" borderId="0" xfId="0" applyFont="1"/>
    <xf numFmtId="49" fontId="5" fillId="0" borderId="1" xfId="0" quotePrefix="1" applyNumberFormat="1" applyFont="1" applyFill="1" applyBorder="1" applyAlignment="1">
      <alignment horizontal="center"/>
    </xf>
    <xf numFmtId="178" fontId="33" fillId="0" borderId="0" xfId="108" applyFont="1" applyFill="1" applyBorder="1"/>
    <xf numFmtId="178" fontId="33" fillId="0" borderId="0" xfId="108" applyFont="1" applyFill="1" applyBorder="1" applyAlignment="1"/>
    <xf numFmtId="49" fontId="35" fillId="0" borderId="0" xfId="108" applyNumberFormat="1" applyFont="1" applyFill="1" applyBorder="1" applyAlignment="1">
      <alignment horizontal="center"/>
    </xf>
    <xf numFmtId="178" fontId="31" fillId="0" borderId="0" xfId="108" applyFont="1" applyFill="1" applyBorder="1" applyAlignment="1">
      <alignment horizontal="center"/>
    </xf>
    <xf numFmtId="178" fontId="31" fillId="0" borderId="0" xfId="108" applyFont="1" applyFill="1" applyBorder="1" applyAlignment="1">
      <alignment horizontal="center" shrinkToFit="1"/>
    </xf>
    <xf numFmtId="178" fontId="31" fillId="0" borderId="0" xfId="108" applyFont="1" applyFill="1" applyBorder="1" applyAlignment="1">
      <alignment shrinkToFit="1"/>
    </xf>
    <xf numFmtId="14" fontId="33" fillId="0" borderId="0" xfId="108" applyNumberFormat="1" applyFont="1" applyFill="1" applyBorder="1" applyAlignment="1">
      <alignment horizontal="center"/>
    </xf>
    <xf numFmtId="181" fontId="33" fillId="0" borderId="0" xfId="108" applyNumberFormat="1" applyFont="1" applyFill="1" applyBorder="1" applyAlignment="1">
      <alignment horizontal="center"/>
    </xf>
    <xf numFmtId="181" fontId="33" fillId="0" borderId="0" xfId="108" applyNumberFormat="1" applyFont="1" applyFill="1" applyBorder="1" applyAlignment="1">
      <alignment horizontal="center" shrinkToFit="1"/>
    </xf>
    <xf numFmtId="185" fontId="36" fillId="0" borderId="0" xfId="108" applyNumberFormat="1" applyFont="1" applyFill="1" applyBorder="1" applyAlignment="1" applyProtection="1">
      <alignment horizontal="center" shrinkToFit="1"/>
    </xf>
    <xf numFmtId="176" fontId="33" fillId="18" borderId="0" xfId="108" applyNumberFormat="1" applyFont="1" applyFill="1" applyBorder="1" applyAlignment="1" applyProtection="1">
      <alignment horizontal="center"/>
    </xf>
    <xf numFmtId="176" fontId="33" fillId="18" borderId="0" xfId="108" applyNumberFormat="1" applyFont="1" applyFill="1" applyBorder="1" applyAlignment="1" applyProtection="1">
      <alignment horizontal="center" shrinkToFit="1"/>
    </xf>
    <xf numFmtId="176" fontId="33" fillId="18" borderId="0" xfId="108" applyNumberFormat="1" applyFont="1" applyFill="1" applyBorder="1" applyAlignment="1" applyProtection="1">
      <alignment horizontal="center" vertical="center"/>
    </xf>
    <xf numFmtId="178" fontId="33" fillId="18" borderId="0" xfId="108" applyFont="1" applyFill="1" applyBorder="1" applyAlignment="1">
      <alignment horizontal="center" shrinkToFit="1"/>
    </xf>
    <xf numFmtId="176" fontId="33" fillId="18" borderId="0" xfId="108" applyNumberFormat="1" applyFont="1" applyFill="1" applyBorder="1" applyAlignment="1">
      <alignment horizontal="center" shrinkToFit="1"/>
    </xf>
    <xf numFmtId="178" fontId="33" fillId="18" borderId="0" xfId="108" applyFont="1" applyFill="1" applyBorder="1" applyAlignment="1">
      <alignment horizontal="center"/>
    </xf>
    <xf numFmtId="182" fontId="33" fillId="18" borderId="0" xfId="108" applyNumberFormat="1" applyFont="1" applyFill="1" applyBorder="1" applyAlignment="1">
      <alignment horizontal="center" shrinkToFit="1"/>
    </xf>
    <xf numFmtId="183" fontId="33" fillId="18" borderId="0" xfId="108" applyNumberFormat="1" applyFont="1" applyFill="1" applyBorder="1" applyAlignment="1">
      <alignment horizontal="center" shrinkToFit="1"/>
    </xf>
    <xf numFmtId="185" fontId="33" fillId="0" borderId="0" xfId="108" applyNumberFormat="1" applyFont="1" applyFill="1" applyBorder="1" applyAlignment="1">
      <alignment horizontal="center" shrinkToFit="1"/>
    </xf>
    <xf numFmtId="183" fontId="33" fillId="27" borderId="0" xfId="108" applyNumberFormat="1" applyFont="1" applyFill="1" applyBorder="1" applyAlignment="1">
      <alignment horizontal="center"/>
    </xf>
    <xf numFmtId="187" fontId="33" fillId="28" borderId="0" xfId="108" applyNumberFormat="1" applyFont="1" applyFill="1" applyBorder="1" applyAlignment="1">
      <alignment horizontal="center" shrinkToFit="1"/>
    </xf>
    <xf numFmtId="185" fontId="33" fillId="28" borderId="0" xfId="108" applyNumberFormat="1" applyFont="1" applyFill="1" applyBorder="1" applyAlignment="1">
      <alignment horizontal="center" shrinkToFit="1"/>
    </xf>
    <xf numFmtId="188" fontId="37" fillId="28" borderId="0" xfId="108" applyNumberFormat="1" applyFont="1" applyFill="1" applyBorder="1" applyAlignment="1">
      <alignment horizontal="center" shrinkToFit="1"/>
    </xf>
    <xf numFmtId="187" fontId="33" fillId="0" borderId="0" xfId="108" applyNumberFormat="1" applyFont="1" applyFill="1" applyBorder="1" applyAlignment="1">
      <alignment horizontal="center" shrinkToFit="1"/>
    </xf>
    <xf numFmtId="187" fontId="33" fillId="17" borderId="0" xfId="108" applyNumberFormat="1" applyFont="1" applyFill="1" applyBorder="1" applyAlignment="1">
      <alignment horizontal="center" shrinkToFit="1"/>
    </xf>
    <xf numFmtId="188" fontId="33" fillId="0" borderId="0" xfId="109" applyNumberFormat="1" applyFont="1" applyFill="1" applyBorder="1" applyAlignment="1">
      <alignment horizontal="center"/>
    </xf>
    <xf numFmtId="178" fontId="33" fillId="0" borderId="0" xfId="108" applyFont="1" applyFill="1" applyBorder="1" applyAlignment="1">
      <alignment horizontal="center" shrinkToFit="1"/>
    </xf>
    <xf numFmtId="49" fontId="34" fillId="0" borderId="0" xfId="108" applyNumberFormat="1" applyFont="1" applyFill="1" applyBorder="1" applyAlignment="1">
      <alignment horizontal="center"/>
    </xf>
    <xf numFmtId="176" fontId="33" fillId="31" borderId="0" xfId="108" applyNumberFormat="1" applyFont="1" applyFill="1" applyBorder="1" applyAlignment="1">
      <alignment horizontal="center" vertical="center"/>
    </xf>
    <xf numFmtId="182" fontId="33" fillId="32" borderId="0" xfId="108" applyNumberFormat="1" applyFont="1" applyFill="1" applyBorder="1" applyAlignment="1">
      <alignment horizontal="center" shrinkToFit="1"/>
    </xf>
    <xf numFmtId="182" fontId="33" fillId="31" borderId="0" xfId="108" applyNumberFormat="1" applyFont="1" applyFill="1" applyBorder="1" applyAlignment="1">
      <alignment horizontal="center" shrinkToFit="1"/>
    </xf>
    <xf numFmtId="184" fontId="33" fillId="32" borderId="0" xfId="108" applyNumberFormat="1" applyFont="1" applyFill="1" applyBorder="1" applyAlignment="1">
      <alignment horizontal="center" shrinkToFit="1"/>
    </xf>
    <xf numFmtId="187" fontId="33" fillId="31" borderId="0" xfId="108" applyNumberFormat="1" applyFont="1" applyFill="1" applyBorder="1" applyAlignment="1">
      <alignment horizontal="center" shrinkToFit="1"/>
    </xf>
    <xf numFmtId="178" fontId="3" fillId="0" borderId="1" xfId="109" applyFont="1" applyFill="1" applyBorder="1" applyAlignment="1">
      <alignment horizontal="center"/>
    </xf>
    <xf numFmtId="178" fontId="3" fillId="0" borderId="1" xfId="109" applyFont="1" applyFill="1" applyBorder="1" applyAlignment="1">
      <alignment horizontal="center" shrinkToFit="1"/>
    </xf>
    <xf numFmtId="49" fontId="34" fillId="30" borderId="1" xfId="109" quotePrefix="1" applyNumberFormat="1" applyFont="1" applyFill="1" applyBorder="1" applyAlignment="1">
      <alignment horizontal="center"/>
    </xf>
    <xf numFmtId="49" fontId="34" fillId="0" borderId="0" xfId="109" applyNumberFormat="1" applyFont="1" applyFill="1" applyBorder="1"/>
    <xf numFmtId="49" fontId="34" fillId="30" borderId="16" xfId="109" applyNumberFormat="1" applyFont="1" applyFill="1" applyBorder="1" applyAlignment="1">
      <alignment horizontal="center"/>
    </xf>
    <xf numFmtId="49" fontId="34" fillId="0" borderId="17" xfId="109" applyNumberFormat="1" applyFont="1" applyFill="1" applyBorder="1"/>
    <xf numFmtId="49" fontId="34" fillId="0" borderId="0" xfId="109" applyNumberFormat="1" applyFont="1" applyAlignment="1">
      <alignment wrapText="1"/>
    </xf>
    <xf numFmtId="49" fontId="34" fillId="29" borderId="0" xfId="109" applyNumberFormat="1" applyFont="1" applyFill="1" applyBorder="1"/>
    <xf numFmtId="49" fontId="34" fillId="30" borderId="1" xfId="109" applyNumberFormat="1" applyFont="1" applyFill="1" applyBorder="1" applyAlignment="1">
      <alignment horizontal="center"/>
    </xf>
    <xf numFmtId="176" fontId="33" fillId="31" borderId="0" xfId="108" applyNumberFormat="1" applyFont="1" applyFill="1" applyBorder="1" applyAlignment="1">
      <alignment horizontal="center"/>
    </xf>
    <xf numFmtId="176" fontId="37" fillId="33" borderId="0" xfId="108" applyNumberFormat="1" applyFont="1" applyFill="1" applyBorder="1" applyAlignment="1">
      <alignment horizontal="center" shrinkToFit="1"/>
    </xf>
    <xf numFmtId="183" fontId="31" fillId="33" borderId="0" xfId="108" applyNumberFormat="1" applyFont="1" applyFill="1" applyBorder="1" applyAlignment="1">
      <alignment horizontal="center" shrinkToFit="1"/>
    </xf>
    <xf numFmtId="1" fontId="3" fillId="0" borderId="5" xfId="0" applyNumberFormat="1" applyFont="1" applyFill="1" applyBorder="1" applyAlignment="1">
      <alignment horizontal="center"/>
    </xf>
    <xf numFmtId="1" fontId="3" fillId="0" borderId="2" xfId="0" applyNumberFormat="1" applyFont="1" applyFill="1" applyBorder="1" applyAlignment="1">
      <alignment horizontal="center"/>
    </xf>
    <xf numFmtId="1" fontId="3" fillId="0" borderId="6" xfId="0" applyNumberFormat="1" applyFont="1" applyFill="1" applyBorder="1" applyAlignment="1">
      <alignment horizontal="center"/>
    </xf>
    <xf numFmtId="176" fontId="2" fillId="0" borderId="0" xfId="0" applyNumberFormat="1" applyFont="1" applyFill="1" applyBorder="1" applyAlignment="1">
      <alignment horizontal="center" vertical="center" wrapText="1"/>
    </xf>
    <xf numFmtId="176" fontId="3" fillId="0" borderId="0" xfId="0" applyNumberFormat="1" applyFont="1" applyFill="1" applyBorder="1"/>
    <xf numFmtId="176" fontId="6" fillId="0" borderId="0" xfId="0" applyNumberFormat="1" applyFont="1" applyFill="1" applyBorder="1"/>
  </cellXfs>
  <cellStyles count="114">
    <cellStyle name="20% - 强调文字颜色 1 2" xfId="2"/>
    <cellStyle name="20% - 强调文字颜色 1 2 2" xfId="21"/>
    <cellStyle name="20% - 强调文字颜色 2 2" xfId="22"/>
    <cellStyle name="20% - 强调文字颜色 2 2 2" xfId="7"/>
    <cellStyle name="20% - 强调文字颜色 3 2" xfId="20"/>
    <cellStyle name="20% - 强调文字颜色 3 2 2" xfId="5"/>
    <cellStyle name="20% - 强调文字颜色 4 2" xfId="24"/>
    <cellStyle name="20% - 强调文字颜色 4 2 2" xfId="16"/>
    <cellStyle name="20% - 强调文字颜色 5 2" xfId="26"/>
    <cellStyle name="20% - 强调文字颜色 5 2 2" xfId="27"/>
    <cellStyle name="20% - 强调文字颜色 6 2" xfId="28"/>
    <cellStyle name="20% - 强调文字颜色 6 2 2" xfId="29"/>
    <cellStyle name="40% - 强调文字颜色 1 2" xfId="11"/>
    <cellStyle name="40% - 强调文字颜色 1 2 2" xfId="6"/>
    <cellStyle name="40% - 强调文字颜色 2 2" xfId="12"/>
    <cellStyle name="40% - 强调文字颜色 2 2 2" xfId="19"/>
    <cellStyle name="40% - 强调文字颜色 3 2" xfId="30"/>
    <cellStyle name="40% - 强调文字颜色 3 2 2" xfId="32"/>
    <cellStyle name="40% - 强调文字颜色 4 2" xfId="10"/>
    <cellStyle name="40% - 强调文字颜色 4 2 2" xfId="33"/>
    <cellStyle name="40% - 强调文字颜色 5 2" xfId="35"/>
    <cellStyle name="40% - 强调文字颜色 5 2 2" xfId="36"/>
    <cellStyle name="40% - 强调文字颜色 6 2" xfId="37"/>
    <cellStyle name="40% - 强调文字颜色 6 2 2" xfId="39"/>
    <cellStyle name="60% - 强调文字颜色 1 2" xfId="40"/>
    <cellStyle name="60% - 强调文字颜色 1 2 2" xfId="41"/>
    <cellStyle name="60% - 强调文字颜色 2 2" xfId="42"/>
    <cellStyle name="60% - 强调文字颜色 2 2 2" xfId="9"/>
    <cellStyle name="60% - 强调文字颜色 3 2" xfId="43"/>
    <cellStyle name="60% - 强调文字颜色 3 2 2" xfId="44"/>
    <cellStyle name="60% - 强调文字颜色 4 2" xfId="45"/>
    <cellStyle name="60% - 强调文字颜色 4 2 2" xfId="46"/>
    <cellStyle name="60% - 强调文字颜色 5 2" xfId="47"/>
    <cellStyle name="60% - 强调文字颜色 5 2 2" xfId="48"/>
    <cellStyle name="60% - 强调文字颜色 6 2" xfId="49"/>
    <cellStyle name="60% - 强调文字颜色 6 2 2" xfId="50"/>
    <cellStyle name="强调文字颜色 1 2" xfId="87"/>
    <cellStyle name="强调文字颜色 1 2 2" xfId="88"/>
    <cellStyle name="强调文字颜色 2 2" xfId="89"/>
    <cellStyle name="强调文字颜色 2 2 2" xfId="90"/>
    <cellStyle name="强调文字颜色 3 2" xfId="91"/>
    <cellStyle name="强调文字颜色 3 2 2" xfId="92"/>
    <cellStyle name="强调文字颜色 4 2" xfId="93"/>
    <cellStyle name="强调文字颜色 4 2 2" xfId="94"/>
    <cellStyle name="强调文字颜色 5 2" xfId="95"/>
    <cellStyle name="强调文字颜色 5 2 2" xfId="96"/>
    <cellStyle name="强调文字颜色 6 2" xfId="97"/>
    <cellStyle name="强调文字颜色 6 2 2" xfId="98"/>
    <cellStyle name="检查单元格 2" xfId="34"/>
    <cellStyle name="检查单元格 2 2" xfId="78"/>
    <cellStyle name="检查单元格 3" xfId="79"/>
    <cellStyle name="警告文本 2" xfId="82"/>
    <cellStyle name="警告文本 2 2" xfId="83"/>
    <cellStyle name="警告文本 3" xfId="84"/>
    <cellStyle name="计算 2" xfId="3"/>
    <cellStyle name="计算 2 2" xfId="31"/>
    <cellStyle name="计算 3" xfId="17"/>
    <cellStyle name="适中 2" xfId="18"/>
    <cellStyle name="适中 2 2" xfId="38"/>
    <cellStyle name="适中 3" xfId="99"/>
    <cellStyle name="链接单元格 2" xfId="85"/>
    <cellStyle name="链接单元格 2 2" xfId="86"/>
    <cellStyle name="链接单元格 3" xfId="13"/>
    <cellStyle name="常规 2" xfId="70"/>
    <cellStyle name="常规 2 2" xfId="71"/>
    <cellStyle name="常规 3" xfId="25"/>
    <cellStyle name="常规 3 2" xfId="15"/>
    <cellStyle name="常规 4" xfId="72"/>
    <cellStyle name="输入 2" xfId="100"/>
    <cellStyle name="输入 2 2" xfId="101"/>
    <cellStyle name="输入 3" xfId="102"/>
    <cellStyle name="输出 2" xfId="14"/>
    <cellStyle name="输出 2 2" xfId="23"/>
    <cellStyle name="输出 3" xfId="1"/>
    <cellStyle name="쉼표" xfId="4" builtinId="3"/>
    <cellStyle name="쉼표 2" xfId="107"/>
    <cellStyle name="쉼표 2 2" xfId="113"/>
    <cellStyle name="쉼표 2 3" xfId="111"/>
    <cellStyle name="注释 2" xfId="103"/>
    <cellStyle name="注释 2 2" xfId="104"/>
    <cellStyle name="注释 3" xfId="105"/>
    <cellStyle name="差 2" xfId="67"/>
    <cellStyle name="差 2 2" xfId="68"/>
    <cellStyle name="差 3" xfId="69"/>
    <cellStyle name="标题 1 2" xfId="51"/>
    <cellStyle name="标题 1 2 2" xfId="52"/>
    <cellStyle name="标题 1 3" xfId="53"/>
    <cellStyle name="标题 2 2" xfId="54"/>
    <cellStyle name="标题 2 2 2" xfId="55"/>
    <cellStyle name="标题 2 3" xfId="56"/>
    <cellStyle name="标题 3 2" xfId="57"/>
    <cellStyle name="标题 3 2 2" xfId="58"/>
    <cellStyle name="标题 3 3" xfId="59"/>
    <cellStyle name="标题 4 2" xfId="60"/>
    <cellStyle name="标题 4 2 2" xfId="61"/>
    <cellStyle name="标题 4 3" xfId="62"/>
    <cellStyle name="标题 5" xfId="64"/>
    <cellStyle name="标题 5 2" xfId="65"/>
    <cellStyle name="标题 6" xfId="66"/>
    <cellStyle name="표준" xfId="0" builtinId="0"/>
    <cellStyle name="표준 2" xfId="109"/>
    <cellStyle name="표준 3" xfId="108"/>
    <cellStyle name="표준 4" xfId="106"/>
    <cellStyle name="표준 5" xfId="112"/>
    <cellStyle name="표준 6" xfId="110"/>
    <cellStyle name="解释性文本 2" xfId="80"/>
    <cellStyle name="解释性文本 2 2" xfId="8"/>
    <cellStyle name="解释性文本 3" xfId="81"/>
    <cellStyle name="好 2" xfId="73"/>
    <cellStyle name="好 2 2" xfId="74"/>
    <cellStyle name="好 3" xfId="75"/>
    <cellStyle name="汇总 2" xfId="76"/>
    <cellStyle name="汇总 2 2" xfId="63"/>
    <cellStyle name="汇总 3" xfId="7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O9478"/>
  <sheetViews>
    <sheetView tabSelected="1" zoomScale="115" zoomScaleNormal="115" workbookViewId="0">
      <pane xSplit="16" ySplit="1" topLeftCell="Q2" activePane="bottomRight" state="frozen"/>
      <selection pane="topRight"/>
      <selection pane="bottomLeft"/>
      <selection pane="bottomRight" activeCell="P3" sqref="P3"/>
    </sheetView>
  </sheetViews>
  <sheetFormatPr defaultColWidth="9" defaultRowHeight="14.25" customHeight="1"/>
  <cols>
    <col min="1" max="2" width="9" style="159"/>
    <col min="3" max="3" width="8.25" style="3" bestFit="1" customWidth="1"/>
    <col min="4" max="4" width="5.25" style="2" customWidth="1"/>
    <col min="5" max="5" width="2.625" style="4" customWidth="1"/>
    <col min="6" max="6" width="18.125" style="5" hidden="1" customWidth="1"/>
    <col min="7" max="7" width="11" style="6" hidden="1" customWidth="1"/>
    <col min="8" max="8" width="7.5" style="7" hidden="1" customWidth="1"/>
    <col min="9" max="9" width="7.5" style="8" hidden="1" customWidth="1"/>
    <col min="10" max="10" width="4.625" style="6" hidden="1" customWidth="1"/>
    <col min="11" max="11" width="3.375" style="6" hidden="1" customWidth="1"/>
    <col min="12" max="12" width="9.5" style="9" customWidth="1"/>
    <col min="13" max="13" width="3.5" style="10" customWidth="1"/>
    <col min="14" max="14" width="3.875" style="11" customWidth="1"/>
    <col min="15" max="15" width="6.5" style="12" customWidth="1"/>
    <col min="16" max="16" width="7.875" style="13" customWidth="1"/>
    <col min="17" max="18" width="3.625" style="14" customWidth="1"/>
    <col min="19" max="19" width="3.625" style="15" customWidth="1"/>
    <col min="20" max="20" width="3.625" style="16" customWidth="1"/>
    <col min="21" max="21" width="4.125" style="16" customWidth="1"/>
    <col min="22" max="22" width="3.625" style="17" customWidth="1"/>
    <col min="23" max="23" width="3.875" style="18" customWidth="1"/>
    <col min="24" max="24" width="3" style="7" customWidth="1"/>
    <col min="25" max="25" width="4" style="7" customWidth="1"/>
    <col min="26" max="26" width="4.25" style="19" customWidth="1"/>
    <col min="27" max="27" width="4.875" style="12" customWidth="1"/>
    <col min="28" max="28" width="4.625" style="6" customWidth="1"/>
    <col min="29" max="29" width="4.75" style="6" customWidth="1"/>
    <col min="30" max="30" width="7.25" style="6" customWidth="1"/>
    <col min="31" max="31" width="3.875" style="19" customWidth="1"/>
    <col min="32" max="32" width="3.625" style="17" customWidth="1"/>
    <col min="33" max="33" width="4.625" style="20" customWidth="1"/>
    <col min="34" max="34" width="4" style="20" customWidth="1"/>
    <col min="35" max="35" width="4.5" style="20" customWidth="1"/>
    <col min="36" max="36" width="4.625" style="20" customWidth="1"/>
    <col min="37" max="37" width="5.25" style="21" customWidth="1"/>
    <col min="38" max="38" width="4.25" style="20" customWidth="1"/>
    <col min="39" max="40" width="4" style="21" customWidth="1"/>
    <col min="41" max="41" width="3.625" style="20" customWidth="1"/>
    <col min="42" max="42" width="4.5" style="22" customWidth="1"/>
    <col min="43" max="43" width="7" style="23" customWidth="1"/>
    <col min="44" max="44" width="3.625" style="24" customWidth="1"/>
    <col min="45" max="45" width="5.5" style="25" customWidth="1"/>
    <col min="46" max="46" width="5" style="23" customWidth="1"/>
    <col min="47" max="47" width="5.75" style="26" customWidth="1"/>
    <col min="48" max="48" width="6.25" style="25" customWidth="1"/>
    <col min="49" max="55" width="6.875" style="25" customWidth="1"/>
    <col min="56" max="56" width="6" style="27" customWidth="1"/>
    <col min="57" max="57" width="7" style="7" customWidth="1"/>
    <col min="58" max="58" width="9" style="28" customWidth="1"/>
    <col min="59" max="59" width="9" style="28"/>
    <col min="60" max="64" width="9" style="28" hidden="1" customWidth="1"/>
    <col min="65" max="66" width="9" style="28"/>
    <col min="67" max="67" width="9" style="28" hidden="1" customWidth="1"/>
    <col min="68" max="16384" width="9" style="28"/>
  </cols>
  <sheetData>
    <row r="1" spans="1:67" s="1" customFormat="1" ht="21" customHeight="1">
      <c r="A1" s="157"/>
      <c r="B1" s="157"/>
      <c r="C1" s="136" t="s">
        <v>81</v>
      </c>
      <c r="D1" s="109" t="s">
        <v>82</v>
      </c>
      <c r="E1" s="110" t="s">
        <v>83</v>
      </c>
      <c r="F1" s="111"/>
      <c r="G1" s="112"/>
      <c r="H1" s="113"/>
      <c r="I1" s="114"/>
      <c r="J1" s="112"/>
      <c r="K1" s="112"/>
      <c r="L1" s="115" t="s">
        <v>84</v>
      </c>
      <c r="M1" s="115" t="s">
        <v>85</v>
      </c>
      <c r="N1" s="116" t="s">
        <v>86</v>
      </c>
      <c r="O1" s="117" t="s">
        <v>87</v>
      </c>
      <c r="P1" s="118" t="s">
        <v>88</v>
      </c>
      <c r="Q1" s="119" t="s">
        <v>89</v>
      </c>
      <c r="R1" s="119" t="s">
        <v>90</v>
      </c>
      <c r="S1" s="120" t="s">
        <v>91</v>
      </c>
      <c r="T1" s="121" t="s">
        <v>92</v>
      </c>
      <c r="U1" s="121" t="s">
        <v>93</v>
      </c>
      <c r="V1" s="137" t="s">
        <v>94</v>
      </c>
      <c r="W1" s="151" t="s">
        <v>95</v>
      </c>
      <c r="X1" s="122" t="s">
        <v>96</v>
      </c>
      <c r="Y1" s="122" t="s">
        <v>97</v>
      </c>
      <c r="Z1" s="123" t="s">
        <v>98</v>
      </c>
      <c r="AA1" s="122" t="s">
        <v>99</v>
      </c>
      <c r="AB1" s="124" t="s">
        <v>100</v>
      </c>
      <c r="AC1" s="124" t="s">
        <v>101</v>
      </c>
      <c r="AD1" s="124" t="s">
        <v>102</v>
      </c>
      <c r="AE1" s="152" t="s">
        <v>103</v>
      </c>
      <c r="AF1" s="137" t="s">
        <v>104</v>
      </c>
      <c r="AG1" s="125" t="s">
        <v>105</v>
      </c>
      <c r="AH1" s="125" t="s">
        <v>106</v>
      </c>
      <c r="AI1" s="125" t="s">
        <v>107</v>
      </c>
      <c r="AJ1" s="139" t="s">
        <v>108</v>
      </c>
      <c r="AK1" s="153" t="s">
        <v>109</v>
      </c>
      <c r="AL1" s="125" t="s">
        <v>110</v>
      </c>
      <c r="AM1" s="126" t="s">
        <v>111</v>
      </c>
      <c r="AN1" s="126" t="s">
        <v>112</v>
      </c>
      <c r="AO1" s="138" t="s">
        <v>113</v>
      </c>
      <c r="AP1" s="140" t="s">
        <v>114</v>
      </c>
      <c r="AQ1" s="127" t="s">
        <v>115</v>
      </c>
      <c r="AR1" s="128" t="s">
        <v>116</v>
      </c>
      <c r="AS1" s="129" t="s">
        <v>117</v>
      </c>
      <c r="AT1" s="130" t="s">
        <v>118</v>
      </c>
      <c r="AU1" s="131" t="s">
        <v>119</v>
      </c>
      <c r="AV1" s="129" t="s">
        <v>120</v>
      </c>
      <c r="AW1" s="132" t="s">
        <v>121</v>
      </c>
      <c r="AX1" s="141" t="s">
        <v>122</v>
      </c>
      <c r="AY1" s="141" t="s">
        <v>123</v>
      </c>
      <c r="AZ1" s="141" t="s">
        <v>124</v>
      </c>
      <c r="BA1" s="141" t="s">
        <v>125</v>
      </c>
      <c r="BB1" s="133" t="s">
        <v>126</v>
      </c>
      <c r="BC1" s="132" t="s">
        <v>127</v>
      </c>
      <c r="BD1" s="134" t="s">
        <v>128</v>
      </c>
      <c r="BE1" s="135" t="s">
        <v>129</v>
      </c>
      <c r="BH1" s="102">
        <v>5000</v>
      </c>
    </row>
    <row r="2" spans="1:67" s="1" customFormat="1" ht="21" customHeight="1">
      <c r="A2" s="157"/>
      <c r="B2" s="157"/>
      <c r="C2" s="29"/>
      <c r="D2" s="30"/>
      <c r="E2" s="31"/>
      <c r="F2" s="32"/>
      <c r="G2" s="30"/>
      <c r="H2" s="33"/>
      <c r="I2" s="33"/>
      <c r="J2" s="30"/>
      <c r="K2" s="30"/>
      <c r="L2" s="47"/>
      <c r="M2" s="30"/>
      <c r="N2" s="48"/>
      <c r="O2" s="48"/>
      <c r="P2" s="49"/>
      <c r="Q2" s="50"/>
      <c r="R2" s="50"/>
      <c r="S2" s="50"/>
      <c r="T2" s="50"/>
      <c r="U2" s="50"/>
      <c r="V2" s="61"/>
      <c r="W2" s="62"/>
      <c r="X2" s="63"/>
      <c r="Y2" s="62"/>
      <c r="Z2" s="62"/>
      <c r="AA2" s="48"/>
      <c r="AB2" s="62"/>
      <c r="AC2" s="62"/>
      <c r="AD2" s="62"/>
      <c r="AE2" s="61"/>
      <c r="AF2" s="70"/>
      <c r="AG2" s="71"/>
      <c r="AH2" s="71"/>
      <c r="AI2" s="71"/>
      <c r="AJ2" s="71"/>
      <c r="AK2" s="79"/>
      <c r="AL2" s="80"/>
      <c r="AM2" s="79"/>
      <c r="AN2" s="79"/>
      <c r="AO2" s="79"/>
      <c r="AP2" s="79"/>
      <c r="AQ2" s="89"/>
      <c r="AR2" s="89"/>
      <c r="AS2" s="90"/>
      <c r="AT2" s="91"/>
      <c r="AU2" s="92"/>
      <c r="AV2" s="90"/>
      <c r="AW2" s="90"/>
      <c r="AX2" s="90"/>
      <c r="AY2" s="90"/>
      <c r="AZ2" s="90"/>
      <c r="BA2" s="90"/>
      <c r="BB2" s="90"/>
      <c r="BC2" s="90"/>
      <c r="BD2" s="90"/>
      <c r="BE2" s="63"/>
      <c r="BH2" s="102"/>
      <c r="BJ2" s="103">
        <v>0.03</v>
      </c>
      <c r="BK2" s="104" t="s">
        <v>0</v>
      </c>
    </row>
    <row r="3" spans="1:67" s="2" customFormat="1" ht="14.25" customHeight="1">
      <c r="A3" s="158">
        <v>20200026</v>
      </c>
      <c r="B3" s="158" t="s">
        <v>2</v>
      </c>
      <c r="C3" s="144" t="s">
        <v>1</v>
      </c>
      <c r="D3" s="142" t="s">
        <v>2</v>
      </c>
      <c r="E3" s="35" t="s">
        <v>3</v>
      </c>
      <c r="F3" s="36" t="s">
        <v>4</v>
      </c>
      <c r="G3" s="37" t="s">
        <v>5</v>
      </c>
      <c r="H3" s="34" t="s">
        <v>6</v>
      </c>
      <c r="I3" s="37" t="s">
        <v>7</v>
      </c>
      <c r="J3" s="34" t="s">
        <v>8</v>
      </c>
      <c r="K3" s="34" t="s">
        <v>9</v>
      </c>
      <c r="L3" s="51">
        <v>37536</v>
      </c>
      <c r="M3" s="52">
        <v>21</v>
      </c>
      <c r="N3" s="52">
        <v>21</v>
      </c>
      <c r="O3" s="52">
        <v>0</v>
      </c>
      <c r="P3" s="53">
        <v>5000</v>
      </c>
      <c r="Q3" s="54"/>
      <c r="R3" s="54"/>
      <c r="S3" s="59"/>
      <c r="T3" s="64"/>
      <c r="U3" s="64"/>
      <c r="V3" s="65"/>
      <c r="W3" s="66"/>
      <c r="X3" s="67"/>
      <c r="Y3" s="52"/>
      <c r="Z3" s="68"/>
      <c r="AA3" s="72">
        <v>0</v>
      </c>
      <c r="AB3" s="73">
        <v>0</v>
      </c>
      <c r="AC3" s="73"/>
      <c r="AD3" s="74">
        <f>ROUND((24*AA3+32.2*AB3+48.3*AC3),2)</f>
        <v>0</v>
      </c>
      <c r="AE3" s="68"/>
      <c r="AF3" s="65"/>
      <c r="AG3" s="67"/>
      <c r="AH3" s="67"/>
      <c r="AI3" s="67"/>
      <c r="AK3" s="81"/>
      <c r="AL3" s="67"/>
      <c r="AM3" s="82"/>
      <c r="AN3" s="83"/>
      <c r="AO3" s="83"/>
      <c r="AP3" s="84"/>
      <c r="AQ3" s="76">
        <f t="shared" ref="AQ3:AQ26" si="0">ROUND((P3+Q3+S3+T3+U3+V3+W3+AF3+AP3+AE3)/M3*(N3+O3),2)+Y3+Z3+AD3-AK3-AM3+AL3+AO3+AN3+R3</f>
        <v>5000</v>
      </c>
      <c r="AR3" s="93"/>
      <c r="AS3" s="94">
        <v>0</v>
      </c>
      <c r="AT3" s="94">
        <v>0</v>
      </c>
      <c r="AU3" s="94">
        <v>0</v>
      </c>
      <c r="AV3" s="94">
        <v>0</v>
      </c>
      <c r="AW3" s="94">
        <f>SUM(AS3:AV3)</f>
        <v>0</v>
      </c>
      <c r="AX3" s="94"/>
      <c r="AY3" s="94"/>
      <c r="AZ3" s="94"/>
      <c r="BA3" s="94"/>
      <c r="BB3" s="94"/>
      <c r="BC3" s="94">
        <f>SUM(AX3:BB3)</f>
        <v>0</v>
      </c>
      <c r="BD3" s="98"/>
      <c r="BE3" s="87">
        <f>AQ3-AR3-AW3-BD3</f>
        <v>5000</v>
      </c>
      <c r="BH3" s="105">
        <f>AQ3-AW3</f>
        <v>5000</v>
      </c>
      <c r="BI3" s="106" t="str">
        <f>TEXT(BH3-$BH$1,"0;")</f>
        <v>0</v>
      </c>
      <c r="BJ3" s="106">
        <f>IFERROR(BI3-BC3,0)</f>
        <v>0</v>
      </c>
      <c r="BK3" s="105">
        <f>BJ3*$BJ$2</f>
        <v>0</v>
      </c>
    </row>
    <row r="4" spans="1:67" s="2" customFormat="1" ht="14.25" customHeight="1" thickBot="1">
      <c r="A4" s="158">
        <v>880005</v>
      </c>
      <c r="B4" s="158" t="s">
        <v>10</v>
      </c>
      <c r="C4" s="145" t="s">
        <v>148</v>
      </c>
      <c r="D4" s="142" t="s">
        <v>10</v>
      </c>
      <c r="E4" s="35" t="s">
        <v>3</v>
      </c>
      <c r="F4" s="36" t="s">
        <v>11</v>
      </c>
      <c r="G4" s="37" t="s">
        <v>5</v>
      </c>
      <c r="H4" s="34" t="s">
        <v>6</v>
      </c>
      <c r="I4" s="37" t="s">
        <v>12</v>
      </c>
      <c r="J4" s="34" t="s">
        <v>8</v>
      </c>
      <c r="K4" s="34" t="s">
        <v>9</v>
      </c>
      <c r="L4" s="55">
        <v>42940</v>
      </c>
      <c r="M4" s="52">
        <v>21</v>
      </c>
      <c r="N4" s="52">
        <v>21</v>
      </c>
      <c r="O4" s="52">
        <v>0</v>
      </c>
      <c r="P4" s="53">
        <v>6810</v>
      </c>
      <c r="Q4" s="54">
        <v>100</v>
      </c>
      <c r="R4" s="54"/>
      <c r="S4" s="59"/>
      <c r="T4" s="64"/>
      <c r="U4" s="64"/>
      <c r="V4" s="65"/>
      <c r="W4" s="66"/>
      <c r="X4" s="67"/>
      <c r="Y4" s="52"/>
      <c r="Z4" s="68"/>
      <c r="AA4" s="72">
        <v>15.5</v>
      </c>
      <c r="AB4" s="73">
        <v>5</v>
      </c>
      <c r="AC4" s="73"/>
      <c r="AD4" s="74">
        <f>ROUND((24*AA4+32.2*AB4+48.3*AC4),2)</f>
        <v>533</v>
      </c>
      <c r="AE4" s="68"/>
      <c r="AF4" s="65"/>
      <c r="AG4" s="67"/>
      <c r="AH4" s="67"/>
      <c r="AI4" s="67"/>
      <c r="AJ4" s="67">
        <v>1</v>
      </c>
      <c r="AK4" s="81"/>
      <c r="AL4" s="67"/>
      <c r="AM4" s="82"/>
      <c r="AN4" s="83"/>
      <c r="AO4" s="85"/>
      <c r="AP4" s="84">
        <v>250</v>
      </c>
      <c r="AQ4" s="76">
        <f t="shared" si="0"/>
        <v>7693</v>
      </c>
      <c r="AR4" s="93"/>
      <c r="AS4" s="94">
        <v>544.79999999999995</v>
      </c>
      <c r="AT4" s="94">
        <v>34.049999999999997</v>
      </c>
      <c r="AU4" s="94">
        <v>545</v>
      </c>
      <c r="AV4" s="94">
        <f>136.2+7</f>
        <v>143.19999999999999</v>
      </c>
      <c r="AW4" s="94">
        <f>SUM(AS4:AV4)</f>
        <v>1267.05</v>
      </c>
      <c r="AX4" s="94">
        <v>1000</v>
      </c>
      <c r="AY4" s="94"/>
      <c r="AZ4" s="94"/>
      <c r="BA4" s="94">
        <v>1000</v>
      </c>
      <c r="BB4" s="94"/>
      <c r="BC4" s="94">
        <f t="shared" ref="BC4:BC26" si="1">SUM(AX4:BB4)</f>
        <v>2000</v>
      </c>
      <c r="BD4" s="98"/>
      <c r="BE4" s="87">
        <f>AQ4-AR4-AW4-BD4</f>
        <v>6425.95</v>
      </c>
      <c r="BH4" s="105">
        <f t="shared" ref="BH4:BH27" si="2">AQ4-AW4</f>
        <v>6425.95</v>
      </c>
      <c r="BI4" s="106" t="str">
        <f t="shared" ref="BI4:BI19" si="3">TEXT(BH4-$BH$1,"0;")</f>
        <v>1426</v>
      </c>
      <c r="BJ4" s="106">
        <f t="shared" ref="BJ4:BJ27" si="4">IFERROR(BI4-BC4,0)</f>
        <v>-574</v>
      </c>
      <c r="BK4" s="105">
        <f t="shared" ref="BK4:BK27" si="5">BJ4*$BJ$2</f>
        <v>-17.22</v>
      </c>
    </row>
    <row r="5" spans="1:67" s="2" customFormat="1" ht="14.25" customHeight="1" thickBot="1">
      <c r="A5" s="158">
        <v>880006</v>
      </c>
      <c r="B5" s="158" t="s">
        <v>13</v>
      </c>
      <c r="C5" s="147" t="s">
        <v>130</v>
      </c>
      <c r="D5" s="142" t="s">
        <v>13</v>
      </c>
      <c r="E5" s="38" t="s">
        <v>14</v>
      </c>
      <c r="F5" s="36" t="s">
        <v>15</v>
      </c>
      <c r="G5" s="37" t="s">
        <v>16</v>
      </c>
      <c r="H5" s="34" t="s">
        <v>17</v>
      </c>
      <c r="I5" s="37" t="s">
        <v>12</v>
      </c>
      <c r="J5" s="34" t="s">
        <v>18</v>
      </c>
      <c r="K5" s="34" t="s">
        <v>19</v>
      </c>
      <c r="L5" s="55">
        <v>43080</v>
      </c>
      <c r="M5" s="52">
        <v>21</v>
      </c>
      <c r="N5" s="52">
        <v>21</v>
      </c>
      <c r="O5" s="52">
        <v>0</v>
      </c>
      <c r="P5" s="53">
        <v>6810</v>
      </c>
      <c r="Q5" s="54">
        <v>100</v>
      </c>
      <c r="R5" s="54"/>
      <c r="S5" s="59"/>
      <c r="T5" s="64"/>
      <c r="U5" s="64"/>
      <c r="V5" s="65"/>
      <c r="W5" s="66"/>
      <c r="X5" s="67"/>
      <c r="Y5" s="52"/>
      <c r="Z5" s="68"/>
      <c r="AA5" s="72">
        <v>5</v>
      </c>
      <c r="AB5" s="73">
        <v>15</v>
      </c>
      <c r="AC5" s="73">
        <v>8</v>
      </c>
      <c r="AD5" s="74">
        <f>ROUND((24*AA5+32.2*AB5+48.3*AC5),2)</f>
        <v>989.4</v>
      </c>
      <c r="AE5" s="68"/>
      <c r="AF5" s="65"/>
      <c r="AG5" s="67"/>
      <c r="AH5" s="67"/>
      <c r="AI5" s="67"/>
      <c r="AJ5" s="67">
        <v>1</v>
      </c>
      <c r="AK5" s="81"/>
      <c r="AL5" s="86"/>
      <c r="AM5" s="82"/>
      <c r="AN5" s="83"/>
      <c r="AO5" s="85"/>
      <c r="AP5" s="84">
        <v>100</v>
      </c>
      <c r="AQ5" s="76">
        <f t="shared" si="0"/>
        <v>7999.4</v>
      </c>
      <c r="AR5" s="93">
        <f>15+418</f>
        <v>433</v>
      </c>
      <c r="AS5" s="94">
        <v>432</v>
      </c>
      <c r="AT5" s="94">
        <v>27</v>
      </c>
      <c r="AU5" s="94">
        <v>432</v>
      </c>
      <c r="AV5" s="94">
        <f>108+7</f>
        <v>115</v>
      </c>
      <c r="AW5" s="94">
        <f>SUM(AS5:AV5)</f>
        <v>1006</v>
      </c>
      <c r="AX5" s="94"/>
      <c r="AY5" s="94"/>
      <c r="AZ5" s="94"/>
      <c r="BA5" s="94"/>
      <c r="BB5" s="94"/>
      <c r="BC5" s="94">
        <f t="shared" si="1"/>
        <v>0</v>
      </c>
      <c r="BD5" s="98">
        <f>BK5-15.11</f>
        <v>44.68</v>
      </c>
      <c r="BE5" s="87">
        <f>AQ5-AR5-AW5-BD5</f>
        <v>6515.7199999999993</v>
      </c>
      <c r="BH5" s="105">
        <f t="shared" si="2"/>
        <v>6993.4</v>
      </c>
      <c r="BI5" s="106" t="str">
        <f t="shared" si="3"/>
        <v>1993</v>
      </c>
      <c r="BJ5" s="106">
        <f t="shared" si="4"/>
        <v>1993</v>
      </c>
      <c r="BK5" s="105">
        <f t="shared" si="5"/>
        <v>59.79</v>
      </c>
    </row>
    <row r="6" spans="1:67" s="2" customFormat="1" ht="14.25" customHeight="1" thickBot="1">
      <c r="A6" s="158">
        <v>20200001</v>
      </c>
      <c r="B6" s="158" t="s">
        <v>20</v>
      </c>
      <c r="C6" s="147" t="s">
        <v>131</v>
      </c>
      <c r="D6" s="143" t="s">
        <v>20</v>
      </c>
      <c r="E6" s="40" t="s">
        <v>3</v>
      </c>
      <c r="F6" s="36" t="s">
        <v>21</v>
      </c>
      <c r="G6" s="34" t="s">
        <v>22</v>
      </c>
      <c r="H6" s="41" t="s">
        <v>23</v>
      </c>
      <c r="I6" s="37" t="s">
        <v>24</v>
      </c>
      <c r="J6" s="42" t="s">
        <v>18</v>
      </c>
      <c r="K6" s="42" t="s">
        <v>25</v>
      </c>
      <c r="L6" s="51">
        <v>41361</v>
      </c>
      <c r="M6" s="52">
        <v>21</v>
      </c>
      <c r="N6" s="52">
        <v>21</v>
      </c>
      <c r="O6" s="52">
        <v>0</v>
      </c>
      <c r="P6" s="53">
        <v>9130</v>
      </c>
      <c r="Q6" s="54">
        <v>350</v>
      </c>
      <c r="R6" s="54"/>
      <c r="S6" s="59"/>
      <c r="T6" s="69"/>
      <c r="U6" s="69"/>
      <c r="V6" s="65"/>
      <c r="W6" s="66"/>
      <c r="X6" s="67"/>
      <c r="Y6" s="52"/>
      <c r="Z6" s="68"/>
      <c r="AA6" s="72">
        <v>4</v>
      </c>
      <c r="AB6" s="73">
        <v>5</v>
      </c>
      <c r="AC6" s="73"/>
      <c r="AD6" s="74">
        <f>ROUND((24*AA6+32.2*AB6+48.3*AC6),2)</f>
        <v>257</v>
      </c>
      <c r="AE6" s="68"/>
      <c r="AF6" s="65"/>
      <c r="AG6" s="67"/>
      <c r="AH6" s="67"/>
      <c r="AI6" s="67"/>
      <c r="AJ6" s="67">
        <v>1.5</v>
      </c>
      <c r="AK6" s="81"/>
      <c r="AL6" s="87"/>
      <c r="AM6" s="68"/>
      <c r="AN6" s="82"/>
      <c r="AO6" s="85">
        <v>100</v>
      </c>
      <c r="AP6" s="84">
        <v>350</v>
      </c>
      <c r="AQ6" s="76">
        <f t="shared" si="0"/>
        <v>10187</v>
      </c>
      <c r="AR6" s="93"/>
      <c r="AS6" s="94">
        <v>730.4</v>
      </c>
      <c r="AT6" s="94">
        <v>45.65</v>
      </c>
      <c r="AU6" s="94">
        <v>731</v>
      </c>
      <c r="AV6" s="94">
        <f>182.6+7</f>
        <v>189.6</v>
      </c>
      <c r="AW6" s="94">
        <f t="shared" ref="AW6:AW26" si="6">SUM(AS6:AV6)</f>
        <v>1696.6499999999999</v>
      </c>
      <c r="AX6" s="94">
        <v>1000</v>
      </c>
      <c r="AY6" s="94"/>
      <c r="AZ6" s="94"/>
      <c r="BA6" s="94"/>
      <c r="BB6" s="94"/>
      <c r="BC6" s="94">
        <f t="shared" si="1"/>
        <v>1000</v>
      </c>
      <c r="BD6" s="98">
        <v>199.03</v>
      </c>
      <c r="BE6" s="87">
        <f t="shared" ref="BE6:BE26" si="7">AQ6-AR6-AW6-BD6</f>
        <v>8291.32</v>
      </c>
      <c r="BH6" s="105">
        <f t="shared" si="2"/>
        <v>8490.35</v>
      </c>
      <c r="BI6" s="106" t="str">
        <f t="shared" si="3"/>
        <v>3490</v>
      </c>
      <c r="BJ6" s="106">
        <f t="shared" si="4"/>
        <v>2490</v>
      </c>
      <c r="BK6" s="105">
        <f t="shared" si="5"/>
        <v>74.7</v>
      </c>
    </row>
    <row r="7" spans="1:67" s="2" customFormat="1" ht="14.25" customHeight="1">
      <c r="A7" s="158">
        <v>880008</v>
      </c>
      <c r="B7" s="158" t="s">
        <v>26</v>
      </c>
      <c r="C7" s="145" t="s">
        <v>132</v>
      </c>
      <c r="D7" s="143" t="s">
        <v>26</v>
      </c>
      <c r="E7" s="40" t="s">
        <v>3</v>
      </c>
      <c r="F7" s="36" t="s">
        <v>27</v>
      </c>
      <c r="G7" s="34" t="s">
        <v>16</v>
      </c>
      <c r="H7" s="41" t="s">
        <v>17</v>
      </c>
      <c r="I7" s="37" t="s">
        <v>28</v>
      </c>
      <c r="J7" s="42" t="s">
        <v>18</v>
      </c>
      <c r="K7" s="42" t="s">
        <v>19</v>
      </c>
      <c r="L7" s="51">
        <v>43290</v>
      </c>
      <c r="M7" s="52">
        <v>21</v>
      </c>
      <c r="N7" s="52">
        <v>21</v>
      </c>
      <c r="O7" s="52">
        <v>0</v>
      </c>
      <c r="P7" s="53">
        <v>5400</v>
      </c>
      <c r="Q7" s="54">
        <v>50</v>
      </c>
      <c r="R7" s="54"/>
      <c r="S7" s="59"/>
      <c r="T7" s="69"/>
      <c r="U7" s="69"/>
      <c r="V7" s="65"/>
      <c r="W7" s="66"/>
      <c r="X7" s="67"/>
      <c r="Y7" s="52"/>
      <c r="Z7" s="68"/>
      <c r="AA7" s="72">
        <v>7</v>
      </c>
      <c r="AB7" s="73">
        <v>0</v>
      </c>
      <c r="AC7" s="73"/>
      <c r="AD7" s="74">
        <f t="shared" ref="AD7:AD11" si="8">ROUND((20.3*AA7+27*AB7+40.5*AC7),2)</f>
        <v>142.1</v>
      </c>
      <c r="AE7" s="68"/>
      <c r="AF7" s="65"/>
      <c r="AG7" s="67"/>
      <c r="AH7" s="67"/>
      <c r="AI7" s="67"/>
      <c r="AJ7" s="67">
        <v>1</v>
      </c>
      <c r="AK7" s="81"/>
      <c r="AL7" s="82"/>
      <c r="AM7" s="68"/>
      <c r="AN7" s="82"/>
      <c r="AO7" s="85"/>
      <c r="AP7" s="84">
        <v>100</v>
      </c>
      <c r="AQ7" s="76">
        <f t="shared" si="0"/>
        <v>5692.1</v>
      </c>
      <c r="AR7" s="93">
        <f>15+512</f>
        <v>527</v>
      </c>
      <c r="AS7" s="94">
        <v>432</v>
      </c>
      <c r="AT7" s="94">
        <v>27</v>
      </c>
      <c r="AU7" s="94">
        <v>432</v>
      </c>
      <c r="AV7" s="94">
        <f>108+7</f>
        <v>115</v>
      </c>
      <c r="AW7" s="94">
        <f t="shared" si="6"/>
        <v>1006</v>
      </c>
      <c r="AX7" s="94"/>
      <c r="AY7" s="94"/>
      <c r="AZ7" s="94"/>
      <c r="BA7" s="94"/>
      <c r="BB7" s="94"/>
      <c r="BC7" s="94">
        <f t="shared" si="1"/>
        <v>0</v>
      </c>
      <c r="BD7" s="98"/>
      <c r="BE7" s="87">
        <f t="shared" si="7"/>
        <v>4159.1000000000004</v>
      </c>
      <c r="BH7" s="105">
        <f t="shared" si="2"/>
        <v>4686.1000000000004</v>
      </c>
      <c r="BI7" s="106" t="str">
        <f t="shared" si="3"/>
        <v/>
      </c>
      <c r="BJ7" s="106">
        <f t="shared" si="4"/>
        <v>0</v>
      </c>
      <c r="BK7" s="105">
        <f t="shared" si="5"/>
        <v>0</v>
      </c>
      <c r="BO7" s="107" t="s">
        <v>29</v>
      </c>
    </row>
    <row r="8" spans="1:67" s="2" customFormat="1" ht="14.25" customHeight="1">
      <c r="A8" s="158">
        <v>20200023</v>
      </c>
      <c r="B8" s="158" t="s">
        <v>30</v>
      </c>
      <c r="C8" s="148">
        <v>20200023</v>
      </c>
      <c r="D8" s="143" t="s">
        <v>30</v>
      </c>
      <c r="E8" s="40" t="s">
        <v>14</v>
      </c>
      <c r="F8" s="36" t="s">
        <v>31</v>
      </c>
      <c r="G8" s="34" t="s">
        <v>32</v>
      </c>
      <c r="H8" s="41" t="s">
        <v>33</v>
      </c>
      <c r="I8" s="37" t="s">
        <v>34</v>
      </c>
      <c r="J8" s="42" t="s">
        <v>35</v>
      </c>
      <c r="K8" s="42" t="s">
        <v>19</v>
      </c>
      <c r="L8" s="51">
        <v>43313</v>
      </c>
      <c r="M8" s="52">
        <v>21</v>
      </c>
      <c r="N8" s="52">
        <v>21</v>
      </c>
      <c r="O8" s="52">
        <v>0</v>
      </c>
      <c r="P8" s="53">
        <v>5047</v>
      </c>
      <c r="Q8" s="54">
        <v>50</v>
      </c>
      <c r="R8" s="54"/>
      <c r="S8" s="59"/>
      <c r="T8" s="69"/>
      <c r="U8" s="69"/>
      <c r="V8" s="65"/>
      <c r="W8" s="66"/>
      <c r="X8" s="67"/>
      <c r="Y8" s="52"/>
      <c r="Z8" s="68"/>
      <c r="AA8" s="72">
        <v>43</v>
      </c>
      <c r="AB8" s="73">
        <v>9.5</v>
      </c>
      <c r="AC8" s="73"/>
      <c r="AD8" s="74">
        <f t="shared" si="8"/>
        <v>1129.4000000000001</v>
      </c>
      <c r="AE8" s="68"/>
      <c r="AF8" s="65">
        <v>300</v>
      </c>
      <c r="AG8" s="67"/>
      <c r="AH8" s="67"/>
      <c r="AI8" s="67"/>
      <c r="AJ8" s="67">
        <v>1</v>
      </c>
      <c r="AK8" s="81"/>
      <c r="AL8" s="86"/>
      <c r="AM8" s="68"/>
      <c r="AN8" s="82"/>
      <c r="AO8" s="85"/>
      <c r="AP8" s="84">
        <v>50</v>
      </c>
      <c r="AQ8" s="76">
        <f t="shared" si="0"/>
        <v>6576.4</v>
      </c>
      <c r="AR8" s="93">
        <f>15+146</f>
        <v>161</v>
      </c>
      <c r="AS8" s="94">
        <v>392</v>
      </c>
      <c r="AT8" s="94">
        <v>24.5</v>
      </c>
      <c r="AU8" s="94">
        <v>392</v>
      </c>
      <c r="AV8" s="94">
        <f>98+7</f>
        <v>105</v>
      </c>
      <c r="AW8" s="94">
        <f t="shared" si="6"/>
        <v>913.5</v>
      </c>
      <c r="AX8" s="94">
        <v>2000</v>
      </c>
      <c r="AY8" s="94"/>
      <c r="AZ8" s="94"/>
      <c r="BA8" s="94">
        <v>1000</v>
      </c>
      <c r="BB8" s="94"/>
      <c r="BC8" s="94">
        <f t="shared" si="1"/>
        <v>3000</v>
      </c>
      <c r="BD8" s="98"/>
      <c r="BE8" s="87">
        <f t="shared" si="7"/>
        <v>5501.9</v>
      </c>
      <c r="BH8" s="105">
        <f t="shared" si="2"/>
        <v>5662.9</v>
      </c>
      <c r="BI8" s="106" t="str">
        <f t="shared" si="3"/>
        <v>663</v>
      </c>
      <c r="BJ8" s="106">
        <f t="shared" si="4"/>
        <v>-2337</v>
      </c>
      <c r="BK8" s="105">
        <f t="shared" si="5"/>
        <v>-70.11</v>
      </c>
    </row>
    <row r="9" spans="1:67" s="2" customFormat="1" ht="14.25" customHeight="1">
      <c r="A9" s="158">
        <v>20200002</v>
      </c>
      <c r="B9" s="158" t="s">
        <v>36</v>
      </c>
      <c r="C9" s="145" t="s">
        <v>133</v>
      </c>
      <c r="D9" s="143" t="s">
        <v>36</v>
      </c>
      <c r="E9" s="40" t="s">
        <v>3</v>
      </c>
      <c r="F9" s="36" t="s">
        <v>37</v>
      </c>
      <c r="G9" s="34" t="s">
        <v>22</v>
      </c>
      <c r="H9" s="41" t="s">
        <v>38</v>
      </c>
      <c r="I9" s="37" t="s">
        <v>39</v>
      </c>
      <c r="J9" s="42" t="s">
        <v>18</v>
      </c>
      <c r="K9" s="42" t="s">
        <v>9</v>
      </c>
      <c r="L9" s="51">
        <v>43397</v>
      </c>
      <c r="M9" s="52">
        <v>21</v>
      </c>
      <c r="N9" s="52">
        <v>21</v>
      </c>
      <c r="O9" s="52">
        <v>0</v>
      </c>
      <c r="P9" s="53">
        <v>3450</v>
      </c>
      <c r="Q9" s="54">
        <v>50</v>
      </c>
      <c r="R9" s="54">
        <v>100</v>
      </c>
      <c r="S9" s="59"/>
      <c r="T9" s="69"/>
      <c r="U9" s="69"/>
      <c r="V9" s="65"/>
      <c r="W9" s="66">
        <v>300</v>
      </c>
      <c r="X9" s="67"/>
      <c r="Y9" s="52"/>
      <c r="Z9" s="68"/>
      <c r="AA9" s="72">
        <v>6</v>
      </c>
      <c r="AB9" s="73">
        <v>0</v>
      </c>
      <c r="AC9" s="73"/>
      <c r="AD9" s="74">
        <f>ROUND((17.4*AA9+23.2*AB9+34.8*AC9),2)</f>
        <v>104.4</v>
      </c>
      <c r="AE9" s="68">
        <v>200</v>
      </c>
      <c r="AF9" s="65"/>
      <c r="AG9" s="67"/>
      <c r="AH9" s="67"/>
      <c r="AI9" s="67"/>
      <c r="AJ9" s="67">
        <v>3.5</v>
      </c>
      <c r="AK9" s="81"/>
      <c r="AL9" s="86"/>
      <c r="AM9" s="68"/>
      <c r="AN9" s="82"/>
      <c r="AO9" s="85"/>
      <c r="AP9" s="84">
        <v>100</v>
      </c>
      <c r="AQ9" s="76">
        <f>ROUND((P9+Q9+S9+T9+V9+W9+AF9+AP9+AE9)/M9*(N9+O9),2)+Y9+Z9+AD9-AK9-AM9+AL9+AO9+AN9+R9+U9</f>
        <v>4304.3999999999996</v>
      </c>
      <c r="AR9" s="93"/>
      <c r="AS9" s="94">
        <v>259.2</v>
      </c>
      <c r="AT9" s="94">
        <v>16.2</v>
      </c>
      <c r="AU9" s="94">
        <v>260</v>
      </c>
      <c r="AV9" s="94">
        <f>64.8+7</f>
        <v>71.8</v>
      </c>
      <c r="AW9" s="94">
        <f t="shared" si="6"/>
        <v>607.19999999999993</v>
      </c>
      <c r="AX9" s="94"/>
      <c r="AY9" s="94"/>
      <c r="AZ9" s="94"/>
      <c r="BA9" s="94"/>
      <c r="BB9" s="94"/>
      <c r="BC9" s="94">
        <f t="shared" si="1"/>
        <v>0</v>
      </c>
      <c r="BD9" s="98"/>
      <c r="BE9" s="87">
        <f t="shared" si="7"/>
        <v>3697.2</v>
      </c>
      <c r="BH9" s="105">
        <f t="shared" si="2"/>
        <v>3697.2</v>
      </c>
      <c r="BI9" s="106" t="str">
        <f t="shared" si="3"/>
        <v/>
      </c>
      <c r="BJ9" s="106">
        <f t="shared" si="4"/>
        <v>0</v>
      </c>
      <c r="BK9" s="105">
        <f t="shared" si="5"/>
        <v>0</v>
      </c>
    </row>
    <row r="10" spans="1:67" s="2" customFormat="1" ht="14.1" customHeight="1">
      <c r="A10" s="158">
        <v>20200003</v>
      </c>
      <c r="B10" s="158" t="s">
        <v>40</v>
      </c>
      <c r="C10" s="145" t="s">
        <v>134</v>
      </c>
      <c r="D10" s="143" t="s">
        <v>40</v>
      </c>
      <c r="E10" s="40" t="s">
        <v>3</v>
      </c>
      <c r="F10" s="36" t="s">
        <v>41</v>
      </c>
      <c r="G10" s="34" t="s">
        <v>22</v>
      </c>
      <c r="H10" s="41" t="s">
        <v>23</v>
      </c>
      <c r="I10" s="37" t="s">
        <v>42</v>
      </c>
      <c r="J10" s="42" t="s">
        <v>18</v>
      </c>
      <c r="K10" s="42" t="s">
        <v>19</v>
      </c>
      <c r="L10" s="51">
        <v>37536</v>
      </c>
      <c r="M10" s="52">
        <v>21</v>
      </c>
      <c r="N10" s="52">
        <v>21</v>
      </c>
      <c r="O10" s="52">
        <v>0</v>
      </c>
      <c r="P10" s="53">
        <v>22050</v>
      </c>
      <c r="Q10" s="54">
        <v>600</v>
      </c>
      <c r="R10" s="54"/>
      <c r="S10" s="59"/>
      <c r="T10" s="69"/>
      <c r="U10" s="69">
        <v>800</v>
      </c>
      <c r="V10" s="65"/>
      <c r="W10" s="66"/>
      <c r="X10" s="67"/>
      <c r="Y10" s="52"/>
      <c r="Z10" s="68"/>
      <c r="AA10" s="72">
        <v>0</v>
      </c>
      <c r="AB10" s="73">
        <v>0</v>
      </c>
      <c r="AC10" s="73"/>
      <c r="AD10" s="74">
        <v>0</v>
      </c>
      <c r="AE10" s="68"/>
      <c r="AF10" s="65"/>
      <c r="AG10" s="67"/>
      <c r="AH10" s="67"/>
      <c r="AI10" s="67"/>
      <c r="AJ10" s="67">
        <v>1</v>
      </c>
      <c r="AK10" s="81"/>
      <c r="AL10" s="86"/>
      <c r="AM10" s="68"/>
      <c r="AN10" s="82"/>
      <c r="AO10" s="85">
        <v>200</v>
      </c>
      <c r="AP10" s="84">
        <v>650</v>
      </c>
      <c r="AQ10" s="76">
        <f t="shared" si="0"/>
        <v>24300</v>
      </c>
      <c r="AR10" s="93"/>
      <c r="AS10" s="94">
        <v>1347.36</v>
      </c>
      <c r="AT10" s="94">
        <v>84.21</v>
      </c>
      <c r="AU10" s="94">
        <v>1764</v>
      </c>
      <c r="AV10" s="94">
        <f>337.14+7</f>
        <v>344.14</v>
      </c>
      <c r="AW10" s="94">
        <f t="shared" si="6"/>
        <v>3539.7099999999996</v>
      </c>
      <c r="AX10" s="94">
        <v>1000</v>
      </c>
      <c r="AY10" s="94"/>
      <c r="AZ10" s="94"/>
      <c r="BA10" s="94">
        <v>1000</v>
      </c>
      <c r="BB10" s="94"/>
      <c r="BC10" s="94">
        <f t="shared" si="1"/>
        <v>2000</v>
      </c>
      <c r="BD10" s="98">
        <v>2896.26</v>
      </c>
      <c r="BE10" s="87">
        <f t="shared" si="7"/>
        <v>17864.03</v>
      </c>
      <c r="BH10" s="105">
        <f t="shared" si="2"/>
        <v>20760.29</v>
      </c>
      <c r="BI10" s="106" t="str">
        <f t="shared" si="3"/>
        <v>15760</v>
      </c>
      <c r="BJ10" s="106">
        <f t="shared" si="4"/>
        <v>13760</v>
      </c>
      <c r="BK10" s="105">
        <f t="shared" si="5"/>
        <v>412.8</v>
      </c>
    </row>
    <row r="11" spans="1:67" s="2" customFormat="1" ht="15" customHeight="1">
      <c r="A11" s="158">
        <v>20200004</v>
      </c>
      <c r="B11" s="158" t="s">
        <v>43</v>
      </c>
      <c r="C11" s="145" t="s">
        <v>135</v>
      </c>
      <c r="D11" s="143" t="s">
        <v>43</v>
      </c>
      <c r="E11" s="40" t="s">
        <v>3</v>
      </c>
      <c r="F11" s="108" t="s">
        <v>44</v>
      </c>
      <c r="G11" s="34" t="s">
        <v>5</v>
      </c>
      <c r="H11" s="41" t="s">
        <v>6</v>
      </c>
      <c r="I11" s="37" t="s">
        <v>28</v>
      </c>
      <c r="J11" s="42"/>
      <c r="K11" s="42"/>
      <c r="L11" s="51">
        <v>43521</v>
      </c>
      <c r="M11" s="52">
        <v>21</v>
      </c>
      <c r="N11" s="52">
        <v>21</v>
      </c>
      <c r="O11" s="52">
        <v>0</v>
      </c>
      <c r="P11" s="53">
        <v>3910</v>
      </c>
      <c r="Q11" s="54">
        <v>50</v>
      </c>
      <c r="R11" s="54"/>
      <c r="S11" s="59"/>
      <c r="T11" s="69"/>
      <c r="U11" s="69"/>
      <c r="V11" s="65"/>
      <c r="W11" s="66"/>
      <c r="X11" s="67"/>
      <c r="Y11" s="52"/>
      <c r="Z11" s="68"/>
      <c r="AA11" s="72">
        <v>16</v>
      </c>
      <c r="AB11" s="73">
        <v>4</v>
      </c>
      <c r="AC11" s="73"/>
      <c r="AD11" s="74">
        <f t="shared" si="8"/>
        <v>432.8</v>
      </c>
      <c r="AE11" s="68"/>
      <c r="AF11" s="65"/>
      <c r="AG11" s="67"/>
      <c r="AH11" s="67"/>
      <c r="AI11" s="67"/>
      <c r="AJ11" s="67">
        <v>1</v>
      </c>
      <c r="AK11" s="81"/>
      <c r="AL11" s="86"/>
      <c r="AM11" s="68"/>
      <c r="AN11" s="82"/>
      <c r="AO11" s="85"/>
      <c r="AP11" s="84">
        <v>100</v>
      </c>
      <c r="AQ11" s="76">
        <f t="shared" si="0"/>
        <v>4492.8</v>
      </c>
      <c r="AR11" s="93"/>
      <c r="AS11" s="94">
        <v>312.8</v>
      </c>
      <c r="AT11" s="94">
        <v>19.55</v>
      </c>
      <c r="AU11" s="94">
        <v>313</v>
      </c>
      <c r="AV11" s="94">
        <f>78.2+7</f>
        <v>85.2</v>
      </c>
      <c r="AW11" s="94">
        <f t="shared" si="6"/>
        <v>730.55000000000007</v>
      </c>
      <c r="AX11" s="94"/>
      <c r="AY11" s="94"/>
      <c r="AZ11" s="94"/>
      <c r="BA11" s="94"/>
      <c r="BB11" s="94"/>
      <c r="BC11" s="94">
        <f t="shared" si="1"/>
        <v>0</v>
      </c>
      <c r="BD11" s="98"/>
      <c r="BE11" s="87">
        <f t="shared" si="7"/>
        <v>3762.25</v>
      </c>
      <c r="BH11" s="105">
        <f t="shared" si="2"/>
        <v>3762.25</v>
      </c>
      <c r="BI11" s="106" t="str">
        <f t="shared" si="3"/>
        <v/>
      </c>
      <c r="BJ11" s="106">
        <f t="shared" si="4"/>
        <v>0</v>
      </c>
      <c r="BK11" s="105">
        <f t="shared" si="5"/>
        <v>0</v>
      </c>
    </row>
    <row r="12" spans="1:67" s="2" customFormat="1" ht="14.25" customHeight="1">
      <c r="A12" s="158">
        <v>20200005</v>
      </c>
      <c r="B12" s="158" t="s">
        <v>45</v>
      </c>
      <c r="C12" s="145" t="s">
        <v>136</v>
      </c>
      <c r="D12" s="143" t="s">
        <v>45</v>
      </c>
      <c r="E12" s="40" t="s">
        <v>3</v>
      </c>
      <c r="F12" s="108" t="s">
        <v>46</v>
      </c>
      <c r="G12" s="34" t="s">
        <v>22</v>
      </c>
      <c r="H12" s="41" t="s">
        <v>23</v>
      </c>
      <c r="I12" s="37" t="s">
        <v>39</v>
      </c>
      <c r="J12" s="42" t="s">
        <v>8</v>
      </c>
      <c r="K12" s="42" t="s">
        <v>9</v>
      </c>
      <c r="L12" s="51">
        <v>43663</v>
      </c>
      <c r="M12" s="52">
        <v>21</v>
      </c>
      <c r="N12" s="52">
        <v>21</v>
      </c>
      <c r="O12" s="52">
        <v>0</v>
      </c>
      <c r="P12" s="53">
        <v>3240</v>
      </c>
      <c r="Q12" s="54"/>
      <c r="R12" s="54">
        <v>100</v>
      </c>
      <c r="S12" s="59"/>
      <c r="T12" s="69"/>
      <c r="U12" s="69"/>
      <c r="V12" s="65"/>
      <c r="W12" s="66">
        <v>300</v>
      </c>
      <c r="X12" s="67"/>
      <c r="Y12" s="52"/>
      <c r="Z12" s="68"/>
      <c r="AA12" s="72">
        <v>8.5</v>
      </c>
      <c r="AB12" s="73">
        <v>0</v>
      </c>
      <c r="AC12" s="73"/>
      <c r="AD12" s="74">
        <f>ROUND((17.4*AA12+23.2*AB12+34.8*AC12),2)</f>
        <v>147.9</v>
      </c>
      <c r="AE12" s="75">
        <v>200</v>
      </c>
      <c r="AF12" s="65"/>
      <c r="AG12" s="67"/>
      <c r="AH12" s="67"/>
      <c r="AI12" s="67"/>
      <c r="AJ12" s="67">
        <v>0.6</v>
      </c>
      <c r="AK12" s="81"/>
      <c r="AL12" s="86"/>
      <c r="AM12" s="68"/>
      <c r="AN12" s="82"/>
      <c r="AO12" s="88"/>
      <c r="AP12" s="84"/>
      <c r="AQ12" s="76">
        <f>ROUND((P12+Q12+S12+T12+V12+W12+AF12+AP12+AE12)/M12*(N12+O12),2)+Y12+Z12+AD12-AK12-AM12+AL12+AO12+AN12+R12+U12</f>
        <v>3987.9</v>
      </c>
      <c r="AR12" s="93"/>
      <c r="AS12" s="94">
        <v>259.2</v>
      </c>
      <c r="AT12" s="94">
        <v>16.2</v>
      </c>
      <c r="AU12" s="94">
        <v>260</v>
      </c>
      <c r="AV12" s="94">
        <f>64.8+7</f>
        <v>71.8</v>
      </c>
      <c r="AW12" s="94">
        <f t="shared" si="6"/>
        <v>607.19999999999993</v>
      </c>
      <c r="AX12" s="94"/>
      <c r="AY12" s="94"/>
      <c r="AZ12" s="94"/>
      <c r="BA12" s="94"/>
      <c r="BB12" s="94"/>
      <c r="BC12" s="94">
        <f t="shared" si="1"/>
        <v>0</v>
      </c>
      <c r="BD12" s="98"/>
      <c r="BE12" s="87">
        <f t="shared" si="7"/>
        <v>3380.7000000000003</v>
      </c>
      <c r="BH12" s="105">
        <f t="shared" si="2"/>
        <v>3380.7000000000003</v>
      </c>
      <c r="BI12" s="106" t="str">
        <f t="shared" si="3"/>
        <v/>
      </c>
      <c r="BJ12" s="106">
        <f t="shared" si="4"/>
        <v>0</v>
      </c>
      <c r="BK12" s="105">
        <f t="shared" si="5"/>
        <v>0</v>
      </c>
    </row>
    <row r="13" spans="1:67" s="2" customFormat="1" ht="14.25" customHeight="1">
      <c r="A13" s="158">
        <v>20200010</v>
      </c>
      <c r="B13" s="158" t="s">
        <v>47</v>
      </c>
      <c r="C13" s="145" t="s">
        <v>137</v>
      </c>
      <c r="D13" s="143" t="s">
        <v>47</v>
      </c>
      <c r="E13" s="40" t="s">
        <v>3</v>
      </c>
      <c r="F13" s="108" t="s">
        <v>48</v>
      </c>
      <c r="G13" s="34" t="s">
        <v>22</v>
      </c>
      <c r="H13" s="41" t="s">
        <v>23</v>
      </c>
      <c r="I13" s="37" t="s">
        <v>28</v>
      </c>
      <c r="J13" s="42"/>
      <c r="K13" s="42"/>
      <c r="L13" s="51">
        <v>43780</v>
      </c>
      <c r="M13" s="52">
        <v>21</v>
      </c>
      <c r="N13" s="52">
        <v>18.5</v>
      </c>
      <c r="O13" s="52">
        <v>0</v>
      </c>
      <c r="P13" s="53">
        <v>5150</v>
      </c>
      <c r="Q13" s="54"/>
      <c r="R13" s="54"/>
      <c r="S13" s="59"/>
      <c r="T13" s="69"/>
      <c r="U13" s="69"/>
      <c r="V13" s="65"/>
      <c r="W13" s="66"/>
      <c r="X13" s="67"/>
      <c r="Y13" s="52"/>
      <c r="Z13" s="68"/>
      <c r="AA13" s="72">
        <v>0</v>
      </c>
      <c r="AB13" s="73">
        <v>5.5</v>
      </c>
      <c r="AC13" s="73"/>
      <c r="AD13" s="74">
        <f t="shared" ref="AD13:AD18" si="9">ROUND((17.4*AA13+23.2*AB13+34.8*AC13),2)</f>
        <v>127.6</v>
      </c>
      <c r="AE13" s="75"/>
      <c r="AF13" s="65"/>
      <c r="AG13" s="67"/>
      <c r="AH13" s="67">
        <v>2.5</v>
      </c>
      <c r="AI13" s="67"/>
      <c r="AJ13" s="67"/>
      <c r="AK13" s="81"/>
      <c r="AL13" s="86"/>
      <c r="AM13" s="68"/>
      <c r="AN13" s="82"/>
      <c r="AO13" s="85"/>
      <c r="AP13" s="84"/>
      <c r="AQ13" s="76">
        <f t="shared" si="0"/>
        <v>4664.5</v>
      </c>
      <c r="AR13" s="93"/>
      <c r="AS13" s="94">
        <v>412</v>
      </c>
      <c r="AT13" s="94">
        <v>25.75</v>
      </c>
      <c r="AU13" s="94">
        <v>412</v>
      </c>
      <c r="AV13" s="94">
        <v>110</v>
      </c>
      <c r="AW13" s="94">
        <f t="shared" si="6"/>
        <v>959.75</v>
      </c>
      <c r="AX13" s="94"/>
      <c r="AY13" s="94"/>
      <c r="AZ13" s="94"/>
      <c r="BA13" s="94"/>
      <c r="BB13" s="94"/>
      <c r="BC13" s="94">
        <f t="shared" si="1"/>
        <v>0</v>
      </c>
      <c r="BD13" s="98"/>
      <c r="BE13" s="87">
        <f t="shared" si="7"/>
        <v>3704.75</v>
      </c>
      <c r="BH13" s="105">
        <f t="shared" si="2"/>
        <v>3704.75</v>
      </c>
      <c r="BI13" s="106" t="str">
        <f t="shared" si="3"/>
        <v/>
      </c>
      <c r="BJ13" s="106">
        <f t="shared" si="4"/>
        <v>0</v>
      </c>
      <c r="BK13" s="105">
        <f t="shared" si="5"/>
        <v>0</v>
      </c>
    </row>
    <row r="14" spans="1:67" s="2" customFormat="1" ht="14.25" customHeight="1">
      <c r="A14" s="158">
        <v>20200008</v>
      </c>
      <c r="B14" s="158" t="s">
        <v>49</v>
      </c>
      <c r="C14" s="145" t="s">
        <v>138</v>
      </c>
      <c r="D14" s="143" t="s">
        <v>49</v>
      </c>
      <c r="E14" s="40" t="s">
        <v>3</v>
      </c>
      <c r="F14" s="44" t="s">
        <v>50</v>
      </c>
      <c r="G14" s="34" t="s">
        <v>22</v>
      </c>
      <c r="H14" s="41" t="s">
        <v>17</v>
      </c>
      <c r="I14" s="42" t="s">
        <v>51</v>
      </c>
      <c r="J14" s="42"/>
      <c r="K14" s="42"/>
      <c r="L14" s="51">
        <v>39293</v>
      </c>
      <c r="M14" s="52">
        <v>21</v>
      </c>
      <c r="N14" s="52">
        <v>21</v>
      </c>
      <c r="O14" s="52">
        <v>0</v>
      </c>
      <c r="P14" s="53">
        <v>10280</v>
      </c>
      <c r="Q14" s="54">
        <v>600</v>
      </c>
      <c r="R14" s="54"/>
      <c r="S14" s="59"/>
      <c r="T14" s="69"/>
      <c r="U14" s="69"/>
      <c r="V14" s="65"/>
      <c r="W14" s="66"/>
      <c r="X14" s="67"/>
      <c r="Y14" s="52"/>
      <c r="Z14" s="68"/>
      <c r="AA14" s="72">
        <v>0</v>
      </c>
      <c r="AB14" s="73">
        <v>0</v>
      </c>
      <c r="AC14" s="73"/>
      <c r="AD14" s="74">
        <f t="shared" si="9"/>
        <v>0</v>
      </c>
      <c r="AE14" s="68"/>
      <c r="AF14" s="65"/>
      <c r="AG14" s="67"/>
      <c r="AH14" s="67"/>
      <c r="AI14" s="67"/>
      <c r="AJ14" s="67">
        <v>1</v>
      </c>
      <c r="AK14" s="81"/>
      <c r="AL14" s="86"/>
      <c r="AM14" s="68"/>
      <c r="AN14" s="82"/>
      <c r="AO14" s="85"/>
      <c r="AP14" s="84">
        <f>125+400</f>
        <v>525</v>
      </c>
      <c r="AQ14" s="76">
        <f t="shared" si="0"/>
        <v>11405</v>
      </c>
      <c r="AR14" s="93"/>
      <c r="AS14" s="94">
        <v>822.4</v>
      </c>
      <c r="AT14" s="94">
        <v>51.4</v>
      </c>
      <c r="AU14" s="94">
        <v>823</v>
      </c>
      <c r="AV14" s="94">
        <v>212.3</v>
      </c>
      <c r="AW14" s="94">
        <f t="shared" si="6"/>
        <v>1909.1</v>
      </c>
      <c r="AX14" s="94">
        <v>1000</v>
      </c>
      <c r="AY14" s="94">
        <v>1000</v>
      </c>
      <c r="AZ14" s="94"/>
      <c r="BA14" s="94">
        <v>1000</v>
      </c>
      <c r="BB14" s="94"/>
      <c r="BC14" s="94">
        <f t="shared" si="1"/>
        <v>3000</v>
      </c>
      <c r="BD14" s="98">
        <v>207.44</v>
      </c>
      <c r="BE14" s="87">
        <f t="shared" si="7"/>
        <v>9288.4599999999991</v>
      </c>
      <c r="BH14" s="105">
        <f t="shared" si="2"/>
        <v>9495.9</v>
      </c>
      <c r="BI14" s="106" t="str">
        <f t="shared" si="3"/>
        <v>4496</v>
      </c>
      <c r="BJ14" s="106">
        <f t="shared" si="4"/>
        <v>1496</v>
      </c>
      <c r="BK14" s="105">
        <f t="shared" si="5"/>
        <v>44.879999999999995</v>
      </c>
    </row>
    <row r="15" spans="1:67" s="2" customFormat="1" ht="14.25" customHeight="1">
      <c r="A15" s="158">
        <v>20200007</v>
      </c>
      <c r="B15" s="158" t="s">
        <v>52</v>
      </c>
      <c r="C15" s="145" t="s">
        <v>139</v>
      </c>
      <c r="D15" s="143" t="s">
        <v>52</v>
      </c>
      <c r="E15" s="40" t="s">
        <v>14</v>
      </c>
      <c r="F15" s="44" t="s">
        <v>53</v>
      </c>
      <c r="G15" s="34" t="s">
        <v>22</v>
      </c>
      <c r="H15" s="41" t="s">
        <v>17</v>
      </c>
      <c r="I15" s="42" t="s">
        <v>54</v>
      </c>
      <c r="J15" s="42"/>
      <c r="K15" s="42"/>
      <c r="L15" s="51">
        <v>41432</v>
      </c>
      <c r="M15" s="52">
        <v>21</v>
      </c>
      <c r="N15" s="52">
        <v>21</v>
      </c>
      <c r="O15" s="52">
        <v>0</v>
      </c>
      <c r="P15" s="53">
        <v>3000</v>
      </c>
      <c r="Q15" s="54">
        <v>200</v>
      </c>
      <c r="R15" s="54">
        <v>100</v>
      </c>
      <c r="S15" s="59"/>
      <c r="T15" s="69"/>
      <c r="U15" s="69"/>
      <c r="V15" s="65">
        <v>300</v>
      </c>
      <c r="W15" s="66">
        <v>300</v>
      </c>
      <c r="X15" s="67"/>
      <c r="Y15" s="52"/>
      <c r="Z15" s="68"/>
      <c r="AA15" s="72">
        <v>67</v>
      </c>
      <c r="AB15" s="73">
        <v>33.5</v>
      </c>
      <c r="AC15" s="73">
        <v>8</v>
      </c>
      <c r="AD15" s="74">
        <f t="shared" si="9"/>
        <v>2221.4</v>
      </c>
      <c r="AE15" s="68">
        <v>200</v>
      </c>
      <c r="AF15" s="65">
        <v>300</v>
      </c>
      <c r="AG15" s="67"/>
      <c r="AH15" s="67"/>
      <c r="AI15" s="67"/>
      <c r="AJ15" s="67"/>
      <c r="AK15" s="81">
        <v>30</v>
      </c>
      <c r="AL15" s="86"/>
      <c r="AM15" s="68"/>
      <c r="AN15" s="82"/>
      <c r="AO15" s="85"/>
      <c r="AP15" s="84"/>
      <c r="AQ15" s="76">
        <f t="shared" si="0"/>
        <v>6591.4</v>
      </c>
      <c r="AR15" s="93"/>
      <c r="AS15" s="94">
        <v>242.4</v>
      </c>
      <c r="AT15" s="94">
        <v>15.15</v>
      </c>
      <c r="AU15" s="94">
        <v>243</v>
      </c>
      <c r="AV15" s="94">
        <v>67.599999999999994</v>
      </c>
      <c r="AW15" s="94">
        <f t="shared" si="6"/>
        <v>568.15</v>
      </c>
      <c r="AX15" s="94">
        <v>1000</v>
      </c>
      <c r="AY15" s="94"/>
      <c r="AZ15" s="94"/>
      <c r="BA15" s="94">
        <v>1000</v>
      </c>
      <c r="BB15" s="94"/>
      <c r="BC15" s="94">
        <f t="shared" si="1"/>
        <v>2000</v>
      </c>
      <c r="BD15" s="98"/>
      <c r="BE15" s="87">
        <f t="shared" si="7"/>
        <v>6023.25</v>
      </c>
      <c r="BH15" s="105">
        <f t="shared" si="2"/>
        <v>6023.25</v>
      </c>
      <c r="BI15" s="106" t="str">
        <f t="shared" si="3"/>
        <v>1023</v>
      </c>
      <c r="BJ15" s="106">
        <f t="shared" si="4"/>
        <v>-977</v>
      </c>
      <c r="BK15" s="105">
        <f t="shared" si="5"/>
        <v>-29.31</v>
      </c>
    </row>
    <row r="16" spans="1:67" s="2" customFormat="1" ht="14.25" customHeight="1" thickBot="1">
      <c r="A16" s="158">
        <v>20200009</v>
      </c>
      <c r="B16" s="158" t="s">
        <v>56</v>
      </c>
      <c r="C16" s="146" t="s">
        <v>55</v>
      </c>
      <c r="D16" s="143" t="s">
        <v>56</v>
      </c>
      <c r="E16" s="40" t="s">
        <v>14</v>
      </c>
      <c r="F16" s="44" t="s">
        <v>57</v>
      </c>
      <c r="G16" s="34" t="s">
        <v>22</v>
      </c>
      <c r="H16" s="41" t="s">
        <v>17</v>
      </c>
      <c r="I16" s="42" t="s">
        <v>54</v>
      </c>
      <c r="J16" s="42"/>
      <c r="K16" s="42"/>
      <c r="L16" s="51">
        <v>42699</v>
      </c>
      <c r="M16" s="52">
        <v>21</v>
      </c>
      <c r="N16" s="52">
        <v>21</v>
      </c>
      <c r="O16" s="52">
        <v>0</v>
      </c>
      <c r="P16" s="53">
        <v>3000</v>
      </c>
      <c r="Q16" s="54">
        <v>100</v>
      </c>
      <c r="R16" s="54">
        <v>100</v>
      </c>
      <c r="S16" s="59"/>
      <c r="T16" s="69"/>
      <c r="U16" s="69"/>
      <c r="V16" s="65">
        <v>300</v>
      </c>
      <c r="W16" s="66">
        <v>300</v>
      </c>
      <c r="X16" s="67"/>
      <c r="Y16" s="52"/>
      <c r="Z16" s="68"/>
      <c r="AA16" s="72">
        <v>67</v>
      </c>
      <c r="AB16" s="73">
        <v>33.5</v>
      </c>
      <c r="AC16" s="73">
        <v>6.5</v>
      </c>
      <c r="AD16" s="74">
        <f t="shared" si="9"/>
        <v>2169.1999999999998</v>
      </c>
      <c r="AE16" s="68">
        <v>200</v>
      </c>
      <c r="AF16" s="65">
        <v>300</v>
      </c>
      <c r="AG16" s="67"/>
      <c r="AH16" s="67"/>
      <c r="AI16" s="67"/>
      <c r="AJ16" s="67"/>
      <c r="AK16" s="81">
        <v>60</v>
      </c>
      <c r="AL16" s="86"/>
      <c r="AM16" s="68"/>
      <c r="AN16" s="82"/>
      <c r="AO16" s="85"/>
      <c r="AP16" s="84"/>
      <c r="AQ16" s="76">
        <f t="shared" si="0"/>
        <v>6409.2</v>
      </c>
      <c r="AR16" s="93"/>
      <c r="AS16" s="94">
        <v>242.4</v>
      </c>
      <c r="AT16" s="94">
        <v>15.15</v>
      </c>
      <c r="AU16" s="94">
        <v>243</v>
      </c>
      <c r="AV16" s="94">
        <v>67.599999999999994</v>
      </c>
      <c r="AW16" s="94">
        <f t="shared" si="6"/>
        <v>568.15</v>
      </c>
      <c r="AX16" s="94">
        <v>500</v>
      </c>
      <c r="AY16" s="94"/>
      <c r="AZ16" s="94"/>
      <c r="BA16" s="94">
        <v>500</v>
      </c>
      <c r="BB16" s="94"/>
      <c r="BC16" s="94">
        <f t="shared" si="1"/>
        <v>1000</v>
      </c>
      <c r="BD16" s="98"/>
      <c r="BE16" s="87">
        <f t="shared" si="7"/>
        <v>5841.05</v>
      </c>
      <c r="BH16" s="105">
        <f t="shared" si="2"/>
        <v>5841.05</v>
      </c>
      <c r="BI16" s="106" t="str">
        <f t="shared" si="3"/>
        <v>841</v>
      </c>
      <c r="BJ16" s="106">
        <f t="shared" si="4"/>
        <v>-159</v>
      </c>
      <c r="BK16" s="105">
        <f t="shared" si="5"/>
        <v>-4.7699999999999996</v>
      </c>
    </row>
    <row r="17" spans="1:63" s="2" customFormat="1" ht="14.25" customHeight="1" thickBot="1">
      <c r="A17" s="158">
        <v>20200006</v>
      </c>
      <c r="B17" s="158" t="s">
        <v>58</v>
      </c>
      <c r="C17" s="147" t="s">
        <v>140</v>
      </c>
      <c r="D17" s="143" t="s">
        <v>58</v>
      </c>
      <c r="E17" s="40" t="s">
        <v>14</v>
      </c>
      <c r="F17" s="44" t="s">
        <v>59</v>
      </c>
      <c r="G17" s="34" t="s">
        <v>22</v>
      </c>
      <c r="H17" s="41" t="s">
        <v>17</v>
      </c>
      <c r="I17" s="42" t="s">
        <v>54</v>
      </c>
      <c r="J17" s="42"/>
      <c r="K17" s="42"/>
      <c r="L17" s="51">
        <v>43108</v>
      </c>
      <c r="M17" s="52">
        <v>21</v>
      </c>
      <c r="N17" s="52">
        <v>17</v>
      </c>
      <c r="O17" s="52">
        <v>3.2</v>
      </c>
      <c r="P17" s="53">
        <v>3000</v>
      </c>
      <c r="Q17" s="54">
        <v>80</v>
      </c>
      <c r="R17" s="54"/>
      <c r="S17" s="59"/>
      <c r="T17" s="69"/>
      <c r="U17" s="69"/>
      <c r="V17" s="65">
        <v>300</v>
      </c>
      <c r="W17" s="66">
        <v>0</v>
      </c>
      <c r="X17" s="67"/>
      <c r="Y17" s="52"/>
      <c r="Z17" s="68"/>
      <c r="AA17" s="72">
        <v>33</v>
      </c>
      <c r="AB17" s="73">
        <v>20</v>
      </c>
      <c r="AC17" s="73"/>
      <c r="AD17" s="74">
        <f t="shared" si="9"/>
        <v>1038.2</v>
      </c>
      <c r="AE17" s="68">
        <v>200</v>
      </c>
      <c r="AF17" s="65">
        <v>300</v>
      </c>
      <c r="AG17" s="67">
        <v>4</v>
      </c>
      <c r="AH17" s="67"/>
      <c r="AI17" s="67"/>
      <c r="AJ17" s="67"/>
      <c r="AK17" s="81"/>
      <c r="AL17" s="86"/>
      <c r="AM17" s="68"/>
      <c r="AN17" s="82"/>
      <c r="AO17" s="85"/>
      <c r="AP17" s="84"/>
      <c r="AQ17" s="76">
        <f>ROUND((P17+Q17+S17+T17+V17+W17+AF17+AP17+AE17)/M17*(N17+O17),2)+Y17+Z17+AD17-AK17-AM17+AL17+AO17+AN17+R17+U17</f>
        <v>4770.3900000000003</v>
      </c>
      <c r="AR17" s="93"/>
      <c r="AS17" s="94">
        <v>242.4</v>
      </c>
      <c r="AT17" s="94">
        <v>15.15</v>
      </c>
      <c r="AU17" s="94">
        <v>243</v>
      </c>
      <c r="AV17" s="94">
        <v>67.599999999999994</v>
      </c>
      <c r="AW17" s="94">
        <f t="shared" si="6"/>
        <v>568.15</v>
      </c>
      <c r="AX17" s="94">
        <v>1000</v>
      </c>
      <c r="AY17" s="94">
        <v>1000</v>
      </c>
      <c r="AZ17" s="94"/>
      <c r="BA17" s="94"/>
      <c r="BB17" s="94"/>
      <c r="BC17" s="94">
        <f t="shared" si="1"/>
        <v>2000</v>
      </c>
      <c r="BD17" s="98"/>
      <c r="BE17" s="87">
        <f t="shared" si="7"/>
        <v>4202.2400000000007</v>
      </c>
      <c r="BH17" s="105">
        <f t="shared" si="2"/>
        <v>4202.2400000000007</v>
      </c>
      <c r="BI17" s="106" t="str">
        <f t="shared" si="3"/>
        <v/>
      </c>
      <c r="BJ17" s="106">
        <f t="shared" si="4"/>
        <v>0</v>
      </c>
      <c r="BK17" s="105">
        <f t="shared" si="5"/>
        <v>0</v>
      </c>
    </row>
    <row r="18" spans="1:63" s="2" customFormat="1" ht="14.25" customHeight="1">
      <c r="A18" s="158">
        <v>20200011</v>
      </c>
      <c r="B18" s="158" t="s">
        <v>60</v>
      </c>
      <c r="C18" s="149" t="s">
        <v>141</v>
      </c>
      <c r="D18" s="143" t="s">
        <v>60</v>
      </c>
      <c r="E18" s="40" t="s">
        <v>14</v>
      </c>
      <c r="F18" s="45" t="s">
        <v>61</v>
      </c>
      <c r="G18" s="34" t="s">
        <v>22</v>
      </c>
      <c r="H18" s="41" t="s">
        <v>17</v>
      </c>
      <c r="I18" s="42" t="s">
        <v>54</v>
      </c>
      <c r="J18" s="42"/>
      <c r="K18" s="42"/>
      <c r="L18" s="56">
        <v>43784</v>
      </c>
      <c r="M18" s="52">
        <v>21</v>
      </c>
      <c r="N18" s="52">
        <v>21</v>
      </c>
      <c r="O18" s="57">
        <v>0</v>
      </c>
      <c r="P18" s="53">
        <v>2930</v>
      </c>
      <c r="Q18" s="54"/>
      <c r="R18" s="54">
        <v>100</v>
      </c>
      <c r="S18" s="59"/>
      <c r="T18" s="69"/>
      <c r="U18" s="69"/>
      <c r="V18" s="65">
        <v>300</v>
      </c>
      <c r="W18" s="66">
        <v>150</v>
      </c>
      <c r="X18" s="67"/>
      <c r="Y18" s="52"/>
      <c r="Z18" s="68"/>
      <c r="AA18" s="72">
        <v>67</v>
      </c>
      <c r="AB18" s="73">
        <v>33.5</v>
      </c>
      <c r="AC18" s="73">
        <v>7.5</v>
      </c>
      <c r="AD18" s="74">
        <f t="shared" si="9"/>
        <v>2204</v>
      </c>
      <c r="AE18" s="68">
        <v>200</v>
      </c>
      <c r="AF18" s="65">
        <v>300</v>
      </c>
      <c r="AG18" s="67"/>
      <c r="AH18" s="67"/>
      <c r="AI18" s="67"/>
      <c r="AJ18" s="67"/>
      <c r="AK18" s="81"/>
      <c r="AL18" s="86"/>
      <c r="AM18" s="68"/>
      <c r="AN18" s="82"/>
      <c r="AO18" s="85"/>
      <c r="AP18" s="84"/>
      <c r="AQ18" s="76">
        <f t="shared" si="0"/>
        <v>6184</v>
      </c>
      <c r="AR18" s="93"/>
      <c r="AS18" s="94">
        <v>242.4</v>
      </c>
      <c r="AT18" s="94">
        <v>15.15</v>
      </c>
      <c r="AU18" s="94">
        <v>243</v>
      </c>
      <c r="AV18" s="94">
        <v>67.599999999999994</v>
      </c>
      <c r="AW18" s="94">
        <f t="shared" si="6"/>
        <v>568.15</v>
      </c>
      <c r="AX18" s="94">
        <v>1000</v>
      </c>
      <c r="AY18" s="94"/>
      <c r="AZ18" s="94"/>
      <c r="BA18" s="94"/>
      <c r="BB18" s="94"/>
      <c r="BC18" s="94">
        <f t="shared" si="1"/>
        <v>1000</v>
      </c>
      <c r="BD18" s="98"/>
      <c r="BE18" s="87">
        <f t="shared" si="7"/>
        <v>5615.85</v>
      </c>
      <c r="BH18" s="105">
        <f t="shared" si="2"/>
        <v>5615.85</v>
      </c>
      <c r="BI18" s="106" t="str">
        <f t="shared" si="3"/>
        <v>616</v>
      </c>
      <c r="BJ18" s="106">
        <f t="shared" si="4"/>
        <v>-384</v>
      </c>
      <c r="BK18" s="105">
        <f t="shared" si="5"/>
        <v>-11.52</v>
      </c>
    </row>
    <row r="19" spans="1:63" s="2" customFormat="1" ht="14.25" customHeight="1">
      <c r="A19" s="158">
        <v>20200024</v>
      </c>
      <c r="B19" s="158" t="s">
        <v>149</v>
      </c>
      <c r="C19" s="145" t="s">
        <v>142</v>
      </c>
      <c r="D19" s="143" t="s">
        <v>62</v>
      </c>
      <c r="E19" s="40" t="s">
        <v>14</v>
      </c>
      <c r="F19" s="44" t="s">
        <v>63</v>
      </c>
      <c r="G19" s="34" t="s">
        <v>22</v>
      </c>
      <c r="H19" s="41" t="s">
        <v>17</v>
      </c>
      <c r="I19" s="42" t="s">
        <v>51</v>
      </c>
      <c r="J19" s="42"/>
      <c r="K19" s="42"/>
      <c r="L19" s="51">
        <v>40262</v>
      </c>
      <c r="M19" s="52">
        <v>21</v>
      </c>
      <c r="N19" s="52">
        <v>21</v>
      </c>
      <c r="O19" s="52">
        <v>0</v>
      </c>
      <c r="P19" s="53">
        <v>10280</v>
      </c>
      <c r="Q19" s="54">
        <v>600</v>
      </c>
      <c r="R19" s="54"/>
      <c r="S19" s="59"/>
      <c r="T19" s="69"/>
      <c r="U19" s="69">
        <v>800</v>
      </c>
      <c r="V19" s="65"/>
      <c r="W19" s="66"/>
      <c r="X19" s="67"/>
      <c r="Y19" s="52"/>
      <c r="Z19" s="68"/>
      <c r="AA19" s="72">
        <v>0</v>
      </c>
      <c r="AB19" s="73">
        <v>0</v>
      </c>
      <c r="AC19" s="73"/>
      <c r="AD19" s="74">
        <v>0</v>
      </c>
      <c r="AE19" s="68"/>
      <c r="AF19" s="65"/>
      <c r="AG19" s="67"/>
      <c r="AH19" s="67"/>
      <c r="AI19" s="67"/>
      <c r="AJ19" s="67">
        <v>1</v>
      </c>
      <c r="AK19" s="81"/>
      <c r="AL19" s="86"/>
      <c r="AM19" s="68"/>
      <c r="AN19" s="82"/>
      <c r="AO19" s="85"/>
      <c r="AP19" s="84">
        <f>400+125</f>
        <v>525</v>
      </c>
      <c r="AQ19" s="76">
        <f t="shared" si="0"/>
        <v>12205</v>
      </c>
      <c r="AR19" s="93"/>
      <c r="AS19" s="94">
        <v>822.4</v>
      </c>
      <c r="AT19" s="94">
        <v>51.4</v>
      </c>
      <c r="AU19" s="94">
        <v>823</v>
      </c>
      <c r="AV19" s="94">
        <f>205.6+7</f>
        <v>212.6</v>
      </c>
      <c r="AW19" s="94">
        <f t="shared" si="6"/>
        <v>1909.3999999999999</v>
      </c>
      <c r="AX19" s="94">
        <v>1000</v>
      </c>
      <c r="AY19" s="94"/>
      <c r="AZ19" s="94"/>
      <c r="BA19" s="94"/>
      <c r="BB19" s="94"/>
      <c r="BC19" s="94">
        <f t="shared" si="1"/>
        <v>1000</v>
      </c>
      <c r="BD19" s="98">
        <v>234.2</v>
      </c>
      <c r="BE19" s="87">
        <f t="shared" si="7"/>
        <v>10061.4</v>
      </c>
      <c r="BH19" s="105">
        <f t="shared" si="2"/>
        <v>10295.6</v>
      </c>
      <c r="BI19" s="106" t="str">
        <f t="shared" si="3"/>
        <v>5296</v>
      </c>
      <c r="BJ19" s="106">
        <f t="shared" si="4"/>
        <v>4296</v>
      </c>
      <c r="BK19" s="105">
        <f t="shared" si="5"/>
        <v>128.88</v>
      </c>
    </row>
    <row r="20" spans="1:63" s="2" customFormat="1" ht="14.25" customHeight="1">
      <c r="A20" s="158">
        <v>20200019</v>
      </c>
      <c r="B20" s="158" t="s">
        <v>62</v>
      </c>
      <c r="C20" s="145" t="s">
        <v>143</v>
      </c>
      <c r="D20" s="143" t="s">
        <v>64</v>
      </c>
      <c r="E20" s="40" t="s">
        <v>3</v>
      </c>
      <c r="F20" s="44" t="s">
        <v>65</v>
      </c>
      <c r="G20" s="34" t="s">
        <v>22</v>
      </c>
      <c r="H20" s="41" t="s">
        <v>17</v>
      </c>
      <c r="I20" s="42" t="s">
        <v>24</v>
      </c>
      <c r="J20" s="42"/>
      <c r="K20" s="42"/>
      <c r="L20" s="51">
        <v>40413</v>
      </c>
      <c r="M20" s="52">
        <v>21</v>
      </c>
      <c r="N20" s="52">
        <v>21</v>
      </c>
      <c r="O20" s="52">
        <v>0</v>
      </c>
      <c r="P20" s="53">
        <v>9390</v>
      </c>
      <c r="Q20" s="54">
        <v>450</v>
      </c>
      <c r="R20" s="54"/>
      <c r="S20" s="59"/>
      <c r="T20" s="69"/>
      <c r="U20" s="69"/>
      <c r="V20" s="65"/>
      <c r="W20" s="66"/>
      <c r="X20" s="67"/>
      <c r="Y20" s="52"/>
      <c r="Z20" s="68"/>
      <c r="AA20" s="72">
        <v>2</v>
      </c>
      <c r="AB20" s="73">
        <v>0</v>
      </c>
      <c r="AC20" s="73"/>
      <c r="AD20" s="74">
        <f>ROUND((24*AA20+32.2*AB20+48.3*AC20),2)</f>
        <v>48</v>
      </c>
      <c r="AE20" s="68"/>
      <c r="AF20" s="65"/>
      <c r="AG20" s="67"/>
      <c r="AH20" s="67"/>
      <c r="AI20" s="67"/>
      <c r="AJ20" s="67">
        <v>2.2999999999999998</v>
      </c>
      <c r="AK20" s="81"/>
      <c r="AL20" s="86"/>
      <c r="AM20" s="68"/>
      <c r="AN20" s="82"/>
      <c r="AO20" s="85"/>
      <c r="AP20" s="84">
        <f>250+100</f>
        <v>350</v>
      </c>
      <c r="AQ20" s="76">
        <f t="shared" si="0"/>
        <v>10238</v>
      </c>
      <c r="AR20" s="93"/>
      <c r="AS20" s="94">
        <v>751.2</v>
      </c>
      <c r="AT20" s="94">
        <v>46.95</v>
      </c>
      <c r="AU20" s="94">
        <v>752</v>
      </c>
      <c r="AV20" s="94">
        <f>187.8+7</f>
        <v>194.8</v>
      </c>
      <c r="AW20" s="94">
        <f t="shared" si="6"/>
        <v>1744.95</v>
      </c>
      <c r="AX20" s="94">
        <v>2000</v>
      </c>
      <c r="AY20" s="94"/>
      <c r="AZ20" s="94"/>
      <c r="BA20" s="94">
        <v>2000</v>
      </c>
      <c r="BB20" s="94"/>
      <c r="BC20" s="94">
        <f t="shared" si="1"/>
        <v>4000</v>
      </c>
      <c r="BD20" s="98"/>
      <c r="BE20" s="87">
        <f t="shared" si="7"/>
        <v>8493.0499999999993</v>
      </c>
      <c r="BH20" s="105">
        <f t="shared" si="2"/>
        <v>8493.0499999999993</v>
      </c>
      <c r="BI20" s="106" t="str">
        <f>TEXT(BH20-$BH$1,"0;")</f>
        <v>3493</v>
      </c>
      <c r="BJ20" s="106">
        <f t="shared" si="4"/>
        <v>-507</v>
      </c>
      <c r="BK20" s="105">
        <f t="shared" si="5"/>
        <v>-15.209999999999999</v>
      </c>
    </row>
    <row r="21" spans="1:63" s="2" customFormat="1" ht="14.25" customHeight="1">
      <c r="A21" s="158">
        <v>20200012</v>
      </c>
      <c r="B21" s="158" t="s">
        <v>64</v>
      </c>
      <c r="C21" s="145" t="s">
        <v>144</v>
      </c>
      <c r="D21" s="143" t="s">
        <v>66</v>
      </c>
      <c r="E21" s="40" t="s">
        <v>14</v>
      </c>
      <c r="F21" s="44" t="s">
        <v>67</v>
      </c>
      <c r="G21" s="34" t="s">
        <v>22</v>
      </c>
      <c r="H21" s="41" t="s">
        <v>17</v>
      </c>
      <c r="I21" s="42" t="s">
        <v>12</v>
      </c>
      <c r="J21" s="42"/>
      <c r="K21" s="42"/>
      <c r="L21" s="51">
        <v>42555</v>
      </c>
      <c r="M21" s="52">
        <v>21</v>
      </c>
      <c r="N21" s="52">
        <v>21</v>
      </c>
      <c r="O21" s="52">
        <v>0</v>
      </c>
      <c r="P21" s="53">
        <v>6810</v>
      </c>
      <c r="Q21" s="54">
        <v>150</v>
      </c>
      <c r="R21" s="54"/>
      <c r="S21" s="59"/>
      <c r="T21" s="69"/>
      <c r="U21" s="69"/>
      <c r="V21" s="65"/>
      <c r="W21" s="66"/>
      <c r="X21" s="67"/>
      <c r="Y21" s="52"/>
      <c r="Z21" s="68"/>
      <c r="AA21" s="72">
        <v>8</v>
      </c>
      <c r="AB21" s="73">
        <v>4</v>
      </c>
      <c r="AC21" s="73"/>
      <c r="AD21" s="74">
        <f>ROUND((24*AA21+32.2*AB21+48.3*AC21),2)</f>
        <v>320.8</v>
      </c>
      <c r="AE21" s="68"/>
      <c r="AF21" s="65"/>
      <c r="AG21" s="67"/>
      <c r="AH21" s="67"/>
      <c r="AI21" s="67"/>
      <c r="AJ21" s="67">
        <v>1</v>
      </c>
      <c r="AK21" s="81"/>
      <c r="AL21" s="86"/>
      <c r="AM21" s="68"/>
      <c r="AN21" s="82"/>
      <c r="AO21" s="85"/>
      <c r="AP21" s="84">
        <f>150+100</f>
        <v>250</v>
      </c>
      <c r="AQ21" s="76">
        <f t="shared" si="0"/>
        <v>7530.8</v>
      </c>
      <c r="AR21" s="93">
        <f>15+258</f>
        <v>273</v>
      </c>
      <c r="AS21" s="94">
        <v>544.79999999999995</v>
      </c>
      <c r="AT21" s="94">
        <v>34.049999999999997</v>
      </c>
      <c r="AU21" s="94">
        <v>545</v>
      </c>
      <c r="AV21" s="94">
        <f>136.2+7</f>
        <v>143.19999999999999</v>
      </c>
      <c r="AW21" s="94">
        <f t="shared" si="6"/>
        <v>1267.05</v>
      </c>
      <c r="AX21" s="94"/>
      <c r="AY21" s="94">
        <v>500</v>
      </c>
      <c r="AZ21" s="94">
        <v>0</v>
      </c>
      <c r="BA21" s="94"/>
      <c r="BB21" s="94"/>
      <c r="BC21" s="94">
        <f t="shared" si="1"/>
        <v>500</v>
      </c>
      <c r="BD21" s="98">
        <v>31.89</v>
      </c>
      <c r="BE21" s="87">
        <f t="shared" si="7"/>
        <v>5958.86</v>
      </c>
      <c r="BH21" s="105">
        <f t="shared" si="2"/>
        <v>6263.75</v>
      </c>
      <c r="BI21" s="106" t="str">
        <f t="shared" ref="BI21:BI27" si="10">TEXT(BH21-$BH$1,"0;")</f>
        <v>1264</v>
      </c>
      <c r="BJ21" s="106">
        <f t="shared" si="4"/>
        <v>764</v>
      </c>
      <c r="BK21" s="105">
        <f t="shared" si="5"/>
        <v>22.919999999999998</v>
      </c>
    </row>
    <row r="22" spans="1:63" s="2" customFormat="1" ht="14.25" customHeight="1">
      <c r="A22" s="158">
        <v>20200014</v>
      </c>
      <c r="B22" s="158" t="s">
        <v>150</v>
      </c>
      <c r="C22" s="148">
        <v>20200021</v>
      </c>
      <c r="D22" s="143" t="s">
        <v>68</v>
      </c>
      <c r="E22" s="40" t="s">
        <v>14</v>
      </c>
      <c r="F22" s="44" t="s">
        <v>69</v>
      </c>
      <c r="G22" s="34" t="s">
        <v>22</v>
      </c>
      <c r="H22" s="41" t="s">
        <v>17</v>
      </c>
      <c r="I22" s="42" t="s">
        <v>70</v>
      </c>
      <c r="J22" s="42"/>
      <c r="K22" s="42"/>
      <c r="L22" s="51">
        <v>39990</v>
      </c>
      <c r="M22" s="52">
        <v>21</v>
      </c>
      <c r="N22" s="52">
        <v>21</v>
      </c>
      <c r="O22" s="52">
        <v>0</v>
      </c>
      <c r="P22" s="53">
        <v>3240</v>
      </c>
      <c r="Q22" s="54">
        <v>400</v>
      </c>
      <c r="R22" s="54">
        <v>100</v>
      </c>
      <c r="S22" s="59"/>
      <c r="T22" s="69">
        <v>600</v>
      </c>
      <c r="U22" s="69"/>
      <c r="V22" s="65"/>
      <c r="W22" s="66">
        <v>250</v>
      </c>
      <c r="X22" s="67"/>
      <c r="Y22" s="52"/>
      <c r="Z22" s="65">
        <v>120</v>
      </c>
      <c r="AA22" s="72">
        <v>33</v>
      </c>
      <c r="AB22" s="73">
        <v>28</v>
      </c>
      <c r="AC22" s="73"/>
      <c r="AD22" s="74">
        <f>ROUND((22*AA22+29.3*AB22+44*AC22),2)</f>
        <v>1546.4</v>
      </c>
      <c r="AE22" s="68">
        <v>200</v>
      </c>
      <c r="AF22" s="65">
        <v>300</v>
      </c>
      <c r="AG22" s="67"/>
      <c r="AH22" s="67"/>
      <c r="AI22" s="67"/>
      <c r="AJ22" s="67"/>
      <c r="AK22" s="81"/>
      <c r="AL22" s="86"/>
      <c r="AM22" s="68"/>
      <c r="AN22" s="82"/>
      <c r="AO22" s="85"/>
      <c r="AP22" s="84">
        <f>200+50</f>
        <v>250</v>
      </c>
      <c r="AQ22" s="76">
        <f t="shared" si="0"/>
        <v>7006.4</v>
      </c>
      <c r="AR22" s="93"/>
      <c r="AS22" s="94">
        <v>242.4</v>
      </c>
      <c r="AT22" s="94">
        <v>15.15</v>
      </c>
      <c r="AU22" s="94">
        <v>243</v>
      </c>
      <c r="AV22" s="94">
        <v>67.599999999999994</v>
      </c>
      <c r="AW22" s="94">
        <f t="shared" si="6"/>
        <v>568.15</v>
      </c>
      <c r="AX22" s="94">
        <v>2500</v>
      </c>
      <c r="AY22" s="94"/>
      <c r="AZ22" s="94"/>
      <c r="BA22" s="94"/>
      <c r="BB22" s="94"/>
      <c r="BC22" s="94">
        <f t="shared" si="1"/>
        <v>2500</v>
      </c>
      <c r="BD22" s="98"/>
      <c r="BE22" s="87">
        <f t="shared" si="7"/>
        <v>6438.25</v>
      </c>
      <c r="BH22" s="105">
        <f t="shared" si="2"/>
        <v>6438.25</v>
      </c>
      <c r="BI22" s="106" t="str">
        <f t="shared" si="10"/>
        <v>1438</v>
      </c>
      <c r="BJ22" s="106">
        <f t="shared" si="4"/>
        <v>-1062</v>
      </c>
      <c r="BK22" s="105">
        <f t="shared" si="5"/>
        <v>-31.86</v>
      </c>
    </row>
    <row r="23" spans="1:63" s="2" customFormat="1" ht="14.25" customHeight="1">
      <c r="A23" s="158">
        <v>20200018</v>
      </c>
      <c r="B23" s="158" t="s">
        <v>66</v>
      </c>
      <c r="C23" s="145" t="s">
        <v>145</v>
      </c>
      <c r="D23" s="143" t="s">
        <v>71</v>
      </c>
      <c r="E23" s="40" t="s">
        <v>14</v>
      </c>
      <c r="F23" s="44" t="s">
        <v>72</v>
      </c>
      <c r="G23" s="34" t="s">
        <v>22</v>
      </c>
      <c r="H23" s="41" t="s">
        <v>17</v>
      </c>
      <c r="I23" s="42" t="s">
        <v>54</v>
      </c>
      <c r="J23" s="42"/>
      <c r="K23" s="42"/>
      <c r="L23" s="51">
        <v>37705</v>
      </c>
      <c r="M23" s="52">
        <v>21</v>
      </c>
      <c r="N23" s="52">
        <v>21</v>
      </c>
      <c r="O23" s="52">
        <v>0</v>
      </c>
      <c r="P23" s="53">
        <v>2710</v>
      </c>
      <c r="Q23" s="54">
        <v>400</v>
      </c>
      <c r="R23" s="54">
        <v>100</v>
      </c>
      <c r="S23" s="59"/>
      <c r="T23" s="69"/>
      <c r="U23" s="69"/>
      <c r="V23" s="65"/>
      <c r="W23" s="66">
        <v>300</v>
      </c>
      <c r="X23" s="67"/>
      <c r="Y23" s="52"/>
      <c r="Z23" s="65">
        <v>145</v>
      </c>
      <c r="AA23" s="72">
        <v>52</v>
      </c>
      <c r="AB23" s="73">
        <v>82</v>
      </c>
      <c r="AC23" s="73"/>
      <c r="AD23" s="74">
        <f t="shared" ref="AD23:AD26" si="11">ROUND((17.4*AA23+23.2*AB23+34.8*AC23),2)</f>
        <v>2807.2</v>
      </c>
      <c r="AE23" s="68">
        <v>200</v>
      </c>
      <c r="AF23" s="65">
        <v>300</v>
      </c>
      <c r="AG23" s="67"/>
      <c r="AH23" s="67"/>
      <c r="AI23" s="67"/>
      <c r="AJ23" s="67"/>
      <c r="AK23" s="81"/>
      <c r="AL23" s="86"/>
      <c r="AM23" s="68"/>
      <c r="AN23" s="82"/>
      <c r="AO23" s="85"/>
      <c r="AP23" s="84"/>
      <c r="AQ23" s="76">
        <f t="shared" si="0"/>
        <v>6962.2</v>
      </c>
      <c r="AR23" s="93"/>
      <c r="AS23" s="94">
        <v>242.4</v>
      </c>
      <c r="AT23" s="94">
        <v>15.15</v>
      </c>
      <c r="AU23" s="94">
        <v>243</v>
      </c>
      <c r="AV23" s="94">
        <v>67.599999999999994</v>
      </c>
      <c r="AW23" s="94">
        <f t="shared" si="6"/>
        <v>568.15</v>
      </c>
      <c r="AX23" s="94">
        <v>500</v>
      </c>
      <c r="AY23" s="94"/>
      <c r="AZ23" s="94"/>
      <c r="BA23" s="94">
        <v>1000</v>
      </c>
      <c r="BB23" s="94"/>
      <c r="BC23" s="94">
        <f t="shared" si="1"/>
        <v>1500</v>
      </c>
      <c r="BD23" s="98"/>
      <c r="BE23" s="87">
        <f t="shared" si="7"/>
        <v>6394.05</v>
      </c>
      <c r="BH23" s="105">
        <f t="shared" si="2"/>
        <v>6394.05</v>
      </c>
      <c r="BI23" s="106" t="str">
        <f t="shared" si="10"/>
        <v>1394</v>
      </c>
      <c r="BJ23" s="106">
        <f t="shared" si="4"/>
        <v>-106</v>
      </c>
      <c r="BK23" s="105">
        <f t="shared" si="5"/>
        <v>-3.1799999999999997</v>
      </c>
    </row>
    <row r="24" spans="1:63" s="2" customFormat="1" ht="14.25" customHeight="1">
      <c r="A24" s="158">
        <v>20200021</v>
      </c>
      <c r="B24" s="158" t="s">
        <v>68</v>
      </c>
      <c r="C24" s="150" t="s">
        <v>73</v>
      </c>
      <c r="D24" s="143" t="s">
        <v>74</v>
      </c>
      <c r="E24" s="40" t="s">
        <v>14</v>
      </c>
      <c r="F24" s="44" t="s">
        <v>75</v>
      </c>
      <c r="G24" s="34" t="s">
        <v>22</v>
      </c>
      <c r="H24" s="41" t="s">
        <v>17</v>
      </c>
      <c r="I24" s="42" t="s">
        <v>54</v>
      </c>
      <c r="J24" s="42"/>
      <c r="K24" s="42"/>
      <c r="L24" s="51">
        <v>40585</v>
      </c>
      <c r="M24" s="52">
        <v>21</v>
      </c>
      <c r="N24" s="52">
        <v>21</v>
      </c>
      <c r="O24" s="52">
        <v>0</v>
      </c>
      <c r="P24" s="53">
        <v>2710</v>
      </c>
      <c r="Q24" s="54">
        <v>300</v>
      </c>
      <c r="R24" s="54">
        <v>100</v>
      </c>
      <c r="S24" s="59"/>
      <c r="T24" s="69"/>
      <c r="U24" s="69"/>
      <c r="V24" s="65"/>
      <c r="W24" s="66">
        <v>300</v>
      </c>
      <c r="X24" s="67"/>
      <c r="Y24" s="52"/>
      <c r="Z24" s="65">
        <v>120</v>
      </c>
      <c r="AA24" s="72">
        <v>64</v>
      </c>
      <c r="AB24" s="73">
        <v>86.5</v>
      </c>
      <c r="AC24" s="73"/>
      <c r="AD24" s="74">
        <f t="shared" si="11"/>
        <v>3120.4</v>
      </c>
      <c r="AE24" s="68">
        <v>200</v>
      </c>
      <c r="AF24" s="65">
        <v>300</v>
      </c>
      <c r="AG24" s="67"/>
      <c r="AH24" s="67"/>
      <c r="AI24" s="67"/>
      <c r="AJ24" s="67">
        <v>1</v>
      </c>
      <c r="AK24" s="81"/>
      <c r="AL24" s="86"/>
      <c r="AM24" s="68"/>
      <c r="AN24" s="82"/>
      <c r="AO24" s="85"/>
      <c r="AP24" s="84"/>
      <c r="AQ24" s="76">
        <f t="shared" si="0"/>
        <v>7150.4</v>
      </c>
      <c r="AR24" s="93"/>
      <c r="AS24" s="94">
        <v>242.4</v>
      </c>
      <c r="AT24" s="94">
        <v>15.15</v>
      </c>
      <c r="AU24" s="94">
        <v>243</v>
      </c>
      <c r="AV24" s="94">
        <v>67.599999999999994</v>
      </c>
      <c r="AW24" s="94">
        <f t="shared" si="6"/>
        <v>568.15</v>
      </c>
      <c r="AX24" s="94">
        <v>1500</v>
      </c>
      <c r="AY24" s="94"/>
      <c r="AZ24" s="94"/>
      <c r="BA24" s="94"/>
      <c r="BB24" s="94"/>
      <c r="BC24" s="94">
        <f t="shared" si="1"/>
        <v>1500</v>
      </c>
      <c r="BD24" s="98"/>
      <c r="BE24" s="87">
        <f t="shared" si="7"/>
        <v>6582.25</v>
      </c>
      <c r="BH24" s="105">
        <f t="shared" si="2"/>
        <v>6582.25</v>
      </c>
      <c r="BI24" s="106" t="str">
        <f t="shared" si="10"/>
        <v>1582</v>
      </c>
      <c r="BJ24" s="106">
        <f t="shared" si="4"/>
        <v>82</v>
      </c>
      <c r="BK24" s="105">
        <f t="shared" si="5"/>
        <v>2.46</v>
      </c>
    </row>
    <row r="25" spans="1:63" s="2" customFormat="1" ht="14.25" customHeight="1">
      <c r="A25" s="158">
        <v>20200013</v>
      </c>
      <c r="B25" s="158" t="s">
        <v>71</v>
      </c>
      <c r="C25" s="145" t="s">
        <v>146</v>
      </c>
      <c r="D25" s="143" t="s">
        <v>76</v>
      </c>
      <c r="E25" s="40" t="s">
        <v>14</v>
      </c>
      <c r="F25" s="44" t="s">
        <v>77</v>
      </c>
      <c r="G25" s="34" t="s">
        <v>22</v>
      </c>
      <c r="H25" s="41" t="s">
        <v>17</v>
      </c>
      <c r="I25" s="42" t="s">
        <v>54</v>
      </c>
      <c r="J25" s="42"/>
      <c r="K25" s="42"/>
      <c r="L25" s="51">
        <v>41267</v>
      </c>
      <c r="M25" s="52">
        <v>21</v>
      </c>
      <c r="N25" s="52">
        <v>21</v>
      </c>
      <c r="O25" s="52">
        <v>0</v>
      </c>
      <c r="P25" s="53">
        <v>2710</v>
      </c>
      <c r="Q25" s="54">
        <v>200</v>
      </c>
      <c r="R25" s="54">
        <v>100</v>
      </c>
      <c r="S25" s="59"/>
      <c r="T25" s="69"/>
      <c r="U25" s="69"/>
      <c r="V25" s="65"/>
      <c r="W25" s="66">
        <v>300</v>
      </c>
      <c r="X25" s="67"/>
      <c r="Y25" s="52"/>
      <c r="Z25" s="65">
        <v>150</v>
      </c>
      <c r="AA25" s="72">
        <v>48</v>
      </c>
      <c r="AB25" s="73">
        <v>84</v>
      </c>
      <c r="AC25" s="73"/>
      <c r="AD25" s="74">
        <f t="shared" si="11"/>
        <v>2784</v>
      </c>
      <c r="AE25" s="68">
        <v>200</v>
      </c>
      <c r="AF25" s="65">
        <v>300</v>
      </c>
      <c r="AG25" s="67"/>
      <c r="AH25" s="67"/>
      <c r="AI25" s="67"/>
      <c r="AJ25" s="67">
        <v>1</v>
      </c>
      <c r="AK25" s="81"/>
      <c r="AL25" s="86"/>
      <c r="AM25" s="68"/>
      <c r="AN25" s="82"/>
      <c r="AO25" s="85"/>
      <c r="AP25" s="84"/>
      <c r="AQ25" s="76">
        <f t="shared" si="0"/>
        <v>6744</v>
      </c>
      <c r="AR25" s="93"/>
      <c r="AS25" s="94">
        <v>242.4</v>
      </c>
      <c r="AT25" s="94">
        <v>15.15</v>
      </c>
      <c r="AU25" s="94">
        <v>243</v>
      </c>
      <c r="AV25" s="94">
        <v>67.599999999999994</v>
      </c>
      <c r="AW25" s="94">
        <f t="shared" si="6"/>
        <v>568.15</v>
      </c>
      <c r="AX25" s="94">
        <v>3000</v>
      </c>
      <c r="AY25" s="94"/>
      <c r="AZ25" s="94"/>
      <c r="BA25" s="94"/>
      <c r="BB25" s="94"/>
      <c r="BC25" s="94">
        <f t="shared" si="1"/>
        <v>3000</v>
      </c>
      <c r="BD25" s="98"/>
      <c r="BE25" s="87">
        <f t="shared" si="7"/>
        <v>6175.85</v>
      </c>
      <c r="BH25" s="105">
        <f t="shared" si="2"/>
        <v>6175.85</v>
      </c>
      <c r="BI25" s="106" t="str">
        <f t="shared" si="10"/>
        <v>1176</v>
      </c>
      <c r="BJ25" s="106">
        <f t="shared" si="4"/>
        <v>-1824</v>
      </c>
      <c r="BK25" s="105">
        <f t="shared" si="5"/>
        <v>-54.72</v>
      </c>
    </row>
    <row r="26" spans="1:63" s="2" customFormat="1" ht="14.25" customHeight="1">
      <c r="A26" s="158">
        <v>20200025</v>
      </c>
      <c r="B26" s="158" t="s">
        <v>74</v>
      </c>
      <c r="C26" s="145" t="s">
        <v>147</v>
      </c>
      <c r="D26" s="143" t="s">
        <v>78</v>
      </c>
      <c r="E26" s="40" t="s">
        <v>14</v>
      </c>
      <c r="F26" s="44" t="s">
        <v>79</v>
      </c>
      <c r="G26" s="34" t="s">
        <v>22</v>
      </c>
      <c r="H26" s="41" t="s">
        <v>17</v>
      </c>
      <c r="I26" s="42" t="s">
        <v>54</v>
      </c>
      <c r="J26" s="42"/>
      <c r="K26" s="42"/>
      <c r="L26" s="51">
        <v>42936</v>
      </c>
      <c r="M26" s="52">
        <v>21</v>
      </c>
      <c r="N26" s="52">
        <v>21</v>
      </c>
      <c r="O26" s="52">
        <v>0</v>
      </c>
      <c r="P26" s="53">
        <v>2710</v>
      </c>
      <c r="Q26" s="54">
        <v>80</v>
      </c>
      <c r="R26" s="54">
        <v>100</v>
      </c>
      <c r="S26" s="59"/>
      <c r="T26" s="69"/>
      <c r="U26" s="69"/>
      <c r="V26" s="65"/>
      <c r="W26" s="66">
        <v>300</v>
      </c>
      <c r="X26" s="67"/>
      <c r="Y26" s="52"/>
      <c r="Z26" s="65">
        <v>130</v>
      </c>
      <c r="AA26" s="72">
        <v>52</v>
      </c>
      <c r="AB26" s="73">
        <v>86</v>
      </c>
      <c r="AC26" s="73"/>
      <c r="AD26" s="74">
        <f t="shared" si="11"/>
        <v>2900</v>
      </c>
      <c r="AE26" s="68">
        <v>200</v>
      </c>
      <c r="AF26" s="65">
        <v>300</v>
      </c>
      <c r="AG26" s="67"/>
      <c r="AH26" s="67"/>
      <c r="AI26" s="67"/>
      <c r="AJ26" s="67"/>
      <c r="AK26" s="81"/>
      <c r="AL26" s="86"/>
      <c r="AM26" s="68"/>
      <c r="AN26" s="82"/>
      <c r="AO26" s="85"/>
      <c r="AP26" s="84"/>
      <c r="AQ26" s="76">
        <f t="shared" si="0"/>
        <v>6720</v>
      </c>
      <c r="AR26" s="93"/>
      <c r="AS26" s="94">
        <v>242.4</v>
      </c>
      <c r="AT26" s="94">
        <v>15.15</v>
      </c>
      <c r="AU26" s="94">
        <v>243</v>
      </c>
      <c r="AV26" s="94">
        <v>67.599999999999994</v>
      </c>
      <c r="AW26" s="94">
        <f t="shared" si="6"/>
        <v>568.15</v>
      </c>
      <c r="AX26" s="94">
        <v>1000</v>
      </c>
      <c r="AY26" s="94">
        <v>1000</v>
      </c>
      <c r="AZ26" s="94"/>
      <c r="BA26" s="94">
        <v>2000</v>
      </c>
      <c r="BB26" s="94"/>
      <c r="BC26" s="94">
        <f t="shared" si="1"/>
        <v>4000</v>
      </c>
      <c r="BD26" s="98"/>
      <c r="BE26" s="87">
        <f t="shared" si="7"/>
        <v>6151.85</v>
      </c>
      <c r="BH26" s="105">
        <f t="shared" si="2"/>
        <v>6151.85</v>
      </c>
      <c r="BI26" s="106" t="str">
        <f t="shared" si="10"/>
        <v>1152</v>
      </c>
      <c r="BJ26" s="106">
        <f t="shared" si="4"/>
        <v>-2848</v>
      </c>
      <c r="BK26" s="105">
        <f t="shared" si="5"/>
        <v>-85.44</v>
      </c>
    </row>
    <row r="27" spans="1:63" s="2" customFormat="1" ht="14.25" customHeight="1">
      <c r="A27" s="158">
        <v>20200015</v>
      </c>
      <c r="B27" s="158" t="s">
        <v>76</v>
      </c>
      <c r="C27" s="43"/>
      <c r="D27" s="39"/>
      <c r="E27" s="40"/>
      <c r="F27" s="36"/>
      <c r="G27" s="34"/>
      <c r="H27" s="41"/>
      <c r="I27" s="37"/>
      <c r="J27" s="42"/>
      <c r="K27" s="42"/>
      <c r="L27" s="51"/>
      <c r="M27" s="52"/>
      <c r="N27" s="52"/>
      <c r="O27" s="52"/>
      <c r="P27" s="58"/>
      <c r="Q27" s="54"/>
      <c r="R27" s="54"/>
      <c r="S27" s="59"/>
      <c r="T27" s="69"/>
      <c r="U27" s="69"/>
      <c r="V27" s="65"/>
      <c r="W27" s="66"/>
      <c r="X27" s="67"/>
      <c r="Y27" s="52"/>
      <c r="Z27" s="65"/>
      <c r="AA27" s="72"/>
      <c r="AB27" s="73"/>
      <c r="AC27" s="73"/>
      <c r="AD27" s="74"/>
      <c r="AE27" s="68"/>
      <c r="AF27" s="65"/>
      <c r="AG27" s="67"/>
      <c r="AH27" s="67"/>
      <c r="AI27" s="67"/>
      <c r="AJ27" s="67"/>
      <c r="AK27" s="81"/>
      <c r="AL27" s="86"/>
      <c r="AM27" s="68"/>
      <c r="AN27" s="82"/>
      <c r="AO27" s="85"/>
      <c r="AP27" s="84"/>
      <c r="AQ27" s="76"/>
      <c r="AR27" s="93"/>
      <c r="AS27" s="94"/>
      <c r="AT27" s="94"/>
      <c r="AU27" s="94"/>
      <c r="AV27" s="94"/>
      <c r="AW27" s="94"/>
      <c r="AX27" s="94"/>
      <c r="AY27" s="94"/>
      <c r="AZ27" s="94"/>
      <c r="BA27" s="94"/>
      <c r="BB27" s="94"/>
      <c r="BC27" s="94"/>
      <c r="BD27" s="98"/>
      <c r="BE27" s="87"/>
      <c r="BH27" s="105">
        <f t="shared" si="2"/>
        <v>0</v>
      </c>
      <c r="BI27" s="106" t="str">
        <f t="shared" si="10"/>
        <v/>
      </c>
      <c r="BJ27" s="106">
        <f t="shared" si="4"/>
        <v>0</v>
      </c>
      <c r="BK27" s="105">
        <f t="shared" si="5"/>
        <v>0</v>
      </c>
    </row>
    <row r="28" spans="1:63" s="2" customFormat="1" ht="14.25" customHeight="1">
      <c r="A28" s="158">
        <v>20200016</v>
      </c>
      <c r="B28" s="158" t="s">
        <v>78</v>
      </c>
      <c r="C28" s="154" t="s">
        <v>80</v>
      </c>
      <c r="D28" s="155"/>
      <c r="E28" s="155"/>
      <c r="F28" s="155"/>
      <c r="G28" s="155"/>
      <c r="H28" s="155"/>
      <c r="I28" s="155"/>
      <c r="J28" s="155"/>
      <c r="K28" s="155"/>
      <c r="L28" s="155"/>
      <c r="M28" s="155"/>
      <c r="N28" s="155"/>
      <c r="O28" s="156"/>
      <c r="P28" s="53">
        <f>SUM(P3:P26)</f>
        <v>138767</v>
      </c>
      <c r="Q28" s="59">
        <f>SUM(Q3:Q27)</f>
        <v>4910</v>
      </c>
      <c r="R28" s="59">
        <f t="shared" ref="R28:W28" si="12">SUM(R3:R27)</f>
        <v>1000</v>
      </c>
      <c r="S28" s="59">
        <f t="shared" si="12"/>
        <v>0</v>
      </c>
      <c r="T28" s="59">
        <f t="shared" si="12"/>
        <v>600</v>
      </c>
      <c r="U28" s="59">
        <f t="shared" si="12"/>
        <v>1600</v>
      </c>
      <c r="V28" s="68">
        <f t="shared" si="12"/>
        <v>1200</v>
      </c>
      <c r="W28" s="68">
        <f t="shared" si="12"/>
        <v>2800</v>
      </c>
      <c r="X28" s="68">
        <f>SUM(X4:X11)</f>
        <v>0</v>
      </c>
      <c r="Y28" s="68">
        <f>SUM(Y4:Y11)</f>
        <v>0</v>
      </c>
      <c r="Z28" s="68">
        <f>SUM(Z4:Z27)</f>
        <v>665</v>
      </c>
      <c r="AA28" s="52">
        <f>SUM(AA3:AA27)</f>
        <v>598</v>
      </c>
      <c r="AB28" s="67">
        <f>SUM(AB3:AB27)</f>
        <v>535</v>
      </c>
      <c r="AC28" s="67">
        <f>SUM(AC3:AC27)</f>
        <v>30</v>
      </c>
      <c r="AD28" s="76">
        <f>SUM(AD3:AD27)</f>
        <v>25023.200000000001</v>
      </c>
      <c r="AE28" s="68">
        <f>SUM(AE3:AE27)</f>
        <v>2200</v>
      </c>
      <c r="AF28" s="68">
        <f>SUM(AF3:AF17)</f>
        <v>1200</v>
      </c>
      <c r="AG28" s="68">
        <f>SUM(AG3:AG26)</f>
        <v>4</v>
      </c>
      <c r="AH28" s="67">
        <f>SUM(AH3:AH27)</f>
        <v>2.5</v>
      </c>
      <c r="AI28" s="68">
        <f>SUM(AI4:AI10)</f>
        <v>0</v>
      </c>
      <c r="AJ28" s="76">
        <f>SUM(AJ4:AJ27)</f>
        <v>18.899999999999999</v>
      </c>
      <c r="AK28" s="68">
        <f>SUM(AK3:AK27)</f>
        <v>90</v>
      </c>
      <c r="AL28" s="68">
        <f>SUM(AL3:AL27)</f>
        <v>0</v>
      </c>
      <c r="AM28" s="68">
        <f>SUM(AM4:AM10)</f>
        <v>0</v>
      </c>
      <c r="AN28" s="68">
        <f>SUM(AN4:AN10)</f>
        <v>0</v>
      </c>
      <c r="AO28" s="68">
        <f t="shared" ref="AO28:AY28" si="13">SUM(AO3:AO27)</f>
        <v>300</v>
      </c>
      <c r="AP28" s="68">
        <f t="shared" si="13"/>
        <v>3600</v>
      </c>
      <c r="AQ28" s="76">
        <f t="shared" si="13"/>
        <v>184814.28999999998</v>
      </c>
      <c r="AR28" s="75">
        <f t="shared" si="13"/>
        <v>1394</v>
      </c>
      <c r="AS28" s="95">
        <f t="shared" si="13"/>
        <v>10244.159999999994</v>
      </c>
      <c r="AT28" s="76">
        <f t="shared" si="13"/>
        <v>640.25999999999965</v>
      </c>
      <c r="AU28" s="76">
        <f t="shared" si="13"/>
        <v>10671</v>
      </c>
      <c r="AV28" s="76">
        <f t="shared" si="13"/>
        <v>2722.0399999999986</v>
      </c>
      <c r="AW28" s="76">
        <f t="shared" si="13"/>
        <v>24277.460000000006</v>
      </c>
      <c r="AX28" s="67">
        <f t="shared" si="13"/>
        <v>21000</v>
      </c>
      <c r="AY28" s="67">
        <f t="shared" si="13"/>
        <v>3500</v>
      </c>
      <c r="AZ28" s="67">
        <f>SUM(AZ4:AZ11)</f>
        <v>0</v>
      </c>
      <c r="BA28" s="67">
        <f>SUM(BA3:BA27)</f>
        <v>10500</v>
      </c>
      <c r="BB28" s="67">
        <f>SUM(BB4:BB11)</f>
        <v>0</v>
      </c>
      <c r="BC28" s="76">
        <f>SUM(BC3:BC27)</f>
        <v>35000</v>
      </c>
      <c r="BD28" s="99">
        <f>SUM(BD3:BD27)</f>
        <v>3613.5</v>
      </c>
      <c r="BE28" s="76">
        <f>SUM(BE3:BE27)</f>
        <v>155529.32999999999</v>
      </c>
      <c r="BH28" s="105">
        <f>SUM(BH3:BH27)</f>
        <v>160536.83000000002</v>
      </c>
      <c r="BI28" s="105">
        <f>SUM(BI3:BI27)</f>
        <v>0</v>
      </c>
      <c r="BJ28" s="105">
        <f>SUM(BJ3:BJ27)</f>
        <v>14103</v>
      </c>
      <c r="BK28" s="105">
        <f>SUM(BK3:BK27)</f>
        <v>423.09000000000009</v>
      </c>
    </row>
    <row r="29" spans="1:63" s="2" customFormat="1" ht="14.25" customHeight="1">
      <c r="A29" s="158"/>
      <c r="B29" s="158"/>
      <c r="C29" s="46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60"/>
      <c r="Q29" s="60"/>
      <c r="R29" s="60"/>
      <c r="S29" s="60"/>
      <c r="T29" s="60"/>
      <c r="U29" s="60"/>
      <c r="V29" s="46"/>
      <c r="W29" s="28"/>
      <c r="X29" s="28"/>
      <c r="Y29" s="28"/>
      <c r="Z29" s="19"/>
      <c r="AA29" s="77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96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</row>
    <row r="30" spans="1:63" s="2" customFormat="1" ht="14.25" customHeight="1">
      <c r="A30" s="158"/>
      <c r="B30" s="158"/>
      <c r="C30" s="46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60"/>
      <c r="Q30" s="60"/>
      <c r="R30" s="60"/>
      <c r="S30" s="60"/>
      <c r="T30" s="60"/>
      <c r="U30" s="60"/>
      <c r="V30" s="46"/>
      <c r="W30" s="28"/>
      <c r="X30" s="28"/>
      <c r="Y30" s="28"/>
      <c r="Z30" s="19"/>
      <c r="AA30" s="77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96"/>
      <c r="AU30" s="28"/>
      <c r="AV30" s="28"/>
      <c r="AW30" s="28"/>
      <c r="AX30" s="28"/>
      <c r="AY30" s="28"/>
      <c r="AZ30" s="28"/>
      <c r="BA30" s="28"/>
      <c r="BB30" s="28"/>
      <c r="BC30" s="28"/>
      <c r="BD30" s="100"/>
      <c r="BE30" s="28"/>
    </row>
    <row r="31" spans="1:63" s="2" customFormat="1" ht="14.25" customHeight="1">
      <c r="A31" s="158"/>
      <c r="B31" s="158"/>
      <c r="C31" s="46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60"/>
      <c r="Q31" s="60"/>
      <c r="R31" s="60"/>
      <c r="S31" s="60"/>
      <c r="T31" s="60"/>
      <c r="U31" s="60"/>
      <c r="V31" s="46"/>
      <c r="W31" s="28"/>
      <c r="X31" s="28"/>
      <c r="Y31" s="28"/>
      <c r="Z31" s="19"/>
      <c r="AA31" s="78"/>
      <c r="AB31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96"/>
      <c r="AU31" s="28"/>
      <c r="AV31" s="28"/>
      <c r="AW31" s="96"/>
      <c r="AX31" s="96"/>
      <c r="AY31" s="28"/>
      <c r="AZ31" s="28"/>
      <c r="BA31" s="28"/>
      <c r="BB31" s="28"/>
      <c r="BC31" s="28"/>
      <c r="BD31" s="100"/>
      <c r="BE31" s="28"/>
    </row>
    <row r="32" spans="1:63" s="2" customFormat="1" ht="14.25" customHeight="1">
      <c r="A32" s="158"/>
      <c r="B32" s="158"/>
      <c r="C32" s="46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60"/>
      <c r="Q32" s="60"/>
      <c r="R32" s="60"/>
      <c r="S32" s="60"/>
      <c r="T32" s="60"/>
      <c r="U32" s="60"/>
      <c r="V32" s="46"/>
      <c r="W32" s="28"/>
      <c r="X32" s="28"/>
      <c r="Y32" s="28"/>
      <c r="Z32" s="19"/>
      <c r="AA32" s="78"/>
      <c r="AB32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96"/>
      <c r="AU32" s="28"/>
      <c r="AV32" s="28"/>
      <c r="AW32" s="28"/>
      <c r="AX32" s="28"/>
      <c r="AY32" s="28"/>
      <c r="AZ32" s="28"/>
      <c r="BA32" s="28"/>
      <c r="BB32" s="28"/>
      <c r="BC32" s="28"/>
      <c r="BD32" s="100"/>
      <c r="BE32" s="28"/>
    </row>
    <row r="33" spans="3:57" ht="14.25" customHeight="1">
      <c r="C33" s="46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60"/>
      <c r="Q33" s="60"/>
      <c r="R33" s="60"/>
      <c r="S33" s="60"/>
      <c r="T33" s="60"/>
      <c r="U33" s="60"/>
      <c r="V33" s="46"/>
      <c r="W33" s="28"/>
      <c r="X33" s="28"/>
      <c r="Y33" s="28"/>
      <c r="AA33" s="78"/>
      <c r="AB33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96"/>
      <c r="AU33" s="28"/>
      <c r="AV33" s="97"/>
      <c r="AW33" s="28"/>
      <c r="AX33" s="28"/>
      <c r="AY33" s="28"/>
      <c r="AZ33" s="28"/>
      <c r="BA33" s="28"/>
      <c r="BB33" s="28"/>
      <c r="BC33" s="28"/>
      <c r="BD33" s="28"/>
      <c r="BE33" s="28"/>
    </row>
    <row r="34" spans="3:57" ht="14.25" customHeight="1">
      <c r="C34" s="46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60"/>
      <c r="Q34" s="60"/>
      <c r="R34" s="60"/>
      <c r="S34" s="60"/>
      <c r="T34" s="60"/>
      <c r="U34" s="60"/>
      <c r="V34" s="46"/>
      <c r="W34" s="28"/>
      <c r="X34" s="28"/>
      <c r="Y34" s="28"/>
      <c r="AA34" s="78"/>
      <c r="AB34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96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</row>
    <row r="35" spans="3:57" ht="14.25" customHeight="1">
      <c r="C35" s="46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60"/>
      <c r="Q35" s="60"/>
      <c r="R35" s="60"/>
      <c r="S35" s="60"/>
      <c r="T35" s="60"/>
      <c r="U35" s="60"/>
      <c r="V35" s="46"/>
      <c r="W35" s="28"/>
      <c r="X35" s="28"/>
      <c r="Y35" s="28"/>
      <c r="AA35" s="78"/>
      <c r="AB35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96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</row>
    <row r="36" spans="3:57" ht="14.25" customHeight="1">
      <c r="C36" s="46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60"/>
      <c r="Q36" s="60"/>
      <c r="R36" s="60"/>
      <c r="S36" s="60"/>
      <c r="T36" s="60"/>
      <c r="U36" s="60"/>
      <c r="V36" s="46"/>
      <c r="W36" s="28"/>
      <c r="X36" s="28"/>
      <c r="Y36" s="28"/>
      <c r="AA36" s="77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96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</row>
    <row r="37" spans="3:57" ht="14.25" customHeight="1">
      <c r="C37" s="46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60"/>
      <c r="Q37" s="60"/>
      <c r="R37" s="60"/>
      <c r="S37" s="60"/>
      <c r="T37" s="60"/>
      <c r="U37" s="60"/>
      <c r="V37" s="46"/>
      <c r="W37" s="28"/>
      <c r="X37" s="28"/>
      <c r="Y37" s="28"/>
      <c r="AA37" s="77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96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</row>
    <row r="38" spans="3:57" ht="14.25" customHeight="1">
      <c r="C38" s="46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60"/>
      <c r="Q38" s="60"/>
      <c r="R38" s="60"/>
      <c r="S38" s="60"/>
      <c r="T38" s="60"/>
      <c r="U38" s="60"/>
      <c r="V38" s="46"/>
      <c r="W38" s="28"/>
      <c r="X38" s="28"/>
      <c r="Y38" s="28"/>
      <c r="AA38" s="77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96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</row>
    <row r="39" spans="3:57" ht="14.25" customHeight="1">
      <c r="C39" s="46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60"/>
      <c r="Q39" s="60"/>
      <c r="R39" s="60"/>
      <c r="S39" s="60"/>
      <c r="T39" s="60"/>
      <c r="U39" s="60"/>
      <c r="V39" s="46"/>
      <c r="W39" s="28"/>
      <c r="X39" s="28"/>
      <c r="Y39" s="28"/>
      <c r="AA39" s="77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96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</row>
    <row r="40" spans="3:57" ht="14.25" customHeight="1">
      <c r="C40" s="46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60"/>
      <c r="Q40" s="60"/>
      <c r="R40" s="60"/>
      <c r="S40" s="60"/>
      <c r="T40" s="60"/>
      <c r="U40" s="60"/>
      <c r="V40" s="46"/>
      <c r="W40" s="28"/>
      <c r="X40" s="28"/>
      <c r="Y40" s="28"/>
      <c r="AA40" s="77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96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</row>
    <row r="41" spans="3:57" ht="14.25" customHeight="1">
      <c r="C41" s="46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60"/>
      <c r="Q41" s="60"/>
      <c r="R41" s="60"/>
      <c r="S41" s="60"/>
      <c r="T41" s="60"/>
      <c r="U41" s="60"/>
      <c r="V41" s="46"/>
      <c r="W41" s="28"/>
      <c r="X41" s="28"/>
      <c r="Y41" s="28"/>
      <c r="AA41" s="77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96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</row>
    <row r="42" spans="3:57" ht="14.25" customHeight="1">
      <c r="C42" s="46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60"/>
      <c r="Q42" s="60"/>
      <c r="R42" s="60"/>
      <c r="S42" s="60"/>
      <c r="T42" s="60"/>
      <c r="U42" s="60"/>
      <c r="V42" s="46"/>
      <c r="W42" s="28"/>
      <c r="X42" s="28"/>
      <c r="Y42" s="28"/>
      <c r="AA42" s="77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96"/>
      <c r="AU42" s="28"/>
      <c r="AV42" s="28"/>
      <c r="AW42" s="28"/>
      <c r="AX42" s="28"/>
      <c r="AY42" s="28"/>
      <c r="AZ42" s="28"/>
      <c r="BA42" s="28"/>
      <c r="BB42" s="28"/>
      <c r="BC42" s="101"/>
      <c r="BD42" s="28"/>
      <c r="BE42" s="28"/>
    </row>
    <row r="43" spans="3:57" ht="14.25" customHeight="1">
      <c r="C43" s="46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60"/>
      <c r="Q43" s="60"/>
      <c r="R43" s="60"/>
      <c r="S43" s="60"/>
      <c r="T43" s="60"/>
      <c r="U43" s="60"/>
      <c r="V43" s="46"/>
      <c r="W43" s="28"/>
      <c r="X43" s="28"/>
      <c r="Y43" s="28"/>
      <c r="AA43" s="77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96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</row>
    <row r="44" spans="3:57" ht="14.25" customHeight="1">
      <c r="C44" s="46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60"/>
      <c r="Q44" s="60"/>
      <c r="R44" s="60"/>
      <c r="S44" s="60"/>
      <c r="T44" s="60"/>
      <c r="U44" s="60"/>
      <c r="V44" s="46"/>
      <c r="W44" s="28"/>
      <c r="X44" s="28"/>
      <c r="Y44" s="28"/>
      <c r="AA44" s="77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96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</row>
    <row r="45" spans="3:57" ht="14.25" customHeight="1">
      <c r="C45" s="46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60"/>
      <c r="Q45" s="60"/>
      <c r="R45" s="60"/>
      <c r="S45" s="60"/>
      <c r="T45" s="60"/>
      <c r="U45" s="60"/>
      <c r="V45" s="46"/>
      <c r="W45" s="28"/>
      <c r="X45" s="28"/>
      <c r="Y45" s="28"/>
      <c r="AA45" s="77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96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</row>
    <row r="46" spans="3:57" ht="14.25" customHeight="1">
      <c r="C46" s="46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60"/>
      <c r="Q46" s="60"/>
      <c r="R46" s="60"/>
      <c r="S46" s="60"/>
      <c r="T46" s="60"/>
      <c r="U46" s="60"/>
      <c r="V46" s="46"/>
      <c r="W46" s="28"/>
      <c r="X46" s="28"/>
      <c r="Y46" s="28"/>
      <c r="AA46" s="77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96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</row>
    <row r="47" spans="3:57" ht="14.25" customHeight="1">
      <c r="C47" s="46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60"/>
      <c r="Q47" s="60"/>
      <c r="R47" s="60"/>
      <c r="S47" s="60"/>
      <c r="T47" s="60"/>
      <c r="U47" s="60"/>
      <c r="V47" s="46"/>
      <c r="W47" s="28"/>
      <c r="X47" s="28"/>
      <c r="Y47" s="28"/>
      <c r="AA47" s="77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96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</row>
    <row r="48" spans="3:57" ht="14.25" customHeight="1">
      <c r="C48" s="46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60"/>
      <c r="Q48" s="60"/>
      <c r="R48" s="60"/>
      <c r="S48" s="60"/>
      <c r="T48" s="60"/>
      <c r="U48" s="60"/>
      <c r="V48" s="46"/>
      <c r="W48" s="28"/>
      <c r="X48" s="28"/>
      <c r="Y48" s="28"/>
      <c r="AA48" s="77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96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</row>
    <row r="49" spans="3:57" ht="14.25" customHeight="1">
      <c r="C49" s="46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60"/>
      <c r="Q49" s="60"/>
      <c r="R49" s="60"/>
      <c r="S49" s="60"/>
      <c r="T49" s="60"/>
      <c r="U49" s="60"/>
      <c r="V49" s="46"/>
      <c r="W49" s="28"/>
      <c r="X49" s="28"/>
      <c r="Y49" s="28"/>
      <c r="AA49" s="77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96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</row>
    <row r="50" spans="3:57" ht="14.25" customHeight="1">
      <c r="C50" s="46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60"/>
      <c r="Q50" s="60"/>
      <c r="R50" s="60"/>
      <c r="S50" s="60"/>
      <c r="T50" s="60"/>
      <c r="U50" s="60"/>
      <c r="V50" s="46"/>
      <c r="W50" s="28"/>
      <c r="X50" s="28"/>
      <c r="Y50" s="28"/>
      <c r="AA50" s="77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96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</row>
    <row r="51" spans="3:57" ht="14.25" customHeight="1">
      <c r="C51" s="46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60"/>
      <c r="Q51" s="60"/>
      <c r="R51" s="60"/>
      <c r="S51" s="60"/>
      <c r="T51" s="60"/>
      <c r="U51" s="60"/>
      <c r="V51" s="46"/>
      <c r="W51" s="28"/>
      <c r="X51" s="28"/>
      <c r="Y51" s="28"/>
      <c r="AA51" s="77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96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</row>
    <row r="52" spans="3:57" ht="14.25" customHeight="1">
      <c r="C52" s="46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60"/>
      <c r="Q52" s="60"/>
      <c r="R52" s="60"/>
      <c r="S52" s="60"/>
      <c r="T52" s="60"/>
      <c r="U52" s="60"/>
      <c r="V52" s="46"/>
      <c r="W52" s="28"/>
      <c r="X52" s="28"/>
      <c r="Y52" s="28"/>
      <c r="AA52" s="77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96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</row>
    <row r="53" spans="3:57" ht="14.25" customHeight="1">
      <c r="C53" s="46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60"/>
      <c r="Q53" s="60"/>
      <c r="R53" s="60"/>
      <c r="S53" s="60"/>
      <c r="T53" s="60"/>
      <c r="U53" s="60"/>
      <c r="V53" s="46"/>
      <c r="W53" s="28"/>
      <c r="X53" s="28"/>
      <c r="Y53" s="28"/>
      <c r="AA53" s="77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96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</row>
    <row r="54" spans="3:57" ht="14.25" customHeight="1">
      <c r="C54" s="46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60"/>
      <c r="Q54" s="60"/>
      <c r="R54" s="60"/>
      <c r="S54" s="60"/>
      <c r="T54" s="60"/>
      <c r="U54" s="60"/>
      <c r="V54" s="46"/>
      <c r="W54" s="28"/>
      <c r="X54" s="28"/>
      <c r="Y54" s="28"/>
      <c r="AA54" s="77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96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</row>
    <row r="55" spans="3:57" ht="14.25" customHeight="1">
      <c r="C55" s="46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60"/>
      <c r="Q55" s="60"/>
      <c r="R55" s="60"/>
      <c r="S55" s="60"/>
      <c r="T55" s="60"/>
      <c r="U55" s="60"/>
      <c r="V55" s="46"/>
      <c r="W55" s="28"/>
      <c r="X55" s="28"/>
      <c r="Y55" s="28"/>
      <c r="AA55" s="77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96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</row>
    <row r="56" spans="3:57" ht="14.25" customHeight="1">
      <c r="C56" s="46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60"/>
      <c r="Q56" s="60"/>
      <c r="R56" s="60"/>
      <c r="S56" s="60"/>
      <c r="T56" s="60"/>
      <c r="U56" s="60"/>
      <c r="V56" s="46"/>
      <c r="W56" s="28"/>
      <c r="X56" s="28"/>
      <c r="Y56" s="28"/>
      <c r="AA56" s="77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96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</row>
    <row r="57" spans="3:57" ht="14.25" customHeight="1">
      <c r="C57" s="46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60"/>
      <c r="Q57" s="60"/>
      <c r="R57" s="60"/>
      <c r="S57" s="60"/>
      <c r="T57" s="60"/>
      <c r="U57" s="60"/>
      <c r="V57" s="46"/>
      <c r="W57" s="28"/>
      <c r="X57" s="28"/>
      <c r="Y57" s="28"/>
      <c r="AA57" s="77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96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</row>
    <row r="58" spans="3:57" ht="14.25" customHeight="1">
      <c r="C58" s="46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60"/>
      <c r="Q58" s="60"/>
      <c r="R58" s="60"/>
      <c r="S58" s="60"/>
      <c r="T58" s="60"/>
      <c r="U58" s="60"/>
      <c r="V58" s="46"/>
      <c r="W58" s="28"/>
      <c r="X58" s="28"/>
      <c r="Y58" s="28"/>
      <c r="AA58" s="77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96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</row>
    <row r="59" spans="3:57" ht="14.25" customHeight="1">
      <c r="C59" s="46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60"/>
      <c r="Q59" s="60"/>
      <c r="R59" s="60"/>
      <c r="S59" s="60"/>
      <c r="T59" s="60"/>
      <c r="U59" s="60"/>
      <c r="V59" s="46"/>
      <c r="W59" s="28"/>
      <c r="X59" s="28"/>
      <c r="Y59" s="28"/>
      <c r="AA59" s="77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96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</row>
    <row r="60" spans="3:57" ht="14.25" customHeight="1">
      <c r="C60" s="46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60"/>
      <c r="Q60" s="60"/>
      <c r="R60" s="60"/>
      <c r="S60" s="60"/>
      <c r="T60" s="60"/>
      <c r="U60" s="60"/>
      <c r="V60" s="46"/>
      <c r="W60" s="28"/>
      <c r="X60" s="28"/>
      <c r="Y60" s="28"/>
      <c r="AA60" s="77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96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</row>
    <row r="61" spans="3:57" ht="14.25" customHeight="1">
      <c r="C61" s="46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60"/>
      <c r="Q61" s="60"/>
      <c r="R61" s="60"/>
      <c r="S61" s="60"/>
      <c r="T61" s="60"/>
      <c r="U61" s="60"/>
      <c r="V61" s="46"/>
      <c r="W61" s="28"/>
      <c r="X61" s="28"/>
      <c r="Y61" s="28"/>
      <c r="AA61" s="77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96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</row>
    <row r="62" spans="3:57" ht="14.25" customHeight="1">
      <c r="C62" s="46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60"/>
      <c r="Q62" s="60"/>
      <c r="R62" s="60"/>
      <c r="S62" s="60"/>
      <c r="T62" s="60"/>
      <c r="U62" s="60"/>
      <c r="V62" s="46"/>
      <c r="W62" s="28"/>
      <c r="X62" s="28"/>
      <c r="Y62" s="28"/>
      <c r="AA62" s="77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96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</row>
    <row r="63" spans="3:57" ht="14.25" customHeight="1">
      <c r="C63" s="46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60"/>
      <c r="Q63" s="60"/>
      <c r="R63" s="60"/>
      <c r="S63" s="60"/>
      <c r="T63" s="60"/>
      <c r="U63" s="60"/>
      <c r="V63" s="46"/>
      <c r="W63" s="28"/>
      <c r="X63" s="28"/>
      <c r="Y63" s="28"/>
      <c r="AA63" s="77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96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</row>
    <row r="64" spans="3:57" ht="14.25" customHeight="1">
      <c r="C64" s="46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60"/>
      <c r="Q64" s="60"/>
      <c r="R64" s="60"/>
      <c r="S64" s="60"/>
      <c r="T64" s="60"/>
      <c r="U64" s="60"/>
      <c r="V64" s="46"/>
      <c r="W64" s="28"/>
      <c r="X64" s="28"/>
      <c r="Y64" s="28"/>
      <c r="AA64" s="77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96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</row>
    <row r="65" spans="3:57" ht="14.25" customHeight="1">
      <c r="C65" s="46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60"/>
      <c r="Q65" s="60"/>
      <c r="R65" s="60"/>
      <c r="S65" s="60"/>
      <c r="T65" s="60"/>
      <c r="U65" s="60"/>
      <c r="V65" s="46"/>
      <c r="W65" s="28"/>
      <c r="X65" s="28"/>
      <c r="Y65" s="28"/>
      <c r="AA65" s="77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96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</row>
    <row r="66" spans="3:57" ht="14.25" customHeight="1">
      <c r="C66" s="46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60"/>
      <c r="Q66" s="60"/>
      <c r="R66" s="60"/>
      <c r="S66" s="60"/>
      <c r="T66" s="60"/>
      <c r="U66" s="60"/>
      <c r="V66" s="46"/>
      <c r="W66" s="28"/>
      <c r="X66" s="28"/>
      <c r="Y66" s="28"/>
      <c r="AA66" s="77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96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</row>
    <row r="67" spans="3:57" ht="14.25" customHeight="1">
      <c r="C67" s="46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60"/>
      <c r="Q67" s="60"/>
      <c r="R67" s="60"/>
      <c r="S67" s="60"/>
      <c r="T67" s="60"/>
      <c r="U67" s="60"/>
      <c r="V67" s="46"/>
      <c r="W67" s="28"/>
      <c r="X67" s="28"/>
      <c r="Y67" s="28"/>
      <c r="AA67" s="77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96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</row>
    <row r="68" spans="3:57" ht="14.25" customHeight="1">
      <c r="C68" s="46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60"/>
      <c r="Q68" s="60"/>
      <c r="R68" s="60"/>
      <c r="S68" s="60"/>
      <c r="T68" s="60"/>
      <c r="U68" s="60"/>
      <c r="V68" s="46"/>
      <c r="W68" s="28"/>
      <c r="X68" s="28"/>
      <c r="Y68" s="28"/>
      <c r="AA68" s="77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96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</row>
    <row r="69" spans="3:57" ht="14.25" customHeight="1">
      <c r="C69" s="46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60"/>
      <c r="Q69" s="60"/>
      <c r="R69" s="60"/>
      <c r="S69" s="60"/>
      <c r="T69" s="60"/>
      <c r="U69" s="60"/>
      <c r="V69" s="46"/>
      <c r="W69" s="28"/>
      <c r="X69" s="28"/>
      <c r="Y69" s="28"/>
      <c r="AA69" s="77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96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</row>
    <row r="70" spans="3:57" ht="14.25" customHeight="1">
      <c r="C70" s="46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60"/>
      <c r="Q70" s="60"/>
      <c r="R70" s="60"/>
      <c r="S70" s="60"/>
      <c r="T70" s="60"/>
      <c r="U70" s="60"/>
      <c r="V70" s="46"/>
      <c r="W70" s="28"/>
      <c r="X70" s="28"/>
      <c r="Y70" s="28"/>
      <c r="AA70" s="77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96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</row>
    <row r="71" spans="3:57" ht="14.25" customHeight="1">
      <c r="C71" s="46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60"/>
      <c r="Q71" s="60"/>
      <c r="R71" s="60"/>
      <c r="S71" s="60"/>
      <c r="T71" s="60"/>
      <c r="U71" s="60"/>
      <c r="V71" s="46"/>
      <c r="W71" s="28"/>
      <c r="X71" s="28"/>
      <c r="Y71" s="28"/>
      <c r="AA71" s="77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96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</row>
    <row r="72" spans="3:57" ht="14.25" customHeight="1">
      <c r="C72" s="46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60"/>
      <c r="Q72" s="60"/>
      <c r="R72" s="60"/>
      <c r="S72" s="60"/>
      <c r="T72" s="60"/>
      <c r="U72" s="60"/>
      <c r="V72" s="46"/>
      <c r="W72" s="28"/>
      <c r="X72" s="28"/>
      <c r="Y72" s="28"/>
      <c r="AA72" s="77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96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</row>
    <row r="73" spans="3:57" ht="14.25" customHeight="1">
      <c r="C73" s="46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60"/>
      <c r="Q73" s="60"/>
      <c r="R73" s="60"/>
      <c r="S73" s="60"/>
      <c r="T73" s="60"/>
      <c r="U73" s="60"/>
      <c r="V73" s="46"/>
      <c r="W73" s="28"/>
      <c r="X73" s="28"/>
      <c r="Y73" s="28"/>
      <c r="AA73" s="77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96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</row>
    <row r="74" spans="3:57" ht="14.25" customHeight="1">
      <c r="C74" s="46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60"/>
      <c r="Q74" s="60"/>
      <c r="R74" s="60"/>
      <c r="S74" s="60"/>
      <c r="T74" s="60"/>
      <c r="U74" s="60"/>
      <c r="V74" s="46"/>
      <c r="W74" s="28"/>
      <c r="X74" s="28"/>
      <c r="Y74" s="28"/>
      <c r="AA74" s="77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96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</row>
    <row r="75" spans="3:57" ht="14.25" customHeight="1">
      <c r="C75" s="46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60"/>
      <c r="Q75" s="60"/>
      <c r="R75" s="60"/>
      <c r="S75" s="60"/>
      <c r="T75" s="60"/>
      <c r="U75" s="60"/>
      <c r="V75" s="46"/>
      <c r="W75" s="28"/>
      <c r="X75" s="28"/>
      <c r="Y75" s="28"/>
      <c r="AA75" s="77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96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</row>
    <row r="76" spans="3:57" ht="14.25" customHeight="1">
      <c r="C76" s="46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60"/>
      <c r="Q76" s="60"/>
      <c r="R76" s="60"/>
      <c r="S76" s="60"/>
      <c r="T76" s="60"/>
      <c r="U76" s="60"/>
      <c r="V76" s="46"/>
      <c r="W76" s="28"/>
      <c r="X76" s="28"/>
      <c r="Y76" s="28"/>
      <c r="AA76" s="77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96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</row>
    <row r="77" spans="3:57" ht="14.25" customHeight="1">
      <c r="C77" s="46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60"/>
      <c r="Q77" s="60"/>
      <c r="R77" s="60"/>
      <c r="S77" s="60"/>
      <c r="T77" s="60"/>
      <c r="U77" s="60"/>
      <c r="V77" s="46"/>
      <c r="W77" s="28"/>
      <c r="X77" s="28"/>
      <c r="Y77" s="28"/>
      <c r="AA77" s="77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96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</row>
    <row r="78" spans="3:57" ht="14.25" customHeight="1">
      <c r="C78" s="46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60"/>
      <c r="Q78" s="60"/>
      <c r="R78" s="60"/>
      <c r="S78" s="60"/>
      <c r="T78" s="60"/>
      <c r="U78" s="60"/>
      <c r="V78" s="46"/>
      <c r="W78" s="28"/>
      <c r="X78" s="28"/>
      <c r="Y78" s="28"/>
      <c r="AA78" s="77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96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</row>
    <row r="79" spans="3:57" ht="14.25" customHeight="1">
      <c r="C79" s="46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60"/>
      <c r="Q79" s="60"/>
      <c r="R79" s="60"/>
      <c r="S79" s="60"/>
      <c r="T79" s="60"/>
      <c r="U79" s="60"/>
      <c r="V79" s="46"/>
      <c r="W79" s="28"/>
      <c r="X79" s="28"/>
      <c r="Y79" s="28"/>
      <c r="AA79" s="77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96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</row>
    <row r="80" spans="3:57" ht="14.25" customHeight="1">
      <c r="C80" s="46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60"/>
      <c r="Q80" s="60"/>
      <c r="R80" s="60"/>
      <c r="S80" s="60"/>
      <c r="T80" s="60"/>
      <c r="U80" s="60"/>
      <c r="V80" s="46"/>
      <c r="W80" s="28"/>
      <c r="X80" s="28"/>
      <c r="Y80" s="28"/>
      <c r="AA80" s="77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96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</row>
    <row r="81" spans="3:57" ht="14.25" customHeight="1">
      <c r="C81" s="46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60"/>
      <c r="Q81" s="60"/>
      <c r="R81" s="60"/>
      <c r="S81" s="60"/>
      <c r="T81" s="60"/>
      <c r="U81" s="60"/>
      <c r="V81" s="46"/>
      <c r="W81" s="28"/>
      <c r="X81" s="28"/>
      <c r="Y81" s="28"/>
      <c r="AA81" s="77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96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</row>
    <row r="82" spans="3:57" ht="14.25" customHeight="1">
      <c r="C82" s="46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60"/>
      <c r="Q82" s="60"/>
      <c r="R82" s="60"/>
      <c r="S82" s="60"/>
      <c r="T82" s="60"/>
      <c r="U82" s="60"/>
      <c r="V82" s="46"/>
      <c r="W82" s="28"/>
      <c r="X82" s="28"/>
      <c r="Y82" s="28"/>
      <c r="AA82" s="77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96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</row>
    <row r="83" spans="3:57" ht="14.25" customHeight="1">
      <c r="C83" s="46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60"/>
      <c r="Q83" s="60"/>
      <c r="R83" s="60"/>
      <c r="S83" s="60"/>
      <c r="T83" s="60"/>
      <c r="U83" s="60"/>
      <c r="V83" s="46"/>
      <c r="W83" s="28"/>
      <c r="X83" s="28"/>
      <c r="Y83" s="28"/>
      <c r="AA83" s="77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96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</row>
    <row r="84" spans="3:57" ht="14.25" customHeight="1">
      <c r="C84" s="46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60"/>
      <c r="Q84" s="60"/>
      <c r="R84" s="60"/>
      <c r="S84" s="60"/>
      <c r="T84" s="60"/>
      <c r="U84" s="60"/>
      <c r="V84" s="46"/>
      <c r="W84" s="28"/>
      <c r="X84" s="28"/>
      <c r="Y84" s="28"/>
      <c r="AA84" s="77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96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</row>
    <row r="85" spans="3:57" ht="14.25" customHeight="1">
      <c r="C85" s="46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60"/>
      <c r="Q85" s="60"/>
      <c r="R85" s="60"/>
      <c r="S85" s="60"/>
      <c r="T85" s="60"/>
      <c r="U85" s="60"/>
      <c r="V85" s="46"/>
      <c r="W85" s="28"/>
      <c r="X85" s="28"/>
      <c r="Y85" s="28"/>
      <c r="AA85" s="77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96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</row>
    <row r="86" spans="3:57" ht="14.25" customHeight="1">
      <c r="C86" s="46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60"/>
      <c r="Q86" s="60"/>
      <c r="R86" s="60"/>
      <c r="S86" s="60"/>
      <c r="T86" s="60"/>
      <c r="U86" s="60"/>
      <c r="V86" s="46"/>
      <c r="W86" s="28"/>
      <c r="X86" s="28"/>
      <c r="Y86" s="28"/>
      <c r="AA86" s="77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96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</row>
    <row r="87" spans="3:57" ht="14.25" customHeight="1">
      <c r="C87" s="46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60"/>
      <c r="Q87" s="60"/>
      <c r="R87" s="60"/>
      <c r="S87" s="60"/>
      <c r="T87" s="60"/>
      <c r="U87" s="60"/>
      <c r="V87" s="46"/>
      <c r="W87" s="28"/>
      <c r="X87" s="28"/>
      <c r="Y87" s="28"/>
      <c r="AA87" s="77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96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</row>
    <row r="88" spans="3:57" ht="14.25" customHeight="1">
      <c r="C88" s="46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60"/>
      <c r="Q88" s="60"/>
      <c r="R88" s="60"/>
      <c r="S88" s="60"/>
      <c r="T88" s="60"/>
      <c r="U88" s="60"/>
      <c r="V88" s="46"/>
      <c r="W88" s="28"/>
      <c r="X88" s="28"/>
      <c r="Y88" s="28"/>
      <c r="AA88" s="77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96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</row>
    <row r="89" spans="3:57" ht="14.25" customHeight="1">
      <c r="C89" s="46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60"/>
      <c r="Q89" s="60"/>
      <c r="R89" s="60"/>
      <c r="S89" s="60"/>
      <c r="T89" s="60"/>
      <c r="U89" s="60"/>
      <c r="V89" s="46"/>
      <c r="W89" s="28"/>
      <c r="X89" s="28"/>
      <c r="Y89" s="28"/>
      <c r="AA89" s="77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96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</row>
    <row r="90" spans="3:57" ht="14.25" customHeight="1">
      <c r="C90" s="46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60"/>
      <c r="Q90" s="60"/>
      <c r="R90" s="60"/>
      <c r="S90" s="60"/>
      <c r="T90" s="60"/>
      <c r="U90" s="60"/>
      <c r="V90" s="46"/>
      <c r="W90" s="28"/>
      <c r="X90" s="28"/>
      <c r="Y90" s="28"/>
      <c r="AA90" s="77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96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</row>
    <row r="91" spans="3:57" ht="14.25" customHeight="1">
      <c r="C91" s="46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60"/>
      <c r="Q91" s="60"/>
      <c r="R91" s="60"/>
      <c r="S91" s="60"/>
      <c r="T91" s="60"/>
      <c r="U91" s="60"/>
      <c r="V91" s="46"/>
      <c r="W91" s="28"/>
      <c r="X91" s="28"/>
      <c r="Y91" s="28"/>
      <c r="AA91" s="77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96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</row>
    <row r="92" spans="3:57" ht="14.25" customHeight="1">
      <c r="C92" s="46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60"/>
      <c r="Q92" s="60"/>
      <c r="R92" s="60"/>
      <c r="S92" s="60"/>
      <c r="T92" s="60"/>
      <c r="U92" s="60"/>
      <c r="V92" s="46"/>
      <c r="W92" s="28"/>
      <c r="X92" s="28"/>
      <c r="Y92" s="28"/>
      <c r="AA92" s="77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96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</row>
    <row r="93" spans="3:57" ht="14.25" customHeight="1">
      <c r="C93" s="46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60"/>
      <c r="Q93" s="60"/>
      <c r="R93" s="60"/>
      <c r="S93" s="60"/>
      <c r="T93" s="60"/>
      <c r="U93" s="60"/>
      <c r="V93" s="46"/>
      <c r="W93" s="28"/>
      <c r="X93" s="28"/>
      <c r="Y93" s="28"/>
      <c r="AA93" s="77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96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</row>
    <row r="94" spans="3:57" ht="14.25" customHeight="1">
      <c r="C94" s="46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60"/>
      <c r="Q94" s="60"/>
      <c r="R94" s="60"/>
      <c r="S94" s="60"/>
      <c r="T94" s="60"/>
      <c r="U94" s="60"/>
      <c r="V94" s="46"/>
      <c r="W94" s="28"/>
      <c r="X94" s="28"/>
      <c r="Y94" s="28"/>
      <c r="AA94" s="77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96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</row>
    <row r="95" spans="3:57" ht="14.25" customHeight="1">
      <c r="C95" s="46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60"/>
      <c r="Q95" s="60"/>
      <c r="R95" s="60"/>
      <c r="S95" s="60"/>
      <c r="T95" s="60"/>
      <c r="U95" s="60"/>
      <c r="V95" s="46"/>
      <c r="W95" s="28"/>
      <c r="X95" s="28"/>
      <c r="Y95" s="28"/>
      <c r="AA95" s="77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96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</row>
    <row r="96" spans="3:57" ht="14.25" customHeight="1">
      <c r="C96" s="46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60"/>
      <c r="Q96" s="60"/>
      <c r="R96" s="60"/>
      <c r="S96" s="60"/>
      <c r="T96" s="60"/>
      <c r="U96" s="60"/>
      <c r="V96" s="46"/>
      <c r="W96" s="28"/>
      <c r="X96" s="28"/>
      <c r="Y96" s="28"/>
      <c r="AA96" s="77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96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</row>
    <row r="97" spans="3:57" ht="14.25" customHeight="1">
      <c r="C97" s="46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60"/>
      <c r="Q97" s="60"/>
      <c r="R97" s="60"/>
      <c r="S97" s="60"/>
      <c r="T97" s="60"/>
      <c r="U97" s="60"/>
      <c r="V97" s="46"/>
      <c r="W97" s="28"/>
      <c r="X97" s="28"/>
      <c r="Y97" s="28"/>
      <c r="AA97" s="77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96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</row>
    <row r="98" spans="3:57" ht="14.25" customHeight="1">
      <c r="C98" s="46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60"/>
      <c r="Q98" s="60"/>
      <c r="R98" s="60"/>
      <c r="S98" s="60"/>
      <c r="T98" s="60"/>
      <c r="U98" s="60"/>
      <c r="V98" s="46"/>
      <c r="W98" s="28"/>
      <c r="X98" s="28"/>
      <c r="Y98" s="28"/>
      <c r="AA98" s="77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96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</row>
    <row r="99" spans="3:57" ht="14.25" customHeight="1">
      <c r="C99" s="46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60"/>
      <c r="Q99" s="60"/>
      <c r="R99" s="60"/>
      <c r="S99" s="60"/>
      <c r="T99" s="60"/>
      <c r="U99" s="60"/>
      <c r="V99" s="46"/>
      <c r="W99" s="28"/>
      <c r="X99" s="28"/>
      <c r="Y99" s="28"/>
      <c r="AA99" s="77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96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</row>
    <row r="100" spans="3:57" ht="14.25" customHeight="1">
      <c r="C100" s="46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60"/>
      <c r="Q100" s="60"/>
      <c r="R100" s="60"/>
      <c r="S100" s="60"/>
      <c r="T100" s="60"/>
      <c r="U100" s="60"/>
      <c r="V100" s="46"/>
      <c r="W100" s="28"/>
      <c r="X100" s="28"/>
      <c r="Y100" s="28"/>
      <c r="AA100" s="77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96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</row>
    <row r="101" spans="3:57" ht="14.25" customHeight="1">
      <c r="C101" s="46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60"/>
      <c r="Q101" s="60"/>
      <c r="R101" s="60"/>
      <c r="S101" s="60"/>
      <c r="T101" s="60"/>
      <c r="U101" s="60"/>
      <c r="V101" s="46"/>
      <c r="W101" s="28"/>
      <c r="X101" s="28"/>
      <c r="Y101" s="28"/>
      <c r="AA101" s="77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96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</row>
    <row r="102" spans="3:57" ht="14.25" customHeight="1">
      <c r="C102" s="46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60"/>
      <c r="Q102" s="60"/>
      <c r="R102" s="60"/>
      <c r="S102" s="60"/>
      <c r="T102" s="60"/>
      <c r="U102" s="60"/>
      <c r="V102" s="46"/>
      <c r="W102" s="28"/>
      <c r="X102" s="28"/>
      <c r="Y102" s="28"/>
      <c r="AA102" s="77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96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</row>
    <row r="103" spans="3:57" ht="14.25" customHeight="1">
      <c r="C103" s="46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60"/>
      <c r="Q103" s="60"/>
      <c r="R103" s="60"/>
      <c r="S103" s="60"/>
      <c r="T103" s="60"/>
      <c r="U103" s="60"/>
      <c r="V103" s="46"/>
      <c r="W103" s="28"/>
      <c r="X103" s="28"/>
      <c r="Y103" s="28"/>
      <c r="AA103" s="77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96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</row>
    <row r="104" spans="3:57" ht="14.25" customHeight="1">
      <c r="C104" s="46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60"/>
      <c r="Q104" s="60"/>
      <c r="R104" s="60"/>
      <c r="S104" s="60"/>
      <c r="T104" s="60"/>
      <c r="U104" s="60"/>
      <c r="V104" s="46"/>
      <c r="W104" s="28"/>
      <c r="X104" s="28"/>
      <c r="Y104" s="28"/>
      <c r="AA104" s="77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96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</row>
    <row r="105" spans="3:57" ht="14.25" customHeight="1">
      <c r="C105" s="46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60"/>
      <c r="Q105" s="60"/>
      <c r="R105" s="60"/>
      <c r="S105" s="60"/>
      <c r="T105" s="60"/>
      <c r="U105" s="60"/>
      <c r="V105" s="46"/>
      <c r="W105" s="28"/>
      <c r="X105" s="28"/>
      <c r="Y105" s="28"/>
      <c r="AA105" s="77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96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</row>
    <row r="106" spans="3:57" ht="14.25" customHeight="1">
      <c r="C106" s="46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60"/>
      <c r="Q106" s="60"/>
      <c r="R106" s="60"/>
      <c r="S106" s="60"/>
      <c r="T106" s="60"/>
      <c r="U106" s="60"/>
      <c r="V106" s="46"/>
      <c r="W106" s="28"/>
      <c r="X106" s="28"/>
      <c r="Y106" s="28"/>
      <c r="AA106" s="77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96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</row>
    <row r="107" spans="3:57" ht="14.25" customHeight="1">
      <c r="C107" s="46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60"/>
      <c r="Q107" s="60"/>
      <c r="R107" s="60"/>
      <c r="S107" s="60"/>
      <c r="T107" s="60"/>
      <c r="U107" s="60"/>
      <c r="V107" s="46"/>
      <c r="W107" s="28"/>
      <c r="X107" s="28"/>
      <c r="Y107" s="28"/>
      <c r="AA107" s="77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96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</row>
    <row r="108" spans="3:57" ht="14.25" customHeight="1">
      <c r="C108" s="46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60"/>
      <c r="Q108" s="60"/>
      <c r="R108" s="60"/>
      <c r="S108" s="60"/>
      <c r="T108" s="60"/>
      <c r="U108" s="60"/>
      <c r="V108" s="46"/>
      <c r="W108" s="28"/>
      <c r="X108" s="28"/>
      <c r="Y108" s="28"/>
      <c r="AA108" s="77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96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</row>
    <row r="109" spans="3:57" ht="14.25" customHeight="1">
      <c r="C109" s="46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60"/>
      <c r="Q109" s="60"/>
      <c r="R109" s="60"/>
      <c r="S109" s="60"/>
      <c r="T109" s="60"/>
      <c r="U109" s="60"/>
      <c r="V109" s="46"/>
      <c r="W109" s="28"/>
      <c r="X109" s="28"/>
      <c r="Y109" s="28"/>
      <c r="AA109" s="77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96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</row>
    <row r="110" spans="3:57" ht="14.25" customHeight="1">
      <c r="C110" s="46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60"/>
      <c r="Q110" s="60"/>
      <c r="R110" s="60"/>
      <c r="S110" s="60"/>
      <c r="T110" s="60"/>
      <c r="U110" s="60"/>
      <c r="V110" s="46"/>
      <c r="W110" s="28"/>
      <c r="X110" s="28"/>
      <c r="Y110" s="28"/>
      <c r="AA110" s="77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96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</row>
    <row r="111" spans="3:57" ht="14.25" customHeight="1">
      <c r="C111" s="46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60"/>
      <c r="Q111" s="60"/>
      <c r="R111" s="60"/>
      <c r="S111" s="60"/>
      <c r="T111" s="60"/>
      <c r="U111" s="60"/>
      <c r="V111" s="46"/>
      <c r="W111" s="28"/>
      <c r="X111" s="28"/>
      <c r="Y111" s="28"/>
      <c r="AA111" s="77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96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</row>
    <row r="112" spans="3:57" ht="14.25" customHeight="1">
      <c r="C112" s="46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60"/>
      <c r="Q112" s="60"/>
      <c r="R112" s="60"/>
      <c r="S112" s="60"/>
      <c r="T112" s="60"/>
      <c r="U112" s="60"/>
      <c r="V112" s="46"/>
      <c r="W112" s="28"/>
      <c r="X112" s="28"/>
      <c r="Y112" s="28"/>
      <c r="AA112" s="77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96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</row>
    <row r="113" spans="3:57" ht="14.25" customHeight="1">
      <c r="C113" s="46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60"/>
      <c r="Q113" s="60"/>
      <c r="R113" s="60"/>
      <c r="S113" s="60"/>
      <c r="T113" s="60"/>
      <c r="U113" s="60"/>
      <c r="V113" s="46"/>
      <c r="W113" s="28"/>
      <c r="X113" s="28"/>
      <c r="Y113" s="28"/>
      <c r="AA113" s="77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96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</row>
    <row r="114" spans="3:57" ht="14.25" customHeight="1">
      <c r="C114" s="46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60"/>
      <c r="Q114" s="60"/>
      <c r="R114" s="60"/>
      <c r="S114" s="60"/>
      <c r="T114" s="60"/>
      <c r="U114" s="60"/>
      <c r="V114" s="46"/>
      <c r="W114" s="28"/>
      <c r="X114" s="28"/>
      <c r="Y114" s="28"/>
      <c r="AA114" s="77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96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</row>
    <row r="115" spans="3:57" ht="14.25" customHeight="1">
      <c r="C115" s="46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60"/>
      <c r="Q115" s="60"/>
      <c r="R115" s="60"/>
      <c r="S115" s="60"/>
      <c r="T115" s="60"/>
      <c r="U115" s="60"/>
      <c r="V115" s="46"/>
      <c r="W115" s="28"/>
      <c r="X115" s="28"/>
      <c r="Y115" s="28"/>
      <c r="AA115" s="77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96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</row>
    <row r="116" spans="3:57" ht="14.25" customHeight="1">
      <c r="C116" s="46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60"/>
      <c r="Q116" s="60"/>
      <c r="R116" s="60"/>
      <c r="S116" s="60"/>
      <c r="T116" s="60"/>
      <c r="U116" s="60"/>
      <c r="V116" s="46"/>
      <c r="W116" s="28"/>
      <c r="X116" s="28"/>
      <c r="Y116" s="28"/>
      <c r="AA116" s="77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96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</row>
    <row r="117" spans="3:57" ht="14.25" customHeight="1">
      <c r="C117" s="46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60"/>
      <c r="Q117" s="60"/>
      <c r="R117" s="60"/>
      <c r="S117" s="60"/>
      <c r="T117" s="60"/>
      <c r="U117" s="60"/>
      <c r="V117" s="46"/>
      <c r="W117" s="28"/>
      <c r="X117" s="28"/>
      <c r="Y117" s="28"/>
      <c r="AA117" s="77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96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</row>
    <row r="118" spans="3:57" ht="14.25" customHeight="1">
      <c r="C118" s="46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60"/>
      <c r="Q118" s="60"/>
      <c r="R118" s="60"/>
      <c r="S118" s="60"/>
      <c r="T118" s="60"/>
      <c r="U118" s="60"/>
      <c r="V118" s="46"/>
      <c r="W118" s="28"/>
      <c r="X118" s="28"/>
      <c r="Y118" s="28"/>
      <c r="AA118" s="77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96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</row>
    <row r="119" spans="3:57" ht="14.25" customHeight="1">
      <c r="C119" s="46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60"/>
      <c r="Q119" s="60"/>
      <c r="R119" s="60"/>
      <c r="S119" s="60"/>
      <c r="T119" s="60"/>
      <c r="U119" s="60"/>
      <c r="V119" s="46"/>
      <c r="W119" s="28"/>
      <c r="X119" s="28"/>
      <c r="Y119" s="28"/>
      <c r="AA119" s="77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96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</row>
    <row r="120" spans="3:57" ht="14.25" customHeight="1">
      <c r="C120" s="46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60"/>
      <c r="Q120" s="60"/>
      <c r="R120" s="60"/>
      <c r="S120" s="60"/>
      <c r="T120" s="60"/>
      <c r="U120" s="60"/>
      <c r="V120" s="46"/>
      <c r="W120" s="28"/>
      <c r="X120" s="28"/>
      <c r="Y120" s="28"/>
      <c r="AA120" s="77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96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</row>
    <row r="121" spans="3:57" ht="14.25" customHeight="1">
      <c r="C121" s="46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60"/>
      <c r="Q121" s="60"/>
      <c r="R121" s="60"/>
      <c r="S121" s="60"/>
      <c r="T121" s="60"/>
      <c r="U121" s="60"/>
      <c r="V121" s="46"/>
      <c r="W121" s="28"/>
      <c r="X121" s="28"/>
      <c r="Y121" s="28"/>
      <c r="AA121" s="77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96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</row>
    <row r="122" spans="3:57" ht="14.25" customHeight="1">
      <c r="C122" s="46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60"/>
      <c r="Q122" s="60"/>
      <c r="R122" s="60"/>
      <c r="S122" s="60"/>
      <c r="T122" s="60"/>
      <c r="U122" s="60"/>
      <c r="V122" s="46"/>
      <c r="W122" s="28"/>
      <c r="X122" s="28"/>
      <c r="Y122" s="28"/>
      <c r="AA122" s="77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96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</row>
    <row r="123" spans="3:57" ht="14.25" customHeight="1">
      <c r="C123" s="46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60"/>
      <c r="Q123" s="60"/>
      <c r="R123" s="60"/>
      <c r="S123" s="60"/>
      <c r="T123" s="60"/>
      <c r="U123" s="60"/>
      <c r="V123" s="46"/>
      <c r="W123" s="28"/>
      <c r="X123" s="28"/>
      <c r="Y123" s="28"/>
      <c r="AA123" s="77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96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</row>
    <row r="124" spans="3:57" ht="14.25" customHeight="1">
      <c r="C124" s="46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60"/>
      <c r="Q124" s="60"/>
      <c r="R124" s="60"/>
      <c r="S124" s="60"/>
      <c r="T124" s="60"/>
      <c r="U124" s="60"/>
      <c r="V124" s="46"/>
      <c r="W124" s="28"/>
      <c r="X124" s="28"/>
      <c r="Y124" s="28"/>
      <c r="AA124" s="77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96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</row>
    <row r="125" spans="3:57" ht="14.25" customHeight="1">
      <c r="C125" s="46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60"/>
      <c r="Q125" s="60"/>
      <c r="R125" s="60"/>
      <c r="S125" s="60"/>
      <c r="T125" s="60"/>
      <c r="U125" s="60"/>
      <c r="V125" s="46"/>
      <c r="W125" s="28"/>
      <c r="X125" s="28"/>
      <c r="Y125" s="28"/>
      <c r="AA125" s="77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96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</row>
    <row r="126" spans="3:57" ht="14.25" customHeight="1">
      <c r="C126" s="46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60"/>
      <c r="Q126" s="60"/>
      <c r="R126" s="60"/>
      <c r="S126" s="60"/>
      <c r="T126" s="60"/>
      <c r="U126" s="60"/>
      <c r="V126" s="46"/>
      <c r="W126" s="28"/>
      <c r="X126" s="28"/>
      <c r="Y126" s="28"/>
      <c r="AA126" s="77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96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</row>
    <row r="127" spans="3:57" ht="14.25" customHeight="1">
      <c r="C127" s="46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60"/>
      <c r="Q127" s="60"/>
      <c r="R127" s="60"/>
      <c r="S127" s="60"/>
      <c r="T127" s="60"/>
      <c r="U127" s="60"/>
      <c r="V127" s="46"/>
      <c r="W127" s="28"/>
      <c r="X127" s="28"/>
      <c r="Y127" s="28"/>
      <c r="AA127" s="77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96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</row>
    <row r="128" spans="3:57" ht="14.25" customHeight="1">
      <c r="C128" s="46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60"/>
      <c r="Q128" s="60"/>
      <c r="R128" s="60"/>
      <c r="S128" s="60"/>
      <c r="T128" s="60"/>
      <c r="U128" s="60"/>
      <c r="V128" s="46"/>
      <c r="W128" s="28"/>
      <c r="X128" s="28"/>
      <c r="Y128" s="28"/>
      <c r="AA128" s="77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96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</row>
    <row r="129" spans="3:57" ht="14.25" customHeight="1">
      <c r="C129" s="46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60"/>
      <c r="Q129" s="60"/>
      <c r="R129" s="60"/>
      <c r="S129" s="60"/>
      <c r="T129" s="60"/>
      <c r="U129" s="60"/>
      <c r="V129" s="46"/>
      <c r="W129" s="28"/>
      <c r="X129" s="28"/>
      <c r="Y129" s="28"/>
      <c r="AA129" s="77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96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</row>
    <row r="130" spans="3:57" ht="14.25" customHeight="1">
      <c r="C130" s="46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60"/>
      <c r="Q130" s="60"/>
      <c r="R130" s="60"/>
      <c r="S130" s="60"/>
      <c r="T130" s="60"/>
      <c r="U130" s="60"/>
      <c r="V130" s="46"/>
      <c r="W130" s="28"/>
      <c r="X130" s="28"/>
      <c r="Y130" s="28"/>
      <c r="AA130" s="77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96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</row>
    <row r="131" spans="3:57" ht="14.25" customHeight="1">
      <c r="C131" s="46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60"/>
      <c r="Q131" s="60"/>
      <c r="R131" s="60"/>
      <c r="S131" s="60"/>
      <c r="T131" s="60"/>
      <c r="U131" s="60"/>
      <c r="V131" s="46"/>
      <c r="W131" s="28"/>
      <c r="X131" s="28"/>
      <c r="Y131" s="28"/>
      <c r="AA131" s="77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96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</row>
    <row r="132" spans="3:57" ht="14.25" customHeight="1">
      <c r="C132" s="46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60"/>
      <c r="Q132" s="60"/>
      <c r="R132" s="60"/>
      <c r="S132" s="60"/>
      <c r="T132" s="60"/>
      <c r="U132" s="60"/>
      <c r="V132" s="46"/>
      <c r="W132" s="28"/>
      <c r="X132" s="28"/>
      <c r="Y132" s="28"/>
      <c r="AA132" s="77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96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</row>
    <row r="133" spans="3:57" ht="14.25" customHeight="1">
      <c r="C133" s="46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60"/>
      <c r="Q133" s="60"/>
      <c r="R133" s="60"/>
      <c r="S133" s="60"/>
      <c r="T133" s="60"/>
      <c r="U133" s="60"/>
      <c r="V133" s="46"/>
      <c r="W133" s="28"/>
      <c r="X133" s="28"/>
      <c r="Y133" s="28"/>
      <c r="AA133" s="77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96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</row>
    <row r="134" spans="3:57" ht="14.25" customHeight="1">
      <c r="C134" s="46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60"/>
      <c r="Q134" s="60"/>
      <c r="R134" s="60"/>
      <c r="S134" s="60"/>
      <c r="T134" s="60"/>
      <c r="U134" s="60"/>
      <c r="V134" s="46"/>
      <c r="W134" s="28"/>
      <c r="X134" s="28"/>
      <c r="Y134" s="28"/>
      <c r="AA134" s="77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96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</row>
    <row r="135" spans="3:57" ht="14.25" customHeight="1">
      <c r="C135" s="46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60"/>
      <c r="Q135" s="60"/>
      <c r="R135" s="60"/>
      <c r="S135" s="60"/>
      <c r="T135" s="60"/>
      <c r="U135" s="60"/>
      <c r="V135" s="46"/>
      <c r="W135" s="28"/>
      <c r="X135" s="28"/>
      <c r="Y135" s="28"/>
      <c r="AA135" s="77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96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</row>
    <row r="136" spans="3:57" ht="14.25" customHeight="1">
      <c r="C136" s="46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60"/>
      <c r="Q136" s="60"/>
      <c r="R136" s="60"/>
      <c r="S136" s="60"/>
      <c r="T136" s="60"/>
      <c r="U136" s="60"/>
      <c r="V136" s="46"/>
      <c r="W136" s="28"/>
      <c r="X136" s="28"/>
      <c r="Y136" s="28"/>
      <c r="AA136" s="77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96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</row>
    <row r="137" spans="3:57" ht="14.25" customHeight="1">
      <c r="C137" s="46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60"/>
      <c r="Q137" s="60"/>
      <c r="R137" s="60"/>
      <c r="S137" s="60"/>
      <c r="T137" s="60"/>
      <c r="U137" s="60"/>
      <c r="V137" s="46"/>
      <c r="W137" s="28"/>
      <c r="X137" s="28"/>
      <c r="Y137" s="28"/>
      <c r="AA137" s="77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96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</row>
    <row r="138" spans="3:57" ht="14.25" customHeight="1">
      <c r="C138" s="46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60"/>
      <c r="Q138" s="60"/>
      <c r="R138" s="60"/>
      <c r="S138" s="60"/>
      <c r="T138" s="60"/>
      <c r="U138" s="60"/>
      <c r="V138" s="46"/>
      <c r="W138" s="28"/>
      <c r="X138" s="28"/>
      <c r="Y138" s="28"/>
      <c r="AA138" s="77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96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</row>
    <row r="139" spans="3:57" ht="14.25" customHeight="1">
      <c r="C139" s="46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60"/>
      <c r="Q139" s="60"/>
      <c r="R139" s="60"/>
      <c r="S139" s="60"/>
      <c r="T139" s="60"/>
      <c r="U139" s="60"/>
      <c r="V139" s="46"/>
      <c r="W139" s="28"/>
      <c r="X139" s="28"/>
      <c r="Y139" s="28"/>
      <c r="AA139" s="77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96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</row>
    <row r="140" spans="3:57" ht="14.25" customHeight="1">
      <c r="C140" s="46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60"/>
      <c r="Q140" s="60"/>
      <c r="R140" s="60"/>
      <c r="S140" s="60"/>
      <c r="T140" s="60"/>
      <c r="U140" s="60"/>
      <c r="V140" s="46"/>
      <c r="W140" s="28"/>
      <c r="X140" s="28"/>
      <c r="Y140" s="28"/>
      <c r="AA140" s="77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96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</row>
    <row r="141" spans="3:57" ht="14.25" customHeight="1">
      <c r="C141" s="46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60"/>
      <c r="Q141" s="60"/>
      <c r="R141" s="60"/>
      <c r="S141" s="60"/>
      <c r="T141" s="60"/>
      <c r="U141" s="60"/>
      <c r="V141" s="46"/>
      <c r="W141" s="28"/>
      <c r="X141" s="28"/>
      <c r="Y141" s="28"/>
      <c r="AA141" s="77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96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</row>
    <row r="142" spans="3:57" ht="14.25" customHeight="1">
      <c r="C142" s="46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60"/>
      <c r="Q142" s="60"/>
      <c r="R142" s="60"/>
      <c r="S142" s="60"/>
      <c r="T142" s="60"/>
      <c r="U142" s="60"/>
      <c r="V142" s="46"/>
      <c r="W142" s="28"/>
      <c r="X142" s="28"/>
      <c r="Y142" s="28"/>
      <c r="AA142" s="77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96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</row>
    <row r="143" spans="3:57" ht="14.25" customHeight="1">
      <c r="C143" s="46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60"/>
      <c r="Q143" s="60"/>
      <c r="R143" s="60"/>
      <c r="S143" s="60"/>
      <c r="T143" s="60"/>
      <c r="U143" s="60"/>
      <c r="V143" s="46"/>
      <c r="W143" s="28"/>
      <c r="X143" s="28"/>
      <c r="Y143" s="28"/>
      <c r="AA143" s="77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96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</row>
    <row r="144" spans="3:57" ht="14.25" customHeight="1">
      <c r="C144" s="46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60"/>
      <c r="Q144" s="60"/>
      <c r="R144" s="60"/>
      <c r="S144" s="60"/>
      <c r="T144" s="60"/>
      <c r="U144" s="60"/>
      <c r="V144" s="46"/>
      <c r="W144" s="28"/>
      <c r="X144" s="28"/>
      <c r="Y144" s="28"/>
      <c r="AA144" s="77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96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</row>
    <row r="145" spans="3:57" ht="14.25" customHeight="1">
      <c r="C145" s="46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60"/>
      <c r="Q145" s="60"/>
      <c r="R145" s="60"/>
      <c r="S145" s="60"/>
      <c r="T145" s="60"/>
      <c r="U145" s="60"/>
      <c r="V145" s="46"/>
      <c r="W145" s="28"/>
      <c r="X145" s="28"/>
      <c r="Y145" s="28"/>
      <c r="AA145" s="77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96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</row>
    <row r="146" spans="3:57" ht="14.25" customHeight="1">
      <c r="C146" s="46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60"/>
      <c r="Q146" s="60"/>
      <c r="R146" s="60"/>
      <c r="S146" s="60"/>
      <c r="T146" s="60"/>
      <c r="U146" s="60"/>
      <c r="V146" s="46"/>
      <c r="W146" s="28"/>
      <c r="X146" s="28"/>
      <c r="Y146" s="28"/>
      <c r="AA146" s="77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96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</row>
    <row r="147" spans="3:57" ht="14.25" customHeight="1">
      <c r="C147" s="46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60"/>
      <c r="Q147" s="60"/>
      <c r="R147" s="60"/>
      <c r="S147" s="60"/>
      <c r="T147" s="60"/>
      <c r="U147" s="60"/>
      <c r="V147" s="46"/>
      <c r="W147" s="28"/>
      <c r="X147" s="28"/>
      <c r="Y147" s="28"/>
      <c r="AA147" s="77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96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</row>
    <row r="148" spans="3:57" ht="14.25" customHeight="1">
      <c r="C148" s="46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60"/>
      <c r="Q148" s="60"/>
      <c r="R148" s="60"/>
      <c r="S148" s="60"/>
      <c r="T148" s="60"/>
      <c r="U148" s="60"/>
      <c r="V148" s="46"/>
      <c r="W148" s="28"/>
      <c r="X148" s="28"/>
      <c r="Y148" s="28"/>
      <c r="AA148" s="77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96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</row>
    <row r="149" spans="3:57" ht="14.25" customHeight="1">
      <c r="C149" s="46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60"/>
      <c r="Q149" s="60"/>
      <c r="R149" s="60"/>
      <c r="S149" s="60"/>
      <c r="T149" s="60"/>
      <c r="U149" s="60"/>
      <c r="V149" s="46"/>
      <c r="W149" s="28"/>
      <c r="X149" s="28"/>
      <c r="Y149" s="28"/>
      <c r="AA149" s="77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96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</row>
    <row r="150" spans="3:57" ht="14.25" customHeight="1">
      <c r="C150" s="46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60"/>
      <c r="Q150" s="60"/>
      <c r="R150" s="60"/>
      <c r="S150" s="60"/>
      <c r="T150" s="60"/>
      <c r="U150" s="60"/>
      <c r="V150" s="46"/>
      <c r="W150" s="28"/>
      <c r="X150" s="28"/>
      <c r="Y150" s="28"/>
      <c r="AA150" s="77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96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</row>
    <row r="151" spans="3:57" ht="14.25" customHeight="1">
      <c r="C151" s="46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60"/>
      <c r="Q151" s="60"/>
      <c r="R151" s="60"/>
      <c r="S151" s="60"/>
      <c r="T151" s="60"/>
      <c r="U151" s="60"/>
      <c r="V151" s="46"/>
      <c r="W151" s="28"/>
      <c r="X151" s="28"/>
      <c r="Y151" s="28"/>
      <c r="AA151" s="77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96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</row>
    <row r="152" spans="3:57" ht="14.25" customHeight="1">
      <c r="C152" s="46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60"/>
      <c r="Q152" s="60"/>
      <c r="R152" s="60"/>
      <c r="S152" s="60"/>
      <c r="T152" s="60"/>
      <c r="U152" s="60"/>
      <c r="V152" s="46"/>
      <c r="W152" s="28"/>
      <c r="X152" s="28"/>
      <c r="Y152" s="28"/>
      <c r="AA152" s="77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96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</row>
    <row r="153" spans="3:57" ht="14.25" customHeight="1">
      <c r="C153" s="46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60"/>
      <c r="Q153" s="60"/>
      <c r="R153" s="60"/>
      <c r="S153" s="60"/>
      <c r="T153" s="60"/>
      <c r="U153" s="60"/>
      <c r="V153" s="46"/>
      <c r="W153" s="28"/>
      <c r="X153" s="28"/>
      <c r="Y153" s="28"/>
      <c r="AA153" s="77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96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</row>
    <row r="154" spans="3:57" ht="14.25" customHeight="1">
      <c r="C154" s="46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60"/>
      <c r="Q154" s="60"/>
      <c r="R154" s="60"/>
      <c r="S154" s="60"/>
      <c r="T154" s="60"/>
      <c r="U154" s="60"/>
      <c r="V154" s="46"/>
      <c r="W154" s="28"/>
      <c r="X154" s="28"/>
      <c r="Y154" s="28"/>
      <c r="AA154" s="77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96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</row>
    <row r="155" spans="3:57" ht="14.25" customHeight="1">
      <c r="C155" s="46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60"/>
      <c r="Q155" s="60"/>
      <c r="R155" s="60"/>
      <c r="S155" s="60"/>
      <c r="T155" s="60"/>
      <c r="U155" s="60"/>
      <c r="V155" s="46"/>
      <c r="W155" s="28"/>
      <c r="X155" s="28"/>
      <c r="Y155" s="28"/>
      <c r="AA155" s="77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96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</row>
    <row r="156" spans="3:57" ht="14.25" customHeight="1">
      <c r="C156" s="46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60"/>
      <c r="Q156" s="60"/>
      <c r="R156" s="60"/>
      <c r="S156" s="60"/>
      <c r="T156" s="60"/>
      <c r="U156" s="60"/>
      <c r="V156" s="46"/>
      <c r="W156" s="28"/>
      <c r="X156" s="28"/>
      <c r="Y156" s="28"/>
      <c r="AA156" s="77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96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</row>
    <row r="157" spans="3:57" ht="14.25" customHeight="1">
      <c r="C157" s="46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60"/>
      <c r="Q157" s="60"/>
      <c r="R157" s="60"/>
      <c r="S157" s="60"/>
      <c r="T157" s="60"/>
      <c r="U157" s="60"/>
      <c r="V157" s="46"/>
      <c r="W157" s="28"/>
      <c r="X157" s="28"/>
      <c r="Y157" s="28"/>
      <c r="AA157" s="77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96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</row>
    <row r="158" spans="3:57" ht="14.25" customHeight="1">
      <c r="C158" s="46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60"/>
      <c r="Q158" s="60"/>
      <c r="R158" s="60"/>
      <c r="S158" s="60"/>
      <c r="T158" s="60"/>
      <c r="U158" s="60"/>
      <c r="V158" s="46"/>
      <c r="W158" s="28"/>
      <c r="X158" s="28"/>
      <c r="Y158" s="28"/>
      <c r="AA158" s="77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96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</row>
    <row r="159" spans="3:57" ht="14.25" customHeight="1">
      <c r="C159" s="46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60"/>
      <c r="Q159" s="60"/>
      <c r="R159" s="60"/>
      <c r="S159" s="60"/>
      <c r="T159" s="60"/>
      <c r="U159" s="60"/>
      <c r="V159" s="46"/>
      <c r="W159" s="28"/>
      <c r="X159" s="28"/>
      <c r="Y159" s="28"/>
      <c r="AA159" s="77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96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</row>
    <row r="160" spans="3:57" ht="14.25" customHeight="1">
      <c r="C160" s="46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60"/>
      <c r="Q160" s="60"/>
      <c r="R160" s="60"/>
      <c r="S160" s="60"/>
      <c r="T160" s="60"/>
      <c r="U160" s="60"/>
      <c r="V160" s="46"/>
      <c r="W160" s="28"/>
      <c r="X160" s="28"/>
      <c r="Y160" s="28"/>
      <c r="AA160" s="77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96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</row>
    <row r="161" spans="3:57" ht="14.25" customHeight="1">
      <c r="C161" s="46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60"/>
      <c r="Q161" s="60"/>
      <c r="R161" s="60"/>
      <c r="S161" s="60"/>
      <c r="T161" s="60"/>
      <c r="U161" s="60"/>
      <c r="V161" s="46"/>
      <c r="W161" s="28"/>
      <c r="X161" s="28"/>
      <c r="Y161" s="28"/>
      <c r="AA161" s="77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96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</row>
    <row r="162" spans="3:57" ht="14.25" customHeight="1">
      <c r="C162" s="46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60"/>
      <c r="Q162" s="60"/>
      <c r="R162" s="60"/>
      <c r="S162" s="60"/>
      <c r="T162" s="60"/>
      <c r="U162" s="60"/>
      <c r="V162" s="46"/>
      <c r="W162" s="28"/>
      <c r="X162" s="28"/>
      <c r="Y162" s="28"/>
      <c r="AA162" s="77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96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</row>
    <row r="163" spans="3:57" ht="14.25" customHeight="1">
      <c r="C163" s="46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60"/>
      <c r="Q163" s="60"/>
      <c r="R163" s="60"/>
      <c r="S163" s="60"/>
      <c r="T163" s="60"/>
      <c r="U163" s="60"/>
      <c r="V163" s="46"/>
      <c r="W163" s="28"/>
      <c r="X163" s="28"/>
      <c r="Y163" s="28"/>
      <c r="AA163" s="77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96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</row>
    <row r="164" spans="3:57" ht="14.25" customHeight="1">
      <c r="C164" s="46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60"/>
      <c r="Q164" s="60"/>
      <c r="R164" s="60"/>
      <c r="S164" s="60"/>
      <c r="T164" s="60"/>
      <c r="U164" s="60"/>
      <c r="V164" s="46"/>
      <c r="W164" s="28"/>
      <c r="X164" s="28"/>
      <c r="Y164" s="28"/>
      <c r="AA164" s="77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96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</row>
    <row r="165" spans="3:57" ht="14.25" customHeight="1">
      <c r="C165" s="46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60"/>
      <c r="Q165" s="60"/>
      <c r="R165" s="60"/>
      <c r="S165" s="60"/>
      <c r="T165" s="60"/>
      <c r="U165" s="60"/>
      <c r="V165" s="46"/>
      <c r="W165" s="28"/>
      <c r="X165" s="28"/>
      <c r="Y165" s="28"/>
      <c r="AA165" s="77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96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</row>
    <row r="166" spans="3:57" ht="14.25" customHeight="1">
      <c r="C166" s="46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60"/>
      <c r="Q166" s="60"/>
      <c r="R166" s="60"/>
      <c r="S166" s="60"/>
      <c r="T166" s="60"/>
      <c r="U166" s="60"/>
      <c r="V166" s="46"/>
      <c r="W166" s="28"/>
      <c r="X166" s="28"/>
      <c r="Y166" s="28"/>
      <c r="AA166" s="77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96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</row>
    <row r="167" spans="3:57" ht="14.25" customHeight="1">
      <c r="C167" s="46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60"/>
      <c r="Q167" s="60"/>
      <c r="R167" s="60"/>
      <c r="S167" s="60"/>
      <c r="T167" s="60"/>
      <c r="U167" s="60"/>
      <c r="V167" s="46"/>
      <c r="W167" s="28"/>
      <c r="X167" s="28"/>
      <c r="Y167" s="28"/>
      <c r="AA167" s="77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96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</row>
    <row r="168" spans="3:57" ht="14.25" customHeight="1">
      <c r="C168" s="46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60"/>
      <c r="Q168" s="60"/>
      <c r="R168" s="60"/>
      <c r="S168" s="60"/>
      <c r="T168" s="60"/>
      <c r="U168" s="60"/>
      <c r="V168" s="46"/>
      <c r="W168" s="28"/>
      <c r="X168" s="28"/>
      <c r="Y168" s="28"/>
      <c r="AA168" s="77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96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</row>
    <row r="169" spans="3:57" ht="14.25" customHeight="1">
      <c r="C169" s="46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60"/>
      <c r="Q169" s="60"/>
      <c r="R169" s="60"/>
      <c r="S169" s="60"/>
      <c r="T169" s="60"/>
      <c r="U169" s="60"/>
      <c r="V169" s="46"/>
      <c r="W169" s="28"/>
      <c r="X169" s="28"/>
      <c r="Y169" s="28"/>
      <c r="AA169" s="77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96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</row>
    <row r="170" spans="3:57" ht="14.25" customHeight="1">
      <c r="C170" s="46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60"/>
      <c r="Q170" s="60"/>
      <c r="R170" s="60"/>
      <c r="S170" s="60"/>
      <c r="T170" s="60"/>
      <c r="U170" s="60"/>
      <c r="V170" s="46"/>
      <c r="W170" s="28"/>
      <c r="X170" s="28"/>
      <c r="Y170" s="28"/>
      <c r="AA170" s="77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96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</row>
    <row r="171" spans="3:57" ht="14.25" customHeight="1">
      <c r="C171" s="46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60"/>
      <c r="Q171" s="60"/>
      <c r="R171" s="60"/>
      <c r="S171" s="60"/>
      <c r="T171" s="60"/>
      <c r="U171" s="60"/>
      <c r="V171" s="46"/>
      <c r="W171" s="28"/>
      <c r="X171" s="28"/>
      <c r="Y171" s="28"/>
      <c r="AA171" s="77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96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</row>
    <row r="172" spans="3:57" ht="14.25" customHeight="1">
      <c r="C172" s="46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60"/>
      <c r="Q172" s="60"/>
      <c r="R172" s="60"/>
      <c r="S172" s="60"/>
      <c r="T172" s="60"/>
      <c r="U172" s="60"/>
      <c r="V172" s="46"/>
      <c r="W172" s="28"/>
      <c r="X172" s="28"/>
      <c r="Y172" s="28"/>
      <c r="AA172" s="77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96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</row>
    <row r="173" spans="3:57" ht="14.25" customHeight="1">
      <c r="C173" s="46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60"/>
      <c r="Q173" s="60"/>
      <c r="R173" s="60"/>
      <c r="S173" s="60"/>
      <c r="T173" s="60"/>
      <c r="U173" s="60"/>
      <c r="V173" s="46"/>
      <c r="W173" s="28"/>
      <c r="X173" s="28"/>
      <c r="Y173" s="28"/>
      <c r="AA173" s="77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96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</row>
    <row r="174" spans="3:57" ht="14.25" customHeight="1">
      <c r="C174" s="46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60"/>
      <c r="Q174" s="60"/>
      <c r="R174" s="60"/>
      <c r="S174" s="60"/>
      <c r="T174" s="60"/>
      <c r="U174" s="60"/>
      <c r="V174" s="46"/>
      <c r="W174" s="28"/>
      <c r="X174" s="28"/>
      <c r="Y174" s="28"/>
      <c r="AA174" s="77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96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</row>
    <row r="175" spans="3:57" ht="14.25" customHeight="1">
      <c r="C175" s="46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60"/>
      <c r="Q175" s="60"/>
      <c r="R175" s="60"/>
      <c r="S175" s="60"/>
      <c r="T175" s="60"/>
      <c r="U175" s="60"/>
      <c r="V175" s="46"/>
      <c r="W175" s="28"/>
      <c r="X175" s="28"/>
      <c r="Y175" s="28"/>
      <c r="AA175" s="77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96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</row>
    <row r="176" spans="3:57" ht="14.25" customHeight="1">
      <c r="C176" s="46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60"/>
      <c r="Q176" s="60"/>
      <c r="R176" s="60"/>
      <c r="S176" s="60"/>
      <c r="T176" s="60"/>
      <c r="U176" s="60"/>
      <c r="V176" s="46"/>
      <c r="W176" s="28"/>
      <c r="X176" s="28"/>
      <c r="Y176" s="28"/>
      <c r="AA176" s="77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96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</row>
    <row r="177" spans="3:57" ht="14.25" customHeight="1">
      <c r="C177" s="46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60"/>
      <c r="Q177" s="60"/>
      <c r="R177" s="60"/>
      <c r="S177" s="60"/>
      <c r="T177" s="60"/>
      <c r="U177" s="60"/>
      <c r="V177" s="46"/>
      <c r="W177" s="28"/>
      <c r="X177" s="28"/>
      <c r="Y177" s="28"/>
      <c r="AA177" s="77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96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</row>
    <row r="178" spans="3:57" ht="14.25" customHeight="1">
      <c r="C178" s="46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60"/>
      <c r="Q178" s="60"/>
      <c r="R178" s="60"/>
      <c r="S178" s="60"/>
      <c r="T178" s="60"/>
      <c r="U178" s="60"/>
      <c r="V178" s="46"/>
      <c r="W178" s="28"/>
      <c r="X178" s="28"/>
      <c r="Y178" s="28"/>
      <c r="AA178" s="77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96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</row>
    <row r="179" spans="3:57" ht="14.25" customHeight="1">
      <c r="C179" s="46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60"/>
      <c r="Q179" s="60"/>
      <c r="R179" s="60"/>
      <c r="S179" s="60"/>
      <c r="T179" s="60"/>
      <c r="U179" s="60"/>
      <c r="V179" s="46"/>
      <c r="W179" s="28"/>
      <c r="X179" s="28"/>
      <c r="Y179" s="28"/>
      <c r="AA179" s="77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96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</row>
    <row r="180" spans="3:57" ht="14.25" customHeight="1">
      <c r="C180" s="46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60"/>
      <c r="Q180" s="60"/>
      <c r="R180" s="60"/>
      <c r="S180" s="60"/>
      <c r="T180" s="60"/>
      <c r="U180" s="60"/>
      <c r="V180" s="46"/>
      <c r="W180" s="28"/>
      <c r="X180" s="28"/>
      <c r="Y180" s="28"/>
      <c r="AA180" s="77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96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</row>
    <row r="181" spans="3:57" ht="14.25" customHeight="1">
      <c r="C181" s="46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60"/>
      <c r="Q181" s="60"/>
      <c r="R181" s="60"/>
      <c r="S181" s="60"/>
      <c r="T181" s="60"/>
      <c r="U181" s="60"/>
      <c r="V181" s="46"/>
      <c r="W181" s="28"/>
      <c r="X181" s="28"/>
      <c r="Y181" s="28"/>
      <c r="AA181" s="77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96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</row>
    <row r="182" spans="3:57" ht="14.25" customHeight="1">
      <c r="C182" s="46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60"/>
      <c r="Q182" s="60"/>
      <c r="R182" s="60"/>
      <c r="S182" s="60"/>
      <c r="T182" s="60"/>
      <c r="U182" s="60"/>
      <c r="V182" s="46"/>
      <c r="W182" s="28"/>
      <c r="X182" s="28"/>
      <c r="Y182" s="28"/>
      <c r="AA182" s="77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96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</row>
    <row r="183" spans="3:57" ht="14.25" customHeight="1">
      <c r="C183" s="46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60"/>
      <c r="Q183" s="60"/>
      <c r="R183" s="60"/>
      <c r="S183" s="60"/>
      <c r="T183" s="60"/>
      <c r="U183" s="60"/>
      <c r="V183" s="46"/>
      <c r="W183" s="28"/>
      <c r="X183" s="28"/>
      <c r="Y183" s="28"/>
      <c r="AA183" s="77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96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</row>
    <row r="184" spans="3:57" ht="14.25" customHeight="1">
      <c r="C184" s="46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60"/>
      <c r="Q184" s="60"/>
      <c r="R184" s="60"/>
      <c r="S184" s="60"/>
      <c r="T184" s="60"/>
      <c r="U184" s="60"/>
      <c r="V184" s="46"/>
      <c r="W184" s="28"/>
      <c r="X184" s="28"/>
      <c r="Y184" s="28"/>
      <c r="AA184" s="77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96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</row>
    <row r="185" spans="3:57" ht="14.25" customHeight="1">
      <c r="C185" s="46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60"/>
      <c r="Q185" s="60"/>
      <c r="R185" s="60"/>
      <c r="S185" s="60"/>
      <c r="T185" s="60"/>
      <c r="U185" s="60"/>
      <c r="V185" s="46"/>
      <c r="W185" s="28"/>
      <c r="X185" s="28"/>
      <c r="Y185" s="28"/>
      <c r="AA185" s="77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96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</row>
    <row r="186" spans="3:57" ht="14.25" customHeight="1">
      <c r="C186" s="46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60"/>
      <c r="Q186" s="60"/>
      <c r="R186" s="60"/>
      <c r="S186" s="60"/>
      <c r="T186" s="60"/>
      <c r="U186" s="60"/>
      <c r="V186" s="46"/>
      <c r="W186" s="28"/>
      <c r="X186" s="28"/>
      <c r="Y186" s="28"/>
      <c r="AA186" s="77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96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</row>
    <row r="187" spans="3:57" ht="14.25" customHeight="1">
      <c r="C187" s="46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60"/>
      <c r="Q187" s="60"/>
      <c r="R187" s="60"/>
      <c r="S187" s="60"/>
      <c r="T187" s="60"/>
      <c r="U187" s="60"/>
      <c r="V187" s="46"/>
      <c r="W187" s="28"/>
      <c r="X187" s="28"/>
      <c r="Y187" s="28"/>
      <c r="AA187" s="77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96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</row>
    <row r="188" spans="3:57" ht="14.25" customHeight="1">
      <c r="C188" s="46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60"/>
      <c r="Q188" s="60"/>
      <c r="R188" s="60"/>
      <c r="S188" s="60"/>
      <c r="T188" s="60"/>
      <c r="U188" s="60"/>
      <c r="V188" s="46"/>
      <c r="W188" s="28"/>
      <c r="X188" s="28"/>
      <c r="Y188" s="28"/>
      <c r="AA188" s="77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96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</row>
    <row r="189" spans="3:57" ht="14.25" customHeight="1">
      <c r="C189" s="46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60"/>
      <c r="Q189" s="60"/>
      <c r="R189" s="60"/>
      <c r="S189" s="60"/>
      <c r="T189" s="60"/>
      <c r="U189" s="60"/>
      <c r="V189" s="46"/>
      <c r="W189" s="28"/>
      <c r="X189" s="28"/>
      <c r="Y189" s="28"/>
      <c r="AA189" s="77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96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</row>
    <row r="190" spans="3:57" ht="14.25" customHeight="1">
      <c r="C190" s="46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60"/>
      <c r="Q190" s="60"/>
      <c r="R190" s="60"/>
      <c r="S190" s="60"/>
      <c r="T190" s="60"/>
      <c r="U190" s="60"/>
      <c r="V190" s="46"/>
      <c r="W190" s="28"/>
      <c r="X190" s="28"/>
      <c r="Y190" s="28"/>
      <c r="AA190" s="77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96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</row>
    <row r="191" spans="3:57" ht="14.25" customHeight="1">
      <c r="C191" s="46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60"/>
      <c r="Q191" s="60"/>
      <c r="R191" s="60"/>
      <c r="S191" s="60"/>
      <c r="T191" s="60"/>
      <c r="U191" s="60"/>
      <c r="V191" s="46"/>
      <c r="W191" s="28"/>
      <c r="X191" s="28"/>
      <c r="Y191" s="28"/>
      <c r="AA191" s="77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96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</row>
    <row r="192" spans="3:57" ht="14.25" customHeight="1">
      <c r="C192" s="46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60"/>
      <c r="Q192" s="60"/>
      <c r="R192" s="60"/>
      <c r="S192" s="60"/>
      <c r="T192" s="60"/>
      <c r="U192" s="60"/>
      <c r="V192" s="46"/>
      <c r="W192" s="28"/>
      <c r="X192" s="28"/>
      <c r="Y192" s="28"/>
      <c r="AA192" s="77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96"/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</row>
    <row r="193" spans="3:57" ht="14.25" customHeight="1">
      <c r="C193" s="46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60"/>
      <c r="Q193" s="60"/>
      <c r="R193" s="60"/>
      <c r="S193" s="60"/>
      <c r="T193" s="60"/>
      <c r="U193" s="60"/>
      <c r="V193" s="46"/>
      <c r="W193" s="28"/>
      <c r="X193" s="28"/>
      <c r="Y193" s="28"/>
      <c r="AA193" s="77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96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28"/>
    </row>
    <row r="194" spans="3:57" ht="14.25" customHeight="1">
      <c r="C194" s="46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60"/>
      <c r="Q194" s="60"/>
      <c r="R194" s="60"/>
      <c r="S194" s="60"/>
      <c r="T194" s="60"/>
      <c r="U194" s="60"/>
      <c r="V194" s="46"/>
      <c r="W194" s="28"/>
      <c r="X194" s="28"/>
      <c r="Y194" s="28"/>
      <c r="AA194" s="77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96"/>
      <c r="AU194" s="28"/>
      <c r="AV194" s="28"/>
      <c r="AW194" s="28"/>
      <c r="AX194" s="28"/>
      <c r="AY194" s="28"/>
      <c r="AZ194" s="28"/>
      <c r="BA194" s="28"/>
      <c r="BB194" s="28"/>
      <c r="BC194" s="28"/>
      <c r="BD194" s="28"/>
      <c r="BE194" s="28"/>
    </row>
    <row r="195" spans="3:57" ht="14.25" customHeight="1">
      <c r="C195" s="46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60"/>
      <c r="Q195" s="60"/>
      <c r="R195" s="60"/>
      <c r="S195" s="60"/>
      <c r="T195" s="60"/>
      <c r="U195" s="60"/>
      <c r="V195" s="46"/>
      <c r="W195" s="28"/>
      <c r="X195" s="28"/>
      <c r="Y195" s="28"/>
      <c r="AA195" s="77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96"/>
      <c r="AU195" s="28"/>
      <c r="AV195" s="28"/>
      <c r="AW195" s="28"/>
      <c r="AX195" s="28"/>
      <c r="AY195" s="28"/>
      <c r="AZ195" s="28"/>
      <c r="BA195" s="28"/>
      <c r="BB195" s="28"/>
      <c r="BC195" s="28"/>
      <c r="BD195" s="28"/>
      <c r="BE195" s="28"/>
    </row>
    <row r="196" spans="3:57" ht="14.25" customHeight="1">
      <c r="C196" s="46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60"/>
      <c r="Q196" s="60"/>
      <c r="R196" s="60"/>
      <c r="S196" s="60"/>
      <c r="T196" s="60"/>
      <c r="U196" s="60"/>
      <c r="V196" s="46"/>
      <c r="W196" s="28"/>
      <c r="X196" s="28"/>
      <c r="Y196" s="28"/>
      <c r="AA196" s="77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96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</row>
    <row r="197" spans="3:57" ht="14.25" customHeight="1">
      <c r="C197" s="46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60"/>
      <c r="Q197" s="60"/>
      <c r="R197" s="60"/>
      <c r="S197" s="60"/>
      <c r="T197" s="60"/>
      <c r="U197" s="60"/>
      <c r="V197" s="46"/>
      <c r="W197" s="28"/>
      <c r="X197" s="28"/>
      <c r="Y197" s="28"/>
      <c r="AA197" s="77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96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28"/>
    </row>
    <row r="198" spans="3:57" ht="14.25" customHeight="1">
      <c r="C198" s="46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60"/>
      <c r="Q198" s="60"/>
      <c r="R198" s="60"/>
      <c r="S198" s="60"/>
      <c r="T198" s="60"/>
      <c r="U198" s="60"/>
      <c r="V198" s="46"/>
      <c r="W198" s="28"/>
      <c r="X198" s="28"/>
      <c r="Y198" s="28"/>
      <c r="AA198" s="77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96"/>
      <c r="AU198" s="28"/>
      <c r="AV198" s="28"/>
      <c r="AW198" s="28"/>
      <c r="AX198" s="28"/>
      <c r="AY198" s="28"/>
      <c r="AZ198" s="28"/>
      <c r="BA198" s="28"/>
      <c r="BB198" s="28"/>
      <c r="BC198" s="28"/>
      <c r="BD198" s="28"/>
      <c r="BE198" s="28"/>
    </row>
    <row r="199" spans="3:57" ht="14.25" customHeight="1">
      <c r="C199" s="46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60"/>
      <c r="Q199" s="60"/>
      <c r="R199" s="60"/>
      <c r="S199" s="60"/>
      <c r="T199" s="60"/>
      <c r="U199" s="60"/>
      <c r="V199" s="46"/>
      <c r="W199" s="28"/>
      <c r="X199" s="28"/>
      <c r="Y199" s="28"/>
      <c r="AA199" s="77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96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</row>
    <row r="200" spans="3:57" ht="14.25" customHeight="1">
      <c r="C200" s="46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60"/>
      <c r="Q200" s="60"/>
      <c r="R200" s="60"/>
      <c r="S200" s="60"/>
      <c r="T200" s="60"/>
      <c r="U200" s="60"/>
      <c r="V200" s="46"/>
      <c r="W200" s="28"/>
      <c r="X200" s="28"/>
      <c r="Y200" s="28"/>
      <c r="AA200" s="77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96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</row>
    <row r="201" spans="3:57" ht="14.25" customHeight="1">
      <c r="C201" s="46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60"/>
      <c r="Q201" s="60"/>
      <c r="R201" s="60"/>
      <c r="S201" s="60"/>
      <c r="T201" s="60"/>
      <c r="U201" s="60"/>
      <c r="V201" s="46"/>
      <c r="W201" s="28"/>
      <c r="X201" s="28"/>
      <c r="Y201" s="28"/>
      <c r="AA201" s="77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96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</row>
    <row r="202" spans="3:57" ht="14.25" customHeight="1">
      <c r="C202" s="46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60"/>
      <c r="Q202" s="60"/>
      <c r="R202" s="60"/>
      <c r="S202" s="60"/>
      <c r="T202" s="60"/>
      <c r="U202" s="60"/>
      <c r="V202" s="46"/>
      <c r="W202" s="28"/>
      <c r="X202" s="28"/>
      <c r="Y202" s="28"/>
      <c r="AA202" s="77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96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</row>
    <row r="203" spans="3:57" ht="14.25" customHeight="1">
      <c r="C203" s="46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60"/>
      <c r="Q203" s="60"/>
      <c r="R203" s="60"/>
      <c r="S203" s="60"/>
      <c r="T203" s="60"/>
      <c r="U203" s="60"/>
      <c r="V203" s="46"/>
      <c r="W203" s="28"/>
      <c r="X203" s="28"/>
      <c r="Y203" s="28"/>
      <c r="AA203" s="77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96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</row>
    <row r="204" spans="3:57" ht="14.25" customHeight="1">
      <c r="C204" s="46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60"/>
      <c r="Q204" s="60"/>
      <c r="R204" s="60"/>
      <c r="S204" s="60"/>
      <c r="T204" s="60"/>
      <c r="U204" s="60"/>
      <c r="V204" s="46"/>
      <c r="W204" s="28"/>
      <c r="X204" s="28"/>
      <c r="Y204" s="28"/>
      <c r="AA204" s="77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96"/>
      <c r="AU204" s="28"/>
      <c r="AV204" s="28"/>
      <c r="AW204" s="28"/>
      <c r="AX204" s="28"/>
      <c r="AY204" s="28"/>
      <c r="AZ204" s="28"/>
      <c r="BA204" s="28"/>
      <c r="BB204" s="28"/>
      <c r="BC204" s="28"/>
      <c r="BD204" s="28"/>
      <c r="BE204" s="28"/>
    </row>
    <row r="205" spans="3:57" ht="14.25" customHeight="1">
      <c r="C205" s="46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60"/>
      <c r="Q205" s="60"/>
      <c r="R205" s="60"/>
      <c r="S205" s="60"/>
      <c r="T205" s="60"/>
      <c r="U205" s="60"/>
      <c r="V205" s="46"/>
      <c r="W205" s="28"/>
      <c r="X205" s="28"/>
      <c r="Y205" s="28"/>
      <c r="AA205" s="77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96"/>
      <c r="AU205" s="28"/>
      <c r="AV205" s="28"/>
      <c r="AW205" s="28"/>
      <c r="AX205" s="28"/>
      <c r="AY205" s="28"/>
      <c r="AZ205" s="28"/>
      <c r="BA205" s="28"/>
      <c r="BB205" s="28"/>
      <c r="BC205" s="28"/>
      <c r="BD205" s="28"/>
      <c r="BE205" s="28"/>
    </row>
    <row r="206" spans="3:57" ht="14.25" customHeight="1">
      <c r="C206" s="46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60"/>
      <c r="Q206" s="60"/>
      <c r="R206" s="60"/>
      <c r="S206" s="60"/>
      <c r="T206" s="60"/>
      <c r="U206" s="60"/>
      <c r="V206" s="46"/>
      <c r="W206" s="28"/>
      <c r="X206" s="28"/>
      <c r="Y206" s="28"/>
      <c r="AA206" s="77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96"/>
      <c r="AU206" s="28"/>
      <c r="AV206" s="28"/>
      <c r="AW206" s="28"/>
      <c r="AX206" s="28"/>
      <c r="AY206" s="28"/>
      <c r="AZ206" s="28"/>
      <c r="BA206" s="28"/>
      <c r="BB206" s="28"/>
      <c r="BC206" s="28"/>
      <c r="BD206" s="28"/>
      <c r="BE206" s="28"/>
    </row>
    <row r="207" spans="3:57" ht="14.25" customHeight="1">
      <c r="C207" s="46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60"/>
      <c r="Q207" s="60"/>
      <c r="R207" s="60"/>
      <c r="S207" s="60"/>
      <c r="T207" s="60"/>
      <c r="U207" s="60"/>
      <c r="V207" s="46"/>
      <c r="W207" s="28"/>
      <c r="X207" s="28"/>
      <c r="Y207" s="28"/>
      <c r="AA207" s="77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96"/>
      <c r="AU207" s="28"/>
      <c r="AV207" s="28"/>
      <c r="AW207" s="28"/>
      <c r="AX207" s="28"/>
      <c r="AY207" s="28"/>
      <c r="AZ207" s="28"/>
      <c r="BA207" s="28"/>
      <c r="BB207" s="28"/>
      <c r="BC207" s="28"/>
      <c r="BD207" s="28"/>
      <c r="BE207" s="28"/>
    </row>
    <row r="208" spans="3:57" ht="14.25" customHeight="1">
      <c r="C208" s="46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60"/>
      <c r="Q208" s="60"/>
      <c r="R208" s="60"/>
      <c r="S208" s="60"/>
      <c r="T208" s="60"/>
      <c r="U208" s="60"/>
      <c r="V208" s="46"/>
      <c r="W208" s="28"/>
      <c r="X208" s="28"/>
      <c r="Y208" s="28"/>
      <c r="AA208" s="77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96"/>
      <c r="AU208" s="28"/>
      <c r="AV208" s="28"/>
      <c r="AW208" s="28"/>
      <c r="AX208" s="28"/>
      <c r="AY208" s="28"/>
      <c r="AZ208" s="28"/>
      <c r="BA208" s="28"/>
      <c r="BB208" s="28"/>
      <c r="BC208" s="28"/>
      <c r="BD208" s="28"/>
      <c r="BE208" s="28"/>
    </row>
    <row r="209" spans="3:57" ht="14.25" customHeight="1">
      <c r="C209" s="46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60"/>
      <c r="Q209" s="60"/>
      <c r="R209" s="60"/>
      <c r="S209" s="60"/>
      <c r="T209" s="60"/>
      <c r="U209" s="60"/>
      <c r="V209" s="46"/>
      <c r="W209" s="28"/>
      <c r="X209" s="28"/>
      <c r="Y209" s="28"/>
      <c r="AA209" s="77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96"/>
      <c r="AU209" s="28"/>
      <c r="AV209" s="28"/>
      <c r="AW209" s="28"/>
      <c r="AX209" s="28"/>
      <c r="AY209" s="28"/>
      <c r="AZ209" s="28"/>
      <c r="BA209" s="28"/>
      <c r="BB209" s="28"/>
      <c r="BC209" s="28"/>
      <c r="BD209" s="28"/>
      <c r="BE209" s="28"/>
    </row>
    <row r="210" spans="3:57" ht="14.25" customHeight="1">
      <c r="C210" s="46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60"/>
      <c r="Q210" s="60"/>
      <c r="R210" s="60"/>
      <c r="S210" s="60"/>
      <c r="T210" s="60"/>
      <c r="U210" s="60"/>
      <c r="V210" s="46"/>
      <c r="W210" s="28"/>
      <c r="X210" s="28"/>
      <c r="Y210" s="28"/>
      <c r="AA210" s="77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96"/>
      <c r="AU210" s="28"/>
      <c r="AV210" s="28"/>
      <c r="AW210" s="28"/>
      <c r="AX210" s="28"/>
      <c r="AY210" s="28"/>
      <c r="AZ210" s="28"/>
      <c r="BA210" s="28"/>
      <c r="BB210" s="28"/>
      <c r="BC210" s="28"/>
      <c r="BD210" s="28"/>
      <c r="BE210" s="28"/>
    </row>
    <row r="211" spans="3:57" ht="14.25" customHeight="1">
      <c r="C211" s="46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60"/>
      <c r="Q211" s="60"/>
      <c r="R211" s="60"/>
      <c r="S211" s="60"/>
      <c r="T211" s="60"/>
      <c r="U211" s="60"/>
      <c r="V211" s="46"/>
      <c r="W211" s="28"/>
      <c r="X211" s="28"/>
      <c r="Y211" s="28"/>
      <c r="AA211" s="77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96"/>
      <c r="AU211" s="28"/>
      <c r="AV211" s="28"/>
      <c r="AW211" s="28"/>
      <c r="AX211" s="28"/>
      <c r="AY211" s="28"/>
      <c r="AZ211" s="28"/>
      <c r="BA211" s="28"/>
      <c r="BB211" s="28"/>
      <c r="BC211" s="28"/>
      <c r="BD211" s="28"/>
      <c r="BE211" s="28"/>
    </row>
    <row r="212" spans="3:57" ht="14.25" customHeight="1">
      <c r="C212" s="46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60"/>
      <c r="Q212" s="60"/>
      <c r="R212" s="60"/>
      <c r="S212" s="60"/>
      <c r="T212" s="60"/>
      <c r="U212" s="60"/>
      <c r="V212" s="46"/>
      <c r="W212" s="28"/>
      <c r="X212" s="28"/>
      <c r="Y212" s="28"/>
      <c r="AA212" s="77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96"/>
      <c r="AU212" s="28"/>
      <c r="AV212" s="28"/>
      <c r="AW212" s="28"/>
      <c r="AX212" s="28"/>
      <c r="AY212" s="28"/>
      <c r="AZ212" s="28"/>
      <c r="BA212" s="28"/>
      <c r="BB212" s="28"/>
      <c r="BC212" s="28"/>
      <c r="BD212" s="28"/>
      <c r="BE212" s="28"/>
    </row>
    <row r="213" spans="3:57" ht="14.25" customHeight="1">
      <c r="C213" s="46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60"/>
      <c r="Q213" s="60"/>
      <c r="R213" s="60"/>
      <c r="S213" s="60"/>
      <c r="T213" s="60"/>
      <c r="U213" s="60"/>
      <c r="V213" s="46"/>
      <c r="W213" s="28"/>
      <c r="X213" s="28"/>
      <c r="Y213" s="28"/>
      <c r="AA213" s="77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96"/>
      <c r="AU213" s="28"/>
      <c r="AV213" s="28"/>
      <c r="AW213" s="28"/>
      <c r="AX213" s="28"/>
      <c r="AY213" s="28"/>
      <c r="AZ213" s="28"/>
      <c r="BA213" s="28"/>
      <c r="BB213" s="28"/>
      <c r="BC213" s="28"/>
      <c r="BD213" s="28"/>
      <c r="BE213" s="28"/>
    </row>
    <row r="214" spans="3:57" ht="14.25" customHeight="1">
      <c r="C214" s="46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60"/>
      <c r="Q214" s="60"/>
      <c r="R214" s="60"/>
      <c r="S214" s="60"/>
      <c r="T214" s="60"/>
      <c r="U214" s="60"/>
      <c r="V214" s="46"/>
      <c r="W214" s="28"/>
      <c r="X214" s="28"/>
      <c r="Y214" s="28"/>
      <c r="AA214" s="77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96"/>
      <c r="AU214" s="28"/>
      <c r="AV214" s="28"/>
      <c r="AW214" s="28"/>
      <c r="AX214" s="28"/>
      <c r="AY214" s="28"/>
      <c r="AZ214" s="28"/>
      <c r="BA214" s="28"/>
      <c r="BB214" s="28"/>
      <c r="BC214" s="28"/>
      <c r="BD214" s="28"/>
      <c r="BE214" s="28"/>
    </row>
    <row r="215" spans="3:57" ht="14.25" customHeight="1">
      <c r="C215" s="46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60"/>
      <c r="Q215" s="60"/>
      <c r="R215" s="60"/>
      <c r="S215" s="60"/>
      <c r="T215" s="60"/>
      <c r="U215" s="60"/>
      <c r="V215" s="46"/>
      <c r="W215" s="28"/>
      <c r="X215" s="28"/>
      <c r="Y215" s="28"/>
      <c r="AA215" s="77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96"/>
      <c r="AU215" s="28"/>
      <c r="AV215" s="28"/>
      <c r="AW215" s="28"/>
      <c r="AX215" s="28"/>
      <c r="AY215" s="28"/>
      <c r="AZ215" s="28"/>
      <c r="BA215" s="28"/>
      <c r="BB215" s="28"/>
      <c r="BC215" s="28"/>
      <c r="BD215" s="28"/>
      <c r="BE215" s="28"/>
    </row>
    <row r="216" spans="3:57" ht="14.25" customHeight="1">
      <c r="C216" s="46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60"/>
      <c r="Q216" s="60"/>
      <c r="R216" s="60"/>
      <c r="S216" s="60"/>
      <c r="T216" s="60"/>
      <c r="U216" s="60"/>
      <c r="V216" s="46"/>
      <c r="W216" s="28"/>
      <c r="X216" s="28"/>
      <c r="Y216" s="28"/>
      <c r="AA216" s="77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96"/>
      <c r="AU216" s="28"/>
      <c r="AV216" s="28"/>
      <c r="AW216" s="28"/>
      <c r="AX216" s="28"/>
      <c r="AY216" s="28"/>
      <c r="AZ216" s="28"/>
      <c r="BA216" s="28"/>
      <c r="BB216" s="28"/>
      <c r="BC216" s="28"/>
      <c r="BD216" s="28"/>
      <c r="BE216" s="28"/>
    </row>
    <row r="217" spans="3:57" ht="14.25" customHeight="1">
      <c r="C217" s="46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60"/>
      <c r="Q217" s="60"/>
      <c r="R217" s="60"/>
      <c r="S217" s="60"/>
      <c r="T217" s="60"/>
      <c r="U217" s="60"/>
      <c r="V217" s="46"/>
      <c r="W217" s="28"/>
      <c r="X217" s="28"/>
      <c r="Y217" s="28"/>
      <c r="AA217" s="77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96"/>
      <c r="AU217" s="28"/>
      <c r="AV217" s="28"/>
      <c r="AW217" s="28"/>
      <c r="AX217" s="28"/>
      <c r="AY217" s="28"/>
      <c r="AZ217" s="28"/>
      <c r="BA217" s="28"/>
      <c r="BB217" s="28"/>
      <c r="BC217" s="28"/>
      <c r="BD217" s="28"/>
      <c r="BE217" s="28"/>
    </row>
    <row r="218" spans="3:57" ht="14.25" customHeight="1">
      <c r="C218" s="46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60"/>
      <c r="Q218" s="60"/>
      <c r="R218" s="60"/>
      <c r="S218" s="60"/>
      <c r="T218" s="60"/>
      <c r="U218" s="60"/>
      <c r="V218" s="46"/>
      <c r="W218" s="28"/>
      <c r="X218" s="28"/>
      <c r="Y218" s="28"/>
      <c r="AA218" s="77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96"/>
      <c r="AU218" s="28"/>
      <c r="AV218" s="28"/>
      <c r="AW218" s="28"/>
      <c r="AX218" s="28"/>
      <c r="AY218" s="28"/>
      <c r="AZ218" s="28"/>
      <c r="BA218" s="28"/>
      <c r="BB218" s="28"/>
      <c r="BC218" s="28"/>
      <c r="BD218" s="28"/>
      <c r="BE218" s="28"/>
    </row>
    <row r="219" spans="3:57" ht="14.25" customHeight="1">
      <c r="C219" s="46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60"/>
      <c r="Q219" s="60"/>
      <c r="R219" s="60"/>
      <c r="S219" s="60"/>
      <c r="T219" s="60"/>
      <c r="U219" s="60"/>
      <c r="V219" s="46"/>
      <c r="W219" s="28"/>
      <c r="X219" s="28"/>
      <c r="Y219" s="28"/>
      <c r="AA219" s="77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96"/>
      <c r="AU219" s="28"/>
      <c r="AV219" s="28"/>
      <c r="AW219" s="28"/>
      <c r="AX219" s="28"/>
      <c r="AY219" s="28"/>
      <c r="AZ219" s="28"/>
      <c r="BA219" s="28"/>
      <c r="BB219" s="28"/>
      <c r="BC219" s="28"/>
      <c r="BD219" s="28"/>
      <c r="BE219" s="28"/>
    </row>
    <row r="220" spans="3:57" ht="14.25" customHeight="1">
      <c r="C220" s="46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60"/>
      <c r="Q220" s="60"/>
      <c r="R220" s="60"/>
      <c r="S220" s="60"/>
      <c r="T220" s="60"/>
      <c r="U220" s="60"/>
      <c r="V220" s="46"/>
      <c r="W220" s="28"/>
      <c r="X220" s="28"/>
      <c r="Y220" s="28"/>
      <c r="AA220" s="77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96"/>
      <c r="AU220" s="28"/>
      <c r="AV220" s="28"/>
      <c r="AW220" s="28"/>
      <c r="AX220" s="28"/>
      <c r="AY220" s="28"/>
      <c r="AZ220" s="28"/>
      <c r="BA220" s="28"/>
      <c r="BB220" s="28"/>
      <c r="BC220" s="28"/>
      <c r="BD220" s="28"/>
      <c r="BE220" s="28"/>
    </row>
    <row r="221" spans="3:57" ht="14.25" customHeight="1">
      <c r="C221" s="46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60"/>
      <c r="Q221" s="60"/>
      <c r="R221" s="60"/>
      <c r="S221" s="60"/>
      <c r="T221" s="60"/>
      <c r="U221" s="60"/>
      <c r="V221" s="46"/>
      <c r="W221" s="28"/>
      <c r="X221" s="28"/>
      <c r="Y221" s="28"/>
      <c r="AA221" s="77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96"/>
      <c r="AU221" s="28"/>
      <c r="AV221" s="28"/>
      <c r="AW221" s="28"/>
      <c r="AX221" s="28"/>
      <c r="AY221" s="28"/>
      <c r="AZ221" s="28"/>
      <c r="BA221" s="28"/>
      <c r="BB221" s="28"/>
      <c r="BC221" s="28"/>
      <c r="BD221" s="28"/>
      <c r="BE221" s="28"/>
    </row>
    <row r="222" spans="3:57" ht="14.25" customHeight="1">
      <c r="C222" s="46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60"/>
      <c r="Q222" s="60"/>
      <c r="R222" s="60"/>
      <c r="S222" s="60"/>
      <c r="T222" s="60"/>
      <c r="U222" s="60"/>
      <c r="V222" s="46"/>
      <c r="W222" s="28"/>
      <c r="X222" s="28"/>
      <c r="Y222" s="28"/>
      <c r="AA222" s="77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96"/>
      <c r="AU222" s="28"/>
      <c r="AV222" s="28"/>
      <c r="AW222" s="28"/>
      <c r="AX222" s="28"/>
      <c r="AY222" s="28"/>
      <c r="AZ222" s="28"/>
      <c r="BA222" s="28"/>
      <c r="BB222" s="28"/>
      <c r="BC222" s="28"/>
      <c r="BD222" s="28"/>
      <c r="BE222" s="28"/>
    </row>
    <row r="223" spans="3:57" ht="14.25" customHeight="1">
      <c r="C223" s="46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60"/>
      <c r="Q223" s="60"/>
      <c r="R223" s="60"/>
      <c r="S223" s="60"/>
      <c r="T223" s="60"/>
      <c r="U223" s="60"/>
      <c r="V223" s="46"/>
      <c r="W223" s="28"/>
      <c r="X223" s="28"/>
      <c r="Y223" s="28"/>
      <c r="AA223" s="77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96"/>
      <c r="AU223" s="28"/>
      <c r="AV223" s="28"/>
      <c r="AW223" s="28"/>
      <c r="AX223" s="28"/>
      <c r="AY223" s="28"/>
      <c r="AZ223" s="28"/>
      <c r="BA223" s="28"/>
      <c r="BB223" s="28"/>
      <c r="BC223" s="28"/>
      <c r="BD223" s="28"/>
      <c r="BE223" s="28"/>
    </row>
    <row r="224" spans="3:57" ht="14.25" customHeight="1">
      <c r="C224" s="46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60"/>
      <c r="Q224" s="60"/>
      <c r="R224" s="60"/>
      <c r="S224" s="60"/>
      <c r="T224" s="60"/>
      <c r="U224" s="60"/>
      <c r="V224" s="46"/>
      <c r="W224" s="28"/>
      <c r="X224" s="28"/>
      <c r="Y224" s="28"/>
      <c r="AA224" s="77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96"/>
      <c r="AU224" s="28"/>
      <c r="AV224" s="28"/>
      <c r="AW224" s="28"/>
      <c r="AX224" s="28"/>
      <c r="AY224" s="28"/>
      <c r="AZ224" s="28"/>
      <c r="BA224" s="28"/>
      <c r="BB224" s="28"/>
      <c r="BC224" s="28"/>
      <c r="BD224" s="28"/>
      <c r="BE224" s="28"/>
    </row>
    <row r="225" spans="3:57" ht="14.25" customHeight="1">
      <c r="C225" s="46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60"/>
      <c r="Q225" s="60"/>
      <c r="R225" s="60"/>
      <c r="S225" s="60"/>
      <c r="T225" s="60"/>
      <c r="U225" s="60"/>
      <c r="V225" s="46"/>
      <c r="W225" s="28"/>
      <c r="X225" s="28"/>
      <c r="Y225" s="28"/>
      <c r="AA225" s="77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96"/>
      <c r="AU225" s="28"/>
      <c r="AV225" s="28"/>
      <c r="AW225" s="28"/>
      <c r="AX225" s="28"/>
      <c r="AY225" s="28"/>
      <c r="AZ225" s="28"/>
      <c r="BA225" s="28"/>
      <c r="BB225" s="28"/>
      <c r="BC225" s="28"/>
      <c r="BD225" s="28"/>
      <c r="BE225" s="28"/>
    </row>
    <row r="226" spans="3:57" ht="14.25" customHeight="1">
      <c r="C226" s="46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60"/>
      <c r="Q226" s="60"/>
      <c r="R226" s="60"/>
      <c r="S226" s="60"/>
      <c r="T226" s="60"/>
      <c r="U226" s="60"/>
      <c r="V226" s="46"/>
      <c r="W226" s="28"/>
      <c r="X226" s="28"/>
      <c r="Y226" s="28"/>
      <c r="AA226" s="77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96"/>
      <c r="AU226" s="28"/>
      <c r="AV226" s="28"/>
      <c r="AW226" s="28"/>
      <c r="AX226" s="28"/>
      <c r="AY226" s="28"/>
      <c r="AZ226" s="28"/>
      <c r="BA226" s="28"/>
      <c r="BB226" s="28"/>
      <c r="BC226" s="28"/>
      <c r="BD226" s="28"/>
      <c r="BE226" s="28"/>
    </row>
    <row r="227" spans="3:57" ht="14.25" customHeight="1">
      <c r="C227" s="46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60"/>
      <c r="Q227" s="60"/>
      <c r="R227" s="60"/>
      <c r="S227" s="60"/>
      <c r="T227" s="60"/>
      <c r="U227" s="60"/>
      <c r="V227" s="46"/>
      <c r="W227" s="28"/>
      <c r="X227" s="28"/>
      <c r="Y227" s="28"/>
      <c r="AA227" s="77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96"/>
      <c r="AU227" s="28"/>
      <c r="AV227" s="28"/>
      <c r="AW227" s="28"/>
      <c r="AX227" s="28"/>
      <c r="AY227" s="28"/>
      <c r="AZ227" s="28"/>
      <c r="BA227" s="28"/>
      <c r="BB227" s="28"/>
      <c r="BC227" s="28"/>
      <c r="BD227" s="28"/>
      <c r="BE227" s="28"/>
    </row>
    <row r="228" spans="3:57" ht="14.25" customHeight="1">
      <c r="C228" s="46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60"/>
      <c r="Q228" s="60"/>
      <c r="R228" s="60"/>
      <c r="S228" s="60"/>
      <c r="T228" s="60"/>
      <c r="U228" s="60"/>
      <c r="V228" s="46"/>
      <c r="W228" s="28"/>
      <c r="X228" s="28"/>
      <c r="Y228" s="28"/>
      <c r="AA228" s="77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96"/>
      <c r="AU228" s="28"/>
      <c r="AV228" s="28"/>
      <c r="AW228" s="28"/>
      <c r="AX228" s="28"/>
      <c r="AY228" s="28"/>
      <c r="AZ228" s="28"/>
      <c r="BA228" s="28"/>
      <c r="BB228" s="28"/>
      <c r="BC228" s="28"/>
      <c r="BD228" s="28"/>
      <c r="BE228" s="28"/>
    </row>
    <row r="229" spans="3:57" ht="14.25" customHeight="1">
      <c r="C229" s="46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60"/>
      <c r="Q229" s="60"/>
      <c r="R229" s="60"/>
      <c r="S229" s="60"/>
      <c r="T229" s="60"/>
      <c r="U229" s="60"/>
      <c r="V229" s="46"/>
      <c r="W229" s="28"/>
      <c r="X229" s="28"/>
      <c r="Y229" s="28"/>
      <c r="AA229" s="77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96"/>
      <c r="AU229" s="28"/>
      <c r="AV229" s="28"/>
      <c r="AW229" s="28"/>
      <c r="AX229" s="28"/>
      <c r="AY229" s="28"/>
      <c r="AZ229" s="28"/>
      <c r="BA229" s="28"/>
      <c r="BB229" s="28"/>
      <c r="BC229" s="28"/>
      <c r="BD229" s="28"/>
      <c r="BE229" s="28"/>
    </row>
    <row r="230" spans="3:57" ht="14.25" customHeight="1">
      <c r="C230" s="46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60"/>
      <c r="Q230" s="60"/>
      <c r="R230" s="60"/>
      <c r="S230" s="60"/>
      <c r="T230" s="60"/>
      <c r="U230" s="60"/>
      <c r="V230" s="46"/>
      <c r="W230" s="28"/>
      <c r="X230" s="28"/>
      <c r="Y230" s="28"/>
      <c r="AA230" s="77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96"/>
      <c r="AU230" s="28"/>
      <c r="AV230" s="28"/>
      <c r="AW230" s="28"/>
      <c r="AX230" s="28"/>
      <c r="AY230" s="28"/>
      <c r="AZ230" s="28"/>
      <c r="BA230" s="28"/>
      <c r="BB230" s="28"/>
      <c r="BC230" s="28"/>
      <c r="BD230" s="28"/>
      <c r="BE230" s="28"/>
    </row>
    <row r="231" spans="3:57" ht="14.25" customHeight="1">
      <c r="C231" s="46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60"/>
      <c r="Q231" s="60"/>
      <c r="R231" s="60"/>
      <c r="S231" s="60"/>
      <c r="T231" s="60"/>
      <c r="U231" s="60"/>
      <c r="V231" s="46"/>
      <c r="W231" s="28"/>
      <c r="X231" s="28"/>
      <c r="Y231" s="28"/>
      <c r="AA231" s="77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96"/>
      <c r="AU231" s="28"/>
      <c r="AV231" s="28"/>
      <c r="AW231" s="28"/>
      <c r="AX231" s="28"/>
      <c r="AY231" s="28"/>
      <c r="AZ231" s="28"/>
      <c r="BA231" s="28"/>
      <c r="BB231" s="28"/>
      <c r="BC231" s="28"/>
      <c r="BD231" s="28"/>
      <c r="BE231" s="28"/>
    </row>
    <row r="232" spans="3:57" ht="14.25" customHeight="1">
      <c r="C232" s="46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60"/>
      <c r="Q232" s="60"/>
      <c r="R232" s="60"/>
      <c r="S232" s="60"/>
      <c r="T232" s="60"/>
      <c r="U232" s="60"/>
      <c r="V232" s="46"/>
      <c r="W232" s="28"/>
      <c r="X232" s="28"/>
      <c r="Y232" s="28"/>
      <c r="AA232" s="77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96"/>
      <c r="AU232" s="28"/>
      <c r="AV232" s="28"/>
      <c r="AW232" s="28"/>
      <c r="AX232" s="28"/>
      <c r="AY232" s="28"/>
      <c r="AZ232" s="28"/>
      <c r="BA232" s="28"/>
      <c r="BB232" s="28"/>
      <c r="BC232" s="28"/>
      <c r="BD232" s="28"/>
      <c r="BE232" s="28"/>
    </row>
    <row r="233" spans="3:57" ht="14.25" customHeight="1">
      <c r="C233" s="46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60"/>
      <c r="Q233" s="60"/>
      <c r="R233" s="60"/>
      <c r="S233" s="60"/>
      <c r="T233" s="60"/>
      <c r="U233" s="60"/>
      <c r="V233" s="46"/>
      <c r="W233" s="28"/>
      <c r="X233" s="28"/>
      <c r="Y233" s="28"/>
      <c r="AA233" s="77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96"/>
      <c r="AU233" s="28"/>
      <c r="AV233" s="28"/>
      <c r="AW233" s="28"/>
      <c r="AX233" s="28"/>
      <c r="AY233" s="28"/>
      <c r="AZ233" s="28"/>
      <c r="BA233" s="28"/>
      <c r="BB233" s="28"/>
      <c r="BC233" s="28"/>
      <c r="BD233" s="28"/>
      <c r="BE233" s="28"/>
    </row>
    <row r="234" spans="3:57" ht="14.25" customHeight="1">
      <c r="C234" s="46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60"/>
      <c r="Q234" s="60"/>
      <c r="R234" s="60"/>
      <c r="S234" s="60"/>
      <c r="T234" s="60"/>
      <c r="U234" s="60"/>
      <c r="V234" s="46"/>
      <c r="W234" s="28"/>
      <c r="X234" s="28"/>
      <c r="Y234" s="28"/>
      <c r="AA234" s="77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96"/>
      <c r="AU234" s="28"/>
      <c r="AV234" s="28"/>
      <c r="AW234" s="28"/>
      <c r="AX234" s="28"/>
      <c r="AY234" s="28"/>
      <c r="AZ234" s="28"/>
      <c r="BA234" s="28"/>
      <c r="BB234" s="28"/>
      <c r="BC234" s="28"/>
      <c r="BD234" s="28"/>
      <c r="BE234" s="28"/>
    </row>
    <row r="235" spans="3:57" ht="14.25" customHeight="1">
      <c r="C235" s="46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60"/>
      <c r="Q235" s="60"/>
      <c r="R235" s="60"/>
      <c r="S235" s="60"/>
      <c r="T235" s="60"/>
      <c r="U235" s="60"/>
      <c r="V235" s="46"/>
      <c r="W235" s="28"/>
      <c r="X235" s="28"/>
      <c r="Y235" s="28"/>
      <c r="AA235" s="77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96"/>
      <c r="AU235" s="28"/>
      <c r="AV235" s="28"/>
      <c r="AW235" s="28"/>
      <c r="AX235" s="28"/>
      <c r="AY235" s="28"/>
      <c r="AZ235" s="28"/>
      <c r="BA235" s="28"/>
      <c r="BB235" s="28"/>
      <c r="BC235" s="28"/>
      <c r="BD235" s="28"/>
      <c r="BE235" s="28"/>
    </row>
    <row r="236" spans="3:57" ht="14.25" customHeight="1">
      <c r="C236" s="46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60"/>
      <c r="Q236" s="60"/>
      <c r="R236" s="60"/>
      <c r="S236" s="60"/>
      <c r="T236" s="60"/>
      <c r="U236" s="60"/>
      <c r="V236" s="46"/>
      <c r="W236" s="28"/>
      <c r="X236" s="28"/>
      <c r="Y236" s="28"/>
      <c r="AA236" s="77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96"/>
      <c r="AU236" s="28"/>
      <c r="AV236" s="28"/>
      <c r="AW236" s="28"/>
      <c r="AX236" s="28"/>
      <c r="AY236" s="28"/>
      <c r="AZ236" s="28"/>
      <c r="BA236" s="28"/>
      <c r="BB236" s="28"/>
      <c r="BC236" s="28"/>
      <c r="BD236" s="28"/>
      <c r="BE236" s="28"/>
    </row>
    <row r="237" spans="3:57" ht="14.25" customHeight="1">
      <c r="C237" s="46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60"/>
      <c r="Q237" s="60"/>
      <c r="R237" s="60"/>
      <c r="S237" s="60"/>
      <c r="T237" s="60"/>
      <c r="U237" s="60"/>
      <c r="V237" s="46"/>
      <c r="W237" s="28"/>
      <c r="X237" s="28"/>
      <c r="Y237" s="28"/>
      <c r="AA237" s="77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96"/>
      <c r="AU237" s="28"/>
      <c r="AV237" s="28"/>
      <c r="AW237" s="28"/>
      <c r="AX237" s="28"/>
      <c r="AY237" s="28"/>
      <c r="AZ237" s="28"/>
      <c r="BA237" s="28"/>
      <c r="BB237" s="28"/>
      <c r="BC237" s="28"/>
      <c r="BD237" s="28"/>
      <c r="BE237" s="28"/>
    </row>
    <row r="238" spans="3:57" ht="14.25" customHeight="1">
      <c r="C238" s="46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60"/>
      <c r="Q238" s="60"/>
      <c r="R238" s="60"/>
      <c r="S238" s="60"/>
      <c r="T238" s="60"/>
      <c r="U238" s="60"/>
      <c r="V238" s="46"/>
      <c r="W238" s="28"/>
      <c r="X238" s="28"/>
      <c r="Y238" s="28"/>
      <c r="AA238" s="77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96"/>
      <c r="AU238" s="28"/>
      <c r="AV238" s="28"/>
      <c r="AW238" s="28"/>
      <c r="AX238" s="28"/>
      <c r="AY238" s="28"/>
      <c r="AZ238" s="28"/>
      <c r="BA238" s="28"/>
      <c r="BB238" s="28"/>
      <c r="BC238" s="28"/>
      <c r="BD238" s="28"/>
      <c r="BE238" s="28"/>
    </row>
    <row r="239" spans="3:57" ht="14.25" customHeight="1">
      <c r="C239" s="46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60"/>
      <c r="Q239" s="60"/>
      <c r="R239" s="60"/>
      <c r="S239" s="60"/>
      <c r="T239" s="60"/>
      <c r="U239" s="60"/>
      <c r="V239" s="46"/>
      <c r="W239" s="28"/>
      <c r="X239" s="28"/>
      <c r="Y239" s="28"/>
      <c r="AA239" s="77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96"/>
      <c r="AU239" s="28"/>
      <c r="AV239" s="28"/>
      <c r="AW239" s="28"/>
      <c r="AX239" s="28"/>
      <c r="AY239" s="28"/>
      <c r="AZ239" s="28"/>
      <c r="BA239" s="28"/>
      <c r="BB239" s="28"/>
      <c r="BC239" s="28"/>
      <c r="BD239" s="28"/>
      <c r="BE239" s="28"/>
    </row>
    <row r="240" spans="3:57" ht="14.25" customHeight="1">
      <c r="C240" s="46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60"/>
      <c r="Q240" s="60"/>
      <c r="R240" s="60"/>
      <c r="S240" s="60"/>
      <c r="T240" s="60"/>
      <c r="U240" s="60"/>
      <c r="V240" s="46"/>
      <c r="W240" s="28"/>
      <c r="X240" s="28"/>
      <c r="Y240" s="28"/>
      <c r="AA240" s="77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96"/>
      <c r="AU240" s="28"/>
      <c r="AV240" s="28"/>
      <c r="AW240" s="28"/>
      <c r="AX240" s="28"/>
      <c r="AY240" s="28"/>
      <c r="AZ240" s="28"/>
      <c r="BA240" s="28"/>
      <c r="BB240" s="28"/>
      <c r="BC240" s="28"/>
      <c r="BD240" s="28"/>
      <c r="BE240" s="28"/>
    </row>
    <row r="241" spans="3:57" ht="14.25" customHeight="1">
      <c r="C241" s="46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60"/>
      <c r="Q241" s="60"/>
      <c r="R241" s="60"/>
      <c r="S241" s="60"/>
      <c r="T241" s="60"/>
      <c r="U241" s="60"/>
      <c r="V241" s="46"/>
      <c r="W241" s="28"/>
      <c r="X241" s="28"/>
      <c r="Y241" s="28"/>
      <c r="AA241" s="77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96"/>
      <c r="AU241" s="28"/>
      <c r="AV241" s="28"/>
      <c r="AW241" s="28"/>
      <c r="AX241" s="28"/>
      <c r="AY241" s="28"/>
      <c r="AZ241" s="28"/>
      <c r="BA241" s="28"/>
      <c r="BB241" s="28"/>
      <c r="BC241" s="28"/>
      <c r="BD241" s="28"/>
      <c r="BE241" s="28"/>
    </row>
    <row r="242" spans="3:57" ht="14.25" customHeight="1">
      <c r="C242" s="46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60"/>
      <c r="Q242" s="60"/>
      <c r="R242" s="60"/>
      <c r="S242" s="60"/>
      <c r="T242" s="60"/>
      <c r="U242" s="60"/>
      <c r="V242" s="46"/>
      <c r="W242" s="28"/>
      <c r="X242" s="28"/>
      <c r="Y242" s="28"/>
      <c r="AA242" s="77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96"/>
      <c r="AU242" s="28"/>
      <c r="AV242" s="28"/>
      <c r="AW242" s="28"/>
      <c r="AX242" s="28"/>
      <c r="AY242" s="28"/>
      <c r="AZ242" s="28"/>
      <c r="BA242" s="28"/>
      <c r="BB242" s="28"/>
      <c r="BC242" s="28"/>
      <c r="BD242" s="28"/>
      <c r="BE242" s="28"/>
    </row>
    <row r="243" spans="3:57" ht="14.25" customHeight="1">
      <c r="C243" s="46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60"/>
      <c r="Q243" s="60"/>
      <c r="R243" s="60"/>
      <c r="S243" s="60"/>
      <c r="T243" s="60"/>
      <c r="U243" s="60"/>
      <c r="V243" s="46"/>
      <c r="W243" s="28"/>
      <c r="X243" s="28"/>
      <c r="Y243" s="28"/>
      <c r="AA243" s="77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96"/>
      <c r="AU243" s="28"/>
      <c r="AV243" s="28"/>
      <c r="AW243" s="28"/>
      <c r="AX243" s="28"/>
      <c r="AY243" s="28"/>
      <c r="AZ243" s="28"/>
      <c r="BA243" s="28"/>
      <c r="BB243" s="28"/>
      <c r="BC243" s="28"/>
      <c r="BD243" s="28"/>
      <c r="BE243" s="28"/>
    </row>
    <row r="244" spans="3:57" ht="14.25" customHeight="1">
      <c r="C244" s="46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60"/>
      <c r="Q244" s="60"/>
      <c r="R244" s="60"/>
      <c r="S244" s="60"/>
      <c r="T244" s="60"/>
      <c r="U244" s="60"/>
      <c r="V244" s="46"/>
      <c r="W244" s="28"/>
      <c r="X244" s="28"/>
      <c r="Y244" s="28"/>
      <c r="AA244" s="77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96"/>
      <c r="AU244" s="28"/>
      <c r="AV244" s="28"/>
      <c r="AW244" s="28"/>
      <c r="AX244" s="28"/>
      <c r="AY244" s="28"/>
      <c r="AZ244" s="28"/>
      <c r="BA244" s="28"/>
      <c r="BB244" s="28"/>
      <c r="BC244" s="28"/>
      <c r="BD244" s="28"/>
      <c r="BE244" s="28"/>
    </row>
    <row r="245" spans="3:57" ht="14.25" customHeight="1">
      <c r="C245" s="46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60"/>
      <c r="Q245" s="60"/>
      <c r="R245" s="60"/>
      <c r="S245" s="60"/>
      <c r="T245" s="60"/>
      <c r="U245" s="60"/>
      <c r="V245" s="46"/>
      <c r="W245" s="28"/>
      <c r="X245" s="28"/>
      <c r="Y245" s="28"/>
      <c r="AA245" s="77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96"/>
      <c r="AU245" s="28"/>
      <c r="AV245" s="28"/>
      <c r="AW245" s="28"/>
      <c r="AX245" s="28"/>
      <c r="AY245" s="28"/>
      <c r="AZ245" s="28"/>
      <c r="BA245" s="28"/>
      <c r="BB245" s="28"/>
      <c r="BC245" s="28"/>
      <c r="BD245" s="28"/>
      <c r="BE245" s="28"/>
    </row>
    <row r="246" spans="3:57" ht="14.25" customHeight="1">
      <c r="C246" s="46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60"/>
      <c r="Q246" s="60"/>
      <c r="R246" s="60"/>
      <c r="S246" s="60"/>
      <c r="T246" s="60"/>
      <c r="U246" s="60"/>
      <c r="V246" s="46"/>
      <c r="W246" s="28"/>
      <c r="X246" s="28"/>
      <c r="Y246" s="28"/>
      <c r="AA246" s="77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96"/>
      <c r="AU246" s="28"/>
      <c r="AV246" s="28"/>
      <c r="AW246" s="28"/>
      <c r="AX246" s="28"/>
      <c r="AY246" s="28"/>
      <c r="AZ246" s="28"/>
      <c r="BA246" s="28"/>
      <c r="BB246" s="28"/>
      <c r="BC246" s="28"/>
      <c r="BD246" s="28"/>
      <c r="BE246" s="28"/>
    </row>
    <row r="247" spans="3:57" ht="14.25" customHeight="1">
      <c r="C247" s="46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60"/>
      <c r="Q247" s="60"/>
      <c r="R247" s="60"/>
      <c r="S247" s="60"/>
      <c r="T247" s="60"/>
      <c r="U247" s="60"/>
      <c r="V247" s="46"/>
      <c r="W247" s="28"/>
      <c r="X247" s="28"/>
      <c r="Y247" s="28"/>
      <c r="AA247" s="77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96"/>
      <c r="AU247" s="28"/>
      <c r="AV247" s="28"/>
      <c r="AW247" s="28"/>
      <c r="AX247" s="28"/>
      <c r="AY247" s="28"/>
      <c r="AZ247" s="28"/>
      <c r="BA247" s="28"/>
      <c r="BB247" s="28"/>
      <c r="BC247" s="28"/>
      <c r="BD247" s="28"/>
      <c r="BE247" s="28"/>
    </row>
    <row r="248" spans="3:57" ht="14.25" customHeight="1">
      <c r="C248" s="46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60"/>
      <c r="Q248" s="60"/>
      <c r="R248" s="60"/>
      <c r="S248" s="60"/>
      <c r="T248" s="60"/>
      <c r="U248" s="60"/>
      <c r="V248" s="46"/>
      <c r="W248" s="28"/>
      <c r="X248" s="28"/>
      <c r="Y248" s="28"/>
      <c r="AA248" s="77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96"/>
      <c r="AU248" s="28"/>
      <c r="AV248" s="28"/>
      <c r="AW248" s="28"/>
      <c r="AX248" s="28"/>
      <c r="AY248" s="28"/>
      <c r="AZ248" s="28"/>
      <c r="BA248" s="28"/>
      <c r="BB248" s="28"/>
      <c r="BC248" s="28"/>
      <c r="BD248" s="28"/>
      <c r="BE248" s="28"/>
    </row>
    <row r="249" spans="3:57" ht="14.25" customHeight="1">
      <c r="C249" s="46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60"/>
      <c r="Q249" s="60"/>
      <c r="R249" s="60"/>
      <c r="S249" s="60"/>
      <c r="T249" s="60"/>
      <c r="U249" s="60"/>
      <c r="V249" s="46"/>
      <c r="W249" s="28"/>
      <c r="X249" s="28"/>
      <c r="Y249" s="28"/>
      <c r="AA249" s="77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96"/>
      <c r="AU249" s="28"/>
      <c r="AV249" s="28"/>
      <c r="AW249" s="28"/>
      <c r="AX249" s="28"/>
      <c r="AY249" s="28"/>
      <c r="AZ249" s="28"/>
      <c r="BA249" s="28"/>
      <c r="BB249" s="28"/>
      <c r="BC249" s="28"/>
      <c r="BD249" s="28"/>
      <c r="BE249" s="28"/>
    </row>
    <row r="250" spans="3:57" ht="14.25" customHeight="1">
      <c r="C250" s="46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60"/>
      <c r="Q250" s="60"/>
      <c r="R250" s="60"/>
      <c r="S250" s="60"/>
      <c r="T250" s="60"/>
      <c r="U250" s="60"/>
      <c r="V250" s="46"/>
      <c r="W250" s="28"/>
      <c r="X250" s="28"/>
      <c r="Y250" s="28"/>
      <c r="AA250" s="77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96"/>
      <c r="AU250" s="28"/>
      <c r="AV250" s="28"/>
      <c r="AW250" s="28"/>
      <c r="AX250" s="28"/>
      <c r="AY250" s="28"/>
      <c r="AZ250" s="28"/>
      <c r="BA250" s="28"/>
      <c r="BB250" s="28"/>
      <c r="BC250" s="28"/>
      <c r="BD250" s="28"/>
      <c r="BE250" s="28"/>
    </row>
    <row r="251" spans="3:57" ht="14.25" customHeight="1">
      <c r="C251" s="46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60"/>
      <c r="Q251" s="60"/>
      <c r="R251" s="60"/>
      <c r="S251" s="60"/>
      <c r="T251" s="60"/>
      <c r="U251" s="60"/>
      <c r="V251" s="46"/>
      <c r="W251" s="28"/>
      <c r="X251" s="28"/>
      <c r="Y251" s="28"/>
      <c r="AA251" s="77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96"/>
      <c r="AU251" s="28"/>
      <c r="AV251" s="28"/>
      <c r="AW251" s="28"/>
      <c r="AX251" s="28"/>
      <c r="AY251" s="28"/>
      <c r="AZ251" s="28"/>
      <c r="BA251" s="28"/>
      <c r="BB251" s="28"/>
      <c r="BC251" s="28"/>
      <c r="BD251" s="28"/>
      <c r="BE251" s="28"/>
    </row>
    <row r="252" spans="3:57" ht="14.25" customHeight="1">
      <c r="C252" s="46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60"/>
      <c r="Q252" s="60"/>
      <c r="R252" s="60"/>
      <c r="S252" s="60"/>
      <c r="T252" s="60"/>
      <c r="U252" s="60"/>
      <c r="V252" s="46"/>
      <c r="W252" s="28"/>
      <c r="X252" s="28"/>
      <c r="Y252" s="28"/>
      <c r="AA252" s="77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96"/>
      <c r="AU252" s="28"/>
      <c r="AV252" s="28"/>
      <c r="AW252" s="28"/>
      <c r="AX252" s="28"/>
      <c r="AY252" s="28"/>
      <c r="AZ252" s="28"/>
      <c r="BA252" s="28"/>
      <c r="BB252" s="28"/>
      <c r="BC252" s="28"/>
      <c r="BD252" s="28"/>
      <c r="BE252" s="28"/>
    </row>
    <row r="253" spans="3:57" ht="14.25" customHeight="1">
      <c r="C253" s="46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60"/>
      <c r="Q253" s="60"/>
      <c r="R253" s="60"/>
      <c r="S253" s="60"/>
      <c r="T253" s="60"/>
      <c r="U253" s="60"/>
      <c r="V253" s="46"/>
      <c r="W253" s="28"/>
      <c r="X253" s="28"/>
      <c r="Y253" s="28"/>
      <c r="AA253" s="77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96"/>
      <c r="AU253" s="28"/>
      <c r="AV253" s="28"/>
      <c r="AW253" s="28"/>
      <c r="AX253" s="28"/>
      <c r="AY253" s="28"/>
      <c r="AZ253" s="28"/>
      <c r="BA253" s="28"/>
      <c r="BB253" s="28"/>
      <c r="BC253" s="28"/>
      <c r="BD253" s="28"/>
      <c r="BE253" s="28"/>
    </row>
    <row r="254" spans="3:57" ht="14.25" customHeight="1">
      <c r="C254" s="46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60"/>
      <c r="Q254" s="60"/>
      <c r="R254" s="60"/>
      <c r="S254" s="60"/>
      <c r="T254" s="60"/>
      <c r="U254" s="60"/>
      <c r="V254" s="46"/>
      <c r="W254" s="28"/>
      <c r="X254" s="28"/>
      <c r="Y254" s="28"/>
      <c r="AA254" s="77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96"/>
      <c r="AU254" s="28"/>
      <c r="AV254" s="28"/>
      <c r="AW254" s="28"/>
      <c r="AX254" s="28"/>
      <c r="AY254" s="28"/>
      <c r="AZ254" s="28"/>
      <c r="BA254" s="28"/>
      <c r="BB254" s="28"/>
      <c r="BC254" s="28"/>
      <c r="BD254" s="28"/>
      <c r="BE254" s="28"/>
    </row>
    <row r="255" spans="3:57" ht="14.25" customHeight="1">
      <c r="C255" s="46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60"/>
      <c r="Q255" s="60"/>
      <c r="R255" s="60"/>
      <c r="S255" s="60"/>
      <c r="T255" s="60"/>
      <c r="U255" s="60"/>
      <c r="V255" s="46"/>
      <c r="W255" s="28"/>
      <c r="X255" s="28"/>
      <c r="Y255" s="28"/>
      <c r="AA255" s="77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96"/>
      <c r="AU255" s="28"/>
      <c r="AV255" s="28"/>
      <c r="AW255" s="28"/>
      <c r="AX255" s="28"/>
      <c r="AY255" s="28"/>
      <c r="AZ255" s="28"/>
      <c r="BA255" s="28"/>
      <c r="BB255" s="28"/>
      <c r="BC255" s="28"/>
      <c r="BD255" s="28"/>
      <c r="BE255" s="28"/>
    </row>
    <row r="256" spans="3:57" ht="14.25" customHeight="1">
      <c r="C256" s="46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60"/>
      <c r="Q256" s="60"/>
      <c r="R256" s="60"/>
      <c r="S256" s="60"/>
      <c r="T256" s="60"/>
      <c r="U256" s="60"/>
      <c r="V256" s="46"/>
      <c r="W256" s="28"/>
      <c r="X256" s="28"/>
      <c r="Y256" s="28"/>
      <c r="AA256" s="77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96"/>
      <c r="AU256" s="28"/>
      <c r="AV256" s="28"/>
      <c r="AW256" s="28"/>
      <c r="AX256" s="28"/>
      <c r="AY256" s="28"/>
      <c r="AZ256" s="28"/>
      <c r="BA256" s="28"/>
      <c r="BB256" s="28"/>
      <c r="BC256" s="28"/>
      <c r="BD256" s="28"/>
      <c r="BE256" s="28"/>
    </row>
    <row r="257" spans="3:57" ht="14.25" customHeight="1">
      <c r="C257" s="46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60"/>
      <c r="Q257" s="60"/>
      <c r="R257" s="60"/>
      <c r="S257" s="60"/>
      <c r="T257" s="60"/>
      <c r="U257" s="60"/>
      <c r="V257" s="46"/>
      <c r="W257" s="28"/>
      <c r="X257" s="28"/>
      <c r="Y257" s="28"/>
      <c r="AA257" s="77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96"/>
      <c r="AU257" s="28"/>
      <c r="AV257" s="28"/>
      <c r="AW257" s="28"/>
      <c r="AX257" s="28"/>
      <c r="AY257" s="28"/>
      <c r="AZ257" s="28"/>
      <c r="BA257" s="28"/>
      <c r="BB257" s="28"/>
      <c r="BC257" s="28"/>
      <c r="BD257" s="28"/>
      <c r="BE257" s="28"/>
    </row>
    <row r="258" spans="3:57" ht="14.25" customHeight="1">
      <c r="C258" s="46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60"/>
      <c r="Q258" s="60"/>
      <c r="R258" s="60"/>
      <c r="S258" s="60"/>
      <c r="T258" s="60"/>
      <c r="U258" s="60"/>
      <c r="V258" s="46"/>
      <c r="W258" s="28"/>
      <c r="X258" s="28"/>
      <c r="Y258" s="28"/>
      <c r="AA258" s="77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96"/>
      <c r="AU258" s="28"/>
      <c r="AV258" s="28"/>
      <c r="AW258" s="28"/>
      <c r="AX258" s="28"/>
      <c r="AY258" s="28"/>
      <c r="AZ258" s="28"/>
      <c r="BA258" s="28"/>
      <c r="BB258" s="28"/>
      <c r="BC258" s="28"/>
      <c r="BD258" s="28"/>
      <c r="BE258" s="28"/>
    </row>
    <row r="259" spans="3:57" ht="14.25" customHeight="1">
      <c r="C259" s="46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60"/>
      <c r="Q259" s="60"/>
      <c r="R259" s="60"/>
      <c r="S259" s="60"/>
      <c r="T259" s="60"/>
      <c r="U259" s="60"/>
      <c r="V259" s="46"/>
      <c r="W259" s="28"/>
      <c r="X259" s="28"/>
      <c r="Y259" s="28"/>
      <c r="AA259" s="77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96"/>
      <c r="AU259" s="28"/>
      <c r="AV259" s="28"/>
      <c r="AW259" s="28"/>
      <c r="AX259" s="28"/>
      <c r="AY259" s="28"/>
      <c r="AZ259" s="28"/>
      <c r="BA259" s="28"/>
      <c r="BB259" s="28"/>
      <c r="BC259" s="28"/>
      <c r="BD259" s="28"/>
      <c r="BE259" s="28"/>
    </row>
    <row r="260" spans="3:57" ht="14.25" customHeight="1">
      <c r="C260" s="46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60"/>
      <c r="Q260" s="60"/>
      <c r="R260" s="60"/>
      <c r="S260" s="60"/>
      <c r="T260" s="60"/>
      <c r="U260" s="60"/>
      <c r="V260" s="46"/>
      <c r="W260" s="28"/>
      <c r="X260" s="28"/>
      <c r="Y260" s="28"/>
      <c r="AA260" s="77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96"/>
      <c r="AU260" s="28"/>
      <c r="AV260" s="28"/>
      <c r="AW260" s="28"/>
      <c r="AX260" s="28"/>
      <c r="AY260" s="28"/>
      <c r="AZ260" s="28"/>
      <c r="BA260" s="28"/>
      <c r="BB260" s="28"/>
      <c r="BC260" s="28"/>
      <c r="BD260" s="28"/>
      <c r="BE260" s="28"/>
    </row>
    <row r="261" spans="3:57" ht="14.25" customHeight="1">
      <c r="C261" s="46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60"/>
      <c r="Q261" s="60"/>
      <c r="R261" s="60"/>
      <c r="S261" s="60"/>
      <c r="T261" s="60"/>
      <c r="U261" s="60"/>
      <c r="V261" s="46"/>
      <c r="W261" s="28"/>
      <c r="X261" s="28"/>
      <c r="Y261" s="28"/>
      <c r="AA261" s="77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96"/>
      <c r="AU261" s="28"/>
      <c r="AV261" s="28"/>
      <c r="AW261" s="28"/>
      <c r="AX261" s="28"/>
      <c r="AY261" s="28"/>
      <c r="AZ261" s="28"/>
      <c r="BA261" s="28"/>
      <c r="BB261" s="28"/>
      <c r="BC261" s="28"/>
      <c r="BD261" s="28"/>
      <c r="BE261" s="28"/>
    </row>
    <row r="262" spans="3:57" ht="14.25" customHeight="1">
      <c r="C262" s="46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60"/>
      <c r="Q262" s="60"/>
      <c r="R262" s="60"/>
      <c r="S262" s="60"/>
      <c r="T262" s="60"/>
      <c r="U262" s="60"/>
      <c r="V262" s="46"/>
      <c r="W262" s="28"/>
      <c r="X262" s="28"/>
      <c r="Y262" s="28"/>
      <c r="AA262" s="77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96"/>
      <c r="AU262" s="28"/>
      <c r="AV262" s="28"/>
      <c r="AW262" s="28"/>
      <c r="AX262" s="28"/>
      <c r="AY262" s="28"/>
      <c r="AZ262" s="28"/>
      <c r="BA262" s="28"/>
      <c r="BB262" s="28"/>
      <c r="BC262" s="28"/>
      <c r="BD262" s="28"/>
      <c r="BE262" s="28"/>
    </row>
    <row r="263" spans="3:57" ht="14.25" customHeight="1">
      <c r="C263" s="46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60"/>
      <c r="Q263" s="60"/>
      <c r="R263" s="60"/>
      <c r="S263" s="60"/>
      <c r="T263" s="60"/>
      <c r="U263" s="60"/>
      <c r="V263" s="46"/>
      <c r="W263" s="28"/>
      <c r="X263" s="28"/>
      <c r="Y263" s="28"/>
      <c r="AA263" s="77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96"/>
      <c r="AU263" s="28"/>
      <c r="AV263" s="28"/>
      <c r="AW263" s="28"/>
      <c r="AX263" s="28"/>
      <c r="AY263" s="28"/>
      <c r="AZ263" s="28"/>
      <c r="BA263" s="28"/>
      <c r="BB263" s="28"/>
      <c r="BC263" s="28"/>
      <c r="BD263" s="28"/>
      <c r="BE263" s="28"/>
    </row>
    <row r="264" spans="3:57" ht="14.25" customHeight="1">
      <c r="C264" s="46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60"/>
      <c r="Q264" s="60"/>
      <c r="R264" s="60"/>
      <c r="S264" s="60"/>
      <c r="T264" s="60"/>
      <c r="U264" s="60"/>
      <c r="V264" s="46"/>
      <c r="W264" s="28"/>
      <c r="X264" s="28"/>
      <c r="Y264" s="28"/>
      <c r="AA264" s="77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96"/>
      <c r="AU264" s="28"/>
      <c r="AV264" s="28"/>
      <c r="AW264" s="28"/>
      <c r="AX264" s="28"/>
      <c r="AY264" s="28"/>
      <c r="AZ264" s="28"/>
      <c r="BA264" s="28"/>
      <c r="BB264" s="28"/>
      <c r="BC264" s="28"/>
      <c r="BD264" s="28"/>
      <c r="BE264" s="28"/>
    </row>
    <row r="265" spans="3:57" ht="14.25" customHeight="1">
      <c r="C265" s="46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60"/>
      <c r="Q265" s="60"/>
      <c r="R265" s="60"/>
      <c r="S265" s="60"/>
      <c r="T265" s="60"/>
      <c r="U265" s="60"/>
      <c r="V265" s="46"/>
      <c r="W265" s="28"/>
      <c r="X265" s="28"/>
      <c r="Y265" s="28"/>
      <c r="AA265" s="77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96"/>
      <c r="AU265" s="28"/>
      <c r="AV265" s="28"/>
      <c r="AW265" s="28"/>
      <c r="AX265" s="28"/>
      <c r="AY265" s="28"/>
      <c r="AZ265" s="28"/>
      <c r="BA265" s="28"/>
      <c r="BB265" s="28"/>
      <c r="BC265" s="28"/>
      <c r="BD265" s="28"/>
      <c r="BE265" s="28"/>
    </row>
    <row r="266" spans="3:57" ht="14.25" customHeight="1">
      <c r="C266" s="46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60"/>
      <c r="Q266" s="60"/>
      <c r="R266" s="60"/>
      <c r="S266" s="60"/>
      <c r="T266" s="60"/>
      <c r="U266" s="60"/>
      <c r="V266" s="46"/>
      <c r="W266" s="28"/>
      <c r="X266" s="28"/>
      <c r="Y266" s="28"/>
      <c r="AA266" s="77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96"/>
      <c r="AU266" s="28"/>
      <c r="AV266" s="28"/>
      <c r="AW266" s="28"/>
      <c r="AX266" s="28"/>
      <c r="AY266" s="28"/>
      <c r="AZ266" s="28"/>
      <c r="BA266" s="28"/>
      <c r="BB266" s="28"/>
      <c r="BC266" s="28"/>
      <c r="BD266" s="28"/>
      <c r="BE266" s="28"/>
    </row>
    <row r="267" spans="3:57" ht="14.25" customHeight="1">
      <c r="C267" s="46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60"/>
      <c r="Q267" s="60"/>
      <c r="R267" s="60"/>
      <c r="S267" s="60"/>
      <c r="T267" s="60"/>
      <c r="U267" s="60"/>
      <c r="V267" s="46"/>
      <c r="W267" s="28"/>
      <c r="X267" s="28"/>
      <c r="Y267" s="28"/>
      <c r="AA267" s="77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96"/>
      <c r="AU267" s="28"/>
      <c r="AV267" s="28"/>
      <c r="AW267" s="28"/>
      <c r="AX267" s="28"/>
      <c r="AY267" s="28"/>
      <c r="AZ267" s="28"/>
      <c r="BA267" s="28"/>
      <c r="BB267" s="28"/>
      <c r="BC267" s="28"/>
      <c r="BD267" s="28"/>
      <c r="BE267" s="28"/>
    </row>
    <row r="268" spans="3:57" ht="14.25" customHeight="1">
      <c r="C268" s="46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60"/>
      <c r="Q268" s="60"/>
      <c r="R268" s="60"/>
      <c r="S268" s="60"/>
      <c r="T268" s="60"/>
      <c r="U268" s="60"/>
      <c r="V268" s="46"/>
      <c r="W268" s="28"/>
      <c r="X268" s="28"/>
      <c r="Y268" s="28"/>
      <c r="AA268" s="77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96"/>
      <c r="AU268" s="28"/>
      <c r="AV268" s="28"/>
      <c r="AW268" s="28"/>
      <c r="AX268" s="28"/>
      <c r="AY268" s="28"/>
      <c r="AZ268" s="28"/>
      <c r="BA268" s="28"/>
      <c r="BB268" s="28"/>
      <c r="BC268" s="28"/>
      <c r="BD268" s="28"/>
      <c r="BE268" s="28"/>
    </row>
    <row r="269" spans="3:57" ht="14.25" customHeight="1">
      <c r="C269" s="46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60"/>
      <c r="Q269" s="60"/>
      <c r="R269" s="60"/>
      <c r="S269" s="60"/>
      <c r="T269" s="60"/>
      <c r="U269" s="60"/>
      <c r="V269" s="46"/>
      <c r="W269" s="28"/>
      <c r="X269" s="28"/>
      <c r="Y269" s="28"/>
      <c r="AA269" s="77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96"/>
      <c r="AU269" s="28"/>
      <c r="AV269" s="28"/>
      <c r="AW269" s="28"/>
      <c r="AX269" s="28"/>
      <c r="AY269" s="28"/>
      <c r="AZ269" s="28"/>
      <c r="BA269" s="28"/>
      <c r="BB269" s="28"/>
      <c r="BC269" s="28"/>
      <c r="BD269" s="28"/>
      <c r="BE269" s="28"/>
    </row>
    <row r="270" spans="3:57" ht="14.25" customHeight="1">
      <c r="C270" s="46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60"/>
      <c r="Q270" s="60"/>
      <c r="R270" s="60"/>
      <c r="S270" s="60"/>
      <c r="T270" s="60"/>
      <c r="U270" s="60"/>
      <c r="V270" s="46"/>
      <c r="W270" s="28"/>
      <c r="X270" s="28"/>
      <c r="Y270" s="28"/>
      <c r="AA270" s="77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96"/>
      <c r="AU270" s="28"/>
      <c r="AV270" s="28"/>
      <c r="AW270" s="28"/>
      <c r="AX270" s="28"/>
      <c r="AY270" s="28"/>
      <c r="AZ270" s="28"/>
      <c r="BA270" s="28"/>
      <c r="BB270" s="28"/>
      <c r="BC270" s="28"/>
      <c r="BD270" s="28"/>
      <c r="BE270" s="28"/>
    </row>
    <row r="271" spans="3:57" ht="14.25" customHeight="1">
      <c r="C271" s="46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60"/>
      <c r="Q271" s="60"/>
      <c r="R271" s="60"/>
      <c r="S271" s="60"/>
      <c r="T271" s="60"/>
      <c r="U271" s="60"/>
      <c r="V271" s="46"/>
      <c r="W271" s="28"/>
      <c r="X271" s="28"/>
      <c r="Y271" s="28"/>
      <c r="AA271" s="77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96"/>
      <c r="AU271" s="28"/>
      <c r="AV271" s="28"/>
      <c r="AW271" s="28"/>
      <c r="AX271" s="28"/>
      <c r="AY271" s="28"/>
      <c r="AZ271" s="28"/>
      <c r="BA271" s="28"/>
      <c r="BB271" s="28"/>
      <c r="BC271" s="28"/>
      <c r="BD271" s="28"/>
      <c r="BE271" s="28"/>
    </row>
    <row r="272" spans="3:57" ht="14.25" customHeight="1">
      <c r="C272" s="46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60"/>
      <c r="Q272" s="60"/>
      <c r="R272" s="60"/>
      <c r="S272" s="60"/>
      <c r="T272" s="60"/>
      <c r="U272" s="60"/>
      <c r="V272" s="46"/>
      <c r="W272" s="28"/>
      <c r="X272" s="28"/>
      <c r="Y272" s="28"/>
      <c r="AA272" s="77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96"/>
      <c r="AU272" s="28"/>
      <c r="AV272" s="28"/>
      <c r="AW272" s="28"/>
      <c r="AX272" s="28"/>
      <c r="AY272" s="28"/>
      <c r="AZ272" s="28"/>
      <c r="BA272" s="28"/>
      <c r="BB272" s="28"/>
      <c r="BC272" s="28"/>
      <c r="BD272" s="28"/>
      <c r="BE272" s="28"/>
    </row>
    <row r="273" spans="3:57" ht="14.25" customHeight="1">
      <c r="C273" s="46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60"/>
      <c r="Q273" s="60"/>
      <c r="R273" s="60"/>
      <c r="S273" s="60"/>
      <c r="T273" s="60"/>
      <c r="U273" s="60"/>
      <c r="V273" s="46"/>
      <c r="W273" s="28"/>
      <c r="X273" s="28"/>
      <c r="Y273" s="28"/>
      <c r="AA273" s="77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96"/>
      <c r="AU273" s="28"/>
      <c r="AV273" s="28"/>
      <c r="AW273" s="28"/>
      <c r="AX273" s="28"/>
      <c r="AY273" s="28"/>
      <c r="AZ273" s="28"/>
      <c r="BA273" s="28"/>
      <c r="BB273" s="28"/>
      <c r="BC273" s="28"/>
      <c r="BD273" s="28"/>
      <c r="BE273" s="28"/>
    </row>
    <row r="274" spans="3:57" ht="14.25" customHeight="1">
      <c r="C274" s="46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60"/>
      <c r="Q274" s="60"/>
      <c r="R274" s="60"/>
      <c r="S274" s="60"/>
      <c r="T274" s="60"/>
      <c r="U274" s="60"/>
      <c r="V274" s="46"/>
      <c r="W274" s="28"/>
      <c r="X274" s="28"/>
      <c r="Y274" s="28"/>
      <c r="AA274" s="77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96"/>
      <c r="AU274" s="28"/>
      <c r="AV274" s="28"/>
      <c r="AW274" s="28"/>
      <c r="AX274" s="28"/>
      <c r="AY274" s="28"/>
      <c r="AZ274" s="28"/>
      <c r="BA274" s="28"/>
      <c r="BB274" s="28"/>
      <c r="BC274" s="28"/>
      <c r="BD274" s="28"/>
      <c r="BE274" s="28"/>
    </row>
    <row r="275" spans="3:57" ht="14.25" customHeight="1">
      <c r="C275" s="46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60"/>
      <c r="Q275" s="60"/>
      <c r="R275" s="60"/>
      <c r="S275" s="60"/>
      <c r="T275" s="60"/>
      <c r="U275" s="60"/>
      <c r="V275" s="46"/>
      <c r="W275" s="28"/>
      <c r="X275" s="28"/>
      <c r="Y275" s="28"/>
      <c r="AA275" s="77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96"/>
      <c r="AU275" s="28"/>
      <c r="AV275" s="28"/>
      <c r="AW275" s="28"/>
      <c r="AX275" s="28"/>
      <c r="AY275" s="28"/>
      <c r="AZ275" s="28"/>
      <c r="BA275" s="28"/>
      <c r="BB275" s="28"/>
      <c r="BC275" s="28"/>
      <c r="BD275" s="28"/>
      <c r="BE275" s="28"/>
    </row>
    <row r="276" spans="3:57" ht="14.25" customHeight="1">
      <c r="C276" s="46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60"/>
      <c r="Q276" s="60"/>
      <c r="R276" s="60"/>
      <c r="S276" s="60"/>
      <c r="T276" s="60"/>
      <c r="U276" s="60"/>
      <c r="V276" s="46"/>
      <c r="W276" s="28"/>
      <c r="X276" s="28"/>
      <c r="Y276" s="28"/>
      <c r="AA276" s="77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96"/>
      <c r="AU276" s="28"/>
      <c r="AV276" s="28"/>
      <c r="AW276" s="28"/>
      <c r="AX276" s="28"/>
      <c r="AY276" s="28"/>
      <c r="AZ276" s="28"/>
      <c r="BA276" s="28"/>
      <c r="BB276" s="28"/>
      <c r="BC276" s="28"/>
      <c r="BD276" s="28"/>
      <c r="BE276" s="28"/>
    </row>
    <row r="277" spans="3:57" ht="14.25" customHeight="1">
      <c r="C277" s="46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60"/>
      <c r="Q277" s="60"/>
      <c r="R277" s="60"/>
      <c r="S277" s="60"/>
      <c r="T277" s="60"/>
      <c r="U277" s="60"/>
      <c r="V277" s="46"/>
      <c r="W277" s="28"/>
      <c r="X277" s="28"/>
      <c r="Y277" s="28"/>
      <c r="AA277" s="77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96"/>
      <c r="AU277" s="28"/>
      <c r="AV277" s="28"/>
      <c r="AW277" s="28"/>
      <c r="AX277" s="28"/>
      <c r="AY277" s="28"/>
      <c r="AZ277" s="28"/>
      <c r="BA277" s="28"/>
      <c r="BB277" s="28"/>
      <c r="BC277" s="28"/>
      <c r="BD277" s="28"/>
      <c r="BE277" s="28"/>
    </row>
    <row r="278" spans="3:57" ht="14.25" customHeight="1">
      <c r="C278" s="46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60"/>
      <c r="Q278" s="60"/>
      <c r="R278" s="60"/>
      <c r="S278" s="60"/>
      <c r="T278" s="60"/>
      <c r="U278" s="60"/>
      <c r="V278" s="46"/>
      <c r="W278" s="28"/>
      <c r="X278" s="28"/>
      <c r="Y278" s="28"/>
      <c r="AA278" s="77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96"/>
      <c r="AU278" s="28"/>
      <c r="AV278" s="28"/>
      <c r="AW278" s="28"/>
      <c r="AX278" s="28"/>
      <c r="AY278" s="28"/>
      <c r="AZ278" s="28"/>
      <c r="BA278" s="28"/>
      <c r="BB278" s="28"/>
      <c r="BC278" s="28"/>
      <c r="BD278" s="28"/>
      <c r="BE278" s="28"/>
    </row>
    <row r="279" spans="3:57" ht="14.25" customHeight="1">
      <c r="C279" s="46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60"/>
      <c r="Q279" s="60"/>
      <c r="R279" s="60"/>
      <c r="S279" s="60"/>
      <c r="T279" s="60"/>
      <c r="U279" s="60"/>
      <c r="V279" s="46"/>
      <c r="W279" s="28"/>
      <c r="X279" s="28"/>
      <c r="Y279" s="28"/>
      <c r="AA279" s="77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96"/>
      <c r="AU279" s="28"/>
      <c r="AV279" s="28"/>
      <c r="AW279" s="28"/>
      <c r="AX279" s="28"/>
      <c r="AY279" s="28"/>
      <c r="AZ279" s="28"/>
      <c r="BA279" s="28"/>
      <c r="BB279" s="28"/>
      <c r="BC279" s="28"/>
      <c r="BD279" s="28"/>
      <c r="BE279" s="28"/>
    </row>
    <row r="280" spans="3:57" ht="14.25" customHeight="1">
      <c r="C280" s="46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60"/>
      <c r="Q280" s="60"/>
      <c r="R280" s="60"/>
      <c r="S280" s="60"/>
      <c r="T280" s="60"/>
      <c r="U280" s="60"/>
      <c r="V280" s="46"/>
      <c r="W280" s="28"/>
      <c r="X280" s="28"/>
      <c r="Y280" s="28"/>
      <c r="AA280" s="77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96"/>
      <c r="AU280" s="28"/>
      <c r="AV280" s="28"/>
      <c r="AW280" s="28"/>
      <c r="AX280" s="28"/>
      <c r="AY280" s="28"/>
      <c r="AZ280" s="28"/>
      <c r="BA280" s="28"/>
      <c r="BB280" s="28"/>
      <c r="BC280" s="28"/>
      <c r="BD280" s="28"/>
      <c r="BE280" s="28"/>
    </row>
    <row r="281" spans="3:57" ht="14.25" customHeight="1">
      <c r="C281" s="46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60"/>
      <c r="Q281" s="60"/>
      <c r="R281" s="60"/>
      <c r="S281" s="60"/>
      <c r="T281" s="60"/>
      <c r="U281" s="60"/>
      <c r="V281" s="46"/>
      <c r="W281" s="28"/>
      <c r="X281" s="28"/>
      <c r="Y281" s="28"/>
      <c r="AA281" s="77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96"/>
      <c r="AU281" s="28"/>
      <c r="AV281" s="28"/>
      <c r="AW281" s="28"/>
      <c r="AX281" s="28"/>
      <c r="AY281" s="28"/>
      <c r="AZ281" s="28"/>
      <c r="BA281" s="28"/>
      <c r="BB281" s="28"/>
      <c r="BC281" s="28"/>
      <c r="BD281" s="28"/>
      <c r="BE281" s="28"/>
    </row>
    <row r="282" spans="3:57" ht="14.25" customHeight="1">
      <c r="C282" s="46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60"/>
      <c r="Q282" s="60"/>
      <c r="R282" s="60"/>
      <c r="S282" s="60"/>
      <c r="T282" s="60"/>
      <c r="U282" s="60"/>
      <c r="V282" s="46"/>
      <c r="W282" s="28"/>
      <c r="X282" s="28"/>
      <c r="Y282" s="28"/>
      <c r="AA282" s="77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96"/>
      <c r="AU282" s="28"/>
      <c r="AV282" s="28"/>
      <c r="AW282" s="28"/>
      <c r="AX282" s="28"/>
      <c r="AY282" s="28"/>
      <c r="AZ282" s="28"/>
      <c r="BA282" s="28"/>
      <c r="BB282" s="28"/>
      <c r="BC282" s="28"/>
      <c r="BD282" s="28"/>
      <c r="BE282" s="28"/>
    </row>
    <row r="283" spans="3:57" ht="14.25" customHeight="1">
      <c r="C283" s="46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60"/>
      <c r="Q283" s="60"/>
      <c r="R283" s="60"/>
      <c r="S283" s="60"/>
      <c r="T283" s="60"/>
      <c r="U283" s="60"/>
      <c r="V283" s="46"/>
      <c r="W283" s="28"/>
      <c r="X283" s="28"/>
      <c r="Y283" s="28"/>
      <c r="AA283" s="77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96"/>
      <c r="AU283" s="28"/>
      <c r="AV283" s="28"/>
      <c r="AW283" s="28"/>
      <c r="AX283" s="28"/>
      <c r="AY283" s="28"/>
      <c r="AZ283" s="28"/>
      <c r="BA283" s="28"/>
      <c r="BB283" s="28"/>
      <c r="BC283" s="28"/>
      <c r="BD283" s="28"/>
      <c r="BE283" s="28"/>
    </row>
    <row r="284" spans="3:57" ht="14.25" customHeight="1">
      <c r="C284" s="46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60"/>
      <c r="Q284" s="60"/>
      <c r="R284" s="60"/>
      <c r="S284" s="60"/>
      <c r="T284" s="60"/>
      <c r="U284" s="60"/>
      <c r="V284" s="46"/>
      <c r="W284" s="28"/>
      <c r="X284" s="28"/>
      <c r="Y284" s="28"/>
      <c r="AA284" s="77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96"/>
      <c r="AU284" s="28"/>
      <c r="AV284" s="28"/>
      <c r="AW284" s="28"/>
      <c r="AX284" s="28"/>
      <c r="AY284" s="28"/>
      <c r="AZ284" s="28"/>
      <c r="BA284" s="28"/>
      <c r="BB284" s="28"/>
      <c r="BC284" s="28"/>
      <c r="BD284" s="28"/>
      <c r="BE284" s="28"/>
    </row>
    <row r="285" spans="3:57" ht="14.25" customHeight="1">
      <c r="C285" s="46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60"/>
      <c r="Q285" s="60"/>
      <c r="R285" s="60"/>
      <c r="S285" s="60"/>
      <c r="T285" s="60"/>
      <c r="U285" s="60"/>
      <c r="V285" s="46"/>
      <c r="W285" s="28"/>
      <c r="X285" s="28"/>
      <c r="Y285" s="28"/>
      <c r="AA285" s="77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  <c r="AS285" s="28"/>
      <c r="AT285" s="96"/>
      <c r="AU285" s="28"/>
      <c r="AV285" s="28"/>
      <c r="AW285" s="28"/>
      <c r="AX285" s="28"/>
      <c r="AY285" s="28"/>
      <c r="AZ285" s="28"/>
      <c r="BA285" s="28"/>
      <c r="BB285" s="28"/>
      <c r="BC285" s="28"/>
      <c r="BD285" s="28"/>
      <c r="BE285" s="28"/>
    </row>
    <row r="286" spans="3:57" ht="14.25" customHeight="1">
      <c r="C286" s="46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60"/>
      <c r="Q286" s="60"/>
      <c r="R286" s="60"/>
      <c r="S286" s="60"/>
      <c r="T286" s="60"/>
      <c r="U286" s="60"/>
      <c r="V286" s="46"/>
      <c r="W286" s="28"/>
      <c r="X286" s="28"/>
      <c r="Y286" s="28"/>
      <c r="AA286" s="77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  <c r="AT286" s="96"/>
      <c r="AU286" s="28"/>
      <c r="AV286" s="28"/>
      <c r="AW286" s="28"/>
      <c r="AX286" s="28"/>
      <c r="AY286" s="28"/>
      <c r="AZ286" s="28"/>
      <c r="BA286" s="28"/>
      <c r="BB286" s="28"/>
      <c r="BC286" s="28"/>
      <c r="BD286" s="28"/>
      <c r="BE286" s="28"/>
    </row>
    <row r="287" spans="3:57" ht="14.25" customHeight="1">
      <c r="C287" s="46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60"/>
      <c r="Q287" s="60"/>
      <c r="R287" s="60"/>
      <c r="S287" s="60"/>
      <c r="T287" s="60"/>
      <c r="U287" s="60"/>
      <c r="V287" s="46"/>
      <c r="W287" s="28"/>
      <c r="X287" s="28"/>
      <c r="Y287" s="28"/>
      <c r="AA287" s="77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  <c r="AT287" s="96"/>
      <c r="AU287" s="28"/>
      <c r="AV287" s="28"/>
      <c r="AW287" s="28"/>
      <c r="AX287" s="28"/>
      <c r="AY287" s="28"/>
      <c r="AZ287" s="28"/>
      <c r="BA287" s="28"/>
      <c r="BB287" s="28"/>
      <c r="BC287" s="28"/>
      <c r="BD287" s="28"/>
      <c r="BE287" s="28"/>
    </row>
    <row r="288" spans="3:57" ht="14.25" customHeight="1">
      <c r="C288" s="46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60"/>
      <c r="Q288" s="60"/>
      <c r="R288" s="60"/>
      <c r="S288" s="60"/>
      <c r="T288" s="60"/>
      <c r="U288" s="60"/>
      <c r="V288" s="46"/>
      <c r="W288" s="28"/>
      <c r="X288" s="28"/>
      <c r="Y288" s="28"/>
      <c r="AA288" s="77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96"/>
      <c r="AU288" s="28"/>
      <c r="AV288" s="28"/>
      <c r="AW288" s="28"/>
      <c r="AX288" s="28"/>
      <c r="AY288" s="28"/>
      <c r="AZ288" s="28"/>
      <c r="BA288" s="28"/>
      <c r="BB288" s="28"/>
      <c r="BC288" s="28"/>
      <c r="BD288" s="28"/>
      <c r="BE288" s="28"/>
    </row>
    <row r="289" spans="3:57" ht="14.25" customHeight="1">
      <c r="C289" s="46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60"/>
      <c r="Q289" s="60"/>
      <c r="R289" s="60"/>
      <c r="S289" s="60"/>
      <c r="T289" s="60"/>
      <c r="U289" s="60"/>
      <c r="V289" s="46"/>
      <c r="W289" s="28"/>
      <c r="X289" s="28"/>
      <c r="Y289" s="28"/>
      <c r="AA289" s="77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96"/>
      <c r="AU289" s="28"/>
      <c r="AV289" s="28"/>
      <c r="AW289" s="28"/>
      <c r="AX289" s="28"/>
      <c r="AY289" s="28"/>
      <c r="AZ289" s="28"/>
      <c r="BA289" s="28"/>
      <c r="BB289" s="28"/>
      <c r="BC289" s="28"/>
      <c r="BD289" s="28"/>
      <c r="BE289" s="28"/>
    </row>
    <row r="290" spans="3:57" ht="14.25" customHeight="1">
      <c r="C290" s="46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60"/>
      <c r="Q290" s="60"/>
      <c r="R290" s="60"/>
      <c r="S290" s="60"/>
      <c r="T290" s="60"/>
      <c r="U290" s="60"/>
      <c r="V290" s="46"/>
      <c r="W290" s="28"/>
      <c r="X290" s="28"/>
      <c r="Y290" s="28"/>
      <c r="AA290" s="77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  <c r="AP290" s="28"/>
      <c r="AQ290" s="28"/>
      <c r="AR290" s="28"/>
      <c r="AS290" s="28"/>
      <c r="AT290" s="96"/>
      <c r="AU290" s="28"/>
      <c r="AV290" s="28"/>
      <c r="AW290" s="28"/>
      <c r="AX290" s="28"/>
      <c r="AY290" s="28"/>
      <c r="AZ290" s="28"/>
      <c r="BA290" s="28"/>
      <c r="BB290" s="28"/>
      <c r="BC290" s="28"/>
      <c r="BD290" s="28"/>
      <c r="BE290" s="28"/>
    </row>
    <row r="291" spans="3:57" ht="14.25" customHeight="1">
      <c r="C291" s="46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60"/>
      <c r="Q291" s="60"/>
      <c r="R291" s="60"/>
      <c r="S291" s="60"/>
      <c r="T291" s="60"/>
      <c r="U291" s="60"/>
      <c r="V291" s="46"/>
      <c r="W291" s="28"/>
      <c r="X291" s="28"/>
      <c r="Y291" s="28"/>
      <c r="AA291" s="77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96"/>
      <c r="AU291" s="28"/>
      <c r="AV291" s="28"/>
      <c r="AW291" s="28"/>
      <c r="AX291" s="28"/>
      <c r="AY291" s="28"/>
      <c r="AZ291" s="28"/>
      <c r="BA291" s="28"/>
      <c r="BB291" s="28"/>
      <c r="BC291" s="28"/>
      <c r="BD291" s="28"/>
      <c r="BE291" s="28"/>
    </row>
    <row r="292" spans="3:57" ht="14.25" customHeight="1">
      <c r="C292" s="46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60"/>
      <c r="Q292" s="60"/>
      <c r="R292" s="60"/>
      <c r="S292" s="60"/>
      <c r="T292" s="60"/>
      <c r="U292" s="60"/>
      <c r="V292" s="46"/>
      <c r="W292" s="28"/>
      <c r="X292" s="28"/>
      <c r="Y292" s="28"/>
      <c r="AA292" s="77"/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  <c r="AT292" s="96"/>
      <c r="AU292" s="28"/>
      <c r="AV292" s="28"/>
      <c r="AW292" s="28"/>
      <c r="AX292" s="28"/>
      <c r="AY292" s="28"/>
      <c r="AZ292" s="28"/>
      <c r="BA292" s="28"/>
      <c r="BB292" s="28"/>
      <c r="BC292" s="28"/>
      <c r="BD292" s="28"/>
      <c r="BE292" s="28"/>
    </row>
    <row r="293" spans="3:57" ht="14.25" customHeight="1">
      <c r="C293" s="46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60"/>
      <c r="Q293" s="60"/>
      <c r="R293" s="60"/>
      <c r="S293" s="60"/>
      <c r="T293" s="60"/>
      <c r="U293" s="60"/>
      <c r="V293" s="46"/>
      <c r="W293" s="28"/>
      <c r="X293" s="28"/>
      <c r="Y293" s="28"/>
      <c r="AA293" s="77"/>
      <c r="AB293" s="28"/>
      <c r="AC293" s="28"/>
      <c r="AD293" s="28"/>
      <c r="AE293" s="28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  <c r="AS293" s="28"/>
      <c r="AT293" s="96"/>
      <c r="AU293" s="28"/>
      <c r="AV293" s="28"/>
      <c r="AW293" s="28"/>
      <c r="AX293" s="28"/>
      <c r="AY293" s="28"/>
      <c r="AZ293" s="28"/>
      <c r="BA293" s="28"/>
      <c r="BB293" s="28"/>
      <c r="BC293" s="28"/>
      <c r="BD293" s="28"/>
      <c r="BE293" s="28"/>
    </row>
    <row r="294" spans="3:57" ht="14.25" customHeight="1">
      <c r="C294" s="46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60"/>
      <c r="Q294" s="60"/>
      <c r="R294" s="60"/>
      <c r="S294" s="60"/>
      <c r="T294" s="60"/>
      <c r="U294" s="60"/>
      <c r="V294" s="46"/>
      <c r="W294" s="28"/>
      <c r="X294" s="28"/>
      <c r="Y294" s="28"/>
      <c r="AA294" s="77"/>
      <c r="AB294" s="28"/>
      <c r="AC294" s="28"/>
      <c r="AD294" s="28"/>
      <c r="AE294" s="28"/>
      <c r="AF294" s="28"/>
      <c r="AG294" s="28"/>
      <c r="AH294" s="28"/>
      <c r="AI294" s="28"/>
      <c r="AJ294" s="28"/>
      <c r="AK294" s="28"/>
      <c r="AL294" s="28"/>
      <c r="AM294" s="28"/>
      <c r="AN294" s="28"/>
      <c r="AO294" s="28"/>
      <c r="AP294" s="28"/>
      <c r="AQ294" s="28"/>
      <c r="AR294" s="28"/>
      <c r="AS294" s="28"/>
      <c r="AT294" s="96"/>
      <c r="AU294" s="28"/>
      <c r="AV294" s="28"/>
      <c r="AW294" s="28"/>
      <c r="AX294" s="28"/>
      <c r="AY294" s="28"/>
      <c r="AZ294" s="28"/>
      <c r="BA294" s="28"/>
      <c r="BB294" s="28"/>
      <c r="BC294" s="28"/>
      <c r="BD294" s="28"/>
      <c r="BE294" s="28"/>
    </row>
    <row r="295" spans="3:57" ht="14.25" customHeight="1">
      <c r="C295" s="46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60"/>
      <c r="Q295" s="60"/>
      <c r="R295" s="60"/>
      <c r="S295" s="60"/>
      <c r="T295" s="60"/>
      <c r="U295" s="60"/>
      <c r="V295" s="46"/>
      <c r="W295" s="28"/>
      <c r="X295" s="28"/>
      <c r="Y295" s="28"/>
      <c r="AA295" s="77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  <c r="AS295" s="28"/>
      <c r="AT295" s="96"/>
      <c r="AU295" s="28"/>
      <c r="AV295" s="28"/>
      <c r="AW295" s="28"/>
      <c r="AX295" s="28"/>
      <c r="AY295" s="28"/>
      <c r="AZ295" s="28"/>
      <c r="BA295" s="28"/>
      <c r="BB295" s="28"/>
      <c r="BC295" s="28"/>
      <c r="BD295" s="28"/>
      <c r="BE295" s="28"/>
    </row>
    <row r="296" spans="3:57" ht="14.25" customHeight="1">
      <c r="C296" s="46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60"/>
      <c r="Q296" s="60"/>
      <c r="R296" s="60"/>
      <c r="S296" s="60"/>
      <c r="T296" s="60"/>
      <c r="U296" s="60"/>
      <c r="V296" s="46"/>
      <c r="W296" s="28"/>
      <c r="X296" s="28"/>
      <c r="Y296" s="28"/>
      <c r="AA296" s="77"/>
      <c r="AB296" s="28"/>
      <c r="AC296" s="28"/>
      <c r="AD296" s="28"/>
      <c r="AE296" s="28"/>
      <c r="AF296" s="28"/>
      <c r="AG296" s="28"/>
      <c r="AH296" s="28"/>
      <c r="AI296" s="28"/>
      <c r="AJ296" s="28"/>
      <c r="AK296" s="28"/>
      <c r="AL296" s="28"/>
      <c r="AM296" s="28"/>
      <c r="AN296" s="28"/>
      <c r="AO296" s="28"/>
      <c r="AP296" s="28"/>
      <c r="AQ296" s="28"/>
      <c r="AR296" s="28"/>
      <c r="AS296" s="28"/>
      <c r="AT296" s="96"/>
      <c r="AU296" s="28"/>
      <c r="AV296" s="28"/>
      <c r="AW296" s="28"/>
      <c r="AX296" s="28"/>
      <c r="AY296" s="28"/>
      <c r="AZ296" s="28"/>
      <c r="BA296" s="28"/>
      <c r="BB296" s="28"/>
      <c r="BC296" s="28"/>
      <c r="BD296" s="28"/>
      <c r="BE296" s="28"/>
    </row>
    <row r="297" spans="3:57" ht="14.25" customHeight="1">
      <c r="C297" s="46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60"/>
      <c r="Q297" s="60"/>
      <c r="R297" s="60"/>
      <c r="S297" s="60"/>
      <c r="T297" s="60"/>
      <c r="U297" s="60"/>
      <c r="V297" s="46"/>
      <c r="W297" s="28"/>
      <c r="X297" s="28"/>
      <c r="Y297" s="28"/>
      <c r="AA297" s="77"/>
      <c r="AB297" s="28"/>
      <c r="AC297" s="28"/>
      <c r="AD297" s="28"/>
      <c r="AE297" s="28"/>
      <c r="AF297" s="28"/>
      <c r="AG297" s="28"/>
      <c r="AH297" s="28"/>
      <c r="AI297" s="28"/>
      <c r="AJ297" s="28"/>
      <c r="AK297" s="28"/>
      <c r="AL297" s="28"/>
      <c r="AM297" s="28"/>
      <c r="AN297" s="28"/>
      <c r="AO297" s="28"/>
      <c r="AP297" s="28"/>
      <c r="AQ297" s="28"/>
      <c r="AR297" s="28"/>
      <c r="AS297" s="28"/>
      <c r="AT297" s="96"/>
      <c r="AU297" s="28"/>
      <c r="AV297" s="28"/>
      <c r="AW297" s="28"/>
      <c r="AX297" s="28"/>
      <c r="AY297" s="28"/>
      <c r="AZ297" s="28"/>
      <c r="BA297" s="28"/>
      <c r="BB297" s="28"/>
      <c r="BC297" s="28"/>
      <c r="BD297" s="28"/>
      <c r="BE297" s="28"/>
    </row>
    <row r="298" spans="3:57" ht="14.25" customHeight="1">
      <c r="C298" s="46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60"/>
      <c r="Q298" s="60"/>
      <c r="R298" s="60"/>
      <c r="S298" s="60"/>
      <c r="T298" s="60"/>
      <c r="U298" s="60"/>
      <c r="V298" s="46"/>
      <c r="W298" s="28"/>
      <c r="X298" s="28"/>
      <c r="Y298" s="28"/>
      <c r="AA298" s="77"/>
      <c r="AB298" s="28"/>
      <c r="AC298" s="28"/>
      <c r="AD298" s="28"/>
      <c r="AE298" s="28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  <c r="AS298" s="28"/>
      <c r="AT298" s="96"/>
      <c r="AU298" s="28"/>
      <c r="AV298" s="28"/>
      <c r="AW298" s="28"/>
      <c r="AX298" s="28"/>
      <c r="AY298" s="28"/>
      <c r="AZ298" s="28"/>
      <c r="BA298" s="28"/>
      <c r="BB298" s="28"/>
      <c r="BC298" s="28"/>
      <c r="BD298" s="28"/>
      <c r="BE298" s="28"/>
    </row>
    <row r="299" spans="3:57" ht="14.25" customHeight="1">
      <c r="C299" s="46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60"/>
      <c r="Q299" s="60"/>
      <c r="R299" s="60"/>
      <c r="S299" s="60"/>
      <c r="T299" s="60"/>
      <c r="U299" s="60"/>
      <c r="V299" s="46"/>
      <c r="W299" s="28"/>
      <c r="X299" s="28"/>
      <c r="Y299" s="28"/>
      <c r="AA299" s="77"/>
      <c r="AB299" s="28"/>
      <c r="AC299" s="28"/>
      <c r="AD299" s="28"/>
      <c r="AE299" s="28"/>
      <c r="AF299" s="28"/>
      <c r="AG299" s="28"/>
      <c r="AH299" s="28"/>
      <c r="AI299" s="28"/>
      <c r="AJ299" s="28"/>
      <c r="AK299" s="28"/>
      <c r="AL299" s="28"/>
      <c r="AM299" s="28"/>
      <c r="AN299" s="28"/>
      <c r="AO299" s="28"/>
      <c r="AP299" s="28"/>
      <c r="AQ299" s="28"/>
      <c r="AR299" s="28"/>
      <c r="AS299" s="28"/>
      <c r="AT299" s="96"/>
      <c r="AU299" s="28"/>
      <c r="AV299" s="28"/>
      <c r="AW299" s="28"/>
      <c r="AX299" s="28"/>
      <c r="AY299" s="28"/>
      <c r="AZ299" s="28"/>
      <c r="BA299" s="28"/>
      <c r="BB299" s="28"/>
      <c r="BC299" s="28"/>
      <c r="BD299" s="28"/>
      <c r="BE299" s="28"/>
    </row>
    <row r="300" spans="3:57" ht="14.25" customHeight="1">
      <c r="C300" s="46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60"/>
      <c r="Q300" s="60"/>
      <c r="R300" s="60"/>
      <c r="S300" s="60"/>
      <c r="T300" s="60"/>
      <c r="U300" s="60"/>
      <c r="V300" s="46"/>
      <c r="W300" s="28"/>
      <c r="X300" s="28"/>
      <c r="Y300" s="28"/>
      <c r="AA300" s="77"/>
      <c r="AB300" s="28"/>
      <c r="AC300" s="28"/>
      <c r="AD300" s="28"/>
      <c r="AE300" s="28"/>
      <c r="AF300" s="28"/>
      <c r="AG300" s="28"/>
      <c r="AH300" s="28"/>
      <c r="AI300" s="28"/>
      <c r="AJ300" s="28"/>
      <c r="AK300" s="28"/>
      <c r="AL300" s="28"/>
      <c r="AM300" s="28"/>
      <c r="AN300" s="28"/>
      <c r="AO300" s="28"/>
      <c r="AP300" s="28"/>
      <c r="AQ300" s="28"/>
      <c r="AR300" s="28"/>
      <c r="AS300" s="28"/>
      <c r="AT300" s="96"/>
      <c r="AU300" s="28"/>
      <c r="AV300" s="28"/>
      <c r="AW300" s="28"/>
      <c r="AX300" s="28"/>
      <c r="AY300" s="28"/>
      <c r="AZ300" s="28"/>
      <c r="BA300" s="28"/>
      <c r="BB300" s="28"/>
      <c r="BC300" s="28"/>
      <c r="BD300" s="28"/>
      <c r="BE300" s="28"/>
    </row>
    <row r="301" spans="3:57" ht="14.25" customHeight="1">
      <c r="C301" s="46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60"/>
      <c r="Q301" s="60"/>
      <c r="R301" s="60"/>
      <c r="S301" s="60"/>
      <c r="T301" s="60"/>
      <c r="U301" s="60"/>
      <c r="V301" s="46"/>
      <c r="W301" s="28"/>
      <c r="X301" s="28"/>
      <c r="Y301" s="28"/>
      <c r="AA301" s="77"/>
      <c r="AB301" s="28"/>
      <c r="AC301" s="28"/>
      <c r="AD301" s="28"/>
      <c r="AE301" s="28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  <c r="AS301" s="28"/>
      <c r="AT301" s="96"/>
      <c r="AU301" s="28"/>
      <c r="AV301" s="28"/>
      <c r="AW301" s="28"/>
      <c r="AX301" s="28"/>
      <c r="AY301" s="28"/>
      <c r="AZ301" s="28"/>
      <c r="BA301" s="28"/>
      <c r="BB301" s="28"/>
      <c r="BC301" s="28"/>
      <c r="BD301" s="28"/>
      <c r="BE301" s="28"/>
    </row>
    <row r="302" spans="3:57" ht="14.25" customHeight="1">
      <c r="C302" s="46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60"/>
      <c r="Q302" s="60"/>
      <c r="R302" s="60"/>
      <c r="S302" s="60"/>
      <c r="T302" s="60"/>
      <c r="U302" s="60"/>
      <c r="V302" s="46"/>
      <c r="W302" s="28"/>
      <c r="X302" s="28"/>
      <c r="Y302" s="28"/>
      <c r="AA302" s="77"/>
      <c r="AB302" s="28"/>
      <c r="AC302" s="28"/>
      <c r="AD302" s="28"/>
      <c r="AE302" s="28"/>
      <c r="AF302" s="28"/>
      <c r="AG302" s="28"/>
      <c r="AH302" s="28"/>
      <c r="AI302" s="28"/>
      <c r="AJ302" s="28"/>
      <c r="AK302" s="28"/>
      <c r="AL302" s="28"/>
      <c r="AM302" s="28"/>
      <c r="AN302" s="28"/>
      <c r="AO302" s="28"/>
      <c r="AP302" s="28"/>
      <c r="AQ302" s="28"/>
      <c r="AR302" s="28"/>
      <c r="AS302" s="28"/>
      <c r="AT302" s="96"/>
      <c r="AU302" s="28"/>
      <c r="AV302" s="28"/>
      <c r="AW302" s="28"/>
      <c r="AX302" s="28"/>
      <c r="AY302" s="28"/>
      <c r="AZ302" s="28"/>
      <c r="BA302" s="28"/>
      <c r="BB302" s="28"/>
      <c r="BC302" s="28"/>
      <c r="BD302" s="28"/>
      <c r="BE302" s="28"/>
    </row>
    <row r="303" spans="3:57" ht="14.25" customHeight="1">
      <c r="C303" s="46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60"/>
      <c r="Q303" s="60"/>
      <c r="R303" s="60"/>
      <c r="S303" s="60"/>
      <c r="T303" s="60"/>
      <c r="U303" s="60"/>
      <c r="V303" s="46"/>
      <c r="W303" s="28"/>
      <c r="X303" s="28"/>
      <c r="Y303" s="28"/>
      <c r="AA303" s="77"/>
      <c r="AB303" s="28"/>
      <c r="AC303" s="28"/>
      <c r="AD303" s="28"/>
      <c r="AE303" s="28"/>
      <c r="AF303" s="28"/>
      <c r="AG303" s="28"/>
      <c r="AH303" s="28"/>
      <c r="AI303" s="28"/>
      <c r="AJ303" s="28"/>
      <c r="AK303" s="28"/>
      <c r="AL303" s="28"/>
      <c r="AM303" s="28"/>
      <c r="AN303" s="28"/>
      <c r="AO303" s="28"/>
      <c r="AP303" s="28"/>
      <c r="AQ303" s="28"/>
      <c r="AR303" s="28"/>
      <c r="AS303" s="28"/>
      <c r="AT303" s="96"/>
      <c r="AU303" s="28"/>
      <c r="AV303" s="28"/>
      <c r="AW303" s="28"/>
      <c r="AX303" s="28"/>
      <c r="AY303" s="28"/>
      <c r="AZ303" s="28"/>
      <c r="BA303" s="28"/>
      <c r="BB303" s="28"/>
      <c r="BC303" s="28"/>
      <c r="BD303" s="28"/>
      <c r="BE303" s="28"/>
    </row>
    <row r="304" spans="3:57" ht="14.25" customHeight="1">
      <c r="C304" s="46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60"/>
      <c r="Q304" s="60"/>
      <c r="R304" s="60"/>
      <c r="S304" s="60"/>
      <c r="T304" s="60"/>
      <c r="U304" s="60"/>
      <c r="V304" s="46"/>
      <c r="W304" s="28"/>
      <c r="X304" s="28"/>
      <c r="Y304" s="28"/>
      <c r="AA304" s="77"/>
      <c r="AB304" s="28"/>
      <c r="AC304" s="28"/>
      <c r="AD304" s="28"/>
      <c r="AE304" s="28"/>
      <c r="AF304" s="28"/>
      <c r="AG304" s="28"/>
      <c r="AH304" s="28"/>
      <c r="AI304" s="28"/>
      <c r="AJ304" s="28"/>
      <c r="AK304" s="28"/>
      <c r="AL304" s="28"/>
      <c r="AM304" s="28"/>
      <c r="AN304" s="28"/>
      <c r="AO304" s="28"/>
      <c r="AP304" s="28"/>
      <c r="AQ304" s="28"/>
      <c r="AR304" s="28"/>
      <c r="AS304" s="28"/>
      <c r="AT304" s="96"/>
      <c r="AU304" s="28"/>
      <c r="AV304" s="28"/>
      <c r="AW304" s="28"/>
      <c r="AX304" s="28"/>
      <c r="AY304" s="28"/>
      <c r="AZ304" s="28"/>
      <c r="BA304" s="28"/>
      <c r="BB304" s="28"/>
      <c r="BC304" s="28"/>
      <c r="BD304" s="28"/>
      <c r="BE304" s="28"/>
    </row>
    <row r="305" spans="3:57" ht="14.25" customHeight="1">
      <c r="C305" s="46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60"/>
      <c r="Q305" s="60"/>
      <c r="R305" s="60"/>
      <c r="S305" s="60"/>
      <c r="T305" s="60"/>
      <c r="U305" s="60"/>
      <c r="V305" s="46"/>
      <c r="W305" s="28"/>
      <c r="X305" s="28"/>
      <c r="Y305" s="28"/>
      <c r="AA305" s="77"/>
      <c r="AB305" s="28"/>
      <c r="AC305" s="28"/>
      <c r="AD305" s="28"/>
      <c r="AE305" s="28"/>
      <c r="AF305" s="28"/>
      <c r="AG305" s="28"/>
      <c r="AH305" s="28"/>
      <c r="AI305" s="28"/>
      <c r="AJ305" s="28"/>
      <c r="AK305" s="28"/>
      <c r="AL305" s="28"/>
      <c r="AM305" s="28"/>
      <c r="AN305" s="28"/>
      <c r="AO305" s="28"/>
      <c r="AP305" s="28"/>
      <c r="AQ305" s="28"/>
      <c r="AR305" s="28"/>
      <c r="AS305" s="28"/>
      <c r="AT305" s="96"/>
      <c r="AU305" s="28"/>
      <c r="AV305" s="28"/>
      <c r="AW305" s="28"/>
      <c r="AX305" s="28"/>
      <c r="AY305" s="28"/>
      <c r="AZ305" s="28"/>
      <c r="BA305" s="28"/>
      <c r="BB305" s="28"/>
      <c r="BC305" s="28"/>
      <c r="BD305" s="28"/>
      <c r="BE305" s="28"/>
    </row>
    <row r="306" spans="3:57" ht="14.25" customHeight="1">
      <c r="C306" s="46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60"/>
      <c r="Q306" s="60"/>
      <c r="R306" s="60"/>
      <c r="S306" s="60"/>
      <c r="T306" s="60"/>
      <c r="U306" s="60"/>
      <c r="V306" s="46"/>
      <c r="W306" s="28"/>
      <c r="X306" s="28"/>
      <c r="Y306" s="28"/>
      <c r="AA306" s="77"/>
      <c r="AB306" s="28"/>
      <c r="AC306" s="28"/>
      <c r="AD306" s="28"/>
      <c r="AE306" s="28"/>
      <c r="AF306" s="28"/>
      <c r="AG306" s="28"/>
      <c r="AH306" s="28"/>
      <c r="AI306" s="28"/>
      <c r="AJ306" s="28"/>
      <c r="AK306" s="28"/>
      <c r="AL306" s="28"/>
      <c r="AM306" s="28"/>
      <c r="AN306" s="28"/>
      <c r="AO306" s="28"/>
      <c r="AP306" s="28"/>
      <c r="AQ306" s="28"/>
      <c r="AR306" s="28"/>
      <c r="AS306" s="28"/>
      <c r="AT306" s="96"/>
      <c r="AU306" s="28"/>
      <c r="AV306" s="28"/>
      <c r="AW306" s="28"/>
      <c r="AX306" s="28"/>
      <c r="AY306" s="28"/>
      <c r="AZ306" s="28"/>
      <c r="BA306" s="28"/>
      <c r="BB306" s="28"/>
      <c r="BC306" s="28"/>
      <c r="BD306" s="28"/>
      <c r="BE306" s="28"/>
    </row>
    <row r="307" spans="3:57" ht="14.25" customHeight="1">
      <c r="C307" s="46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60"/>
      <c r="Q307" s="60"/>
      <c r="R307" s="60"/>
      <c r="S307" s="60"/>
      <c r="T307" s="60"/>
      <c r="U307" s="60"/>
      <c r="V307" s="46"/>
      <c r="W307" s="28"/>
      <c r="X307" s="28"/>
      <c r="Y307" s="28"/>
      <c r="AA307" s="77"/>
      <c r="AB307" s="28"/>
      <c r="AC307" s="28"/>
      <c r="AD307" s="28"/>
      <c r="AE307" s="28"/>
      <c r="AF307" s="28"/>
      <c r="AG307" s="28"/>
      <c r="AH307" s="28"/>
      <c r="AI307" s="28"/>
      <c r="AJ307" s="28"/>
      <c r="AK307" s="28"/>
      <c r="AL307" s="28"/>
      <c r="AM307" s="28"/>
      <c r="AN307" s="28"/>
      <c r="AO307" s="28"/>
      <c r="AP307" s="28"/>
      <c r="AQ307" s="28"/>
      <c r="AR307" s="28"/>
      <c r="AS307" s="28"/>
      <c r="AT307" s="96"/>
      <c r="AU307" s="28"/>
      <c r="AV307" s="28"/>
      <c r="AW307" s="28"/>
      <c r="AX307" s="28"/>
      <c r="AY307" s="28"/>
      <c r="AZ307" s="28"/>
      <c r="BA307" s="28"/>
      <c r="BB307" s="28"/>
      <c r="BC307" s="28"/>
      <c r="BD307" s="28"/>
      <c r="BE307" s="28"/>
    </row>
    <row r="308" spans="3:57" ht="14.25" customHeight="1">
      <c r="C308" s="46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60"/>
      <c r="Q308" s="60"/>
      <c r="R308" s="60"/>
      <c r="S308" s="60"/>
      <c r="T308" s="60"/>
      <c r="U308" s="60"/>
      <c r="V308" s="46"/>
      <c r="W308" s="28"/>
      <c r="X308" s="28"/>
      <c r="Y308" s="28"/>
      <c r="AA308" s="77"/>
      <c r="AB308" s="28"/>
      <c r="AC308" s="28"/>
      <c r="AD308" s="28"/>
      <c r="AE308" s="28"/>
      <c r="AF308" s="28"/>
      <c r="AG308" s="28"/>
      <c r="AH308" s="28"/>
      <c r="AI308" s="28"/>
      <c r="AJ308" s="28"/>
      <c r="AK308" s="28"/>
      <c r="AL308" s="28"/>
      <c r="AM308" s="28"/>
      <c r="AN308" s="28"/>
      <c r="AO308" s="28"/>
      <c r="AP308" s="28"/>
      <c r="AQ308" s="28"/>
      <c r="AR308" s="28"/>
      <c r="AS308" s="28"/>
      <c r="AT308" s="96"/>
      <c r="AU308" s="28"/>
      <c r="AV308" s="28"/>
      <c r="AW308" s="28"/>
      <c r="AX308" s="28"/>
      <c r="AY308" s="28"/>
      <c r="AZ308" s="28"/>
      <c r="BA308" s="28"/>
      <c r="BB308" s="28"/>
      <c r="BC308" s="28"/>
      <c r="BD308" s="28"/>
      <c r="BE308" s="28"/>
    </row>
    <row r="309" spans="3:57" ht="14.25" customHeight="1">
      <c r="C309" s="46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60"/>
      <c r="Q309" s="60"/>
      <c r="R309" s="60"/>
      <c r="S309" s="60"/>
      <c r="T309" s="60"/>
      <c r="U309" s="60"/>
      <c r="V309" s="46"/>
      <c r="W309" s="28"/>
      <c r="X309" s="28"/>
      <c r="Y309" s="28"/>
      <c r="AA309" s="77"/>
      <c r="AB309" s="28"/>
      <c r="AC309" s="28"/>
      <c r="AD309" s="28"/>
      <c r="AE309" s="28"/>
      <c r="AF309" s="28"/>
      <c r="AG309" s="28"/>
      <c r="AH309" s="28"/>
      <c r="AI309" s="28"/>
      <c r="AJ309" s="28"/>
      <c r="AK309" s="28"/>
      <c r="AL309" s="28"/>
      <c r="AM309" s="28"/>
      <c r="AN309" s="28"/>
      <c r="AO309" s="28"/>
      <c r="AP309" s="28"/>
      <c r="AQ309" s="28"/>
      <c r="AR309" s="28"/>
      <c r="AS309" s="28"/>
      <c r="AT309" s="96"/>
      <c r="AU309" s="28"/>
      <c r="AV309" s="28"/>
      <c r="AW309" s="28"/>
      <c r="AX309" s="28"/>
      <c r="AY309" s="28"/>
      <c r="AZ309" s="28"/>
      <c r="BA309" s="28"/>
      <c r="BB309" s="28"/>
      <c r="BC309" s="28"/>
      <c r="BD309" s="28"/>
      <c r="BE309" s="28"/>
    </row>
    <row r="310" spans="3:57" ht="14.25" customHeight="1">
      <c r="C310" s="46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60"/>
      <c r="Q310" s="60"/>
      <c r="R310" s="60"/>
      <c r="S310" s="60"/>
      <c r="T310" s="60"/>
      <c r="U310" s="60"/>
      <c r="V310" s="46"/>
      <c r="W310" s="28"/>
      <c r="X310" s="28"/>
      <c r="Y310" s="28"/>
      <c r="AA310" s="77"/>
      <c r="AB310" s="28"/>
      <c r="AC310" s="28"/>
      <c r="AD310" s="28"/>
      <c r="AE310" s="28"/>
      <c r="AF310" s="28"/>
      <c r="AG310" s="28"/>
      <c r="AH310" s="28"/>
      <c r="AI310" s="28"/>
      <c r="AJ310" s="28"/>
      <c r="AK310" s="28"/>
      <c r="AL310" s="28"/>
      <c r="AM310" s="28"/>
      <c r="AN310" s="28"/>
      <c r="AO310" s="28"/>
      <c r="AP310" s="28"/>
      <c r="AQ310" s="28"/>
      <c r="AR310" s="28"/>
      <c r="AS310" s="28"/>
      <c r="AT310" s="96"/>
      <c r="AU310" s="28"/>
      <c r="AV310" s="28"/>
      <c r="AW310" s="28"/>
      <c r="AX310" s="28"/>
      <c r="AY310" s="28"/>
      <c r="AZ310" s="28"/>
      <c r="BA310" s="28"/>
      <c r="BB310" s="28"/>
      <c r="BC310" s="28"/>
      <c r="BD310" s="28"/>
      <c r="BE310" s="28"/>
    </row>
    <row r="311" spans="3:57" ht="14.25" customHeight="1">
      <c r="C311" s="46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60"/>
      <c r="Q311" s="60"/>
      <c r="R311" s="60"/>
      <c r="S311" s="60"/>
      <c r="T311" s="60"/>
      <c r="U311" s="60"/>
      <c r="V311" s="46"/>
      <c r="W311" s="28"/>
      <c r="X311" s="28"/>
      <c r="Y311" s="28"/>
      <c r="AA311" s="77"/>
      <c r="AB311" s="28"/>
      <c r="AC311" s="28"/>
      <c r="AD311" s="28"/>
      <c r="AE311" s="28"/>
      <c r="AF311" s="28"/>
      <c r="AG311" s="28"/>
      <c r="AH311" s="28"/>
      <c r="AI311" s="28"/>
      <c r="AJ311" s="28"/>
      <c r="AK311" s="28"/>
      <c r="AL311" s="28"/>
      <c r="AM311" s="28"/>
      <c r="AN311" s="28"/>
      <c r="AO311" s="28"/>
      <c r="AP311" s="28"/>
      <c r="AQ311" s="28"/>
      <c r="AR311" s="28"/>
      <c r="AS311" s="28"/>
      <c r="AT311" s="96"/>
      <c r="AU311" s="28"/>
      <c r="AV311" s="28"/>
      <c r="AW311" s="28"/>
      <c r="AX311" s="28"/>
      <c r="AY311" s="28"/>
      <c r="AZ311" s="28"/>
      <c r="BA311" s="28"/>
      <c r="BB311" s="28"/>
      <c r="BC311" s="28"/>
      <c r="BD311" s="28"/>
      <c r="BE311" s="28"/>
    </row>
    <row r="312" spans="3:57" ht="14.25" customHeight="1">
      <c r="C312" s="46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60"/>
      <c r="Q312" s="60"/>
      <c r="R312" s="60"/>
      <c r="S312" s="60"/>
      <c r="T312" s="60"/>
      <c r="U312" s="60"/>
      <c r="V312" s="46"/>
      <c r="W312" s="28"/>
      <c r="X312" s="28"/>
      <c r="Y312" s="28"/>
      <c r="AA312" s="77"/>
      <c r="AB312" s="28"/>
      <c r="AC312" s="28"/>
      <c r="AD312" s="28"/>
      <c r="AE312" s="28"/>
      <c r="AF312" s="28"/>
      <c r="AG312" s="28"/>
      <c r="AH312" s="28"/>
      <c r="AI312" s="28"/>
      <c r="AJ312" s="28"/>
      <c r="AK312" s="28"/>
      <c r="AL312" s="28"/>
      <c r="AM312" s="28"/>
      <c r="AN312" s="28"/>
      <c r="AO312" s="28"/>
      <c r="AP312" s="28"/>
      <c r="AQ312" s="28"/>
      <c r="AR312" s="28"/>
      <c r="AS312" s="28"/>
      <c r="AT312" s="96"/>
      <c r="AU312" s="28"/>
      <c r="AV312" s="28"/>
      <c r="AW312" s="28"/>
      <c r="AX312" s="28"/>
      <c r="AY312" s="28"/>
      <c r="AZ312" s="28"/>
      <c r="BA312" s="28"/>
      <c r="BB312" s="28"/>
      <c r="BC312" s="28"/>
      <c r="BD312" s="28"/>
      <c r="BE312" s="28"/>
    </row>
    <row r="313" spans="3:57" ht="14.25" customHeight="1">
      <c r="C313" s="46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60"/>
      <c r="Q313" s="60"/>
      <c r="R313" s="60"/>
      <c r="S313" s="60"/>
      <c r="T313" s="60"/>
      <c r="U313" s="60"/>
      <c r="V313" s="46"/>
      <c r="W313" s="28"/>
      <c r="X313" s="28"/>
      <c r="Y313" s="28"/>
      <c r="AA313" s="77"/>
      <c r="AB313" s="28"/>
      <c r="AC313" s="28"/>
      <c r="AD313" s="28"/>
      <c r="AE313" s="28"/>
      <c r="AF313" s="28"/>
      <c r="AG313" s="28"/>
      <c r="AH313" s="28"/>
      <c r="AI313" s="28"/>
      <c r="AJ313" s="28"/>
      <c r="AK313" s="28"/>
      <c r="AL313" s="28"/>
      <c r="AM313" s="28"/>
      <c r="AN313" s="28"/>
      <c r="AO313" s="28"/>
      <c r="AP313" s="28"/>
      <c r="AQ313" s="28"/>
      <c r="AR313" s="28"/>
      <c r="AS313" s="28"/>
      <c r="AT313" s="96"/>
      <c r="AU313" s="28"/>
      <c r="AV313" s="28"/>
      <c r="AW313" s="28"/>
      <c r="AX313" s="28"/>
      <c r="AY313" s="28"/>
      <c r="AZ313" s="28"/>
      <c r="BA313" s="28"/>
      <c r="BB313" s="28"/>
      <c r="BC313" s="28"/>
      <c r="BD313" s="28"/>
      <c r="BE313" s="28"/>
    </row>
    <row r="314" spans="3:57" ht="14.25" customHeight="1">
      <c r="C314" s="46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60"/>
      <c r="Q314" s="60"/>
      <c r="R314" s="60"/>
      <c r="S314" s="60"/>
      <c r="T314" s="60"/>
      <c r="U314" s="60"/>
      <c r="V314" s="46"/>
      <c r="W314" s="28"/>
      <c r="X314" s="28"/>
      <c r="Y314" s="28"/>
      <c r="AA314" s="77"/>
      <c r="AB314" s="28"/>
      <c r="AC314" s="28"/>
      <c r="AD314" s="28"/>
      <c r="AE314" s="28"/>
      <c r="AF314" s="28"/>
      <c r="AG314" s="28"/>
      <c r="AH314" s="28"/>
      <c r="AI314" s="28"/>
      <c r="AJ314" s="28"/>
      <c r="AK314" s="28"/>
      <c r="AL314" s="28"/>
      <c r="AM314" s="28"/>
      <c r="AN314" s="28"/>
      <c r="AO314" s="28"/>
      <c r="AP314" s="28"/>
      <c r="AQ314" s="28"/>
      <c r="AR314" s="28"/>
      <c r="AS314" s="28"/>
      <c r="AT314" s="96"/>
      <c r="AU314" s="28"/>
      <c r="AV314" s="28"/>
      <c r="AW314" s="28"/>
      <c r="AX314" s="28"/>
      <c r="AY314" s="28"/>
      <c r="AZ314" s="28"/>
      <c r="BA314" s="28"/>
      <c r="BB314" s="28"/>
      <c r="BC314" s="28"/>
      <c r="BD314" s="28"/>
      <c r="BE314" s="28"/>
    </row>
    <row r="315" spans="3:57" ht="14.25" customHeight="1">
      <c r="C315" s="46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60"/>
      <c r="Q315" s="60"/>
      <c r="R315" s="60"/>
      <c r="S315" s="60"/>
      <c r="T315" s="60"/>
      <c r="U315" s="60"/>
      <c r="V315" s="46"/>
      <c r="W315" s="28"/>
      <c r="X315" s="28"/>
      <c r="Y315" s="28"/>
      <c r="AA315" s="77"/>
      <c r="AB315" s="28"/>
      <c r="AC315" s="28"/>
      <c r="AD315" s="28"/>
      <c r="AE315" s="28"/>
      <c r="AF315" s="28"/>
      <c r="AG315" s="28"/>
      <c r="AH315" s="28"/>
      <c r="AI315" s="28"/>
      <c r="AJ315" s="28"/>
      <c r="AK315" s="28"/>
      <c r="AL315" s="28"/>
      <c r="AM315" s="28"/>
      <c r="AN315" s="28"/>
      <c r="AO315" s="28"/>
      <c r="AP315" s="28"/>
      <c r="AQ315" s="28"/>
      <c r="AR315" s="28"/>
      <c r="AS315" s="28"/>
      <c r="AT315" s="96"/>
      <c r="AU315" s="28"/>
      <c r="AV315" s="28"/>
      <c r="AW315" s="28"/>
      <c r="AX315" s="28"/>
      <c r="AY315" s="28"/>
      <c r="AZ315" s="28"/>
      <c r="BA315" s="28"/>
      <c r="BB315" s="28"/>
      <c r="BC315" s="28"/>
      <c r="BD315" s="28"/>
      <c r="BE315" s="28"/>
    </row>
    <row r="316" spans="3:57" ht="14.25" customHeight="1">
      <c r="C316" s="46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60"/>
      <c r="Q316" s="60"/>
      <c r="R316" s="60"/>
      <c r="S316" s="60"/>
      <c r="T316" s="60"/>
      <c r="U316" s="60"/>
      <c r="V316" s="46"/>
      <c r="W316" s="28"/>
      <c r="X316" s="28"/>
      <c r="Y316" s="28"/>
      <c r="AA316" s="77"/>
      <c r="AB316" s="28"/>
      <c r="AC316" s="28"/>
      <c r="AD316" s="28"/>
      <c r="AE316" s="28"/>
      <c r="AF316" s="28"/>
      <c r="AG316" s="28"/>
      <c r="AH316" s="28"/>
      <c r="AI316" s="28"/>
      <c r="AJ316" s="28"/>
      <c r="AK316" s="28"/>
      <c r="AL316" s="28"/>
      <c r="AM316" s="28"/>
      <c r="AN316" s="28"/>
      <c r="AO316" s="28"/>
      <c r="AP316" s="28"/>
      <c r="AQ316" s="28"/>
      <c r="AR316" s="28"/>
      <c r="AS316" s="28"/>
      <c r="AT316" s="96"/>
      <c r="AU316" s="28"/>
      <c r="AV316" s="28"/>
      <c r="AW316" s="28"/>
      <c r="AX316" s="28"/>
      <c r="AY316" s="28"/>
      <c r="AZ316" s="28"/>
      <c r="BA316" s="28"/>
      <c r="BB316" s="28"/>
      <c r="BC316" s="28"/>
      <c r="BD316" s="28"/>
      <c r="BE316" s="28"/>
    </row>
    <row r="317" spans="3:57" ht="14.25" customHeight="1">
      <c r="C317" s="46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60"/>
      <c r="Q317" s="60"/>
      <c r="R317" s="60"/>
      <c r="S317" s="60"/>
      <c r="T317" s="60"/>
      <c r="U317" s="60"/>
      <c r="V317" s="46"/>
      <c r="W317" s="28"/>
      <c r="X317" s="28"/>
      <c r="Y317" s="28"/>
      <c r="AA317" s="77"/>
      <c r="AB317" s="28"/>
      <c r="AC317" s="28"/>
      <c r="AD317" s="28"/>
      <c r="AE317" s="28"/>
      <c r="AF317" s="28"/>
      <c r="AG317" s="28"/>
      <c r="AH317" s="28"/>
      <c r="AI317" s="28"/>
      <c r="AJ317" s="28"/>
      <c r="AK317" s="28"/>
      <c r="AL317" s="28"/>
      <c r="AM317" s="28"/>
      <c r="AN317" s="28"/>
      <c r="AO317" s="28"/>
      <c r="AP317" s="28"/>
      <c r="AQ317" s="28"/>
      <c r="AR317" s="28"/>
      <c r="AS317" s="28"/>
      <c r="AT317" s="96"/>
      <c r="AU317" s="28"/>
      <c r="AV317" s="28"/>
      <c r="AW317" s="28"/>
      <c r="AX317" s="28"/>
      <c r="AY317" s="28"/>
      <c r="AZ317" s="28"/>
      <c r="BA317" s="28"/>
      <c r="BB317" s="28"/>
      <c r="BC317" s="28"/>
      <c r="BD317" s="28"/>
      <c r="BE317" s="28"/>
    </row>
    <row r="318" spans="3:57" ht="14.25" customHeight="1">
      <c r="C318" s="46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60"/>
      <c r="Q318" s="60"/>
      <c r="R318" s="60"/>
      <c r="S318" s="60"/>
      <c r="T318" s="60"/>
      <c r="U318" s="60"/>
      <c r="V318" s="46"/>
      <c r="W318" s="28"/>
      <c r="X318" s="28"/>
      <c r="Y318" s="28"/>
      <c r="AA318" s="77"/>
      <c r="AB318" s="28"/>
      <c r="AC318" s="28"/>
      <c r="AD318" s="28"/>
      <c r="AE318" s="28"/>
      <c r="AF318" s="28"/>
      <c r="AG318" s="28"/>
      <c r="AH318" s="28"/>
      <c r="AI318" s="28"/>
      <c r="AJ318" s="28"/>
      <c r="AK318" s="28"/>
      <c r="AL318" s="28"/>
      <c r="AM318" s="28"/>
      <c r="AN318" s="28"/>
      <c r="AO318" s="28"/>
      <c r="AP318" s="28"/>
      <c r="AQ318" s="28"/>
      <c r="AR318" s="28"/>
      <c r="AS318" s="28"/>
      <c r="AT318" s="96"/>
      <c r="AU318" s="28"/>
      <c r="AV318" s="28"/>
      <c r="AW318" s="28"/>
      <c r="AX318" s="28"/>
      <c r="AY318" s="28"/>
      <c r="AZ318" s="28"/>
      <c r="BA318" s="28"/>
      <c r="BB318" s="28"/>
      <c r="BC318" s="28"/>
      <c r="BD318" s="28"/>
      <c r="BE318" s="28"/>
    </row>
    <row r="319" spans="3:57" ht="14.25" customHeight="1">
      <c r="C319" s="46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60"/>
      <c r="Q319" s="60"/>
      <c r="R319" s="60"/>
      <c r="S319" s="60"/>
      <c r="T319" s="60"/>
      <c r="U319" s="60"/>
      <c r="V319" s="46"/>
      <c r="W319" s="28"/>
      <c r="X319" s="28"/>
      <c r="Y319" s="28"/>
      <c r="AA319" s="77"/>
      <c r="AB319" s="28"/>
      <c r="AC319" s="28"/>
      <c r="AD319" s="28"/>
      <c r="AE319" s="28"/>
      <c r="AF319" s="28"/>
      <c r="AG319" s="28"/>
      <c r="AH319" s="28"/>
      <c r="AI319" s="28"/>
      <c r="AJ319" s="28"/>
      <c r="AK319" s="28"/>
      <c r="AL319" s="28"/>
      <c r="AM319" s="28"/>
      <c r="AN319" s="28"/>
      <c r="AO319" s="28"/>
      <c r="AP319" s="28"/>
      <c r="AQ319" s="28"/>
      <c r="AR319" s="28"/>
      <c r="AS319" s="28"/>
      <c r="AT319" s="96"/>
      <c r="AU319" s="28"/>
      <c r="AV319" s="28"/>
      <c r="AW319" s="28"/>
      <c r="AX319" s="28"/>
      <c r="AY319" s="28"/>
      <c r="AZ319" s="28"/>
      <c r="BA319" s="28"/>
      <c r="BB319" s="28"/>
      <c r="BC319" s="28"/>
      <c r="BD319" s="28"/>
      <c r="BE319" s="28"/>
    </row>
    <row r="320" spans="3:57" ht="14.25" customHeight="1">
      <c r="C320" s="46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60"/>
      <c r="Q320" s="60"/>
      <c r="R320" s="60"/>
      <c r="S320" s="60"/>
      <c r="T320" s="60"/>
      <c r="U320" s="60"/>
      <c r="V320" s="46"/>
      <c r="W320" s="28"/>
      <c r="X320" s="28"/>
      <c r="Y320" s="28"/>
      <c r="AA320" s="77"/>
      <c r="AB320" s="28"/>
      <c r="AC320" s="28"/>
      <c r="AD320" s="28"/>
      <c r="AE320" s="28"/>
      <c r="AF320" s="28"/>
      <c r="AG320" s="28"/>
      <c r="AH320" s="28"/>
      <c r="AI320" s="28"/>
      <c r="AJ320" s="28"/>
      <c r="AK320" s="28"/>
      <c r="AL320" s="28"/>
      <c r="AM320" s="28"/>
      <c r="AN320" s="28"/>
      <c r="AO320" s="28"/>
      <c r="AP320" s="28"/>
      <c r="AQ320" s="28"/>
      <c r="AR320" s="28"/>
      <c r="AS320" s="28"/>
      <c r="AT320" s="96"/>
      <c r="AU320" s="28"/>
      <c r="AV320" s="28"/>
      <c r="AW320" s="28"/>
      <c r="AX320" s="28"/>
      <c r="AY320" s="28"/>
      <c r="AZ320" s="28"/>
      <c r="BA320" s="28"/>
      <c r="BB320" s="28"/>
      <c r="BC320" s="28"/>
      <c r="BD320" s="28"/>
      <c r="BE320" s="28"/>
    </row>
    <row r="321" spans="3:57" ht="14.25" customHeight="1">
      <c r="C321" s="46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60"/>
      <c r="Q321" s="60"/>
      <c r="R321" s="60"/>
      <c r="S321" s="60"/>
      <c r="T321" s="60"/>
      <c r="U321" s="60"/>
      <c r="V321" s="46"/>
      <c r="W321" s="28"/>
      <c r="X321" s="28"/>
      <c r="Y321" s="28"/>
      <c r="AA321" s="77"/>
      <c r="AB321" s="28"/>
      <c r="AC321" s="28"/>
      <c r="AD321" s="28"/>
      <c r="AE321" s="28"/>
      <c r="AF321" s="28"/>
      <c r="AG321" s="28"/>
      <c r="AH321" s="28"/>
      <c r="AI321" s="28"/>
      <c r="AJ321" s="28"/>
      <c r="AK321" s="28"/>
      <c r="AL321" s="28"/>
      <c r="AM321" s="28"/>
      <c r="AN321" s="28"/>
      <c r="AO321" s="28"/>
      <c r="AP321" s="28"/>
      <c r="AQ321" s="28"/>
      <c r="AR321" s="28"/>
      <c r="AS321" s="28"/>
      <c r="AT321" s="96"/>
      <c r="AU321" s="28"/>
      <c r="AV321" s="28"/>
      <c r="AW321" s="28"/>
      <c r="AX321" s="28"/>
      <c r="AY321" s="28"/>
      <c r="AZ321" s="28"/>
      <c r="BA321" s="28"/>
      <c r="BB321" s="28"/>
      <c r="BC321" s="28"/>
      <c r="BD321" s="28"/>
      <c r="BE321" s="28"/>
    </row>
    <row r="322" spans="3:57" ht="14.25" customHeight="1">
      <c r="C322" s="46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60"/>
      <c r="Q322" s="60"/>
      <c r="R322" s="60"/>
      <c r="S322" s="60"/>
      <c r="T322" s="60"/>
      <c r="U322" s="60"/>
      <c r="V322" s="46"/>
      <c r="W322" s="28"/>
      <c r="X322" s="28"/>
      <c r="Y322" s="28"/>
      <c r="AA322" s="77"/>
      <c r="AB322" s="28"/>
      <c r="AC322" s="28"/>
      <c r="AD322" s="28"/>
      <c r="AE322" s="28"/>
      <c r="AF322" s="28"/>
      <c r="AG322" s="28"/>
      <c r="AH322" s="28"/>
      <c r="AI322" s="28"/>
      <c r="AJ322" s="28"/>
      <c r="AK322" s="28"/>
      <c r="AL322" s="28"/>
      <c r="AM322" s="28"/>
      <c r="AN322" s="28"/>
      <c r="AO322" s="28"/>
      <c r="AP322" s="28"/>
      <c r="AQ322" s="28"/>
      <c r="AR322" s="28"/>
      <c r="AS322" s="28"/>
      <c r="AT322" s="96"/>
      <c r="AU322" s="28"/>
      <c r="AV322" s="28"/>
      <c r="AW322" s="28"/>
      <c r="AX322" s="28"/>
      <c r="AY322" s="28"/>
      <c r="AZ322" s="28"/>
      <c r="BA322" s="28"/>
      <c r="BB322" s="28"/>
      <c r="BC322" s="28"/>
      <c r="BD322" s="28"/>
      <c r="BE322" s="28"/>
    </row>
    <row r="323" spans="3:57" ht="14.25" customHeight="1">
      <c r="C323" s="46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60"/>
      <c r="Q323" s="60"/>
      <c r="R323" s="60"/>
      <c r="S323" s="60"/>
      <c r="T323" s="60"/>
      <c r="U323" s="60"/>
      <c r="V323" s="46"/>
      <c r="W323" s="28"/>
      <c r="X323" s="28"/>
      <c r="Y323" s="28"/>
      <c r="AA323" s="77"/>
      <c r="AB323" s="28"/>
      <c r="AC323" s="28"/>
      <c r="AD323" s="28"/>
      <c r="AE323" s="28"/>
      <c r="AF323" s="28"/>
      <c r="AG323" s="28"/>
      <c r="AH323" s="28"/>
      <c r="AI323" s="28"/>
      <c r="AJ323" s="28"/>
      <c r="AK323" s="28"/>
      <c r="AL323" s="28"/>
      <c r="AM323" s="28"/>
      <c r="AN323" s="28"/>
      <c r="AO323" s="28"/>
      <c r="AP323" s="28"/>
      <c r="AQ323" s="28"/>
      <c r="AR323" s="28"/>
      <c r="AS323" s="28"/>
      <c r="AT323" s="96"/>
      <c r="AU323" s="28"/>
      <c r="AV323" s="28"/>
      <c r="AW323" s="28"/>
      <c r="AX323" s="28"/>
      <c r="AY323" s="28"/>
      <c r="AZ323" s="28"/>
      <c r="BA323" s="28"/>
      <c r="BB323" s="28"/>
      <c r="BC323" s="28"/>
      <c r="BD323" s="28"/>
      <c r="BE323" s="28"/>
    </row>
    <row r="324" spans="3:57" ht="14.25" customHeight="1">
      <c r="C324" s="46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60"/>
      <c r="Q324" s="60"/>
      <c r="R324" s="60"/>
      <c r="S324" s="60"/>
      <c r="T324" s="60"/>
      <c r="U324" s="60"/>
      <c r="V324" s="46"/>
      <c r="W324" s="28"/>
      <c r="X324" s="28"/>
      <c r="Y324" s="28"/>
      <c r="AA324" s="77"/>
      <c r="AB324" s="28"/>
      <c r="AC324" s="28"/>
      <c r="AD324" s="28"/>
      <c r="AE324" s="28"/>
      <c r="AF324" s="28"/>
      <c r="AG324" s="28"/>
      <c r="AH324" s="28"/>
      <c r="AI324" s="28"/>
      <c r="AJ324" s="28"/>
      <c r="AK324" s="28"/>
      <c r="AL324" s="28"/>
      <c r="AM324" s="28"/>
      <c r="AN324" s="28"/>
      <c r="AO324" s="28"/>
      <c r="AP324" s="28"/>
      <c r="AQ324" s="28"/>
      <c r="AR324" s="28"/>
      <c r="AS324" s="28"/>
      <c r="AT324" s="96"/>
      <c r="AU324" s="28"/>
      <c r="AV324" s="28"/>
      <c r="AW324" s="28"/>
      <c r="AX324" s="28"/>
      <c r="AY324" s="28"/>
      <c r="AZ324" s="28"/>
      <c r="BA324" s="28"/>
      <c r="BB324" s="28"/>
      <c r="BC324" s="28"/>
      <c r="BD324" s="28"/>
      <c r="BE324" s="28"/>
    </row>
    <row r="325" spans="3:57" ht="14.25" customHeight="1">
      <c r="C325" s="46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60"/>
      <c r="Q325" s="60"/>
      <c r="R325" s="60"/>
      <c r="S325" s="60"/>
      <c r="T325" s="60"/>
      <c r="U325" s="60"/>
      <c r="V325" s="46"/>
      <c r="W325" s="28"/>
      <c r="X325" s="28"/>
      <c r="Y325" s="28"/>
      <c r="AA325" s="77"/>
      <c r="AB325" s="28"/>
      <c r="AC325" s="28"/>
      <c r="AD325" s="28"/>
      <c r="AE325" s="28"/>
      <c r="AF325" s="28"/>
      <c r="AG325" s="28"/>
      <c r="AH325" s="28"/>
      <c r="AI325" s="28"/>
      <c r="AJ325" s="28"/>
      <c r="AK325" s="28"/>
      <c r="AL325" s="28"/>
      <c r="AM325" s="28"/>
      <c r="AN325" s="28"/>
      <c r="AO325" s="28"/>
      <c r="AP325" s="28"/>
      <c r="AQ325" s="28"/>
      <c r="AR325" s="28"/>
      <c r="AS325" s="28"/>
      <c r="AT325" s="96"/>
      <c r="AU325" s="28"/>
      <c r="AV325" s="28"/>
      <c r="AW325" s="28"/>
      <c r="AX325" s="28"/>
      <c r="AY325" s="28"/>
      <c r="AZ325" s="28"/>
      <c r="BA325" s="28"/>
      <c r="BB325" s="28"/>
      <c r="BC325" s="28"/>
      <c r="BD325" s="28"/>
      <c r="BE325" s="28"/>
    </row>
    <row r="326" spans="3:57" ht="14.25" customHeight="1">
      <c r="C326" s="46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60"/>
      <c r="Q326" s="60"/>
      <c r="R326" s="60"/>
      <c r="S326" s="60"/>
      <c r="T326" s="60"/>
      <c r="U326" s="60"/>
      <c r="V326" s="46"/>
      <c r="W326" s="28"/>
      <c r="X326" s="28"/>
      <c r="Y326" s="28"/>
      <c r="AA326" s="77"/>
      <c r="AB326" s="28"/>
      <c r="AC326" s="28"/>
      <c r="AD326" s="28"/>
      <c r="AE326" s="28"/>
      <c r="AF326" s="28"/>
      <c r="AG326" s="28"/>
      <c r="AH326" s="28"/>
      <c r="AI326" s="28"/>
      <c r="AJ326" s="28"/>
      <c r="AK326" s="28"/>
      <c r="AL326" s="28"/>
      <c r="AM326" s="28"/>
      <c r="AN326" s="28"/>
      <c r="AO326" s="28"/>
      <c r="AP326" s="28"/>
      <c r="AQ326" s="28"/>
      <c r="AR326" s="28"/>
      <c r="AS326" s="28"/>
      <c r="AT326" s="96"/>
      <c r="AU326" s="28"/>
      <c r="AV326" s="28"/>
      <c r="AW326" s="28"/>
      <c r="AX326" s="28"/>
      <c r="AY326" s="28"/>
      <c r="AZ326" s="28"/>
      <c r="BA326" s="28"/>
      <c r="BB326" s="28"/>
      <c r="BC326" s="28"/>
      <c r="BD326" s="28"/>
      <c r="BE326" s="28"/>
    </row>
    <row r="327" spans="3:57" ht="14.25" customHeight="1">
      <c r="C327" s="46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60"/>
      <c r="Q327" s="60"/>
      <c r="R327" s="60"/>
      <c r="S327" s="60"/>
      <c r="T327" s="60"/>
      <c r="U327" s="60"/>
      <c r="V327" s="46"/>
      <c r="W327" s="28"/>
      <c r="X327" s="28"/>
      <c r="Y327" s="28"/>
      <c r="AA327" s="77"/>
      <c r="AB327" s="28"/>
      <c r="AC327" s="28"/>
      <c r="AD327" s="28"/>
      <c r="AE327" s="28"/>
      <c r="AF327" s="28"/>
      <c r="AG327" s="28"/>
      <c r="AH327" s="28"/>
      <c r="AI327" s="28"/>
      <c r="AJ327" s="28"/>
      <c r="AK327" s="28"/>
      <c r="AL327" s="28"/>
      <c r="AM327" s="28"/>
      <c r="AN327" s="28"/>
      <c r="AO327" s="28"/>
      <c r="AP327" s="28"/>
      <c r="AQ327" s="28"/>
      <c r="AR327" s="28"/>
      <c r="AS327" s="28"/>
      <c r="AT327" s="96"/>
      <c r="AU327" s="28"/>
      <c r="AV327" s="28"/>
      <c r="AW327" s="28"/>
      <c r="AX327" s="28"/>
      <c r="AY327" s="28"/>
      <c r="AZ327" s="28"/>
      <c r="BA327" s="28"/>
      <c r="BB327" s="28"/>
      <c r="BC327" s="28"/>
      <c r="BD327" s="28"/>
      <c r="BE327" s="28"/>
    </row>
    <row r="328" spans="3:57" ht="14.25" customHeight="1">
      <c r="C328" s="46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60"/>
      <c r="Q328" s="60"/>
      <c r="R328" s="60"/>
      <c r="S328" s="60"/>
      <c r="T328" s="60"/>
      <c r="U328" s="60"/>
      <c r="V328" s="46"/>
      <c r="W328" s="28"/>
      <c r="X328" s="28"/>
      <c r="Y328" s="28"/>
      <c r="AA328" s="77"/>
      <c r="AB328" s="28"/>
      <c r="AC328" s="28"/>
      <c r="AD328" s="28"/>
      <c r="AE328" s="28"/>
      <c r="AF328" s="28"/>
      <c r="AG328" s="28"/>
      <c r="AH328" s="28"/>
      <c r="AI328" s="28"/>
      <c r="AJ328" s="28"/>
      <c r="AK328" s="28"/>
      <c r="AL328" s="28"/>
      <c r="AM328" s="28"/>
      <c r="AN328" s="28"/>
      <c r="AO328" s="28"/>
      <c r="AP328" s="28"/>
      <c r="AQ328" s="28"/>
      <c r="AR328" s="28"/>
      <c r="AS328" s="28"/>
      <c r="AT328" s="96"/>
      <c r="AU328" s="28"/>
      <c r="AV328" s="28"/>
      <c r="AW328" s="28"/>
      <c r="AX328" s="28"/>
      <c r="AY328" s="28"/>
      <c r="AZ328" s="28"/>
      <c r="BA328" s="28"/>
      <c r="BB328" s="28"/>
      <c r="BC328" s="28"/>
      <c r="BD328" s="28"/>
      <c r="BE328" s="28"/>
    </row>
    <row r="329" spans="3:57" ht="14.25" customHeight="1">
      <c r="C329" s="46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60"/>
      <c r="Q329" s="60"/>
      <c r="R329" s="60"/>
      <c r="S329" s="60"/>
      <c r="T329" s="60"/>
      <c r="U329" s="60"/>
      <c r="V329" s="46"/>
      <c r="W329" s="28"/>
      <c r="X329" s="28"/>
      <c r="Y329" s="28"/>
      <c r="AA329" s="77"/>
      <c r="AB329" s="28"/>
      <c r="AC329" s="28"/>
      <c r="AD329" s="28"/>
      <c r="AE329" s="28"/>
      <c r="AF329" s="28"/>
      <c r="AG329" s="28"/>
      <c r="AH329" s="28"/>
      <c r="AI329" s="28"/>
      <c r="AJ329" s="28"/>
      <c r="AK329" s="28"/>
      <c r="AL329" s="28"/>
      <c r="AM329" s="28"/>
      <c r="AN329" s="28"/>
      <c r="AO329" s="28"/>
      <c r="AP329" s="28"/>
      <c r="AQ329" s="28"/>
      <c r="AR329" s="28"/>
      <c r="AS329" s="28"/>
      <c r="AT329" s="96"/>
      <c r="AU329" s="28"/>
      <c r="AV329" s="28"/>
      <c r="AW329" s="28"/>
      <c r="AX329" s="28"/>
      <c r="AY329" s="28"/>
      <c r="AZ329" s="28"/>
      <c r="BA329" s="28"/>
      <c r="BB329" s="28"/>
      <c r="BC329" s="28"/>
      <c r="BD329" s="28"/>
      <c r="BE329" s="28"/>
    </row>
    <row r="330" spans="3:57" ht="14.25" customHeight="1">
      <c r="C330" s="46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60"/>
      <c r="Q330" s="60"/>
      <c r="R330" s="60"/>
      <c r="S330" s="60"/>
      <c r="T330" s="60"/>
      <c r="U330" s="60"/>
      <c r="V330" s="46"/>
      <c r="W330" s="28"/>
      <c r="X330" s="28"/>
      <c r="Y330" s="28"/>
      <c r="AA330" s="77"/>
      <c r="AB330" s="28"/>
      <c r="AC330" s="28"/>
      <c r="AD330" s="28"/>
      <c r="AE330" s="28"/>
      <c r="AF330" s="28"/>
      <c r="AG330" s="28"/>
      <c r="AH330" s="28"/>
      <c r="AI330" s="28"/>
      <c r="AJ330" s="28"/>
      <c r="AK330" s="28"/>
      <c r="AL330" s="28"/>
      <c r="AM330" s="28"/>
      <c r="AN330" s="28"/>
      <c r="AO330" s="28"/>
      <c r="AP330" s="28"/>
      <c r="AQ330" s="28"/>
      <c r="AR330" s="28"/>
      <c r="AS330" s="28"/>
      <c r="AT330" s="96"/>
      <c r="AU330" s="28"/>
      <c r="AV330" s="28"/>
      <c r="AW330" s="28"/>
      <c r="AX330" s="28"/>
      <c r="AY330" s="28"/>
      <c r="AZ330" s="28"/>
      <c r="BA330" s="28"/>
      <c r="BB330" s="28"/>
      <c r="BC330" s="28"/>
      <c r="BD330" s="28"/>
      <c r="BE330" s="28"/>
    </row>
    <row r="331" spans="3:57" ht="14.25" customHeight="1">
      <c r="C331" s="46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60"/>
      <c r="Q331" s="60"/>
      <c r="R331" s="60"/>
      <c r="S331" s="60"/>
      <c r="T331" s="60"/>
      <c r="U331" s="60"/>
      <c r="V331" s="46"/>
      <c r="W331" s="28"/>
      <c r="X331" s="28"/>
      <c r="Y331" s="28"/>
      <c r="AA331" s="77"/>
      <c r="AB331" s="28"/>
      <c r="AC331" s="28"/>
      <c r="AD331" s="28"/>
      <c r="AE331" s="28"/>
      <c r="AF331" s="28"/>
      <c r="AG331" s="28"/>
      <c r="AH331" s="28"/>
      <c r="AI331" s="28"/>
      <c r="AJ331" s="28"/>
      <c r="AK331" s="28"/>
      <c r="AL331" s="28"/>
      <c r="AM331" s="28"/>
      <c r="AN331" s="28"/>
      <c r="AO331" s="28"/>
      <c r="AP331" s="28"/>
      <c r="AQ331" s="28"/>
      <c r="AR331" s="28"/>
      <c r="AS331" s="28"/>
      <c r="AT331" s="96"/>
      <c r="AU331" s="28"/>
      <c r="AV331" s="28"/>
      <c r="AW331" s="28"/>
      <c r="AX331" s="28"/>
      <c r="AY331" s="28"/>
      <c r="AZ331" s="28"/>
      <c r="BA331" s="28"/>
      <c r="BB331" s="28"/>
      <c r="BC331" s="28"/>
      <c r="BD331" s="28"/>
      <c r="BE331" s="28"/>
    </row>
    <row r="332" spans="3:57" ht="14.25" customHeight="1">
      <c r="C332" s="46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60"/>
      <c r="Q332" s="60"/>
      <c r="R332" s="60"/>
      <c r="S332" s="60"/>
      <c r="T332" s="60"/>
      <c r="U332" s="60"/>
      <c r="V332" s="46"/>
      <c r="W332" s="28"/>
      <c r="X332" s="28"/>
      <c r="Y332" s="28"/>
      <c r="AA332" s="77"/>
      <c r="AB332" s="28"/>
      <c r="AC332" s="28"/>
      <c r="AD332" s="28"/>
      <c r="AE332" s="28"/>
      <c r="AF332" s="28"/>
      <c r="AG332" s="28"/>
      <c r="AH332" s="28"/>
      <c r="AI332" s="28"/>
      <c r="AJ332" s="28"/>
      <c r="AK332" s="28"/>
      <c r="AL332" s="28"/>
      <c r="AM332" s="28"/>
      <c r="AN332" s="28"/>
      <c r="AO332" s="28"/>
      <c r="AP332" s="28"/>
      <c r="AQ332" s="28"/>
      <c r="AR332" s="28"/>
      <c r="AS332" s="28"/>
      <c r="AT332" s="96"/>
      <c r="AU332" s="28"/>
      <c r="AV332" s="28"/>
      <c r="AW332" s="28"/>
      <c r="AX332" s="28"/>
      <c r="AY332" s="28"/>
      <c r="AZ332" s="28"/>
      <c r="BA332" s="28"/>
      <c r="BB332" s="28"/>
      <c r="BC332" s="28"/>
      <c r="BD332" s="28"/>
      <c r="BE332" s="28"/>
    </row>
    <row r="333" spans="3:57" ht="14.25" customHeight="1">
      <c r="C333" s="46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60"/>
      <c r="Q333" s="60"/>
      <c r="R333" s="60"/>
      <c r="S333" s="60"/>
      <c r="T333" s="60"/>
      <c r="U333" s="60"/>
      <c r="V333" s="46"/>
      <c r="W333" s="28"/>
      <c r="X333" s="28"/>
      <c r="Y333" s="28"/>
      <c r="AA333" s="77"/>
      <c r="AB333" s="28"/>
      <c r="AC333" s="28"/>
      <c r="AD333" s="28"/>
      <c r="AE333" s="28"/>
      <c r="AF333" s="28"/>
      <c r="AG333" s="28"/>
      <c r="AH333" s="28"/>
      <c r="AI333" s="28"/>
      <c r="AJ333" s="28"/>
      <c r="AK333" s="28"/>
      <c r="AL333" s="28"/>
      <c r="AM333" s="28"/>
      <c r="AN333" s="28"/>
      <c r="AO333" s="28"/>
      <c r="AP333" s="28"/>
      <c r="AQ333" s="28"/>
      <c r="AR333" s="28"/>
      <c r="AS333" s="28"/>
      <c r="AT333" s="96"/>
      <c r="AU333" s="28"/>
      <c r="AV333" s="28"/>
      <c r="AW333" s="28"/>
      <c r="AX333" s="28"/>
      <c r="AY333" s="28"/>
      <c r="AZ333" s="28"/>
      <c r="BA333" s="28"/>
      <c r="BB333" s="28"/>
      <c r="BC333" s="28"/>
      <c r="BD333" s="28"/>
      <c r="BE333" s="28"/>
    </row>
    <row r="334" spans="3:57" ht="14.25" customHeight="1">
      <c r="C334" s="46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60"/>
      <c r="Q334" s="60"/>
      <c r="R334" s="60"/>
      <c r="S334" s="60"/>
      <c r="T334" s="60"/>
      <c r="U334" s="60"/>
      <c r="V334" s="46"/>
      <c r="W334" s="28"/>
      <c r="X334" s="28"/>
      <c r="Y334" s="28"/>
      <c r="AA334" s="77"/>
      <c r="AB334" s="28"/>
      <c r="AC334" s="28"/>
      <c r="AD334" s="28"/>
      <c r="AE334" s="28"/>
      <c r="AF334" s="28"/>
      <c r="AG334" s="28"/>
      <c r="AH334" s="28"/>
      <c r="AI334" s="28"/>
      <c r="AJ334" s="28"/>
      <c r="AK334" s="28"/>
      <c r="AL334" s="28"/>
      <c r="AM334" s="28"/>
      <c r="AN334" s="28"/>
      <c r="AO334" s="28"/>
      <c r="AP334" s="28"/>
      <c r="AQ334" s="28"/>
      <c r="AR334" s="28"/>
      <c r="AS334" s="28"/>
      <c r="AT334" s="96"/>
      <c r="AU334" s="28"/>
      <c r="AV334" s="28"/>
      <c r="AW334" s="28"/>
      <c r="AX334" s="28"/>
      <c r="AY334" s="28"/>
      <c r="AZ334" s="28"/>
      <c r="BA334" s="28"/>
      <c r="BB334" s="28"/>
      <c r="BC334" s="28"/>
      <c r="BD334" s="28"/>
      <c r="BE334" s="28"/>
    </row>
    <row r="335" spans="3:57" ht="14.25" customHeight="1">
      <c r="C335" s="46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60"/>
      <c r="Q335" s="60"/>
      <c r="R335" s="60"/>
      <c r="S335" s="60"/>
      <c r="T335" s="60"/>
      <c r="U335" s="60"/>
      <c r="V335" s="46"/>
      <c r="W335" s="28"/>
      <c r="X335" s="28"/>
      <c r="Y335" s="28"/>
      <c r="AA335" s="77"/>
      <c r="AB335" s="28"/>
      <c r="AC335" s="28"/>
      <c r="AD335" s="28"/>
      <c r="AE335" s="28"/>
      <c r="AF335" s="28"/>
      <c r="AG335" s="28"/>
      <c r="AH335" s="28"/>
      <c r="AI335" s="28"/>
      <c r="AJ335" s="28"/>
      <c r="AK335" s="28"/>
      <c r="AL335" s="28"/>
      <c r="AM335" s="28"/>
      <c r="AN335" s="28"/>
      <c r="AO335" s="28"/>
      <c r="AP335" s="28"/>
      <c r="AQ335" s="28"/>
      <c r="AR335" s="28"/>
      <c r="AS335" s="28"/>
      <c r="AT335" s="96"/>
      <c r="AU335" s="28"/>
      <c r="AV335" s="28"/>
      <c r="AW335" s="28"/>
      <c r="AX335" s="28"/>
      <c r="AY335" s="28"/>
      <c r="AZ335" s="28"/>
      <c r="BA335" s="28"/>
      <c r="BB335" s="28"/>
      <c r="BC335" s="28"/>
      <c r="BD335" s="28"/>
      <c r="BE335" s="28"/>
    </row>
    <row r="336" spans="3:57" ht="14.25" customHeight="1">
      <c r="C336" s="46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60"/>
      <c r="Q336" s="60"/>
      <c r="R336" s="60"/>
      <c r="S336" s="60"/>
      <c r="T336" s="60"/>
      <c r="U336" s="60"/>
      <c r="V336" s="46"/>
      <c r="W336" s="28"/>
      <c r="X336" s="28"/>
      <c r="Y336" s="28"/>
      <c r="AA336" s="77"/>
      <c r="AB336" s="28"/>
      <c r="AC336" s="28"/>
      <c r="AD336" s="28"/>
      <c r="AE336" s="28"/>
      <c r="AF336" s="28"/>
      <c r="AG336" s="28"/>
      <c r="AH336" s="28"/>
      <c r="AI336" s="28"/>
      <c r="AJ336" s="28"/>
      <c r="AK336" s="28"/>
      <c r="AL336" s="28"/>
      <c r="AM336" s="28"/>
      <c r="AN336" s="28"/>
      <c r="AO336" s="28"/>
      <c r="AP336" s="28"/>
      <c r="AQ336" s="28"/>
      <c r="AR336" s="28"/>
      <c r="AS336" s="28"/>
      <c r="AT336" s="96"/>
      <c r="AU336" s="28"/>
      <c r="AV336" s="28"/>
      <c r="AW336" s="28"/>
      <c r="AX336" s="28"/>
      <c r="AY336" s="28"/>
      <c r="AZ336" s="28"/>
      <c r="BA336" s="28"/>
      <c r="BB336" s="28"/>
      <c r="BC336" s="28"/>
      <c r="BD336" s="28"/>
      <c r="BE336" s="28"/>
    </row>
    <row r="337" spans="3:57" ht="14.25" customHeight="1">
      <c r="C337" s="46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60"/>
      <c r="Q337" s="60"/>
      <c r="R337" s="60"/>
      <c r="S337" s="60"/>
      <c r="T337" s="60"/>
      <c r="U337" s="60"/>
      <c r="V337" s="46"/>
      <c r="W337" s="28"/>
      <c r="X337" s="28"/>
      <c r="Y337" s="28"/>
      <c r="AA337" s="77"/>
      <c r="AB337" s="28"/>
      <c r="AC337" s="28"/>
      <c r="AD337" s="28"/>
      <c r="AE337" s="28"/>
      <c r="AF337" s="28"/>
      <c r="AG337" s="28"/>
      <c r="AH337" s="28"/>
      <c r="AI337" s="28"/>
      <c r="AJ337" s="28"/>
      <c r="AK337" s="28"/>
      <c r="AL337" s="28"/>
      <c r="AM337" s="28"/>
      <c r="AN337" s="28"/>
      <c r="AO337" s="28"/>
      <c r="AP337" s="28"/>
      <c r="AQ337" s="28"/>
      <c r="AR337" s="28"/>
      <c r="AS337" s="28"/>
      <c r="AT337" s="96"/>
      <c r="AU337" s="28"/>
      <c r="AV337" s="28"/>
      <c r="AW337" s="28"/>
      <c r="AX337" s="28"/>
      <c r="AY337" s="28"/>
      <c r="AZ337" s="28"/>
      <c r="BA337" s="28"/>
      <c r="BB337" s="28"/>
      <c r="BC337" s="28"/>
      <c r="BD337" s="28"/>
      <c r="BE337" s="28"/>
    </row>
    <row r="338" spans="3:57" ht="14.25" customHeight="1">
      <c r="C338" s="46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60"/>
      <c r="Q338" s="60"/>
      <c r="R338" s="60"/>
      <c r="S338" s="60"/>
      <c r="T338" s="60"/>
      <c r="U338" s="60"/>
      <c r="V338" s="46"/>
      <c r="W338" s="28"/>
      <c r="X338" s="28"/>
      <c r="Y338" s="28"/>
      <c r="AA338" s="77"/>
      <c r="AB338" s="28"/>
      <c r="AC338" s="28"/>
      <c r="AD338" s="28"/>
      <c r="AE338" s="28"/>
      <c r="AF338" s="28"/>
      <c r="AG338" s="28"/>
      <c r="AH338" s="28"/>
      <c r="AI338" s="28"/>
      <c r="AJ338" s="28"/>
      <c r="AK338" s="28"/>
      <c r="AL338" s="28"/>
      <c r="AM338" s="28"/>
      <c r="AN338" s="28"/>
      <c r="AO338" s="28"/>
      <c r="AP338" s="28"/>
      <c r="AQ338" s="28"/>
      <c r="AR338" s="28"/>
      <c r="AS338" s="28"/>
      <c r="AT338" s="96"/>
      <c r="AU338" s="28"/>
      <c r="AV338" s="28"/>
      <c r="AW338" s="28"/>
      <c r="AX338" s="28"/>
      <c r="AY338" s="28"/>
      <c r="AZ338" s="28"/>
      <c r="BA338" s="28"/>
      <c r="BB338" s="28"/>
      <c r="BC338" s="28"/>
      <c r="BD338" s="28"/>
      <c r="BE338" s="28"/>
    </row>
    <row r="339" spans="3:57" ht="14.25" customHeight="1">
      <c r="C339" s="46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60"/>
      <c r="Q339" s="60"/>
      <c r="R339" s="60"/>
      <c r="S339" s="60"/>
      <c r="T339" s="60"/>
      <c r="U339" s="60"/>
      <c r="V339" s="46"/>
      <c r="W339" s="28"/>
      <c r="X339" s="28"/>
      <c r="Y339" s="28"/>
      <c r="AA339" s="77"/>
      <c r="AB339" s="28"/>
      <c r="AC339" s="28"/>
      <c r="AD339" s="28"/>
      <c r="AE339" s="28"/>
      <c r="AF339" s="28"/>
      <c r="AG339" s="28"/>
      <c r="AH339" s="28"/>
      <c r="AI339" s="28"/>
      <c r="AJ339" s="28"/>
      <c r="AK339" s="28"/>
      <c r="AL339" s="28"/>
      <c r="AM339" s="28"/>
      <c r="AN339" s="28"/>
      <c r="AO339" s="28"/>
      <c r="AP339" s="28"/>
      <c r="AQ339" s="28"/>
      <c r="AR339" s="28"/>
      <c r="AS339" s="28"/>
      <c r="AT339" s="96"/>
      <c r="AU339" s="28"/>
      <c r="AV339" s="28"/>
      <c r="AW339" s="28"/>
      <c r="AX339" s="28"/>
      <c r="AY339" s="28"/>
      <c r="AZ339" s="28"/>
      <c r="BA339" s="28"/>
      <c r="BB339" s="28"/>
      <c r="BC339" s="28"/>
      <c r="BD339" s="28"/>
      <c r="BE339" s="28"/>
    </row>
    <row r="340" spans="3:57" ht="14.25" customHeight="1">
      <c r="C340" s="46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60"/>
      <c r="Q340" s="60"/>
      <c r="R340" s="60"/>
      <c r="S340" s="60"/>
      <c r="T340" s="60"/>
      <c r="U340" s="60"/>
      <c r="V340" s="46"/>
      <c r="W340" s="28"/>
      <c r="X340" s="28"/>
      <c r="Y340" s="28"/>
      <c r="AA340" s="77"/>
      <c r="AB340" s="28"/>
      <c r="AC340" s="28"/>
      <c r="AD340" s="28"/>
      <c r="AE340" s="28"/>
      <c r="AF340" s="28"/>
      <c r="AG340" s="28"/>
      <c r="AH340" s="28"/>
      <c r="AI340" s="28"/>
      <c r="AJ340" s="28"/>
      <c r="AK340" s="28"/>
      <c r="AL340" s="28"/>
      <c r="AM340" s="28"/>
      <c r="AN340" s="28"/>
      <c r="AO340" s="28"/>
      <c r="AP340" s="28"/>
      <c r="AQ340" s="28"/>
      <c r="AR340" s="28"/>
      <c r="AS340" s="28"/>
      <c r="AT340" s="96"/>
      <c r="AU340" s="28"/>
      <c r="AV340" s="28"/>
      <c r="AW340" s="28"/>
      <c r="AX340" s="28"/>
      <c r="AY340" s="28"/>
      <c r="AZ340" s="28"/>
      <c r="BA340" s="28"/>
      <c r="BB340" s="28"/>
      <c r="BC340" s="28"/>
      <c r="BD340" s="28"/>
      <c r="BE340" s="28"/>
    </row>
    <row r="341" spans="3:57" ht="14.25" customHeight="1">
      <c r="C341" s="46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60"/>
      <c r="Q341" s="60"/>
      <c r="R341" s="60"/>
      <c r="S341" s="60"/>
      <c r="T341" s="60"/>
      <c r="U341" s="60"/>
      <c r="V341" s="46"/>
      <c r="W341" s="28"/>
      <c r="X341" s="28"/>
      <c r="Y341" s="28"/>
      <c r="AA341" s="77"/>
      <c r="AB341" s="28"/>
      <c r="AC341" s="28"/>
      <c r="AD341" s="28"/>
      <c r="AE341" s="28"/>
      <c r="AF341" s="28"/>
      <c r="AG341" s="28"/>
      <c r="AH341" s="28"/>
      <c r="AI341" s="28"/>
      <c r="AJ341" s="28"/>
      <c r="AK341" s="28"/>
      <c r="AL341" s="28"/>
      <c r="AM341" s="28"/>
      <c r="AN341" s="28"/>
      <c r="AO341" s="28"/>
      <c r="AP341" s="28"/>
      <c r="AQ341" s="28"/>
      <c r="AR341" s="28"/>
      <c r="AS341" s="28"/>
      <c r="AT341" s="96"/>
      <c r="AU341" s="28"/>
      <c r="AV341" s="28"/>
      <c r="AW341" s="28"/>
      <c r="AX341" s="28"/>
      <c r="AY341" s="28"/>
      <c r="AZ341" s="28"/>
      <c r="BA341" s="28"/>
      <c r="BB341" s="28"/>
      <c r="BC341" s="28"/>
      <c r="BD341" s="28"/>
      <c r="BE341" s="28"/>
    </row>
    <row r="342" spans="3:57" ht="14.25" customHeight="1">
      <c r="C342" s="46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60"/>
      <c r="Q342" s="60"/>
      <c r="R342" s="60"/>
      <c r="S342" s="60"/>
      <c r="T342" s="60"/>
      <c r="U342" s="60"/>
      <c r="V342" s="46"/>
      <c r="W342" s="28"/>
      <c r="X342" s="28"/>
      <c r="Y342" s="28"/>
      <c r="AA342" s="77"/>
      <c r="AB342" s="28"/>
      <c r="AC342" s="28"/>
      <c r="AD342" s="28"/>
      <c r="AE342" s="28"/>
      <c r="AF342" s="28"/>
      <c r="AG342" s="28"/>
      <c r="AH342" s="28"/>
      <c r="AI342" s="28"/>
      <c r="AJ342" s="28"/>
      <c r="AK342" s="28"/>
      <c r="AL342" s="28"/>
      <c r="AM342" s="28"/>
      <c r="AN342" s="28"/>
      <c r="AO342" s="28"/>
      <c r="AP342" s="28"/>
      <c r="AQ342" s="28"/>
      <c r="AR342" s="28"/>
      <c r="AS342" s="28"/>
      <c r="AT342" s="96"/>
      <c r="AU342" s="28"/>
      <c r="AV342" s="28"/>
      <c r="AW342" s="28"/>
      <c r="AX342" s="28"/>
      <c r="AY342" s="28"/>
      <c r="AZ342" s="28"/>
      <c r="BA342" s="28"/>
      <c r="BB342" s="28"/>
      <c r="BC342" s="28"/>
      <c r="BD342" s="28"/>
      <c r="BE342" s="28"/>
    </row>
    <row r="343" spans="3:57" ht="14.25" customHeight="1">
      <c r="C343" s="46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60"/>
      <c r="Q343" s="60"/>
      <c r="R343" s="60"/>
      <c r="S343" s="60"/>
      <c r="T343" s="60"/>
      <c r="U343" s="60"/>
      <c r="V343" s="46"/>
      <c r="W343" s="28"/>
      <c r="X343" s="28"/>
      <c r="Y343" s="28"/>
      <c r="AA343" s="77"/>
      <c r="AB343" s="28"/>
      <c r="AC343" s="28"/>
      <c r="AD343" s="28"/>
      <c r="AE343" s="28"/>
      <c r="AF343" s="28"/>
      <c r="AG343" s="28"/>
      <c r="AH343" s="28"/>
      <c r="AI343" s="28"/>
      <c r="AJ343" s="28"/>
      <c r="AK343" s="28"/>
      <c r="AL343" s="28"/>
      <c r="AM343" s="28"/>
      <c r="AN343" s="28"/>
      <c r="AO343" s="28"/>
      <c r="AP343" s="28"/>
      <c r="AQ343" s="28"/>
      <c r="AR343" s="28"/>
      <c r="AS343" s="28"/>
      <c r="AT343" s="96"/>
      <c r="AU343" s="28"/>
      <c r="AV343" s="28"/>
      <c r="AW343" s="28"/>
      <c r="AX343" s="28"/>
      <c r="AY343" s="28"/>
      <c r="AZ343" s="28"/>
      <c r="BA343" s="28"/>
      <c r="BB343" s="28"/>
      <c r="BC343" s="28"/>
      <c r="BD343" s="28"/>
      <c r="BE343" s="28"/>
    </row>
    <row r="344" spans="3:57" ht="14.25" customHeight="1">
      <c r="C344" s="46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60"/>
      <c r="Q344" s="60"/>
      <c r="R344" s="60"/>
      <c r="S344" s="60"/>
      <c r="T344" s="60"/>
      <c r="U344" s="60"/>
      <c r="V344" s="46"/>
      <c r="W344" s="28"/>
      <c r="X344" s="28"/>
      <c r="Y344" s="28"/>
      <c r="AA344" s="77"/>
      <c r="AB344" s="28"/>
      <c r="AC344" s="28"/>
      <c r="AD344" s="28"/>
      <c r="AE344" s="28"/>
      <c r="AF344" s="28"/>
      <c r="AG344" s="28"/>
      <c r="AH344" s="28"/>
      <c r="AI344" s="28"/>
      <c r="AJ344" s="28"/>
      <c r="AK344" s="28"/>
      <c r="AL344" s="28"/>
      <c r="AM344" s="28"/>
      <c r="AN344" s="28"/>
      <c r="AO344" s="28"/>
      <c r="AP344" s="28"/>
      <c r="AQ344" s="28"/>
      <c r="AR344" s="28"/>
      <c r="AS344" s="28"/>
      <c r="AT344" s="96"/>
      <c r="AU344" s="28"/>
      <c r="AV344" s="28"/>
      <c r="AW344" s="28"/>
      <c r="AX344" s="28"/>
      <c r="AY344" s="28"/>
      <c r="AZ344" s="28"/>
      <c r="BA344" s="28"/>
      <c r="BB344" s="28"/>
      <c r="BC344" s="28"/>
      <c r="BD344" s="28"/>
      <c r="BE344" s="28"/>
    </row>
    <row r="345" spans="3:57" ht="14.25" customHeight="1">
      <c r="C345" s="46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60"/>
      <c r="Q345" s="60"/>
      <c r="R345" s="60"/>
      <c r="S345" s="60"/>
      <c r="T345" s="60"/>
      <c r="U345" s="60"/>
      <c r="V345" s="46"/>
      <c r="W345" s="28"/>
      <c r="X345" s="28"/>
      <c r="Y345" s="28"/>
      <c r="AA345" s="77"/>
      <c r="AB345" s="28"/>
      <c r="AC345" s="28"/>
      <c r="AD345" s="28"/>
      <c r="AE345" s="28"/>
      <c r="AF345" s="28"/>
      <c r="AG345" s="28"/>
      <c r="AH345" s="28"/>
      <c r="AI345" s="28"/>
      <c r="AJ345" s="28"/>
      <c r="AK345" s="28"/>
      <c r="AL345" s="28"/>
      <c r="AM345" s="28"/>
      <c r="AN345" s="28"/>
      <c r="AO345" s="28"/>
      <c r="AP345" s="28"/>
      <c r="AQ345" s="28"/>
      <c r="AR345" s="28"/>
      <c r="AS345" s="28"/>
      <c r="AT345" s="96"/>
      <c r="AU345" s="28"/>
      <c r="AV345" s="28"/>
      <c r="AW345" s="28"/>
      <c r="AX345" s="28"/>
      <c r="AY345" s="28"/>
      <c r="AZ345" s="28"/>
      <c r="BA345" s="28"/>
      <c r="BB345" s="28"/>
      <c r="BC345" s="28"/>
      <c r="BD345" s="28"/>
      <c r="BE345" s="28"/>
    </row>
    <row r="346" spans="3:57" ht="14.25" customHeight="1">
      <c r="C346" s="46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60"/>
      <c r="Q346" s="60"/>
      <c r="R346" s="60"/>
      <c r="S346" s="60"/>
      <c r="T346" s="60"/>
      <c r="U346" s="60"/>
      <c r="V346" s="46"/>
      <c r="W346" s="28"/>
      <c r="X346" s="28"/>
      <c r="Y346" s="28"/>
      <c r="AA346" s="77"/>
      <c r="AB346" s="28"/>
      <c r="AC346" s="28"/>
      <c r="AD346" s="28"/>
      <c r="AE346" s="28"/>
      <c r="AF346" s="28"/>
      <c r="AG346" s="28"/>
      <c r="AH346" s="28"/>
      <c r="AI346" s="28"/>
      <c r="AJ346" s="28"/>
      <c r="AK346" s="28"/>
      <c r="AL346" s="28"/>
      <c r="AM346" s="28"/>
      <c r="AN346" s="28"/>
      <c r="AO346" s="28"/>
      <c r="AP346" s="28"/>
      <c r="AQ346" s="28"/>
      <c r="AR346" s="28"/>
      <c r="AS346" s="28"/>
      <c r="AT346" s="96"/>
      <c r="AU346" s="28"/>
      <c r="AV346" s="28"/>
      <c r="AW346" s="28"/>
      <c r="AX346" s="28"/>
      <c r="AY346" s="28"/>
      <c r="AZ346" s="28"/>
      <c r="BA346" s="28"/>
      <c r="BB346" s="28"/>
      <c r="BC346" s="28"/>
      <c r="BD346" s="28"/>
      <c r="BE346" s="28"/>
    </row>
    <row r="347" spans="3:57" ht="14.25" customHeight="1">
      <c r="C347" s="46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60"/>
      <c r="Q347" s="60"/>
      <c r="R347" s="60"/>
      <c r="S347" s="60"/>
      <c r="T347" s="60"/>
      <c r="U347" s="60"/>
      <c r="V347" s="46"/>
      <c r="W347" s="28"/>
      <c r="X347" s="28"/>
      <c r="Y347" s="28"/>
      <c r="AA347" s="77"/>
      <c r="AB347" s="28"/>
      <c r="AC347" s="28"/>
      <c r="AD347" s="28"/>
      <c r="AE347" s="28"/>
      <c r="AF347" s="28"/>
      <c r="AG347" s="28"/>
      <c r="AH347" s="28"/>
      <c r="AI347" s="28"/>
      <c r="AJ347" s="28"/>
      <c r="AK347" s="28"/>
      <c r="AL347" s="28"/>
      <c r="AM347" s="28"/>
      <c r="AN347" s="28"/>
      <c r="AO347" s="28"/>
      <c r="AP347" s="28"/>
      <c r="AQ347" s="28"/>
      <c r="AR347" s="28"/>
      <c r="AS347" s="28"/>
      <c r="AT347" s="96"/>
      <c r="AU347" s="28"/>
      <c r="AV347" s="28"/>
      <c r="AW347" s="28"/>
      <c r="AX347" s="28"/>
      <c r="AY347" s="28"/>
      <c r="AZ347" s="28"/>
      <c r="BA347" s="28"/>
      <c r="BB347" s="28"/>
      <c r="BC347" s="28"/>
      <c r="BD347" s="28"/>
      <c r="BE347" s="28"/>
    </row>
    <row r="348" spans="3:57" ht="14.25" customHeight="1">
      <c r="C348" s="46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60"/>
      <c r="Q348" s="60"/>
      <c r="R348" s="60"/>
      <c r="S348" s="60"/>
      <c r="T348" s="60"/>
      <c r="U348" s="60"/>
      <c r="V348" s="46"/>
      <c r="W348" s="28"/>
      <c r="X348" s="28"/>
      <c r="Y348" s="28"/>
      <c r="AA348" s="77"/>
      <c r="AB348" s="28"/>
      <c r="AC348" s="28"/>
      <c r="AD348" s="28"/>
      <c r="AE348" s="28"/>
      <c r="AF348" s="28"/>
      <c r="AG348" s="28"/>
      <c r="AH348" s="28"/>
      <c r="AI348" s="28"/>
      <c r="AJ348" s="28"/>
      <c r="AK348" s="28"/>
      <c r="AL348" s="28"/>
      <c r="AM348" s="28"/>
      <c r="AN348" s="28"/>
      <c r="AO348" s="28"/>
      <c r="AP348" s="28"/>
      <c r="AQ348" s="28"/>
      <c r="AR348" s="28"/>
      <c r="AS348" s="28"/>
      <c r="AT348" s="96"/>
      <c r="AU348" s="28"/>
      <c r="AV348" s="28"/>
      <c r="AW348" s="28"/>
      <c r="AX348" s="28"/>
      <c r="AY348" s="28"/>
      <c r="AZ348" s="28"/>
      <c r="BA348" s="28"/>
      <c r="BB348" s="28"/>
      <c r="BC348" s="28"/>
      <c r="BD348" s="28"/>
      <c r="BE348" s="28"/>
    </row>
    <row r="349" spans="3:57" ht="14.25" customHeight="1">
      <c r="C349" s="46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60"/>
      <c r="Q349" s="60"/>
      <c r="R349" s="60"/>
      <c r="S349" s="60"/>
      <c r="T349" s="60"/>
      <c r="U349" s="60"/>
      <c r="V349" s="46"/>
      <c r="W349" s="28"/>
      <c r="X349" s="28"/>
      <c r="Y349" s="28"/>
      <c r="AA349" s="77"/>
      <c r="AB349" s="28"/>
      <c r="AC349" s="28"/>
      <c r="AD349" s="28"/>
      <c r="AE349" s="28"/>
      <c r="AF349" s="28"/>
      <c r="AG349" s="28"/>
      <c r="AH349" s="28"/>
      <c r="AI349" s="28"/>
      <c r="AJ349" s="28"/>
      <c r="AK349" s="28"/>
      <c r="AL349" s="28"/>
      <c r="AM349" s="28"/>
      <c r="AN349" s="28"/>
      <c r="AO349" s="28"/>
      <c r="AP349" s="28"/>
      <c r="AQ349" s="28"/>
      <c r="AR349" s="28"/>
      <c r="AS349" s="28"/>
      <c r="AT349" s="96"/>
      <c r="AU349" s="28"/>
      <c r="AV349" s="28"/>
      <c r="AW349" s="28"/>
      <c r="AX349" s="28"/>
      <c r="AY349" s="28"/>
      <c r="AZ349" s="28"/>
      <c r="BA349" s="28"/>
      <c r="BB349" s="28"/>
      <c r="BC349" s="28"/>
      <c r="BD349" s="28"/>
      <c r="BE349" s="28"/>
    </row>
    <row r="350" spans="3:57" ht="14.25" customHeight="1">
      <c r="C350" s="46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60"/>
      <c r="Q350" s="60"/>
      <c r="R350" s="60"/>
      <c r="S350" s="60"/>
      <c r="T350" s="60"/>
      <c r="U350" s="60"/>
      <c r="V350" s="46"/>
      <c r="W350" s="28"/>
      <c r="X350" s="28"/>
      <c r="Y350" s="28"/>
      <c r="AA350" s="77"/>
      <c r="AB350" s="28"/>
      <c r="AC350" s="28"/>
      <c r="AD350" s="28"/>
      <c r="AE350" s="28"/>
      <c r="AF350" s="28"/>
      <c r="AG350" s="28"/>
      <c r="AH350" s="28"/>
      <c r="AI350" s="28"/>
      <c r="AJ350" s="28"/>
      <c r="AK350" s="28"/>
      <c r="AL350" s="28"/>
      <c r="AM350" s="28"/>
      <c r="AN350" s="28"/>
      <c r="AO350" s="28"/>
      <c r="AP350" s="28"/>
      <c r="AQ350" s="28"/>
      <c r="AR350" s="28"/>
      <c r="AS350" s="28"/>
      <c r="AT350" s="96"/>
      <c r="AU350" s="28"/>
      <c r="AV350" s="28"/>
      <c r="AW350" s="28"/>
      <c r="AX350" s="28"/>
      <c r="AY350" s="28"/>
      <c r="AZ350" s="28"/>
      <c r="BA350" s="28"/>
      <c r="BB350" s="28"/>
      <c r="BC350" s="28"/>
      <c r="BD350" s="28"/>
      <c r="BE350" s="28"/>
    </row>
    <row r="351" spans="3:57" ht="14.25" customHeight="1">
      <c r="C351" s="46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60"/>
      <c r="Q351" s="60"/>
      <c r="R351" s="60"/>
      <c r="S351" s="60"/>
      <c r="T351" s="60"/>
      <c r="U351" s="60"/>
      <c r="V351" s="46"/>
      <c r="W351" s="28"/>
      <c r="X351" s="28"/>
      <c r="Y351" s="28"/>
      <c r="AA351" s="77"/>
      <c r="AB351" s="28"/>
      <c r="AC351" s="28"/>
      <c r="AD351" s="28"/>
      <c r="AE351" s="28"/>
      <c r="AF351" s="28"/>
      <c r="AG351" s="28"/>
      <c r="AH351" s="28"/>
      <c r="AI351" s="28"/>
      <c r="AJ351" s="28"/>
      <c r="AK351" s="28"/>
      <c r="AL351" s="28"/>
      <c r="AM351" s="28"/>
      <c r="AN351" s="28"/>
      <c r="AO351" s="28"/>
      <c r="AP351" s="28"/>
      <c r="AQ351" s="28"/>
      <c r="AR351" s="28"/>
      <c r="AS351" s="28"/>
      <c r="AT351" s="96"/>
      <c r="AU351" s="28"/>
      <c r="AV351" s="28"/>
      <c r="AW351" s="28"/>
      <c r="AX351" s="28"/>
      <c r="AY351" s="28"/>
      <c r="AZ351" s="28"/>
      <c r="BA351" s="28"/>
      <c r="BB351" s="28"/>
      <c r="BC351" s="28"/>
      <c r="BD351" s="28"/>
      <c r="BE351" s="28"/>
    </row>
    <row r="352" spans="3:57" ht="14.25" customHeight="1">
      <c r="C352" s="46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60"/>
      <c r="Q352" s="60"/>
      <c r="R352" s="60"/>
      <c r="S352" s="60"/>
      <c r="T352" s="60"/>
      <c r="U352" s="60"/>
      <c r="V352" s="46"/>
      <c r="W352" s="28"/>
      <c r="X352" s="28"/>
      <c r="Y352" s="28"/>
      <c r="AA352" s="77"/>
      <c r="AB352" s="28"/>
      <c r="AC352" s="28"/>
      <c r="AD352" s="28"/>
      <c r="AE352" s="28"/>
      <c r="AF352" s="28"/>
      <c r="AG352" s="28"/>
      <c r="AH352" s="28"/>
      <c r="AI352" s="28"/>
      <c r="AJ352" s="28"/>
      <c r="AK352" s="28"/>
      <c r="AL352" s="28"/>
      <c r="AM352" s="28"/>
      <c r="AN352" s="28"/>
      <c r="AO352" s="28"/>
      <c r="AP352" s="28"/>
      <c r="AQ352" s="28"/>
      <c r="AR352" s="28"/>
      <c r="AS352" s="28"/>
      <c r="AT352" s="96"/>
      <c r="AU352" s="28"/>
      <c r="AV352" s="28"/>
      <c r="AW352" s="28"/>
      <c r="AX352" s="28"/>
      <c r="AY352" s="28"/>
      <c r="AZ352" s="28"/>
      <c r="BA352" s="28"/>
      <c r="BB352" s="28"/>
      <c r="BC352" s="28"/>
      <c r="BD352" s="28"/>
      <c r="BE352" s="28"/>
    </row>
    <row r="353" spans="3:57" ht="14.25" customHeight="1">
      <c r="C353" s="46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60"/>
      <c r="Q353" s="60"/>
      <c r="R353" s="60"/>
      <c r="S353" s="60"/>
      <c r="T353" s="60"/>
      <c r="U353" s="60"/>
      <c r="V353" s="46"/>
      <c r="W353" s="28"/>
      <c r="X353" s="28"/>
      <c r="Y353" s="28"/>
      <c r="AA353" s="77"/>
      <c r="AB353" s="28"/>
      <c r="AC353" s="28"/>
      <c r="AD353" s="28"/>
      <c r="AE353" s="28"/>
      <c r="AF353" s="28"/>
      <c r="AG353" s="28"/>
      <c r="AH353" s="28"/>
      <c r="AI353" s="28"/>
      <c r="AJ353" s="28"/>
      <c r="AK353" s="28"/>
      <c r="AL353" s="28"/>
      <c r="AM353" s="28"/>
      <c r="AN353" s="28"/>
      <c r="AO353" s="28"/>
      <c r="AP353" s="28"/>
      <c r="AQ353" s="28"/>
      <c r="AR353" s="28"/>
      <c r="AS353" s="28"/>
      <c r="AT353" s="96"/>
      <c r="AU353" s="28"/>
      <c r="AV353" s="28"/>
      <c r="AW353" s="28"/>
      <c r="AX353" s="28"/>
      <c r="AY353" s="28"/>
      <c r="AZ353" s="28"/>
      <c r="BA353" s="28"/>
      <c r="BB353" s="28"/>
      <c r="BC353" s="28"/>
      <c r="BD353" s="28"/>
      <c r="BE353" s="28"/>
    </row>
    <row r="354" spans="3:57" ht="14.25" customHeight="1">
      <c r="C354" s="46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60"/>
      <c r="Q354" s="60"/>
      <c r="R354" s="60"/>
      <c r="S354" s="60"/>
      <c r="T354" s="60"/>
      <c r="U354" s="60"/>
      <c r="V354" s="46"/>
      <c r="W354" s="28"/>
      <c r="X354" s="28"/>
      <c r="Y354" s="28"/>
      <c r="AA354" s="77"/>
      <c r="AB354" s="28"/>
      <c r="AC354" s="28"/>
      <c r="AD354" s="28"/>
      <c r="AE354" s="28"/>
      <c r="AF354" s="28"/>
      <c r="AG354" s="28"/>
      <c r="AH354" s="28"/>
      <c r="AI354" s="28"/>
      <c r="AJ354" s="28"/>
      <c r="AK354" s="28"/>
      <c r="AL354" s="28"/>
      <c r="AM354" s="28"/>
      <c r="AN354" s="28"/>
      <c r="AO354" s="28"/>
      <c r="AP354" s="28"/>
      <c r="AQ354" s="28"/>
      <c r="AR354" s="28"/>
      <c r="AS354" s="28"/>
      <c r="AT354" s="96"/>
      <c r="AU354" s="28"/>
      <c r="AV354" s="28"/>
      <c r="AW354" s="28"/>
      <c r="AX354" s="28"/>
      <c r="AY354" s="28"/>
      <c r="AZ354" s="28"/>
      <c r="BA354" s="28"/>
      <c r="BB354" s="28"/>
      <c r="BC354" s="28"/>
      <c r="BD354" s="28"/>
      <c r="BE354" s="28"/>
    </row>
    <row r="355" spans="3:57" ht="14.25" customHeight="1">
      <c r="C355" s="46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60"/>
      <c r="Q355" s="60"/>
      <c r="R355" s="60"/>
      <c r="S355" s="60"/>
      <c r="T355" s="60"/>
      <c r="U355" s="60"/>
      <c r="V355" s="46"/>
      <c r="W355" s="28"/>
      <c r="X355" s="28"/>
      <c r="Y355" s="28"/>
      <c r="AA355" s="77"/>
      <c r="AB355" s="28"/>
      <c r="AC355" s="28"/>
      <c r="AD355" s="28"/>
      <c r="AE355" s="28"/>
      <c r="AF355" s="28"/>
      <c r="AG355" s="28"/>
      <c r="AH355" s="28"/>
      <c r="AI355" s="28"/>
      <c r="AJ355" s="28"/>
      <c r="AK355" s="28"/>
      <c r="AL355" s="28"/>
      <c r="AM355" s="28"/>
      <c r="AN355" s="28"/>
      <c r="AO355" s="28"/>
      <c r="AP355" s="28"/>
      <c r="AQ355" s="28"/>
      <c r="AR355" s="28"/>
      <c r="AS355" s="28"/>
      <c r="AT355" s="96"/>
      <c r="AU355" s="28"/>
      <c r="AV355" s="28"/>
      <c r="AW355" s="28"/>
      <c r="AX355" s="28"/>
      <c r="AY355" s="28"/>
      <c r="AZ355" s="28"/>
      <c r="BA355" s="28"/>
      <c r="BB355" s="28"/>
      <c r="BC355" s="28"/>
      <c r="BD355" s="28"/>
      <c r="BE355" s="28"/>
    </row>
    <row r="356" spans="3:57" ht="14.25" customHeight="1">
      <c r="C356" s="46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60"/>
      <c r="Q356" s="60"/>
      <c r="R356" s="60"/>
      <c r="S356" s="60"/>
      <c r="T356" s="60"/>
      <c r="U356" s="60"/>
      <c r="V356" s="46"/>
      <c r="W356" s="28"/>
      <c r="X356" s="28"/>
      <c r="Y356" s="28"/>
      <c r="AA356" s="77"/>
      <c r="AB356" s="28"/>
      <c r="AC356" s="28"/>
      <c r="AD356" s="28"/>
      <c r="AE356" s="28"/>
      <c r="AF356" s="28"/>
      <c r="AG356" s="28"/>
      <c r="AH356" s="28"/>
      <c r="AI356" s="28"/>
      <c r="AJ356" s="28"/>
      <c r="AK356" s="28"/>
      <c r="AL356" s="28"/>
      <c r="AM356" s="28"/>
      <c r="AN356" s="28"/>
      <c r="AO356" s="28"/>
      <c r="AP356" s="28"/>
      <c r="AQ356" s="28"/>
      <c r="AR356" s="28"/>
      <c r="AS356" s="28"/>
      <c r="AT356" s="96"/>
      <c r="AU356" s="28"/>
      <c r="AV356" s="28"/>
      <c r="AW356" s="28"/>
      <c r="AX356" s="28"/>
      <c r="AY356" s="28"/>
      <c r="AZ356" s="28"/>
      <c r="BA356" s="28"/>
      <c r="BB356" s="28"/>
      <c r="BC356" s="28"/>
      <c r="BD356" s="28"/>
      <c r="BE356" s="28"/>
    </row>
    <row r="357" spans="3:57" ht="14.25" customHeight="1">
      <c r="C357" s="46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60"/>
      <c r="Q357" s="60"/>
      <c r="R357" s="60"/>
      <c r="S357" s="60"/>
      <c r="T357" s="60"/>
      <c r="U357" s="60"/>
      <c r="V357" s="46"/>
      <c r="W357" s="28"/>
      <c r="X357" s="28"/>
      <c r="Y357" s="28"/>
      <c r="AA357" s="77"/>
      <c r="AB357" s="28"/>
      <c r="AC357" s="28"/>
      <c r="AD357" s="28"/>
      <c r="AE357" s="28"/>
      <c r="AF357" s="28"/>
      <c r="AG357" s="28"/>
      <c r="AH357" s="28"/>
      <c r="AI357" s="28"/>
      <c r="AJ357" s="28"/>
      <c r="AK357" s="28"/>
      <c r="AL357" s="28"/>
      <c r="AM357" s="28"/>
      <c r="AN357" s="28"/>
      <c r="AO357" s="28"/>
      <c r="AP357" s="28"/>
      <c r="AQ357" s="28"/>
      <c r="AR357" s="28"/>
      <c r="AS357" s="28"/>
      <c r="AT357" s="96"/>
      <c r="AU357" s="28"/>
      <c r="AV357" s="28"/>
      <c r="AW357" s="28"/>
      <c r="AX357" s="28"/>
      <c r="AY357" s="28"/>
      <c r="AZ357" s="28"/>
      <c r="BA357" s="28"/>
      <c r="BB357" s="28"/>
      <c r="BC357" s="28"/>
      <c r="BD357" s="28"/>
      <c r="BE357" s="28"/>
    </row>
    <row r="358" spans="3:57" ht="14.25" customHeight="1">
      <c r="C358" s="46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60"/>
      <c r="Q358" s="60"/>
      <c r="R358" s="60"/>
      <c r="S358" s="60"/>
      <c r="T358" s="60"/>
      <c r="U358" s="60"/>
      <c r="V358" s="46"/>
      <c r="W358" s="28"/>
      <c r="X358" s="28"/>
      <c r="Y358" s="28"/>
      <c r="AA358" s="77"/>
      <c r="AB358" s="28"/>
      <c r="AC358" s="28"/>
      <c r="AD358" s="28"/>
      <c r="AE358" s="28"/>
      <c r="AF358" s="28"/>
      <c r="AG358" s="28"/>
      <c r="AH358" s="28"/>
      <c r="AI358" s="28"/>
      <c r="AJ358" s="28"/>
      <c r="AK358" s="28"/>
      <c r="AL358" s="28"/>
      <c r="AM358" s="28"/>
      <c r="AN358" s="28"/>
      <c r="AO358" s="28"/>
      <c r="AP358" s="28"/>
      <c r="AQ358" s="28"/>
      <c r="AR358" s="28"/>
      <c r="AS358" s="28"/>
      <c r="AT358" s="96"/>
      <c r="AU358" s="28"/>
      <c r="AV358" s="28"/>
      <c r="AW358" s="28"/>
      <c r="AX358" s="28"/>
      <c r="AY358" s="28"/>
      <c r="AZ358" s="28"/>
      <c r="BA358" s="28"/>
      <c r="BB358" s="28"/>
      <c r="BC358" s="28"/>
      <c r="BD358" s="28"/>
      <c r="BE358" s="28"/>
    </row>
    <row r="359" spans="3:57" ht="14.25" customHeight="1">
      <c r="C359" s="46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60"/>
      <c r="Q359" s="60"/>
      <c r="R359" s="60"/>
      <c r="S359" s="60"/>
      <c r="T359" s="60"/>
      <c r="U359" s="60"/>
      <c r="V359" s="46"/>
      <c r="W359" s="28"/>
      <c r="X359" s="28"/>
      <c r="Y359" s="28"/>
      <c r="AA359" s="77"/>
      <c r="AB359" s="28"/>
      <c r="AC359" s="28"/>
      <c r="AD359" s="28"/>
      <c r="AE359" s="28"/>
      <c r="AF359" s="28"/>
      <c r="AG359" s="28"/>
      <c r="AH359" s="28"/>
      <c r="AI359" s="28"/>
      <c r="AJ359" s="28"/>
      <c r="AK359" s="28"/>
      <c r="AL359" s="28"/>
      <c r="AM359" s="28"/>
      <c r="AN359" s="28"/>
      <c r="AO359" s="28"/>
      <c r="AP359" s="28"/>
      <c r="AQ359" s="28"/>
      <c r="AR359" s="28"/>
      <c r="AS359" s="28"/>
      <c r="AT359" s="96"/>
      <c r="AU359" s="28"/>
      <c r="AV359" s="28"/>
      <c r="AW359" s="28"/>
      <c r="AX359" s="28"/>
      <c r="AY359" s="28"/>
      <c r="AZ359" s="28"/>
      <c r="BA359" s="28"/>
      <c r="BB359" s="28"/>
      <c r="BC359" s="28"/>
      <c r="BD359" s="28"/>
      <c r="BE359" s="28"/>
    </row>
    <row r="360" spans="3:57" ht="14.25" customHeight="1">
      <c r="C360" s="46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60"/>
      <c r="Q360" s="60"/>
      <c r="R360" s="60"/>
      <c r="S360" s="60"/>
      <c r="T360" s="60"/>
      <c r="U360" s="60"/>
      <c r="V360" s="46"/>
      <c r="W360" s="28"/>
      <c r="X360" s="28"/>
      <c r="Y360" s="28"/>
      <c r="AA360" s="77"/>
      <c r="AB360" s="28"/>
      <c r="AC360" s="28"/>
      <c r="AD360" s="28"/>
      <c r="AE360" s="28"/>
      <c r="AF360" s="28"/>
      <c r="AG360" s="28"/>
      <c r="AH360" s="28"/>
      <c r="AI360" s="28"/>
      <c r="AJ360" s="28"/>
      <c r="AK360" s="28"/>
      <c r="AL360" s="28"/>
      <c r="AM360" s="28"/>
      <c r="AN360" s="28"/>
      <c r="AO360" s="28"/>
      <c r="AP360" s="28"/>
      <c r="AQ360" s="28"/>
      <c r="AR360" s="28"/>
      <c r="AS360" s="28"/>
      <c r="AT360" s="96"/>
      <c r="AU360" s="28"/>
      <c r="AV360" s="28"/>
      <c r="AW360" s="28"/>
      <c r="AX360" s="28"/>
      <c r="AY360" s="28"/>
      <c r="AZ360" s="28"/>
      <c r="BA360" s="28"/>
      <c r="BB360" s="28"/>
      <c r="BC360" s="28"/>
      <c r="BD360" s="28"/>
      <c r="BE360" s="28"/>
    </row>
    <row r="361" spans="3:57" ht="14.25" customHeight="1">
      <c r="C361" s="46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60"/>
      <c r="Q361" s="60"/>
      <c r="R361" s="60"/>
      <c r="S361" s="60"/>
      <c r="T361" s="60"/>
      <c r="U361" s="60"/>
      <c r="V361" s="46"/>
      <c r="W361" s="28"/>
      <c r="X361" s="28"/>
      <c r="Y361" s="28"/>
      <c r="AA361" s="77"/>
      <c r="AB361" s="28"/>
      <c r="AC361" s="28"/>
      <c r="AD361" s="28"/>
      <c r="AE361" s="28"/>
      <c r="AF361" s="28"/>
      <c r="AG361" s="28"/>
      <c r="AH361" s="28"/>
      <c r="AI361" s="28"/>
      <c r="AJ361" s="28"/>
      <c r="AK361" s="28"/>
      <c r="AL361" s="28"/>
      <c r="AM361" s="28"/>
      <c r="AN361" s="28"/>
      <c r="AO361" s="28"/>
      <c r="AP361" s="28"/>
      <c r="AQ361" s="28"/>
      <c r="AR361" s="28"/>
      <c r="AS361" s="28"/>
      <c r="AT361" s="96"/>
      <c r="AU361" s="28"/>
      <c r="AV361" s="28"/>
      <c r="AW361" s="28"/>
      <c r="AX361" s="28"/>
      <c r="AY361" s="28"/>
      <c r="AZ361" s="28"/>
      <c r="BA361" s="28"/>
      <c r="BB361" s="28"/>
      <c r="BC361" s="28"/>
      <c r="BD361" s="28"/>
      <c r="BE361" s="28"/>
    </row>
    <row r="362" spans="3:57" ht="14.25" customHeight="1">
      <c r="C362" s="46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60"/>
      <c r="Q362" s="60"/>
      <c r="R362" s="60"/>
      <c r="S362" s="60"/>
      <c r="T362" s="60"/>
      <c r="U362" s="60"/>
      <c r="V362" s="46"/>
      <c r="W362" s="28"/>
      <c r="X362" s="28"/>
      <c r="Y362" s="28"/>
      <c r="AA362" s="77"/>
      <c r="AB362" s="28"/>
      <c r="AC362" s="28"/>
      <c r="AD362" s="28"/>
      <c r="AE362" s="28"/>
      <c r="AF362" s="28"/>
      <c r="AG362" s="28"/>
      <c r="AH362" s="28"/>
      <c r="AI362" s="28"/>
      <c r="AJ362" s="28"/>
      <c r="AK362" s="28"/>
      <c r="AL362" s="28"/>
      <c r="AM362" s="28"/>
      <c r="AN362" s="28"/>
      <c r="AO362" s="28"/>
      <c r="AP362" s="28"/>
      <c r="AQ362" s="28"/>
      <c r="AR362" s="28"/>
      <c r="AS362" s="28"/>
      <c r="AT362" s="96"/>
      <c r="AU362" s="28"/>
      <c r="AV362" s="28"/>
      <c r="AW362" s="28"/>
      <c r="AX362" s="28"/>
      <c r="AY362" s="28"/>
      <c r="AZ362" s="28"/>
      <c r="BA362" s="28"/>
      <c r="BB362" s="28"/>
      <c r="BC362" s="28"/>
      <c r="BD362" s="28"/>
      <c r="BE362" s="28"/>
    </row>
    <row r="363" spans="3:57" ht="14.25" customHeight="1">
      <c r="C363" s="46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60"/>
      <c r="Q363" s="60"/>
      <c r="R363" s="60"/>
      <c r="S363" s="60"/>
      <c r="T363" s="60"/>
      <c r="U363" s="60"/>
      <c r="V363" s="46"/>
      <c r="W363" s="28"/>
      <c r="X363" s="28"/>
      <c r="Y363" s="28"/>
      <c r="AA363" s="77"/>
      <c r="AB363" s="28"/>
      <c r="AC363" s="28"/>
      <c r="AD363" s="28"/>
      <c r="AE363" s="28"/>
      <c r="AF363" s="28"/>
      <c r="AG363" s="28"/>
      <c r="AH363" s="28"/>
      <c r="AI363" s="28"/>
      <c r="AJ363" s="28"/>
      <c r="AK363" s="28"/>
      <c r="AL363" s="28"/>
      <c r="AM363" s="28"/>
      <c r="AN363" s="28"/>
      <c r="AO363" s="28"/>
      <c r="AP363" s="28"/>
      <c r="AQ363" s="28"/>
      <c r="AR363" s="28"/>
      <c r="AS363" s="28"/>
      <c r="AT363" s="96"/>
      <c r="AU363" s="28"/>
      <c r="AV363" s="28"/>
      <c r="AW363" s="28"/>
      <c r="AX363" s="28"/>
      <c r="AY363" s="28"/>
      <c r="AZ363" s="28"/>
      <c r="BA363" s="28"/>
      <c r="BB363" s="28"/>
      <c r="BC363" s="28"/>
      <c r="BD363" s="28"/>
      <c r="BE363" s="28"/>
    </row>
    <row r="364" spans="3:57" ht="14.25" customHeight="1">
      <c r="C364" s="46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60"/>
      <c r="Q364" s="60"/>
      <c r="R364" s="60"/>
      <c r="S364" s="60"/>
      <c r="T364" s="60"/>
      <c r="U364" s="60"/>
      <c r="V364" s="46"/>
      <c r="W364" s="28"/>
      <c r="X364" s="28"/>
      <c r="Y364" s="28"/>
      <c r="AA364" s="77"/>
      <c r="AB364" s="28"/>
      <c r="AC364" s="28"/>
      <c r="AD364" s="28"/>
      <c r="AE364" s="28"/>
      <c r="AF364" s="28"/>
      <c r="AG364" s="28"/>
      <c r="AH364" s="28"/>
      <c r="AI364" s="28"/>
      <c r="AJ364" s="28"/>
      <c r="AK364" s="28"/>
      <c r="AL364" s="28"/>
      <c r="AM364" s="28"/>
      <c r="AN364" s="28"/>
      <c r="AO364" s="28"/>
      <c r="AP364" s="28"/>
      <c r="AQ364" s="28"/>
      <c r="AR364" s="28"/>
      <c r="AS364" s="28"/>
      <c r="AT364" s="96"/>
      <c r="AU364" s="28"/>
      <c r="AV364" s="28"/>
      <c r="AW364" s="28"/>
      <c r="AX364" s="28"/>
      <c r="AY364" s="28"/>
      <c r="AZ364" s="28"/>
      <c r="BA364" s="28"/>
      <c r="BB364" s="28"/>
      <c r="BC364" s="28"/>
      <c r="BD364" s="28"/>
      <c r="BE364" s="28"/>
    </row>
    <row r="365" spans="3:57" ht="14.25" customHeight="1">
      <c r="C365" s="46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60"/>
      <c r="Q365" s="60"/>
      <c r="R365" s="60"/>
      <c r="S365" s="60"/>
      <c r="T365" s="60"/>
      <c r="U365" s="60"/>
      <c r="V365" s="46"/>
      <c r="W365" s="28"/>
      <c r="X365" s="28"/>
      <c r="Y365" s="28"/>
      <c r="AA365" s="77"/>
      <c r="AB365" s="28"/>
      <c r="AC365" s="28"/>
      <c r="AD365" s="28"/>
      <c r="AE365" s="28"/>
      <c r="AF365" s="28"/>
      <c r="AG365" s="28"/>
      <c r="AH365" s="28"/>
      <c r="AI365" s="28"/>
      <c r="AJ365" s="28"/>
      <c r="AK365" s="28"/>
      <c r="AL365" s="28"/>
      <c r="AM365" s="28"/>
      <c r="AN365" s="28"/>
      <c r="AO365" s="28"/>
      <c r="AP365" s="28"/>
      <c r="AQ365" s="28"/>
      <c r="AR365" s="28"/>
      <c r="AS365" s="28"/>
      <c r="AT365" s="96"/>
      <c r="AU365" s="28"/>
      <c r="AV365" s="28"/>
      <c r="AW365" s="28"/>
      <c r="AX365" s="28"/>
      <c r="AY365" s="28"/>
      <c r="AZ365" s="28"/>
      <c r="BA365" s="28"/>
      <c r="BB365" s="28"/>
      <c r="BC365" s="28"/>
      <c r="BD365" s="28"/>
      <c r="BE365" s="28"/>
    </row>
    <row r="366" spans="3:57" ht="14.25" customHeight="1">
      <c r="C366" s="46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60"/>
      <c r="Q366" s="60"/>
      <c r="R366" s="60"/>
      <c r="S366" s="60"/>
      <c r="T366" s="60"/>
      <c r="U366" s="60"/>
      <c r="V366" s="46"/>
      <c r="W366" s="28"/>
      <c r="X366" s="28"/>
      <c r="Y366" s="28"/>
      <c r="AA366" s="77"/>
      <c r="AB366" s="28"/>
      <c r="AC366" s="28"/>
      <c r="AD366" s="28"/>
      <c r="AE366" s="28"/>
      <c r="AF366" s="28"/>
      <c r="AG366" s="28"/>
      <c r="AH366" s="28"/>
      <c r="AI366" s="28"/>
      <c r="AJ366" s="28"/>
      <c r="AK366" s="28"/>
      <c r="AL366" s="28"/>
      <c r="AM366" s="28"/>
      <c r="AN366" s="28"/>
      <c r="AO366" s="28"/>
      <c r="AP366" s="28"/>
      <c r="AQ366" s="28"/>
      <c r="AR366" s="28"/>
      <c r="AS366" s="28"/>
      <c r="AT366" s="96"/>
      <c r="AU366" s="28"/>
      <c r="AV366" s="28"/>
      <c r="AW366" s="28"/>
      <c r="AX366" s="28"/>
      <c r="AY366" s="28"/>
      <c r="AZ366" s="28"/>
      <c r="BA366" s="28"/>
      <c r="BB366" s="28"/>
      <c r="BC366" s="28"/>
      <c r="BD366" s="28"/>
      <c r="BE366" s="28"/>
    </row>
    <row r="367" spans="3:57" ht="14.25" customHeight="1">
      <c r="C367" s="46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60"/>
      <c r="Q367" s="60"/>
      <c r="R367" s="60"/>
      <c r="S367" s="60"/>
      <c r="T367" s="60"/>
      <c r="U367" s="60"/>
      <c r="V367" s="46"/>
      <c r="W367" s="28"/>
      <c r="X367" s="28"/>
      <c r="Y367" s="28"/>
      <c r="AA367" s="77"/>
      <c r="AB367" s="28"/>
      <c r="AC367" s="28"/>
      <c r="AD367" s="28"/>
      <c r="AE367" s="28"/>
      <c r="AF367" s="28"/>
      <c r="AG367" s="28"/>
      <c r="AH367" s="28"/>
      <c r="AI367" s="28"/>
      <c r="AJ367" s="28"/>
      <c r="AK367" s="28"/>
      <c r="AL367" s="28"/>
      <c r="AM367" s="28"/>
      <c r="AN367" s="28"/>
      <c r="AO367" s="28"/>
      <c r="AP367" s="28"/>
      <c r="AQ367" s="28"/>
      <c r="AR367" s="28"/>
      <c r="AS367" s="28"/>
      <c r="AT367" s="96"/>
      <c r="AU367" s="28"/>
      <c r="AV367" s="28"/>
      <c r="AW367" s="28"/>
      <c r="AX367" s="28"/>
      <c r="AY367" s="28"/>
      <c r="AZ367" s="28"/>
      <c r="BA367" s="28"/>
      <c r="BB367" s="28"/>
      <c r="BC367" s="28"/>
      <c r="BD367" s="28"/>
      <c r="BE367" s="28"/>
    </row>
    <row r="368" spans="3:57" ht="14.25" customHeight="1">
      <c r="C368" s="46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60"/>
      <c r="Q368" s="60"/>
      <c r="R368" s="60"/>
      <c r="S368" s="60"/>
      <c r="T368" s="60"/>
      <c r="U368" s="60"/>
      <c r="V368" s="46"/>
      <c r="W368" s="28"/>
      <c r="X368" s="28"/>
      <c r="Y368" s="28"/>
      <c r="AA368" s="77"/>
      <c r="AB368" s="28"/>
      <c r="AC368" s="28"/>
      <c r="AD368" s="28"/>
      <c r="AE368" s="28"/>
      <c r="AF368" s="28"/>
      <c r="AG368" s="28"/>
      <c r="AH368" s="28"/>
      <c r="AI368" s="28"/>
      <c r="AJ368" s="28"/>
      <c r="AK368" s="28"/>
      <c r="AL368" s="28"/>
      <c r="AM368" s="28"/>
      <c r="AN368" s="28"/>
      <c r="AO368" s="28"/>
      <c r="AP368" s="28"/>
      <c r="AQ368" s="28"/>
      <c r="AR368" s="28"/>
      <c r="AS368" s="28"/>
      <c r="AT368" s="96"/>
      <c r="AU368" s="28"/>
      <c r="AV368" s="28"/>
      <c r="AW368" s="28"/>
      <c r="AX368" s="28"/>
      <c r="AY368" s="28"/>
      <c r="AZ368" s="28"/>
      <c r="BA368" s="28"/>
      <c r="BB368" s="28"/>
      <c r="BC368" s="28"/>
      <c r="BD368" s="28"/>
      <c r="BE368" s="28"/>
    </row>
    <row r="369" spans="3:57" ht="14.25" customHeight="1">
      <c r="C369" s="46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60"/>
      <c r="Q369" s="60"/>
      <c r="R369" s="60"/>
      <c r="S369" s="60"/>
      <c r="T369" s="60"/>
      <c r="U369" s="60"/>
      <c r="V369" s="46"/>
      <c r="W369" s="28"/>
      <c r="X369" s="28"/>
      <c r="Y369" s="28"/>
      <c r="AA369" s="77"/>
      <c r="AB369" s="28"/>
      <c r="AC369" s="28"/>
      <c r="AD369" s="28"/>
      <c r="AE369" s="28"/>
      <c r="AF369" s="28"/>
      <c r="AG369" s="28"/>
      <c r="AH369" s="28"/>
      <c r="AI369" s="28"/>
      <c r="AJ369" s="28"/>
      <c r="AK369" s="28"/>
      <c r="AL369" s="28"/>
      <c r="AM369" s="28"/>
      <c r="AN369" s="28"/>
      <c r="AO369" s="28"/>
      <c r="AP369" s="28"/>
      <c r="AQ369" s="28"/>
      <c r="AR369" s="28"/>
      <c r="AS369" s="28"/>
      <c r="AT369" s="96"/>
      <c r="AU369" s="28"/>
      <c r="AV369" s="28"/>
      <c r="AW369" s="28"/>
      <c r="AX369" s="28"/>
      <c r="AY369" s="28"/>
      <c r="AZ369" s="28"/>
      <c r="BA369" s="28"/>
      <c r="BB369" s="28"/>
      <c r="BC369" s="28"/>
      <c r="BD369" s="28"/>
      <c r="BE369" s="28"/>
    </row>
    <row r="370" spans="3:57" ht="14.25" customHeight="1">
      <c r="C370" s="46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60"/>
      <c r="Q370" s="60"/>
      <c r="R370" s="60"/>
      <c r="S370" s="60"/>
      <c r="T370" s="60"/>
      <c r="U370" s="60"/>
      <c r="V370" s="46"/>
      <c r="W370" s="28"/>
      <c r="X370" s="28"/>
      <c r="Y370" s="28"/>
      <c r="AA370" s="77"/>
      <c r="AB370" s="28"/>
      <c r="AC370" s="28"/>
      <c r="AD370" s="28"/>
      <c r="AE370" s="28"/>
      <c r="AF370" s="28"/>
      <c r="AG370" s="28"/>
      <c r="AH370" s="28"/>
      <c r="AI370" s="28"/>
      <c r="AJ370" s="28"/>
      <c r="AK370" s="28"/>
      <c r="AL370" s="28"/>
      <c r="AM370" s="28"/>
      <c r="AN370" s="28"/>
      <c r="AO370" s="28"/>
      <c r="AP370" s="28"/>
      <c r="AQ370" s="28"/>
      <c r="AR370" s="28"/>
      <c r="AS370" s="28"/>
      <c r="AT370" s="96"/>
      <c r="AU370" s="28"/>
      <c r="AV370" s="28"/>
      <c r="AW370" s="28"/>
      <c r="AX370" s="28"/>
      <c r="AY370" s="28"/>
      <c r="AZ370" s="28"/>
      <c r="BA370" s="28"/>
      <c r="BB370" s="28"/>
      <c r="BC370" s="28"/>
      <c r="BD370" s="28"/>
      <c r="BE370" s="28"/>
    </row>
    <row r="371" spans="3:57" ht="14.25" customHeight="1">
      <c r="C371" s="46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60"/>
      <c r="Q371" s="60"/>
      <c r="R371" s="60"/>
      <c r="S371" s="60"/>
      <c r="T371" s="60"/>
      <c r="U371" s="60"/>
      <c r="V371" s="46"/>
      <c r="W371" s="28"/>
      <c r="X371" s="28"/>
      <c r="Y371" s="28"/>
      <c r="AA371" s="77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96"/>
      <c r="AU371" s="28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</row>
    <row r="372" spans="3:57" ht="14.25" customHeight="1">
      <c r="C372" s="46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60"/>
      <c r="Q372" s="60"/>
      <c r="R372" s="60"/>
      <c r="S372" s="60"/>
      <c r="T372" s="60"/>
      <c r="U372" s="60"/>
      <c r="V372" s="46"/>
      <c r="W372" s="28"/>
      <c r="X372" s="28"/>
      <c r="Y372" s="28"/>
      <c r="AA372" s="77"/>
      <c r="AB372" s="28"/>
      <c r="AC372" s="28"/>
      <c r="AD372" s="28"/>
      <c r="AE372" s="28"/>
      <c r="AF372" s="28"/>
      <c r="AG372" s="28"/>
      <c r="AH372" s="28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96"/>
      <c r="AU372" s="28"/>
      <c r="AV372" s="28"/>
      <c r="AW372" s="28"/>
      <c r="AX372" s="28"/>
      <c r="AY372" s="28"/>
      <c r="AZ372" s="28"/>
      <c r="BA372" s="28"/>
      <c r="BB372" s="28"/>
      <c r="BC372" s="28"/>
      <c r="BD372" s="28"/>
      <c r="BE372" s="28"/>
    </row>
    <row r="373" spans="3:57" ht="14.25" customHeight="1">
      <c r="C373" s="46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60"/>
      <c r="Q373" s="60"/>
      <c r="R373" s="60"/>
      <c r="S373" s="60"/>
      <c r="T373" s="60"/>
      <c r="U373" s="60"/>
      <c r="V373" s="46"/>
      <c r="W373" s="28"/>
      <c r="X373" s="28"/>
      <c r="Y373" s="28"/>
      <c r="AA373" s="77"/>
      <c r="AB373" s="28"/>
      <c r="AC373" s="28"/>
      <c r="AD373" s="28"/>
      <c r="AE373" s="28"/>
      <c r="AF373" s="28"/>
      <c r="AG373" s="28"/>
      <c r="AH373" s="28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96"/>
      <c r="AU373" s="28"/>
      <c r="AV373" s="28"/>
      <c r="AW373" s="28"/>
      <c r="AX373" s="28"/>
      <c r="AY373" s="28"/>
      <c r="AZ373" s="28"/>
      <c r="BA373" s="28"/>
      <c r="BB373" s="28"/>
      <c r="BC373" s="28"/>
      <c r="BD373" s="28"/>
      <c r="BE373" s="28"/>
    </row>
    <row r="374" spans="3:57" ht="14.25" customHeight="1">
      <c r="C374" s="46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60"/>
      <c r="Q374" s="60"/>
      <c r="R374" s="60"/>
      <c r="S374" s="60"/>
      <c r="T374" s="60"/>
      <c r="U374" s="60"/>
      <c r="V374" s="46"/>
      <c r="W374" s="28"/>
      <c r="X374" s="28"/>
      <c r="Y374" s="28"/>
      <c r="AA374" s="77"/>
      <c r="AB374" s="28"/>
      <c r="AC374" s="28"/>
      <c r="AD374" s="28"/>
      <c r="AE374" s="28"/>
      <c r="AF374" s="28"/>
      <c r="AG374" s="28"/>
      <c r="AH374" s="28"/>
      <c r="AI374" s="28"/>
      <c r="AJ374" s="28"/>
      <c r="AK374" s="28"/>
      <c r="AL374" s="28"/>
      <c r="AM374" s="28"/>
      <c r="AN374" s="28"/>
      <c r="AO374" s="28"/>
      <c r="AP374" s="28"/>
      <c r="AQ374" s="28"/>
      <c r="AR374" s="28"/>
      <c r="AS374" s="28"/>
      <c r="AT374" s="96"/>
      <c r="AU374" s="28"/>
      <c r="AV374" s="28"/>
      <c r="AW374" s="28"/>
      <c r="AX374" s="28"/>
      <c r="AY374" s="28"/>
      <c r="AZ374" s="28"/>
      <c r="BA374" s="28"/>
      <c r="BB374" s="28"/>
      <c r="BC374" s="28"/>
      <c r="BD374" s="28"/>
      <c r="BE374" s="28"/>
    </row>
    <row r="375" spans="3:57" ht="14.25" customHeight="1">
      <c r="C375" s="46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60"/>
      <c r="Q375" s="60"/>
      <c r="R375" s="60"/>
      <c r="S375" s="60"/>
      <c r="T375" s="60"/>
      <c r="U375" s="60"/>
      <c r="V375" s="46"/>
      <c r="W375" s="28"/>
      <c r="X375" s="28"/>
      <c r="Y375" s="28"/>
      <c r="AA375" s="77"/>
      <c r="AB375" s="28"/>
      <c r="AC375" s="28"/>
      <c r="AD375" s="28"/>
      <c r="AE375" s="28"/>
      <c r="AF375" s="28"/>
      <c r="AG375" s="28"/>
      <c r="AH375" s="28"/>
      <c r="AI375" s="28"/>
      <c r="AJ375" s="28"/>
      <c r="AK375" s="28"/>
      <c r="AL375" s="28"/>
      <c r="AM375" s="28"/>
      <c r="AN375" s="28"/>
      <c r="AO375" s="28"/>
      <c r="AP375" s="28"/>
      <c r="AQ375" s="28"/>
      <c r="AR375" s="28"/>
      <c r="AS375" s="28"/>
      <c r="AT375" s="96"/>
      <c r="AU375" s="28"/>
      <c r="AV375" s="28"/>
      <c r="AW375" s="28"/>
      <c r="AX375" s="28"/>
      <c r="AY375" s="28"/>
      <c r="AZ375" s="28"/>
      <c r="BA375" s="28"/>
      <c r="BB375" s="28"/>
      <c r="BC375" s="28"/>
      <c r="BD375" s="28"/>
      <c r="BE375" s="28"/>
    </row>
    <row r="376" spans="3:57" ht="14.25" customHeight="1">
      <c r="C376" s="46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60"/>
      <c r="Q376" s="60"/>
      <c r="R376" s="60"/>
      <c r="S376" s="60"/>
      <c r="T376" s="60"/>
      <c r="U376" s="60"/>
      <c r="V376" s="46"/>
      <c r="W376" s="28"/>
      <c r="X376" s="28"/>
      <c r="Y376" s="28"/>
      <c r="AA376" s="77"/>
      <c r="AB376" s="28"/>
      <c r="AC376" s="28"/>
      <c r="AD376" s="28"/>
      <c r="AE376" s="28"/>
      <c r="AF376" s="28"/>
      <c r="AG376" s="28"/>
      <c r="AH376" s="28"/>
      <c r="AI376" s="28"/>
      <c r="AJ376" s="28"/>
      <c r="AK376" s="28"/>
      <c r="AL376" s="28"/>
      <c r="AM376" s="28"/>
      <c r="AN376" s="28"/>
      <c r="AO376" s="28"/>
      <c r="AP376" s="28"/>
      <c r="AQ376" s="28"/>
      <c r="AR376" s="28"/>
      <c r="AS376" s="28"/>
      <c r="AT376" s="96"/>
      <c r="AU376" s="28"/>
      <c r="AV376" s="28"/>
      <c r="AW376" s="28"/>
      <c r="AX376" s="28"/>
      <c r="AY376" s="28"/>
      <c r="AZ376" s="28"/>
      <c r="BA376" s="28"/>
      <c r="BB376" s="28"/>
      <c r="BC376" s="28"/>
      <c r="BD376" s="28"/>
      <c r="BE376" s="28"/>
    </row>
    <row r="377" spans="3:57" ht="14.25" customHeight="1">
      <c r="C377" s="46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60"/>
      <c r="Q377" s="60"/>
      <c r="R377" s="60"/>
      <c r="S377" s="60"/>
      <c r="T377" s="60"/>
      <c r="U377" s="60"/>
      <c r="V377" s="46"/>
      <c r="W377" s="28"/>
      <c r="X377" s="28"/>
      <c r="Y377" s="28"/>
      <c r="AA377" s="77"/>
      <c r="AB377" s="28"/>
      <c r="AC377" s="28"/>
      <c r="AD377" s="28"/>
      <c r="AE377" s="28"/>
      <c r="AF377" s="28"/>
      <c r="AG377" s="28"/>
      <c r="AH377" s="28"/>
      <c r="AI377" s="28"/>
      <c r="AJ377" s="28"/>
      <c r="AK377" s="28"/>
      <c r="AL377" s="28"/>
      <c r="AM377" s="28"/>
      <c r="AN377" s="28"/>
      <c r="AO377" s="28"/>
      <c r="AP377" s="28"/>
      <c r="AQ377" s="28"/>
      <c r="AR377" s="28"/>
      <c r="AS377" s="28"/>
      <c r="AT377" s="96"/>
      <c r="AU377" s="28"/>
      <c r="AV377" s="28"/>
      <c r="AW377" s="28"/>
      <c r="AX377" s="28"/>
      <c r="AY377" s="28"/>
      <c r="AZ377" s="28"/>
      <c r="BA377" s="28"/>
      <c r="BB377" s="28"/>
      <c r="BC377" s="28"/>
      <c r="BD377" s="28"/>
      <c r="BE377" s="28"/>
    </row>
    <row r="378" spans="3:57" ht="14.25" customHeight="1">
      <c r="C378" s="46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60"/>
      <c r="Q378" s="60"/>
      <c r="R378" s="60"/>
      <c r="S378" s="60"/>
      <c r="T378" s="60"/>
      <c r="U378" s="60"/>
      <c r="V378" s="46"/>
      <c r="W378" s="28"/>
      <c r="X378" s="28"/>
      <c r="Y378" s="28"/>
      <c r="AA378" s="77"/>
      <c r="AB378" s="28"/>
      <c r="AC378" s="28"/>
      <c r="AD378" s="28"/>
      <c r="AE378" s="28"/>
      <c r="AF378" s="28"/>
      <c r="AG378" s="28"/>
      <c r="AH378" s="28"/>
      <c r="AI378" s="28"/>
      <c r="AJ378" s="28"/>
      <c r="AK378" s="28"/>
      <c r="AL378" s="28"/>
      <c r="AM378" s="28"/>
      <c r="AN378" s="28"/>
      <c r="AO378" s="28"/>
      <c r="AP378" s="28"/>
      <c r="AQ378" s="28"/>
      <c r="AR378" s="28"/>
      <c r="AS378" s="28"/>
      <c r="AT378" s="96"/>
      <c r="AU378" s="28"/>
      <c r="AV378" s="28"/>
      <c r="AW378" s="28"/>
      <c r="AX378" s="28"/>
      <c r="AY378" s="28"/>
      <c r="AZ378" s="28"/>
      <c r="BA378" s="28"/>
      <c r="BB378" s="28"/>
      <c r="BC378" s="28"/>
      <c r="BD378" s="28"/>
      <c r="BE378" s="28"/>
    </row>
    <row r="379" spans="3:57" ht="14.25" customHeight="1">
      <c r="C379" s="46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60"/>
      <c r="Q379" s="60"/>
      <c r="R379" s="60"/>
      <c r="S379" s="60"/>
      <c r="T379" s="60"/>
      <c r="U379" s="60"/>
      <c r="V379" s="46"/>
      <c r="W379" s="28"/>
      <c r="X379" s="28"/>
      <c r="Y379" s="28"/>
      <c r="AA379" s="77"/>
      <c r="AB379" s="28"/>
      <c r="AC379" s="28"/>
      <c r="AD379" s="28"/>
      <c r="AE379" s="28"/>
      <c r="AF379" s="28"/>
      <c r="AG379" s="28"/>
      <c r="AH379" s="28"/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96"/>
      <c r="AU379" s="28"/>
      <c r="AV379" s="28"/>
      <c r="AW379" s="28"/>
      <c r="AX379" s="28"/>
      <c r="AY379" s="28"/>
      <c r="AZ379" s="28"/>
      <c r="BA379" s="28"/>
      <c r="BB379" s="28"/>
      <c r="BC379" s="28"/>
      <c r="BD379" s="28"/>
      <c r="BE379" s="28"/>
    </row>
    <row r="380" spans="3:57" ht="14.25" customHeight="1">
      <c r="C380" s="46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60"/>
      <c r="Q380" s="60"/>
      <c r="R380" s="60"/>
      <c r="S380" s="60"/>
      <c r="T380" s="60"/>
      <c r="U380" s="60"/>
      <c r="V380" s="46"/>
      <c r="W380" s="28"/>
      <c r="X380" s="28"/>
      <c r="Y380" s="28"/>
      <c r="AA380" s="77"/>
      <c r="AB380" s="28"/>
      <c r="AC380" s="28"/>
      <c r="AD380" s="28"/>
      <c r="AE380" s="28"/>
      <c r="AF380" s="28"/>
      <c r="AG380" s="28"/>
      <c r="AH380" s="28"/>
      <c r="AI380" s="28"/>
      <c r="AJ380" s="28"/>
      <c r="AK380" s="28"/>
      <c r="AL380" s="28"/>
      <c r="AM380" s="28"/>
      <c r="AN380" s="28"/>
      <c r="AO380" s="28"/>
      <c r="AP380" s="28"/>
      <c r="AQ380" s="28"/>
      <c r="AR380" s="28"/>
      <c r="AS380" s="28"/>
      <c r="AT380" s="96"/>
      <c r="AU380" s="28"/>
      <c r="AV380" s="28"/>
      <c r="AW380" s="28"/>
      <c r="AX380" s="28"/>
      <c r="AY380" s="28"/>
      <c r="AZ380" s="28"/>
      <c r="BA380" s="28"/>
      <c r="BB380" s="28"/>
      <c r="BC380" s="28"/>
      <c r="BD380" s="28"/>
      <c r="BE380" s="28"/>
    </row>
    <row r="381" spans="3:57" ht="14.25" customHeight="1">
      <c r="C381" s="46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60"/>
      <c r="Q381" s="60"/>
      <c r="R381" s="60"/>
      <c r="S381" s="60"/>
      <c r="T381" s="60"/>
      <c r="U381" s="60"/>
      <c r="V381" s="46"/>
      <c r="W381" s="28"/>
      <c r="X381" s="28"/>
      <c r="Y381" s="28"/>
      <c r="AA381" s="77"/>
      <c r="AB381" s="28"/>
      <c r="AC381" s="28"/>
      <c r="AD381" s="28"/>
      <c r="AE381" s="28"/>
      <c r="AF381" s="28"/>
      <c r="AG381" s="28"/>
      <c r="AH381" s="28"/>
      <c r="AI381" s="28"/>
      <c r="AJ381" s="28"/>
      <c r="AK381" s="28"/>
      <c r="AL381" s="28"/>
      <c r="AM381" s="28"/>
      <c r="AN381" s="28"/>
      <c r="AO381" s="28"/>
      <c r="AP381" s="28"/>
      <c r="AQ381" s="28"/>
      <c r="AR381" s="28"/>
      <c r="AS381" s="28"/>
      <c r="AT381" s="96"/>
      <c r="AU381" s="28"/>
      <c r="AV381" s="28"/>
      <c r="AW381" s="28"/>
      <c r="AX381" s="28"/>
      <c r="AY381" s="28"/>
      <c r="AZ381" s="28"/>
      <c r="BA381" s="28"/>
      <c r="BB381" s="28"/>
      <c r="BC381" s="28"/>
      <c r="BD381" s="28"/>
      <c r="BE381" s="28"/>
    </row>
    <row r="382" spans="3:57" ht="14.25" customHeight="1">
      <c r="C382" s="46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60"/>
      <c r="Q382" s="60"/>
      <c r="R382" s="60"/>
      <c r="S382" s="60"/>
      <c r="T382" s="60"/>
      <c r="U382" s="60"/>
      <c r="V382" s="46"/>
      <c r="W382" s="28"/>
      <c r="X382" s="28"/>
      <c r="Y382" s="28"/>
      <c r="AA382" s="77"/>
      <c r="AB382" s="28"/>
      <c r="AC382" s="28"/>
      <c r="AD382" s="28"/>
      <c r="AE382" s="28"/>
      <c r="AF382" s="28"/>
      <c r="AG382" s="28"/>
      <c r="AH382" s="28"/>
      <c r="AI382" s="28"/>
      <c r="AJ382" s="28"/>
      <c r="AK382" s="28"/>
      <c r="AL382" s="28"/>
      <c r="AM382" s="28"/>
      <c r="AN382" s="28"/>
      <c r="AO382" s="28"/>
      <c r="AP382" s="28"/>
      <c r="AQ382" s="28"/>
      <c r="AR382" s="28"/>
      <c r="AS382" s="28"/>
      <c r="AT382" s="96"/>
      <c r="AU382" s="28"/>
      <c r="AV382" s="28"/>
      <c r="AW382" s="28"/>
      <c r="AX382" s="28"/>
      <c r="AY382" s="28"/>
      <c r="AZ382" s="28"/>
      <c r="BA382" s="28"/>
      <c r="BB382" s="28"/>
      <c r="BC382" s="28"/>
      <c r="BD382" s="28"/>
      <c r="BE382" s="28"/>
    </row>
    <row r="383" spans="3:57" ht="14.25" customHeight="1">
      <c r="C383" s="46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60"/>
      <c r="Q383" s="60"/>
      <c r="R383" s="60"/>
      <c r="S383" s="60"/>
      <c r="T383" s="60"/>
      <c r="U383" s="60"/>
      <c r="V383" s="46"/>
      <c r="W383" s="28"/>
      <c r="X383" s="28"/>
      <c r="Y383" s="28"/>
      <c r="AA383" s="77"/>
      <c r="AB383" s="28"/>
      <c r="AC383" s="28"/>
      <c r="AD383" s="28"/>
      <c r="AE383" s="28"/>
      <c r="AF383" s="28"/>
      <c r="AG383" s="28"/>
      <c r="AH383" s="28"/>
      <c r="AI383" s="28"/>
      <c r="AJ383" s="28"/>
      <c r="AK383" s="28"/>
      <c r="AL383" s="28"/>
      <c r="AM383" s="28"/>
      <c r="AN383" s="28"/>
      <c r="AO383" s="28"/>
      <c r="AP383" s="28"/>
      <c r="AQ383" s="28"/>
      <c r="AR383" s="28"/>
      <c r="AS383" s="28"/>
      <c r="AT383" s="96"/>
      <c r="AU383" s="28"/>
      <c r="AV383" s="28"/>
      <c r="AW383" s="28"/>
      <c r="AX383" s="28"/>
      <c r="AY383" s="28"/>
      <c r="AZ383" s="28"/>
      <c r="BA383" s="28"/>
      <c r="BB383" s="28"/>
      <c r="BC383" s="28"/>
      <c r="BD383" s="28"/>
      <c r="BE383" s="28"/>
    </row>
    <row r="384" spans="3:57" ht="14.25" customHeight="1">
      <c r="C384" s="46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60"/>
      <c r="Q384" s="60"/>
      <c r="R384" s="60"/>
      <c r="S384" s="60"/>
      <c r="T384" s="60"/>
      <c r="U384" s="60"/>
      <c r="V384" s="46"/>
      <c r="W384" s="28"/>
      <c r="X384" s="28"/>
      <c r="Y384" s="28"/>
      <c r="AA384" s="77"/>
      <c r="AB384" s="28"/>
      <c r="AC384" s="28"/>
      <c r="AD384" s="28"/>
      <c r="AE384" s="28"/>
      <c r="AF384" s="28"/>
      <c r="AG384" s="28"/>
      <c r="AH384" s="28"/>
      <c r="AI384" s="28"/>
      <c r="AJ384" s="28"/>
      <c r="AK384" s="28"/>
      <c r="AL384" s="28"/>
      <c r="AM384" s="28"/>
      <c r="AN384" s="28"/>
      <c r="AO384" s="28"/>
      <c r="AP384" s="28"/>
      <c r="AQ384" s="28"/>
      <c r="AR384" s="28"/>
      <c r="AS384" s="28"/>
      <c r="AT384" s="96"/>
      <c r="AU384" s="28"/>
      <c r="AV384" s="28"/>
      <c r="AW384" s="28"/>
      <c r="AX384" s="28"/>
      <c r="AY384" s="28"/>
      <c r="AZ384" s="28"/>
      <c r="BA384" s="28"/>
      <c r="BB384" s="28"/>
      <c r="BC384" s="28"/>
      <c r="BD384" s="28"/>
      <c r="BE384" s="28"/>
    </row>
    <row r="385" spans="3:57" ht="14.25" customHeight="1">
      <c r="C385" s="46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60"/>
      <c r="Q385" s="60"/>
      <c r="R385" s="60"/>
      <c r="S385" s="60"/>
      <c r="T385" s="60"/>
      <c r="U385" s="60"/>
      <c r="V385" s="46"/>
      <c r="W385" s="28"/>
      <c r="X385" s="28"/>
      <c r="Y385" s="28"/>
      <c r="AA385" s="77"/>
      <c r="AB385" s="28"/>
      <c r="AC385" s="28"/>
      <c r="AD385" s="28"/>
      <c r="AE385" s="28"/>
      <c r="AF385" s="28"/>
      <c r="AG385" s="28"/>
      <c r="AH385" s="28"/>
      <c r="AI385" s="28"/>
      <c r="AJ385" s="28"/>
      <c r="AK385" s="28"/>
      <c r="AL385" s="28"/>
      <c r="AM385" s="28"/>
      <c r="AN385" s="28"/>
      <c r="AO385" s="28"/>
      <c r="AP385" s="28"/>
      <c r="AQ385" s="28"/>
      <c r="AR385" s="28"/>
      <c r="AS385" s="28"/>
      <c r="AT385" s="96"/>
      <c r="AU385" s="28"/>
      <c r="AV385" s="28"/>
      <c r="AW385" s="28"/>
      <c r="AX385" s="28"/>
      <c r="AY385" s="28"/>
      <c r="AZ385" s="28"/>
      <c r="BA385" s="28"/>
      <c r="BB385" s="28"/>
      <c r="BC385" s="28"/>
      <c r="BD385" s="28"/>
      <c r="BE385" s="28"/>
    </row>
    <row r="386" spans="3:57" ht="14.25" customHeight="1">
      <c r="C386" s="46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60"/>
      <c r="Q386" s="60"/>
      <c r="R386" s="60"/>
      <c r="S386" s="60"/>
      <c r="T386" s="60"/>
      <c r="U386" s="60"/>
      <c r="V386" s="46"/>
      <c r="W386" s="28"/>
      <c r="X386" s="28"/>
      <c r="Y386" s="28"/>
      <c r="AA386" s="77"/>
      <c r="AB386" s="28"/>
      <c r="AC386" s="28"/>
      <c r="AD386" s="28"/>
      <c r="AE386" s="28"/>
      <c r="AF386" s="28"/>
      <c r="AG386" s="28"/>
      <c r="AH386" s="28"/>
      <c r="AI386" s="28"/>
      <c r="AJ386" s="28"/>
      <c r="AK386" s="28"/>
      <c r="AL386" s="28"/>
      <c r="AM386" s="28"/>
      <c r="AN386" s="28"/>
      <c r="AO386" s="28"/>
      <c r="AP386" s="28"/>
      <c r="AQ386" s="28"/>
      <c r="AR386" s="28"/>
      <c r="AS386" s="28"/>
      <c r="AT386" s="96"/>
      <c r="AU386" s="28"/>
      <c r="AV386" s="28"/>
      <c r="AW386" s="28"/>
      <c r="AX386" s="28"/>
      <c r="AY386" s="28"/>
      <c r="AZ386" s="28"/>
      <c r="BA386" s="28"/>
      <c r="BB386" s="28"/>
      <c r="BC386" s="28"/>
      <c r="BD386" s="28"/>
      <c r="BE386" s="28"/>
    </row>
    <row r="387" spans="3:57" ht="14.25" customHeight="1">
      <c r="C387" s="46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60"/>
      <c r="Q387" s="60"/>
      <c r="R387" s="60"/>
      <c r="S387" s="60"/>
      <c r="T387" s="60"/>
      <c r="U387" s="60"/>
      <c r="V387" s="46"/>
      <c r="W387" s="28"/>
      <c r="X387" s="28"/>
      <c r="Y387" s="28"/>
      <c r="AA387" s="77"/>
      <c r="AB387" s="28"/>
      <c r="AC387" s="28"/>
      <c r="AD387" s="28"/>
      <c r="AE387" s="28"/>
      <c r="AF387" s="28"/>
      <c r="AG387" s="28"/>
      <c r="AH387" s="28"/>
      <c r="AI387" s="28"/>
      <c r="AJ387" s="28"/>
      <c r="AK387" s="28"/>
      <c r="AL387" s="28"/>
      <c r="AM387" s="28"/>
      <c r="AN387" s="28"/>
      <c r="AO387" s="28"/>
      <c r="AP387" s="28"/>
      <c r="AQ387" s="28"/>
      <c r="AR387" s="28"/>
      <c r="AS387" s="28"/>
      <c r="AT387" s="96"/>
      <c r="AU387" s="28"/>
      <c r="AV387" s="28"/>
      <c r="AW387" s="28"/>
      <c r="AX387" s="28"/>
      <c r="AY387" s="28"/>
      <c r="AZ387" s="28"/>
      <c r="BA387" s="28"/>
      <c r="BB387" s="28"/>
      <c r="BC387" s="28"/>
      <c r="BD387" s="28"/>
      <c r="BE387" s="28"/>
    </row>
    <row r="388" spans="3:57" ht="14.25" customHeight="1">
      <c r="C388" s="46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60"/>
      <c r="Q388" s="60"/>
      <c r="R388" s="60"/>
      <c r="S388" s="60"/>
      <c r="T388" s="60"/>
      <c r="U388" s="60"/>
      <c r="V388" s="46"/>
      <c r="W388" s="28"/>
      <c r="X388" s="28"/>
      <c r="Y388" s="28"/>
      <c r="AA388" s="77"/>
      <c r="AB388" s="28"/>
      <c r="AC388" s="28"/>
      <c r="AD388" s="28"/>
      <c r="AE388" s="28"/>
      <c r="AF388" s="28"/>
      <c r="AG388" s="28"/>
      <c r="AH388" s="28"/>
      <c r="AI388" s="28"/>
      <c r="AJ388" s="28"/>
      <c r="AK388" s="28"/>
      <c r="AL388" s="28"/>
      <c r="AM388" s="28"/>
      <c r="AN388" s="28"/>
      <c r="AO388" s="28"/>
      <c r="AP388" s="28"/>
      <c r="AQ388" s="28"/>
      <c r="AR388" s="28"/>
      <c r="AS388" s="28"/>
      <c r="AT388" s="96"/>
      <c r="AU388" s="28"/>
      <c r="AV388" s="28"/>
      <c r="AW388" s="28"/>
      <c r="AX388" s="28"/>
      <c r="AY388" s="28"/>
      <c r="AZ388" s="28"/>
      <c r="BA388" s="28"/>
      <c r="BB388" s="28"/>
      <c r="BC388" s="28"/>
      <c r="BD388" s="28"/>
      <c r="BE388" s="28"/>
    </row>
    <row r="389" spans="3:57" ht="14.25" customHeight="1">
      <c r="C389" s="46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60"/>
      <c r="Q389" s="60"/>
      <c r="R389" s="60"/>
      <c r="S389" s="60"/>
      <c r="T389" s="60"/>
      <c r="U389" s="60"/>
      <c r="V389" s="46"/>
      <c r="W389" s="28"/>
      <c r="X389" s="28"/>
      <c r="Y389" s="28"/>
      <c r="AA389" s="77"/>
      <c r="AB389" s="28"/>
      <c r="AC389" s="28"/>
      <c r="AD389" s="28"/>
      <c r="AE389" s="28"/>
      <c r="AF389" s="28"/>
      <c r="AG389" s="28"/>
      <c r="AH389" s="28"/>
      <c r="AI389" s="28"/>
      <c r="AJ389" s="28"/>
      <c r="AK389" s="28"/>
      <c r="AL389" s="28"/>
      <c r="AM389" s="28"/>
      <c r="AN389" s="28"/>
      <c r="AO389" s="28"/>
      <c r="AP389" s="28"/>
      <c r="AQ389" s="28"/>
      <c r="AR389" s="28"/>
      <c r="AS389" s="28"/>
      <c r="AT389" s="96"/>
      <c r="AU389" s="28"/>
      <c r="AV389" s="28"/>
      <c r="AW389" s="28"/>
      <c r="AX389" s="28"/>
      <c r="AY389" s="28"/>
      <c r="AZ389" s="28"/>
      <c r="BA389" s="28"/>
      <c r="BB389" s="28"/>
      <c r="BC389" s="28"/>
      <c r="BD389" s="28"/>
      <c r="BE389" s="28"/>
    </row>
    <row r="390" spans="3:57" ht="14.25" customHeight="1">
      <c r="C390" s="46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60"/>
      <c r="Q390" s="60"/>
      <c r="R390" s="60"/>
      <c r="S390" s="60"/>
      <c r="T390" s="60"/>
      <c r="U390" s="60"/>
      <c r="V390" s="46"/>
      <c r="W390" s="28"/>
      <c r="X390" s="28"/>
      <c r="Y390" s="28"/>
      <c r="AA390" s="77"/>
      <c r="AB390" s="28"/>
      <c r="AC390" s="28"/>
      <c r="AD390" s="28"/>
      <c r="AE390" s="28"/>
      <c r="AF390" s="28"/>
      <c r="AG390" s="28"/>
      <c r="AH390" s="28"/>
      <c r="AI390" s="28"/>
      <c r="AJ390" s="28"/>
      <c r="AK390" s="28"/>
      <c r="AL390" s="28"/>
      <c r="AM390" s="28"/>
      <c r="AN390" s="28"/>
      <c r="AO390" s="28"/>
      <c r="AP390" s="28"/>
      <c r="AQ390" s="28"/>
      <c r="AR390" s="28"/>
      <c r="AS390" s="28"/>
      <c r="AT390" s="96"/>
      <c r="AU390" s="28"/>
      <c r="AV390" s="28"/>
      <c r="AW390" s="28"/>
      <c r="AX390" s="28"/>
      <c r="AY390" s="28"/>
      <c r="AZ390" s="28"/>
      <c r="BA390" s="28"/>
      <c r="BB390" s="28"/>
      <c r="BC390" s="28"/>
      <c r="BD390" s="28"/>
      <c r="BE390" s="28"/>
    </row>
    <row r="391" spans="3:57" ht="14.25" customHeight="1">
      <c r="C391" s="46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60"/>
      <c r="Q391" s="60"/>
      <c r="R391" s="60"/>
      <c r="S391" s="60"/>
      <c r="T391" s="60"/>
      <c r="U391" s="60"/>
      <c r="V391" s="46"/>
      <c r="W391" s="28"/>
      <c r="X391" s="28"/>
      <c r="Y391" s="28"/>
      <c r="AA391" s="77"/>
      <c r="AB391" s="28"/>
      <c r="AC391" s="28"/>
      <c r="AD391" s="28"/>
      <c r="AE391" s="28"/>
      <c r="AF391" s="28"/>
      <c r="AG391" s="28"/>
      <c r="AH391" s="28"/>
      <c r="AI391" s="28"/>
      <c r="AJ391" s="28"/>
      <c r="AK391" s="28"/>
      <c r="AL391" s="28"/>
      <c r="AM391" s="28"/>
      <c r="AN391" s="28"/>
      <c r="AO391" s="28"/>
      <c r="AP391" s="28"/>
      <c r="AQ391" s="28"/>
      <c r="AR391" s="28"/>
      <c r="AS391" s="28"/>
      <c r="AT391" s="96"/>
      <c r="AU391" s="28"/>
      <c r="AV391" s="28"/>
      <c r="AW391" s="28"/>
      <c r="AX391" s="28"/>
      <c r="AY391" s="28"/>
      <c r="AZ391" s="28"/>
      <c r="BA391" s="28"/>
      <c r="BB391" s="28"/>
      <c r="BC391" s="28"/>
      <c r="BD391" s="28"/>
      <c r="BE391" s="28"/>
    </row>
    <row r="392" spans="3:57" ht="14.25" customHeight="1">
      <c r="C392" s="46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60"/>
      <c r="Q392" s="60"/>
      <c r="R392" s="60"/>
      <c r="S392" s="60"/>
      <c r="T392" s="60"/>
      <c r="U392" s="60"/>
      <c r="V392" s="46"/>
      <c r="W392" s="28"/>
      <c r="X392" s="28"/>
      <c r="Y392" s="28"/>
      <c r="AA392" s="77"/>
      <c r="AB392" s="28"/>
      <c r="AC392" s="28"/>
      <c r="AD392" s="28"/>
      <c r="AE392" s="28"/>
      <c r="AF392" s="28"/>
      <c r="AG392" s="28"/>
      <c r="AH392" s="28"/>
      <c r="AI392" s="28"/>
      <c r="AJ392" s="28"/>
      <c r="AK392" s="28"/>
      <c r="AL392" s="28"/>
      <c r="AM392" s="28"/>
      <c r="AN392" s="28"/>
      <c r="AO392" s="28"/>
      <c r="AP392" s="28"/>
      <c r="AQ392" s="28"/>
      <c r="AR392" s="28"/>
      <c r="AS392" s="28"/>
      <c r="AT392" s="96"/>
      <c r="AU392" s="28"/>
      <c r="AV392" s="28"/>
      <c r="AW392" s="28"/>
      <c r="AX392" s="28"/>
      <c r="AY392" s="28"/>
      <c r="AZ392" s="28"/>
      <c r="BA392" s="28"/>
      <c r="BB392" s="28"/>
      <c r="BC392" s="28"/>
      <c r="BD392" s="28"/>
      <c r="BE392" s="28"/>
    </row>
    <row r="393" spans="3:57" ht="14.25" customHeight="1">
      <c r="C393" s="46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60"/>
      <c r="Q393" s="60"/>
      <c r="R393" s="60"/>
      <c r="S393" s="60"/>
      <c r="T393" s="60"/>
      <c r="U393" s="60"/>
      <c r="V393" s="46"/>
      <c r="W393" s="28"/>
      <c r="X393" s="28"/>
      <c r="Y393" s="28"/>
      <c r="AA393" s="77"/>
      <c r="AB393" s="28"/>
      <c r="AC393" s="28"/>
      <c r="AD393" s="28"/>
      <c r="AE393" s="28"/>
      <c r="AF393" s="28"/>
      <c r="AG393" s="28"/>
      <c r="AH393" s="28"/>
      <c r="AI393" s="28"/>
      <c r="AJ393" s="28"/>
      <c r="AK393" s="28"/>
      <c r="AL393" s="28"/>
      <c r="AM393" s="28"/>
      <c r="AN393" s="28"/>
      <c r="AO393" s="28"/>
      <c r="AP393" s="28"/>
      <c r="AQ393" s="28"/>
      <c r="AR393" s="28"/>
      <c r="AS393" s="28"/>
      <c r="AT393" s="96"/>
      <c r="AU393" s="28"/>
      <c r="AV393" s="28"/>
      <c r="AW393" s="28"/>
      <c r="AX393" s="28"/>
      <c r="AY393" s="28"/>
      <c r="AZ393" s="28"/>
      <c r="BA393" s="28"/>
      <c r="BB393" s="28"/>
      <c r="BC393" s="28"/>
      <c r="BD393" s="28"/>
      <c r="BE393" s="28"/>
    </row>
    <row r="394" spans="3:57" ht="14.25" customHeight="1">
      <c r="C394" s="46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60"/>
      <c r="Q394" s="60"/>
      <c r="R394" s="60"/>
      <c r="S394" s="60"/>
      <c r="T394" s="60"/>
      <c r="U394" s="60"/>
      <c r="V394" s="46"/>
      <c r="W394" s="28"/>
      <c r="X394" s="28"/>
      <c r="Y394" s="28"/>
      <c r="AA394" s="77"/>
      <c r="AB394" s="28"/>
      <c r="AC394" s="28"/>
      <c r="AD394" s="28"/>
      <c r="AE394" s="28"/>
      <c r="AF394" s="28"/>
      <c r="AG394" s="28"/>
      <c r="AH394" s="28"/>
      <c r="AI394" s="28"/>
      <c r="AJ394" s="28"/>
      <c r="AK394" s="28"/>
      <c r="AL394" s="28"/>
      <c r="AM394" s="28"/>
      <c r="AN394" s="28"/>
      <c r="AO394" s="28"/>
      <c r="AP394" s="28"/>
      <c r="AQ394" s="28"/>
      <c r="AR394" s="28"/>
      <c r="AS394" s="28"/>
      <c r="AT394" s="96"/>
      <c r="AU394" s="28"/>
      <c r="AV394" s="28"/>
      <c r="AW394" s="28"/>
      <c r="AX394" s="28"/>
      <c r="AY394" s="28"/>
      <c r="AZ394" s="28"/>
      <c r="BA394" s="28"/>
      <c r="BB394" s="28"/>
      <c r="BC394" s="28"/>
      <c r="BD394" s="28"/>
      <c r="BE394" s="28"/>
    </row>
    <row r="395" spans="3:57" ht="14.25" customHeight="1">
      <c r="C395" s="46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60"/>
      <c r="Q395" s="60"/>
      <c r="R395" s="60"/>
      <c r="S395" s="60"/>
      <c r="T395" s="60"/>
      <c r="U395" s="60"/>
      <c r="V395" s="46"/>
      <c r="W395" s="28"/>
      <c r="X395" s="28"/>
      <c r="Y395" s="28"/>
      <c r="AA395" s="77"/>
      <c r="AB395" s="28"/>
      <c r="AC395" s="28"/>
      <c r="AD395" s="28"/>
      <c r="AE395" s="28"/>
      <c r="AF395" s="28"/>
      <c r="AG395" s="28"/>
      <c r="AH395" s="28"/>
      <c r="AI395" s="28"/>
      <c r="AJ395" s="28"/>
      <c r="AK395" s="28"/>
      <c r="AL395" s="28"/>
      <c r="AM395" s="28"/>
      <c r="AN395" s="28"/>
      <c r="AO395" s="28"/>
      <c r="AP395" s="28"/>
      <c r="AQ395" s="28"/>
      <c r="AR395" s="28"/>
      <c r="AS395" s="28"/>
      <c r="AT395" s="96"/>
      <c r="AU395" s="28"/>
      <c r="AV395" s="28"/>
      <c r="AW395" s="28"/>
      <c r="AX395" s="28"/>
      <c r="AY395" s="28"/>
      <c r="AZ395" s="28"/>
      <c r="BA395" s="28"/>
      <c r="BB395" s="28"/>
      <c r="BC395" s="28"/>
      <c r="BD395" s="28"/>
      <c r="BE395" s="28"/>
    </row>
    <row r="396" spans="3:57" ht="14.25" customHeight="1">
      <c r="C396" s="46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60"/>
      <c r="Q396" s="60"/>
      <c r="R396" s="60"/>
      <c r="S396" s="60"/>
      <c r="T396" s="60"/>
      <c r="U396" s="60"/>
      <c r="V396" s="46"/>
      <c r="W396" s="28"/>
      <c r="X396" s="28"/>
      <c r="Y396" s="28"/>
      <c r="AA396" s="77"/>
      <c r="AB396" s="28"/>
      <c r="AC396" s="28"/>
      <c r="AD396" s="28"/>
      <c r="AE396" s="28"/>
      <c r="AF396" s="28"/>
      <c r="AG396" s="28"/>
      <c r="AH396" s="28"/>
      <c r="AI396" s="28"/>
      <c r="AJ396" s="28"/>
      <c r="AK396" s="28"/>
      <c r="AL396" s="28"/>
      <c r="AM396" s="28"/>
      <c r="AN396" s="28"/>
      <c r="AO396" s="28"/>
      <c r="AP396" s="28"/>
      <c r="AQ396" s="28"/>
      <c r="AR396" s="28"/>
      <c r="AS396" s="28"/>
      <c r="AT396" s="96"/>
      <c r="AU396" s="28"/>
      <c r="AV396" s="28"/>
      <c r="AW396" s="28"/>
      <c r="AX396" s="28"/>
      <c r="AY396" s="28"/>
      <c r="AZ396" s="28"/>
      <c r="BA396" s="28"/>
      <c r="BB396" s="28"/>
      <c r="BC396" s="28"/>
      <c r="BD396" s="28"/>
      <c r="BE396" s="28"/>
    </row>
    <row r="397" spans="3:57" ht="14.25" customHeight="1">
      <c r="C397" s="46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60"/>
      <c r="Q397" s="60"/>
      <c r="R397" s="60"/>
      <c r="S397" s="60"/>
      <c r="T397" s="60"/>
      <c r="U397" s="60"/>
      <c r="V397" s="46"/>
      <c r="W397" s="28"/>
      <c r="X397" s="28"/>
      <c r="Y397" s="28"/>
      <c r="AA397" s="77"/>
      <c r="AB397" s="28"/>
      <c r="AC397" s="28"/>
      <c r="AD397" s="28"/>
      <c r="AE397" s="28"/>
      <c r="AF397" s="28"/>
      <c r="AG397" s="28"/>
      <c r="AH397" s="28"/>
      <c r="AI397" s="28"/>
      <c r="AJ397" s="28"/>
      <c r="AK397" s="28"/>
      <c r="AL397" s="28"/>
      <c r="AM397" s="28"/>
      <c r="AN397" s="28"/>
      <c r="AO397" s="28"/>
      <c r="AP397" s="28"/>
      <c r="AQ397" s="28"/>
      <c r="AR397" s="28"/>
      <c r="AS397" s="28"/>
      <c r="AT397" s="96"/>
      <c r="AU397" s="28"/>
      <c r="AV397" s="28"/>
      <c r="AW397" s="28"/>
      <c r="AX397" s="28"/>
      <c r="AY397" s="28"/>
      <c r="AZ397" s="28"/>
      <c r="BA397" s="28"/>
      <c r="BB397" s="28"/>
      <c r="BC397" s="28"/>
      <c r="BD397" s="28"/>
      <c r="BE397" s="28"/>
    </row>
    <row r="398" spans="3:57" ht="14.25" customHeight="1">
      <c r="C398" s="46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60"/>
      <c r="Q398" s="60"/>
      <c r="R398" s="60"/>
      <c r="S398" s="60"/>
      <c r="T398" s="60"/>
      <c r="U398" s="60"/>
      <c r="V398" s="46"/>
      <c r="W398" s="28"/>
      <c r="X398" s="28"/>
      <c r="Y398" s="28"/>
      <c r="AA398" s="77"/>
      <c r="AB398" s="28"/>
      <c r="AC398" s="28"/>
      <c r="AD398" s="28"/>
      <c r="AE398" s="28"/>
      <c r="AF398" s="28"/>
      <c r="AG398" s="28"/>
      <c r="AH398" s="28"/>
      <c r="AI398" s="28"/>
      <c r="AJ398" s="28"/>
      <c r="AK398" s="28"/>
      <c r="AL398" s="28"/>
      <c r="AM398" s="28"/>
      <c r="AN398" s="28"/>
      <c r="AO398" s="28"/>
      <c r="AP398" s="28"/>
      <c r="AQ398" s="28"/>
      <c r="AR398" s="28"/>
      <c r="AS398" s="28"/>
      <c r="AT398" s="96"/>
      <c r="AU398" s="28"/>
      <c r="AV398" s="28"/>
      <c r="AW398" s="28"/>
      <c r="AX398" s="28"/>
      <c r="AY398" s="28"/>
      <c r="AZ398" s="28"/>
      <c r="BA398" s="28"/>
      <c r="BB398" s="28"/>
      <c r="BC398" s="28"/>
      <c r="BD398" s="28"/>
      <c r="BE398" s="28"/>
    </row>
    <row r="399" spans="3:57" ht="14.25" customHeight="1">
      <c r="C399" s="46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60"/>
      <c r="Q399" s="60"/>
      <c r="R399" s="60"/>
      <c r="S399" s="60"/>
      <c r="T399" s="60"/>
      <c r="U399" s="60"/>
      <c r="V399" s="46"/>
      <c r="W399" s="28"/>
      <c r="X399" s="28"/>
      <c r="Y399" s="28"/>
      <c r="AA399" s="77"/>
      <c r="AB399" s="28"/>
      <c r="AC399" s="28"/>
      <c r="AD399" s="28"/>
      <c r="AE399" s="28"/>
      <c r="AF399" s="28"/>
      <c r="AG399" s="28"/>
      <c r="AH399" s="28"/>
      <c r="AI399" s="28"/>
      <c r="AJ399" s="28"/>
      <c r="AK399" s="28"/>
      <c r="AL399" s="28"/>
      <c r="AM399" s="28"/>
      <c r="AN399" s="28"/>
      <c r="AO399" s="28"/>
      <c r="AP399" s="28"/>
      <c r="AQ399" s="28"/>
      <c r="AR399" s="28"/>
      <c r="AS399" s="28"/>
      <c r="AT399" s="96"/>
      <c r="AU399" s="28"/>
      <c r="AV399" s="28"/>
      <c r="AW399" s="28"/>
      <c r="AX399" s="28"/>
      <c r="AY399" s="28"/>
      <c r="AZ399" s="28"/>
      <c r="BA399" s="28"/>
      <c r="BB399" s="28"/>
      <c r="BC399" s="28"/>
      <c r="BD399" s="28"/>
      <c r="BE399" s="28"/>
    </row>
    <row r="400" spans="3:57" ht="14.25" customHeight="1">
      <c r="C400" s="46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60"/>
      <c r="Q400" s="60"/>
      <c r="R400" s="60"/>
      <c r="S400" s="60"/>
      <c r="T400" s="60"/>
      <c r="U400" s="60"/>
      <c r="V400" s="46"/>
      <c r="W400" s="28"/>
      <c r="X400" s="28"/>
      <c r="Y400" s="28"/>
      <c r="AA400" s="77"/>
      <c r="AB400" s="28"/>
      <c r="AC400" s="28"/>
      <c r="AD400" s="28"/>
      <c r="AE400" s="28"/>
      <c r="AF400" s="28"/>
      <c r="AG400" s="28"/>
      <c r="AH400" s="28"/>
      <c r="AI400" s="28"/>
      <c r="AJ400" s="28"/>
      <c r="AK400" s="28"/>
      <c r="AL400" s="28"/>
      <c r="AM400" s="28"/>
      <c r="AN400" s="28"/>
      <c r="AO400" s="28"/>
      <c r="AP400" s="28"/>
      <c r="AQ400" s="28"/>
      <c r="AR400" s="28"/>
      <c r="AS400" s="28"/>
      <c r="AT400" s="96"/>
      <c r="AU400" s="28"/>
      <c r="AV400" s="28"/>
      <c r="AW400" s="28"/>
      <c r="AX400" s="28"/>
      <c r="AY400" s="28"/>
      <c r="AZ400" s="28"/>
      <c r="BA400" s="28"/>
      <c r="BB400" s="28"/>
      <c r="BC400" s="28"/>
      <c r="BD400" s="28"/>
      <c r="BE400" s="28"/>
    </row>
    <row r="401" spans="3:57" ht="14.25" customHeight="1">
      <c r="C401" s="46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60"/>
      <c r="Q401" s="60"/>
      <c r="R401" s="60"/>
      <c r="S401" s="60"/>
      <c r="T401" s="60"/>
      <c r="U401" s="60"/>
      <c r="V401" s="46"/>
      <c r="W401" s="28"/>
      <c r="X401" s="28"/>
      <c r="Y401" s="28"/>
      <c r="AA401" s="77"/>
      <c r="AB401" s="28"/>
      <c r="AC401" s="28"/>
      <c r="AD401" s="28"/>
      <c r="AE401" s="28"/>
      <c r="AF401" s="28"/>
      <c r="AG401" s="28"/>
      <c r="AH401" s="28"/>
      <c r="AI401" s="28"/>
      <c r="AJ401" s="28"/>
      <c r="AK401" s="28"/>
      <c r="AL401" s="28"/>
      <c r="AM401" s="28"/>
      <c r="AN401" s="28"/>
      <c r="AO401" s="28"/>
      <c r="AP401" s="28"/>
      <c r="AQ401" s="28"/>
      <c r="AR401" s="28"/>
      <c r="AS401" s="28"/>
      <c r="AT401" s="96"/>
      <c r="AU401" s="28"/>
      <c r="AV401" s="28"/>
      <c r="AW401" s="28"/>
      <c r="AX401" s="28"/>
      <c r="AY401" s="28"/>
      <c r="AZ401" s="28"/>
      <c r="BA401" s="28"/>
      <c r="BB401" s="28"/>
      <c r="BC401" s="28"/>
      <c r="BD401" s="28"/>
      <c r="BE401" s="28"/>
    </row>
    <row r="402" spans="3:57" ht="14.25" customHeight="1">
      <c r="C402" s="46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60"/>
      <c r="Q402" s="60"/>
      <c r="R402" s="60"/>
      <c r="S402" s="60"/>
      <c r="T402" s="60"/>
      <c r="U402" s="60"/>
      <c r="V402" s="46"/>
      <c r="W402" s="28"/>
      <c r="X402" s="28"/>
      <c r="Y402" s="28"/>
      <c r="AA402" s="77"/>
      <c r="AB402" s="28"/>
      <c r="AC402" s="28"/>
      <c r="AD402" s="28"/>
      <c r="AE402" s="28"/>
      <c r="AF402" s="28"/>
      <c r="AG402" s="28"/>
      <c r="AH402" s="28"/>
      <c r="AI402" s="28"/>
      <c r="AJ402" s="28"/>
      <c r="AK402" s="28"/>
      <c r="AL402" s="28"/>
      <c r="AM402" s="28"/>
      <c r="AN402" s="28"/>
      <c r="AO402" s="28"/>
      <c r="AP402" s="28"/>
      <c r="AQ402" s="28"/>
      <c r="AR402" s="28"/>
      <c r="AS402" s="28"/>
      <c r="AT402" s="96"/>
      <c r="AU402" s="28"/>
      <c r="AV402" s="28"/>
      <c r="AW402" s="28"/>
      <c r="AX402" s="28"/>
      <c r="AY402" s="28"/>
      <c r="AZ402" s="28"/>
      <c r="BA402" s="28"/>
      <c r="BB402" s="28"/>
      <c r="BC402" s="28"/>
      <c r="BD402" s="28"/>
      <c r="BE402" s="28"/>
    </row>
    <row r="403" spans="3:57" ht="14.25" customHeight="1">
      <c r="C403" s="46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60"/>
      <c r="Q403" s="60"/>
      <c r="R403" s="60"/>
      <c r="S403" s="60"/>
      <c r="T403" s="60"/>
      <c r="U403" s="60"/>
      <c r="V403" s="46"/>
      <c r="W403" s="28"/>
      <c r="X403" s="28"/>
      <c r="Y403" s="28"/>
      <c r="AA403" s="77"/>
      <c r="AB403" s="28"/>
      <c r="AC403" s="28"/>
      <c r="AD403" s="28"/>
      <c r="AE403" s="28"/>
      <c r="AF403" s="28"/>
      <c r="AG403" s="28"/>
      <c r="AH403" s="28"/>
      <c r="AI403" s="28"/>
      <c r="AJ403" s="28"/>
      <c r="AK403" s="28"/>
      <c r="AL403" s="28"/>
      <c r="AM403" s="28"/>
      <c r="AN403" s="28"/>
      <c r="AO403" s="28"/>
      <c r="AP403" s="28"/>
      <c r="AQ403" s="28"/>
      <c r="AR403" s="28"/>
      <c r="AS403" s="28"/>
      <c r="AT403" s="96"/>
      <c r="AU403" s="28"/>
      <c r="AV403" s="28"/>
      <c r="AW403" s="28"/>
      <c r="AX403" s="28"/>
      <c r="AY403" s="28"/>
      <c r="AZ403" s="28"/>
      <c r="BA403" s="28"/>
      <c r="BB403" s="28"/>
      <c r="BC403" s="28"/>
      <c r="BD403" s="28"/>
      <c r="BE403" s="28"/>
    </row>
    <row r="404" spans="3:57" ht="14.25" customHeight="1">
      <c r="C404" s="46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60"/>
      <c r="Q404" s="60"/>
      <c r="R404" s="60"/>
      <c r="S404" s="60"/>
      <c r="T404" s="60"/>
      <c r="U404" s="60"/>
      <c r="V404" s="46"/>
      <c r="W404" s="28"/>
      <c r="X404" s="28"/>
      <c r="Y404" s="28"/>
      <c r="AA404" s="77"/>
      <c r="AB404" s="28"/>
      <c r="AC404" s="28"/>
      <c r="AD404" s="28"/>
      <c r="AE404" s="28"/>
      <c r="AF404" s="28"/>
      <c r="AG404" s="28"/>
      <c r="AH404" s="28"/>
      <c r="AI404" s="28"/>
      <c r="AJ404" s="28"/>
      <c r="AK404" s="28"/>
      <c r="AL404" s="28"/>
      <c r="AM404" s="28"/>
      <c r="AN404" s="28"/>
      <c r="AO404" s="28"/>
      <c r="AP404" s="28"/>
      <c r="AQ404" s="28"/>
      <c r="AR404" s="28"/>
      <c r="AS404" s="28"/>
      <c r="AT404" s="96"/>
      <c r="AU404" s="28"/>
      <c r="AV404" s="28"/>
      <c r="AW404" s="28"/>
      <c r="AX404" s="28"/>
      <c r="AY404" s="28"/>
      <c r="AZ404" s="28"/>
      <c r="BA404" s="28"/>
      <c r="BB404" s="28"/>
      <c r="BC404" s="28"/>
      <c r="BD404" s="28"/>
      <c r="BE404" s="28"/>
    </row>
    <row r="405" spans="3:57" ht="14.25" customHeight="1">
      <c r="C405" s="46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60"/>
      <c r="Q405" s="60"/>
      <c r="R405" s="60"/>
      <c r="S405" s="60"/>
      <c r="T405" s="60"/>
      <c r="U405" s="60"/>
      <c r="V405" s="46"/>
      <c r="W405" s="28"/>
      <c r="X405" s="28"/>
      <c r="Y405" s="28"/>
      <c r="AA405" s="77"/>
      <c r="AB405" s="28"/>
      <c r="AC405" s="28"/>
      <c r="AD405" s="28"/>
      <c r="AE405" s="28"/>
      <c r="AF405" s="28"/>
      <c r="AG405" s="28"/>
      <c r="AH405" s="28"/>
      <c r="AI405" s="28"/>
      <c r="AJ405" s="28"/>
      <c r="AK405" s="28"/>
      <c r="AL405" s="28"/>
      <c r="AM405" s="28"/>
      <c r="AN405" s="28"/>
      <c r="AO405" s="28"/>
      <c r="AP405" s="28"/>
      <c r="AQ405" s="28"/>
      <c r="AR405" s="28"/>
      <c r="AS405" s="28"/>
      <c r="AT405" s="96"/>
      <c r="AU405" s="28"/>
      <c r="AV405" s="28"/>
      <c r="AW405" s="28"/>
      <c r="AX405" s="28"/>
      <c r="AY405" s="28"/>
      <c r="AZ405" s="28"/>
      <c r="BA405" s="28"/>
      <c r="BB405" s="28"/>
      <c r="BC405" s="28"/>
      <c r="BD405" s="28"/>
      <c r="BE405" s="28"/>
    </row>
    <row r="406" spans="3:57" ht="14.25" customHeight="1">
      <c r="C406" s="46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60"/>
      <c r="Q406" s="60"/>
      <c r="R406" s="60"/>
      <c r="S406" s="60"/>
      <c r="T406" s="60"/>
      <c r="U406" s="60"/>
      <c r="V406" s="46"/>
      <c r="W406" s="28"/>
      <c r="X406" s="28"/>
      <c r="Y406" s="28"/>
      <c r="AA406" s="77"/>
      <c r="AB406" s="28"/>
      <c r="AC406" s="28"/>
      <c r="AD406" s="28"/>
      <c r="AE406" s="28"/>
      <c r="AF406" s="28"/>
      <c r="AG406" s="28"/>
      <c r="AH406" s="28"/>
      <c r="AI406" s="28"/>
      <c r="AJ406" s="28"/>
      <c r="AK406" s="28"/>
      <c r="AL406" s="28"/>
      <c r="AM406" s="28"/>
      <c r="AN406" s="28"/>
      <c r="AO406" s="28"/>
      <c r="AP406" s="28"/>
      <c r="AQ406" s="28"/>
      <c r="AR406" s="28"/>
      <c r="AS406" s="28"/>
      <c r="AT406" s="96"/>
      <c r="AU406" s="28"/>
      <c r="AV406" s="28"/>
      <c r="AW406" s="28"/>
      <c r="AX406" s="28"/>
      <c r="AY406" s="28"/>
      <c r="AZ406" s="28"/>
      <c r="BA406" s="28"/>
      <c r="BB406" s="28"/>
      <c r="BC406" s="28"/>
      <c r="BD406" s="28"/>
      <c r="BE406" s="28"/>
    </row>
    <row r="407" spans="3:57" ht="14.25" customHeight="1">
      <c r="C407" s="46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60"/>
      <c r="Q407" s="60"/>
      <c r="R407" s="60"/>
      <c r="S407" s="60"/>
      <c r="T407" s="60"/>
      <c r="U407" s="60"/>
      <c r="V407" s="46"/>
      <c r="W407" s="28"/>
      <c r="X407" s="28"/>
      <c r="Y407" s="28"/>
      <c r="AA407" s="77"/>
      <c r="AB407" s="28"/>
      <c r="AC407" s="28"/>
      <c r="AD407" s="28"/>
      <c r="AE407" s="28"/>
      <c r="AF407" s="28"/>
      <c r="AG407" s="28"/>
      <c r="AH407" s="28"/>
      <c r="AI407" s="28"/>
      <c r="AJ407" s="28"/>
      <c r="AK407" s="28"/>
      <c r="AL407" s="28"/>
      <c r="AM407" s="28"/>
      <c r="AN407" s="28"/>
      <c r="AO407" s="28"/>
      <c r="AP407" s="28"/>
      <c r="AQ407" s="28"/>
      <c r="AR407" s="28"/>
      <c r="AS407" s="28"/>
      <c r="AT407" s="96"/>
      <c r="AU407" s="28"/>
      <c r="AV407" s="28"/>
      <c r="AW407" s="28"/>
      <c r="AX407" s="28"/>
      <c r="AY407" s="28"/>
      <c r="AZ407" s="28"/>
      <c r="BA407" s="28"/>
      <c r="BB407" s="28"/>
      <c r="BC407" s="28"/>
      <c r="BD407" s="28"/>
      <c r="BE407" s="28"/>
    </row>
    <row r="408" spans="3:57" ht="14.25" customHeight="1">
      <c r="C408" s="46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60"/>
      <c r="Q408" s="60"/>
      <c r="R408" s="60"/>
      <c r="S408" s="60"/>
      <c r="T408" s="60"/>
      <c r="U408" s="60"/>
      <c r="V408" s="46"/>
      <c r="W408" s="28"/>
      <c r="X408" s="28"/>
      <c r="Y408" s="28"/>
      <c r="AA408" s="77"/>
      <c r="AB408" s="28"/>
      <c r="AC408" s="28"/>
      <c r="AD408" s="28"/>
      <c r="AE408" s="28"/>
      <c r="AF408" s="28"/>
      <c r="AG408" s="28"/>
      <c r="AH408" s="28"/>
      <c r="AI408" s="28"/>
      <c r="AJ408" s="28"/>
      <c r="AK408" s="28"/>
      <c r="AL408" s="28"/>
      <c r="AM408" s="28"/>
      <c r="AN408" s="28"/>
      <c r="AO408" s="28"/>
      <c r="AP408" s="28"/>
      <c r="AQ408" s="28"/>
      <c r="AR408" s="28"/>
      <c r="AS408" s="28"/>
      <c r="AT408" s="96"/>
      <c r="AU408" s="28"/>
      <c r="AV408" s="28"/>
      <c r="AW408" s="28"/>
      <c r="AX408" s="28"/>
      <c r="AY408" s="28"/>
      <c r="AZ408" s="28"/>
      <c r="BA408" s="28"/>
      <c r="BB408" s="28"/>
      <c r="BC408" s="28"/>
      <c r="BD408" s="28"/>
      <c r="BE408" s="28"/>
    </row>
    <row r="409" spans="3:57" ht="14.25" customHeight="1">
      <c r="C409" s="46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60"/>
      <c r="Q409" s="60"/>
      <c r="R409" s="60"/>
      <c r="S409" s="60"/>
      <c r="T409" s="60"/>
      <c r="U409" s="60"/>
      <c r="V409" s="46"/>
      <c r="W409" s="28"/>
      <c r="X409" s="28"/>
      <c r="Y409" s="28"/>
      <c r="AA409" s="77"/>
      <c r="AB409" s="28"/>
      <c r="AC409" s="28"/>
      <c r="AD409" s="28"/>
      <c r="AE409" s="28"/>
      <c r="AF409" s="28"/>
      <c r="AG409" s="28"/>
      <c r="AH409" s="28"/>
      <c r="AI409" s="28"/>
      <c r="AJ409" s="28"/>
      <c r="AK409" s="28"/>
      <c r="AL409" s="28"/>
      <c r="AM409" s="28"/>
      <c r="AN409" s="28"/>
      <c r="AO409" s="28"/>
      <c r="AP409" s="28"/>
      <c r="AQ409" s="28"/>
      <c r="AR409" s="28"/>
      <c r="AS409" s="28"/>
      <c r="AT409" s="96"/>
      <c r="AU409" s="28"/>
      <c r="AV409" s="28"/>
      <c r="AW409" s="28"/>
      <c r="AX409" s="28"/>
      <c r="AY409" s="28"/>
      <c r="AZ409" s="28"/>
      <c r="BA409" s="28"/>
      <c r="BB409" s="28"/>
      <c r="BC409" s="28"/>
      <c r="BD409" s="28"/>
      <c r="BE409" s="28"/>
    </row>
    <row r="410" spans="3:57" ht="14.25" customHeight="1">
      <c r="C410" s="46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60"/>
      <c r="Q410" s="60"/>
      <c r="R410" s="60"/>
      <c r="S410" s="60"/>
      <c r="T410" s="60"/>
      <c r="U410" s="60"/>
      <c r="V410" s="46"/>
      <c r="W410" s="28"/>
      <c r="X410" s="28"/>
      <c r="Y410" s="28"/>
      <c r="AA410" s="77"/>
      <c r="AB410" s="28"/>
      <c r="AC410" s="28"/>
      <c r="AD410" s="28"/>
      <c r="AE410" s="28"/>
      <c r="AF410" s="28"/>
      <c r="AG410" s="28"/>
      <c r="AH410" s="28"/>
      <c r="AI410" s="28"/>
      <c r="AJ410" s="28"/>
      <c r="AK410" s="28"/>
      <c r="AL410" s="28"/>
      <c r="AM410" s="28"/>
      <c r="AN410" s="28"/>
      <c r="AO410" s="28"/>
      <c r="AP410" s="28"/>
      <c r="AQ410" s="28"/>
      <c r="AR410" s="28"/>
      <c r="AS410" s="28"/>
      <c r="AT410" s="96"/>
      <c r="AU410" s="28"/>
      <c r="AV410" s="28"/>
      <c r="AW410" s="28"/>
      <c r="AX410" s="28"/>
      <c r="AY410" s="28"/>
      <c r="AZ410" s="28"/>
      <c r="BA410" s="28"/>
      <c r="BB410" s="28"/>
      <c r="BC410" s="28"/>
      <c r="BD410" s="28"/>
      <c r="BE410" s="28"/>
    </row>
    <row r="411" spans="3:57" ht="14.25" customHeight="1">
      <c r="C411" s="46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60"/>
      <c r="Q411" s="60"/>
      <c r="R411" s="60"/>
      <c r="S411" s="60"/>
      <c r="T411" s="60"/>
      <c r="U411" s="60"/>
      <c r="V411" s="46"/>
      <c r="W411" s="28"/>
      <c r="X411" s="28"/>
      <c r="Y411" s="28"/>
      <c r="AA411" s="77"/>
      <c r="AB411" s="28"/>
      <c r="AC411" s="28"/>
      <c r="AD411" s="28"/>
      <c r="AE411" s="28"/>
      <c r="AF411" s="28"/>
      <c r="AG411" s="28"/>
      <c r="AH411" s="28"/>
      <c r="AI411" s="28"/>
      <c r="AJ411" s="28"/>
      <c r="AK411" s="28"/>
      <c r="AL411" s="28"/>
      <c r="AM411" s="28"/>
      <c r="AN411" s="28"/>
      <c r="AO411" s="28"/>
      <c r="AP411" s="28"/>
      <c r="AQ411" s="28"/>
      <c r="AR411" s="28"/>
      <c r="AS411" s="28"/>
      <c r="AT411" s="96"/>
      <c r="AU411" s="28"/>
      <c r="AV411" s="28"/>
      <c r="AW411" s="28"/>
      <c r="AX411" s="28"/>
      <c r="AY411" s="28"/>
      <c r="AZ411" s="28"/>
      <c r="BA411" s="28"/>
      <c r="BB411" s="28"/>
      <c r="BC411" s="28"/>
      <c r="BD411" s="28"/>
      <c r="BE411" s="28"/>
    </row>
    <row r="412" spans="3:57" ht="14.25" customHeight="1">
      <c r="C412" s="46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60"/>
      <c r="Q412" s="60"/>
      <c r="R412" s="60"/>
      <c r="S412" s="60"/>
      <c r="T412" s="60"/>
      <c r="U412" s="60"/>
      <c r="V412" s="46"/>
      <c r="W412" s="28"/>
      <c r="X412" s="28"/>
      <c r="Y412" s="28"/>
      <c r="AA412" s="77"/>
      <c r="AB412" s="28"/>
      <c r="AC412" s="28"/>
      <c r="AD412" s="28"/>
      <c r="AE412" s="28"/>
      <c r="AF412" s="28"/>
      <c r="AG412" s="28"/>
      <c r="AH412" s="28"/>
      <c r="AI412" s="28"/>
      <c r="AJ412" s="28"/>
      <c r="AK412" s="28"/>
      <c r="AL412" s="28"/>
      <c r="AM412" s="28"/>
      <c r="AN412" s="28"/>
      <c r="AO412" s="28"/>
      <c r="AP412" s="28"/>
      <c r="AQ412" s="28"/>
      <c r="AR412" s="28"/>
      <c r="AS412" s="28"/>
      <c r="AT412" s="96"/>
      <c r="AU412" s="28"/>
      <c r="AV412" s="28"/>
      <c r="AW412" s="28"/>
      <c r="AX412" s="28"/>
      <c r="AY412" s="28"/>
      <c r="AZ412" s="28"/>
      <c r="BA412" s="28"/>
      <c r="BB412" s="28"/>
      <c r="BC412" s="28"/>
      <c r="BD412" s="28"/>
      <c r="BE412" s="28"/>
    </row>
    <row r="413" spans="3:57" ht="14.25" customHeight="1">
      <c r="C413" s="46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60"/>
      <c r="Q413" s="60"/>
      <c r="R413" s="60"/>
      <c r="S413" s="60"/>
      <c r="T413" s="60"/>
      <c r="U413" s="60"/>
      <c r="V413" s="46"/>
      <c r="W413" s="28"/>
      <c r="X413" s="28"/>
      <c r="Y413" s="28"/>
      <c r="AA413" s="77"/>
      <c r="AB413" s="28"/>
      <c r="AC413" s="28"/>
      <c r="AD413" s="28"/>
      <c r="AE413" s="28"/>
      <c r="AF413" s="28"/>
      <c r="AG413" s="28"/>
      <c r="AH413" s="28"/>
      <c r="AI413" s="28"/>
      <c r="AJ413" s="28"/>
      <c r="AK413" s="28"/>
      <c r="AL413" s="28"/>
      <c r="AM413" s="28"/>
      <c r="AN413" s="28"/>
      <c r="AO413" s="28"/>
      <c r="AP413" s="28"/>
      <c r="AQ413" s="28"/>
      <c r="AR413" s="28"/>
      <c r="AS413" s="28"/>
      <c r="AT413" s="96"/>
      <c r="AU413" s="28"/>
      <c r="AV413" s="28"/>
      <c r="AW413" s="28"/>
      <c r="AX413" s="28"/>
      <c r="AY413" s="28"/>
      <c r="AZ413" s="28"/>
      <c r="BA413" s="28"/>
      <c r="BB413" s="28"/>
      <c r="BC413" s="28"/>
      <c r="BD413" s="28"/>
      <c r="BE413" s="28"/>
    </row>
    <row r="414" spans="3:57" ht="14.25" customHeight="1">
      <c r="C414" s="46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60"/>
      <c r="Q414" s="60"/>
      <c r="R414" s="60"/>
      <c r="S414" s="60"/>
      <c r="T414" s="60"/>
      <c r="U414" s="60"/>
      <c r="V414" s="46"/>
      <c r="W414" s="28"/>
      <c r="X414" s="28"/>
      <c r="Y414" s="28"/>
      <c r="AA414" s="77"/>
      <c r="AB414" s="28"/>
      <c r="AC414" s="28"/>
      <c r="AD414" s="28"/>
      <c r="AE414" s="28"/>
      <c r="AF414" s="28"/>
      <c r="AG414" s="28"/>
      <c r="AH414" s="28"/>
      <c r="AI414" s="28"/>
      <c r="AJ414" s="28"/>
      <c r="AK414" s="28"/>
      <c r="AL414" s="28"/>
      <c r="AM414" s="28"/>
      <c r="AN414" s="28"/>
      <c r="AO414" s="28"/>
      <c r="AP414" s="28"/>
      <c r="AQ414" s="28"/>
      <c r="AR414" s="28"/>
      <c r="AS414" s="28"/>
      <c r="AT414" s="96"/>
      <c r="AU414" s="28"/>
      <c r="AV414" s="28"/>
      <c r="AW414" s="28"/>
      <c r="AX414" s="28"/>
      <c r="AY414" s="28"/>
      <c r="AZ414" s="28"/>
      <c r="BA414" s="28"/>
      <c r="BB414" s="28"/>
      <c r="BC414" s="28"/>
      <c r="BD414" s="28"/>
      <c r="BE414" s="28"/>
    </row>
    <row r="415" spans="3:57" ht="14.25" customHeight="1">
      <c r="C415" s="46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60"/>
      <c r="Q415" s="60"/>
      <c r="R415" s="60"/>
      <c r="S415" s="60"/>
      <c r="T415" s="60"/>
      <c r="U415" s="60"/>
      <c r="V415" s="46"/>
      <c r="W415" s="28"/>
      <c r="X415" s="28"/>
      <c r="Y415" s="28"/>
      <c r="AA415" s="77"/>
      <c r="AB415" s="28"/>
      <c r="AC415" s="28"/>
      <c r="AD415" s="28"/>
      <c r="AE415" s="28"/>
      <c r="AF415" s="28"/>
      <c r="AG415" s="28"/>
      <c r="AH415" s="28"/>
      <c r="AI415" s="28"/>
      <c r="AJ415" s="28"/>
      <c r="AK415" s="28"/>
      <c r="AL415" s="28"/>
      <c r="AM415" s="28"/>
      <c r="AN415" s="28"/>
      <c r="AO415" s="28"/>
      <c r="AP415" s="28"/>
      <c r="AQ415" s="28"/>
      <c r="AR415" s="28"/>
      <c r="AS415" s="28"/>
      <c r="AT415" s="96"/>
      <c r="AU415" s="28"/>
      <c r="AV415" s="28"/>
      <c r="AW415" s="28"/>
      <c r="AX415" s="28"/>
      <c r="AY415" s="28"/>
      <c r="AZ415" s="28"/>
      <c r="BA415" s="28"/>
      <c r="BB415" s="28"/>
      <c r="BC415" s="28"/>
      <c r="BD415" s="28"/>
      <c r="BE415" s="28"/>
    </row>
    <row r="416" spans="3:57" ht="14.25" customHeight="1">
      <c r="C416" s="46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60"/>
      <c r="Q416" s="60"/>
      <c r="R416" s="60"/>
      <c r="S416" s="60"/>
      <c r="T416" s="60"/>
      <c r="U416" s="60"/>
      <c r="V416" s="46"/>
      <c r="W416" s="28"/>
      <c r="X416" s="28"/>
      <c r="Y416" s="28"/>
      <c r="AA416" s="77"/>
      <c r="AB416" s="28"/>
      <c r="AC416" s="28"/>
      <c r="AD416" s="28"/>
      <c r="AE416" s="28"/>
      <c r="AF416" s="28"/>
      <c r="AG416" s="28"/>
      <c r="AH416" s="28"/>
      <c r="AI416" s="28"/>
      <c r="AJ416" s="28"/>
      <c r="AK416" s="28"/>
      <c r="AL416" s="28"/>
      <c r="AM416" s="28"/>
      <c r="AN416" s="28"/>
      <c r="AO416" s="28"/>
      <c r="AP416" s="28"/>
      <c r="AQ416" s="28"/>
      <c r="AR416" s="28"/>
      <c r="AS416" s="28"/>
      <c r="AT416" s="96"/>
      <c r="AU416" s="28"/>
      <c r="AV416" s="28"/>
      <c r="AW416" s="28"/>
      <c r="AX416" s="28"/>
      <c r="AY416" s="28"/>
      <c r="AZ416" s="28"/>
      <c r="BA416" s="28"/>
      <c r="BB416" s="28"/>
      <c r="BC416" s="28"/>
      <c r="BD416" s="28"/>
      <c r="BE416" s="28"/>
    </row>
    <row r="417" spans="3:57" ht="14.25" customHeight="1">
      <c r="C417" s="46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60"/>
      <c r="Q417" s="60"/>
      <c r="R417" s="60"/>
      <c r="S417" s="60"/>
      <c r="T417" s="60"/>
      <c r="U417" s="60"/>
      <c r="V417" s="46"/>
      <c r="W417" s="28"/>
      <c r="X417" s="28"/>
      <c r="Y417" s="28"/>
      <c r="AA417" s="77"/>
      <c r="AB417" s="28"/>
      <c r="AC417" s="28"/>
      <c r="AD417" s="28"/>
      <c r="AE417" s="28"/>
      <c r="AF417" s="28"/>
      <c r="AG417" s="28"/>
      <c r="AH417" s="28"/>
      <c r="AI417" s="28"/>
      <c r="AJ417" s="28"/>
      <c r="AK417" s="28"/>
      <c r="AL417" s="28"/>
      <c r="AM417" s="28"/>
      <c r="AN417" s="28"/>
      <c r="AO417" s="28"/>
      <c r="AP417" s="28"/>
      <c r="AQ417" s="28"/>
      <c r="AR417" s="28"/>
      <c r="AS417" s="28"/>
      <c r="AT417" s="96"/>
      <c r="AU417" s="28"/>
      <c r="AV417" s="28"/>
      <c r="AW417" s="28"/>
      <c r="AX417" s="28"/>
      <c r="AY417" s="28"/>
      <c r="AZ417" s="28"/>
      <c r="BA417" s="28"/>
      <c r="BB417" s="28"/>
      <c r="BC417" s="28"/>
      <c r="BD417" s="28"/>
      <c r="BE417" s="28"/>
    </row>
    <row r="418" spans="3:57" ht="14.25" customHeight="1">
      <c r="C418" s="46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60"/>
      <c r="Q418" s="60"/>
      <c r="R418" s="60"/>
      <c r="S418" s="60"/>
      <c r="T418" s="60"/>
      <c r="U418" s="60"/>
      <c r="V418" s="46"/>
      <c r="W418" s="28"/>
      <c r="X418" s="28"/>
      <c r="Y418" s="28"/>
      <c r="AA418" s="77"/>
      <c r="AB418" s="28"/>
      <c r="AC418" s="28"/>
      <c r="AD418" s="28"/>
      <c r="AE418" s="28"/>
      <c r="AF418" s="28"/>
      <c r="AG418" s="28"/>
      <c r="AH418" s="28"/>
      <c r="AI418" s="28"/>
      <c r="AJ418" s="28"/>
      <c r="AK418" s="28"/>
      <c r="AL418" s="28"/>
      <c r="AM418" s="28"/>
      <c r="AN418" s="28"/>
      <c r="AO418" s="28"/>
      <c r="AP418" s="28"/>
      <c r="AQ418" s="28"/>
      <c r="AR418" s="28"/>
      <c r="AS418" s="28"/>
      <c r="AT418" s="96"/>
      <c r="AU418" s="28"/>
      <c r="AV418" s="28"/>
      <c r="AW418" s="28"/>
      <c r="AX418" s="28"/>
      <c r="AY418" s="28"/>
      <c r="AZ418" s="28"/>
      <c r="BA418" s="28"/>
      <c r="BB418" s="28"/>
      <c r="BC418" s="28"/>
      <c r="BD418" s="28"/>
      <c r="BE418" s="28"/>
    </row>
    <row r="419" spans="3:57" ht="14.25" customHeight="1">
      <c r="C419" s="46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60"/>
      <c r="Q419" s="60"/>
      <c r="R419" s="60"/>
      <c r="S419" s="60"/>
      <c r="T419" s="60"/>
      <c r="U419" s="60"/>
      <c r="V419" s="46"/>
      <c r="W419" s="28"/>
      <c r="X419" s="28"/>
      <c r="Y419" s="28"/>
      <c r="AA419" s="77"/>
      <c r="AB419" s="28"/>
      <c r="AC419" s="28"/>
      <c r="AD419" s="28"/>
      <c r="AE419" s="28"/>
      <c r="AF419" s="28"/>
      <c r="AG419" s="28"/>
      <c r="AH419" s="28"/>
      <c r="AI419" s="28"/>
      <c r="AJ419" s="28"/>
      <c r="AK419" s="28"/>
      <c r="AL419" s="28"/>
      <c r="AM419" s="28"/>
      <c r="AN419" s="28"/>
      <c r="AO419" s="28"/>
      <c r="AP419" s="28"/>
      <c r="AQ419" s="28"/>
      <c r="AR419" s="28"/>
      <c r="AS419" s="28"/>
      <c r="AT419" s="96"/>
      <c r="AU419" s="28"/>
      <c r="AV419" s="28"/>
      <c r="AW419" s="28"/>
      <c r="AX419" s="28"/>
      <c r="AY419" s="28"/>
      <c r="AZ419" s="28"/>
      <c r="BA419" s="28"/>
      <c r="BB419" s="28"/>
      <c r="BC419" s="28"/>
      <c r="BD419" s="28"/>
      <c r="BE419" s="28"/>
    </row>
    <row r="420" spans="3:57" ht="14.25" customHeight="1">
      <c r="C420" s="46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60"/>
      <c r="Q420" s="60"/>
      <c r="R420" s="60"/>
      <c r="S420" s="60"/>
      <c r="T420" s="60"/>
      <c r="U420" s="60"/>
      <c r="V420" s="46"/>
      <c r="W420" s="28"/>
      <c r="X420" s="28"/>
      <c r="Y420" s="28"/>
      <c r="AA420" s="77"/>
      <c r="AB420" s="28"/>
      <c r="AC420" s="28"/>
      <c r="AD420" s="28"/>
      <c r="AE420" s="28"/>
      <c r="AF420" s="28"/>
      <c r="AG420" s="28"/>
      <c r="AH420" s="28"/>
      <c r="AI420" s="28"/>
      <c r="AJ420" s="28"/>
      <c r="AK420" s="28"/>
      <c r="AL420" s="28"/>
      <c r="AM420" s="28"/>
      <c r="AN420" s="28"/>
      <c r="AO420" s="28"/>
      <c r="AP420" s="28"/>
      <c r="AQ420" s="28"/>
      <c r="AR420" s="28"/>
      <c r="AS420" s="28"/>
      <c r="AT420" s="96"/>
      <c r="AU420" s="28"/>
      <c r="AV420" s="28"/>
      <c r="AW420" s="28"/>
      <c r="AX420" s="28"/>
      <c r="AY420" s="28"/>
      <c r="AZ420" s="28"/>
      <c r="BA420" s="28"/>
      <c r="BB420" s="28"/>
      <c r="BC420" s="28"/>
      <c r="BD420" s="28"/>
      <c r="BE420" s="28"/>
    </row>
    <row r="421" spans="3:57" ht="14.25" customHeight="1">
      <c r="C421" s="46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60"/>
      <c r="Q421" s="60"/>
      <c r="R421" s="60"/>
      <c r="S421" s="60"/>
      <c r="T421" s="60"/>
      <c r="U421" s="60"/>
      <c r="V421" s="46"/>
      <c r="W421" s="28"/>
      <c r="X421" s="28"/>
      <c r="Y421" s="28"/>
      <c r="AA421" s="77"/>
      <c r="AB421" s="28"/>
      <c r="AC421" s="28"/>
      <c r="AD421" s="28"/>
      <c r="AE421" s="28"/>
      <c r="AF421" s="28"/>
      <c r="AG421" s="28"/>
      <c r="AH421" s="28"/>
      <c r="AI421" s="28"/>
      <c r="AJ421" s="28"/>
      <c r="AK421" s="28"/>
      <c r="AL421" s="28"/>
      <c r="AM421" s="28"/>
      <c r="AN421" s="28"/>
      <c r="AO421" s="28"/>
      <c r="AP421" s="28"/>
      <c r="AQ421" s="28"/>
      <c r="AR421" s="28"/>
      <c r="AS421" s="28"/>
      <c r="AT421" s="96"/>
      <c r="AU421" s="28"/>
      <c r="AV421" s="28"/>
      <c r="AW421" s="28"/>
      <c r="AX421" s="28"/>
      <c r="AY421" s="28"/>
      <c r="AZ421" s="28"/>
      <c r="BA421" s="28"/>
      <c r="BB421" s="28"/>
      <c r="BC421" s="28"/>
      <c r="BD421" s="28"/>
      <c r="BE421" s="28"/>
    </row>
    <row r="422" spans="3:57" ht="14.25" customHeight="1">
      <c r="C422" s="46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60"/>
      <c r="Q422" s="60"/>
      <c r="R422" s="60"/>
      <c r="S422" s="60"/>
      <c r="T422" s="60"/>
      <c r="U422" s="60"/>
      <c r="V422" s="46"/>
      <c r="W422" s="28"/>
      <c r="X422" s="28"/>
      <c r="Y422" s="28"/>
      <c r="AA422" s="77"/>
      <c r="AB422" s="28"/>
      <c r="AC422" s="28"/>
      <c r="AD422" s="28"/>
      <c r="AE422" s="28"/>
      <c r="AF422" s="28"/>
      <c r="AG422" s="28"/>
      <c r="AH422" s="28"/>
      <c r="AI422" s="28"/>
      <c r="AJ422" s="28"/>
      <c r="AK422" s="28"/>
      <c r="AL422" s="28"/>
      <c r="AM422" s="28"/>
      <c r="AN422" s="28"/>
      <c r="AO422" s="28"/>
      <c r="AP422" s="28"/>
      <c r="AQ422" s="28"/>
      <c r="AR422" s="28"/>
      <c r="AS422" s="28"/>
      <c r="AT422" s="96"/>
      <c r="AU422" s="28"/>
      <c r="AV422" s="28"/>
      <c r="AW422" s="28"/>
      <c r="AX422" s="28"/>
      <c r="AY422" s="28"/>
      <c r="AZ422" s="28"/>
      <c r="BA422" s="28"/>
      <c r="BB422" s="28"/>
      <c r="BC422" s="28"/>
      <c r="BD422" s="28"/>
      <c r="BE422" s="28"/>
    </row>
    <row r="423" spans="3:57" ht="14.25" customHeight="1">
      <c r="C423" s="46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60"/>
      <c r="Q423" s="60"/>
      <c r="R423" s="60"/>
      <c r="S423" s="60"/>
      <c r="T423" s="60"/>
      <c r="U423" s="60"/>
      <c r="V423" s="46"/>
      <c r="W423" s="28"/>
      <c r="X423" s="28"/>
      <c r="Y423" s="28"/>
      <c r="AA423" s="77"/>
      <c r="AB423" s="28"/>
      <c r="AC423" s="28"/>
      <c r="AD423" s="28"/>
      <c r="AE423" s="28"/>
      <c r="AF423" s="28"/>
      <c r="AG423" s="28"/>
      <c r="AH423" s="28"/>
      <c r="AI423" s="28"/>
      <c r="AJ423" s="28"/>
      <c r="AK423" s="28"/>
      <c r="AL423" s="28"/>
      <c r="AM423" s="28"/>
      <c r="AN423" s="28"/>
      <c r="AO423" s="28"/>
      <c r="AP423" s="28"/>
      <c r="AQ423" s="28"/>
      <c r="AR423" s="28"/>
      <c r="AS423" s="28"/>
      <c r="AT423" s="96"/>
      <c r="AU423" s="28"/>
      <c r="AV423" s="28"/>
      <c r="AW423" s="28"/>
      <c r="AX423" s="28"/>
      <c r="AY423" s="28"/>
      <c r="AZ423" s="28"/>
      <c r="BA423" s="28"/>
      <c r="BB423" s="28"/>
      <c r="BC423" s="28"/>
      <c r="BD423" s="28"/>
      <c r="BE423" s="28"/>
    </row>
    <row r="424" spans="3:57" ht="14.25" customHeight="1">
      <c r="C424" s="46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60"/>
      <c r="Q424" s="60"/>
      <c r="R424" s="60"/>
      <c r="S424" s="60"/>
      <c r="T424" s="60"/>
      <c r="U424" s="60"/>
      <c r="V424" s="46"/>
      <c r="W424" s="28"/>
      <c r="X424" s="28"/>
      <c r="Y424" s="28"/>
      <c r="AA424" s="77"/>
      <c r="AB424" s="28"/>
      <c r="AC424" s="28"/>
      <c r="AD424" s="28"/>
      <c r="AE424" s="28"/>
      <c r="AF424" s="28"/>
      <c r="AG424" s="28"/>
      <c r="AH424" s="28"/>
      <c r="AI424" s="28"/>
      <c r="AJ424" s="28"/>
      <c r="AK424" s="28"/>
      <c r="AL424" s="28"/>
      <c r="AM424" s="28"/>
      <c r="AN424" s="28"/>
      <c r="AO424" s="28"/>
      <c r="AP424" s="28"/>
      <c r="AQ424" s="28"/>
      <c r="AR424" s="28"/>
      <c r="AS424" s="28"/>
      <c r="AT424" s="96"/>
      <c r="AU424" s="28"/>
      <c r="AV424" s="28"/>
      <c r="AW424" s="28"/>
      <c r="AX424" s="28"/>
      <c r="AY424" s="28"/>
      <c r="AZ424" s="28"/>
      <c r="BA424" s="28"/>
      <c r="BB424" s="28"/>
      <c r="BC424" s="28"/>
      <c r="BD424" s="28"/>
      <c r="BE424" s="28"/>
    </row>
    <row r="425" spans="3:57" ht="14.25" customHeight="1">
      <c r="C425" s="46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60"/>
      <c r="Q425" s="60"/>
      <c r="R425" s="60"/>
      <c r="S425" s="60"/>
      <c r="T425" s="60"/>
      <c r="U425" s="60"/>
      <c r="V425" s="46"/>
      <c r="W425" s="28"/>
      <c r="X425" s="28"/>
      <c r="Y425" s="28"/>
      <c r="AA425" s="77"/>
      <c r="AB425" s="28"/>
      <c r="AC425" s="28"/>
      <c r="AD425" s="28"/>
      <c r="AE425" s="28"/>
      <c r="AF425" s="28"/>
      <c r="AG425" s="28"/>
      <c r="AH425" s="28"/>
      <c r="AI425" s="28"/>
      <c r="AJ425" s="28"/>
      <c r="AK425" s="28"/>
      <c r="AL425" s="28"/>
      <c r="AM425" s="28"/>
      <c r="AN425" s="28"/>
      <c r="AO425" s="28"/>
      <c r="AP425" s="28"/>
      <c r="AQ425" s="28"/>
      <c r="AR425" s="28"/>
      <c r="AS425" s="28"/>
      <c r="AT425" s="96"/>
      <c r="AU425" s="28"/>
      <c r="AV425" s="28"/>
      <c r="AW425" s="28"/>
      <c r="AX425" s="28"/>
      <c r="AY425" s="28"/>
      <c r="AZ425" s="28"/>
      <c r="BA425" s="28"/>
      <c r="BB425" s="28"/>
      <c r="BC425" s="28"/>
      <c r="BD425" s="28"/>
      <c r="BE425" s="28"/>
    </row>
    <row r="426" spans="3:57" ht="14.25" customHeight="1">
      <c r="C426" s="46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60"/>
      <c r="Q426" s="60"/>
      <c r="R426" s="60"/>
      <c r="S426" s="60"/>
      <c r="T426" s="60"/>
      <c r="U426" s="60"/>
      <c r="V426" s="46"/>
      <c r="W426" s="28"/>
      <c r="X426" s="28"/>
      <c r="Y426" s="28"/>
      <c r="AA426" s="77"/>
      <c r="AB426" s="28"/>
      <c r="AC426" s="28"/>
      <c r="AD426" s="28"/>
      <c r="AE426" s="28"/>
      <c r="AF426" s="28"/>
      <c r="AG426" s="28"/>
      <c r="AH426" s="28"/>
      <c r="AI426" s="28"/>
      <c r="AJ426" s="28"/>
      <c r="AK426" s="28"/>
      <c r="AL426" s="28"/>
      <c r="AM426" s="28"/>
      <c r="AN426" s="28"/>
      <c r="AO426" s="28"/>
      <c r="AP426" s="28"/>
      <c r="AQ426" s="28"/>
      <c r="AR426" s="28"/>
      <c r="AS426" s="28"/>
      <c r="AT426" s="96"/>
      <c r="AU426" s="28"/>
      <c r="AV426" s="28"/>
      <c r="AW426" s="28"/>
      <c r="AX426" s="28"/>
      <c r="AY426" s="28"/>
      <c r="AZ426" s="28"/>
      <c r="BA426" s="28"/>
      <c r="BB426" s="28"/>
      <c r="BC426" s="28"/>
      <c r="BD426" s="28"/>
      <c r="BE426" s="28"/>
    </row>
    <row r="427" spans="3:57" ht="14.25" customHeight="1">
      <c r="C427" s="46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60"/>
      <c r="Q427" s="60"/>
      <c r="R427" s="60"/>
      <c r="S427" s="60"/>
      <c r="T427" s="60"/>
      <c r="U427" s="60"/>
      <c r="V427" s="46"/>
      <c r="W427" s="28"/>
      <c r="X427" s="28"/>
      <c r="Y427" s="28"/>
      <c r="AA427" s="77"/>
      <c r="AB427" s="28"/>
      <c r="AC427" s="28"/>
      <c r="AD427" s="28"/>
      <c r="AE427" s="28"/>
      <c r="AF427" s="28"/>
      <c r="AG427" s="28"/>
      <c r="AH427" s="28"/>
      <c r="AI427" s="28"/>
      <c r="AJ427" s="28"/>
      <c r="AK427" s="28"/>
      <c r="AL427" s="28"/>
      <c r="AM427" s="28"/>
      <c r="AN427" s="28"/>
      <c r="AO427" s="28"/>
      <c r="AP427" s="28"/>
      <c r="AQ427" s="28"/>
      <c r="AR427" s="28"/>
      <c r="AS427" s="28"/>
      <c r="AT427" s="96"/>
      <c r="AU427" s="28"/>
      <c r="AV427" s="28"/>
      <c r="AW427" s="28"/>
      <c r="AX427" s="28"/>
      <c r="AY427" s="28"/>
      <c r="AZ427" s="28"/>
      <c r="BA427" s="28"/>
      <c r="BB427" s="28"/>
      <c r="BC427" s="28"/>
      <c r="BD427" s="28"/>
      <c r="BE427" s="28"/>
    </row>
    <row r="428" spans="3:57" ht="14.25" customHeight="1">
      <c r="C428" s="46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60"/>
      <c r="Q428" s="60"/>
      <c r="R428" s="60"/>
      <c r="S428" s="60"/>
      <c r="T428" s="60"/>
      <c r="U428" s="60"/>
      <c r="V428" s="46"/>
      <c r="W428" s="28"/>
      <c r="X428" s="28"/>
      <c r="Y428" s="28"/>
      <c r="AA428" s="77"/>
      <c r="AB428" s="28"/>
      <c r="AC428" s="28"/>
      <c r="AD428" s="28"/>
      <c r="AE428" s="28"/>
      <c r="AF428" s="28"/>
      <c r="AG428" s="28"/>
      <c r="AH428" s="28"/>
      <c r="AI428" s="28"/>
      <c r="AJ428" s="28"/>
      <c r="AK428" s="28"/>
      <c r="AL428" s="28"/>
      <c r="AM428" s="28"/>
      <c r="AN428" s="28"/>
      <c r="AO428" s="28"/>
      <c r="AP428" s="28"/>
      <c r="AQ428" s="28"/>
      <c r="AR428" s="28"/>
      <c r="AS428" s="28"/>
      <c r="AT428" s="96"/>
      <c r="AU428" s="28"/>
      <c r="AV428" s="28"/>
      <c r="AW428" s="28"/>
      <c r="AX428" s="28"/>
      <c r="AY428" s="28"/>
      <c r="AZ428" s="28"/>
      <c r="BA428" s="28"/>
      <c r="BB428" s="28"/>
      <c r="BC428" s="28"/>
      <c r="BD428" s="28"/>
      <c r="BE428" s="28"/>
    </row>
    <row r="429" spans="3:57" ht="14.25" customHeight="1">
      <c r="C429" s="46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60"/>
      <c r="Q429" s="60"/>
      <c r="R429" s="60"/>
      <c r="S429" s="60"/>
      <c r="T429" s="60"/>
      <c r="U429" s="60"/>
      <c r="V429" s="46"/>
      <c r="W429" s="28"/>
      <c r="X429" s="28"/>
      <c r="Y429" s="28"/>
      <c r="AA429" s="77"/>
      <c r="AB429" s="28"/>
      <c r="AC429" s="28"/>
      <c r="AD429" s="28"/>
      <c r="AE429" s="28"/>
      <c r="AF429" s="28"/>
      <c r="AG429" s="28"/>
      <c r="AH429" s="28"/>
      <c r="AI429" s="28"/>
      <c r="AJ429" s="28"/>
      <c r="AK429" s="28"/>
      <c r="AL429" s="28"/>
      <c r="AM429" s="28"/>
      <c r="AN429" s="28"/>
      <c r="AO429" s="28"/>
      <c r="AP429" s="28"/>
      <c r="AQ429" s="28"/>
      <c r="AR429" s="28"/>
      <c r="AS429" s="28"/>
      <c r="AT429" s="96"/>
      <c r="AU429" s="28"/>
      <c r="AV429" s="28"/>
      <c r="AW429" s="28"/>
      <c r="AX429" s="28"/>
      <c r="AY429" s="28"/>
      <c r="AZ429" s="28"/>
      <c r="BA429" s="28"/>
      <c r="BB429" s="28"/>
      <c r="BC429" s="28"/>
      <c r="BD429" s="28"/>
      <c r="BE429" s="28"/>
    </row>
    <row r="430" spans="3:57" ht="14.25" customHeight="1">
      <c r="C430" s="46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60"/>
      <c r="Q430" s="60"/>
      <c r="R430" s="60"/>
      <c r="S430" s="60"/>
      <c r="T430" s="60"/>
      <c r="U430" s="60"/>
      <c r="V430" s="46"/>
      <c r="W430" s="28"/>
      <c r="X430" s="28"/>
      <c r="Y430" s="28"/>
      <c r="AA430" s="77"/>
      <c r="AB430" s="28"/>
      <c r="AC430" s="28"/>
      <c r="AD430" s="28"/>
      <c r="AE430" s="28"/>
      <c r="AF430" s="28"/>
      <c r="AG430" s="28"/>
      <c r="AH430" s="28"/>
      <c r="AI430" s="28"/>
      <c r="AJ430" s="28"/>
      <c r="AK430" s="28"/>
      <c r="AL430" s="28"/>
      <c r="AM430" s="28"/>
      <c r="AN430" s="28"/>
      <c r="AO430" s="28"/>
      <c r="AP430" s="28"/>
      <c r="AQ430" s="28"/>
      <c r="AR430" s="28"/>
      <c r="AS430" s="28"/>
      <c r="AT430" s="96"/>
      <c r="AU430" s="28"/>
      <c r="AV430" s="28"/>
      <c r="AW430" s="28"/>
      <c r="AX430" s="28"/>
      <c r="AY430" s="28"/>
      <c r="AZ430" s="28"/>
      <c r="BA430" s="28"/>
      <c r="BB430" s="28"/>
      <c r="BC430" s="28"/>
      <c r="BD430" s="28"/>
      <c r="BE430" s="28"/>
    </row>
    <row r="431" spans="3:57" ht="14.25" customHeight="1">
      <c r="C431" s="46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60"/>
      <c r="Q431" s="60"/>
      <c r="R431" s="60"/>
      <c r="S431" s="60"/>
      <c r="T431" s="60"/>
      <c r="U431" s="60"/>
      <c r="V431" s="46"/>
      <c r="W431" s="28"/>
      <c r="X431" s="28"/>
      <c r="Y431" s="28"/>
      <c r="AA431" s="77"/>
      <c r="AB431" s="28"/>
      <c r="AC431" s="28"/>
      <c r="AD431" s="28"/>
      <c r="AE431" s="28"/>
      <c r="AF431" s="28"/>
      <c r="AG431" s="28"/>
      <c r="AH431" s="28"/>
      <c r="AI431" s="28"/>
      <c r="AJ431" s="28"/>
      <c r="AK431" s="28"/>
      <c r="AL431" s="28"/>
      <c r="AM431" s="28"/>
      <c r="AN431" s="28"/>
      <c r="AO431" s="28"/>
      <c r="AP431" s="28"/>
      <c r="AQ431" s="28"/>
      <c r="AR431" s="28"/>
      <c r="AS431" s="28"/>
      <c r="AT431" s="96"/>
      <c r="AU431" s="28"/>
      <c r="AV431" s="28"/>
      <c r="AW431" s="28"/>
      <c r="AX431" s="28"/>
      <c r="AY431" s="28"/>
      <c r="AZ431" s="28"/>
      <c r="BA431" s="28"/>
      <c r="BB431" s="28"/>
      <c r="BC431" s="28"/>
      <c r="BD431" s="28"/>
      <c r="BE431" s="28"/>
    </row>
    <row r="432" spans="3:57" ht="14.25" customHeight="1">
      <c r="C432" s="46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60"/>
      <c r="Q432" s="60"/>
      <c r="R432" s="60"/>
      <c r="S432" s="60"/>
      <c r="T432" s="60"/>
      <c r="U432" s="60"/>
      <c r="V432" s="46"/>
      <c r="W432" s="28"/>
      <c r="X432" s="28"/>
      <c r="Y432" s="28"/>
      <c r="AA432" s="77"/>
      <c r="AB432" s="28"/>
      <c r="AC432" s="28"/>
      <c r="AD432" s="28"/>
      <c r="AE432" s="28"/>
      <c r="AF432" s="28"/>
      <c r="AG432" s="28"/>
      <c r="AH432" s="28"/>
      <c r="AI432" s="28"/>
      <c r="AJ432" s="28"/>
      <c r="AK432" s="28"/>
      <c r="AL432" s="28"/>
      <c r="AM432" s="28"/>
      <c r="AN432" s="28"/>
      <c r="AO432" s="28"/>
      <c r="AP432" s="28"/>
      <c r="AQ432" s="28"/>
      <c r="AR432" s="28"/>
      <c r="AS432" s="28"/>
      <c r="AT432" s="96"/>
      <c r="AU432" s="28"/>
      <c r="AV432" s="28"/>
      <c r="AW432" s="28"/>
      <c r="AX432" s="28"/>
      <c r="AY432" s="28"/>
      <c r="AZ432" s="28"/>
      <c r="BA432" s="28"/>
      <c r="BB432" s="28"/>
      <c r="BC432" s="28"/>
      <c r="BD432" s="28"/>
      <c r="BE432" s="28"/>
    </row>
    <row r="433" spans="3:57" ht="14.25" customHeight="1">
      <c r="C433" s="46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60"/>
      <c r="Q433" s="60"/>
      <c r="R433" s="60"/>
      <c r="S433" s="60"/>
      <c r="T433" s="60"/>
      <c r="U433" s="60"/>
      <c r="V433" s="46"/>
      <c r="W433" s="28"/>
      <c r="X433" s="28"/>
      <c r="Y433" s="28"/>
      <c r="AA433" s="77"/>
      <c r="AB433" s="28"/>
      <c r="AC433" s="28"/>
      <c r="AD433" s="28"/>
      <c r="AE433" s="28"/>
      <c r="AF433" s="28"/>
      <c r="AG433" s="28"/>
      <c r="AH433" s="28"/>
      <c r="AI433" s="28"/>
      <c r="AJ433" s="28"/>
      <c r="AK433" s="28"/>
      <c r="AL433" s="28"/>
      <c r="AM433" s="28"/>
      <c r="AN433" s="28"/>
      <c r="AO433" s="28"/>
      <c r="AP433" s="28"/>
      <c r="AQ433" s="28"/>
      <c r="AR433" s="28"/>
      <c r="AS433" s="28"/>
      <c r="AT433" s="96"/>
      <c r="AU433" s="28"/>
      <c r="AV433" s="28"/>
      <c r="AW433" s="28"/>
      <c r="AX433" s="28"/>
      <c r="AY433" s="28"/>
      <c r="AZ433" s="28"/>
      <c r="BA433" s="28"/>
      <c r="BB433" s="28"/>
      <c r="BC433" s="28"/>
      <c r="BD433" s="28"/>
      <c r="BE433" s="28"/>
    </row>
    <row r="434" spans="3:57" ht="14.25" customHeight="1">
      <c r="C434" s="46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60"/>
      <c r="Q434" s="60"/>
      <c r="R434" s="60"/>
      <c r="S434" s="60"/>
      <c r="T434" s="60"/>
      <c r="U434" s="60"/>
      <c r="V434" s="46"/>
      <c r="W434" s="28"/>
      <c r="X434" s="28"/>
      <c r="Y434" s="28"/>
      <c r="AA434" s="77"/>
      <c r="AB434" s="28"/>
      <c r="AC434" s="28"/>
      <c r="AD434" s="28"/>
      <c r="AE434" s="28"/>
      <c r="AF434" s="28"/>
      <c r="AG434" s="28"/>
      <c r="AH434" s="28"/>
      <c r="AI434" s="28"/>
      <c r="AJ434" s="28"/>
      <c r="AK434" s="28"/>
      <c r="AL434" s="28"/>
      <c r="AM434" s="28"/>
      <c r="AN434" s="28"/>
      <c r="AO434" s="28"/>
      <c r="AP434" s="28"/>
      <c r="AQ434" s="28"/>
      <c r="AR434" s="28"/>
      <c r="AS434" s="28"/>
      <c r="AT434" s="96"/>
      <c r="AU434" s="28"/>
      <c r="AV434" s="28"/>
      <c r="AW434" s="28"/>
      <c r="AX434" s="28"/>
      <c r="AY434" s="28"/>
      <c r="AZ434" s="28"/>
      <c r="BA434" s="28"/>
      <c r="BB434" s="28"/>
      <c r="BC434" s="28"/>
      <c r="BD434" s="28"/>
      <c r="BE434" s="28"/>
    </row>
    <row r="435" spans="3:57" ht="14.25" customHeight="1">
      <c r="C435" s="46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60"/>
      <c r="Q435" s="60"/>
      <c r="R435" s="60"/>
      <c r="S435" s="60"/>
      <c r="T435" s="60"/>
      <c r="U435" s="60"/>
      <c r="V435" s="46"/>
      <c r="W435" s="28"/>
      <c r="X435" s="28"/>
      <c r="Y435" s="28"/>
      <c r="AA435" s="77"/>
      <c r="AB435" s="28"/>
      <c r="AC435" s="28"/>
      <c r="AD435" s="28"/>
      <c r="AE435" s="28"/>
      <c r="AF435" s="28"/>
      <c r="AG435" s="28"/>
      <c r="AH435" s="28"/>
      <c r="AI435" s="28"/>
      <c r="AJ435" s="28"/>
      <c r="AK435" s="28"/>
      <c r="AL435" s="28"/>
      <c r="AM435" s="28"/>
      <c r="AN435" s="28"/>
      <c r="AO435" s="28"/>
      <c r="AP435" s="28"/>
      <c r="AQ435" s="28"/>
      <c r="AR435" s="28"/>
      <c r="AS435" s="28"/>
      <c r="AT435" s="96"/>
      <c r="AU435" s="28"/>
      <c r="AV435" s="28"/>
      <c r="AW435" s="28"/>
      <c r="AX435" s="28"/>
      <c r="AY435" s="28"/>
      <c r="AZ435" s="28"/>
      <c r="BA435" s="28"/>
      <c r="BB435" s="28"/>
      <c r="BC435" s="28"/>
      <c r="BD435" s="28"/>
      <c r="BE435" s="28"/>
    </row>
    <row r="436" spans="3:57" ht="14.25" customHeight="1">
      <c r="C436" s="46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60"/>
      <c r="Q436" s="60"/>
      <c r="R436" s="60"/>
      <c r="S436" s="60"/>
      <c r="T436" s="60"/>
      <c r="U436" s="60"/>
      <c r="V436" s="46"/>
      <c r="W436" s="28"/>
      <c r="X436" s="28"/>
      <c r="Y436" s="28"/>
      <c r="AA436" s="77"/>
      <c r="AB436" s="28"/>
      <c r="AC436" s="28"/>
      <c r="AD436" s="28"/>
      <c r="AE436" s="28"/>
      <c r="AF436" s="28"/>
      <c r="AG436" s="28"/>
      <c r="AH436" s="28"/>
      <c r="AI436" s="28"/>
      <c r="AJ436" s="28"/>
      <c r="AK436" s="28"/>
      <c r="AL436" s="28"/>
      <c r="AM436" s="28"/>
      <c r="AN436" s="28"/>
      <c r="AO436" s="28"/>
      <c r="AP436" s="28"/>
      <c r="AQ436" s="28"/>
      <c r="AR436" s="28"/>
      <c r="AS436" s="28"/>
      <c r="AT436" s="96"/>
      <c r="AU436" s="28"/>
      <c r="AV436" s="28"/>
      <c r="AW436" s="28"/>
      <c r="AX436" s="28"/>
      <c r="AY436" s="28"/>
      <c r="AZ436" s="28"/>
      <c r="BA436" s="28"/>
      <c r="BB436" s="28"/>
      <c r="BC436" s="28"/>
      <c r="BD436" s="28"/>
      <c r="BE436" s="28"/>
    </row>
    <row r="437" spans="3:57" ht="14.25" customHeight="1">
      <c r="C437" s="46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60"/>
      <c r="Q437" s="60"/>
      <c r="R437" s="60"/>
      <c r="S437" s="60"/>
      <c r="T437" s="60"/>
      <c r="U437" s="60"/>
      <c r="V437" s="46"/>
      <c r="W437" s="28"/>
      <c r="X437" s="28"/>
      <c r="Y437" s="28"/>
      <c r="AA437" s="77"/>
      <c r="AB437" s="28"/>
      <c r="AC437" s="28"/>
      <c r="AD437" s="28"/>
      <c r="AE437" s="28"/>
      <c r="AF437" s="28"/>
      <c r="AG437" s="28"/>
      <c r="AH437" s="28"/>
      <c r="AI437" s="28"/>
      <c r="AJ437" s="28"/>
      <c r="AK437" s="28"/>
      <c r="AL437" s="28"/>
      <c r="AM437" s="28"/>
      <c r="AN437" s="28"/>
      <c r="AO437" s="28"/>
      <c r="AP437" s="28"/>
      <c r="AQ437" s="28"/>
      <c r="AR437" s="28"/>
      <c r="AS437" s="28"/>
      <c r="AT437" s="96"/>
      <c r="AU437" s="28"/>
      <c r="AV437" s="28"/>
      <c r="AW437" s="28"/>
      <c r="AX437" s="28"/>
      <c r="AY437" s="28"/>
      <c r="AZ437" s="28"/>
      <c r="BA437" s="28"/>
      <c r="BB437" s="28"/>
      <c r="BC437" s="28"/>
      <c r="BD437" s="28"/>
      <c r="BE437" s="28"/>
    </row>
    <row r="438" spans="3:57" ht="14.25" customHeight="1">
      <c r="C438" s="46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60"/>
      <c r="Q438" s="60"/>
      <c r="R438" s="60"/>
      <c r="S438" s="60"/>
      <c r="T438" s="60"/>
      <c r="U438" s="60"/>
      <c r="V438" s="46"/>
      <c r="W438" s="28"/>
      <c r="X438" s="28"/>
      <c r="Y438" s="28"/>
      <c r="AA438" s="77"/>
      <c r="AB438" s="28"/>
      <c r="AC438" s="28"/>
      <c r="AD438" s="28"/>
      <c r="AE438" s="28"/>
      <c r="AF438" s="28"/>
      <c r="AG438" s="28"/>
      <c r="AH438" s="28"/>
      <c r="AI438" s="28"/>
      <c r="AJ438" s="28"/>
      <c r="AK438" s="28"/>
      <c r="AL438" s="28"/>
      <c r="AM438" s="28"/>
      <c r="AN438" s="28"/>
      <c r="AO438" s="28"/>
      <c r="AP438" s="28"/>
      <c r="AQ438" s="28"/>
      <c r="AR438" s="28"/>
      <c r="AS438" s="28"/>
      <c r="AT438" s="96"/>
      <c r="AU438" s="28"/>
      <c r="AV438" s="28"/>
      <c r="AW438" s="28"/>
      <c r="AX438" s="28"/>
      <c r="AY438" s="28"/>
      <c r="AZ438" s="28"/>
      <c r="BA438" s="28"/>
      <c r="BB438" s="28"/>
      <c r="BC438" s="28"/>
      <c r="BD438" s="28"/>
      <c r="BE438" s="28"/>
    </row>
    <row r="439" spans="3:57" ht="14.25" customHeight="1">
      <c r="C439" s="46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60"/>
      <c r="Q439" s="60"/>
      <c r="R439" s="60"/>
      <c r="S439" s="60"/>
      <c r="T439" s="60"/>
      <c r="U439" s="60"/>
      <c r="V439" s="46"/>
      <c r="W439" s="28"/>
      <c r="X439" s="28"/>
      <c r="Y439" s="28"/>
      <c r="AA439" s="77"/>
      <c r="AB439" s="28"/>
      <c r="AC439" s="28"/>
      <c r="AD439" s="28"/>
      <c r="AE439" s="28"/>
      <c r="AF439" s="28"/>
      <c r="AG439" s="28"/>
      <c r="AH439" s="28"/>
      <c r="AI439" s="28"/>
      <c r="AJ439" s="28"/>
      <c r="AK439" s="28"/>
      <c r="AL439" s="28"/>
      <c r="AM439" s="28"/>
      <c r="AN439" s="28"/>
      <c r="AO439" s="28"/>
      <c r="AP439" s="28"/>
      <c r="AQ439" s="28"/>
      <c r="AR439" s="28"/>
      <c r="AS439" s="28"/>
      <c r="AT439" s="96"/>
      <c r="AU439" s="28"/>
      <c r="AV439" s="28"/>
      <c r="AW439" s="28"/>
      <c r="AX439" s="28"/>
      <c r="AY439" s="28"/>
      <c r="AZ439" s="28"/>
      <c r="BA439" s="28"/>
      <c r="BB439" s="28"/>
      <c r="BC439" s="28"/>
      <c r="BD439" s="28"/>
      <c r="BE439" s="28"/>
    </row>
    <row r="440" spans="3:57" ht="14.25" customHeight="1">
      <c r="C440" s="46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60"/>
      <c r="Q440" s="60"/>
      <c r="R440" s="60"/>
      <c r="S440" s="60"/>
      <c r="T440" s="60"/>
      <c r="U440" s="60"/>
      <c r="V440" s="46"/>
      <c r="W440" s="28"/>
      <c r="X440" s="28"/>
      <c r="Y440" s="28"/>
      <c r="AA440" s="77"/>
      <c r="AB440" s="28"/>
      <c r="AC440" s="28"/>
      <c r="AD440" s="28"/>
      <c r="AE440" s="28"/>
      <c r="AF440" s="28"/>
      <c r="AG440" s="28"/>
      <c r="AH440" s="28"/>
      <c r="AI440" s="28"/>
      <c r="AJ440" s="28"/>
      <c r="AK440" s="28"/>
      <c r="AL440" s="28"/>
      <c r="AM440" s="28"/>
      <c r="AN440" s="28"/>
      <c r="AO440" s="28"/>
      <c r="AP440" s="28"/>
      <c r="AQ440" s="28"/>
      <c r="AR440" s="28"/>
      <c r="AS440" s="28"/>
      <c r="AT440" s="96"/>
      <c r="AU440" s="28"/>
      <c r="AV440" s="28"/>
      <c r="AW440" s="28"/>
      <c r="AX440" s="28"/>
      <c r="AY440" s="28"/>
      <c r="AZ440" s="28"/>
      <c r="BA440" s="28"/>
      <c r="BB440" s="28"/>
      <c r="BC440" s="28"/>
      <c r="BD440" s="28"/>
      <c r="BE440" s="28"/>
    </row>
    <row r="441" spans="3:57" ht="14.25" customHeight="1">
      <c r="C441" s="46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60"/>
      <c r="Q441" s="60"/>
      <c r="R441" s="60"/>
      <c r="S441" s="60"/>
      <c r="T441" s="60"/>
      <c r="U441" s="60"/>
      <c r="V441" s="46"/>
      <c r="W441" s="28"/>
      <c r="X441" s="28"/>
      <c r="Y441" s="28"/>
      <c r="AA441" s="77"/>
      <c r="AB441" s="28"/>
      <c r="AC441" s="28"/>
      <c r="AD441" s="28"/>
      <c r="AE441" s="28"/>
      <c r="AF441" s="28"/>
      <c r="AG441" s="28"/>
      <c r="AH441" s="28"/>
      <c r="AI441" s="28"/>
      <c r="AJ441" s="28"/>
      <c r="AK441" s="28"/>
      <c r="AL441" s="28"/>
      <c r="AM441" s="28"/>
      <c r="AN441" s="28"/>
      <c r="AO441" s="28"/>
      <c r="AP441" s="28"/>
      <c r="AQ441" s="28"/>
      <c r="AR441" s="28"/>
      <c r="AS441" s="28"/>
      <c r="AT441" s="96"/>
      <c r="AU441" s="28"/>
      <c r="AV441" s="28"/>
      <c r="AW441" s="28"/>
      <c r="AX441" s="28"/>
      <c r="AY441" s="28"/>
      <c r="AZ441" s="28"/>
      <c r="BA441" s="28"/>
      <c r="BB441" s="28"/>
      <c r="BC441" s="28"/>
      <c r="BD441" s="28"/>
      <c r="BE441" s="28"/>
    </row>
    <row r="442" spans="3:57" ht="14.25" customHeight="1">
      <c r="C442" s="46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60"/>
      <c r="Q442" s="60"/>
      <c r="R442" s="60"/>
      <c r="S442" s="60"/>
      <c r="T442" s="60"/>
      <c r="U442" s="60"/>
      <c r="V442" s="46"/>
      <c r="W442" s="28"/>
      <c r="X442" s="28"/>
      <c r="Y442" s="28"/>
      <c r="AA442" s="77"/>
      <c r="AB442" s="28"/>
      <c r="AC442" s="28"/>
      <c r="AD442" s="28"/>
      <c r="AE442" s="28"/>
      <c r="AF442" s="28"/>
      <c r="AG442" s="28"/>
      <c r="AH442" s="28"/>
      <c r="AI442" s="28"/>
      <c r="AJ442" s="28"/>
      <c r="AK442" s="28"/>
      <c r="AL442" s="28"/>
      <c r="AM442" s="28"/>
      <c r="AN442" s="28"/>
      <c r="AO442" s="28"/>
      <c r="AP442" s="28"/>
      <c r="AQ442" s="28"/>
      <c r="AR442" s="28"/>
      <c r="AS442" s="28"/>
      <c r="AT442" s="96"/>
      <c r="AU442" s="28"/>
      <c r="AV442" s="28"/>
      <c r="AW442" s="28"/>
      <c r="AX442" s="28"/>
      <c r="AY442" s="28"/>
      <c r="AZ442" s="28"/>
      <c r="BA442" s="28"/>
      <c r="BB442" s="28"/>
      <c r="BC442" s="28"/>
      <c r="BD442" s="28"/>
      <c r="BE442" s="28"/>
    </row>
    <row r="443" spans="3:57" ht="14.25" customHeight="1">
      <c r="C443" s="46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60"/>
      <c r="Q443" s="60"/>
      <c r="R443" s="60"/>
      <c r="S443" s="60"/>
      <c r="T443" s="60"/>
      <c r="U443" s="60"/>
      <c r="V443" s="46"/>
      <c r="W443" s="28"/>
      <c r="X443" s="28"/>
      <c r="Y443" s="28"/>
      <c r="AA443" s="77"/>
      <c r="AB443" s="28"/>
      <c r="AC443" s="28"/>
      <c r="AD443" s="28"/>
      <c r="AE443" s="28"/>
      <c r="AF443" s="28"/>
      <c r="AG443" s="28"/>
      <c r="AH443" s="28"/>
      <c r="AI443" s="28"/>
      <c r="AJ443" s="28"/>
      <c r="AK443" s="28"/>
      <c r="AL443" s="28"/>
      <c r="AM443" s="28"/>
      <c r="AN443" s="28"/>
      <c r="AO443" s="28"/>
      <c r="AP443" s="28"/>
      <c r="AQ443" s="28"/>
      <c r="AR443" s="28"/>
      <c r="AS443" s="28"/>
      <c r="AT443" s="96"/>
      <c r="AU443" s="28"/>
      <c r="AV443" s="28"/>
      <c r="AW443" s="28"/>
      <c r="AX443" s="28"/>
      <c r="AY443" s="28"/>
      <c r="AZ443" s="28"/>
      <c r="BA443" s="28"/>
      <c r="BB443" s="28"/>
      <c r="BC443" s="28"/>
      <c r="BD443" s="28"/>
      <c r="BE443" s="28"/>
    </row>
    <row r="444" spans="3:57" ht="14.25" customHeight="1">
      <c r="C444" s="46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60"/>
      <c r="Q444" s="60"/>
      <c r="R444" s="60"/>
      <c r="S444" s="60"/>
      <c r="T444" s="60"/>
      <c r="U444" s="60"/>
      <c r="V444" s="46"/>
      <c r="W444" s="28"/>
      <c r="X444" s="28"/>
      <c r="Y444" s="28"/>
      <c r="AA444" s="77"/>
      <c r="AB444" s="28"/>
      <c r="AC444" s="28"/>
      <c r="AD444" s="28"/>
      <c r="AE444" s="28"/>
      <c r="AF444" s="28"/>
      <c r="AG444" s="28"/>
      <c r="AH444" s="28"/>
      <c r="AI444" s="28"/>
      <c r="AJ444" s="28"/>
      <c r="AK444" s="28"/>
      <c r="AL444" s="28"/>
      <c r="AM444" s="28"/>
      <c r="AN444" s="28"/>
      <c r="AO444" s="28"/>
      <c r="AP444" s="28"/>
      <c r="AQ444" s="28"/>
      <c r="AR444" s="28"/>
      <c r="AS444" s="28"/>
      <c r="AT444" s="96"/>
      <c r="AU444" s="28"/>
      <c r="AV444" s="28"/>
      <c r="AW444" s="28"/>
      <c r="AX444" s="28"/>
      <c r="AY444" s="28"/>
      <c r="AZ444" s="28"/>
      <c r="BA444" s="28"/>
      <c r="BB444" s="28"/>
      <c r="BC444" s="28"/>
      <c r="BD444" s="28"/>
      <c r="BE444" s="28"/>
    </row>
    <row r="445" spans="3:57" ht="14.25" customHeight="1">
      <c r="C445" s="46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60"/>
      <c r="Q445" s="60"/>
      <c r="R445" s="60"/>
      <c r="S445" s="60"/>
      <c r="T445" s="60"/>
      <c r="U445" s="60"/>
      <c r="V445" s="46"/>
      <c r="W445" s="28"/>
      <c r="X445" s="28"/>
      <c r="Y445" s="28"/>
      <c r="AA445" s="77"/>
      <c r="AB445" s="28"/>
      <c r="AC445" s="28"/>
      <c r="AD445" s="28"/>
      <c r="AE445" s="28"/>
      <c r="AF445" s="28"/>
      <c r="AG445" s="28"/>
      <c r="AH445" s="28"/>
      <c r="AI445" s="28"/>
      <c r="AJ445" s="28"/>
      <c r="AK445" s="28"/>
      <c r="AL445" s="28"/>
      <c r="AM445" s="28"/>
      <c r="AN445" s="28"/>
      <c r="AO445" s="28"/>
      <c r="AP445" s="28"/>
      <c r="AQ445" s="28"/>
      <c r="AR445" s="28"/>
      <c r="AS445" s="28"/>
      <c r="AT445" s="96"/>
      <c r="AU445" s="28"/>
      <c r="AV445" s="28"/>
      <c r="AW445" s="28"/>
      <c r="AX445" s="28"/>
      <c r="AY445" s="28"/>
      <c r="AZ445" s="28"/>
      <c r="BA445" s="28"/>
      <c r="BB445" s="28"/>
      <c r="BC445" s="28"/>
      <c r="BD445" s="28"/>
      <c r="BE445" s="28"/>
    </row>
    <row r="446" spans="3:57" ht="14.25" customHeight="1">
      <c r="C446" s="46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60"/>
      <c r="Q446" s="60"/>
      <c r="R446" s="60"/>
      <c r="S446" s="60"/>
      <c r="T446" s="60"/>
      <c r="U446" s="60"/>
      <c r="V446" s="46"/>
      <c r="W446" s="28"/>
      <c r="X446" s="28"/>
      <c r="Y446" s="28"/>
      <c r="AA446" s="77"/>
      <c r="AB446" s="28"/>
      <c r="AC446" s="28"/>
      <c r="AD446" s="28"/>
      <c r="AE446" s="28"/>
      <c r="AF446" s="28"/>
      <c r="AG446" s="28"/>
      <c r="AH446" s="28"/>
      <c r="AI446" s="28"/>
      <c r="AJ446" s="28"/>
      <c r="AK446" s="28"/>
      <c r="AL446" s="28"/>
      <c r="AM446" s="28"/>
      <c r="AN446" s="28"/>
      <c r="AO446" s="28"/>
      <c r="AP446" s="28"/>
      <c r="AQ446" s="28"/>
      <c r="AR446" s="28"/>
      <c r="AS446" s="28"/>
      <c r="AT446" s="96"/>
      <c r="AU446" s="28"/>
      <c r="AV446" s="28"/>
      <c r="AW446" s="28"/>
      <c r="AX446" s="28"/>
      <c r="AY446" s="28"/>
      <c r="AZ446" s="28"/>
      <c r="BA446" s="28"/>
      <c r="BB446" s="28"/>
      <c r="BC446" s="28"/>
      <c r="BD446" s="28"/>
      <c r="BE446" s="28"/>
    </row>
    <row r="447" spans="3:57" ht="14.25" customHeight="1">
      <c r="C447" s="46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60"/>
      <c r="Q447" s="60"/>
      <c r="R447" s="60"/>
      <c r="S447" s="60"/>
      <c r="T447" s="60"/>
      <c r="U447" s="60"/>
      <c r="V447" s="46"/>
      <c r="W447" s="28"/>
      <c r="X447" s="28"/>
      <c r="Y447" s="28"/>
      <c r="AA447" s="77"/>
      <c r="AB447" s="28"/>
      <c r="AC447" s="28"/>
      <c r="AD447" s="28"/>
      <c r="AE447" s="28"/>
      <c r="AF447" s="28"/>
      <c r="AG447" s="28"/>
      <c r="AH447" s="28"/>
      <c r="AI447" s="28"/>
      <c r="AJ447" s="28"/>
      <c r="AK447" s="28"/>
      <c r="AL447" s="28"/>
      <c r="AM447" s="28"/>
      <c r="AN447" s="28"/>
      <c r="AO447" s="28"/>
      <c r="AP447" s="28"/>
      <c r="AQ447" s="28"/>
      <c r="AR447" s="28"/>
      <c r="AS447" s="28"/>
      <c r="AT447" s="96"/>
      <c r="AU447" s="28"/>
      <c r="AV447" s="28"/>
      <c r="AW447" s="28"/>
      <c r="AX447" s="28"/>
      <c r="AY447" s="28"/>
      <c r="AZ447" s="28"/>
      <c r="BA447" s="28"/>
      <c r="BB447" s="28"/>
      <c r="BC447" s="28"/>
      <c r="BD447" s="28"/>
      <c r="BE447" s="28"/>
    </row>
    <row r="448" spans="3:57" ht="14.25" customHeight="1">
      <c r="C448" s="46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60"/>
      <c r="Q448" s="60"/>
      <c r="R448" s="60"/>
      <c r="S448" s="60"/>
      <c r="T448" s="60"/>
      <c r="U448" s="60"/>
      <c r="V448" s="46"/>
      <c r="W448" s="28"/>
      <c r="X448" s="28"/>
      <c r="Y448" s="28"/>
      <c r="AA448" s="77"/>
      <c r="AB448" s="28"/>
      <c r="AC448" s="28"/>
      <c r="AD448" s="28"/>
      <c r="AE448" s="28"/>
      <c r="AF448" s="28"/>
      <c r="AG448" s="28"/>
      <c r="AH448" s="28"/>
      <c r="AI448" s="28"/>
      <c r="AJ448" s="28"/>
      <c r="AK448" s="28"/>
      <c r="AL448" s="28"/>
      <c r="AM448" s="28"/>
      <c r="AN448" s="28"/>
      <c r="AO448" s="28"/>
      <c r="AP448" s="28"/>
      <c r="AQ448" s="28"/>
      <c r="AR448" s="28"/>
      <c r="AS448" s="28"/>
      <c r="AT448" s="96"/>
      <c r="AU448" s="28"/>
      <c r="AV448" s="28"/>
      <c r="AW448" s="28"/>
      <c r="AX448" s="28"/>
      <c r="AY448" s="28"/>
      <c r="AZ448" s="28"/>
      <c r="BA448" s="28"/>
      <c r="BB448" s="28"/>
      <c r="BC448" s="28"/>
      <c r="BD448" s="28"/>
      <c r="BE448" s="28"/>
    </row>
    <row r="449" spans="3:57" ht="14.25" customHeight="1">
      <c r="C449" s="46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60"/>
      <c r="Q449" s="60"/>
      <c r="R449" s="60"/>
      <c r="S449" s="60"/>
      <c r="T449" s="60"/>
      <c r="U449" s="60"/>
      <c r="V449" s="46"/>
      <c r="W449" s="28"/>
      <c r="X449" s="28"/>
      <c r="Y449" s="28"/>
      <c r="AA449" s="77"/>
      <c r="AB449" s="28"/>
      <c r="AC449" s="28"/>
      <c r="AD449" s="28"/>
      <c r="AE449" s="28"/>
      <c r="AF449" s="28"/>
      <c r="AG449" s="28"/>
      <c r="AH449" s="28"/>
      <c r="AI449" s="28"/>
      <c r="AJ449" s="28"/>
      <c r="AK449" s="28"/>
      <c r="AL449" s="28"/>
      <c r="AM449" s="28"/>
      <c r="AN449" s="28"/>
      <c r="AO449" s="28"/>
      <c r="AP449" s="28"/>
      <c r="AQ449" s="28"/>
      <c r="AR449" s="28"/>
      <c r="AS449" s="28"/>
      <c r="AT449" s="96"/>
      <c r="AU449" s="28"/>
      <c r="AV449" s="28"/>
      <c r="AW449" s="28"/>
      <c r="AX449" s="28"/>
      <c r="AY449" s="28"/>
      <c r="AZ449" s="28"/>
      <c r="BA449" s="28"/>
      <c r="BB449" s="28"/>
      <c r="BC449" s="28"/>
      <c r="BD449" s="28"/>
      <c r="BE449" s="28"/>
    </row>
    <row r="450" spans="3:57" ht="14.25" customHeight="1">
      <c r="C450" s="46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60"/>
      <c r="Q450" s="60"/>
      <c r="R450" s="60"/>
      <c r="S450" s="60"/>
      <c r="T450" s="60"/>
      <c r="U450" s="60"/>
      <c r="V450" s="46"/>
      <c r="W450" s="28"/>
      <c r="X450" s="28"/>
      <c r="Y450" s="28"/>
      <c r="AA450" s="77"/>
      <c r="AB450" s="28"/>
      <c r="AC450" s="28"/>
      <c r="AD450" s="28"/>
      <c r="AE450" s="28"/>
      <c r="AF450" s="28"/>
      <c r="AG450" s="28"/>
      <c r="AH450" s="28"/>
      <c r="AI450" s="28"/>
      <c r="AJ450" s="28"/>
      <c r="AK450" s="28"/>
      <c r="AL450" s="28"/>
      <c r="AM450" s="28"/>
      <c r="AN450" s="28"/>
      <c r="AO450" s="28"/>
      <c r="AP450" s="28"/>
      <c r="AQ450" s="28"/>
      <c r="AR450" s="28"/>
      <c r="AS450" s="28"/>
      <c r="AT450" s="96"/>
      <c r="AU450" s="28"/>
      <c r="AV450" s="28"/>
      <c r="AW450" s="28"/>
      <c r="AX450" s="28"/>
      <c r="AY450" s="28"/>
      <c r="AZ450" s="28"/>
      <c r="BA450" s="28"/>
      <c r="BB450" s="28"/>
      <c r="BC450" s="28"/>
      <c r="BD450" s="28"/>
      <c r="BE450" s="28"/>
    </row>
    <row r="451" spans="3:57" ht="14.25" customHeight="1">
      <c r="C451" s="46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60"/>
      <c r="Q451" s="60"/>
      <c r="R451" s="60"/>
      <c r="S451" s="60"/>
      <c r="T451" s="60"/>
      <c r="U451" s="60"/>
      <c r="V451" s="46"/>
      <c r="W451" s="28"/>
      <c r="X451" s="28"/>
      <c r="Y451" s="28"/>
      <c r="AA451" s="77"/>
      <c r="AB451" s="28"/>
      <c r="AC451" s="28"/>
      <c r="AD451" s="28"/>
      <c r="AE451" s="28"/>
      <c r="AF451" s="28"/>
      <c r="AG451" s="28"/>
      <c r="AH451" s="28"/>
      <c r="AI451" s="28"/>
      <c r="AJ451" s="28"/>
      <c r="AK451" s="28"/>
      <c r="AL451" s="28"/>
      <c r="AM451" s="28"/>
      <c r="AN451" s="28"/>
      <c r="AO451" s="28"/>
      <c r="AP451" s="28"/>
      <c r="AQ451" s="28"/>
      <c r="AR451" s="28"/>
      <c r="AS451" s="28"/>
      <c r="AT451" s="96"/>
      <c r="AU451" s="28"/>
      <c r="AV451" s="28"/>
      <c r="AW451" s="28"/>
      <c r="AX451" s="28"/>
      <c r="AY451" s="28"/>
      <c r="AZ451" s="28"/>
      <c r="BA451" s="28"/>
      <c r="BB451" s="28"/>
      <c r="BC451" s="28"/>
      <c r="BD451" s="28"/>
      <c r="BE451" s="28"/>
    </row>
    <row r="452" spans="3:57" ht="14.25" customHeight="1">
      <c r="C452" s="46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60"/>
      <c r="Q452" s="60"/>
      <c r="R452" s="60"/>
      <c r="S452" s="60"/>
      <c r="T452" s="60"/>
      <c r="U452" s="60"/>
      <c r="V452" s="46"/>
      <c r="W452" s="28"/>
      <c r="X452" s="28"/>
      <c r="Y452" s="28"/>
      <c r="AA452" s="77"/>
      <c r="AB452" s="28"/>
      <c r="AC452" s="28"/>
      <c r="AD452" s="28"/>
      <c r="AE452" s="28"/>
      <c r="AF452" s="28"/>
      <c r="AG452" s="28"/>
      <c r="AH452" s="28"/>
      <c r="AI452" s="28"/>
      <c r="AJ452" s="28"/>
      <c r="AK452" s="28"/>
      <c r="AL452" s="28"/>
      <c r="AM452" s="28"/>
      <c r="AN452" s="28"/>
      <c r="AO452" s="28"/>
      <c r="AP452" s="28"/>
      <c r="AQ452" s="28"/>
      <c r="AR452" s="28"/>
      <c r="AS452" s="28"/>
      <c r="AT452" s="96"/>
      <c r="AU452" s="28"/>
      <c r="AV452" s="28"/>
      <c r="AW452" s="28"/>
      <c r="AX452" s="28"/>
      <c r="AY452" s="28"/>
      <c r="AZ452" s="28"/>
      <c r="BA452" s="28"/>
      <c r="BB452" s="28"/>
      <c r="BC452" s="28"/>
      <c r="BD452" s="28"/>
      <c r="BE452" s="28"/>
    </row>
    <row r="453" spans="3:57" ht="14.25" customHeight="1">
      <c r="C453" s="46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60"/>
      <c r="Q453" s="60"/>
      <c r="R453" s="60"/>
      <c r="S453" s="60"/>
      <c r="T453" s="60"/>
      <c r="U453" s="60"/>
      <c r="V453" s="46"/>
      <c r="W453" s="28"/>
      <c r="X453" s="28"/>
      <c r="Y453" s="28"/>
      <c r="AA453" s="77"/>
      <c r="AB453" s="28"/>
      <c r="AC453" s="28"/>
      <c r="AD453" s="28"/>
      <c r="AE453" s="28"/>
      <c r="AF453" s="28"/>
      <c r="AG453" s="28"/>
      <c r="AH453" s="28"/>
      <c r="AI453" s="28"/>
      <c r="AJ453" s="28"/>
      <c r="AK453" s="28"/>
      <c r="AL453" s="28"/>
      <c r="AM453" s="28"/>
      <c r="AN453" s="28"/>
      <c r="AO453" s="28"/>
      <c r="AP453" s="28"/>
      <c r="AQ453" s="28"/>
      <c r="AR453" s="28"/>
      <c r="AS453" s="28"/>
      <c r="AT453" s="96"/>
      <c r="AU453" s="28"/>
      <c r="AV453" s="28"/>
      <c r="AW453" s="28"/>
      <c r="AX453" s="28"/>
      <c r="AY453" s="28"/>
      <c r="AZ453" s="28"/>
      <c r="BA453" s="28"/>
      <c r="BB453" s="28"/>
      <c r="BC453" s="28"/>
      <c r="BD453" s="28"/>
      <c r="BE453" s="28"/>
    </row>
    <row r="454" spans="3:57" ht="14.25" customHeight="1">
      <c r="C454" s="46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60"/>
      <c r="Q454" s="60"/>
      <c r="R454" s="60"/>
      <c r="S454" s="60"/>
      <c r="T454" s="60"/>
      <c r="U454" s="60"/>
      <c r="V454" s="46"/>
      <c r="W454" s="28"/>
      <c r="X454" s="28"/>
      <c r="Y454" s="28"/>
      <c r="AA454" s="77"/>
      <c r="AB454" s="28"/>
      <c r="AC454" s="28"/>
      <c r="AD454" s="28"/>
      <c r="AE454" s="28"/>
      <c r="AF454" s="28"/>
      <c r="AG454" s="28"/>
      <c r="AH454" s="28"/>
      <c r="AI454" s="28"/>
      <c r="AJ454" s="28"/>
      <c r="AK454" s="28"/>
      <c r="AL454" s="28"/>
      <c r="AM454" s="28"/>
      <c r="AN454" s="28"/>
      <c r="AO454" s="28"/>
      <c r="AP454" s="28"/>
      <c r="AQ454" s="28"/>
      <c r="AR454" s="28"/>
      <c r="AS454" s="28"/>
      <c r="AT454" s="96"/>
      <c r="AU454" s="28"/>
      <c r="AV454" s="28"/>
      <c r="AW454" s="28"/>
      <c r="AX454" s="28"/>
      <c r="AY454" s="28"/>
      <c r="AZ454" s="28"/>
      <c r="BA454" s="28"/>
      <c r="BB454" s="28"/>
      <c r="BC454" s="28"/>
      <c r="BD454" s="28"/>
      <c r="BE454" s="28"/>
    </row>
    <row r="455" spans="3:57" ht="14.25" customHeight="1">
      <c r="C455" s="46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60"/>
      <c r="Q455" s="60"/>
      <c r="R455" s="60"/>
      <c r="S455" s="60"/>
      <c r="T455" s="60"/>
      <c r="U455" s="60"/>
      <c r="V455" s="46"/>
      <c r="W455" s="28"/>
      <c r="X455" s="28"/>
      <c r="Y455" s="28"/>
      <c r="AA455" s="77"/>
      <c r="AB455" s="28"/>
      <c r="AC455" s="28"/>
      <c r="AD455" s="28"/>
      <c r="AE455" s="28"/>
      <c r="AF455" s="28"/>
      <c r="AG455" s="28"/>
      <c r="AH455" s="28"/>
      <c r="AI455" s="28"/>
      <c r="AJ455" s="28"/>
      <c r="AK455" s="28"/>
      <c r="AL455" s="28"/>
      <c r="AM455" s="28"/>
      <c r="AN455" s="28"/>
      <c r="AO455" s="28"/>
      <c r="AP455" s="28"/>
      <c r="AQ455" s="28"/>
      <c r="AR455" s="28"/>
      <c r="AS455" s="28"/>
      <c r="AT455" s="96"/>
      <c r="AU455" s="28"/>
      <c r="AV455" s="28"/>
      <c r="AW455" s="28"/>
      <c r="AX455" s="28"/>
      <c r="AY455" s="28"/>
      <c r="AZ455" s="28"/>
      <c r="BA455" s="28"/>
      <c r="BB455" s="28"/>
      <c r="BC455" s="28"/>
      <c r="BD455" s="28"/>
      <c r="BE455" s="28"/>
    </row>
    <row r="456" spans="3:57" ht="14.25" customHeight="1">
      <c r="C456" s="46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60"/>
      <c r="Q456" s="60"/>
      <c r="R456" s="60"/>
      <c r="S456" s="60"/>
      <c r="T456" s="60"/>
      <c r="U456" s="60"/>
      <c r="V456" s="46"/>
      <c r="W456" s="28"/>
      <c r="X456" s="28"/>
      <c r="Y456" s="28"/>
      <c r="AA456" s="77"/>
      <c r="AB456" s="28"/>
      <c r="AC456" s="28"/>
      <c r="AD456" s="28"/>
      <c r="AE456" s="28"/>
      <c r="AF456" s="28"/>
      <c r="AG456" s="28"/>
      <c r="AH456" s="28"/>
      <c r="AI456" s="28"/>
      <c r="AJ456" s="28"/>
      <c r="AK456" s="28"/>
      <c r="AL456" s="28"/>
      <c r="AM456" s="28"/>
      <c r="AN456" s="28"/>
      <c r="AO456" s="28"/>
      <c r="AP456" s="28"/>
      <c r="AQ456" s="28"/>
      <c r="AR456" s="28"/>
      <c r="AS456" s="28"/>
      <c r="AT456" s="96"/>
      <c r="AU456" s="28"/>
      <c r="AV456" s="28"/>
      <c r="AW456" s="28"/>
      <c r="AX456" s="28"/>
      <c r="AY456" s="28"/>
      <c r="AZ456" s="28"/>
      <c r="BA456" s="28"/>
      <c r="BB456" s="28"/>
      <c r="BC456" s="28"/>
      <c r="BD456" s="28"/>
      <c r="BE456" s="28"/>
    </row>
    <row r="457" spans="3:57" ht="14.25" customHeight="1">
      <c r="C457" s="46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60"/>
      <c r="Q457" s="60"/>
      <c r="R457" s="60"/>
      <c r="S457" s="60"/>
      <c r="T457" s="60"/>
      <c r="U457" s="60"/>
      <c r="V457" s="46"/>
      <c r="W457" s="28"/>
      <c r="X457" s="28"/>
      <c r="Y457" s="28"/>
      <c r="AA457" s="77"/>
      <c r="AB457" s="28"/>
      <c r="AC457" s="28"/>
      <c r="AD457" s="28"/>
      <c r="AE457" s="28"/>
      <c r="AF457" s="28"/>
      <c r="AG457" s="28"/>
      <c r="AH457" s="28"/>
      <c r="AI457" s="28"/>
      <c r="AJ457" s="28"/>
      <c r="AK457" s="28"/>
      <c r="AL457" s="28"/>
      <c r="AM457" s="28"/>
      <c r="AN457" s="28"/>
      <c r="AO457" s="28"/>
      <c r="AP457" s="28"/>
      <c r="AQ457" s="28"/>
      <c r="AR457" s="28"/>
      <c r="AS457" s="28"/>
      <c r="AT457" s="96"/>
      <c r="AU457" s="28"/>
      <c r="AV457" s="28"/>
      <c r="AW457" s="28"/>
      <c r="AX457" s="28"/>
      <c r="AY457" s="28"/>
      <c r="AZ457" s="28"/>
      <c r="BA457" s="28"/>
      <c r="BB457" s="28"/>
      <c r="BC457" s="28"/>
      <c r="BD457" s="28"/>
      <c r="BE457" s="28"/>
    </row>
    <row r="458" spans="3:57" ht="14.25" customHeight="1">
      <c r="C458" s="46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60"/>
      <c r="Q458" s="60"/>
      <c r="R458" s="60"/>
      <c r="S458" s="60"/>
      <c r="T458" s="60"/>
      <c r="U458" s="60"/>
      <c r="V458" s="46"/>
      <c r="W458" s="28"/>
      <c r="X458" s="28"/>
      <c r="Y458" s="28"/>
      <c r="AA458" s="77"/>
      <c r="AB458" s="28"/>
      <c r="AC458" s="28"/>
      <c r="AD458" s="28"/>
      <c r="AE458" s="28"/>
      <c r="AF458" s="28"/>
      <c r="AG458" s="28"/>
      <c r="AH458" s="28"/>
      <c r="AI458" s="28"/>
      <c r="AJ458" s="28"/>
      <c r="AK458" s="28"/>
      <c r="AL458" s="28"/>
      <c r="AM458" s="28"/>
      <c r="AN458" s="28"/>
      <c r="AO458" s="28"/>
      <c r="AP458" s="28"/>
      <c r="AQ458" s="28"/>
      <c r="AR458" s="28"/>
      <c r="AS458" s="28"/>
      <c r="AT458" s="96"/>
      <c r="AU458" s="28"/>
      <c r="AV458" s="28"/>
      <c r="AW458" s="28"/>
      <c r="AX458" s="28"/>
      <c r="AY458" s="28"/>
      <c r="AZ458" s="28"/>
      <c r="BA458" s="28"/>
      <c r="BB458" s="28"/>
      <c r="BC458" s="28"/>
      <c r="BD458" s="28"/>
      <c r="BE458" s="28"/>
    </row>
    <row r="459" spans="3:57" ht="14.25" customHeight="1">
      <c r="C459" s="46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60"/>
      <c r="Q459" s="60"/>
      <c r="R459" s="60"/>
      <c r="S459" s="60"/>
      <c r="T459" s="60"/>
      <c r="U459" s="60"/>
      <c r="V459" s="46"/>
      <c r="W459" s="28"/>
      <c r="X459" s="28"/>
      <c r="Y459" s="28"/>
      <c r="AA459" s="77"/>
      <c r="AB459" s="28"/>
      <c r="AC459" s="28"/>
      <c r="AD459" s="28"/>
      <c r="AE459" s="28"/>
      <c r="AF459" s="28"/>
      <c r="AG459" s="28"/>
      <c r="AH459" s="28"/>
      <c r="AI459" s="28"/>
      <c r="AJ459" s="28"/>
      <c r="AK459" s="28"/>
      <c r="AL459" s="28"/>
      <c r="AM459" s="28"/>
      <c r="AN459" s="28"/>
      <c r="AO459" s="28"/>
      <c r="AP459" s="28"/>
      <c r="AQ459" s="28"/>
      <c r="AR459" s="28"/>
      <c r="AS459" s="28"/>
      <c r="AT459" s="96"/>
      <c r="AU459" s="28"/>
      <c r="AV459" s="28"/>
      <c r="AW459" s="28"/>
      <c r="AX459" s="28"/>
      <c r="AY459" s="28"/>
      <c r="AZ459" s="28"/>
      <c r="BA459" s="28"/>
      <c r="BB459" s="28"/>
      <c r="BC459" s="28"/>
      <c r="BD459" s="28"/>
      <c r="BE459" s="28"/>
    </row>
    <row r="460" spans="3:57" ht="14.25" customHeight="1">
      <c r="C460" s="46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60"/>
      <c r="Q460" s="60"/>
      <c r="R460" s="60"/>
      <c r="S460" s="60"/>
      <c r="T460" s="60"/>
      <c r="U460" s="60"/>
      <c r="V460" s="46"/>
      <c r="W460" s="28"/>
      <c r="X460" s="28"/>
      <c r="Y460" s="28"/>
      <c r="AA460" s="77"/>
      <c r="AB460" s="28"/>
      <c r="AC460" s="28"/>
      <c r="AD460" s="28"/>
      <c r="AE460" s="28"/>
      <c r="AF460" s="28"/>
      <c r="AG460" s="28"/>
      <c r="AH460" s="28"/>
      <c r="AI460" s="28"/>
      <c r="AJ460" s="28"/>
      <c r="AK460" s="28"/>
      <c r="AL460" s="28"/>
      <c r="AM460" s="28"/>
      <c r="AN460" s="28"/>
      <c r="AO460" s="28"/>
      <c r="AP460" s="28"/>
      <c r="AQ460" s="28"/>
      <c r="AR460" s="28"/>
      <c r="AS460" s="28"/>
      <c r="AT460" s="96"/>
      <c r="AU460" s="28"/>
      <c r="AV460" s="28"/>
      <c r="AW460" s="28"/>
      <c r="AX460" s="28"/>
      <c r="AY460" s="28"/>
      <c r="AZ460" s="28"/>
      <c r="BA460" s="28"/>
      <c r="BB460" s="28"/>
      <c r="BC460" s="28"/>
      <c r="BD460" s="28"/>
      <c r="BE460" s="28"/>
    </row>
    <row r="461" spans="3:57" ht="14.25" customHeight="1">
      <c r="C461" s="46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60"/>
      <c r="Q461" s="60"/>
      <c r="R461" s="60"/>
      <c r="S461" s="60"/>
      <c r="T461" s="60"/>
      <c r="U461" s="60"/>
      <c r="V461" s="46"/>
      <c r="W461" s="28"/>
      <c r="X461" s="28"/>
      <c r="Y461" s="28"/>
      <c r="AA461" s="77"/>
      <c r="AB461" s="28"/>
      <c r="AC461" s="28"/>
      <c r="AD461" s="28"/>
      <c r="AE461" s="28"/>
      <c r="AF461" s="28"/>
      <c r="AG461" s="28"/>
      <c r="AH461" s="28"/>
      <c r="AI461" s="28"/>
      <c r="AJ461" s="28"/>
      <c r="AK461" s="28"/>
      <c r="AL461" s="28"/>
      <c r="AM461" s="28"/>
      <c r="AN461" s="28"/>
      <c r="AO461" s="28"/>
      <c r="AP461" s="28"/>
      <c r="AQ461" s="28"/>
      <c r="AR461" s="28"/>
      <c r="AS461" s="28"/>
      <c r="AT461" s="96"/>
      <c r="AU461" s="28"/>
      <c r="AV461" s="28"/>
      <c r="AW461" s="28"/>
      <c r="AX461" s="28"/>
      <c r="AY461" s="28"/>
      <c r="AZ461" s="28"/>
      <c r="BA461" s="28"/>
      <c r="BB461" s="28"/>
      <c r="BC461" s="28"/>
      <c r="BD461" s="28"/>
      <c r="BE461" s="28"/>
    </row>
    <row r="462" spans="3:57" ht="14.25" customHeight="1">
      <c r="C462" s="46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60"/>
      <c r="Q462" s="60"/>
      <c r="R462" s="60"/>
      <c r="S462" s="60"/>
      <c r="T462" s="60"/>
      <c r="U462" s="60"/>
      <c r="V462" s="46"/>
      <c r="W462" s="28"/>
      <c r="X462" s="28"/>
      <c r="Y462" s="28"/>
      <c r="AA462" s="77"/>
      <c r="AB462" s="28"/>
      <c r="AC462" s="28"/>
      <c r="AD462" s="28"/>
      <c r="AE462" s="28"/>
      <c r="AF462" s="28"/>
      <c r="AG462" s="28"/>
      <c r="AH462" s="28"/>
      <c r="AI462" s="28"/>
      <c r="AJ462" s="28"/>
      <c r="AK462" s="28"/>
      <c r="AL462" s="28"/>
      <c r="AM462" s="28"/>
      <c r="AN462" s="28"/>
      <c r="AO462" s="28"/>
      <c r="AP462" s="28"/>
      <c r="AQ462" s="28"/>
      <c r="AR462" s="28"/>
      <c r="AS462" s="28"/>
      <c r="AT462" s="96"/>
      <c r="AU462" s="28"/>
      <c r="AV462" s="28"/>
      <c r="AW462" s="28"/>
      <c r="AX462" s="28"/>
      <c r="AY462" s="28"/>
      <c r="AZ462" s="28"/>
      <c r="BA462" s="28"/>
      <c r="BB462" s="28"/>
      <c r="BC462" s="28"/>
      <c r="BD462" s="28"/>
      <c r="BE462" s="28"/>
    </row>
    <row r="463" spans="3:57" ht="14.25" customHeight="1">
      <c r="C463" s="46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60"/>
      <c r="Q463" s="60"/>
      <c r="R463" s="60"/>
      <c r="S463" s="60"/>
      <c r="T463" s="60"/>
      <c r="U463" s="60"/>
      <c r="V463" s="46"/>
      <c r="W463" s="28"/>
      <c r="X463" s="28"/>
      <c r="Y463" s="28"/>
      <c r="AA463" s="77"/>
      <c r="AB463" s="28"/>
      <c r="AC463" s="28"/>
      <c r="AD463" s="28"/>
      <c r="AE463" s="28"/>
      <c r="AF463" s="28"/>
      <c r="AG463" s="28"/>
      <c r="AH463" s="28"/>
      <c r="AI463" s="28"/>
      <c r="AJ463" s="28"/>
      <c r="AK463" s="28"/>
      <c r="AL463" s="28"/>
      <c r="AM463" s="28"/>
      <c r="AN463" s="28"/>
      <c r="AO463" s="28"/>
      <c r="AP463" s="28"/>
      <c r="AQ463" s="28"/>
      <c r="AR463" s="28"/>
      <c r="AS463" s="28"/>
      <c r="AT463" s="96"/>
      <c r="AU463" s="28"/>
      <c r="AV463" s="28"/>
      <c r="AW463" s="28"/>
      <c r="AX463" s="28"/>
      <c r="AY463" s="28"/>
      <c r="AZ463" s="28"/>
      <c r="BA463" s="28"/>
      <c r="BB463" s="28"/>
      <c r="BC463" s="28"/>
      <c r="BD463" s="28"/>
      <c r="BE463" s="28"/>
    </row>
    <row r="464" spans="3:57" ht="14.25" customHeight="1">
      <c r="C464" s="46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60"/>
      <c r="Q464" s="60"/>
      <c r="R464" s="60"/>
      <c r="S464" s="60"/>
      <c r="T464" s="60"/>
      <c r="U464" s="60"/>
      <c r="V464" s="46"/>
      <c r="W464" s="28"/>
      <c r="X464" s="28"/>
      <c r="Y464" s="28"/>
      <c r="AA464" s="77"/>
      <c r="AB464" s="28"/>
      <c r="AC464" s="28"/>
      <c r="AD464" s="28"/>
      <c r="AE464" s="28"/>
      <c r="AF464" s="28"/>
      <c r="AG464" s="28"/>
      <c r="AH464" s="28"/>
      <c r="AI464" s="28"/>
      <c r="AJ464" s="28"/>
      <c r="AK464" s="28"/>
      <c r="AL464" s="28"/>
      <c r="AM464" s="28"/>
      <c r="AN464" s="28"/>
      <c r="AO464" s="28"/>
      <c r="AP464" s="28"/>
      <c r="AQ464" s="28"/>
      <c r="AR464" s="28"/>
      <c r="AS464" s="28"/>
      <c r="AT464" s="96"/>
      <c r="AU464" s="28"/>
      <c r="AV464" s="28"/>
      <c r="AW464" s="28"/>
      <c r="AX464" s="28"/>
      <c r="AY464" s="28"/>
      <c r="AZ464" s="28"/>
      <c r="BA464" s="28"/>
      <c r="BB464" s="28"/>
      <c r="BC464" s="28"/>
      <c r="BD464" s="28"/>
      <c r="BE464" s="28"/>
    </row>
    <row r="465" spans="3:57" ht="14.25" customHeight="1">
      <c r="C465" s="46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60"/>
      <c r="Q465" s="60"/>
      <c r="R465" s="60"/>
      <c r="S465" s="60"/>
      <c r="T465" s="60"/>
      <c r="U465" s="60"/>
      <c r="V465" s="46"/>
      <c r="W465" s="28"/>
      <c r="X465" s="28"/>
      <c r="Y465" s="28"/>
      <c r="AA465" s="77"/>
      <c r="AB465" s="28"/>
      <c r="AC465" s="28"/>
      <c r="AD465" s="28"/>
      <c r="AE465" s="28"/>
      <c r="AF465" s="28"/>
      <c r="AG465" s="28"/>
      <c r="AH465" s="28"/>
      <c r="AI465" s="28"/>
      <c r="AJ465" s="28"/>
      <c r="AK465" s="28"/>
      <c r="AL465" s="28"/>
      <c r="AM465" s="28"/>
      <c r="AN465" s="28"/>
      <c r="AO465" s="28"/>
      <c r="AP465" s="28"/>
      <c r="AQ465" s="28"/>
      <c r="AR465" s="28"/>
      <c r="AS465" s="28"/>
      <c r="AT465" s="96"/>
      <c r="AU465" s="28"/>
      <c r="AV465" s="28"/>
      <c r="AW465" s="28"/>
      <c r="AX465" s="28"/>
      <c r="AY465" s="28"/>
      <c r="AZ465" s="28"/>
      <c r="BA465" s="28"/>
      <c r="BB465" s="28"/>
      <c r="BC465" s="28"/>
      <c r="BD465" s="28"/>
      <c r="BE465" s="28"/>
    </row>
    <row r="466" spans="3:57" ht="14.25" customHeight="1">
      <c r="C466" s="46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60"/>
      <c r="Q466" s="60"/>
      <c r="R466" s="60"/>
      <c r="S466" s="60"/>
      <c r="T466" s="60"/>
      <c r="U466" s="60"/>
      <c r="V466" s="46"/>
      <c r="W466" s="28"/>
      <c r="X466" s="28"/>
      <c r="Y466" s="28"/>
      <c r="AA466" s="77"/>
      <c r="AB466" s="28"/>
      <c r="AC466" s="28"/>
      <c r="AD466" s="28"/>
      <c r="AE466" s="28"/>
      <c r="AF466" s="28"/>
      <c r="AG466" s="28"/>
      <c r="AH466" s="28"/>
      <c r="AI466" s="28"/>
      <c r="AJ466" s="28"/>
      <c r="AK466" s="28"/>
      <c r="AL466" s="28"/>
      <c r="AM466" s="28"/>
      <c r="AN466" s="28"/>
      <c r="AO466" s="28"/>
      <c r="AP466" s="28"/>
      <c r="AQ466" s="28"/>
      <c r="AR466" s="28"/>
      <c r="AS466" s="28"/>
      <c r="AT466" s="96"/>
      <c r="AU466" s="28"/>
      <c r="AV466" s="28"/>
      <c r="AW466" s="28"/>
      <c r="AX466" s="28"/>
      <c r="AY466" s="28"/>
      <c r="AZ466" s="28"/>
      <c r="BA466" s="28"/>
      <c r="BB466" s="28"/>
      <c r="BC466" s="28"/>
      <c r="BD466" s="28"/>
      <c r="BE466" s="28"/>
    </row>
    <row r="467" spans="3:57" ht="14.25" customHeight="1">
      <c r="C467" s="46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60"/>
      <c r="Q467" s="60"/>
      <c r="R467" s="60"/>
      <c r="S467" s="60"/>
      <c r="T467" s="60"/>
      <c r="U467" s="60"/>
      <c r="V467" s="46"/>
      <c r="W467" s="28"/>
      <c r="X467" s="28"/>
      <c r="Y467" s="28"/>
      <c r="AA467" s="77"/>
      <c r="AB467" s="28"/>
      <c r="AC467" s="28"/>
      <c r="AD467" s="28"/>
      <c r="AE467" s="28"/>
      <c r="AF467" s="28"/>
      <c r="AG467" s="28"/>
      <c r="AH467" s="28"/>
      <c r="AI467" s="28"/>
      <c r="AJ467" s="28"/>
      <c r="AK467" s="28"/>
      <c r="AL467" s="28"/>
      <c r="AM467" s="28"/>
      <c r="AN467" s="28"/>
      <c r="AO467" s="28"/>
      <c r="AP467" s="28"/>
      <c r="AQ467" s="28"/>
      <c r="AR467" s="28"/>
      <c r="AS467" s="28"/>
      <c r="AT467" s="96"/>
      <c r="AU467" s="28"/>
      <c r="AV467" s="28"/>
      <c r="AW467" s="28"/>
      <c r="AX467" s="28"/>
      <c r="AY467" s="28"/>
      <c r="AZ467" s="28"/>
      <c r="BA467" s="28"/>
      <c r="BB467" s="28"/>
      <c r="BC467" s="28"/>
      <c r="BD467" s="28"/>
      <c r="BE467" s="28"/>
    </row>
    <row r="468" spans="3:57" ht="14.25" customHeight="1">
      <c r="C468" s="46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60"/>
      <c r="Q468" s="60"/>
      <c r="R468" s="60"/>
      <c r="S468" s="60"/>
      <c r="T468" s="60"/>
      <c r="U468" s="60"/>
      <c r="V468" s="46"/>
      <c r="W468" s="28"/>
      <c r="X468" s="28"/>
      <c r="Y468" s="28"/>
      <c r="AA468" s="77"/>
      <c r="AB468" s="28"/>
      <c r="AC468" s="28"/>
      <c r="AD468" s="28"/>
      <c r="AE468" s="28"/>
      <c r="AF468" s="28"/>
      <c r="AG468" s="28"/>
      <c r="AH468" s="28"/>
      <c r="AI468" s="28"/>
      <c r="AJ468" s="28"/>
      <c r="AK468" s="28"/>
      <c r="AL468" s="28"/>
      <c r="AM468" s="28"/>
      <c r="AN468" s="28"/>
      <c r="AO468" s="28"/>
      <c r="AP468" s="28"/>
      <c r="AQ468" s="28"/>
      <c r="AR468" s="28"/>
      <c r="AS468" s="28"/>
      <c r="AT468" s="96"/>
      <c r="AU468" s="28"/>
      <c r="AV468" s="28"/>
      <c r="AW468" s="28"/>
      <c r="AX468" s="28"/>
      <c r="AY468" s="28"/>
      <c r="AZ468" s="28"/>
      <c r="BA468" s="28"/>
      <c r="BB468" s="28"/>
      <c r="BC468" s="28"/>
      <c r="BD468" s="28"/>
      <c r="BE468" s="28"/>
    </row>
    <row r="469" spans="3:57" ht="14.25" customHeight="1">
      <c r="C469" s="46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60"/>
      <c r="Q469" s="60"/>
      <c r="R469" s="60"/>
      <c r="S469" s="60"/>
      <c r="T469" s="60"/>
      <c r="U469" s="60"/>
      <c r="V469" s="46"/>
      <c r="W469" s="28"/>
      <c r="X469" s="28"/>
      <c r="Y469" s="28"/>
      <c r="AA469" s="77"/>
      <c r="AB469" s="28"/>
      <c r="AC469" s="28"/>
      <c r="AD469" s="28"/>
      <c r="AE469" s="28"/>
      <c r="AF469" s="28"/>
      <c r="AG469" s="28"/>
      <c r="AH469" s="28"/>
      <c r="AI469" s="28"/>
      <c r="AJ469" s="28"/>
      <c r="AK469" s="28"/>
      <c r="AL469" s="28"/>
      <c r="AM469" s="28"/>
      <c r="AN469" s="28"/>
      <c r="AO469" s="28"/>
      <c r="AP469" s="28"/>
      <c r="AQ469" s="28"/>
      <c r="AR469" s="28"/>
      <c r="AS469" s="28"/>
      <c r="AT469" s="96"/>
      <c r="AU469" s="28"/>
      <c r="AV469" s="28"/>
      <c r="AW469" s="28"/>
      <c r="AX469" s="28"/>
      <c r="AY469" s="28"/>
      <c r="AZ469" s="28"/>
      <c r="BA469" s="28"/>
      <c r="BB469" s="28"/>
      <c r="BC469" s="28"/>
      <c r="BD469" s="28"/>
      <c r="BE469" s="28"/>
    </row>
    <row r="470" spans="3:57" ht="14.25" customHeight="1">
      <c r="C470" s="46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60"/>
      <c r="Q470" s="60"/>
      <c r="R470" s="60"/>
      <c r="S470" s="60"/>
      <c r="T470" s="60"/>
      <c r="U470" s="60"/>
      <c r="V470" s="46"/>
      <c r="W470" s="28"/>
      <c r="X470" s="28"/>
      <c r="Y470" s="28"/>
      <c r="AA470" s="77"/>
      <c r="AB470" s="28"/>
      <c r="AC470" s="28"/>
      <c r="AD470" s="28"/>
      <c r="AE470" s="28"/>
      <c r="AF470" s="28"/>
      <c r="AG470" s="28"/>
      <c r="AH470" s="28"/>
      <c r="AI470" s="28"/>
      <c r="AJ470" s="28"/>
      <c r="AK470" s="28"/>
      <c r="AL470" s="28"/>
      <c r="AM470" s="28"/>
      <c r="AN470" s="28"/>
      <c r="AO470" s="28"/>
      <c r="AP470" s="28"/>
      <c r="AQ470" s="28"/>
      <c r="AR470" s="28"/>
      <c r="AS470" s="28"/>
      <c r="AT470" s="96"/>
      <c r="AU470" s="28"/>
      <c r="AV470" s="28"/>
      <c r="AW470" s="28"/>
      <c r="AX470" s="28"/>
      <c r="AY470" s="28"/>
      <c r="AZ470" s="28"/>
      <c r="BA470" s="28"/>
      <c r="BB470" s="28"/>
      <c r="BC470" s="28"/>
      <c r="BD470" s="28"/>
      <c r="BE470" s="28"/>
    </row>
    <row r="471" spans="3:57" ht="14.25" customHeight="1">
      <c r="C471" s="46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60"/>
      <c r="Q471" s="60"/>
      <c r="R471" s="60"/>
      <c r="S471" s="60"/>
      <c r="T471" s="60"/>
      <c r="U471" s="60"/>
      <c r="V471" s="46"/>
      <c r="W471" s="28"/>
      <c r="X471" s="28"/>
      <c r="Y471" s="28"/>
      <c r="AA471" s="77"/>
      <c r="AB471" s="28"/>
      <c r="AC471" s="28"/>
      <c r="AD471" s="28"/>
      <c r="AE471" s="28"/>
      <c r="AF471" s="28"/>
      <c r="AG471" s="28"/>
      <c r="AH471" s="28"/>
      <c r="AI471" s="28"/>
      <c r="AJ471" s="28"/>
      <c r="AK471" s="28"/>
      <c r="AL471" s="28"/>
      <c r="AM471" s="28"/>
      <c r="AN471" s="28"/>
      <c r="AO471" s="28"/>
      <c r="AP471" s="28"/>
      <c r="AQ471" s="28"/>
      <c r="AR471" s="28"/>
      <c r="AS471" s="28"/>
      <c r="AT471" s="96"/>
      <c r="AU471" s="28"/>
      <c r="AV471" s="28"/>
      <c r="AW471" s="28"/>
      <c r="AX471" s="28"/>
      <c r="AY471" s="28"/>
      <c r="AZ471" s="28"/>
      <c r="BA471" s="28"/>
      <c r="BB471" s="28"/>
      <c r="BC471" s="28"/>
      <c r="BD471" s="28"/>
      <c r="BE471" s="28"/>
    </row>
    <row r="472" spans="3:57" ht="14.25" customHeight="1">
      <c r="C472" s="46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60"/>
      <c r="Q472" s="60"/>
      <c r="R472" s="60"/>
      <c r="S472" s="60"/>
      <c r="T472" s="60"/>
      <c r="U472" s="60"/>
      <c r="V472" s="46"/>
      <c r="W472" s="28"/>
      <c r="X472" s="28"/>
      <c r="Y472" s="28"/>
      <c r="AA472" s="77"/>
      <c r="AB472" s="28"/>
      <c r="AC472" s="28"/>
      <c r="AD472" s="28"/>
      <c r="AE472" s="28"/>
      <c r="AF472" s="28"/>
      <c r="AG472" s="28"/>
      <c r="AH472" s="28"/>
      <c r="AI472" s="28"/>
      <c r="AJ472" s="28"/>
      <c r="AK472" s="28"/>
      <c r="AL472" s="28"/>
      <c r="AM472" s="28"/>
      <c r="AN472" s="28"/>
      <c r="AO472" s="28"/>
      <c r="AP472" s="28"/>
      <c r="AQ472" s="28"/>
      <c r="AR472" s="28"/>
      <c r="AS472" s="28"/>
      <c r="AT472" s="96"/>
      <c r="AU472" s="28"/>
      <c r="AV472" s="28"/>
      <c r="AW472" s="28"/>
      <c r="AX472" s="28"/>
      <c r="AY472" s="28"/>
      <c r="AZ472" s="28"/>
      <c r="BA472" s="28"/>
      <c r="BB472" s="28"/>
      <c r="BC472" s="28"/>
      <c r="BD472" s="28"/>
      <c r="BE472" s="28"/>
    </row>
    <row r="473" spans="3:57" ht="14.25" customHeight="1">
      <c r="C473" s="46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60"/>
      <c r="Q473" s="60"/>
      <c r="R473" s="60"/>
      <c r="S473" s="60"/>
      <c r="T473" s="60"/>
      <c r="U473" s="60"/>
      <c r="V473" s="46"/>
      <c r="W473" s="28"/>
      <c r="X473" s="28"/>
      <c r="Y473" s="28"/>
      <c r="AA473" s="77"/>
      <c r="AB473" s="28"/>
      <c r="AC473" s="28"/>
      <c r="AD473" s="28"/>
      <c r="AE473" s="28"/>
      <c r="AF473" s="28"/>
      <c r="AG473" s="28"/>
      <c r="AH473" s="28"/>
      <c r="AI473" s="28"/>
      <c r="AJ473" s="28"/>
      <c r="AK473" s="28"/>
      <c r="AL473" s="28"/>
      <c r="AM473" s="28"/>
      <c r="AN473" s="28"/>
      <c r="AO473" s="28"/>
      <c r="AP473" s="28"/>
      <c r="AQ473" s="28"/>
      <c r="AR473" s="28"/>
      <c r="AS473" s="28"/>
      <c r="AT473" s="96"/>
      <c r="AU473" s="28"/>
      <c r="AV473" s="28"/>
      <c r="AW473" s="28"/>
      <c r="AX473" s="28"/>
      <c r="AY473" s="28"/>
      <c r="AZ473" s="28"/>
      <c r="BA473" s="28"/>
      <c r="BB473" s="28"/>
      <c r="BC473" s="28"/>
      <c r="BD473" s="28"/>
      <c r="BE473" s="28"/>
    </row>
    <row r="474" spans="3:57" ht="14.25" customHeight="1">
      <c r="C474" s="46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60"/>
      <c r="Q474" s="60"/>
      <c r="R474" s="60"/>
      <c r="S474" s="60"/>
      <c r="T474" s="60"/>
      <c r="U474" s="60"/>
      <c r="V474" s="46"/>
      <c r="W474" s="28"/>
      <c r="X474" s="28"/>
      <c r="Y474" s="28"/>
      <c r="AA474" s="77"/>
      <c r="AB474" s="28"/>
      <c r="AC474" s="28"/>
      <c r="AD474" s="28"/>
      <c r="AE474" s="28"/>
      <c r="AF474" s="28"/>
      <c r="AG474" s="28"/>
      <c r="AH474" s="28"/>
      <c r="AI474" s="28"/>
      <c r="AJ474" s="28"/>
      <c r="AK474" s="28"/>
      <c r="AL474" s="28"/>
      <c r="AM474" s="28"/>
      <c r="AN474" s="28"/>
      <c r="AO474" s="28"/>
      <c r="AP474" s="28"/>
      <c r="AQ474" s="28"/>
      <c r="AR474" s="28"/>
      <c r="AS474" s="28"/>
      <c r="AT474" s="96"/>
      <c r="AU474" s="28"/>
      <c r="AV474" s="28"/>
      <c r="AW474" s="28"/>
      <c r="AX474" s="28"/>
      <c r="AY474" s="28"/>
      <c r="AZ474" s="28"/>
      <c r="BA474" s="28"/>
      <c r="BB474" s="28"/>
      <c r="BC474" s="28"/>
      <c r="BD474" s="28"/>
      <c r="BE474" s="28"/>
    </row>
    <row r="475" spans="3:57" ht="14.25" customHeight="1">
      <c r="C475" s="46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60"/>
      <c r="Q475" s="60"/>
      <c r="R475" s="60"/>
      <c r="S475" s="60"/>
      <c r="T475" s="60"/>
      <c r="U475" s="60"/>
      <c r="V475" s="46"/>
      <c r="W475" s="28"/>
      <c r="X475" s="28"/>
      <c r="Y475" s="28"/>
      <c r="AA475" s="77"/>
      <c r="AB475" s="28"/>
      <c r="AC475" s="28"/>
      <c r="AD475" s="28"/>
      <c r="AE475" s="28"/>
      <c r="AF475" s="28"/>
      <c r="AG475" s="28"/>
      <c r="AH475" s="28"/>
      <c r="AI475" s="28"/>
      <c r="AJ475" s="28"/>
      <c r="AK475" s="28"/>
      <c r="AL475" s="28"/>
      <c r="AM475" s="28"/>
      <c r="AN475" s="28"/>
      <c r="AO475" s="28"/>
      <c r="AP475" s="28"/>
      <c r="AQ475" s="28"/>
      <c r="AR475" s="28"/>
      <c r="AS475" s="28"/>
      <c r="AT475" s="96"/>
      <c r="AU475" s="28"/>
      <c r="AV475" s="28"/>
      <c r="AW475" s="28"/>
      <c r="AX475" s="28"/>
      <c r="AY475" s="28"/>
      <c r="AZ475" s="28"/>
      <c r="BA475" s="28"/>
      <c r="BB475" s="28"/>
      <c r="BC475" s="28"/>
      <c r="BD475" s="28"/>
      <c r="BE475" s="28"/>
    </row>
    <row r="476" spans="3:57" ht="14.25" customHeight="1">
      <c r="C476" s="46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60"/>
      <c r="Q476" s="60"/>
      <c r="R476" s="60"/>
      <c r="S476" s="60"/>
      <c r="T476" s="60"/>
      <c r="U476" s="60"/>
      <c r="V476" s="46"/>
      <c r="W476" s="28"/>
      <c r="X476" s="28"/>
      <c r="Y476" s="28"/>
      <c r="AA476" s="77"/>
      <c r="AB476" s="28"/>
      <c r="AC476" s="28"/>
      <c r="AD476" s="28"/>
      <c r="AE476" s="28"/>
      <c r="AF476" s="28"/>
      <c r="AG476" s="28"/>
      <c r="AH476" s="28"/>
      <c r="AI476" s="28"/>
      <c r="AJ476" s="28"/>
      <c r="AK476" s="28"/>
      <c r="AL476" s="28"/>
      <c r="AM476" s="28"/>
      <c r="AN476" s="28"/>
      <c r="AO476" s="28"/>
      <c r="AP476" s="28"/>
      <c r="AQ476" s="28"/>
      <c r="AR476" s="28"/>
      <c r="AS476" s="28"/>
      <c r="AT476" s="96"/>
      <c r="AU476" s="28"/>
      <c r="AV476" s="28"/>
      <c r="AW476" s="28"/>
      <c r="AX476" s="28"/>
      <c r="AY476" s="28"/>
      <c r="AZ476" s="28"/>
      <c r="BA476" s="28"/>
      <c r="BB476" s="28"/>
      <c r="BC476" s="28"/>
      <c r="BD476" s="28"/>
      <c r="BE476" s="28"/>
    </row>
    <row r="477" spans="3:57" ht="14.25" customHeight="1">
      <c r="C477" s="46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60"/>
      <c r="Q477" s="60"/>
      <c r="R477" s="60"/>
      <c r="S477" s="60"/>
      <c r="T477" s="60"/>
      <c r="U477" s="60"/>
      <c r="V477" s="46"/>
      <c r="W477" s="28"/>
      <c r="X477" s="28"/>
      <c r="Y477" s="28"/>
      <c r="AA477" s="77"/>
      <c r="AB477" s="28"/>
      <c r="AC477" s="28"/>
      <c r="AD477" s="28"/>
      <c r="AE477" s="28"/>
      <c r="AF477" s="28"/>
      <c r="AG477" s="28"/>
      <c r="AH477" s="28"/>
      <c r="AI477" s="28"/>
      <c r="AJ477" s="28"/>
      <c r="AK477" s="28"/>
      <c r="AL477" s="28"/>
      <c r="AM477" s="28"/>
      <c r="AN477" s="28"/>
      <c r="AO477" s="28"/>
      <c r="AP477" s="28"/>
      <c r="AQ477" s="28"/>
      <c r="AR477" s="28"/>
      <c r="AS477" s="28"/>
      <c r="AT477" s="96"/>
      <c r="AU477" s="28"/>
      <c r="AV477" s="28"/>
      <c r="AW477" s="28"/>
      <c r="AX477" s="28"/>
      <c r="AY477" s="28"/>
      <c r="AZ477" s="28"/>
      <c r="BA477" s="28"/>
      <c r="BB477" s="28"/>
      <c r="BC477" s="28"/>
      <c r="BD477" s="28"/>
      <c r="BE477" s="28"/>
    </row>
    <row r="478" spans="3:57" ht="14.25" customHeight="1">
      <c r="C478" s="46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60"/>
      <c r="Q478" s="60"/>
      <c r="R478" s="60"/>
      <c r="S478" s="60"/>
      <c r="T478" s="60"/>
      <c r="U478" s="60"/>
      <c r="V478" s="46"/>
      <c r="W478" s="28"/>
      <c r="X478" s="28"/>
      <c r="Y478" s="28"/>
      <c r="AA478" s="77"/>
      <c r="AB478" s="28"/>
      <c r="AC478" s="28"/>
      <c r="AD478" s="28"/>
      <c r="AE478" s="28"/>
      <c r="AF478" s="28"/>
      <c r="AG478" s="28"/>
      <c r="AH478" s="28"/>
      <c r="AI478" s="28"/>
      <c r="AJ478" s="28"/>
      <c r="AK478" s="28"/>
      <c r="AL478" s="28"/>
      <c r="AM478" s="28"/>
      <c r="AN478" s="28"/>
      <c r="AO478" s="28"/>
      <c r="AP478" s="28"/>
      <c r="AQ478" s="28"/>
      <c r="AR478" s="28"/>
      <c r="AS478" s="28"/>
      <c r="AT478" s="96"/>
      <c r="AU478" s="28"/>
      <c r="AV478" s="28"/>
      <c r="AW478" s="28"/>
      <c r="AX478" s="28"/>
      <c r="AY478" s="28"/>
      <c r="AZ478" s="28"/>
      <c r="BA478" s="28"/>
      <c r="BB478" s="28"/>
      <c r="BC478" s="28"/>
      <c r="BD478" s="28"/>
      <c r="BE478" s="28"/>
    </row>
    <row r="479" spans="3:57" ht="14.25" customHeight="1">
      <c r="C479" s="46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60"/>
      <c r="Q479" s="60"/>
      <c r="R479" s="60"/>
      <c r="S479" s="60"/>
      <c r="T479" s="60"/>
      <c r="U479" s="60"/>
      <c r="V479" s="46"/>
      <c r="W479" s="28"/>
      <c r="X479" s="28"/>
      <c r="Y479" s="28"/>
      <c r="AA479" s="77"/>
      <c r="AB479" s="28"/>
      <c r="AC479" s="28"/>
      <c r="AD479" s="28"/>
      <c r="AE479" s="28"/>
      <c r="AF479" s="28"/>
      <c r="AG479" s="28"/>
      <c r="AH479" s="28"/>
      <c r="AI479" s="28"/>
      <c r="AJ479" s="28"/>
      <c r="AK479" s="28"/>
      <c r="AL479" s="28"/>
      <c r="AM479" s="28"/>
      <c r="AN479" s="28"/>
      <c r="AO479" s="28"/>
      <c r="AP479" s="28"/>
      <c r="AQ479" s="28"/>
      <c r="AR479" s="28"/>
      <c r="AS479" s="28"/>
      <c r="AT479" s="96"/>
      <c r="AU479" s="28"/>
      <c r="AV479" s="28"/>
      <c r="AW479" s="28"/>
      <c r="AX479" s="28"/>
      <c r="AY479" s="28"/>
      <c r="AZ479" s="28"/>
      <c r="BA479" s="28"/>
      <c r="BB479" s="28"/>
      <c r="BC479" s="28"/>
      <c r="BD479" s="28"/>
      <c r="BE479" s="28"/>
    </row>
    <row r="480" spans="3:57" ht="14.25" customHeight="1">
      <c r="C480" s="46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60"/>
      <c r="Q480" s="60"/>
      <c r="R480" s="60"/>
      <c r="S480" s="60"/>
      <c r="T480" s="60"/>
      <c r="U480" s="60"/>
      <c r="V480" s="46"/>
      <c r="W480" s="28"/>
      <c r="X480" s="28"/>
      <c r="Y480" s="28"/>
      <c r="AA480" s="77"/>
      <c r="AB480" s="28"/>
      <c r="AC480" s="28"/>
      <c r="AD480" s="28"/>
      <c r="AE480" s="28"/>
      <c r="AF480" s="28"/>
      <c r="AG480" s="28"/>
      <c r="AH480" s="28"/>
      <c r="AI480" s="28"/>
      <c r="AJ480" s="28"/>
      <c r="AK480" s="28"/>
      <c r="AL480" s="28"/>
      <c r="AM480" s="28"/>
      <c r="AN480" s="28"/>
      <c r="AO480" s="28"/>
      <c r="AP480" s="28"/>
      <c r="AQ480" s="28"/>
      <c r="AR480" s="28"/>
      <c r="AS480" s="28"/>
      <c r="AT480" s="96"/>
      <c r="AU480" s="28"/>
      <c r="AV480" s="28"/>
      <c r="AW480" s="28"/>
      <c r="AX480" s="28"/>
      <c r="AY480" s="28"/>
      <c r="AZ480" s="28"/>
      <c r="BA480" s="28"/>
      <c r="BB480" s="28"/>
      <c r="BC480" s="28"/>
      <c r="BD480" s="28"/>
      <c r="BE480" s="28"/>
    </row>
    <row r="481" spans="3:57" ht="14.25" customHeight="1">
      <c r="C481" s="46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60"/>
      <c r="Q481" s="60"/>
      <c r="R481" s="60"/>
      <c r="S481" s="60"/>
      <c r="T481" s="60"/>
      <c r="U481" s="60"/>
      <c r="V481" s="46"/>
      <c r="W481" s="28"/>
      <c r="X481" s="28"/>
      <c r="Y481" s="28"/>
      <c r="AA481" s="77"/>
      <c r="AB481" s="28"/>
      <c r="AC481" s="28"/>
      <c r="AD481" s="28"/>
      <c r="AE481" s="28"/>
      <c r="AF481" s="28"/>
      <c r="AG481" s="28"/>
      <c r="AH481" s="28"/>
      <c r="AI481" s="28"/>
      <c r="AJ481" s="28"/>
      <c r="AK481" s="28"/>
      <c r="AL481" s="28"/>
      <c r="AM481" s="28"/>
      <c r="AN481" s="28"/>
      <c r="AO481" s="28"/>
      <c r="AP481" s="28"/>
      <c r="AQ481" s="28"/>
      <c r="AR481" s="28"/>
      <c r="AS481" s="28"/>
      <c r="AT481" s="96"/>
      <c r="AU481" s="28"/>
      <c r="AV481" s="28"/>
      <c r="AW481" s="28"/>
      <c r="AX481" s="28"/>
      <c r="AY481" s="28"/>
      <c r="AZ481" s="28"/>
      <c r="BA481" s="28"/>
      <c r="BB481" s="28"/>
      <c r="BC481" s="28"/>
      <c r="BD481" s="28"/>
      <c r="BE481" s="28"/>
    </row>
    <row r="482" spans="3:57" ht="14.25" customHeight="1">
      <c r="C482" s="46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60"/>
      <c r="Q482" s="60"/>
      <c r="R482" s="60"/>
      <c r="S482" s="60"/>
      <c r="T482" s="60"/>
      <c r="U482" s="60"/>
      <c r="V482" s="46"/>
      <c r="W482" s="28"/>
      <c r="X482" s="28"/>
      <c r="Y482" s="28"/>
      <c r="AA482" s="77"/>
      <c r="AB482" s="28"/>
      <c r="AC482" s="28"/>
      <c r="AD482" s="28"/>
      <c r="AE482" s="28"/>
      <c r="AF482" s="28"/>
      <c r="AG482" s="28"/>
      <c r="AH482" s="28"/>
      <c r="AI482" s="28"/>
      <c r="AJ482" s="28"/>
      <c r="AK482" s="28"/>
      <c r="AL482" s="28"/>
      <c r="AM482" s="28"/>
      <c r="AN482" s="28"/>
      <c r="AO482" s="28"/>
      <c r="AP482" s="28"/>
      <c r="AQ482" s="28"/>
      <c r="AR482" s="28"/>
      <c r="AS482" s="28"/>
      <c r="AT482" s="96"/>
      <c r="AU482" s="28"/>
      <c r="AV482" s="28"/>
      <c r="AW482" s="28"/>
      <c r="AX482" s="28"/>
      <c r="AY482" s="28"/>
      <c r="AZ482" s="28"/>
      <c r="BA482" s="28"/>
      <c r="BB482" s="28"/>
      <c r="BC482" s="28"/>
      <c r="BD482" s="28"/>
      <c r="BE482" s="28"/>
    </row>
    <row r="483" spans="3:57" ht="14.25" customHeight="1">
      <c r="C483" s="46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60"/>
      <c r="Q483" s="60"/>
      <c r="R483" s="60"/>
      <c r="S483" s="60"/>
      <c r="T483" s="60"/>
      <c r="U483" s="60"/>
      <c r="V483" s="46"/>
      <c r="W483" s="28"/>
      <c r="X483" s="28"/>
      <c r="Y483" s="28"/>
      <c r="AA483" s="77"/>
      <c r="AB483" s="28"/>
      <c r="AC483" s="28"/>
      <c r="AD483" s="28"/>
      <c r="AE483" s="28"/>
      <c r="AF483" s="28"/>
      <c r="AG483" s="28"/>
      <c r="AH483" s="28"/>
      <c r="AI483" s="28"/>
      <c r="AJ483" s="28"/>
      <c r="AK483" s="28"/>
      <c r="AL483" s="28"/>
      <c r="AM483" s="28"/>
      <c r="AN483" s="28"/>
      <c r="AO483" s="28"/>
      <c r="AP483" s="28"/>
      <c r="AQ483" s="28"/>
      <c r="AR483" s="28"/>
      <c r="AS483" s="28"/>
      <c r="AT483" s="96"/>
      <c r="AU483" s="28"/>
      <c r="AV483" s="28"/>
      <c r="AW483" s="28"/>
      <c r="AX483" s="28"/>
      <c r="AY483" s="28"/>
      <c r="AZ483" s="28"/>
      <c r="BA483" s="28"/>
      <c r="BB483" s="28"/>
      <c r="BC483" s="28"/>
      <c r="BD483" s="28"/>
      <c r="BE483" s="28"/>
    </row>
    <row r="484" spans="3:57" ht="14.25" customHeight="1">
      <c r="C484" s="46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60"/>
      <c r="Q484" s="60"/>
      <c r="R484" s="60"/>
      <c r="S484" s="60"/>
      <c r="T484" s="60"/>
      <c r="U484" s="60"/>
      <c r="V484" s="46"/>
      <c r="W484" s="28"/>
      <c r="X484" s="28"/>
      <c r="Y484" s="28"/>
      <c r="AA484" s="77"/>
      <c r="AB484" s="28"/>
      <c r="AC484" s="28"/>
      <c r="AD484" s="28"/>
      <c r="AE484" s="28"/>
      <c r="AF484" s="28"/>
      <c r="AG484" s="28"/>
      <c r="AH484" s="28"/>
      <c r="AI484" s="28"/>
      <c r="AJ484" s="28"/>
      <c r="AK484" s="28"/>
      <c r="AL484" s="28"/>
      <c r="AM484" s="28"/>
      <c r="AN484" s="28"/>
      <c r="AO484" s="28"/>
      <c r="AP484" s="28"/>
      <c r="AQ484" s="28"/>
      <c r="AR484" s="28"/>
      <c r="AS484" s="28"/>
      <c r="AT484" s="96"/>
      <c r="AU484" s="28"/>
      <c r="AV484" s="28"/>
      <c r="AW484" s="28"/>
      <c r="AX484" s="28"/>
      <c r="AY484" s="28"/>
      <c r="AZ484" s="28"/>
      <c r="BA484" s="28"/>
      <c r="BB484" s="28"/>
      <c r="BC484" s="28"/>
      <c r="BD484" s="28"/>
      <c r="BE484" s="28"/>
    </row>
    <row r="485" spans="3:57" ht="14.25" customHeight="1">
      <c r="C485" s="46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60"/>
      <c r="Q485" s="60"/>
      <c r="R485" s="60"/>
      <c r="S485" s="60"/>
      <c r="T485" s="60"/>
      <c r="U485" s="60"/>
      <c r="V485" s="46"/>
      <c r="W485" s="28"/>
      <c r="X485" s="28"/>
      <c r="Y485" s="28"/>
      <c r="AA485" s="77"/>
      <c r="AB485" s="28"/>
      <c r="AC485" s="28"/>
      <c r="AD485" s="28"/>
      <c r="AE485" s="28"/>
      <c r="AF485" s="28"/>
      <c r="AG485" s="28"/>
      <c r="AH485" s="28"/>
      <c r="AI485" s="28"/>
      <c r="AJ485" s="28"/>
      <c r="AK485" s="28"/>
      <c r="AL485" s="28"/>
      <c r="AM485" s="28"/>
      <c r="AN485" s="28"/>
      <c r="AO485" s="28"/>
      <c r="AP485" s="28"/>
      <c r="AQ485" s="28"/>
      <c r="AR485" s="28"/>
      <c r="AS485" s="28"/>
      <c r="AT485" s="96"/>
      <c r="AU485" s="28"/>
      <c r="AV485" s="28"/>
      <c r="AW485" s="28"/>
      <c r="AX485" s="28"/>
      <c r="AY485" s="28"/>
      <c r="AZ485" s="28"/>
      <c r="BA485" s="28"/>
      <c r="BB485" s="28"/>
      <c r="BC485" s="28"/>
      <c r="BD485" s="28"/>
      <c r="BE485" s="28"/>
    </row>
    <row r="486" spans="3:57" ht="14.25" customHeight="1">
      <c r="C486" s="46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60"/>
      <c r="Q486" s="60"/>
      <c r="R486" s="60"/>
      <c r="S486" s="60"/>
      <c r="T486" s="60"/>
      <c r="U486" s="60"/>
      <c r="V486" s="46"/>
      <c r="W486" s="28"/>
      <c r="X486" s="28"/>
      <c r="Y486" s="28"/>
      <c r="AA486" s="77"/>
      <c r="AB486" s="28"/>
      <c r="AC486" s="28"/>
      <c r="AD486" s="28"/>
      <c r="AE486" s="28"/>
      <c r="AF486" s="28"/>
      <c r="AG486" s="28"/>
      <c r="AH486" s="28"/>
      <c r="AI486" s="28"/>
      <c r="AJ486" s="28"/>
      <c r="AK486" s="28"/>
      <c r="AL486" s="28"/>
      <c r="AM486" s="28"/>
      <c r="AN486" s="28"/>
      <c r="AO486" s="28"/>
      <c r="AP486" s="28"/>
      <c r="AQ486" s="28"/>
      <c r="AR486" s="28"/>
      <c r="AS486" s="28"/>
      <c r="AT486" s="96"/>
      <c r="AU486" s="28"/>
      <c r="AV486" s="28"/>
      <c r="AW486" s="28"/>
      <c r="AX486" s="28"/>
      <c r="AY486" s="28"/>
      <c r="AZ486" s="28"/>
      <c r="BA486" s="28"/>
      <c r="BB486" s="28"/>
      <c r="BC486" s="28"/>
      <c r="BD486" s="28"/>
      <c r="BE486" s="28"/>
    </row>
    <row r="487" spans="3:57" ht="14.25" customHeight="1">
      <c r="C487" s="46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60"/>
      <c r="Q487" s="60"/>
      <c r="R487" s="60"/>
      <c r="S487" s="60"/>
      <c r="T487" s="60"/>
      <c r="U487" s="60"/>
      <c r="V487" s="46"/>
      <c r="W487" s="28"/>
      <c r="X487" s="28"/>
      <c r="Y487" s="28"/>
      <c r="AA487" s="77"/>
      <c r="AB487" s="28"/>
      <c r="AC487" s="28"/>
      <c r="AD487" s="28"/>
      <c r="AE487" s="28"/>
      <c r="AF487" s="28"/>
      <c r="AG487" s="28"/>
      <c r="AH487" s="28"/>
      <c r="AI487" s="28"/>
      <c r="AJ487" s="28"/>
      <c r="AK487" s="28"/>
      <c r="AL487" s="28"/>
      <c r="AM487" s="28"/>
      <c r="AN487" s="28"/>
      <c r="AO487" s="28"/>
      <c r="AP487" s="28"/>
      <c r="AQ487" s="28"/>
      <c r="AR487" s="28"/>
      <c r="AS487" s="28"/>
      <c r="AT487" s="96"/>
      <c r="AU487" s="28"/>
      <c r="AV487" s="28"/>
      <c r="AW487" s="28"/>
      <c r="AX487" s="28"/>
      <c r="AY487" s="28"/>
      <c r="AZ487" s="28"/>
      <c r="BA487" s="28"/>
      <c r="BB487" s="28"/>
      <c r="BC487" s="28"/>
      <c r="BD487" s="28"/>
      <c r="BE487" s="28"/>
    </row>
    <row r="488" spans="3:57" ht="14.25" customHeight="1">
      <c r="C488" s="46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60"/>
      <c r="Q488" s="60"/>
      <c r="R488" s="60"/>
      <c r="S488" s="60"/>
      <c r="T488" s="60"/>
      <c r="U488" s="60"/>
      <c r="V488" s="46"/>
      <c r="W488" s="28"/>
      <c r="X488" s="28"/>
      <c r="Y488" s="28"/>
      <c r="AA488" s="77"/>
      <c r="AB488" s="28"/>
      <c r="AC488" s="28"/>
      <c r="AD488" s="28"/>
      <c r="AE488" s="28"/>
      <c r="AF488" s="28"/>
      <c r="AG488" s="28"/>
      <c r="AH488" s="28"/>
      <c r="AI488" s="28"/>
      <c r="AJ488" s="28"/>
      <c r="AK488" s="28"/>
      <c r="AL488" s="28"/>
      <c r="AM488" s="28"/>
      <c r="AN488" s="28"/>
      <c r="AO488" s="28"/>
      <c r="AP488" s="28"/>
      <c r="AQ488" s="28"/>
      <c r="AR488" s="28"/>
      <c r="AS488" s="28"/>
      <c r="AT488" s="96"/>
      <c r="AU488" s="28"/>
      <c r="AV488" s="28"/>
      <c r="AW488" s="28"/>
      <c r="AX488" s="28"/>
      <c r="AY488" s="28"/>
      <c r="AZ488" s="28"/>
      <c r="BA488" s="28"/>
      <c r="BB488" s="28"/>
      <c r="BC488" s="28"/>
      <c r="BD488" s="28"/>
      <c r="BE488" s="28"/>
    </row>
    <row r="489" spans="3:57" ht="14.25" customHeight="1">
      <c r="C489" s="46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60"/>
      <c r="Q489" s="60"/>
      <c r="R489" s="60"/>
      <c r="S489" s="60"/>
      <c r="T489" s="60"/>
      <c r="U489" s="60"/>
      <c r="V489" s="46"/>
      <c r="W489" s="28"/>
      <c r="X489" s="28"/>
      <c r="Y489" s="28"/>
      <c r="AA489" s="77"/>
      <c r="AB489" s="28"/>
      <c r="AC489" s="28"/>
      <c r="AD489" s="28"/>
      <c r="AE489" s="28"/>
      <c r="AF489" s="28"/>
      <c r="AG489" s="28"/>
      <c r="AH489" s="28"/>
      <c r="AI489" s="28"/>
      <c r="AJ489" s="28"/>
      <c r="AK489" s="28"/>
      <c r="AL489" s="28"/>
      <c r="AM489" s="28"/>
      <c r="AN489" s="28"/>
      <c r="AO489" s="28"/>
      <c r="AP489" s="28"/>
      <c r="AQ489" s="28"/>
      <c r="AR489" s="28"/>
      <c r="AS489" s="28"/>
      <c r="AT489" s="96"/>
      <c r="AU489" s="28"/>
      <c r="AV489" s="28"/>
      <c r="AW489" s="28"/>
      <c r="AX489" s="28"/>
      <c r="AY489" s="28"/>
      <c r="AZ489" s="28"/>
      <c r="BA489" s="28"/>
      <c r="BB489" s="28"/>
      <c r="BC489" s="28"/>
      <c r="BD489" s="28"/>
      <c r="BE489" s="28"/>
    </row>
    <row r="490" spans="3:57" ht="14.25" customHeight="1">
      <c r="C490" s="46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60"/>
      <c r="Q490" s="60"/>
      <c r="R490" s="60"/>
      <c r="S490" s="60"/>
      <c r="T490" s="60"/>
      <c r="U490" s="60"/>
      <c r="V490" s="46"/>
      <c r="W490" s="28"/>
      <c r="X490" s="28"/>
      <c r="Y490" s="28"/>
      <c r="AA490" s="77"/>
      <c r="AB490" s="28"/>
      <c r="AC490" s="28"/>
      <c r="AD490" s="28"/>
      <c r="AE490" s="28"/>
      <c r="AF490" s="28"/>
      <c r="AG490" s="28"/>
      <c r="AH490" s="28"/>
      <c r="AI490" s="28"/>
      <c r="AJ490" s="28"/>
      <c r="AK490" s="28"/>
      <c r="AL490" s="28"/>
      <c r="AM490" s="28"/>
      <c r="AN490" s="28"/>
      <c r="AO490" s="28"/>
      <c r="AP490" s="28"/>
      <c r="AQ490" s="28"/>
      <c r="AR490" s="28"/>
      <c r="AS490" s="28"/>
      <c r="AT490" s="96"/>
      <c r="AU490" s="28"/>
      <c r="AV490" s="28"/>
      <c r="AW490" s="28"/>
      <c r="AX490" s="28"/>
      <c r="AY490" s="28"/>
      <c r="AZ490" s="28"/>
      <c r="BA490" s="28"/>
      <c r="BB490" s="28"/>
      <c r="BC490" s="28"/>
      <c r="BD490" s="28"/>
      <c r="BE490" s="28"/>
    </row>
    <row r="491" spans="3:57" ht="14.25" customHeight="1">
      <c r="C491" s="46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60"/>
      <c r="Q491" s="60"/>
      <c r="R491" s="60"/>
      <c r="S491" s="60"/>
      <c r="T491" s="60"/>
      <c r="U491" s="60"/>
      <c r="V491" s="46"/>
      <c r="W491" s="28"/>
      <c r="X491" s="28"/>
      <c r="Y491" s="28"/>
      <c r="AA491" s="77"/>
      <c r="AB491" s="28"/>
      <c r="AC491" s="28"/>
      <c r="AD491" s="28"/>
      <c r="AE491" s="28"/>
      <c r="AF491" s="28"/>
      <c r="AG491" s="28"/>
      <c r="AH491" s="28"/>
      <c r="AI491" s="28"/>
      <c r="AJ491" s="28"/>
      <c r="AK491" s="28"/>
      <c r="AL491" s="28"/>
      <c r="AM491" s="28"/>
      <c r="AN491" s="28"/>
      <c r="AO491" s="28"/>
      <c r="AP491" s="28"/>
      <c r="AQ491" s="28"/>
      <c r="AR491" s="28"/>
      <c r="AS491" s="28"/>
      <c r="AT491" s="96"/>
      <c r="AU491" s="28"/>
      <c r="AV491" s="28"/>
      <c r="AW491" s="28"/>
      <c r="AX491" s="28"/>
      <c r="AY491" s="28"/>
      <c r="AZ491" s="28"/>
      <c r="BA491" s="28"/>
      <c r="BB491" s="28"/>
      <c r="BC491" s="28"/>
      <c r="BD491" s="28"/>
      <c r="BE491" s="28"/>
    </row>
    <row r="492" spans="3:57" ht="14.25" customHeight="1">
      <c r="C492" s="46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60"/>
      <c r="Q492" s="60"/>
      <c r="R492" s="60"/>
      <c r="S492" s="60"/>
      <c r="T492" s="60"/>
      <c r="U492" s="60"/>
      <c r="V492" s="46"/>
      <c r="W492" s="28"/>
      <c r="X492" s="28"/>
      <c r="Y492" s="28"/>
      <c r="AA492" s="77"/>
      <c r="AB492" s="28"/>
      <c r="AC492" s="28"/>
      <c r="AD492" s="28"/>
      <c r="AE492" s="28"/>
      <c r="AF492" s="28"/>
      <c r="AG492" s="28"/>
      <c r="AH492" s="28"/>
      <c r="AI492" s="28"/>
      <c r="AJ492" s="28"/>
      <c r="AK492" s="28"/>
      <c r="AL492" s="28"/>
      <c r="AM492" s="28"/>
      <c r="AN492" s="28"/>
      <c r="AO492" s="28"/>
      <c r="AP492" s="28"/>
      <c r="AQ492" s="28"/>
      <c r="AR492" s="28"/>
      <c r="AS492" s="28"/>
      <c r="AT492" s="96"/>
      <c r="AU492" s="28"/>
      <c r="AV492" s="28"/>
      <c r="AW492" s="28"/>
      <c r="AX492" s="28"/>
      <c r="AY492" s="28"/>
      <c r="AZ492" s="28"/>
      <c r="BA492" s="28"/>
      <c r="BB492" s="28"/>
      <c r="BC492" s="28"/>
      <c r="BD492" s="28"/>
      <c r="BE492" s="28"/>
    </row>
    <row r="493" spans="3:57" ht="14.25" customHeight="1">
      <c r="C493" s="46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60"/>
      <c r="Q493" s="60"/>
      <c r="R493" s="60"/>
      <c r="S493" s="60"/>
      <c r="T493" s="60"/>
      <c r="U493" s="60"/>
      <c r="V493" s="46"/>
      <c r="W493" s="28"/>
      <c r="X493" s="28"/>
      <c r="Y493" s="28"/>
      <c r="AA493" s="77"/>
      <c r="AB493" s="28"/>
      <c r="AC493" s="28"/>
      <c r="AD493" s="28"/>
      <c r="AE493" s="28"/>
      <c r="AF493" s="28"/>
      <c r="AG493" s="28"/>
      <c r="AH493" s="28"/>
      <c r="AI493" s="28"/>
      <c r="AJ493" s="28"/>
      <c r="AK493" s="28"/>
      <c r="AL493" s="28"/>
      <c r="AM493" s="28"/>
      <c r="AN493" s="28"/>
      <c r="AO493" s="28"/>
      <c r="AP493" s="28"/>
      <c r="AQ493" s="28"/>
      <c r="AR493" s="28"/>
      <c r="AS493" s="28"/>
      <c r="AT493" s="96"/>
      <c r="AU493" s="28"/>
      <c r="AV493" s="28"/>
      <c r="AW493" s="28"/>
      <c r="AX493" s="28"/>
      <c r="AY493" s="28"/>
      <c r="AZ493" s="28"/>
      <c r="BA493" s="28"/>
      <c r="BB493" s="28"/>
      <c r="BC493" s="28"/>
      <c r="BD493" s="28"/>
      <c r="BE493" s="28"/>
    </row>
    <row r="494" spans="3:57" ht="14.25" customHeight="1">
      <c r="C494" s="46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60"/>
      <c r="Q494" s="60"/>
      <c r="R494" s="60"/>
      <c r="S494" s="60"/>
      <c r="T494" s="60"/>
      <c r="U494" s="60"/>
      <c r="V494" s="46"/>
      <c r="W494" s="28"/>
      <c r="X494" s="28"/>
      <c r="Y494" s="28"/>
      <c r="AA494" s="77"/>
      <c r="AB494" s="28"/>
      <c r="AC494" s="28"/>
      <c r="AD494" s="28"/>
      <c r="AE494" s="28"/>
      <c r="AF494" s="28"/>
      <c r="AG494" s="28"/>
      <c r="AH494" s="28"/>
      <c r="AI494" s="28"/>
      <c r="AJ494" s="28"/>
      <c r="AK494" s="28"/>
      <c r="AL494" s="28"/>
      <c r="AM494" s="28"/>
      <c r="AN494" s="28"/>
      <c r="AO494" s="28"/>
      <c r="AP494" s="28"/>
      <c r="AQ494" s="28"/>
      <c r="AR494" s="28"/>
      <c r="AS494" s="28"/>
      <c r="AT494" s="96"/>
      <c r="AU494" s="28"/>
      <c r="AV494" s="28"/>
      <c r="AW494" s="28"/>
      <c r="AX494" s="28"/>
      <c r="AY494" s="28"/>
      <c r="AZ494" s="28"/>
      <c r="BA494" s="28"/>
      <c r="BB494" s="28"/>
      <c r="BC494" s="28"/>
      <c r="BD494" s="28"/>
      <c r="BE494" s="28"/>
    </row>
    <row r="495" spans="3:57" ht="14.25" customHeight="1">
      <c r="C495" s="46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60"/>
      <c r="Q495" s="60"/>
      <c r="R495" s="60"/>
      <c r="S495" s="60"/>
      <c r="T495" s="60"/>
      <c r="U495" s="60"/>
      <c r="V495" s="46"/>
      <c r="W495" s="28"/>
      <c r="X495" s="28"/>
      <c r="Y495" s="28"/>
      <c r="AA495" s="77"/>
      <c r="AB495" s="28"/>
      <c r="AC495" s="28"/>
      <c r="AD495" s="28"/>
      <c r="AE495" s="28"/>
      <c r="AF495" s="28"/>
      <c r="AG495" s="28"/>
      <c r="AH495" s="28"/>
      <c r="AI495" s="28"/>
      <c r="AJ495" s="28"/>
      <c r="AK495" s="28"/>
      <c r="AL495" s="28"/>
      <c r="AM495" s="28"/>
      <c r="AN495" s="28"/>
      <c r="AO495" s="28"/>
      <c r="AP495" s="28"/>
      <c r="AQ495" s="28"/>
      <c r="AR495" s="28"/>
      <c r="AS495" s="28"/>
      <c r="AT495" s="96"/>
      <c r="AU495" s="28"/>
      <c r="AV495" s="28"/>
      <c r="AW495" s="28"/>
      <c r="AX495" s="28"/>
      <c r="AY495" s="28"/>
      <c r="AZ495" s="28"/>
      <c r="BA495" s="28"/>
      <c r="BB495" s="28"/>
      <c r="BC495" s="28"/>
      <c r="BD495" s="28"/>
      <c r="BE495" s="28"/>
    </row>
    <row r="496" spans="3:57" ht="14.25" customHeight="1">
      <c r="C496" s="46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60"/>
      <c r="Q496" s="60"/>
      <c r="R496" s="60"/>
      <c r="S496" s="60"/>
      <c r="T496" s="60"/>
      <c r="U496" s="60"/>
      <c r="V496" s="46"/>
      <c r="W496" s="28"/>
      <c r="X496" s="28"/>
      <c r="Y496" s="28"/>
      <c r="AA496" s="77"/>
      <c r="AB496" s="28"/>
      <c r="AC496" s="28"/>
      <c r="AD496" s="28"/>
      <c r="AE496" s="28"/>
      <c r="AF496" s="28"/>
      <c r="AG496" s="28"/>
      <c r="AH496" s="28"/>
      <c r="AI496" s="28"/>
      <c r="AJ496" s="28"/>
      <c r="AK496" s="28"/>
      <c r="AL496" s="28"/>
      <c r="AM496" s="28"/>
      <c r="AN496" s="28"/>
      <c r="AO496" s="28"/>
      <c r="AP496" s="28"/>
      <c r="AQ496" s="28"/>
      <c r="AR496" s="28"/>
      <c r="AS496" s="28"/>
      <c r="AT496" s="96"/>
      <c r="AU496" s="28"/>
      <c r="AV496" s="28"/>
      <c r="AW496" s="28"/>
      <c r="AX496" s="28"/>
      <c r="AY496" s="28"/>
      <c r="AZ496" s="28"/>
      <c r="BA496" s="28"/>
      <c r="BB496" s="28"/>
      <c r="BC496" s="28"/>
      <c r="BD496" s="28"/>
      <c r="BE496" s="28"/>
    </row>
    <row r="497" spans="3:57" ht="14.25" customHeight="1">
      <c r="C497" s="46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60"/>
      <c r="Q497" s="60"/>
      <c r="R497" s="60"/>
      <c r="S497" s="60"/>
      <c r="T497" s="60"/>
      <c r="U497" s="60"/>
      <c r="V497" s="46"/>
      <c r="W497" s="28"/>
      <c r="X497" s="28"/>
      <c r="Y497" s="28"/>
      <c r="AA497" s="77"/>
      <c r="AB497" s="28"/>
      <c r="AC497" s="28"/>
      <c r="AD497" s="28"/>
      <c r="AE497" s="28"/>
      <c r="AF497" s="28"/>
      <c r="AG497" s="28"/>
      <c r="AH497" s="28"/>
      <c r="AI497" s="28"/>
      <c r="AJ497" s="28"/>
      <c r="AK497" s="28"/>
      <c r="AL497" s="28"/>
      <c r="AM497" s="28"/>
      <c r="AN497" s="28"/>
      <c r="AO497" s="28"/>
      <c r="AP497" s="28"/>
      <c r="AQ497" s="28"/>
      <c r="AR497" s="28"/>
      <c r="AS497" s="28"/>
      <c r="AT497" s="96"/>
      <c r="AU497" s="28"/>
      <c r="AV497" s="28"/>
      <c r="AW497" s="28"/>
      <c r="AX497" s="28"/>
      <c r="AY497" s="28"/>
      <c r="AZ497" s="28"/>
      <c r="BA497" s="28"/>
      <c r="BB497" s="28"/>
      <c r="BC497" s="28"/>
      <c r="BD497" s="28"/>
      <c r="BE497" s="28"/>
    </row>
    <row r="498" spans="3:57" ht="14.25" customHeight="1">
      <c r="C498" s="46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60"/>
      <c r="Q498" s="60"/>
      <c r="R498" s="60"/>
      <c r="S498" s="60"/>
      <c r="T498" s="60"/>
      <c r="U498" s="60"/>
      <c r="V498" s="46"/>
      <c r="W498" s="28"/>
      <c r="X498" s="28"/>
      <c r="Y498" s="28"/>
      <c r="AA498" s="77"/>
      <c r="AB498" s="28"/>
      <c r="AC498" s="28"/>
      <c r="AD498" s="28"/>
      <c r="AE498" s="28"/>
      <c r="AF498" s="28"/>
      <c r="AG498" s="28"/>
      <c r="AH498" s="28"/>
      <c r="AI498" s="28"/>
      <c r="AJ498" s="28"/>
      <c r="AK498" s="28"/>
      <c r="AL498" s="28"/>
      <c r="AM498" s="28"/>
      <c r="AN498" s="28"/>
      <c r="AO498" s="28"/>
      <c r="AP498" s="28"/>
      <c r="AQ498" s="28"/>
      <c r="AR498" s="28"/>
      <c r="AS498" s="28"/>
      <c r="AT498" s="96"/>
      <c r="AU498" s="28"/>
      <c r="AV498" s="28"/>
      <c r="AW498" s="28"/>
      <c r="AX498" s="28"/>
      <c r="AY498" s="28"/>
      <c r="AZ498" s="28"/>
      <c r="BA498" s="28"/>
      <c r="BB498" s="28"/>
      <c r="BC498" s="28"/>
      <c r="BD498" s="28"/>
      <c r="BE498" s="28"/>
    </row>
    <row r="499" spans="3:57" ht="14.25" customHeight="1">
      <c r="C499" s="46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60"/>
      <c r="Q499" s="60"/>
      <c r="R499" s="60"/>
      <c r="S499" s="60"/>
      <c r="T499" s="60"/>
      <c r="U499" s="60"/>
      <c r="V499" s="46"/>
      <c r="W499" s="28"/>
      <c r="X499" s="28"/>
      <c r="Y499" s="28"/>
      <c r="AA499" s="77"/>
      <c r="AB499" s="28"/>
      <c r="AC499" s="28"/>
      <c r="AD499" s="28"/>
      <c r="AE499" s="28"/>
      <c r="AF499" s="28"/>
      <c r="AG499" s="28"/>
      <c r="AH499" s="28"/>
      <c r="AI499" s="28"/>
      <c r="AJ499" s="28"/>
      <c r="AK499" s="28"/>
      <c r="AL499" s="28"/>
      <c r="AM499" s="28"/>
      <c r="AN499" s="28"/>
      <c r="AO499" s="28"/>
      <c r="AP499" s="28"/>
      <c r="AQ499" s="28"/>
      <c r="AR499" s="28"/>
      <c r="AS499" s="28"/>
      <c r="AT499" s="96"/>
      <c r="AU499" s="28"/>
      <c r="AV499" s="28"/>
      <c r="AW499" s="28"/>
      <c r="AX499" s="28"/>
      <c r="AY499" s="28"/>
      <c r="AZ499" s="28"/>
      <c r="BA499" s="28"/>
      <c r="BB499" s="28"/>
      <c r="BC499" s="28"/>
      <c r="BD499" s="28"/>
      <c r="BE499" s="28"/>
    </row>
    <row r="500" spans="3:57" ht="14.25" customHeight="1">
      <c r="C500" s="46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60"/>
      <c r="Q500" s="60"/>
      <c r="R500" s="60"/>
      <c r="S500" s="60"/>
      <c r="T500" s="60"/>
      <c r="U500" s="60"/>
      <c r="V500" s="46"/>
      <c r="W500" s="28"/>
      <c r="X500" s="28"/>
      <c r="Y500" s="28"/>
      <c r="AA500" s="77"/>
      <c r="AB500" s="28"/>
      <c r="AC500" s="28"/>
      <c r="AD500" s="28"/>
      <c r="AE500" s="28"/>
      <c r="AF500" s="28"/>
      <c r="AG500" s="28"/>
      <c r="AH500" s="28"/>
      <c r="AI500" s="28"/>
      <c r="AJ500" s="28"/>
      <c r="AK500" s="28"/>
      <c r="AL500" s="28"/>
      <c r="AM500" s="28"/>
      <c r="AN500" s="28"/>
      <c r="AO500" s="28"/>
      <c r="AP500" s="28"/>
      <c r="AQ500" s="28"/>
      <c r="AR500" s="28"/>
      <c r="AS500" s="28"/>
      <c r="AT500" s="96"/>
      <c r="AU500" s="28"/>
      <c r="AV500" s="28"/>
      <c r="AW500" s="28"/>
      <c r="AX500" s="28"/>
      <c r="AY500" s="28"/>
      <c r="AZ500" s="28"/>
      <c r="BA500" s="28"/>
      <c r="BB500" s="28"/>
      <c r="BC500" s="28"/>
      <c r="BD500" s="28"/>
      <c r="BE500" s="28"/>
    </row>
    <row r="501" spans="3:57" ht="14.25" customHeight="1">
      <c r="C501" s="46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60"/>
      <c r="Q501" s="60"/>
      <c r="R501" s="60"/>
      <c r="S501" s="60"/>
      <c r="T501" s="60"/>
      <c r="U501" s="60"/>
      <c r="V501" s="46"/>
      <c r="W501" s="28"/>
      <c r="X501" s="28"/>
      <c r="Y501" s="28"/>
      <c r="AA501" s="77"/>
      <c r="AB501" s="28"/>
      <c r="AC501" s="28"/>
      <c r="AD501" s="28"/>
      <c r="AE501" s="28"/>
      <c r="AF501" s="28"/>
      <c r="AG501" s="28"/>
      <c r="AH501" s="28"/>
      <c r="AI501" s="28"/>
      <c r="AJ501" s="28"/>
      <c r="AK501" s="28"/>
      <c r="AL501" s="28"/>
      <c r="AM501" s="28"/>
      <c r="AN501" s="28"/>
      <c r="AO501" s="28"/>
      <c r="AP501" s="28"/>
      <c r="AQ501" s="28"/>
      <c r="AR501" s="28"/>
      <c r="AS501" s="28"/>
      <c r="AT501" s="96"/>
      <c r="AU501" s="28"/>
      <c r="AV501" s="28"/>
      <c r="AW501" s="28"/>
      <c r="AX501" s="28"/>
      <c r="AY501" s="28"/>
      <c r="AZ501" s="28"/>
      <c r="BA501" s="28"/>
      <c r="BB501" s="28"/>
      <c r="BC501" s="28"/>
      <c r="BD501" s="28"/>
      <c r="BE501" s="28"/>
    </row>
    <row r="502" spans="3:57" ht="14.25" customHeight="1">
      <c r="C502" s="46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60"/>
      <c r="Q502" s="60"/>
      <c r="R502" s="60"/>
      <c r="S502" s="60"/>
      <c r="T502" s="60"/>
      <c r="U502" s="60"/>
      <c r="V502" s="46"/>
      <c r="W502" s="28"/>
      <c r="X502" s="28"/>
      <c r="Y502" s="28"/>
      <c r="AA502" s="77"/>
      <c r="AB502" s="28"/>
      <c r="AC502" s="28"/>
      <c r="AD502" s="28"/>
      <c r="AE502" s="28"/>
      <c r="AF502" s="28"/>
      <c r="AG502" s="28"/>
      <c r="AH502" s="28"/>
      <c r="AI502" s="28"/>
      <c r="AJ502" s="28"/>
      <c r="AK502" s="28"/>
      <c r="AL502" s="28"/>
      <c r="AM502" s="28"/>
      <c r="AN502" s="28"/>
      <c r="AO502" s="28"/>
      <c r="AP502" s="28"/>
      <c r="AQ502" s="28"/>
      <c r="AR502" s="28"/>
      <c r="AS502" s="28"/>
      <c r="AT502" s="96"/>
      <c r="AU502" s="28"/>
      <c r="AV502" s="28"/>
      <c r="AW502" s="28"/>
      <c r="AX502" s="28"/>
      <c r="AY502" s="28"/>
      <c r="AZ502" s="28"/>
      <c r="BA502" s="28"/>
      <c r="BB502" s="28"/>
      <c r="BC502" s="28"/>
      <c r="BD502" s="28"/>
      <c r="BE502" s="28"/>
    </row>
    <row r="503" spans="3:57" ht="14.25" customHeight="1">
      <c r="C503" s="46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60"/>
      <c r="Q503" s="60"/>
      <c r="R503" s="60"/>
      <c r="S503" s="60"/>
      <c r="T503" s="60"/>
      <c r="U503" s="60"/>
      <c r="V503" s="46"/>
      <c r="W503" s="28"/>
      <c r="X503" s="28"/>
      <c r="Y503" s="28"/>
      <c r="AA503" s="77"/>
      <c r="AB503" s="28"/>
      <c r="AC503" s="28"/>
      <c r="AD503" s="28"/>
      <c r="AE503" s="28"/>
      <c r="AF503" s="28"/>
      <c r="AG503" s="28"/>
      <c r="AH503" s="28"/>
      <c r="AI503" s="28"/>
      <c r="AJ503" s="28"/>
      <c r="AK503" s="28"/>
      <c r="AL503" s="28"/>
      <c r="AM503" s="28"/>
      <c r="AN503" s="28"/>
      <c r="AO503" s="28"/>
      <c r="AP503" s="28"/>
      <c r="AQ503" s="28"/>
      <c r="AR503" s="28"/>
      <c r="AS503" s="28"/>
      <c r="AT503" s="96"/>
      <c r="AU503" s="28"/>
      <c r="AV503" s="28"/>
      <c r="AW503" s="28"/>
      <c r="AX503" s="28"/>
      <c r="AY503" s="28"/>
      <c r="AZ503" s="28"/>
      <c r="BA503" s="28"/>
      <c r="BB503" s="28"/>
      <c r="BC503" s="28"/>
      <c r="BD503" s="28"/>
      <c r="BE503" s="28"/>
    </row>
    <row r="504" spans="3:57" ht="14.25" customHeight="1">
      <c r="C504" s="46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60"/>
      <c r="Q504" s="60"/>
      <c r="R504" s="60"/>
      <c r="S504" s="60"/>
      <c r="T504" s="60"/>
      <c r="U504" s="60"/>
      <c r="V504" s="46"/>
      <c r="W504" s="28"/>
      <c r="X504" s="28"/>
      <c r="Y504" s="28"/>
      <c r="AA504" s="77"/>
      <c r="AB504" s="28"/>
      <c r="AC504" s="28"/>
      <c r="AD504" s="28"/>
      <c r="AE504" s="28"/>
      <c r="AF504" s="28"/>
      <c r="AG504" s="28"/>
      <c r="AH504" s="28"/>
      <c r="AI504" s="28"/>
      <c r="AJ504" s="28"/>
      <c r="AK504" s="28"/>
      <c r="AL504" s="28"/>
      <c r="AM504" s="28"/>
      <c r="AN504" s="28"/>
      <c r="AO504" s="28"/>
      <c r="AP504" s="28"/>
      <c r="AQ504" s="28"/>
      <c r="AR504" s="28"/>
      <c r="AS504" s="28"/>
      <c r="AT504" s="96"/>
      <c r="AU504" s="28"/>
      <c r="AV504" s="28"/>
      <c r="AW504" s="28"/>
      <c r="AX504" s="28"/>
      <c r="AY504" s="28"/>
      <c r="AZ504" s="28"/>
      <c r="BA504" s="28"/>
      <c r="BB504" s="28"/>
      <c r="BC504" s="28"/>
      <c r="BD504" s="28"/>
      <c r="BE504" s="28"/>
    </row>
    <row r="505" spans="3:57" ht="14.25" customHeight="1">
      <c r="C505" s="46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60"/>
      <c r="Q505" s="60"/>
      <c r="R505" s="60"/>
      <c r="S505" s="60"/>
      <c r="T505" s="60"/>
      <c r="U505" s="60"/>
      <c r="V505" s="46"/>
      <c r="W505" s="28"/>
      <c r="X505" s="28"/>
      <c r="Y505" s="28"/>
      <c r="AA505" s="77"/>
      <c r="AB505" s="28"/>
      <c r="AC505" s="28"/>
      <c r="AD505" s="28"/>
      <c r="AE505" s="28"/>
      <c r="AF505" s="28"/>
      <c r="AG505" s="28"/>
      <c r="AH505" s="28"/>
      <c r="AI505" s="28"/>
      <c r="AJ505" s="28"/>
      <c r="AK505" s="28"/>
      <c r="AL505" s="28"/>
      <c r="AM505" s="28"/>
      <c r="AN505" s="28"/>
      <c r="AO505" s="28"/>
      <c r="AP505" s="28"/>
      <c r="AQ505" s="28"/>
      <c r="AR505" s="28"/>
      <c r="AS505" s="28"/>
      <c r="AT505" s="96"/>
      <c r="AU505" s="28"/>
      <c r="AV505" s="28"/>
      <c r="AW505" s="28"/>
      <c r="AX505" s="28"/>
      <c r="AY505" s="28"/>
      <c r="AZ505" s="28"/>
      <c r="BA505" s="28"/>
      <c r="BB505" s="28"/>
      <c r="BC505" s="28"/>
      <c r="BD505" s="28"/>
      <c r="BE505" s="28"/>
    </row>
    <row r="506" spans="3:57" ht="14.25" customHeight="1">
      <c r="C506" s="46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60"/>
      <c r="Q506" s="60"/>
      <c r="R506" s="60"/>
      <c r="S506" s="60"/>
      <c r="T506" s="60"/>
      <c r="U506" s="60"/>
      <c r="V506" s="46"/>
      <c r="W506" s="28"/>
      <c r="X506" s="28"/>
      <c r="Y506" s="28"/>
      <c r="AA506" s="77"/>
      <c r="AB506" s="28"/>
      <c r="AC506" s="28"/>
      <c r="AD506" s="28"/>
      <c r="AE506" s="28"/>
      <c r="AF506" s="28"/>
      <c r="AG506" s="28"/>
      <c r="AH506" s="28"/>
      <c r="AI506" s="28"/>
      <c r="AJ506" s="28"/>
      <c r="AK506" s="28"/>
      <c r="AL506" s="28"/>
      <c r="AM506" s="28"/>
      <c r="AN506" s="28"/>
      <c r="AO506" s="28"/>
      <c r="AP506" s="28"/>
      <c r="AQ506" s="28"/>
      <c r="AR506" s="28"/>
      <c r="AS506" s="28"/>
      <c r="AT506" s="96"/>
      <c r="AU506" s="28"/>
      <c r="AV506" s="28"/>
      <c r="AW506" s="28"/>
      <c r="AX506" s="28"/>
      <c r="AY506" s="28"/>
      <c r="AZ506" s="28"/>
      <c r="BA506" s="28"/>
      <c r="BB506" s="28"/>
      <c r="BC506" s="28"/>
      <c r="BD506" s="28"/>
      <c r="BE506" s="28"/>
    </row>
    <row r="507" spans="3:57" ht="14.25" customHeight="1">
      <c r="C507" s="46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60"/>
      <c r="Q507" s="60"/>
      <c r="R507" s="60"/>
      <c r="S507" s="60"/>
      <c r="T507" s="60"/>
      <c r="U507" s="60"/>
      <c r="V507" s="46"/>
      <c r="W507" s="28"/>
      <c r="X507" s="28"/>
      <c r="Y507" s="28"/>
      <c r="AA507" s="77"/>
      <c r="AB507" s="28"/>
      <c r="AC507" s="28"/>
      <c r="AD507" s="28"/>
      <c r="AE507" s="28"/>
      <c r="AF507" s="28"/>
      <c r="AG507" s="28"/>
      <c r="AH507" s="28"/>
      <c r="AI507" s="28"/>
      <c r="AJ507" s="28"/>
      <c r="AK507" s="28"/>
      <c r="AL507" s="28"/>
      <c r="AM507" s="28"/>
      <c r="AN507" s="28"/>
      <c r="AO507" s="28"/>
      <c r="AP507" s="28"/>
      <c r="AQ507" s="28"/>
      <c r="AR507" s="28"/>
      <c r="AS507" s="28"/>
      <c r="AT507" s="96"/>
      <c r="AU507" s="28"/>
      <c r="AV507" s="28"/>
      <c r="AW507" s="28"/>
      <c r="AX507" s="28"/>
      <c r="AY507" s="28"/>
      <c r="AZ507" s="28"/>
      <c r="BA507" s="28"/>
      <c r="BB507" s="28"/>
      <c r="BC507" s="28"/>
      <c r="BD507" s="28"/>
      <c r="BE507" s="28"/>
    </row>
    <row r="508" spans="3:57" ht="14.25" customHeight="1">
      <c r="C508" s="46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60"/>
      <c r="Q508" s="60"/>
      <c r="R508" s="60"/>
      <c r="S508" s="60"/>
      <c r="T508" s="60"/>
      <c r="U508" s="60"/>
      <c r="V508" s="46"/>
      <c r="W508" s="28"/>
      <c r="X508" s="28"/>
      <c r="Y508" s="28"/>
      <c r="AA508" s="77"/>
      <c r="AB508" s="28"/>
      <c r="AC508" s="28"/>
      <c r="AD508" s="28"/>
      <c r="AE508" s="28"/>
      <c r="AF508" s="28"/>
      <c r="AG508" s="28"/>
      <c r="AH508" s="28"/>
      <c r="AI508" s="28"/>
      <c r="AJ508" s="28"/>
      <c r="AK508" s="28"/>
      <c r="AL508" s="28"/>
      <c r="AM508" s="28"/>
      <c r="AN508" s="28"/>
      <c r="AO508" s="28"/>
      <c r="AP508" s="28"/>
      <c r="AQ508" s="28"/>
      <c r="AR508" s="28"/>
      <c r="AS508" s="28"/>
      <c r="AT508" s="96"/>
      <c r="AU508" s="28"/>
      <c r="AV508" s="28"/>
      <c r="AW508" s="28"/>
      <c r="AX508" s="28"/>
      <c r="AY508" s="28"/>
      <c r="AZ508" s="28"/>
      <c r="BA508" s="28"/>
      <c r="BB508" s="28"/>
      <c r="BC508" s="28"/>
      <c r="BD508" s="28"/>
      <c r="BE508" s="28"/>
    </row>
    <row r="509" spans="3:57" ht="14.25" customHeight="1">
      <c r="C509" s="46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60"/>
      <c r="Q509" s="60"/>
      <c r="R509" s="60"/>
      <c r="S509" s="60"/>
      <c r="T509" s="60"/>
      <c r="U509" s="60"/>
      <c r="V509" s="46"/>
      <c r="W509" s="28"/>
      <c r="X509" s="28"/>
      <c r="Y509" s="28"/>
      <c r="AA509" s="77"/>
      <c r="AB509" s="28"/>
      <c r="AC509" s="28"/>
      <c r="AD509" s="28"/>
      <c r="AE509" s="28"/>
      <c r="AF509" s="28"/>
      <c r="AG509" s="28"/>
      <c r="AH509" s="28"/>
      <c r="AI509" s="28"/>
      <c r="AJ509" s="28"/>
      <c r="AK509" s="28"/>
      <c r="AL509" s="28"/>
      <c r="AM509" s="28"/>
      <c r="AN509" s="28"/>
      <c r="AO509" s="28"/>
      <c r="AP509" s="28"/>
      <c r="AQ509" s="28"/>
      <c r="AR509" s="28"/>
      <c r="AS509" s="28"/>
      <c r="AT509" s="96"/>
      <c r="AU509" s="28"/>
      <c r="AV509" s="28"/>
      <c r="AW509" s="28"/>
      <c r="AX509" s="28"/>
      <c r="AY509" s="28"/>
      <c r="AZ509" s="28"/>
      <c r="BA509" s="28"/>
      <c r="BB509" s="28"/>
      <c r="BC509" s="28"/>
      <c r="BD509" s="28"/>
      <c r="BE509" s="28"/>
    </row>
    <row r="510" spans="3:57" ht="14.25" customHeight="1">
      <c r="C510" s="46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60"/>
      <c r="Q510" s="60"/>
      <c r="R510" s="60"/>
      <c r="S510" s="60"/>
      <c r="T510" s="60"/>
      <c r="U510" s="60"/>
      <c r="V510" s="46"/>
      <c r="W510" s="28"/>
      <c r="X510" s="28"/>
      <c r="Y510" s="28"/>
      <c r="AA510" s="77"/>
      <c r="AB510" s="28"/>
      <c r="AC510" s="28"/>
      <c r="AD510" s="28"/>
      <c r="AE510" s="28"/>
      <c r="AF510" s="28"/>
      <c r="AG510" s="28"/>
      <c r="AH510" s="28"/>
      <c r="AI510" s="28"/>
      <c r="AJ510" s="28"/>
      <c r="AK510" s="28"/>
      <c r="AL510" s="28"/>
      <c r="AM510" s="28"/>
      <c r="AN510" s="28"/>
      <c r="AO510" s="28"/>
      <c r="AP510" s="28"/>
      <c r="AQ510" s="28"/>
      <c r="AR510" s="28"/>
      <c r="AS510" s="28"/>
      <c r="AT510" s="96"/>
      <c r="AU510" s="28"/>
      <c r="AV510" s="28"/>
      <c r="AW510" s="28"/>
      <c r="AX510" s="28"/>
      <c r="AY510" s="28"/>
      <c r="AZ510" s="28"/>
      <c r="BA510" s="28"/>
      <c r="BB510" s="28"/>
      <c r="BC510" s="28"/>
      <c r="BD510" s="28"/>
      <c r="BE510" s="28"/>
    </row>
    <row r="511" spans="3:57" ht="14.25" customHeight="1">
      <c r="C511" s="46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60"/>
      <c r="Q511" s="60"/>
      <c r="R511" s="60"/>
      <c r="S511" s="60"/>
      <c r="T511" s="60"/>
      <c r="U511" s="60"/>
      <c r="V511" s="46"/>
      <c r="W511" s="28"/>
      <c r="X511" s="28"/>
      <c r="Y511" s="28"/>
      <c r="AA511" s="77"/>
      <c r="AB511" s="28"/>
      <c r="AC511" s="28"/>
      <c r="AD511" s="28"/>
      <c r="AE511" s="28"/>
      <c r="AF511" s="28"/>
      <c r="AG511" s="28"/>
      <c r="AH511" s="28"/>
      <c r="AI511" s="28"/>
      <c r="AJ511" s="28"/>
      <c r="AK511" s="28"/>
      <c r="AL511" s="28"/>
      <c r="AM511" s="28"/>
      <c r="AN511" s="28"/>
      <c r="AO511" s="28"/>
      <c r="AP511" s="28"/>
      <c r="AQ511" s="28"/>
      <c r="AR511" s="28"/>
      <c r="AS511" s="28"/>
      <c r="AT511" s="96"/>
      <c r="AU511" s="28"/>
      <c r="AV511" s="28"/>
      <c r="AW511" s="28"/>
      <c r="AX511" s="28"/>
      <c r="AY511" s="28"/>
      <c r="AZ511" s="28"/>
      <c r="BA511" s="28"/>
      <c r="BB511" s="28"/>
      <c r="BC511" s="28"/>
      <c r="BD511" s="28"/>
      <c r="BE511" s="28"/>
    </row>
    <row r="512" spans="3:57" ht="14.25" customHeight="1">
      <c r="C512" s="46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60"/>
      <c r="Q512" s="60"/>
      <c r="R512" s="60"/>
      <c r="S512" s="60"/>
      <c r="T512" s="60"/>
      <c r="U512" s="60"/>
      <c r="V512" s="46"/>
      <c r="W512" s="28"/>
      <c r="X512" s="28"/>
      <c r="Y512" s="28"/>
      <c r="AA512" s="77"/>
      <c r="AB512" s="28"/>
      <c r="AC512" s="28"/>
      <c r="AD512" s="28"/>
      <c r="AE512" s="28"/>
      <c r="AF512" s="28"/>
      <c r="AG512" s="28"/>
      <c r="AH512" s="28"/>
      <c r="AI512" s="28"/>
      <c r="AJ512" s="28"/>
      <c r="AK512" s="28"/>
      <c r="AL512" s="28"/>
      <c r="AM512" s="28"/>
      <c r="AN512" s="28"/>
      <c r="AO512" s="28"/>
      <c r="AP512" s="28"/>
      <c r="AQ512" s="28"/>
      <c r="AR512" s="28"/>
      <c r="AS512" s="28"/>
      <c r="AT512" s="96"/>
      <c r="AU512" s="28"/>
      <c r="AV512" s="28"/>
      <c r="AW512" s="28"/>
      <c r="AX512" s="28"/>
      <c r="AY512" s="28"/>
      <c r="AZ512" s="28"/>
      <c r="BA512" s="28"/>
      <c r="BB512" s="28"/>
      <c r="BC512" s="28"/>
      <c r="BD512" s="28"/>
      <c r="BE512" s="28"/>
    </row>
    <row r="513" spans="3:57" ht="14.25" customHeight="1">
      <c r="C513" s="46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60"/>
      <c r="Q513" s="60"/>
      <c r="R513" s="60"/>
      <c r="S513" s="60"/>
      <c r="T513" s="60"/>
      <c r="U513" s="60"/>
      <c r="V513" s="46"/>
      <c r="W513" s="28"/>
      <c r="X513" s="28"/>
      <c r="Y513" s="28"/>
      <c r="AA513" s="77"/>
      <c r="AB513" s="28"/>
      <c r="AC513" s="28"/>
      <c r="AD513" s="28"/>
      <c r="AE513" s="28"/>
      <c r="AF513" s="28"/>
      <c r="AG513" s="28"/>
      <c r="AH513" s="28"/>
      <c r="AI513" s="28"/>
      <c r="AJ513" s="28"/>
      <c r="AK513" s="28"/>
      <c r="AL513" s="28"/>
      <c r="AM513" s="28"/>
      <c r="AN513" s="28"/>
      <c r="AO513" s="28"/>
      <c r="AP513" s="28"/>
      <c r="AQ513" s="28"/>
      <c r="AR513" s="28"/>
      <c r="AS513" s="28"/>
      <c r="AT513" s="96"/>
      <c r="AU513" s="28"/>
      <c r="AV513" s="28"/>
      <c r="AW513" s="28"/>
      <c r="AX513" s="28"/>
      <c r="AY513" s="28"/>
      <c r="AZ513" s="28"/>
      <c r="BA513" s="28"/>
      <c r="BB513" s="28"/>
      <c r="BC513" s="28"/>
      <c r="BD513" s="28"/>
      <c r="BE513" s="28"/>
    </row>
    <row r="514" spans="3:57" ht="14.25" customHeight="1">
      <c r="C514" s="46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60"/>
      <c r="Q514" s="60"/>
      <c r="R514" s="60"/>
      <c r="S514" s="60"/>
      <c r="T514" s="60"/>
      <c r="U514" s="60"/>
      <c r="V514" s="46"/>
      <c r="W514" s="28"/>
      <c r="X514" s="28"/>
      <c r="Y514" s="28"/>
      <c r="AA514" s="77"/>
      <c r="AB514" s="28"/>
      <c r="AC514" s="28"/>
      <c r="AD514" s="28"/>
      <c r="AE514" s="28"/>
      <c r="AF514" s="28"/>
      <c r="AG514" s="28"/>
      <c r="AH514" s="28"/>
      <c r="AI514" s="28"/>
      <c r="AJ514" s="28"/>
      <c r="AK514" s="28"/>
      <c r="AL514" s="28"/>
      <c r="AM514" s="28"/>
      <c r="AN514" s="28"/>
      <c r="AO514" s="28"/>
      <c r="AP514" s="28"/>
      <c r="AQ514" s="28"/>
      <c r="AR514" s="28"/>
      <c r="AS514" s="28"/>
      <c r="AT514" s="96"/>
      <c r="AU514" s="28"/>
      <c r="AV514" s="28"/>
      <c r="AW514" s="28"/>
      <c r="AX514" s="28"/>
      <c r="AY514" s="28"/>
      <c r="AZ514" s="28"/>
      <c r="BA514" s="28"/>
      <c r="BB514" s="28"/>
      <c r="BC514" s="28"/>
      <c r="BD514" s="28"/>
      <c r="BE514" s="28"/>
    </row>
    <row r="515" spans="3:57" ht="14.25" customHeight="1">
      <c r="C515" s="46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60"/>
      <c r="Q515" s="60"/>
      <c r="R515" s="60"/>
      <c r="S515" s="60"/>
      <c r="T515" s="60"/>
      <c r="U515" s="60"/>
      <c r="V515" s="46"/>
      <c r="W515" s="28"/>
      <c r="X515" s="28"/>
      <c r="Y515" s="28"/>
      <c r="AA515" s="77"/>
      <c r="AB515" s="28"/>
      <c r="AC515" s="28"/>
      <c r="AD515" s="28"/>
      <c r="AE515" s="28"/>
      <c r="AF515" s="28"/>
      <c r="AG515" s="28"/>
      <c r="AH515" s="28"/>
      <c r="AI515" s="28"/>
      <c r="AJ515" s="28"/>
      <c r="AK515" s="28"/>
      <c r="AL515" s="28"/>
      <c r="AM515" s="28"/>
      <c r="AN515" s="28"/>
      <c r="AO515" s="28"/>
      <c r="AP515" s="28"/>
      <c r="AQ515" s="28"/>
      <c r="AR515" s="28"/>
      <c r="AS515" s="28"/>
      <c r="AT515" s="96"/>
      <c r="AU515" s="28"/>
      <c r="AV515" s="28"/>
      <c r="AW515" s="28"/>
      <c r="AX515" s="28"/>
      <c r="AY515" s="28"/>
      <c r="AZ515" s="28"/>
      <c r="BA515" s="28"/>
      <c r="BB515" s="28"/>
      <c r="BC515" s="28"/>
      <c r="BD515" s="28"/>
      <c r="BE515" s="28"/>
    </row>
    <row r="516" spans="3:57" ht="14.25" customHeight="1">
      <c r="C516" s="46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60"/>
      <c r="Q516" s="60"/>
      <c r="R516" s="60"/>
      <c r="S516" s="60"/>
      <c r="T516" s="60"/>
      <c r="U516" s="60"/>
      <c r="V516" s="46"/>
      <c r="W516" s="28"/>
      <c r="X516" s="28"/>
      <c r="Y516" s="28"/>
      <c r="AA516" s="77"/>
      <c r="AB516" s="28"/>
      <c r="AC516" s="28"/>
      <c r="AD516" s="28"/>
      <c r="AE516" s="28"/>
      <c r="AF516" s="28"/>
      <c r="AG516" s="28"/>
      <c r="AH516" s="28"/>
      <c r="AI516" s="28"/>
      <c r="AJ516" s="28"/>
      <c r="AK516" s="28"/>
      <c r="AL516" s="28"/>
      <c r="AM516" s="28"/>
      <c r="AN516" s="28"/>
      <c r="AO516" s="28"/>
      <c r="AP516" s="28"/>
      <c r="AQ516" s="28"/>
      <c r="AR516" s="28"/>
      <c r="AS516" s="28"/>
      <c r="AT516" s="96"/>
      <c r="AU516" s="28"/>
      <c r="AV516" s="28"/>
      <c r="AW516" s="28"/>
      <c r="AX516" s="28"/>
      <c r="AY516" s="28"/>
      <c r="AZ516" s="28"/>
      <c r="BA516" s="28"/>
      <c r="BB516" s="28"/>
      <c r="BC516" s="28"/>
      <c r="BD516" s="28"/>
      <c r="BE516" s="28"/>
    </row>
    <row r="517" spans="3:57" ht="14.25" customHeight="1">
      <c r="C517" s="46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60"/>
      <c r="Q517" s="60"/>
      <c r="R517" s="60"/>
      <c r="S517" s="60"/>
      <c r="T517" s="60"/>
      <c r="U517" s="60"/>
      <c r="V517" s="46"/>
      <c r="W517" s="28"/>
      <c r="X517" s="28"/>
      <c r="Y517" s="28"/>
      <c r="AA517" s="77"/>
      <c r="AB517" s="28"/>
      <c r="AC517" s="28"/>
      <c r="AD517" s="28"/>
      <c r="AE517" s="28"/>
      <c r="AF517" s="28"/>
      <c r="AG517" s="28"/>
      <c r="AH517" s="28"/>
      <c r="AI517" s="28"/>
      <c r="AJ517" s="28"/>
      <c r="AK517" s="28"/>
      <c r="AL517" s="28"/>
      <c r="AM517" s="28"/>
      <c r="AN517" s="28"/>
      <c r="AO517" s="28"/>
      <c r="AP517" s="28"/>
      <c r="AQ517" s="28"/>
      <c r="AR517" s="28"/>
      <c r="AS517" s="28"/>
      <c r="AT517" s="96"/>
      <c r="AU517" s="28"/>
      <c r="AV517" s="28"/>
      <c r="AW517" s="28"/>
      <c r="AX517" s="28"/>
      <c r="AY517" s="28"/>
      <c r="AZ517" s="28"/>
      <c r="BA517" s="28"/>
      <c r="BB517" s="28"/>
      <c r="BC517" s="28"/>
      <c r="BD517" s="28"/>
      <c r="BE517" s="28"/>
    </row>
    <row r="518" spans="3:57" ht="14.25" customHeight="1">
      <c r="C518" s="46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60"/>
      <c r="Q518" s="60"/>
      <c r="R518" s="60"/>
      <c r="S518" s="60"/>
      <c r="T518" s="60"/>
      <c r="U518" s="60"/>
      <c r="V518" s="46"/>
      <c r="W518" s="28"/>
      <c r="X518" s="28"/>
      <c r="Y518" s="28"/>
      <c r="AA518" s="77"/>
      <c r="AB518" s="28"/>
      <c r="AC518" s="28"/>
      <c r="AD518" s="28"/>
      <c r="AE518" s="28"/>
      <c r="AF518" s="28"/>
      <c r="AG518" s="28"/>
      <c r="AH518" s="28"/>
      <c r="AI518" s="28"/>
      <c r="AJ518" s="28"/>
      <c r="AK518" s="28"/>
      <c r="AL518" s="28"/>
      <c r="AM518" s="28"/>
      <c r="AN518" s="28"/>
      <c r="AO518" s="28"/>
      <c r="AP518" s="28"/>
      <c r="AQ518" s="28"/>
      <c r="AR518" s="28"/>
      <c r="AS518" s="28"/>
      <c r="AT518" s="96"/>
      <c r="AU518" s="28"/>
      <c r="AV518" s="28"/>
      <c r="AW518" s="28"/>
      <c r="AX518" s="28"/>
      <c r="AY518" s="28"/>
      <c r="AZ518" s="28"/>
      <c r="BA518" s="28"/>
      <c r="BB518" s="28"/>
      <c r="BC518" s="28"/>
      <c r="BD518" s="28"/>
      <c r="BE518" s="28"/>
    </row>
    <row r="519" spans="3:57" ht="14.25" customHeight="1">
      <c r="C519" s="46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60"/>
      <c r="Q519" s="60"/>
      <c r="R519" s="60"/>
      <c r="S519" s="60"/>
      <c r="T519" s="60"/>
      <c r="U519" s="60"/>
      <c r="V519" s="46"/>
      <c r="W519" s="28"/>
      <c r="X519" s="28"/>
      <c r="Y519" s="28"/>
      <c r="AA519" s="77"/>
      <c r="AB519" s="28"/>
      <c r="AC519" s="28"/>
      <c r="AD519" s="28"/>
      <c r="AE519" s="28"/>
      <c r="AF519" s="28"/>
      <c r="AG519" s="28"/>
      <c r="AH519" s="28"/>
      <c r="AI519" s="28"/>
      <c r="AJ519" s="28"/>
      <c r="AK519" s="28"/>
      <c r="AL519" s="28"/>
      <c r="AM519" s="28"/>
      <c r="AN519" s="28"/>
      <c r="AO519" s="28"/>
      <c r="AP519" s="28"/>
      <c r="AQ519" s="28"/>
      <c r="AR519" s="28"/>
      <c r="AS519" s="28"/>
      <c r="AT519" s="96"/>
      <c r="AU519" s="28"/>
      <c r="AV519" s="28"/>
      <c r="AW519" s="28"/>
      <c r="AX519" s="28"/>
      <c r="AY519" s="28"/>
      <c r="AZ519" s="28"/>
      <c r="BA519" s="28"/>
      <c r="BB519" s="28"/>
      <c r="BC519" s="28"/>
      <c r="BD519" s="28"/>
      <c r="BE519" s="28"/>
    </row>
    <row r="520" spans="3:57" ht="14.25" customHeight="1">
      <c r="C520" s="46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60"/>
      <c r="Q520" s="60"/>
      <c r="R520" s="60"/>
      <c r="S520" s="60"/>
      <c r="T520" s="60"/>
      <c r="U520" s="60"/>
      <c r="V520" s="46"/>
      <c r="W520" s="28"/>
      <c r="X520" s="28"/>
      <c r="Y520" s="28"/>
      <c r="AA520" s="77"/>
      <c r="AB520" s="28"/>
      <c r="AC520" s="28"/>
      <c r="AD520" s="28"/>
      <c r="AE520" s="28"/>
      <c r="AF520" s="28"/>
      <c r="AG520" s="28"/>
      <c r="AH520" s="28"/>
      <c r="AI520" s="28"/>
      <c r="AJ520" s="28"/>
      <c r="AK520" s="28"/>
      <c r="AL520" s="28"/>
      <c r="AM520" s="28"/>
      <c r="AN520" s="28"/>
      <c r="AO520" s="28"/>
      <c r="AP520" s="28"/>
      <c r="AQ520" s="28"/>
      <c r="AR520" s="28"/>
      <c r="AS520" s="28"/>
      <c r="AT520" s="96"/>
      <c r="AU520" s="28"/>
      <c r="AV520" s="28"/>
      <c r="AW520" s="28"/>
      <c r="AX520" s="28"/>
      <c r="AY520" s="28"/>
      <c r="AZ520" s="28"/>
      <c r="BA520" s="28"/>
      <c r="BB520" s="28"/>
      <c r="BC520" s="28"/>
      <c r="BD520" s="28"/>
      <c r="BE520" s="28"/>
    </row>
    <row r="521" spans="3:57" ht="14.25" customHeight="1">
      <c r="C521" s="46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60"/>
      <c r="Q521" s="60"/>
      <c r="R521" s="60"/>
      <c r="S521" s="60"/>
      <c r="T521" s="60"/>
      <c r="U521" s="60"/>
      <c r="V521" s="46"/>
      <c r="W521" s="28"/>
      <c r="X521" s="28"/>
      <c r="Y521" s="28"/>
      <c r="AA521" s="77"/>
      <c r="AB521" s="28"/>
      <c r="AC521" s="28"/>
      <c r="AD521" s="28"/>
      <c r="AE521" s="28"/>
      <c r="AF521" s="28"/>
      <c r="AG521" s="28"/>
      <c r="AH521" s="28"/>
      <c r="AI521" s="28"/>
      <c r="AJ521" s="28"/>
      <c r="AK521" s="28"/>
      <c r="AL521" s="28"/>
      <c r="AM521" s="28"/>
      <c r="AN521" s="28"/>
      <c r="AO521" s="28"/>
      <c r="AP521" s="28"/>
      <c r="AQ521" s="28"/>
      <c r="AR521" s="28"/>
      <c r="AS521" s="28"/>
      <c r="AT521" s="96"/>
      <c r="AU521" s="28"/>
      <c r="AV521" s="28"/>
      <c r="AW521" s="28"/>
      <c r="AX521" s="28"/>
      <c r="AY521" s="28"/>
      <c r="AZ521" s="28"/>
      <c r="BA521" s="28"/>
      <c r="BB521" s="28"/>
      <c r="BC521" s="28"/>
      <c r="BD521" s="28"/>
      <c r="BE521" s="28"/>
    </row>
    <row r="522" spans="3:57" ht="14.25" customHeight="1">
      <c r="C522" s="46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60"/>
      <c r="Q522" s="60"/>
      <c r="R522" s="60"/>
      <c r="S522" s="60"/>
      <c r="T522" s="60"/>
      <c r="U522" s="60"/>
      <c r="V522" s="46"/>
      <c r="W522" s="28"/>
      <c r="X522" s="28"/>
      <c r="Y522" s="28"/>
      <c r="AA522" s="77"/>
      <c r="AB522" s="28"/>
      <c r="AC522" s="28"/>
      <c r="AD522" s="28"/>
      <c r="AE522" s="28"/>
      <c r="AF522" s="28"/>
      <c r="AG522" s="28"/>
      <c r="AH522" s="28"/>
      <c r="AI522" s="28"/>
      <c r="AJ522" s="28"/>
      <c r="AK522" s="28"/>
      <c r="AL522" s="28"/>
      <c r="AM522" s="28"/>
      <c r="AN522" s="28"/>
      <c r="AO522" s="28"/>
      <c r="AP522" s="28"/>
      <c r="AQ522" s="28"/>
      <c r="AR522" s="28"/>
      <c r="AS522" s="28"/>
      <c r="AT522" s="96"/>
      <c r="AU522" s="28"/>
      <c r="AV522" s="28"/>
      <c r="AW522" s="28"/>
      <c r="AX522" s="28"/>
      <c r="AY522" s="28"/>
      <c r="AZ522" s="28"/>
      <c r="BA522" s="28"/>
      <c r="BB522" s="28"/>
      <c r="BC522" s="28"/>
      <c r="BD522" s="28"/>
      <c r="BE522" s="28"/>
    </row>
    <row r="523" spans="3:57" ht="14.25" customHeight="1">
      <c r="C523" s="46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60"/>
      <c r="Q523" s="60"/>
      <c r="R523" s="60"/>
      <c r="S523" s="60"/>
      <c r="T523" s="60"/>
      <c r="U523" s="60"/>
      <c r="V523" s="46"/>
      <c r="W523" s="28"/>
      <c r="X523" s="28"/>
      <c r="Y523" s="28"/>
      <c r="AA523" s="77"/>
      <c r="AB523" s="28"/>
      <c r="AC523" s="28"/>
      <c r="AD523" s="28"/>
      <c r="AE523" s="28"/>
      <c r="AF523" s="28"/>
      <c r="AG523" s="28"/>
      <c r="AH523" s="28"/>
      <c r="AI523" s="28"/>
      <c r="AJ523" s="28"/>
      <c r="AK523" s="28"/>
      <c r="AL523" s="28"/>
      <c r="AM523" s="28"/>
      <c r="AN523" s="28"/>
      <c r="AO523" s="28"/>
      <c r="AP523" s="28"/>
      <c r="AQ523" s="28"/>
      <c r="AR523" s="28"/>
      <c r="AS523" s="28"/>
      <c r="AT523" s="96"/>
      <c r="AU523" s="28"/>
      <c r="AV523" s="28"/>
      <c r="AW523" s="28"/>
      <c r="AX523" s="28"/>
      <c r="AY523" s="28"/>
      <c r="AZ523" s="28"/>
      <c r="BA523" s="28"/>
      <c r="BB523" s="28"/>
      <c r="BC523" s="28"/>
      <c r="BD523" s="28"/>
      <c r="BE523" s="28"/>
    </row>
    <row r="524" spans="3:57" ht="14.25" customHeight="1">
      <c r="C524" s="46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60"/>
      <c r="Q524" s="60"/>
      <c r="R524" s="60"/>
      <c r="S524" s="60"/>
      <c r="T524" s="60"/>
      <c r="U524" s="60"/>
      <c r="V524" s="46"/>
      <c r="W524" s="28"/>
      <c r="X524" s="28"/>
      <c r="Y524" s="28"/>
      <c r="AA524" s="77"/>
      <c r="AB524" s="28"/>
      <c r="AC524" s="28"/>
      <c r="AD524" s="28"/>
      <c r="AE524" s="28"/>
      <c r="AF524" s="28"/>
      <c r="AG524" s="28"/>
      <c r="AH524" s="28"/>
      <c r="AI524" s="28"/>
      <c r="AJ524" s="28"/>
      <c r="AK524" s="28"/>
      <c r="AL524" s="28"/>
      <c r="AM524" s="28"/>
      <c r="AN524" s="28"/>
      <c r="AO524" s="28"/>
      <c r="AP524" s="28"/>
      <c r="AQ524" s="28"/>
      <c r="AR524" s="28"/>
      <c r="AS524" s="28"/>
      <c r="AT524" s="96"/>
      <c r="AU524" s="28"/>
      <c r="AV524" s="28"/>
      <c r="AW524" s="28"/>
      <c r="AX524" s="28"/>
      <c r="AY524" s="28"/>
      <c r="AZ524" s="28"/>
      <c r="BA524" s="28"/>
      <c r="BB524" s="28"/>
      <c r="BC524" s="28"/>
      <c r="BD524" s="28"/>
      <c r="BE524" s="28"/>
    </row>
    <row r="525" spans="3:57" ht="14.25" customHeight="1">
      <c r="C525" s="46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60"/>
      <c r="Q525" s="60"/>
      <c r="R525" s="60"/>
      <c r="S525" s="60"/>
      <c r="T525" s="60"/>
      <c r="U525" s="60"/>
      <c r="V525" s="46"/>
      <c r="W525" s="28"/>
      <c r="X525" s="28"/>
      <c r="Y525" s="28"/>
      <c r="AA525" s="77"/>
      <c r="AB525" s="28"/>
      <c r="AC525" s="28"/>
      <c r="AD525" s="28"/>
      <c r="AE525" s="28"/>
      <c r="AF525" s="28"/>
      <c r="AG525" s="28"/>
      <c r="AH525" s="28"/>
      <c r="AI525" s="28"/>
      <c r="AJ525" s="28"/>
      <c r="AK525" s="28"/>
      <c r="AL525" s="28"/>
      <c r="AM525" s="28"/>
      <c r="AN525" s="28"/>
      <c r="AO525" s="28"/>
      <c r="AP525" s="28"/>
      <c r="AQ525" s="28"/>
      <c r="AR525" s="28"/>
      <c r="AS525" s="28"/>
      <c r="AT525" s="96"/>
      <c r="AU525" s="28"/>
      <c r="AV525" s="28"/>
      <c r="AW525" s="28"/>
      <c r="AX525" s="28"/>
      <c r="AY525" s="28"/>
      <c r="AZ525" s="28"/>
      <c r="BA525" s="28"/>
      <c r="BB525" s="28"/>
      <c r="BC525" s="28"/>
      <c r="BD525" s="28"/>
      <c r="BE525" s="28"/>
    </row>
    <row r="526" spans="3:57" ht="14.25" customHeight="1">
      <c r="C526" s="46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60"/>
      <c r="Q526" s="60"/>
      <c r="R526" s="60"/>
      <c r="S526" s="60"/>
      <c r="T526" s="60"/>
      <c r="U526" s="60"/>
      <c r="V526" s="46"/>
      <c r="W526" s="28"/>
      <c r="X526" s="28"/>
      <c r="Y526" s="28"/>
      <c r="AA526" s="77"/>
      <c r="AB526" s="28"/>
      <c r="AC526" s="28"/>
      <c r="AD526" s="28"/>
      <c r="AE526" s="28"/>
      <c r="AF526" s="28"/>
      <c r="AG526" s="28"/>
      <c r="AH526" s="28"/>
      <c r="AI526" s="28"/>
      <c r="AJ526" s="28"/>
      <c r="AK526" s="28"/>
      <c r="AL526" s="28"/>
      <c r="AM526" s="28"/>
      <c r="AN526" s="28"/>
      <c r="AO526" s="28"/>
      <c r="AP526" s="28"/>
      <c r="AQ526" s="28"/>
      <c r="AR526" s="28"/>
      <c r="AS526" s="28"/>
      <c r="AT526" s="96"/>
      <c r="AU526" s="28"/>
      <c r="AV526" s="28"/>
      <c r="AW526" s="28"/>
      <c r="AX526" s="28"/>
      <c r="AY526" s="28"/>
      <c r="AZ526" s="28"/>
      <c r="BA526" s="28"/>
      <c r="BB526" s="28"/>
      <c r="BC526" s="28"/>
      <c r="BD526" s="28"/>
      <c r="BE526" s="28"/>
    </row>
    <row r="527" spans="3:57" ht="14.25" customHeight="1">
      <c r="C527" s="46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60"/>
      <c r="Q527" s="60"/>
      <c r="R527" s="60"/>
      <c r="S527" s="60"/>
      <c r="T527" s="60"/>
      <c r="U527" s="60"/>
      <c r="V527" s="46"/>
      <c r="W527" s="28"/>
      <c r="X527" s="28"/>
      <c r="Y527" s="28"/>
      <c r="AA527" s="77"/>
      <c r="AB527" s="28"/>
      <c r="AC527" s="28"/>
      <c r="AD527" s="28"/>
      <c r="AE527" s="28"/>
      <c r="AF527" s="28"/>
      <c r="AG527" s="28"/>
      <c r="AH527" s="28"/>
      <c r="AI527" s="28"/>
      <c r="AJ527" s="28"/>
      <c r="AK527" s="28"/>
      <c r="AL527" s="28"/>
      <c r="AM527" s="28"/>
      <c r="AN527" s="28"/>
      <c r="AO527" s="28"/>
      <c r="AP527" s="28"/>
      <c r="AQ527" s="28"/>
      <c r="AR527" s="28"/>
      <c r="AS527" s="28"/>
      <c r="AT527" s="96"/>
      <c r="AU527" s="28"/>
      <c r="AV527" s="28"/>
      <c r="AW527" s="28"/>
      <c r="AX527" s="28"/>
      <c r="AY527" s="28"/>
      <c r="AZ527" s="28"/>
      <c r="BA527" s="28"/>
      <c r="BB527" s="28"/>
      <c r="BC527" s="28"/>
      <c r="BD527" s="28"/>
      <c r="BE527" s="28"/>
    </row>
    <row r="528" spans="3:57" ht="14.25" customHeight="1">
      <c r="C528" s="46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60"/>
      <c r="Q528" s="60"/>
      <c r="R528" s="60"/>
      <c r="S528" s="60"/>
      <c r="T528" s="60"/>
      <c r="U528" s="60"/>
      <c r="V528" s="46"/>
      <c r="W528" s="28"/>
      <c r="X528" s="28"/>
      <c r="Y528" s="28"/>
      <c r="AA528" s="77"/>
      <c r="AB528" s="28"/>
      <c r="AC528" s="28"/>
      <c r="AD528" s="28"/>
      <c r="AE528" s="28"/>
      <c r="AF528" s="28"/>
      <c r="AG528" s="28"/>
      <c r="AH528" s="28"/>
      <c r="AI528" s="28"/>
      <c r="AJ528" s="28"/>
      <c r="AK528" s="28"/>
      <c r="AL528" s="28"/>
      <c r="AM528" s="28"/>
      <c r="AN528" s="28"/>
      <c r="AO528" s="28"/>
      <c r="AP528" s="28"/>
      <c r="AQ528" s="28"/>
      <c r="AR528" s="28"/>
      <c r="AS528" s="28"/>
      <c r="AT528" s="96"/>
      <c r="AU528" s="28"/>
      <c r="AV528" s="28"/>
      <c r="AW528" s="28"/>
      <c r="AX528" s="28"/>
      <c r="AY528" s="28"/>
      <c r="AZ528" s="28"/>
      <c r="BA528" s="28"/>
      <c r="BB528" s="28"/>
      <c r="BC528" s="28"/>
      <c r="BD528" s="28"/>
      <c r="BE528" s="28"/>
    </row>
    <row r="529" spans="3:57" ht="14.25" customHeight="1">
      <c r="C529" s="46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60"/>
      <c r="Q529" s="60"/>
      <c r="R529" s="60"/>
      <c r="S529" s="60"/>
      <c r="T529" s="60"/>
      <c r="U529" s="60"/>
      <c r="V529" s="46"/>
      <c r="W529" s="28"/>
      <c r="X529" s="28"/>
      <c r="Y529" s="28"/>
      <c r="AA529" s="77"/>
      <c r="AB529" s="28"/>
      <c r="AC529" s="28"/>
      <c r="AD529" s="28"/>
      <c r="AE529" s="28"/>
      <c r="AF529" s="28"/>
      <c r="AG529" s="28"/>
      <c r="AH529" s="28"/>
      <c r="AI529" s="28"/>
      <c r="AJ529" s="28"/>
      <c r="AK529" s="28"/>
      <c r="AL529" s="28"/>
      <c r="AM529" s="28"/>
      <c r="AN529" s="28"/>
      <c r="AO529" s="28"/>
      <c r="AP529" s="28"/>
      <c r="AQ529" s="28"/>
      <c r="AR529" s="28"/>
      <c r="AS529" s="28"/>
      <c r="AT529" s="96"/>
      <c r="AU529" s="28"/>
      <c r="AV529" s="28"/>
      <c r="AW529" s="28"/>
      <c r="AX529" s="28"/>
      <c r="AY529" s="28"/>
      <c r="AZ529" s="28"/>
      <c r="BA529" s="28"/>
      <c r="BB529" s="28"/>
      <c r="BC529" s="28"/>
      <c r="BD529" s="28"/>
      <c r="BE529" s="28"/>
    </row>
    <row r="530" spans="3:57" ht="14.25" customHeight="1">
      <c r="C530" s="46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60"/>
      <c r="Q530" s="60"/>
      <c r="R530" s="60"/>
      <c r="S530" s="60"/>
      <c r="T530" s="60"/>
      <c r="U530" s="60"/>
      <c r="V530" s="46"/>
      <c r="W530" s="28"/>
      <c r="X530" s="28"/>
      <c r="Y530" s="28"/>
      <c r="AA530" s="77"/>
      <c r="AB530" s="28"/>
      <c r="AC530" s="28"/>
      <c r="AD530" s="28"/>
      <c r="AE530" s="28"/>
      <c r="AF530" s="28"/>
      <c r="AG530" s="28"/>
      <c r="AH530" s="28"/>
      <c r="AI530" s="28"/>
      <c r="AJ530" s="28"/>
      <c r="AK530" s="28"/>
      <c r="AL530" s="28"/>
      <c r="AM530" s="28"/>
      <c r="AN530" s="28"/>
      <c r="AO530" s="28"/>
      <c r="AP530" s="28"/>
      <c r="AQ530" s="28"/>
      <c r="AR530" s="28"/>
      <c r="AS530" s="28"/>
      <c r="AT530" s="96"/>
      <c r="AU530" s="28"/>
      <c r="AV530" s="28"/>
      <c r="AW530" s="28"/>
      <c r="AX530" s="28"/>
      <c r="AY530" s="28"/>
      <c r="AZ530" s="28"/>
      <c r="BA530" s="28"/>
      <c r="BB530" s="28"/>
      <c r="BC530" s="28"/>
      <c r="BD530" s="28"/>
      <c r="BE530" s="28"/>
    </row>
    <row r="531" spans="3:57" ht="14.25" customHeight="1">
      <c r="C531" s="46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60"/>
      <c r="Q531" s="60"/>
      <c r="R531" s="60"/>
      <c r="S531" s="60"/>
      <c r="T531" s="60"/>
      <c r="U531" s="60"/>
      <c r="V531" s="46"/>
      <c r="W531" s="28"/>
      <c r="X531" s="28"/>
      <c r="Y531" s="28"/>
      <c r="AA531" s="77"/>
      <c r="AB531" s="28"/>
      <c r="AC531" s="28"/>
      <c r="AD531" s="28"/>
      <c r="AE531" s="28"/>
      <c r="AF531" s="28"/>
      <c r="AG531" s="28"/>
      <c r="AH531" s="28"/>
      <c r="AI531" s="28"/>
      <c r="AJ531" s="28"/>
      <c r="AK531" s="28"/>
      <c r="AL531" s="28"/>
      <c r="AM531" s="28"/>
      <c r="AN531" s="28"/>
      <c r="AO531" s="28"/>
      <c r="AP531" s="28"/>
      <c r="AQ531" s="28"/>
      <c r="AR531" s="28"/>
      <c r="AS531" s="28"/>
      <c r="AT531" s="96"/>
      <c r="AU531" s="28"/>
      <c r="AV531" s="28"/>
      <c r="AW531" s="28"/>
      <c r="AX531" s="28"/>
      <c r="AY531" s="28"/>
      <c r="AZ531" s="28"/>
      <c r="BA531" s="28"/>
      <c r="BB531" s="28"/>
      <c r="BC531" s="28"/>
      <c r="BD531" s="28"/>
      <c r="BE531" s="28"/>
    </row>
    <row r="532" spans="3:57" ht="14.25" customHeight="1">
      <c r="C532" s="46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60"/>
      <c r="Q532" s="60"/>
      <c r="R532" s="60"/>
      <c r="S532" s="60"/>
      <c r="T532" s="60"/>
      <c r="U532" s="60"/>
      <c r="V532" s="46"/>
      <c r="W532" s="28"/>
      <c r="X532" s="28"/>
      <c r="Y532" s="28"/>
      <c r="AA532" s="77"/>
      <c r="AB532" s="28"/>
      <c r="AC532" s="28"/>
      <c r="AD532" s="28"/>
      <c r="AE532" s="28"/>
      <c r="AF532" s="28"/>
      <c r="AG532" s="28"/>
      <c r="AH532" s="28"/>
      <c r="AI532" s="28"/>
      <c r="AJ532" s="28"/>
      <c r="AK532" s="28"/>
      <c r="AL532" s="28"/>
      <c r="AM532" s="28"/>
      <c r="AN532" s="28"/>
      <c r="AO532" s="28"/>
      <c r="AP532" s="28"/>
      <c r="AQ532" s="28"/>
      <c r="AR532" s="28"/>
      <c r="AS532" s="28"/>
      <c r="AT532" s="96"/>
      <c r="AU532" s="28"/>
      <c r="AV532" s="28"/>
      <c r="AW532" s="28"/>
      <c r="AX532" s="28"/>
      <c r="AY532" s="28"/>
      <c r="AZ532" s="28"/>
      <c r="BA532" s="28"/>
      <c r="BB532" s="28"/>
      <c r="BC532" s="28"/>
      <c r="BD532" s="28"/>
      <c r="BE532" s="28"/>
    </row>
    <row r="533" spans="3:57" ht="14.25" customHeight="1">
      <c r="C533" s="46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60"/>
      <c r="Q533" s="60"/>
      <c r="R533" s="60"/>
      <c r="S533" s="60"/>
      <c r="T533" s="60"/>
      <c r="U533" s="60"/>
      <c r="V533" s="46"/>
      <c r="W533" s="28"/>
      <c r="X533" s="28"/>
      <c r="Y533" s="28"/>
      <c r="AA533" s="77"/>
      <c r="AB533" s="28"/>
      <c r="AC533" s="28"/>
      <c r="AD533" s="28"/>
      <c r="AE533" s="28"/>
      <c r="AF533" s="28"/>
      <c r="AG533" s="28"/>
      <c r="AH533" s="28"/>
      <c r="AI533" s="28"/>
      <c r="AJ533" s="28"/>
      <c r="AK533" s="28"/>
      <c r="AL533" s="28"/>
      <c r="AM533" s="28"/>
      <c r="AN533" s="28"/>
      <c r="AO533" s="28"/>
      <c r="AP533" s="28"/>
      <c r="AQ533" s="28"/>
      <c r="AR533" s="28"/>
      <c r="AS533" s="28"/>
      <c r="AT533" s="96"/>
      <c r="AU533" s="28"/>
      <c r="AV533" s="28"/>
      <c r="AW533" s="28"/>
      <c r="AX533" s="28"/>
      <c r="AY533" s="28"/>
      <c r="AZ533" s="28"/>
      <c r="BA533" s="28"/>
      <c r="BB533" s="28"/>
      <c r="BC533" s="28"/>
      <c r="BD533" s="28"/>
      <c r="BE533" s="28"/>
    </row>
    <row r="534" spans="3:57" ht="14.25" customHeight="1">
      <c r="C534" s="46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60"/>
      <c r="Q534" s="60"/>
      <c r="R534" s="60"/>
      <c r="S534" s="60"/>
      <c r="T534" s="60"/>
      <c r="U534" s="60"/>
      <c r="V534" s="46"/>
      <c r="W534" s="28"/>
      <c r="X534" s="28"/>
      <c r="Y534" s="28"/>
      <c r="AA534" s="77"/>
      <c r="AB534" s="28"/>
      <c r="AC534" s="28"/>
      <c r="AD534" s="28"/>
      <c r="AE534" s="28"/>
      <c r="AF534" s="28"/>
      <c r="AG534" s="28"/>
      <c r="AH534" s="28"/>
      <c r="AI534" s="28"/>
      <c r="AJ534" s="28"/>
      <c r="AK534" s="28"/>
      <c r="AL534" s="28"/>
      <c r="AM534" s="28"/>
      <c r="AN534" s="28"/>
      <c r="AO534" s="28"/>
      <c r="AP534" s="28"/>
      <c r="AQ534" s="28"/>
      <c r="AR534" s="28"/>
      <c r="AS534" s="28"/>
      <c r="AT534" s="96"/>
      <c r="AU534" s="28"/>
      <c r="AV534" s="28"/>
      <c r="AW534" s="28"/>
      <c r="AX534" s="28"/>
      <c r="AY534" s="28"/>
      <c r="AZ534" s="28"/>
      <c r="BA534" s="28"/>
      <c r="BB534" s="28"/>
      <c r="BC534" s="28"/>
      <c r="BD534" s="28"/>
      <c r="BE534" s="28"/>
    </row>
    <row r="535" spans="3:57" ht="14.25" customHeight="1">
      <c r="C535" s="46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60"/>
      <c r="Q535" s="60"/>
      <c r="R535" s="60"/>
      <c r="S535" s="60"/>
      <c r="T535" s="60"/>
      <c r="U535" s="60"/>
      <c r="V535" s="46"/>
      <c r="W535" s="28"/>
      <c r="X535" s="28"/>
      <c r="Y535" s="28"/>
      <c r="AA535" s="77"/>
      <c r="AB535" s="28"/>
      <c r="AC535" s="28"/>
      <c r="AD535" s="28"/>
      <c r="AE535" s="28"/>
      <c r="AF535" s="28"/>
      <c r="AG535" s="28"/>
      <c r="AH535" s="28"/>
      <c r="AI535" s="28"/>
      <c r="AJ535" s="28"/>
      <c r="AK535" s="28"/>
      <c r="AL535" s="28"/>
      <c r="AM535" s="28"/>
      <c r="AN535" s="28"/>
      <c r="AO535" s="28"/>
      <c r="AP535" s="28"/>
      <c r="AQ535" s="28"/>
      <c r="AR535" s="28"/>
      <c r="AS535" s="28"/>
      <c r="AT535" s="96"/>
      <c r="AU535" s="28"/>
      <c r="AV535" s="28"/>
      <c r="AW535" s="28"/>
      <c r="AX535" s="28"/>
      <c r="AY535" s="28"/>
      <c r="AZ535" s="28"/>
      <c r="BA535" s="28"/>
      <c r="BB535" s="28"/>
      <c r="BC535" s="28"/>
      <c r="BD535" s="28"/>
      <c r="BE535" s="28"/>
    </row>
    <row r="536" spans="3:57" ht="14.25" customHeight="1">
      <c r="C536" s="46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60"/>
      <c r="Q536" s="60"/>
      <c r="R536" s="60"/>
      <c r="S536" s="60"/>
      <c r="T536" s="60"/>
      <c r="U536" s="60"/>
      <c r="V536" s="46"/>
      <c r="W536" s="28"/>
      <c r="X536" s="28"/>
      <c r="Y536" s="28"/>
      <c r="AA536" s="77"/>
      <c r="AB536" s="28"/>
      <c r="AC536" s="28"/>
      <c r="AD536" s="28"/>
      <c r="AE536" s="28"/>
      <c r="AF536" s="28"/>
      <c r="AG536" s="28"/>
      <c r="AH536" s="28"/>
      <c r="AI536" s="28"/>
      <c r="AJ536" s="28"/>
      <c r="AK536" s="28"/>
      <c r="AL536" s="28"/>
      <c r="AM536" s="28"/>
      <c r="AN536" s="28"/>
      <c r="AO536" s="28"/>
      <c r="AP536" s="28"/>
      <c r="AQ536" s="28"/>
      <c r="AR536" s="28"/>
      <c r="AS536" s="28"/>
      <c r="AT536" s="96"/>
      <c r="AU536" s="28"/>
      <c r="AV536" s="28"/>
      <c r="AW536" s="28"/>
      <c r="AX536" s="28"/>
      <c r="AY536" s="28"/>
      <c r="AZ536" s="28"/>
      <c r="BA536" s="28"/>
      <c r="BB536" s="28"/>
      <c r="BC536" s="28"/>
      <c r="BD536" s="28"/>
      <c r="BE536" s="28"/>
    </row>
    <row r="537" spans="3:57" ht="14.25" customHeight="1">
      <c r="C537" s="46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60"/>
      <c r="Q537" s="60"/>
      <c r="R537" s="60"/>
      <c r="S537" s="60"/>
      <c r="T537" s="60"/>
      <c r="U537" s="60"/>
      <c r="V537" s="46"/>
      <c r="W537" s="28"/>
      <c r="X537" s="28"/>
      <c r="Y537" s="28"/>
      <c r="AA537" s="77"/>
      <c r="AB537" s="28"/>
      <c r="AC537" s="28"/>
      <c r="AD537" s="28"/>
      <c r="AE537" s="28"/>
      <c r="AF537" s="28"/>
      <c r="AG537" s="28"/>
      <c r="AH537" s="28"/>
      <c r="AI537" s="28"/>
      <c r="AJ537" s="28"/>
      <c r="AK537" s="28"/>
      <c r="AL537" s="28"/>
      <c r="AM537" s="28"/>
      <c r="AN537" s="28"/>
      <c r="AO537" s="28"/>
      <c r="AP537" s="28"/>
      <c r="AQ537" s="28"/>
      <c r="AR537" s="28"/>
      <c r="AS537" s="28"/>
      <c r="AT537" s="96"/>
      <c r="AU537" s="28"/>
      <c r="AV537" s="28"/>
      <c r="AW537" s="28"/>
      <c r="AX537" s="28"/>
      <c r="AY537" s="28"/>
      <c r="AZ537" s="28"/>
      <c r="BA537" s="28"/>
      <c r="BB537" s="28"/>
      <c r="BC537" s="28"/>
      <c r="BD537" s="28"/>
      <c r="BE537" s="28"/>
    </row>
    <row r="538" spans="3:57" ht="14.25" customHeight="1">
      <c r="C538" s="46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60"/>
      <c r="Q538" s="60"/>
      <c r="R538" s="60"/>
      <c r="S538" s="60"/>
      <c r="T538" s="60"/>
      <c r="U538" s="60"/>
      <c r="V538" s="46"/>
      <c r="W538" s="28"/>
      <c r="X538" s="28"/>
      <c r="Y538" s="28"/>
      <c r="AA538" s="77"/>
      <c r="AB538" s="28"/>
      <c r="AC538" s="28"/>
      <c r="AD538" s="28"/>
      <c r="AE538" s="28"/>
      <c r="AF538" s="28"/>
      <c r="AG538" s="28"/>
      <c r="AH538" s="28"/>
      <c r="AI538" s="28"/>
      <c r="AJ538" s="28"/>
      <c r="AK538" s="28"/>
      <c r="AL538" s="28"/>
      <c r="AM538" s="28"/>
      <c r="AN538" s="28"/>
      <c r="AO538" s="28"/>
      <c r="AP538" s="28"/>
      <c r="AQ538" s="28"/>
      <c r="AR538" s="28"/>
      <c r="AS538" s="28"/>
      <c r="AT538" s="96"/>
      <c r="AU538" s="28"/>
      <c r="AV538" s="28"/>
      <c r="AW538" s="28"/>
      <c r="AX538" s="28"/>
      <c r="AY538" s="28"/>
      <c r="AZ538" s="28"/>
      <c r="BA538" s="28"/>
      <c r="BB538" s="28"/>
      <c r="BC538" s="28"/>
      <c r="BD538" s="28"/>
      <c r="BE538" s="28"/>
    </row>
    <row r="539" spans="3:57" ht="14.25" customHeight="1">
      <c r="C539" s="46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60"/>
      <c r="Q539" s="60"/>
      <c r="R539" s="60"/>
      <c r="S539" s="60"/>
      <c r="T539" s="60"/>
      <c r="U539" s="60"/>
      <c r="V539" s="46"/>
      <c r="W539" s="28"/>
      <c r="X539" s="28"/>
      <c r="Y539" s="28"/>
      <c r="AA539" s="77"/>
      <c r="AB539" s="28"/>
      <c r="AC539" s="28"/>
      <c r="AD539" s="28"/>
      <c r="AE539" s="28"/>
      <c r="AF539" s="28"/>
      <c r="AG539" s="28"/>
      <c r="AH539" s="28"/>
      <c r="AI539" s="28"/>
      <c r="AJ539" s="28"/>
      <c r="AK539" s="28"/>
      <c r="AL539" s="28"/>
      <c r="AM539" s="28"/>
      <c r="AN539" s="28"/>
      <c r="AO539" s="28"/>
      <c r="AP539" s="28"/>
      <c r="AQ539" s="28"/>
      <c r="AR539" s="28"/>
      <c r="AS539" s="28"/>
      <c r="AT539" s="96"/>
      <c r="AU539" s="28"/>
      <c r="AV539" s="28"/>
      <c r="AW539" s="28"/>
      <c r="AX539" s="28"/>
      <c r="AY539" s="28"/>
      <c r="AZ539" s="28"/>
      <c r="BA539" s="28"/>
      <c r="BB539" s="28"/>
      <c r="BC539" s="28"/>
      <c r="BD539" s="28"/>
      <c r="BE539" s="28"/>
    </row>
    <row r="540" spans="3:57" ht="14.25" customHeight="1">
      <c r="C540" s="46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60"/>
      <c r="Q540" s="60"/>
      <c r="R540" s="60"/>
      <c r="S540" s="60"/>
      <c r="T540" s="60"/>
      <c r="U540" s="60"/>
      <c r="V540" s="46"/>
      <c r="W540" s="28"/>
      <c r="X540" s="28"/>
      <c r="Y540" s="28"/>
      <c r="AA540" s="77"/>
      <c r="AB540" s="28"/>
      <c r="AC540" s="28"/>
      <c r="AD540" s="28"/>
      <c r="AE540" s="28"/>
      <c r="AF540" s="28"/>
      <c r="AG540" s="28"/>
      <c r="AH540" s="28"/>
      <c r="AI540" s="28"/>
      <c r="AJ540" s="28"/>
      <c r="AK540" s="28"/>
      <c r="AL540" s="28"/>
      <c r="AM540" s="28"/>
      <c r="AN540" s="28"/>
      <c r="AO540" s="28"/>
      <c r="AP540" s="28"/>
      <c r="AQ540" s="28"/>
      <c r="AR540" s="28"/>
      <c r="AS540" s="28"/>
      <c r="AT540" s="96"/>
      <c r="AU540" s="28"/>
      <c r="AV540" s="28"/>
      <c r="AW540" s="28"/>
      <c r="AX540" s="28"/>
      <c r="AY540" s="28"/>
      <c r="AZ540" s="28"/>
      <c r="BA540" s="28"/>
      <c r="BB540" s="28"/>
      <c r="BC540" s="28"/>
      <c r="BD540" s="28"/>
      <c r="BE540" s="28"/>
    </row>
    <row r="541" spans="3:57" ht="14.25" customHeight="1">
      <c r="C541" s="46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60"/>
      <c r="Q541" s="60"/>
      <c r="R541" s="60"/>
      <c r="S541" s="60"/>
      <c r="T541" s="60"/>
      <c r="U541" s="60"/>
      <c r="V541" s="46"/>
      <c r="W541" s="28"/>
      <c r="X541" s="28"/>
      <c r="Y541" s="28"/>
      <c r="AA541" s="77"/>
      <c r="AB541" s="28"/>
      <c r="AC541" s="28"/>
      <c r="AD541" s="28"/>
      <c r="AE541" s="28"/>
      <c r="AF541" s="28"/>
      <c r="AG541" s="28"/>
      <c r="AH541" s="28"/>
      <c r="AI541" s="28"/>
      <c r="AJ541" s="28"/>
      <c r="AK541" s="28"/>
      <c r="AL541" s="28"/>
      <c r="AM541" s="28"/>
      <c r="AN541" s="28"/>
      <c r="AO541" s="28"/>
      <c r="AP541" s="28"/>
      <c r="AQ541" s="28"/>
      <c r="AR541" s="28"/>
      <c r="AS541" s="28"/>
      <c r="AT541" s="96"/>
      <c r="AU541" s="28"/>
      <c r="AV541" s="28"/>
      <c r="AW541" s="28"/>
      <c r="AX541" s="28"/>
      <c r="AY541" s="28"/>
      <c r="AZ541" s="28"/>
      <c r="BA541" s="28"/>
      <c r="BB541" s="28"/>
      <c r="BC541" s="28"/>
      <c r="BD541" s="28"/>
      <c r="BE541" s="28"/>
    </row>
    <row r="542" spans="3:57" ht="14.25" customHeight="1">
      <c r="C542" s="46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60"/>
      <c r="Q542" s="60"/>
      <c r="R542" s="60"/>
      <c r="S542" s="60"/>
      <c r="T542" s="60"/>
      <c r="U542" s="60"/>
      <c r="V542" s="46"/>
      <c r="W542" s="28"/>
      <c r="X542" s="28"/>
      <c r="Y542" s="28"/>
      <c r="AA542" s="77"/>
      <c r="AB542" s="28"/>
      <c r="AC542" s="28"/>
      <c r="AD542" s="28"/>
      <c r="AE542" s="28"/>
      <c r="AF542" s="28"/>
      <c r="AG542" s="28"/>
      <c r="AH542" s="28"/>
      <c r="AI542" s="28"/>
      <c r="AJ542" s="28"/>
      <c r="AK542" s="28"/>
      <c r="AL542" s="28"/>
      <c r="AM542" s="28"/>
      <c r="AN542" s="28"/>
      <c r="AO542" s="28"/>
      <c r="AP542" s="28"/>
      <c r="AQ542" s="28"/>
      <c r="AR542" s="28"/>
      <c r="AS542" s="28"/>
      <c r="AT542" s="96"/>
      <c r="AU542" s="28"/>
      <c r="AV542" s="28"/>
      <c r="AW542" s="28"/>
      <c r="AX542" s="28"/>
      <c r="AY542" s="28"/>
      <c r="AZ542" s="28"/>
      <c r="BA542" s="28"/>
      <c r="BB542" s="28"/>
      <c r="BC542" s="28"/>
      <c r="BD542" s="28"/>
      <c r="BE542" s="28"/>
    </row>
    <row r="543" spans="3:57" ht="14.25" customHeight="1">
      <c r="C543" s="46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60"/>
      <c r="Q543" s="60"/>
      <c r="R543" s="60"/>
      <c r="S543" s="60"/>
      <c r="T543" s="60"/>
      <c r="U543" s="60"/>
      <c r="V543" s="46"/>
      <c r="W543" s="28"/>
      <c r="X543" s="28"/>
      <c r="Y543" s="28"/>
      <c r="AA543" s="77"/>
      <c r="AB543" s="28"/>
      <c r="AC543" s="28"/>
      <c r="AD543" s="28"/>
      <c r="AE543" s="28"/>
      <c r="AF543" s="28"/>
      <c r="AG543" s="28"/>
      <c r="AH543" s="28"/>
      <c r="AI543" s="28"/>
      <c r="AJ543" s="28"/>
      <c r="AK543" s="28"/>
      <c r="AL543" s="28"/>
      <c r="AM543" s="28"/>
      <c r="AN543" s="28"/>
      <c r="AO543" s="28"/>
      <c r="AP543" s="28"/>
      <c r="AQ543" s="28"/>
      <c r="AR543" s="28"/>
      <c r="AS543" s="28"/>
      <c r="AT543" s="96"/>
      <c r="AU543" s="28"/>
      <c r="AV543" s="28"/>
      <c r="AW543" s="28"/>
      <c r="AX543" s="28"/>
      <c r="AY543" s="28"/>
      <c r="AZ543" s="28"/>
      <c r="BA543" s="28"/>
      <c r="BB543" s="28"/>
      <c r="BC543" s="28"/>
      <c r="BD543" s="28"/>
      <c r="BE543" s="28"/>
    </row>
    <row r="544" spans="3:57" ht="14.25" customHeight="1">
      <c r="C544" s="46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60"/>
      <c r="Q544" s="60"/>
      <c r="R544" s="60"/>
      <c r="S544" s="60"/>
      <c r="T544" s="60"/>
      <c r="U544" s="60"/>
      <c r="V544" s="46"/>
      <c r="W544" s="28"/>
      <c r="X544" s="28"/>
      <c r="Y544" s="28"/>
      <c r="AA544" s="77"/>
      <c r="AB544" s="28"/>
      <c r="AC544" s="28"/>
      <c r="AD544" s="28"/>
      <c r="AE544" s="28"/>
      <c r="AF544" s="28"/>
      <c r="AG544" s="28"/>
      <c r="AH544" s="28"/>
      <c r="AI544" s="28"/>
      <c r="AJ544" s="28"/>
      <c r="AK544" s="28"/>
      <c r="AL544" s="28"/>
      <c r="AM544" s="28"/>
      <c r="AN544" s="28"/>
      <c r="AO544" s="28"/>
      <c r="AP544" s="28"/>
      <c r="AQ544" s="28"/>
      <c r="AR544" s="28"/>
      <c r="AS544" s="28"/>
      <c r="AT544" s="96"/>
      <c r="AU544" s="28"/>
      <c r="AV544" s="28"/>
      <c r="AW544" s="28"/>
      <c r="AX544" s="28"/>
      <c r="AY544" s="28"/>
      <c r="AZ544" s="28"/>
      <c r="BA544" s="28"/>
      <c r="BB544" s="28"/>
      <c r="BC544" s="28"/>
      <c r="BD544" s="28"/>
      <c r="BE544" s="28"/>
    </row>
    <row r="545" spans="3:57" ht="14.25" customHeight="1">
      <c r="C545" s="46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60"/>
      <c r="Q545" s="60"/>
      <c r="R545" s="60"/>
      <c r="S545" s="60"/>
      <c r="T545" s="60"/>
      <c r="U545" s="60"/>
      <c r="V545" s="46"/>
      <c r="W545" s="28"/>
      <c r="X545" s="28"/>
      <c r="Y545" s="28"/>
      <c r="AA545" s="77"/>
      <c r="AB545" s="28"/>
      <c r="AC545" s="28"/>
      <c r="AD545" s="28"/>
      <c r="AE545" s="28"/>
      <c r="AF545" s="28"/>
      <c r="AG545" s="28"/>
      <c r="AH545" s="28"/>
      <c r="AI545" s="28"/>
      <c r="AJ545" s="28"/>
      <c r="AK545" s="28"/>
      <c r="AL545" s="28"/>
      <c r="AM545" s="28"/>
      <c r="AN545" s="28"/>
      <c r="AO545" s="28"/>
      <c r="AP545" s="28"/>
      <c r="AQ545" s="28"/>
      <c r="AR545" s="28"/>
      <c r="AS545" s="28"/>
      <c r="AT545" s="96"/>
      <c r="AU545" s="28"/>
      <c r="AV545" s="28"/>
      <c r="AW545" s="28"/>
      <c r="AX545" s="28"/>
      <c r="AY545" s="28"/>
      <c r="AZ545" s="28"/>
      <c r="BA545" s="28"/>
      <c r="BB545" s="28"/>
      <c r="BC545" s="28"/>
      <c r="BD545" s="28"/>
      <c r="BE545" s="28"/>
    </row>
    <row r="546" spans="3:57" ht="14.25" customHeight="1">
      <c r="C546" s="46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60"/>
      <c r="Q546" s="60"/>
      <c r="R546" s="60"/>
      <c r="S546" s="60"/>
      <c r="T546" s="60"/>
      <c r="U546" s="60"/>
      <c r="V546" s="46"/>
      <c r="W546" s="28"/>
      <c r="X546" s="28"/>
      <c r="Y546" s="28"/>
      <c r="AA546" s="77"/>
      <c r="AB546" s="28"/>
      <c r="AC546" s="28"/>
      <c r="AD546" s="28"/>
      <c r="AE546" s="28"/>
      <c r="AF546" s="28"/>
      <c r="AG546" s="28"/>
      <c r="AH546" s="28"/>
      <c r="AI546" s="28"/>
      <c r="AJ546" s="28"/>
      <c r="AK546" s="28"/>
      <c r="AL546" s="28"/>
      <c r="AM546" s="28"/>
      <c r="AN546" s="28"/>
      <c r="AO546" s="28"/>
      <c r="AP546" s="28"/>
      <c r="AQ546" s="28"/>
      <c r="AR546" s="28"/>
      <c r="AS546" s="28"/>
      <c r="AT546" s="96"/>
      <c r="AU546" s="28"/>
      <c r="AV546" s="28"/>
      <c r="AW546" s="28"/>
      <c r="AX546" s="28"/>
      <c r="AY546" s="28"/>
      <c r="AZ546" s="28"/>
      <c r="BA546" s="28"/>
      <c r="BB546" s="28"/>
      <c r="BC546" s="28"/>
      <c r="BD546" s="28"/>
      <c r="BE546" s="28"/>
    </row>
    <row r="547" spans="3:57" ht="14.25" customHeight="1">
      <c r="C547" s="46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60"/>
      <c r="Q547" s="60"/>
      <c r="R547" s="60"/>
      <c r="S547" s="60"/>
      <c r="T547" s="60"/>
      <c r="U547" s="60"/>
      <c r="V547" s="46"/>
      <c r="W547" s="28"/>
      <c r="X547" s="28"/>
      <c r="Y547" s="28"/>
      <c r="AA547" s="77"/>
      <c r="AB547" s="28"/>
      <c r="AC547" s="28"/>
      <c r="AD547" s="28"/>
      <c r="AE547" s="28"/>
      <c r="AF547" s="28"/>
      <c r="AG547" s="28"/>
      <c r="AH547" s="28"/>
      <c r="AI547" s="28"/>
      <c r="AJ547" s="28"/>
      <c r="AK547" s="28"/>
      <c r="AL547" s="28"/>
      <c r="AM547" s="28"/>
      <c r="AN547" s="28"/>
      <c r="AO547" s="28"/>
      <c r="AP547" s="28"/>
      <c r="AQ547" s="28"/>
      <c r="AR547" s="28"/>
      <c r="AS547" s="28"/>
      <c r="AT547" s="96"/>
      <c r="AU547" s="28"/>
      <c r="AV547" s="28"/>
      <c r="AW547" s="28"/>
      <c r="AX547" s="28"/>
      <c r="AY547" s="28"/>
      <c r="AZ547" s="28"/>
      <c r="BA547" s="28"/>
      <c r="BB547" s="28"/>
      <c r="BC547" s="28"/>
      <c r="BD547" s="28"/>
      <c r="BE547" s="28"/>
    </row>
    <row r="548" spans="3:57" ht="14.25" customHeight="1">
      <c r="C548" s="46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60"/>
      <c r="Q548" s="60"/>
      <c r="R548" s="60"/>
      <c r="S548" s="60"/>
      <c r="T548" s="60"/>
      <c r="U548" s="60"/>
      <c r="V548" s="46"/>
      <c r="W548" s="28"/>
      <c r="X548" s="28"/>
      <c r="Y548" s="28"/>
      <c r="AA548" s="77"/>
      <c r="AB548" s="28"/>
      <c r="AC548" s="28"/>
      <c r="AD548" s="28"/>
      <c r="AE548" s="28"/>
      <c r="AF548" s="28"/>
      <c r="AG548" s="28"/>
      <c r="AH548" s="28"/>
      <c r="AI548" s="28"/>
      <c r="AJ548" s="28"/>
      <c r="AK548" s="28"/>
      <c r="AL548" s="28"/>
      <c r="AM548" s="28"/>
      <c r="AN548" s="28"/>
      <c r="AO548" s="28"/>
      <c r="AP548" s="28"/>
      <c r="AQ548" s="28"/>
      <c r="AR548" s="28"/>
      <c r="AS548" s="28"/>
      <c r="AT548" s="96"/>
      <c r="AU548" s="28"/>
      <c r="AV548" s="28"/>
      <c r="AW548" s="28"/>
      <c r="AX548" s="28"/>
      <c r="AY548" s="28"/>
      <c r="AZ548" s="28"/>
      <c r="BA548" s="28"/>
      <c r="BB548" s="28"/>
      <c r="BC548" s="28"/>
      <c r="BD548" s="28"/>
      <c r="BE548" s="28"/>
    </row>
    <row r="549" spans="3:57" ht="14.25" customHeight="1">
      <c r="C549" s="46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60"/>
      <c r="Q549" s="60"/>
      <c r="R549" s="60"/>
      <c r="S549" s="60"/>
      <c r="T549" s="60"/>
      <c r="U549" s="60"/>
      <c r="V549" s="46"/>
      <c r="W549" s="28"/>
      <c r="X549" s="28"/>
      <c r="Y549" s="28"/>
      <c r="AA549" s="77"/>
      <c r="AB549" s="28"/>
      <c r="AC549" s="28"/>
      <c r="AD549" s="28"/>
      <c r="AE549" s="28"/>
      <c r="AF549" s="28"/>
      <c r="AG549" s="28"/>
      <c r="AH549" s="28"/>
      <c r="AI549" s="28"/>
      <c r="AJ549" s="28"/>
      <c r="AK549" s="28"/>
      <c r="AL549" s="28"/>
      <c r="AM549" s="28"/>
      <c r="AN549" s="28"/>
      <c r="AO549" s="28"/>
      <c r="AP549" s="28"/>
      <c r="AQ549" s="28"/>
      <c r="AR549" s="28"/>
      <c r="AS549" s="28"/>
      <c r="AT549" s="96"/>
      <c r="AU549" s="28"/>
      <c r="AV549" s="28"/>
      <c r="AW549" s="28"/>
      <c r="AX549" s="28"/>
      <c r="AY549" s="28"/>
      <c r="AZ549" s="28"/>
      <c r="BA549" s="28"/>
      <c r="BB549" s="28"/>
      <c r="BC549" s="28"/>
      <c r="BD549" s="28"/>
      <c r="BE549" s="28"/>
    </row>
    <row r="550" spans="3:57" ht="14.25" customHeight="1">
      <c r="C550" s="46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60"/>
      <c r="Q550" s="60"/>
      <c r="R550" s="60"/>
      <c r="S550" s="60"/>
      <c r="T550" s="60"/>
      <c r="U550" s="60"/>
      <c r="V550" s="46"/>
      <c r="W550" s="28"/>
      <c r="X550" s="28"/>
      <c r="Y550" s="28"/>
      <c r="AA550" s="77"/>
      <c r="AB550" s="28"/>
      <c r="AC550" s="28"/>
      <c r="AD550" s="28"/>
      <c r="AE550" s="28"/>
      <c r="AF550" s="28"/>
      <c r="AG550" s="28"/>
      <c r="AH550" s="28"/>
      <c r="AI550" s="28"/>
      <c r="AJ550" s="28"/>
      <c r="AK550" s="28"/>
      <c r="AL550" s="28"/>
      <c r="AM550" s="28"/>
      <c r="AN550" s="28"/>
      <c r="AO550" s="28"/>
      <c r="AP550" s="28"/>
      <c r="AQ550" s="28"/>
      <c r="AR550" s="28"/>
      <c r="AS550" s="28"/>
      <c r="AT550" s="96"/>
      <c r="AU550" s="28"/>
      <c r="AV550" s="28"/>
      <c r="AW550" s="28"/>
      <c r="AX550" s="28"/>
      <c r="AY550" s="28"/>
      <c r="AZ550" s="28"/>
      <c r="BA550" s="28"/>
      <c r="BB550" s="28"/>
      <c r="BC550" s="28"/>
      <c r="BD550" s="28"/>
      <c r="BE550" s="28"/>
    </row>
    <row r="551" spans="3:57" ht="14.25" customHeight="1">
      <c r="C551" s="46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60"/>
      <c r="Q551" s="60"/>
      <c r="R551" s="60"/>
      <c r="S551" s="60"/>
      <c r="T551" s="60"/>
      <c r="U551" s="60"/>
      <c r="V551" s="46"/>
      <c r="W551" s="28"/>
      <c r="X551" s="28"/>
      <c r="Y551" s="28"/>
      <c r="AA551" s="77"/>
      <c r="AB551" s="28"/>
      <c r="AC551" s="28"/>
      <c r="AD551" s="28"/>
      <c r="AE551" s="28"/>
      <c r="AF551" s="28"/>
      <c r="AG551" s="28"/>
      <c r="AH551" s="28"/>
      <c r="AI551" s="28"/>
      <c r="AJ551" s="28"/>
      <c r="AK551" s="28"/>
      <c r="AL551" s="28"/>
      <c r="AM551" s="28"/>
      <c r="AN551" s="28"/>
      <c r="AO551" s="28"/>
      <c r="AP551" s="28"/>
      <c r="AQ551" s="28"/>
      <c r="AR551" s="28"/>
      <c r="AS551" s="28"/>
      <c r="AT551" s="96"/>
      <c r="AU551" s="28"/>
      <c r="AV551" s="28"/>
      <c r="AW551" s="28"/>
      <c r="AX551" s="28"/>
      <c r="AY551" s="28"/>
      <c r="AZ551" s="28"/>
      <c r="BA551" s="28"/>
      <c r="BB551" s="28"/>
      <c r="BC551" s="28"/>
      <c r="BD551" s="28"/>
      <c r="BE551" s="28"/>
    </row>
    <row r="552" spans="3:57" ht="14.25" customHeight="1">
      <c r="C552" s="46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60"/>
      <c r="Q552" s="60"/>
      <c r="R552" s="60"/>
      <c r="S552" s="60"/>
      <c r="T552" s="60"/>
      <c r="U552" s="60"/>
      <c r="V552" s="46"/>
      <c r="W552" s="28"/>
      <c r="X552" s="28"/>
      <c r="Y552" s="28"/>
      <c r="AA552" s="77"/>
      <c r="AB552" s="28"/>
      <c r="AC552" s="28"/>
      <c r="AD552" s="28"/>
      <c r="AE552" s="28"/>
      <c r="AF552" s="28"/>
      <c r="AG552" s="28"/>
      <c r="AH552" s="28"/>
      <c r="AI552" s="28"/>
      <c r="AJ552" s="28"/>
      <c r="AK552" s="28"/>
      <c r="AL552" s="28"/>
      <c r="AM552" s="28"/>
      <c r="AN552" s="28"/>
      <c r="AO552" s="28"/>
      <c r="AP552" s="28"/>
      <c r="AQ552" s="28"/>
      <c r="AR552" s="28"/>
      <c r="AS552" s="28"/>
      <c r="AT552" s="96"/>
      <c r="AU552" s="28"/>
      <c r="AV552" s="28"/>
      <c r="AW552" s="28"/>
      <c r="AX552" s="28"/>
      <c r="AY552" s="28"/>
      <c r="AZ552" s="28"/>
      <c r="BA552" s="28"/>
      <c r="BB552" s="28"/>
      <c r="BC552" s="28"/>
      <c r="BD552" s="28"/>
      <c r="BE552" s="28"/>
    </row>
    <row r="553" spans="3:57" ht="14.25" customHeight="1">
      <c r="C553" s="46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60"/>
      <c r="Q553" s="60"/>
      <c r="R553" s="60"/>
      <c r="S553" s="60"/>
      <c r="T553" s="60"/>
      <c r="U553" s="60"/>
      <c r="V553" s="46"/>
      <c r="W553" s="28"/>
      <c r="X553" s="28"/>
      <c r="Y553" s="28"/>
      <c r="AA553" s="77"/>
      <c r="AB553" s="28"/>
      <c r="AC553" s="28"/>
      <c r="AD553" s="28"/>
      <c r="AE553" s="28"/>
      <c r="AF553" s="28"/>
      <c r="AG553" s="28"/>
      <c r="AH553" s="28"/>
      <c r="AI553" s="28"/>
      <c r="AJ553" s="28"/>
      <c r="AK553" s="28"/>
      <c r="AL553" s="28"/>
      <c r="AM553" s="28"/>
      <c r="AN553" s="28"/>
      <c r="AO553" s="28"/>
      <c r="AP553" s="28"/>
      <c r="AQ553" s="28"/>
      <c r="AR553" s="28"/>
      <c r="AS553" s="28"/>
      <c r="AT553" s="96"/>
      <c r="AU553" s="28"/>
      <c r="AV553" s="28"/>
      <c r="AW553" s="28"/>
      <c r="AX553" s="28"/>
      <c r="AY553" s="28"/>
      <c r="AZ553" s="28"/>
      <c r="BA553" s="28"/>
      <c r="BB553" s="28"/>
      <c r="BC553" s="28"/>
      <c r="BD553" s="28"/>
      <c r="BE553" s="28"/>
    </row>
    <row r="554" spans="3:57" ht="14.25" customHeight="1">
      <c r="C554" s="46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60"/>
      <c r="Q554" s="60"/>
      <c r="R554" s="60"/>
      <c r="S554" s="60"/>
      <c r="T554" s="60"/>
      <c r="U554" s="60"/>
      <c r="V554" s="46"/>
      <c r="W554" s="28"/>
      <c r="X554" s="28"/>
      <c r="Y554" s="28"/>
      <c r="AA554" s="77"/>
      <c r="AB554" s="28"/>
      <c r="AC554" s="28"/>
      <c r="AD554" s="28"/>
      <c r="AE554" s="28"/>
      <c r="AF554" s="28"/>
      <c r="AG554" s="28"/>
      <c r="AH554" s="28"/>
      <c r="AI554" s="28"/>
      <c r="AJ554" s="28"/>
      <c r="AK554" s="28"/>
      <c r="AL554" s="28"/>
      <c r="AM554" s="28"/>
      <c r="AN554" s="28"/>
      <c r="AO554" s="28"/>
      <c r="AP554" s="28"/>
      <c r="AQ554" s="28"/>
      <c r="AR554" s="28"/>
      <c r="AS554" s="28"/>
      <c r="AT554" s="96"/>
      <c r="AU554" s="28"/>
      <c r="AV554" s="28"/>
      <c r="AW554" s="28"/>
      <c r="AX554" s="28"/>
      <c r="AY554" s="28"/>
      <c r="AZ554" s="28"/>
      <c r="BA554" s="28"/>
      <c r="BB554" s="28"/>
      <c r="BC554" s="28"/>
      <c r="BD554" s="28"/>
      <c r="BE554" s="28"/>
    </row>
    <row r="555" spans="3:57" ht="14.25" customHeight="1">
      <c r="C555" s="46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60"/>
      <c r="Q555" s="60"/>
      <c r="R555" s="60"/>
      <c r="S555" s="60"/>
      <c r="T555" s="60"/>
      <c r="U555" s="60"/>
      <c r="V555" s="46"/>
      <c r="W555" s="28"/>
      <c r="X555" s="28"/>
      <c r="Y555" s="28"/>
      <c r="AA555" s="77"/>
      <c r="AB555" s="28"/>
      <c r="AC555" s="28"/>
      <c r="AD555" s="28"/>
      <c r="AE555" s="28"/>
      <c r="AF555" s="28"/>
      <c r="AG555" s="28"/>
      <c r="AH555" s="28"/>
      <c r="AI555" s="28"/>
      <c r="AJ555" s="28"/>
      <c r="AK555" s="28"/>
      <c r="AL555" s="28"/>
      <c r="AM555" s="28"/>
      <c r="AN555" s="28"/>
      <c r="AO555" s="28"/>
      <c r="AP555" s="28"/>
      <c r="AQ555" s="28"/>
      <c r="AR555" s="28"/>
      <c r="AS555" s="28"/>
      <c r="AT555" s="96"/>
      <c r="AU555" s="28"/>
      <c r="AV555" s="28"/>
      <c r="AW555" s="28"/>
      <c r="AX555" s="28"/>
      <c r="AY555" s="28"/>
      <c r="AZ555" s="28"/>
      <c r="BA555" s="28"/>
      <c r="BB555" s="28"/>
      <c r="BC555" s="28"/>
      <c r="BD555" s="28"/>
      <c r="BE555" s="28"/>
    </row>
    <row r="556" spans="3:57" ht="14.25" customHeight="1">
      <c r="C556" s="46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60"/>
      <c r="Q556" s="60"/>
      <c r="R556" s="60"/>
      <c r="S556" s="60"/>
      <c r="T556" s="60"/>
      <c r="U556" s="60"/>
      <c r="V556" s="46"/>
      <c r="W556" s="28"/>
      <c r="X556" s="28"/>
      <c r="Y556" s="28"/>
      <c r="AA556" s="77"/>
      <c r="AB556" s="28"/>
      <c r="AC556" s="28"/>
      <c r="AD556" s="28"/>
      <c r="AE556" s="28"/>
      <c r="AF556" s="28"/>
      <c r="AG556" s="28"/>
      <c r="AH556" s="28"/>
      <c r="AI556" s="28"/>
      <c r="AJ556" s="28"/>
      <c r="AK556" s="28"/>
      <c r="AL556" s="28"/>
      <c r="AM556" s="28"/>
      <c r="AN556" s="28"/>
      <c r="AO556" s="28"/>
      <c r="AP556" s="28"/>
      <c r="AQ556" s="28"/>
      <c r="AR556" s="28"/>
      <c r="AS556" s="28"/>
      <c r="AT556" s="96"/>
      <c r="AU556" s="28"/>
      <c r="AV556" s="28"/>
      <c r="AW556" s="28"/>
      <c r="AX556" s="28"/>
      <c r="AY556" s="28"/>
      <c r="AZ556" s="28"/>
      <c r="BA556" s="28"/>
      <c r="BB556" s="28"/>
      <c r="BC556" s="28"/>
      <c r="BD556" s="28"/>
      <c r="BE556" s="28"/>
    </row>
    <row r="557" spans="3:57" ht="14.25" customHeight="1">
      <c r="C557" s="46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60"/>
      <c r="Q557" s="60"/>
      <c r="R557" s="60"/>
      <c r="S557" s="60"/>
      <c r="T557" s="60"/>
      <c r="U557" s="60"/>
      <c r="V557" s="46"/>
      <c r="W557" s="28"/>
      <c r="X557" s="28"/>
      <c r="Y557" s="28"/>
      <c r="AA557" s="77"/>
      <c r="AB557" s="28"/>
      <c r="AC557" s="28"/>
      <c r="AD557" s="28"/>
      <c r="AE557" s="28"/>
      <c r="AF557" s="28"/>
      <c r="AG557" s="28"/>
      <c r="AH557" s="28"/>
      <c r="AI557" s="28"/>
      <c r="AJ557" s="28"/>
      <c r="AK557" s="28"/>
      <c r="AL557" s="28"/>
      <c r="AM557" s="28"/>
      <c r="AN557" s="28"/>
      <c r="AO557" s="28"/>
      <c r="AP557" s="28"/>
      <c r="AQ557" s="28"/>
      <c r="AR557" s="28"/>
      <c r="AS557" s="28"/>
      <c r="AT557" s="96"/>
      <c r="AU557" s="28"/>
      <c r="AV557" s="28"/>
      <c r="AW557" s="28"/>
      <c r="AX557" s="28"/>
      <c r="AY557" s="28"/>
      <c r="AZ557" s="28"/>
      <c r="BA557" s="28"/>
      <c r="BB557" s="28"/>
      <c r="BC557" s="28"/>
      <c r="BD557" s="28"/>
      <c r="BE557" s="28"/>
    </row>
    <row r="558" spans="3:57" ht="14.25" customHeight="1">
      <c r="C558" s="46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60"/>
      <c r="Q558" s="60"/>
      <c r="R558" s="60"/>
      <c r="S558" s="60"/>
      <c r="T558" s="60"/>
      <c r="U558" s="60"/>
      <c r="V558" s="46"/>
      <c r="W558" s="28"/>
      <c r="X558" s="28"/>
      <c r="Y558" s="28"/>
      <c r="AA558" s="77"/>
      <c r="AB558" s="28"/>
      <c r="AC558" s="28"/>
      <c r="AD558" s="28"/>
      <c r="AE558" s="28"/>
      <c r="AF558" s="28"/>
      <c r="AG558" s="28"/>
      <c r="AH558" s="28"/>
      <c r="AI558" s="28"/>
      <c r="AJ558" s="28"/>
      <c r="AK558" s="28"/>
      <c r="AL558" s="28"/>
      <c r="AM558" s="28"/>
      <c r="AN558" s="28"/>
      <c r="AO558" s="28"/>
      <c r="AP558" s="28"/>
      <c r="AQ558" s="28"/>
      <c r="AR558" s="28"/>
      <c r="AS558" s="28"/>
      <c r="AT558" s="96"/>
      <c r="AU558" s="28"/>
      <c r="AV558" s="28"/>
      <c r="AW558" s="28"/>
      <c r="AX558" s="28"/>
      <c r="AY558" s="28"/>
      <c r="AZ558" s="28"/>
      <c r="BA558" s="28"/>
      <c r="BB558" s="28"/>
      <c r="BC558" s="28"/>
      <c r="BD558" s="28"/>
      <c r="BE558" s="28"/>
    </row>
    <row r="559" spans="3:57" ht="14.25" customHeight="1">
      <c r="C559" s="46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60"/>
      <c r="Q559" s="60"/>
      <c r="R559" s="60"/>
      <c r="S559" s="60"/>
      <c r="T559" s="60"/>
      <c r="U559" s="60"/>
      <c r="V559" s="46"/>
      <c r="W559" s="28"/>
      <c r="X559" s="28"/>
      <c r="Y559" s="28"/>
      <c r="AA559" s="77"/>
      <c r="AB559" s="28"/>
      <c r="AC559" s="28"/>
      <c r="AD559" s="28"/>
      <c r="AE559" s="28"/>
      <c r="AF559" s="28"/>
      <c r="AG559" s="28"/>
      <c r="AH559" s="28"/>
      <c r="AI559" s="28"/>
      <c r="AJ559" s="28"/>
      <c r="AK559" s="28"/>
      <c r="AL559" s="28"/>
      <c r="AM559" s="28"/>
      <c r="AN559" s="28"/>
      <c r="AO559" s="28"/>
      <c r="AP559" s="28"/>
      <c r="AQ559" s="28"/>
      <c r="AR559" s="28"/>
      <c r="AS559" s="28"/>
      <c r="AT559" s="96"/>
      <c r="AU559" s="28"/>
      <c r="AV559" s="28"/>
      <c r="AW559" s="28"/>
      <c r="AX559" s="28"/>
      <c r="AY559" s="28"/>
      <c r="AZ559" s="28"/>
      <c r="BA559" s="28"/>
      <c r="BB559" s="28"/>
      <c r="BC559" s="28"/>
      <c r="BD559" s="28"/>
      <c r="BE559" s="28"/>
    </row>
    <row r="560" spans="3:57" ht="14.25" customHeight="1">
      <c r="C560" s="46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60"/>
      <c r="Q560" s="60"/>
      <c r="R560" s="60"/>
      <c r="S560" s="60"/>
      <c r="T560" s="60"/>
      <c r="U560" s="60"/>
      <c r="V560" s="46"/>
      <c r="W560" s="28"/>
      <c r="X560" s="28"/>
      <c r="Y560" s="28"/>
      <c r="AA560" s="77"/>
      <c r="AB560" s="28"/>
      <c r="AC560" s="28"/>
      <c r="AD560" s="28"/>
      <c r="AE560" s="28"/>
      <c r="AF560" s="28"/>
      <c r="AG560" s="28"/>
      <c r="AH560" s="28"/>
      <c r="AI560" s="28"/>
      <c r="AJ560" s="28"/>
      <c r="AK560" s="28"/>
      <c r="AL560" s="28"/>
      <c r="AM560" s="28"/>
      <c r="AN560" s="28"/>
      <c r="AO560" s="28"/>
      <c r="AP560" s="28"/>
      <c r="AQ560" s="28"/>
      <c r="AR560" s="28"/>
      <c r="AS560" s="28"/>
      <c r="AT560" s="96"/>
      <c r="AU560" s="28"/>
      <c r="AV560" s="28"/>
      <c r="AW560" s="28"/>
      <c r="AX560" s="28"/>
      <c r="AY560" s="28"/>
      <c r="AZ560" s="28"/>
      <c r="BA560" s="28"/>
      <c r="BB560" s="28"/>
      <c r="BC560" s="28"/>
      <c r="BD560" s="28"/>
      <c r="BE560" s="28"/>
    </row>
    <row r="561" spans="3:57" ht="14.25" customHeight="1">
      <c r="C561" s="46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60"/>
      <c r="Q561" s="60"/>
      <c r="R561" s="60"/>
      <c r="S561" s="60"/>
      <c r="T561" s="60"/>
      <c r="U561" s="60"/>
      <c r="V561" s="46"/>
      <c r="W561" s="28"/>
      <c r="X561" s="28"/>
      <c r="Y561" s="28"/>
      <c r="AA561" s="77"/>
      <c r="AB561" s="28"/>
      <c r="AC561" s="28"/>
      <c r="AD561" s="28"/>
      <c r="AE561" s="28"/>
      <c r="AF561" s="28"/>
      <c r="AG561" s="28"/>
      <c r="AH561" s="28"/>
      <c r="AI561" s="28"/>
      <c r="AJ561" s="28"/>
      <c r="AK561" s="28"/>
      <c r="AL561" s="28"/>
      <c r="AM561" s="28"/>
      <c r="AN561" s="28"/>
      <c r="AO561" s="28"/>
      <c r="AP561" s="28"/>
      <c r="AQ561" s="28"/>
      <c r="AR561" s="28"/>
      <c r="AS561" s="28"/>
      <c r="AT561" s="96"/>
      <c r="AU561" s="28"/>
      <c r="AV561" s="28"/>
      <c r="AW561" s="28"/>
      <c r="AX561" s="28"/>
      <c r="AY561" s="28"/>
      <c r="AZ561" s="28"/>
      <c r="BA561" s="28"/>
      <c r="BB561" s="28"/>
      <c r="BC561" s="28"/>
      <c r="BD561" s="28"/>
      <c r="BE561" s="28"/>
    </row>
    <row r="562" spans="3:57" ht="14.25" customHeight="1">
      <c r="C562" s="46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60"/>
      <c r="Q562" s="60"/>
      <c r="R562" s="60"/>
      <c r="S562" s="60"/>
      <c r="T562" s="60"/>
      <c r="U562" s="60"/>
      <c r="V562" s="46"/>
      <c r="W562" s="28"/>
      <c r="X562" s="28"/>
      <c r="Y562" s="28"/>
      <c r="AA562" s="77"/>
      <c r="AB562" s="28"/>
      <c r="AC562" s="28"/>
      <c r="AD562" s="28"/>
      <c r="AE562" s="28"/>
      <c r="AF562" s="28"/>
      <c r="AG562" s="28"/>
      <c r="AH562" s="28"/>
      <c r="AI562" s="28"/>
      <c r="AJ562" s="28"/>
      <c r="AK562" s="28"/>
      <c r="AL562" s="28"/>
      <c r="AM562" s="28"/>
      <c r="AN562" s="28"/>
      <c r="AO562" s="28"/>
      <c r="AP562" s="28"/>
      <c r="AQ562" s="28"/>
      <c r="AR562" s="28"/>
      <c r="AS562" s="28"/>
      <c r="AT562" s="96"/>
      <c r="AU562" s="28"/>
      <c r="AV562" s="28"/>
      <c r="AW562" s="28"/>
      <c r="AX562" s="28"/>
      <c r="AY562" s="28"/>
      <c r="AZ562" s="28"/>
      <c r="BA562" s="28"/>
      <c r="BB562" s="28"/>
      <c r="BC562" s="28"/>
      <c r="BD562" s="28"/>
      <c r="BE562" s="28"/>
    </row>
    <row r="563" spans="3:57" ht="14.25" customHeight="1">
      <c r="C563" s="46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60"/>
      <c r="Q563" s="60"/>
      <c r="R563" s="60"/>
      <c r="S563" s="60"/>
      <c r="T563" s="60"/>
      <c r="U563" s="60"/>
      <c r="V563" s="46"/>
      <c r="W563" s="28"/>
      <c r="X563" s="28"/>
      <c r="Y563" s="28"/>
      <c r="AA563" s="77"/>
      <c r="AB563" s="28"/>
      <c r="AC563" s="28"/>
      <c r="AD563" s="28"/>
      <c r="AE563" s="28"/>
      <c r="AF563" s="28"/>
      <c r="AG563" s="28"/>
      <c r="AH563" s="28"/>
      <c r="AI563" s="28"/>
      <c r="AJ563" s="28"/>
      <c r="AK563" s="28"/>
      <c r="AL563" s="28"/>
      <c r="AM563" s="28"/>
      <c r="AN563" s="28"/>
      <c r="AO563" s="28"/>
      <c r="AP563" s="28"/>
      <c r="AQ563" s="28"/>
      <c r="AR563" s="28"/>
      <c r="AS563" s="28"/>
      <c r="AT563" s="96"/>
      <c r="AU563" s="28"/>
      <c r="AV563" s="28"/>
      <c r="AW563" s="28"/>
      <c r="AX563" s="28"/>
      <c r="AY563" s="28"/>
      <c r="AZ563" s="28"/>
      <c r="BA563" s="28"/>
      <c r="BB563" s="28"/>
      <c r="BC563" s="28"/>
      <c r="BD563" s="28"/>
      <c r="BE563" s="28"/>
    </row>
    <row r="564" spans="3:57" ht="14.25" customHeight="1">
      <c r="C564" s="46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60"/>
      <c r="Q564" s="60"/>
      <c r="R564" s="60"/>
      <c r="S564" s="60"/>
      <c r="T564" s="60"/>
      <c r="U564" s="60"/>
      <c r="V564" s="46"/>
      <c r="W564" s="28"/>
      <c r="X564" s="28"/>
      <c r="Y564" s="28"/>
      <c r="AA564" s="77"/>
      <c r="AB564" s="28"/>
      <c r="AC564" s="28"/>
      <c r="AD564" s="28"/>
      <c r="AE564" s="28"/>
      <c r="AF564" s="28"/>
      <c r="AG564" s="28"/>
      <c r="AH564" s="28"/>
      <c r="AI564" s="28"/>
      <c r="AJ564" s="28"/>
      <c r="AK564" s="28"/>
      <c r="AL564" s="28"/>
      <c r="AM564" s="28"/>
      <c r="AN564" s="28"/>
      <c r="AO564" s="28"/>
      <c r="AP564" s="28"/>
      <c r="AQ564" s="28"/>
      <c r="AR564" s="28"/>
      <c r="AS564" s="28"/>
      <c r="AT564" s="96"/>
      <c r="AU564" s="28"/>
      <c r="AV564" s="28"/>
      <c r="AW564" s="28"/>
      <c r="AX564" s="28"/>
      <c r="AY564" s="28"/>
      <c r="AZ564" s="28"/>
      <c r="BA564" s="28"/>
      <c r="BB564" s="28"/>
      <c r="BC564" s="28"/>
      <c r="BD564" s="28"/>
      <c r="BE564" s="28"/>
    </row>
    <row r="565" spans="3:57" ht="14.25" customHeight="1">
      <c r="C565" s="46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60"/>
      <c r="Q565" s="60"/>
      <c r="R565" s="60"/>
      <c r="S565" s="60"/>
      <c r="T565" s="60"/>
      <c r="U565" s="60"/>
      <c r="V565" s="46"/>
      <c r="W565" s="28"/>
      <c r="X565" s="28"/>
      <c r="Y565" s="28"/>
      <c r="AA565" s="77"/>
      <c r="AB565" s="28"/>
      <c r="AC565" s="28"/>
      <c r="AD565" s="28"/>
      <c r="AE565" s="28"/>
      <c r="AF565" s="28"/>
      <c r="AG565" s="28"/>
      <c r="AH565" s="28"/>
      <c r="AI565" s="28"/>
      <c r="AJ565" s="28"/>
      <c r="AK565" s="28"/>
      <c r="AL565" s="28"/>
      <c r="AM565" s="28"/>
      <c r="AN565" s="28"/>
      <c r="AO565" s="28"/>
      <c r="AP565" s="28"/>
      <c r="AQ565" s="28"/>
      <c r="AR565" s="28"/>
      <c r="AS565" s="28"/>
      <c r="AT565" s="96"/>
      <c r="AU565" s="28"/>
      <c r="AV565" s="28"/>
      <c r="AW565" s="28"/>
      <c r="AX565" s="28"/>
      <c r="AY565" s="28"/>
      <c r="AZ565" s="28"/>
      <c r="BA565" s="28"/>
      <c r="BB565" s="28"/>
      <c r="BC565" s="28"/>
      <c r="BD565" s="28"/>
      <c r="BE565" s="28"/>
    </row>
    <row r="566" spans="3:57" ht="14.25" customHeight="1">
      <c r="C566" s="46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60"/>
      <c r="Q566" s="60"/>
      <c r="R566" s="60"/>
      <c r="S566" s="60"/>
      <c r="T566" s="60"/>
      <c r="U566" s="60"/>
      <c r="V566" s="46"/>
      <c r="W566" s="28"/>
      <c r="X566" s="28"/>
      <c r="Y566" s="28"/>
      <c r="AA566" s="77"/>
      <c r="AB566" s="28"/>
      <c r="AC566" s="28"/>
      <c r="AD566" s="28"/>
      <c r="AE566" s="28"/>
      <c r="AF566" s="28"/>
      <c r="AG566" s="28"/>
      <c r="AH566" s="28"/>
      <c r="AI566" s="28"/>
      <c r="AJ566" s="28"/>
      <c r="AK566" s="28"/>
      <c r="AL566" s="28"/>
      <c r="AM566" s="28"/>
      <c r="AN566" s="28"/>
      <c r="AO566" s="28"/>
      <c r="AP566" s="28"/>
      <c r="AQ566" s="28"/>
      <c r="AR566" s="28"/>
      <c r="AS566" s="28"/>
      <c r="AT566" s="96"/>
      <c r="AU566" s="28"/>
      <c r="AV566" s="28"/>
      <c r="AW566" s="28"/>
      <c r="AX566" s="28"/>
      <c r="AY566" s="28"/>
      <c r="AZ566" s="28"/>
      <c r="BA566" s="28"/>
      <c r="BB566" s="28"/>
      <c r="BC566" s="28"/>
      <c r="BD566" s="28"/>
      <c r="BE566" s="28"/>
    </row>
    <row r="567" spans="3:57" ht="14.25" customHeight="1">
      <c r="C567" s="46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60"/>
      <c r="Q567" s="60"/>
      <c r="R567" s="60"/>
      <c r="S567" s="60"/>
      <c r="T567" s="60"/>
      <c r="U567" s="60"/>
      <c r="V567" s="46"/>
      <c r="W567" s="28"/>
      <c r="X567" s="28"/>
      <c r="Y567" s="28"/>
      <c r="AA567" s="77"/>
      <c r="AB567" s="28"/>
      <c r="AC567" s="28"/>
      <c r="AD567" s="28"/>
      <c r="AE567" s="28"/>
      <c r="AF567" s="28"/>
      <c r="AG567" s="28"/>
      <c r="AH567" s="28"/>
      <c r="AI567" s="28"/>
      <c r="AJ567" s="28"/>
      <c r="AK567" s="28"/>
      <c r="AL567" s="28"/>
      <c r="AM567" s="28"/>
      <c r="AN567" s="28"/>
      <c r="AO567" s="28"/>
      <c r="AP567" s="28"/>
      <c r="AQ567" s="28"/>
      <c r="AR567" s="28"/>
      <c r="AS567" s="28"/>
      <c r="AT567" s="96"/>
      <c r="AU567" s="28"/>
      <c r="AV567" s="28"/>
      <c r="AW567" s="28"/>
      <c r="AX567" s="28"/>
      <c r="AY567" s="28"/>
      <c r="AZ567" s="28"/>
      <c r="BA567" s="28"/>
      <c r="BB567" s="28"/>
      <c r="BC567" s="28"/>
      <c r="BD567" s="28"/>
      <c r="BE567" s="28"/>
    </row>
    <row r="568" spans="3:57" ht="14.25" customHeight="1">
      <c r="C568" s="46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60"/>
      <c r="Q568" s="60"/>
      <c r="R568" s="60"/>
      <c r="S568" s="60"/>
      <c r="T568" s="60"/>
      <c r="U568" s="60"/>
      <c r="V568" s="46"/>
      <c r="W568" s="28"/>
      <c r="X568" s="28"/>
      <c r="Y568" s="28"/>
      <c r="AA568" s="77"/>
      <c r="AB568" s="28"/>
      <c r="AC568" s="28"/>
      <c r="AD568" s="28"/>
      <c r="AE568" s="28"/>
      <c r="AF568" s="28"/>
      <c r="AG568" s="28"/>
      <c r="AH568" s="28"/>
      <c r="AI568" s="28"/>
      <c r="AJ568" s="28"/>
      <c r="AK568" s="28"/>
      <c r="AL568" s="28"/>
      <c r="AM568" s="28"/>
      <c r="AN568" s="28"/>
      <c r="AO568" s="28"/>
      <c r="AP568" s="28"/>
      <c r="AQ568" s="28"/>
      <c r="AR568" s="28"/>
      <c r="AS568" s="28"/>
      <c r="AT568" s="96"/>
      <c r="AU568" s="28"/>
      <c r="AV568" s="28"/>
      <c r="AW568" s="28"/>
      <c r="AX568" s="28"/>
      <c r="AY568" s="28"/>
      <c r="AZ568" s="28"/>
      <c r="BA568" s="28"/>
      <c r="BB568" s="28"/>
      <c r="BC568" s="28"/>
      <c r="BD568" s="28"/>
      <c r="BE568" s="28"/>
    </row>
    <row r="569" spans="3:57" ht="14.25" customHeight="1">
      <c r="C569" s="46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60"/>
      <c r="Q569" s="60"/>
      <c r="R569" s="60"/>
      <c r="S569" s="60"/>
      <c r="T569" s="60"/>
      <c r="U569" s="60"/>
      <c r="V569" s="46"/>
      <c r="W569" s="28"/>
      <c r="X569" s="28"/>
      <c r="Y569" s="28"/>
      <c r="AA569" s="77"/>
      <c r="AB569" s="28"/>
      <c r="AC569" s="28"/>
      <c r="AD569" s="28"/>
      <c r="AE569" s="28"/>
      <c r="AF569" s="28"/>
      <c r="AG569" s="28"/>
      <c r="AH569" s="28"/>
      <c r="AI569" s="28"/>
      <c r="AJ569" s="28"/>
      <c r="AK569" s="28"/>
      <c r="AL569" s="28"/>
      <c r="AM569" s="28"/>
      <c r="AN569" s="28"/>
      <c r="AO569" s="28"/>
      <c r="AP569" s="28"/>
      <c r="AQ569" s="28"/>
      <c r="AR569" s="28"/>
      <c r="AS569" s="28"/>
      <c r="AT569" s="96"/>
      <c r="AU569" s="28"/>
      <c r="AV569" s="28"/>
      <c r="AW569" s="28"/>
      <c r="AX569" s="28"/>
      <c r="AY569" s="28"/>
      <c r="AZ569" s="28"/>
      <c r="BA569" s="28"/>
      <c r="BB569" s="28"/>
      <c r="BC569" s="28"/>
      <c r="BD569" s="28"/>
      <c r="BE569" s="28"/>
    </row>
    <row r="570" spans="3:57" ht="14.25" customHeight="1">
      <c r="C570" s="46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60"/>
      <c r="Q570" s="60"/>
      <c r="R570" s="60"/>
      <c r="S570" s="60"/>
      <c r="T570" s="60"/>
      <c r="U570" s="60"/>
      <c r="V570" s="46"/>
      <c r="W570" s="28"/>
      <c r="X570" s="28"/>
      <c r="Y570" s="28"/>
      <c r="AA570" s="77"/>
      <c r="AB570" s="28"/>
      <c r="AC570" s="28"/>
      <c r="AD570" s="28"/>
      <c r="AE570" s="28"/>
      <c r="AF570" s="28"/>
      <c r="AG570" s="28"/>
      <c r="AH570" s="28"/>
      <c r="AI570" s="28"/>
      <c r="AJ570" s="28"/>
      <c r="AK570" s="28"/>
      <c r="AL570" s="28"/>
      <c r="AM570" s="28"/>
      <c r="AN570" s="28"/>
      <c r="AO570" s="28"/>
      <c r="AP570" s="28"/>
      <c r="AQ570" s="28"/>
      <c r="AR570" s="28"/>
      <c r="AS570" s="28"/>
      <c r="AT570" s="96"/>
      <c r="AU570" s="28"/>
      <c r="AV570" s="28"/>
      <c r="AW570" s="28"/>
      <c r="AX570" s="28"/>
      <c r="AY570" s="28"/>
      <c r="AZ570" s="28"/>
      <c r="BA570" s="28"/>
      <c r="BB570" s="28"/>
      <c r="BC570" s="28"/>
      <c r="BD570" s="28"/>
      <c r="BE570" s="28"/>
    </row>
    <row r="571" spans="3:57" ht="14.25" customHeight="1">
      <c r="C571" s="46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60"/>
      <c r="Q571" s="60"/>
      <c r="R571" s="60"/>
      <c r="S571" s="60"/>
      <c r="T571" s="60"/>
      <c r="U571" s="60"/>
      <c r="V571" s="46"/>
      <c r="W571" s="28"/>
      <c r="X571" s="28"/>
      <c r="Y571" s="28"/>
      <c r="AA571" s="77"/>
      <c r="AB571" s="28"/>
      <c r="AC571" s="28"/>
      <c r="AD571" s="28"/>
      <c r="AE571" s="28"/>
      <c r="AF571" s="28"/>
      <c r="AG571" s="28"/>
      <c r="AH571" s="28"/>
      <c r="AI571" s="28"/>
      <c r="AJ571" s="28"/>
      <c r="AK571" s="28"/>
      <c r="AL571" s="28"/>
      <c r="AM571" s="28"/>
      <c r="AN571" s="28"/>
      <c r="AO571" s="28"/>
      <c r="AP571" s="28"/>
      <c r="AQ571" s="28"/>
      <c r="AR571" s="28"/>
      <c r="AS571" s="28"/>
      <c r="AT571" s="96"/>
      <c r="AU571" s="28"/>
      <c r="AV571" s="28"/>
      <c r="AW571" s="28"/>
      <c r="AX571" s="28"/>
      <c r="AY571" s="28"/>
      <c r="AZ571" s="28"/>
      <c r="BA571" s="28"/>
      <c r="BB571" s="28"/>
      <c r="BC571" s="28"/>
      <c r="BD571" s="28"/>
      <c r="BE571" s="28"/>
    </row>
    <row r="572" spans="3:57" ht="14.25" customHeight="1">
      <c r="C572" s="46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60"/>
      <c r="Q572" s="60"/>
      <c r="R572" s="60"/>
      <c r="S572" s="60"/>
      <c r="T572" s="60"/>
      <c r="U572" s="60"/>
      <c r="V572" s="46"/>
      <c r="W572" s="28"/>
      <c r="X572" s="28"/>
      <c r="Y572" s="28"/>
      <c r="AA572" s="77"/>
      <c r="AB572" s="28"/>
      <c r="AC572" s="28"/>
      <c r="AD572" s="28"/>
      <c r="AE572" s="28"/>
      <c r="AF572" s="28"/>
      <c r="AG572" s="28"/>
      <c r="AH572" s="28"/>
      <c r="AI572" s="28"/>
      <c r="AJ572" s="28"/>
      <c r="AK572" s="28"/>
      <c r="AL572" s="28"/>
      <c r="AM572" s="28"/>
      <c r="AN572" s="28"/>
      <c r="AO572" s="28"/>
      <c r="AP572" s="28"/>
      <c r="AQ572" s="28"/>
      <c r="AR572" s="28"/>
      <c r="AS572" s="28"/>
      <c r="AT572" s="96"/>
      <c r="AU572" s="28"/>
      <c r="AV572" s="28"/>
      <c r="AW572" s="28"/>
      <c r="AX572" s="28"/>
      <c r="AY572" s="28"/>
      <c r="AZ572" s="28"/>
      <c r="BA572" s="28"/>
      <c r="BB572" s="28"/>
      <c r="BC572" s="28"/>
      <c r="BD572" s="28"/>
      <c r="BE572" s="28"/>
    </row>
    <row r="573" spans="3:57" ht="14.25" customHeight="1">
      <c r="C573" s="46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60"/>
      <c r="Q573" s="60"/>
      <c r="R573" s="60"/>
      <c r="S573" s="60"/>
      <c r="T573" s="60"/>
      <c r="U573" s="60"/>
      <c r="V573" s="46"/>
      <c r="W573" s="28"/>
      <c r="X573" s="28"/>
      <c r="Y573" s="28"/>
      <c r="AA573" s="77"/>
      <c r="AB573" s="28"/>
      <c r="AC573" s="28"/>
      <c r="AD573" s="28"/>
      <c r="AE573" s="28"/>
      <c r="AF573" s="28"/>
      <c r="AG573" s="28"/>
      <c r="AH573" s="28"/>
      <c r="AI573" s="28"/>
      <c r="AJ573" s="28"/>
      <c r="AK573" s="28"/>
      <c r="AL573" s="28"/>
      <c r="AM573" s="28"/>
      <c r="AN573" s="28"/>
      <c r="AO573" s="28"/>
      <c r="AP573" s="28"/>
      <c r="AQ573" s="28"/>
      <c r="AR573" s="28"/>
      <c r="AS573" s="28"/>
      <c r="AT573" s="96"/>
      <c r="AU573" s="28"/>
      <c r="AV573" s="28"/>
      <c r="AW573" s="28"/>
      <c r="AX573" s="28"/>
      <c r="AY573" s="28"/>
      <c r="AZ573" s="28"/>
      <c r="BA573" s="28"/>
      <c r="BB573" s="28"/>
      <c r="BC573" s="28"/>
      <c r="BD573" s="28"/>
      <c r="BE573" s="28"/>
    </row>
    <row r="574" spans="3:57" ht="14.25" customHeight="1">
      <c r="C574" s="46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60"/>
      <c r="Q574" s="60"/>
      <c r="R574" s="60"/>
      <c r="S574" s="60"/>
      <c r="T574" s="60"/>
      <c r="U574" s="60"/>
      <c r="V574" s="46"/>
      <c r="W574" s="28"/>
      <c r="X574" s="28"/>
      <c r="Y574" s="28"/>
      <c r="AA574" s="77"/>
      <c r="AB574" s="28"/>
      <c r="AC574" s="28"/>
      <c r="AD574" s="28"/>
      <c r="AE574" s="28"/>
      <c r="AF574" s="28"/>
      <c r="AG574" s="28"/>
      <c r="AH574" s="28"/>
      <c r="AI574" s="28"/>
      <c r="AJ574" s="28"/>
      <c r="AK574" s="28"/>
      <c r="AL574" s="28"/>
      <c r="AM574" s="28"/>
      <c r="AN574" s="28"/>
      <c r="AO574" s="28"/>
      <c r="AP574" s="28"/>
      <c r="AQ574" s="28"/>
      <c r="AR574" s="28"/>
      <c r="AS574" s="28"/>
      <c r="AT574" s="96"/>
      <c r="AU574" s="28"/>
      <c r="AV574" s="28"/>
      <c r="AW574" s="28"/>
      <c r="AX574" s="28"/>
      <c r="AY574" s="28"/>
      <c r="AZ574" s="28"/>
      <c r="BA574" s="28"/>
      <c r="BB574" s="28"/>
      <c r="BC574" s="28"/>
      <c r="BD574" s="28"/>
      <c r="BE574" s="28"/>
    </row>
    <row r="575" spans="3:57" ht="14.25" customHeight="1">
      <c r="C575" s="46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60"/>
      <c r="Q575" s="60"/>
      <c r="R575" s="60"/>
      <c r="S575" s="60"/>
      <c r="T575" s="60"/>
      <c r="U575" s="60"/>
      <c r="V575" s="46"/>
      <c r="W575" s="28"/>
      <c r="X575" s="28"/>
      <c r="Y575" s="28"/>
      <c r="AA575" s="77"/>
      <c r="AB575" s="28"/>
      <c r="AC575" s="28"/>
      <c r="AD575" s="28"/>
      <c r="AE575" s="28"/>
      <c r="AF575" s="28"/>
      <c r="AG575" s="28"/>
      <c r="AH575" s="28"/>
      <c r="AI575" s="28"/>
      <c r="AJ575" s="28"/>
      <c r="AK575" s="28"/>
      <c r="AL575" s="28"/>
      <c r="AM575" s="28"/>
      <c r="AN575" s="28"/>
      <c r="AO575" s="28"/>
      <c r="AP575" s="28"/>
      <c r="AQ575" s="28"/>
      <c r="AR575" s="28"/>
      <c r="AS575" s="28"/>
      <c r="AT575" s="96"/>
      <c r="AU575" s="28"/>
      <c r="AV575" s="28"/>
      <c r="AW575" s="28"/>
      <c r="AX575" s="28"/>
      <c r="AY575" s="28"/>
      <c r="AZ575" s="28"/>
      <c r="BA575" s="28"/>
      <c r="BB575" s="28"/>
      <c r="BC575" s="28"/>
      <c r="BD575" s="28"/>
      <c r="BE575" s="28"/>
    </row>
    <row r="576" spans="3:57" ht="14.25" customHeight="1">
      <c r="C576" s="46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60"/>
      <c r="Q576" s="60"/>
      <c r="R576" s="60"/>
      <c r="S576" s="60"/>
      <c r="T576" s="60"/>
      <c r="U576" s="60"/>
      <c r="V576" s="46"/>
      <c r="W576" s="28"/>
      <c r="X576" s="28"/>
      <c r="Y576" s="28"/>
      <c r="AA576" s="77"/>
      <c r="AB576" s="28"/>
      <c r="AC576" s="28"/>
      <c r="AD576" s="28"/>
      <c r="AE576" s="28"/>
      <c r="AF576" s="28"/>
      <c r="AG576" s="28"/>
      <c r="AH576" s="28"/>
      <c r="AI576" s="28"/>
      <c r="AJ576" s="28"/>
      <c r="AK576" s="28"/>
      <c r="AL576" s="28"/>
      <c r="AM576" s="28"/>
      <c r="AN576" s="28"/>
      <c r="AO576" s="28"/>
      <c r="AP576" s="28"/>
      <c r="AQ576" s="28"/>
      <c r="AR576" s="28"/>
      <c r="AS576" s="28"/>
      <c r="AT576" s="96"/>
      <c r="AU576" s="28"/>
      <c r="AV576" s="28"/>
      <c r="AW576" s="28"/>
      <c r="AX576" s="28"/>
      <c r="AY576" s="28"/>
      <c r="AZ576" s="28"/>
      <c r="BA576" s="28"/>
      <c r="BB576" s="28"/>
      <c r="BC576" s="28"/>
      <c r="BD576" s="28"/>
      <c r="BE576" s="28"/>
    </row>
    <row r="577" spans="3:57" ht="14.25" customHeight="1">
      <c r="C577" s="46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60"/>
      <c r="Q577" s="60"/>
      <c r="R577" s="60"/>
      <c r="S577" s="60"/>
      <c r="T577" s="60"/>
      <c r="U577" s="60"/>
      <c r="V577" s="46"/>
      <c r="W577" s="28"/>
      <c r="X577" s="28"/>
      <c r="Y577" s="28"/>
      <c r="AA577" s="77"/>
      <c r="AB577" s="28"/>
      <c r="AC577" s="28"/>
      <c r="AD577" s="28"/>
      <c r="AE577" s="28"/>
      <c r="AF577" s="28"/>
      <c r="AG577" s="28"/>
      <c r="AH577" s="28"/>
      <c r="AI577" s="28"/>
      <c r="AJ577" s="28"/>
      <c r="AK577" s="28"/>
      <c r="AL577" s="28"/>
      <c r="AM577" s="28"/>
      <c r="AN577" s="28"/>
      <c r="AO577" s="28"/>
      <c r="AP577" s="28"/>
      <c r="AQ577" s="28"/>
      <c r="AR577" s="28"/>
      <c r="AS577" s="28"/>
      <c r="AT577" s="96"/>
      <c r="AU577" s="28"/>
      <c r="AV577" s="28"/>
      <c r="AW577" s="28"/>
      <c r="AX577" s="28"/>
      <c r="AY577" s="28"/>
      <c r="AZ577" s="28"/>
      <c r="BA577" s="28"/>
      <c r="BB577" s="28"/>
      <c r="BC577" s="28"/>
      <c r="BD577" s="28"/>
      <c r="BE577" s="28"/>
    </row>
    <row r="578" spans="3:57" ht="14.25" customHeight="1">
      <c r="C578" s="46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60"/>
      <c r="Q578" s="60"/>
      <c r="R578" s="60"/>
      <c r="S578" s="60"/>
      <c r="T578" s="60"/>
      <c r="U578" s="60"/>
      <c r="V578" s="46"/>
      <c r="W578" s="28"/>
      <c r="X578" s="28"/>
      <c r="Y578" s="28"/>
      <c r="AA578" s="77"/>
      <c r="AB578" s="28"/>
      <c r="AC578" s="28"/>
      <c r="AD578" s="28"/>
      <c r="AE578" s="28"/>
      <c r="AF578" s="28"/>
      <c r="AG578" s="28"/>
      <c r="AH578" s="28"/>
      <c r="AI578" s="28"/>
      <c r="AJ578" s="28"/>
      <c r="AK578" s="28"/>
      <c r="AL578" s="28"/>
      <c r="AM578" s="28"/>
      <c r="AN578" s="28"/>
      <c r="AO578" s="28"/>
      <c r="AP578" s="28"/>
      <c r="AQ578" s="28"/>
      <c r="AR578" s="28"/>
      <c r="AS578" s="28"/>
      <c r="AT578" s="96"/>
      <c r="AU578" s="28"/>
      <c r="AV578" s="28"/>
      <c r="AW578" s="28"/>
      <c r="AX578" s="28"/>
      <c r="AY578" s="28"/>
      <c r="AZ578" s="28"/>
      <c r="BA578" s="28"/>
      <c r="BB578" s="28"/>
      <c r="BC578" s="28"/>
      <c r="BD578" s="28"/>
      <c r="BE578" s="28"/>
    </row>
    <row r="579" spans="3:57" ht="14.25" customHeight="1">
      <c r="C579" s="46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60"/>
      <c r="Q579" s="60"/>
      <c r="R579" s="60"/>
      <c r="S579" s="60"/>
      <c r="T579" s="60"/>
      <c r="U579" s="60"/>
      <c r="V579" s="46"/>
      <c r="W579" s="28"/>
      <c r="X579" s="28"/>
      <c r="Y579" s="28"/>
      <c r="AA579" s="77"/>
      <c r="AB579" s="28"/>
      <c r="AC579" s="28"/>
      <c r="AD579" s="28"/>
      <c r="AE579" s="28"/>
      <c r="AF579" s="28"/>
      <c r="AG579" s="28"/>
      <c r="AH579" s="28"/>
      <c r="AI579" s="28"/>
      <c r="AJ579" s="28"/>
      <c r="AK579" s="28"/>
      <c r="AL579" s="28"/>
      <c r="AM579" s="28"/>
      <c r="AN579" s="28"/>
      <c r="AO579" s="28"/>
      <c r="AP579" s="28"/>
      <c r="AQ579" s="28"/>
      <c r="AR579" s="28"/>
      <c r="AS579" s="28"/>
      <c r="AT579" s="96"/>
      <c r="AU579" s="28"/>
      <c r="AV579" s="28"/>
      <c r="AW579" s="28"/>
      <c r="AX579" s="28"/>
      <c r="AY579" s="28"/>
      <c r="AZ579" s="28"/>
      <c r="BA579" s="28"/>
      <c r="BB579" s="28"/>
      <c r="BC579" s="28"/>
      <c r="BD579" s="28"/>
      <c r="BE579" s="28"/>
    </row>
    <row r="580" spans="3:57" ht="14.25" customHeight="1">
      <c r="C580" s="46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60"/>
      <c r="Q580" s="60"/>
      <c r="R580" s="60"/>
      <c r="S580" s="60"/>
      <c r="T580" s="60"/>
      <c r="U580" s="60"/>
      <c r="V580" s="46"/>
      <c r="W580" s="28"/>
      <c r="X580" s="28"/>
      <c r="Y580" s="28"/>
      <c r="AA580" s="77"/>
      <c r="AB580" s="28"/>
      <c r="AC580" s="28"/>
      <c r="AD580" s="28"/>
      <c r="AE580" s="28"/>
      <c r="AF580" s="28"/>
      <c r="AG580" s="28"/>
      <c r="AH580" s="28"/>
      <c r="AI580" s="28"/>
      <c r="AJ580" s="28"/>
      <c r="AK580" s="28"/>
      <c r="AL580" s="28"/>
      <c r="AM580" s="28"/>
      <c r="AN580" s="28"/>
      <c r="AO580" s="28"/>
      <c r="AP580" s="28"/>
      <c r="AQ580" s="28"/>
      <c r="AR580" s="28"/>
      <c r="AS580" s="28"/>
      <c r="AT580" s="96"/>
      <c r="AU580" s="28"/>
      <c r="AV580" s="28"/>
      <c r="AW580" s="28"/>
      <c r="AX580" s="28"/>
      <c r="AY580" s="28"/>
      <c r="AZ580" s="28"/>
      <c r="BA580" s="28"/>
      <c r="BB580" s="28"/>
      <c r="BC580" s="28"/>
      <c r="BD580" s="28"/>
      <c r="BE580" s="28"/>
    </row>
    <row r="581" spans="3:57" ht="14.25" customHeight="1">
      <c r="C581" s="46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60"/>
      <c r="Q581" s="60"/>
      <c r="R581" s="60"/>
      <c r="S581" s="60"/>
      <c r="T581" s="60"/>
      <c r="U581" s="60"/>
      <c r="V581" s="46"/>
      <c r="W581" s="28"/>
      <c r="X581" s="28"/>
      <c r="Y581" s="28"/>
      <c r="AA581" s="77"/>
      <c r="AB581" s="28"/>
      <c r="AC581" s="28"/>
      <c r="AD581" s="28"/>
      <c r="AE581" s="28"/>
      <c r="AF581" s="28"/>
      <c r="AG581" s="28"/>
      <c r="AH581" s="28"/>
      <c r="AI581" s="28"/>
      <c r="AJ581" s="28"/>
      <c r="AK581" s="28"/>
      <c r="AL581" s="28"/>
      <c r="AM581" s="28"/>
      <c r="AN581" s="28"/>
      <c r="AO581" s="28"/>
      <c r="AP581" s="28"/>
      <c r="AQ581" s="28"/>
      <c r="AR581" s="28"/>
      <c r="AS581" s="28"/>
      <c r="AT581" s="96"/>
      <c r="AU581" s="28"/>
      <c r="AV581" s="28"/>
      <c r="AW581" s="28"/>
      <c r="AX581" s="28"/>
      <c r="AY581" s="28"/>
      <c r="AZ581" s="28"/>
      <c r="BA581" s="28"/>
      <c r="BB581" s="28"/>
      <c r="BC581" s="28"/>
      <c r="BD581" s="28"/>
      <c r="BE581" s="28"/>
    </row>
    <row r="582" spans="3:57" ht="14.25" customHeight="1">
      <c r="C582" s="46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60"/>
      <c r="Q582" s="60"/>
      <c r="R582" s="60"/>
      <c r="S582" s="60"/>
      <c r="T582" s="60"/>
      <c r="U582" s="60"/>
      <c r="V582" s="46"/>
      <c r="W582" s="28"/>
      <c r="X582" s="28"/>
      <c r="Y582" s="28"/>
      <c r="AA582" s="77"/>
      <c r="AB582" s="28"/>
      <c r="AC582" s="28"/>
      <c r="AD582" s="28"/>
      <c r="AE582" s="28"/>
      <c r="AF582" s="28"/>
      <c r="AG582" s="28"/>
      <c r="AH582" s="28"/>
      <c r="AI582" s="28"/>
      <c r="AJ582" s="28"/>
      <c r="AK582" s="28"/>
      <c r="AL582" s="28"/>
      <c r="AM582" s="28"/>
      <c r="AN582" s="28"/>
      <c r="AO582" s="28"/>
      <c r="AP582" s="28"/>
      <c r="AQ582" s="28"/>
      <c r="AR582" s="28"/>
      <c r="AS582" s="28"/>
      <c r="AT582" s="96"/>
      <c r="AU582" s="28"/>
      <c r="AV582" s="28"/>
      <c r="AW582" s="28"/>
      <c r="AX582" s="28"/>
      <c r="AY582" s="28"/>
      <c r="AZ582" s="28"/>
      <c r="BA582" s="28"/>
      <c r="BB582" s="28"/>
      <c r="BC582" s="28"/>
      <c r="BD582" s="28"/>
      <c r="BE582" s="28"/>
    </row>
    <row r="583" spans="3:57" ht="14.25" customHeight="1">
      <c r="C583" s="46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60"/>
      <c r="Q583" s="60"/>
      <c r="R583" s="60"/>
      <c r="S583" s="60"/>
      <c r="T583" s="60"/>
      <c r="U583" s="60"/>
      <c r="V583" s="46"/>
      <c r="W583" s="28"/>
      <c r="X583" s="28"/>
      <c r="Y583" s="28"/>
      <c r="AA583" s="77"/>
      <c r="AB583" s="28"/>
      <c r="AC583" s="28"/>
      <c r="AD583" s="28"/>
      <c r="AE583" s="28"/>
      <c r="AF583" s="28"/>
      <c r="AG583" s="28"/>
      <c r="AH583" s="28"/>
      <c r="AI583" s="28"/>
      <c r="AJ583" s="28"/>
      <c r="AK583" s="28"/>
      <c r="AL583" s="28"/>
      <c r="AM583" s="28"/>
      <c r="AN583" s="28"/>
      <c r="AO583" s="28"/>
      <c r="AP583" s="28"/>
      <c r="AQ583" s="28"/>
      <c r="AR583" s="28"/>
      <c r="AS583" s="28"/>
      <c r="AT583" s="96"/>
      <c r="AU583" s="28"/>
      <c r="AV583" s="28"/>
      <c r="AW583" s="28"/>
      <c r="AX583" s="28"/>
      <c r="AY583" s="28"/>
      <c r="AZ583" s="28"/>
      <c r="BA583" s="28"/>
      <c r="BB583" s="28"/>
      <c r="BC583" s="28"/>
      <c r="BD583" s="28"/>
      <c r="BE583" s="28"/>
    </row>
    <row r="584" spans="3:57" ht="14.25" customHeight="1">
      <c r="C584" s="46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60"/>
      <c r="Q584" s="60"/>
      <c r="R584" s="60"/>
      <c r="S584" s="60"/>
      <c r="T584" s="60"/>
      <c r="U584" s="60"/>
      <c r="V584" s="46"/>
      <c r="W584" s="28"/>
      <c r="X584" s="28"/>
      <c r="Y584" s="28"/>
      <c r="AA584" s="77"/>
      <c r="AB584" s="28"/>
      <c r="AC584" s="28"/>
      <c r="AD584" s="28"/>
      <c r="AE584" s="28"/>
      <c r="AF584" s="28"/>
      <c r="AG584" s="28"/>
      <c r="AH584" s="28"/>
      <c r="AI584" s="28"/>
      <c r="AJ584" s="28"/>
      <c r="AK584" s="28"/>
      <c r="AL584" s="28"/>
      <c r="AM584" s="28"/>
      <c r="AN584" s="28"/>
      <c r="AO584" s="28"/>
      <c r="AP584" s="28"/>
      <c r="AQ584" s="28"/>
      <c r="AR584" s="28"/>
      <c r="AS584" s="28"/>
      <c r="AT584" s="96"/>
      <c r="AU584" s="28"/>
      <c r="AV584" s="28"/>
      <c r="AW584" s="28"/>
      <c r="AX584" s="28"/>
      <c r="AY584" s="28"/>
      <c r="AZ584" s="28"/>
      <c r="BA584" s="28"/>
      <c r="BB584" s="28"/>
      <c r="BC584" s="28"/>
      <c r="BD584" s="28"/>
      <c r="BE584" s="28"/>
    </row>
    <row r="585" spans="3:57" ht="14.25" customHeight="1">
      <c r="C585" s="46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60"/>
      <c r="Q585" s="60"/>
      <c r="R585" s="60"/>
      <c r="S585" s="60"/>
      <c r="T585" s="60"/>
      <c r="U585" s="60"/>
      <c r="V585" s="46"/>
      <c r="W585" s="28"/>
      <c r="X585" s="28"/>
      <c r="Y585" s="28"/>
      <c r="AA585" s="77"/>
      <c r="AB585" s="28"/>
      <c r="AC585" s="28"/>
      <c r="AD585" s="28"/>
      <c r="AE585" s="28"/>
      <c r="AF585" s="28"/>
      <c r="AG585" s="28"/>
      <c r="AH585" s="28"/>
      <c r="AI585" s="28"/>
      <c r="AJ585" s="28"/>
      <c r="AK585" s="28"/>
      <c r="AL585" s="28"/>
      <c r="AM585" s="28"/>
      <c r="AN585" s="28"/>
      <c r="AO585" s="28"/>
      <c r="AP585" s="28"/>
      <c r="AQ585" s="28"/>
      <c r="AR585" s="28"/>
      <c r="AS585" s="28"/>
      <c r="AT585" s="96"/>
      <c r="AU585" s="28"/>
      <c r="AV585" s="28"/>
      <c r="AW585" s="28"/>
      <c r="AX585" s="28"/>
      <c r="AY585" s="28"/>
      <c r="AZ585" s="28"/>
      <c r="BA585" s="28"/>
      <c r="BB585" s="28"/>
      <c r="BC585" s="28"/>
      <c r="BD585" s="28"/>
      <c r="BE585" s="28"/>
    </row>
    <row r="586" spans="3:57" ht="14.25" customHeight="1">
      <c r="C586" s="46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60"/>
      <c r="Q586" s="60"/>
      <c r="R586" s="60"/>
      <c r="S586" s="60"/>
      <c r="T586" s="60"/>
      <c r="U586" s="60"/>
      <c r="V586" s="46"/>
      <c r="W586" s="28"/>
      <c r="X586" s="28"/>
      <c r="Y586" s="28"/>
      <c r="AA586" s="77"/>
      <c r="AB586" s="28"/>
      <c r="AC586" s="28"/>
      <c r="AD586" s="28"/>
      <c r="AE586" s="28"/>
      <c r="AF586" s="28"/>
      <c r="AG586" s="28"/>
      <c r="AH586" s="28"/>
      <c r="AI586" s="28"/>
      <c r="AJ586" s="28"/>
      <c r="AK586" s="28"/>
      <c r="AL586" s="28"/>
      <c r="AM586" s="28"/>
      <c r="AN586" s="28"/>
      <c r="AO586" s="28"/>
      <c r="AP586" s="28"/>
      <c r="AQ586" s="28"/>
      <c r="AR586" s="28"/>
      <c r="AS586" s="28"/>
      <c r="AT586" s="96"/>
      <c r="AU586" s="28"/>
      <c r="AV586" s="28"/>
      <c r="AW586" s="28"/>
      <c r="AX586" s="28"/>
      <c r="AY586" s="28"/>
      <c r="AZ586" s="28"/>
      <c r="BA586" s="28"/>
      <c r="BB586" s="28"/>
      <c r="BC586" s="28"/>
      <c r="BD586" s="28"/>
      <c r="BE586" s="28"/>
    </row>
    <row r="587" spans="3:57" ht="14.25" customHeight="1">
      <c r="C587" s="46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60"/>
      <c r="Q587" s="60"/>
      <c r="R587" s="60"/>
      <c r="S587" s="60"/>
      <c r="T587" s="60"/>
      <c r="U587" s="60"/>
      <c r="V587" s="46"/>
      <c r="W587" s="28"/>
      <c r="X587" s="28"/>
      <c r="Y587" s="28"/>
      <c r="AA587" s="77"/>
      <c r="AB587" s="28"/>
      <c r="AC587" s="28"/>
      <c r="AD587" s="28"/>
      <c r="AE587" s="28"/>
      <c r="AF587" s="28"/>
      <c r="AG587" s="28"/>
      <c r="AH587" s="28"/>
      <c r="AI587" s="28"/>
      <c r="AJ587" s="28"/>
      <c r="AK587" s="28"/>
      <c r="AL587" s="28"/>
      <c r="AM587" s="28"/>
      <c r="AN587" s="28"/>
      <c r="AO587" s="28"/>
      <c r="AP587" s="28"/>
      <c r="AQ587" s="28"/>
      <c r="AR587" s="28"/>
      <c r="AS587" s="28"/>
      <c r="AT587" s="96"/>
      <c r="AU587" s="28"/>
      <c r="AV587" s="28"/>
      <c r="AW587" s="28"/>
      <c r="AX587" s="28"/>
      <c r="AY587" s="28"/>
      <c r="AZ587" s="28"/>
      <c r="BA587" s="28"/>
      <c r="BB587" s="28"/>
      <c r="BC587" s="28"/>
      <c r="BD587" s="28"/>
      <c r="BE587" s="28"/>
    </row>
    <row r="588" spans="3:57" ht="14.25" customHeight="1">
      <c r="C588" s="46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60"/>
      <c r="Q588" s="60"/>
      <c r="R588" s="60"/>
      <c r="S588" s="60"/>
      <c r="T588" s="60"/>
      <c r="U588" s="60"/>
      <c r="V588" s="46"/>
      <c r="W588" s="28"/>
      <c r="X588" s="28"/>
      <c r="Y588" s="28"/>
      <c r="AA588" s="77"/>
      <c r="AB588" s="28"/>
      <c r="AC588" s="28"/>
      <c r="AD588" s="28"/>
      <c r="AE588" s="28"/>
      <c r="AF588" s="28"/>
      <c r="AG588" s="28"/>
      <c r="AH588" s="28"/>
      <c r="AI588" s="28"/>
      <c r="AJ588" s="28"/>
      <c r="AK588" s="28"/>
      <c r="AL588" s="28"/>
      <c r="AM588" s="28"/>
      <c r="AN588" s="28"/>
      <c r="AO588" s="28"/>
      <c r="AP588" s="28"/>
      <c r="AQ588" s="28"/>
      <c r="AR588" s="28"/>
      <c r="AS588" s="28"/>
      <c r="AT588" s="96"/>
      <c r="AU588" s="28"/>
      <c r="AV588" s="28"/>
      <c r="AW588" s="28"/>
      <c r="AX588" s="28"/>
      <c r="AY588" s="28"/>
      <c r="AZ588" s="28"/>
      <c r="BA588" s="28"/>
      <c r="BB588" s="28"/>
      <c r="BC588" s="28"/>
      <c r="BD588" s="28"/>
      <c r="BE588" s="28"/>
    </row>
    <row r="589" spans="3:57" ht="14.25" customHeight="1">
      <c r="C589" s="46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60"/>
      <c r="Q589" s="60"/>
      <c r="R589" s="60"/>
      <c r="S589" s="60"/>
      <c r="T589" s="60"/>
      <c r="U589" s="60"/>
      <c r="V589" s="46"/>
      <c r="W589" s="28"/>
      <c r="X589" s="28"/>
      <c r="Y589" s="28"/>
      <c r="AA589" s="77"/>
      <c r="AB589" s="28"/>
      <c r="AC589" s="28"/>
      <c r="AD589" s="28"/>
      <c r="AE589" s="28"/>
      <c r="AF589" s="28"/>
      <c r="AG589" s="28"/>
      <c r="AH589" s="28"/>
      <c r="AI589" s="28"/>
      <c r="AJ589" s="28"/>
      <c r="AK589" s="28"/>
      <c r="AL589" s="28"/>
      <c r="AM589" s="28"/>
      <c r="AN589" s="28"/>
      <c r="AO589" s="28"/>
      <c r="AP589" s="28"/>
      <c r="AQ589" s="28"/>
      <c r="AR589" s="28"/>
      <c r="AS589" s="28"/>
      <c r="AT589" s="96"/>
      <c r="AU589" s="28"/>
      <c r="AV589" s="28"/>
      <c r="AW589" s="28"/>
      <c r="AX589" s="28"/>
      <c r="AY589" s="28"/>
      <c r="AZ589" s="28"/>
      <c r="BA589" s="28"/>
      <c r="BB589" s="28"/>
      <c r="BC589" s="28"/>
      <c r="BD589" s="28"/>
      <c r="BE589" s="28"/>
    </row>
    <row r="590" spans="3:57" ht="14.25" customHeight="1">
      <c r="C590" s="46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60"/>
      <c r="Q590" s="60"/>
      <c r="R590" s="60"/>
      <c r="S590" s="60"/>
      <c r="T590" s="60"/>
      <c r="U590" s="60"/>
      <c r="V590" s="46"/>
      <c r="W590" s="28"/>
      <c r="X590" s="28"/>
      <c r="Y590" s="28"/>
      <c r="AA590" s="77"/>
      <c r="AB590" s="28"/>
      <c r="AC590" s="28"/>
      <c r="AD590" s="28"/>
      <c r="AE590" s="28"/>
      <c r="AF590" s="28"/>
      <c r="AG590" s="28"/>
      <c r="AH590" s="28"/>
      <c r="AI590" s="28"/>
      <c r="AJ590" s="28"/>
      <c r="AK590" s="28"/>
      <c r="AL590" s="28"/>
      <c r="AM590" s="28"/>
      <c r="AN590" s="28"/>
      <c r="AO590" s="28"/>
      <c r="AP590" s="28"/>
      <c r="AQ590" s="28"/>
      <c r="AR590" s="28"/>
      <c r="AS590" s="28"/>
      <c r="AT590" s="96"/>
      <c r="AU590" s="28"/>
      <c r="AV590" s="28"/>
      <c r="AW590" s="28"/>
      <c r="AX590" s="28"/>
      <c r="AY590" s="28"/>
      <c r="AZ590" s="28"/>
      <c r="BA590" s="28"/>
      <c r="BB590" s="28"/>
      <c r="BC590" s="28"/>
      <c r="BD590" s="28"/>
      <c r="BE590" s="28"/>
    </row>
    <row r="591" spans="3:57" ht="14.25" customHeight="1">
      <c r="C591" s="46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60"/>
      <c r="Q591" s="60"/>
      <c r="R591" s="60"/>
      <c r="S591" s="60"/>
      <c r="T591" s="60"/>
      <c r="U591" s="60"/>
      <c r="V591" s="46"/>
      <c r="W591" s="28"/>
      <c r="X591" s="28"/>
      <c r="Y591" s="28"/>
      <c r="AA591" s="77"/>
      <c r="AB591" s="28"/>
      <c r="AC591" s="28"/>
      <c r="AD591" s="28"/>
      <c r="AE591" s="28"/>
      <c r="AF591" s="28"/>
      <c r="AG591" s="28"/>
      <c r="AH591" s="28"/>
      <c r="AI591" s="28"/>
      <c r="AJ591" s="28"/>
      <c r="AK591" s="28"/>
      <c r="AL591" s="28"/>
      <c r="AM591" s="28"/>
      <c r="AN591" s="28"/>
      <c r="AO591" s="28"/>
      <c r="AP591" s="28"/>
      <c r="AQ591" s="28"/>
      <c r="AR591" s="28"/>
      <c r="AS591" s="28"/>
      <c r="AT591" s="96"/>
      <c r="AU591" s="28"/>
      <c r="AV591" s="28"/>
      <c r="AW591" s="28"/>
      <c r="AX591" s="28"/>
      <c r="AY591" s="28"/>
      <c r="AZ591" s="28"/>
      <c r="BA591" s="28"/>
      <c r="BB591" s="28"/>
      <c r="BC591" s="28"/>
      <c r="BD591" s="28"/>
      <c r="BE591" s="28"/>
    </row>
    <row r="592" spans="3:57" ht="14.25" customHeight="1">
      <c r="C592" s="46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60"/>
      <c r="Q592" s="60"/>
      <c r="R592" s="60"/>
      <c r="S592" s="60"/>
      <c r="T592" s="60"/>
      <c r="U592" s="60"/>
      <c r="V592" s="46"/>
      <c r="W592" s="28"/>
      <c r="X592" s="28"/>
      <c r="Y592" s="28"/>
      <c r="AA592" s="77"/>
      <c r="AB592" s="28"/>
      <c r="AC592" s="28"/>
      <c r="AD592" s="28"/>
      <c r="AE592" s="28"/>
      <c r="AF592" s="28"/>
      <c r="AG592" s="28"/>
      <c r="AH592" s="28"/>
      <c r="AI592" s="28"/>
      <c r="AJ592" s="28"/>
      <c r="AK592" s="28"/>
      <c r="AL592" s="28"/>
      <c r="AM592" s="28"/>
      <c r="AN592" s="28"/>
      <c r="AO592" s="28"/>
      <c r="AP592" s="28"/>
      <c r="AQ592" s="28"/>
      <c r="AR592" s="28"/>
      <c r="AS592" s="28"/>
      <c r="AT592" s="96"/>
      <c r="AU592" s="28"/>
      <c r="AV592" s="28"/>
      <c r="AW592" s="28"/>
      <c r="AX592" s="28"/>
      <c r="AY592" s="28"/>
      <c r="AZ592" s="28"/>
      <c r="BA592" s="28"/>
      <c r="BB592" s="28"/>
      <c r="BC592" s="28"/>
      <c r="BD592" s="28"/>
      <c r="BE592" s="28"/>
    </row>
    <row r="593" spans="3:57" ht="14.25" customHeight="1">
      <c r="C593" s="46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60"/>
      <c r="Q593" s="60"/>
      <c r="R593" s="60"/>
      <c r="S593" s="60"/>
      <c r="T593" s="60"/>
      <c r="U593" s="60"/>
      <c r="V593" s="46"/>
      <c r="W593" s="28"/>
      <c r="X593" s="28"/>
      <c r="Y593" s="28"/>
      <c r="AA593" s="77"/>
      <c r="AB593" s="28"/>
      <c r="AC593" s="28"/>
      <c r="AD593" s="28"/>
      <c r="AE593" s="28"/>
      <c r="AF593" s="28"/>
      <c r="AG593" s="28"/>
      <c r="AH593" s="28"/>
      <c r="AI593" s="28"/>
      <c r="AJ593" s="28"/>
      <c r="AK593" s="28"/>
      <c r="AL593" s="28"/>
      <c r="AM593" s="28"/>
      <c r="AN593" s="28"/>
      <c r="AO593" s="28"/>
      <c r="AP593" s="28"/>
      <c r="AQ593" s="28"/>
      <c r="AR593" s="28"/>
      <c r="AS593" s="28"/>
      <c r="AT593" s="96"/>
      <c r="AU593" s="28"/>
      <c r="AV593" s="28"/>
      <c r="AW593" s="28"/>
      <c r="AX593" s="28"/>
      <c r="AY593" s="28"/>
      <c r="AZ593" s="28"/>
      <c r="BA593" s="28"/>
      <c r="BB593" s="28"/>
      <c r="BC593" s="28"/>
      <c r="BD593" s="28"/>
      <c r="BE593" s="28"/>
    </row>
    <row r="594" spans="3:57" ht="14.25" customHeight="1">
      <c r="C594" s="46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60"/>
      <c r="Q594" s="60"/>
      <c r="R594" s="60"/>
      <c r="S594" s="60"/>
      <c r="T594" s="60"/>
      <c r="U594" s="60"/>
      <c r="V594" s="46"/>
      <c r="W594" s="28"/>
      <c r="X594" s="28"/>
      <c r="Y594" s="28"/>
      <c r="AA594" s="77"/>
      <c r="AB594" s="28"/>
      <c r="AC594" s="28"/>
      <c r="AD594" s="28"/>
      <c r="AE594" s="28"/>
      <c r="AF594" s="28"/>
      <c r="AG594" s="28"/>
      <c r="AH594" s="28"/>
      <c r="AI594" s="28"/>
      <c r="AJ594" s="28"/>
      <c r="AK594" s="28"/>
      <c r="AL594" s="28"/>
      <c r="AM594" s="28"/>
      <c r="AN594" s="28"/>
      <c r="AO594" s="28"/>
      <c r="AP594" s="28"/>
      <c r="AQ594" s="28"/>
      <c r="AR594" s="28"/>
      <c r="AS594" s="28"/>
      <c r="AT594" s="96"/>
      <c r="AU594" s="28"/>
      <c r="AV594" s="28"/>
      <c r="AW594" s="28"/>
      <c r="AX594" s="28"/>
      <c r="AY594" s="28"/>
      <c r="AZ594" s="28"/>
      <c r="BA594" s="28"/>
      <c r="BB594" s="28"/>
      <c r="BC594" s="28"/>
      <c r="BD594" s="28"/>
      <c r="BE594" s="28"/>
    </row>
    <row r="595" spans="3:57" ht="14.25" customHeight="1">
      <c r="C595" s="46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60"/>
      <c r="Q595" s="60"/>
      <c r="R595" s="60"/>
      <c r="S595" s="60"/>
      <c r="T595" s="60"/>
      <c r="U595" s="60"/>
      <c r="V595" s="46"/>
      <c r="W595" s="28"/>
      <c r="X595" s="28"/>
      <c r="Y595" s="28"/>
      <c r="AA595" s="77"/>
      <c r="AB595" s="28"/>
      <c r="AC595" s="28"/>
      <c r="AD595" s="28"/>
      <c r="AE595" s="28"/>
      <c r="AF595" s="28"/>
      <c r="AG595" s="28"/>
      <c r="AH595" s="28"/>
      <c r="AI595" s="28"/>
      <c r="AJ595" s="28"/>
      <c r="AK595" s="28"/>
      <c r="AL595" s="28"/>
      <c r="AM595" s="28"/>
      <c r="AN595" s="28"/>
      <c r="AO595" s="28"/>
      <c r="AP595" s="28"/>
      <c r="AQ595" s="28"/>
      <c r="AR595" s="28"/>
      <c r="AS595" s="28"/>
      <c r="AT595" s="96"/>
      <c r="AU595" s="28"/>
      <c r="AV595" s="28"/>
      <c r="AW595" s="28"/>
      <c r="AX595" s="28"/>
      <c r="AY595" s="28"/>
      <c r="AZ595" s="28"/>
      <c r="BA595" s="28"/>
      <c r="BB595" s="28"/>
      <c r="BC595" s="28"/>
      <c r="BD595" s="28"/>
      <c r="BE595" s="28"/>
    </row>
    <row r="596" spans="3:57" ht="14.25" customHeight="1">
      <c r="C596" s="46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60"/>
      <c r="Q596" s="60"/>
      <c r="R596" s="60"/>
      <c r="S596" s="60"/>
      <c r="T596" s="60"/>
      <c r="U596" s="60"/>
      <c r="V596" s="46"/>
      <c r="W596" s="28"/>
      <c r="X596" s="28"/>
      <c r="Y596" s="28"/>
      <c r="AA596" s="77"/>
      <c r="AB596" s="28"/>
      <c r="AC596" s="28"/>
      <c r="AD596" s="28"/>
      <c r="AE596" s="28"/>
      <c r="AF596" s="28"/>
      <c r="AG596" s="28"/>
      <c r="AH596" s="28"/>
      <c r="AI596" s="28"/>
      <c r="AJ596" s="28"/>
      <c r="AK596" s="28"/>
      <c r="AL596" s="28"/>
      <c r="AM596" s="28"/>
      <c r="AN596" s="28"/>
      <c r="AO596" s="28"/>
      <c r="AP596" s="28"/>
      <c r="AQ596" s="28"/>
      <c r="AR596" s="28"/>
      <c r="AS596" s="28"/>
      <c r="AT596" s="96"/>
      <c r="AU596" s="28"/>
      <c r="AV596" s="28"/>
      <c r="AW596" s="28"/>
      <c r="AX596" s="28"/>
      <c r="AY596" s="28"/>
      <c r="AZ596" s="28"/>
      <c r="BA596" s="28"/>
      <c r="BB596" s="28"/>
      <c r="BC596" s="28"/>
      <c r="BD596" s="28"/>
      <c r="BE596" s="28"/>
    </row>
    <row r="597" spans="3:57" ht="14.25" customHeight="1">
      <c r="C597" s="46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60"/>
      <c r="Q597" s="60"/>
      <c r="R597" s="60"/>
      <c r="S597" s="60"/>
      <c r="T597" s="60"/>
      <c r="U597" s="60"/>
      <c r="V597" s="46"/>
      <c r="W597" s="28"/>
      <c r="X597" s="28"/>
      <c r="Y597" s="28"/>
      <c r="AA597" s="77"/>
      <c r="AB597" s="28"/>
      <c r="AC597" s="28"/>
      <c r="AD597" s="28"/>
      <c r="AE597" s="28"/>
      <c r="AF597" s="28"/>
      <c r="AG597" s="28"/>
      <c r="AH597" s="28"/>
      <c r="AI597" s="28"/>
      <c r="AJ597" s="28"/>
      <c r="AK597" s="28"/>
      <c r="AL597" s="28"/>
      <c r="AM597" s="28"/>
      <c r="AN597" s="28"/>
      <c r="AO597" s="28"/>
      <c r="AP597" s="28"/>
      <c r="AQ597" s="28"/>
      <c r="AR597" s="28"/>
      <c r="AS597" s="28"/>
      <c r="AT597" s="96"/>
      <c r="AU597" s="28"/>
      <c r="AV597" s="28"/>
      <c r="AW597" s="28"/>
      <c r="AX597" s="28"/>
      <c r="AY597" s="28"/>
      <c r="AZ597" s="28"/>
      <c r="BA597" s="28"/>
      <c r="BB597" s="28"/>
      <c r="BC597" s="28"/>
      <c r="BD597" s="28"/>
      <c r="BE597" s="28"/>
    </row>
    <row r="598" spans="3:57" ht="14.25" customHeight="1">
      <c r="C598" s="46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60"/>
      <c r="Q598" s="60"/>
      <c r="R598" s="60"/>
      <c r="S598" s="60"/>
      <c r="T598" s="60"/>
      <c r="U598" s="60"/>
      <c r="V598" s="46"/>
      <c r="W598" s="28"/>
      <c r="X598" s="28"/>
      <c r="Y598" s="28"/>
      <c r="AA598" s="77"/>
      <c r="AB598" s="28"/>
      <c r="AC598" s="28"/>
      <c r="AD598" s="28"/>
      <c r="AE598" s="28"/>
      <c r="AF598" s="28"/>
      <c r="AG598" s="28"/>
      <c r="AH598" s="28"/>
      <c r="AI598" s="28"/>
      <c r="AJ598" s="28"/>
      <c r="AK598" s="28"/>
      <c r="AL598" s="28"/>
      <c r="AM598" s="28"/>
      <c r="AN598" s="28"/>
      <c r="AO598" s="28"/>
      <c r="AP598" s="28"/>
      <c r="AQ598" s="28"/>
      <c r="AR598" s="28"/>
      <c r="AS598" s="28"/>
      <c r="AT598" s="96"/>
      <c r="AU598" s="28"/>
      <c r="AV598" s="28"/>
      <c r="AW598" s="28"/>
      <c r="AX598" s="28"/>
      <c r="AY598" s="28"/>
      <c r="AZ598" s="28"/>
      <c r="BA598" s="28"/>
      <c r="BB598" s="28"/>
      <c r="BC598" s="28"/>
      <c r="BD598" s="28"/>
      <c r="BE598" s="28"/>
    </row>
    <row r="599" spans="3:57" ht="14.25" customHeight="1">
      <c r="C599" s="46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60"/>
      <c r="Q599" s="60"/>
      <c r="R599" s="60"/>
      <c r="S599" s="60"/>
      <c r="T599" s="60"/>
      <c r="U599" s="60"/>
      <c r="V599" s="46"/>
      <c r="W599" s="28"/>
      <c r="X599" s="28"/>
      <c r="Y599" s="28"/>
      <c r="AA599" s="77"/>
      <c r="AB599" s="28"/>
      <c r="AC599" s="28"/>
      <c r="AD599" s="28"/>
      <c r="AE599" s="28"/>
      <c r="AF599" s="28"/>
      <c r="AG599" s="28"/>
      <c r="AH599" s="28"/>
      <c r="AI599" s="28"/>
      <c r="AJ599" s="28"/>
      <c r="AK599" s="28"/>
      <c r="AL599" s="28"/>
      <c r="AM599" s="28"/>
      <c r="AN599" s="28"/>
      <c r="AO599" s="28"/>
      <c r="AP599" s="28"/>
      <c r="AQ599" s="28"/>
      <c r="AR599" s="28"/>
      <c r="AS599" s="28"/>
      <c r="AT599" s="96"/>
      <c r="AU599" s="28"/>
      <c r="AV599" s="28"/>
      <c r="AW599" s="28"/>
      <c r="AX599" s="28"/>
      <c r="AY599" s="28"/>
      <c r="AZ599" s="28"/>
      <c r="BA599" s="28"/>
      <c r="BB599" s="28"/>
      <c r="BC599" s="28"/>
      <c r="BD599" s="28"/>
      <c r="BE599" s="28"/>
    </row>
    <row r="600" spans="3:57" ht="14.25" customHeight="1">
      <c r="C600" s="46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60"/>
      <c r="Q600" s="60"/>
      <c r="R600" s="60"/>
      <c r="S600" s="60"/>
      <c r="T600" s="60"/>
      <c r="U600" s="60"/>
      <c r="V600" s="46"/>
      <c r="W600" s="28"/>
      <c r="X600" s="28"/>
      <c r="Y600" s="28"/>
      <c r="AA600" s="77"/>
      <c r="AB600" s="28"/>
      <c r="AC600" s="28"/>
      <c r="AD600" s="28"/>
      <c r="AE600" s="28"/>
      <c r="AF600" s="28"/>
      <c r="AG600" s="28"/>
      <c r="AH600" s="28"/>
      <c r="AI600" s="28"/>
      <c r="AJ600" s="28"/>
      <c r="AK600" s="28"/>
      <c r="AL600" s="28"/>
      <c r="AM600" s="28"/>
      <c r="AN600" s="28"/>
      <c r="AO600" s="28"/>
      <c r="AP600" s="28"/>
      <c r="AQ600" s="28"/>
      <c r="AR600" s="28"/>
      <c r="AS600" s="28"/>
      <c r="AT600" s="96"/>
      <c r="AU600" s="28"/>
      <c r="AV600" s="28"/>
      <c r="AW600" s="28"/>
      <c r="AX600" s="28"/>
      <c r="AY600" s="28"/>
      <c r="AZ600" s="28"/>
      <c r="BA600" s="28"/>
      <c r="BB600" s="28"/>
      <c r="BC600" s="28"/>
      <c r="BD600" s="28"/>
      <c r="BE600" s="28"/>
    </row>
    <row r="601" spans="3:57" ht="14.25" customHeight="1">
      <c r="C601" s="46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60"/>
      <c r="Q601" s="60"/>
      <c r="R601" s="60"/>
      <c r="S601" s="60"/>
      <c r="T601" s="60"/>
      <c r="U601" s="60"/>
      <c r="V601" s="46"/>
      <c r="W601" s="28"/>
      <c r="X601" s="28"/>
      <c r="Y601" s="28"/>
      <c r="AA601" s="77"/>
      <c r="AB601" s="28"/>
      <c r="AC601" s="28"/>
      <c r="AD601" s="28"/>
      <c r="AE601" s="28"/>
      <c r="AF601" s="28"/>
      <c r="AG601" s="28"/>
      <c r="AH601" s="28"/>
      <c r="AI601" s="28"/>
      <c r="AJ601" s="28"/>
      <c r="AK601" s="28"/>
      <c r="AL601" s="28"/>
      <c r="AM601" s="28"/>
      <c r="AN601" s="28"/>
      <c r="AO601" s="28"/>
      <c r="AP601" s="28"/>
      <c r="AQ601" s="28"/>
      <c r="AR601" s="28"/>
      <c r="AS601" s="28"/>
      <c r="AT601" s="96"/>
      <c r="AU601" s="28"/>
      <c r="AV601" s="28"/>
      <c r="AW601" s="28"/>
      <c r="AX601" s="28"/>
      <c r="AY601" s="28"/>
      <c r="AZ601" s="28"/>
      <c r="BA601" s="28"/>
      <c r="BB601" s="28"/>
      <c r="BC601" s="28"/>
      <c r="BD601" s="28"/>
      <c r="BE601" s="28"/>
    </row>
    <row r="602" spans="3:57" ht="14.25" customHeight="1">
      <c r="C602" s="46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60"/>
      <c r="Q602" s="60"/>
      <c r="R602" s="60"/>
      <c r="S602" s="60"/>
      <c r="T602" s="60"/>
      <c r="U602" s="60"/>
      <c r="V602" s="46"/>
      <c r="W602" s="28"/>
      <c r="X602" s="28"/>
      <c r="Y602" s="28"/>
      <c r="AA602" s="77"/>
      <c r="AB602" s="28"/>
      <c r="AC602" s="28"/>
      <c r="AD602" s="28"/>
      <c r="AE602" s="28"/>
      <c r="AF602" s="28"/>
      <c r="AG602" s="28"/>
      <c r="AH602" s="28"/>
      <c r="AI602" s="28"/>
      <c r="AJ602" s="28"/>
      <c r="AK602" s="28"/>
      <c r="AL602" s="28"/>
      <c r="AM602" s="28"/>
      <c r="AN602" s="28"/>
      <c r="AO602" s="28"/>
      <c r="AP602" s="28"/>
      <c r="AQ602" s="28"/>
      <c r="AR602" s="28"/>
      <c r="AS602" s="28"/>
      <c r="AT602" s="96"/>
      <c r="AU602" s="28"/>
      <c r="AV602" s="28"/>
      <c r="AW602" s="28"/>
      <c r="AX602" s="28"/>
      <c r="AY602" s="28"/>
      <c r="AZ602" s="28"/>
      <c r="BA602" s="28"/>
      <c r="BB602" s="28"/>
      <c r="BC602" s="28"/>
      <c r="BD602" s="28"/>
      <c r="BE602" s="28"/>
    </row>
    <row r="603" spans="3:57" ht="14.25" customHeight="1">
      <c r="C603" s="46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60"/>
      <c r="Q603" s="60"/>
      <c r="R603" s="60"/>
      <c r="S603" s="60"/>
      <c r="T603" s="60"/>
      <c r="U603" s="60"/>
      <c r="V603" s="46"/>
      <c r="W603" s="28"/>
      <c r="X603" s="28"/>
      <c r="Y603" s="28"/>
      <c r="AA603" s="77"/>
      <c r="AB603" s="28"/>
      <c r="AC603" s="28"/>
      <c r="AD603" s="28"/>
      <c r="AE603" s="28"/>
      <c r="AF603" s="28"/>
      <c r="AG603" s="28"/>
      <c r="AH603" s="28"/>
      <c r="AI603" s="28"/>
      <c r="AJ603" s="28"/>
      <c r="AK603" s="28"/>
      <c r="AL603" s="28"/>
      <c r="AM603" s="28"/>
      <c r="AN603" s="28"/>
      <c r="AO603" s="28"/>
      <c r="AP603" s="28"/>
      <c r="AQ603" s="28"/>
      <c r="AR603" s="28"/>
      <c r="AS603" s="28"/>
      <c r="AT603" s="96"/>
      <c r="AU603" s="28"/>
      <c r="AV603" s="28"/>
      <c r="AW603" s="28"/>
      <c r="AX603" s="28"/>
      <c r="AY603" s="28"/>
      <c r="AZ603" s="28"/>
      <c r="BA603" s="28"/>
      <c r="BB603" s="28"/>
      <c r="BC603" s="28"/>
      <c r="BD603" s="28"/>
      <c r="BE603" s="28"/>
    </row>
    <row r="604" spans="3:57" ht="14.25" customHeight="1">
      <c r="C604" s="46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60"/>
      <c r="Q604" s="60"/>
      <c r="R604" s="60"/>
      <c r="S604" s="60"/>
      <c r="T604" s="60"/>
      <c r="U604" s="60"/>
      <c r="V604" s="46"/>
      <c r="W604" s="28"/>
      <c r="X604" s="28"/>
      <c r="Y604" s="28"/>
      <c r="AA604" s="77"/>
      <c r="AB604" s="28"/>
      <c r="AC604" s="28"/>
      <c r="AD604" s="28"/>
      <c r="AE604" s="28"/>
      <c r="AF604" s="28"/>
      <c r="AG604" s="28"/>
      <c r="AH604" s="28"/>
      <c r="AI604" s="28"/>
      <c r="AJ604" s="28"/>
      <c r="AK604" s="28"/>
      <c r="AL604" s="28"/>
      <c r="AM604" s="28"/>
      <c r="AN604" s="28"/>
      <c r="AO604" s="28"/>
      <c r="AP604" s="28"/>
      <c r="AQ604" s="28"/>
      <c r="AR604" s="28"/>
      <c r="AS604" s="28"/>
      <c r="AT604" s="96"/>
      <c r="AU604" s="28"/>
      <c r="AV604" s="28"/>
      <c r="AW604" s="28"/>
      <c r="AX604" s="28"/>
      <c r="AY604" s="28"/>
      <c r="AZ604" s="28"/>
      <c r="BA604" s="28"/>
      <c r="BB604" s="28"/>
      <c r="BC604" s="28"/>
      <c r="BD604" s="28"/>
      <c r="BE604" s="28"/>
    </row>
    <row r="605" spans="3:57" ht="14.25" customHeight="1">
      <c r="C605" s="46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60"/>
      <c r="Q605" s="60"/>
      <c r="R605" s="60"/>
      <c r="S605" s="60"/>
      <c r="T605" s="60"/>
      <c r="U605" s="60"/>
      <c r="V605" s="46"/>
      <c r="W605" s="28"/>
      <c r="X605" s="28"/>
      <c r="Y605" s="28"/>
      <c r="AA605" s="77"/>
      <c r="AB605" s="28"/>
      <c r="AC605" s="28"/>
      <c r="AD605" s="28"/>
      <c r="AE605" s="28"/>
      <c r="AF605" s="28"/>
      <c r="AG605" s="28"/>
      <c r="AH605" s="28"/>
      <c r="AI605" s="28"/>
      <c r="AJ605" s="28"/>
      <c r="AK605" s="28"/>
      <c r="AL605" s="28"/>
      <c r="AM605" s="28"/>
      <c r="AN605" s="28"/>
      <c r="AO605" s="28"/>
      <c r="AP605" s="28"/>
      <c r="AQ605" s="28"/>
      <c r="AR605" s="28"/>
      <c r="AS605" s="28"/>
      <c r="AT605" s="96"/>
      <c r="AU605" s="28"/>
      <c r="AV605" s="28"/>
      <c r="AW605" s="28"/>
      <c r="AX605" s="28"/>
      <c r="AY605" s="28"/>
      <c r="AZ605" s="28"/>
      <c r="BA605" s="28"/>
      <c r="BB605" s="28"/>
      <c r="BC605" s="28"/>
      <c r="BD605" s="28"/>
      <c r="BE605" s="28"/>
    </row>
    <row r="606" spans="3:57" ht="14.25" customHeight="1">
      <c r="C606" s="46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60"/>
      <c r="Q606" s="60"/>
      <c r="R606" s="60"/>
      <c r="S606" s="60"/>
      <c r="T606" s="60"/>
      <c r="U606" s="60"/>
      <c r="V606" s="46"/>
      <c r="W606" s="28"/>
      <c r="X606" s="28"/>
      <c r="Y606" s="28"/>
      <c r="AA606" s="77"/>
      <c r="AB606" s="28"/>
      <c r="AC606" s="28"/>
      <c r="AD606" s="28"/>
      <c r="AE606" s="28"/>
      <c r="AF606" s="28"/>
      <c r="AG606" s="28"/>
      <c r="AH606" s="28"/>
      <c r="AI606" s="28"/>
      <c r="AJ606" s="28"/>
      <c r="AK606" s="28"/>
      <c r="AL606" s="28"/>
      <c r="AM606" s="28"/>
      <c r="AN606" s="28"/>
      <c r="AO606" s="28"/>
      <c r="AP606" s="28"/>
      <c r="AQ606" s="28"/>
      <c r="AR606" s="28"/>
      <c r="AS606" s="28"/>
      <c r="AT606" s="96"/>
      <c r="AU606" s="28"/>
      <c r="AV606" s="28"/>
      <c r="AW606" s="28"/>
      <c r="AX606" s="28"/>
      <c r="AY606" s="28"/>
      <c r="AZ606" s="28"/>
      <c r="BA606" s="28"/>
      <c r="BB606" s="28"/>
      <c r="BC606" s="28"/>
      <c r="BD606" s="28"/>
      <c r="BE606" s="28"/>
    </row>
    <row r="607" spans="3:57" ht="14.25" customHeight="1">
      <c r="C607" s="46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60"/>
      <c r="Q607" s="60"/>
      <c r="R607" s="60"/>
      <c r="S607" s="60"/>
      <c r="T607" s="60"/>
      <c r="U607" s="60"/>
      <c r="V607" s="46"/>
      <c r="W607" s="28"/>
      <c r="X607" s="28"/>
      <c r="Y607" s="28"/>
      <c r="AA607" s="77"/>
      <c r="AB607" s="28"/>
      <c r="AC607" s="28"/>
      <c r="AD607" s="28"/>
      <c r="AE607" s="28"/>
      <c r="AF607" s="28"/>
      <c r="AG607" s="28"/>
      <c r="AH607" s="28"/>
      <c r="AI607" s="28"/>
      <c r="AJ607" s="28"/>
      <c r="AK607" s="28"/>
      <c r="AL607" s="28"/>
      <c r="AM607" s="28"/>
      <c r="AN607" s="28"/>
      <c r="AO607" s="28"/>
      <c r="AP607" s="28"/>
      <c r="AQ607" s="28"/>
      <c r="AR607" s="28"/>
      <c r="AS607" s="28"/>
      <c r="AT607" s="96"/>
      <c r="AU607" s="28"/>
      <c r="AV607" s="28"/>
      <c r="AW607" s="28"/>
      <c r="AX607" s="28"/>
      <c r="AY607" s="28"/>
      <c r="AZ607" s="28"/>
      <c r="BA607" s="28"/>
      <c r="BB607" s="28"/>
      <c r="BC607" s="28"/>
      <c r="BD607" s="28"/>
      <c r="BE607" s="28"/>
    </row>
    <row r="608" spans="3:57" ht="14.25" customHeight="1">
      <c r="C608" s="46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60"/>
      <c r="Q608" s="60"/>
      <c r="R608" s="60"/>
      <c r="S608" s="60"/>
      <c r="T608" s="60"/>
      <c r="U608" s="60"/>
      <c r="V608" s="46"/>
      <c r="W608" s="28"/>
      <c r="X608" s="28"/>
      <c r="Y608" s="28"/>
      <c r="AA608" s="77"/>
      <c r="AB608" s="28"/>
      <c r="AC608" s="28"/>
      <c r="AD608" s="28"/>
      <c r="AE608" s="28"/>
      <c r="AF608" s="28"/>
      <c r="AG608" s="28"/>
      <c r="AH608" s="28"/>
      <c r="AI608" s="28"/>
      <c r="AJ608" s="28"/>
      <c r="AK608" s="28"/>
      <c r="AL608" s="28"/>
      <c r="AM608" s="28"/>
      <c r="AN608" s="28"/>
      <c r="AO608" s="28"/>
      <c r="AP608" s="28"/>
      <c r="AQ608" s="28"/>
      <c r="AR608" s="28"/>
      <c r="AS608" s="28"/>
      <c r="AT608" s="96"/>
      <c r="AU608" s="28"/>
      <c r="AV608" s="28"/>
      <c r="AW608" s="28"/>
      <c r="AX608" s="28"/>
      <c r="AY608" s="28"/>
      <c r="AZ608" s="28"/>
      <c r="BA608" s="28"/>
      <c r="BB608" s="28"/>
      <c r="BC608" s="28"/>
      <c r="BD608" s="28"/>
      <c r="BE608" s="28"/>
    </row>
    <row r="609" spans="3:57" ht="14.25" customHeight="1">
      <c r="C609" s="46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60"/>
      <c r="Q609" s="60"/>
      <c r="R609" s="60"/>
      <c r="S609" s="60"/>
      <c r="T609" s="60"/>
      <c r="U609" s="60"/>
      <c r="V609" s="46"/>
      <c r="W609" s="28"/>
      <c r="X609" s="28"/>
      <c r="Y609" s="28"/>
      <c r="AA609" s="77"/>
      <c r="AB609" s="28"/>
      <c r="AC609" s="28"/>
      <c r="AD609" s="28"/>
      <c r="AE609" s="28"/>
      <c r="AF609" s="28"/>
      <c r="AG609" s="28"/>
      <c r="AH609" s="28"/>
      <c r="AI609" s="28"/>
      <c r="AJ609" s="28"/>
      <c r="AK609" s="28"/>
      <c r="AL609" s="28"/>
      <c r="AM609" s="28"/>
      <c r="AN609" s="28"/>
      <c r="AO609" s="28"/>
      <c r="AP609" s="28"/>
      <c r="AQ609" s="28"/>
      <c r="AR609" s="28"/>
      <c r="AS609" s="28"/>
      <c r="AT609" s="96"/>
      <c r="AU609" s="28"/>
      <c r="AV609" s="28"/>
      <c r="AW609" s="28"/>
      <c r="AX609" s="28"/>
      <c r="AY609" s="28"/>
      <c r="AZ609" s="28"/>
      <c r="BA609" s="28"/>
      <c r="BB609" s="28"/>
      <c r="BC609" s="28"/>
      <c r="BD609" s="28"/>
      <c r="BE609" s="28"/>
    </row>
    <row r="610" spans="3:57" ht="14.25" customHeight="1">
      <c r="C610" s="46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60"/>
      <c r="Q610" s="60"/>
      <c r="R610" s="60"/>
      <c r="S610" s="60"/>
      <c r="T610" s="60"/>
      <c r="U610" s="60"/>
      <c r="V610" s="46"/>
      <c r="W610" s="28"/>
      <c r="X610" s="28"/>
      <c r="Y610" s="28"/>
      <c r="AA610" s="77"/>
      <c r="AB610" s="28"/>
      <c r="AC610" s="28"/>
      <c r="AD610" s="28"/>
      <c r="AE610" s="28"/>
      <c r="AF610" s="28"/>
      <c r="AG610" s="28"/>
      <c r="AH610" s="28"/>
      <c r="AI610" s="28"/>
      <c r="AJ610" s="28"/>
      <c r="AK610" s="28"/>
      <c r="AL610" s="28"/>
      <c r="AM610" s="28"/>
      <c r="AN610" s="28"/>
      <c r="AO610" s="28"/>
      <c r="AP610" s="28"/>
      <c r="AQ610" s="28"/>
      <c r="AR610" s="28"/>
      <c r="AS610" s="28"/>
      <c r="AT610" s="96"/>
      <c r="AU610" s="28"/>
      <c r="AV610" s="28"/>
      <c r="AW610" s="28"/>
      <c r="AX610" s="28"/>
      <c r="AY610" s="28"/>
      <c r="AZ610" s="28"/>
      <c r="BA610" s="28"/>
      <c r="BB610" s="28"/>
      <c r="BC610" s="28"/>
      <c r="BD610" s="28"/>
      <c r="BE610" s="28"/>
    </row>
    <row r="611" spans="3:57" ht="14.25" customHeight="1">
      <c r="C611" s="46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60"/>
      <c r="Q611" s="60"/>
      <c r="R611" s="60"/>
      <c r="S611" s="60"/>
      <c r="T611" s="60"/>
      <c r="U611" s="60"/>
      <c r="V611" s="46"/>
      <c r="W611" s="28"/>
      <c r="X611" s="28"/>
      <c r="Y611" s="28"/>
      <c r="AA611" s="77"/>
      <c r="AB611" s="28"/>
      <c r="AC611" s="28"/>
      <c r="AD611" s="28"/>
      <c r="AE611" s="28"/>
      <c r="AF611" s="28"/>
      <c r="AG611" s="28"/>
      <c r="AH611" s="28"/>
      <c r="AI611" s="28"/>
      <c r="AJ611" s="28"/>
      <c r="AK611" s="28"/>
      <c r="AL611" s="28"/>
      <c r="AM611" s="28"/>
      <c r="AN611" s="28"/>
      <c r="AO611" s="28"/>
      <c r="AP611" s="28"/>
      <c r="AQ611" s="28"/>
      <c r="AR611" s="28"/>
      <c r="AS611" s="28"/>
      <c r="AT611" s="96"/>
      <c r="AU611" s="28"/>
      <c r="AV611" s="28"/>
      <c r="AW611" s="28"/>
      <c r="AX611" s="28"/>
      <c r="AY611" s="28"/>
      <c r="AZ611" s="28"/>
      <c r="BA611" s="28"/>
      <c r="BB611" s="28"/>
      <c r="BC611" s="28"/>
      <c r="BD611" s="28"/>
      <c r="BE611" s="28"/>
    </row>
    <row r="612" spans="3:57" ht="14.25" customHeight="1">
      <c r="C612" s="46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60"/>
      <c r="Q612" s="60"/>
      <c r="R612" s="60"/>
      <c r="S612" s="60"/>
      <c r="T612" s="60"/>
      <c r="U612" s="60"/>
      <c r="V612" s="46"/>
      <c r="W612" s="28"/>
      <c r="X612" s="28"/>
      <c r="Y612" s="28"/>
      <c r="AA612" s="77"/>
      <c r="AB612" s="28"/>
      <c r="AC612" s="28"/>
      <c r="AD612" s="28"/>
      <c r="AE612" s="28"/>
      <c r="AF612" s="28"/>
      <c r="AG612" s="28"/>
      <c r="AH612" s="28"/>
      <c r="AI612" s="28"/>
      <c r="AJ612" s="28"/>
      <c r="AK612" s="28"/>
      <c r="AL612" s="28"/>
      <c r="AM612" s="28"/>
      <c r="AN612" s="28"/>
      <c r="AO612" s="28"/>
      <c r="AP612" s="28"/>
      <c r="AQ612" s="28"/>
      <c r="AR612" s="28"/>
      <c r="AS612" s="28"/>
      <c r="AT612" s="96"/>
      <c r="AU612" s="28"/>
      <c r="AV612" s="28"/>
      <c r="AW612" s="28"/>
      <c r="AX612" s="28"/>
      <c r="AY612" s="28"/>
      <c r="AZ612" s="28"/>
      <c r="BA612" s="28"/>
      <c r="BB612" s="28"/>
      <c r="BC612" s="28"/>
      <c r="BD612" s="28"/>
      <c r="BE612" s="28"/>
    </row>
    <row r="613" spans="3:57" ht="14.25" customHeight="1">
      <c r="C613" s="46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60"/>
      <c r="Q613" s="60"/>
      <c r="R613" s="60"/>
      <c r="S613" s="60"/>
      <c r="T613" s="60"/>
      <c r="U613" s="60"/>
      <c r="V613" s="46"/>
      <c r="W613" s="28"/>
      <c r="X613" s="28"/>
      <c r="Y613" s="28"/>
      <c r="AA613" s="77"/>
      <c r="AB613" s="28"/>
      <c r="AC613" s="28"/>
      <c r="AD613" s="28"/>
      <c r="AE613" s="28"/>
      <c r="AF613" s="28"/>
      <c r="AG613" s="28"/>
      <c r="AH613" s="28"/>
      <c r="AI613" s="28"/>
      <c r="AJ613" s="28"/>
      <c r="AK613" s="28"/>
      <c r="AL613" s="28"/>
      <c r="AM613" s="28"/>
      <c r="AN613" s="28"/>
      <c r="AO613" s="28"/>
      <c r="AP613" s="28"/>
      <c r="AQ613" s="28"/>
      <c r="AR613" s="28"/>
      <c r="AS613" s="28"/>
      <c r="AT613" s="96"/>
      <c r="AU613" s="28"/>
      <c r="AV613" s="28"/>
      <c r="AW613" s="28"/>
      <c r="AX613" s="28"/>
      <c r="AY613" s="28"/>
      <c r="AZ613" s="28"/>
      <c r="BA613" s="28"/>
      <c r="BB613" s="28"/>
      <c r="BC613" s="28"/>
      <c r="BD613" s="28"/>
      <c r="BE613" s="28"/>
    </row>
    <row r="614" spans="3:57" ht="14.25" customHeight="1">
      <c r="C614" s="46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60"/>
      <c r="Q614" s="60"/>
      <c r="R614" s="60"/>
      <c r="S614" s="60"/>
      <c r="T614" s="60"/>
      <c r="U614" s="60"/>
      <c r="V614" s="46"/>
      <c r="W614" s="28"/>
      <c r="X614" s="28"/>
      <c r="Y614" s="28"/>
      <c r="AA614" s="77"/>
      <c r="AB614" s="28"/>
      <c r="AC614" s="28"/>
      <c r="AD614" s="28"/>
      <c r="AE614" s="28"/>
      <c r="AF614" s="28"/>
      <c r="AG614" s="28"/>
      <c r="AH614" s="28"/>
      <c r="AI614" s="28"/>
      <c r="AJ614" s="28"/>
      <c r="AK614" s="28"/>
      <c r="AL614" s="28"/>
      <c r="AM614" s="28"/>
      <c r="AN614" s="28"/>
      <c r="AO614" s="28"/>
      <c r="AP614" s="28"/>
      <c r="AQ614" s="28"/>
      <c r="AR614" s="28"/>
      <c r="AS614" s="28"/>
      <c r="AT614" s="96"/>
      <c r="AU614" s="28"/>
      <c r="AV614" s="28"/>
      <c r="AW614" s="28"/>
      <c r="AX614" s="28"/>
      <c r="AY614" s="28"/>
      <c r="AZ614" s="28"/>
      <c r="BA614" s="28"/>
      <c r="BB614" s="28"/>
      <c r="BC614" s="28"/>
      <c r="BD614" s="28"/>
      <c r="BE614" s="28"/>
    </row>
    <row r="615" spans="3:57" ht="14.25" customHeight="1">
      <c r="C615" s="46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60"/>
      <c r="Q615" s="60"/>
      <c r="R615" s="60"/>
      <c r="S615" s="60"/>
      <c r="T615" s="60"/>
      <c r="U615" s="60"/>
      <c r="V615" s="46"/>
      <c r="W615" s="28"/>
      <c r="X615" s="28"/>
      <c r="Y615" s="28"/>
      <c r="AA615" s="77"/>
      <c r="AB615" s="28"/>
      <c r="AC615" s="28"/>
      <c r="AD615" s="28"/>
      <c r="AE615" s="28"/>
      <c r="AF615" s="28"/>
      <c r="AG615" s="28"/>
      <c r="AH615" s="28"/>
      <c r="AI615" s="28"/>
      <c r="AJ615" s="28"/>
      <c r="AK615" s="28"/>
      <c r="AL615" s="28"/>
      <c r="AM615" s="28"/>
      <c r="AN615" s="28"/>
      <c r="AO615" s="28"/>
      <c r="AP615" s="28"/>
      <c r="AQ615" s="28"/>
      <c r="AR615" s="28"/>
      <c r="AS615" s="28"/>
      <c r="AT615" s="96"/>
      <c r="AU615" s="28"/>
      <c r="AV615" s="28"/>
      <c r="AW615" s="28"/>
      <c r="AX615" s="28"/>
      <c r="AY615" s="28"/>
      <c r="AZ615" s="28"/>
      <c r="BA615" s="28"/>
      <c r="BB615" s="28"/>
      <c r="BC615" s="28"/>
      <c r="BD615" s="28"/>
      <c r="BE615" s="28"/>
    </row>
    <row r="616" spans="3:57" ht="14.25" customHeight="1">
      <c r="C616" s="46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60"/>
      <c r="Q616" s="60"/>
      <c r="R616" s="60"/>
      <c r="S616" s="60"/>
      <c r="T616" s="60"/>
      <c r="U616" s="60"/>
      <c r="V616" s="46"/>
      <c r="W616" s="28"/>
      <c r="X616" s="28"/>
      <c r="Y616" s="28"/>
      <c r="AA616" s="77"/>
      <c r="AB616" s="28"/>
      <c r="AC616" s="28"/>
      <c r="AD616" s="28"/>
      <c r="AE616" s="28"/>
      <c r="AF616" s="28"/>
      <c r="AG616" s="28"/>
      <c r="AH616" s="28"/>
      <c r="AI616" s="28"/>
      <c r="AJ616" s="28"/>
      <c r="AK616" s="28"/>
      <c r="AL616" s="28"/>
      <c r="AM616" s="28"/>
      <c r="AN616" s="28"/>
      <c r="AO616" s="28"/>
      <c r="AP616" s="28"/>
      <c r="AQ616" s="28"/>
      <c r="AR616" s="28"/>
      <c r="AS616" s="28"/>
      <c r="AT616" s="96"/>
      <c r="AU616" s="28"/>
      <c r="AV616" s="28"/>
      <c r="AW616" s="28"/>
      <c r="AX616" s="28"/>
      <c r="AY616" s="28"/>
      <c r="AZ616" s="28"/>
      <c r="BA616" s="28"/>
      <c r="BB616" s="28"/>
      <c r="BC616" s="28"/>
      <c r="BD616" s="28"/>
      <c r="BE616" s="28"/>
    </row>
    <row r="617" spans="3:57" ht="14.25" customHeight="1">
      <c r="C617" s="46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60"/>
      <c r="Q617" s="60"/>
      <c r="R617" s="60"/>
      <c r="S617" s="60"/>
      <c r="T617" s="60"/>
      <c r="U617" s="60"/>
      <c r="V617" s="46"/>
      <c r="W617" s="28"/>
      <c r="X617" s="28"/>
      <c r="Y617" s="28"/>
      <c r="AA617" s="77"/>
      <c r="AB617" s="28"/>
      <c r="AC617" s="28"/>
      <c r="AD617" s="28"/>
      <c r="AE617" s="28"/>
      <c r="AF617" s="28"/>
      <c r="AG617" s="28"/>
      <c r="AH617" s="28"/>
      <c r="AI617" s="28"/>
      <c r="AJ617" s="28"/>
      <c r="AK617" s="28"/>
      <c r="AL617" s="28"/>
      <c r="AM617" s="28"/>
      <c r="AN617" s="28"/>
      <c r="AO617" s="28"/>
      <c r="AP617" s="28"/>
      <c r="AQ617" s="28"/>
      <c r="AR617" s="28"/>
      <c r="AS617" s="28"/>
      <c r="AT617" s="96"/>
      <c r="AU617" s="28"/>
      <c r="AV617" s="28"/>
      <c r="AW617" s="28"/>
      <c r="AX617" s="28"/>
      <c r="AY617" s="28"/>
      <c r="AZ617" s="28"/>
      <c r="BA617" s="28"/>
      <c r="BB617" s="28"/>
      <c r="BC617" s="28"/>
      <c r="BD617" s="28"/>
      <c r="BE617" s="28"/>
    </row>
    <row r="618" spans="3:57" ht="14.25" customHeight="1">
      <c r="C618" s="46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60"/>
      <c r="Q618" s="60"/>
      <c r="R618" s="60"/>
      <c r="S618" s="60"/>
      <c r="T618" s="60"/>
      <c r="U618" s="60"/>
      <c r="V618" s="46"/>
      <c r="W618" s="28"/>
      <c r="X618" s="28"/>
      <c r="Y618" s="28"/>
      <c r="AA618" s="77"/>
      <c r="AB618" s="28"/>
      <c r="AC618" s="28"/>
      <c r="AD618" s="28"/>
      <c r="AE618" s="28"/>
      <c r="AF618" s="28"/>
      <c r="AG618" s="28"/>
      <c r="AH618" s="28"/>
      <c r="AI618" s="28"/>
      <c r="AJ618" s="28"/>
      <c r="AK618" s="28"/>
      <c r="AL618" s="28"/>
      <c r="AM618" s="28"/>
      <c r="AN618" s="28"/>
      <c r="AO618" s="28"/>
      <c r="AP618" s="28"/>
      <c r="AQ618" s="28"/>
      <c r="AR618" s="28"/>
      <c r="AS618" s="28"/>
      <c r="AT618" s="96"/>
      <c r="AU618" s="28"/>
      <c r="AV618" s="28"/>
      <c r="AW618" s="28"/>
      <c r="AX618" s="28"/>
      <c r="AY618" s="28"/>
      <c r="AZ618" s="28"/>
      <c r="BA618" s="28"/>
      <c r="BB618" s="28"/>
      <c r="BC618" s="28"/>
      <c r="BD618" s="28"/>
      <c r="BE618" s="28"/>
    </row>
    <row r="619" spans="3:57" ht="14.25" customHeight="1">
      <c r="C619" s="46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60"/>
      <c r="Q619" s="60"/>
      <c r="R619" s="60"/>
      <c r="S619" s="60"/>
      <c r="T619" s="60"/>
      <c r="U619" s="60"/>
      <c r="V619" s="46"/>
      <c r="W619" s="28"/>
      <c r="X619" s="28"/>
      <c r="Y619" s="28"/>
      <c r="AA619" s="77"/>
      <c r="AB619" s="28"/>
      <c r="AC619" s="28"/>
      <c r="AD619" s="28"/>
      <c r="AE619" s="28"/>
      <c r="AF619" s="28"/>
      <c r="AG619" s="28"/>
      <c r="AH619" s="28"/>
      <c r="AI619" s="28"/>
      <c r="AJ619" s="28"/>
      <c r="AK619" s="28"/>
      <c r="AL619" s="28"/>
      <c r="AM619" s="28"/>
      <c r="AN619" s="28"/>
      <c r="AO619" s="28"/>
      <c r="AP619" s="28"/>
      <c r="AQ619" s="28"/>
      <c r="AR619" s="28"/>
      <c r="AS619" s="28"/>
      <c r="AT619" s="96"/>
      <c r="AU619" s="28"/>
      <c r="AV619" s="28"/>
      <c r="AW619" s="28"/>
      <c r="AX619" s="28"/>
      <c r="AY619" s="28"/>
      <c r="AZ619" s="28"/>
      <c r="BA619" s="28"/>
      <c r="BB619" s="28"/>
      <c r="BC619" s="28"/>
      <c r="BD619" s="28"/>
      <c r="BE619" s="28"/>
    </row>
    <row r="620" spans="3:57" ht="14.25" customHeight="1">
      <c r="C620" s="46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60"/>
      <c r="Q620" s="60"/>
      <c r="R620" s="60"/>
      <c r="S620" s="60"/>
      <c r="T620" s="60"/>
      <c r="U620" s="60"/>
      <c r="V620" s="46"/>
      <c r="W620" s="28"/>
      <c r="X620" s="28"/>
      <c r="Y620" s="28"/>
      <c r="AA620" s="77"/>
      <c r="AB620" s="28"/>
      <c r="AC620" s="28"/>
      <c r="AD620" s="28"/>
      <c r="AE620" s="28"/>
      <c r="AF620" s="28"/>
      <c r="AG620" s="28"/>
      <c r="AH620" s="28"/>
      <c r="AI620" s="28"/>
      <c r="AJ620" s="28"/>
      <c r="AK620" s="28"/>
      <c r="AL620" s="28"/>
      <c r="AM620" s="28"/>
      <c r="AN620" s="28"/>
      <c r="AO620" s="28"/>
      <c r="AP620" s="28"/>
      <c r="AQ620" s="28"/>
      <c r="AR620" s="28"/>
      <c r="AS620" s="28"/>
      <c r="AT620" s="96"/>
      <c r="AU620" s="28"/>
      <c r="AV620" s="28"/>
      <c r="AW620" s="28"/>
      <c r="AX620" s="28"/>
      <c r="AY620" s="28"/>
      <c r="AZ620" s="28"/>
      <c r="BA620" s="28"/>
      <c r="BB620" s="28"/>
      <c r="BC620" s="28"/>
      <c r="BD620" s="28"/>
      <c r="BE620" s="28"/>
    </row>
    <row r="621" spans="3:57" ht="14.25" customHeight="1">
      <c r="C621" s="46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60"/>
      <c r="Q621" s="60"/>
      <c r="R621" s="60"/>
      <c r="S621" s="60"/>
      <c r="T621" s="60"/>
      <c r="U621" s="60"/>
      <c r="V621" s="46"/>
      <c r="W621" s="28"/>
      <c r="X621" s="28"/>
      <c r="Y621" s="28"/>
      <c r="AA621" s="77"/>
      <c r="AB621" s="28"/>
      <c r="AC621" s="28"/>
      <c r="AD621" s="28"/>
      <c r="AE621" s="28"/>
      <c r="AF621" s="28"/>
      <c r="AG621" s="28"/>
      <c r="AH621" s="28"/>
      <c r="AI621" s="28"/>
      <c r="AJ621" s="28"/>
      <c r="AK621" s="28"/>
      <c r="AL621" s="28"/>
      <c r="AM621" s="28"/>
      <c r="AN621" s="28"/>
      <c r="AO621" s="28"/>
      <c r="AP621" s="28"/>
      <c r="AQ621" s="28"/>
      <c r="AR621" s="28"/>
      <c r="AS621" s="28"/>
      <c r="AT621" s="96"/>
      <c r="AU621" s="28"/>
      <c r="AV621" s="28"/>
      <c r="AW621" s="28"/>
      <c r="AX621" s="28"/>
      <c r="AY621" s="28"/>
      <c r="AZ621" s="28"/>
      <c r="BA621" s="28"/>
      <c r="BB621" s="28"/>
      <c r="BC621" s="28"/>
      <c r="BD621" s="28"/>
      <c r="BE621" s="28"/>
    </row>
    <row r="622" spans="3:57" ht="14.25" customHeight="1">
      <c r="C622" s="46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60"/>
      <c r="Q622" s="60"/>
      <c r="R622" s="60"/>
      <c r="S622" s="60"/>
      <c r="T622" s="60"/>
      <c r="U622" s="60"/>
      <c r="V622" s="46"/>
      <c r="W622" s="28"/>
      <c r="X622" s="28"/>
      <c r="Y622" s="28"/>
      <c r="AA622" s="77"/>
      <c r="AB622" s="28"/>
      <c r="AC622" s="28"/>
      <c r="AD622" s="28"/>
      <c r="AE622" s="28"/>
      <c r="AF622" s="28"/>
      <c r="AG622" s="28"/>
      <c r="AH622" s="28"/>
      <c r="AI622" s="28"/>
      <c r="AJ622" s="28"/>
      <c r="AK622" s="28"/>
      <c r="AL622" s="28"/>
      <c r="AM622" s="28"/>
      <c r="AN622" s="28"/>
      <c r="AO622" s="28"/>
      <c r="AP622" s="28"/>
      <c r="AQ622" s="28"/>
      <c r="AR622" s="28"/>
      <c r="AS622" s="28"/>
      <c r="AT622" s="96"/>
      <c r="AU622" s="28"/>
      <c r="AV622" s="28"/>
      <c r="AW622" s="28"/>
      <c r="AX622" s="28"/>
      <c r="AY622" s="28"/>
      <c r="AZ622" s="28"/>
      <c r="BA622" s="28"/>
      <c r="BB622" s="28"/>
      <c r="BC622" s="28"/>
      <c r="BD622" s="28"/>
      <c r="BE622" s="28"/>
    </row>
    <row r="623" spans="3:57" ht="14.25" customHeight="1">
      <c r="C623" s="46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60"/>
      <c r="Q623" s="60"/>
      <c r="R623" s="60"/>
      <c r="S623" s="60"/>
      <c r="T623" s="60"/>
      <c r="U623" s="60"/>
      <c r="V623" s="46"/>
      <c r="W623" s="28"/>
      <c r="X623" s="28"/>
      <c r="Y623" s="28"/>
      <c r="AA623" s="77"/>
      <c r="AB623" s="28"/>
      <c r="AC623" s="28"/>
      <c r="AD623" s="28"/>
      <c r="AE623" s="28"/>
      <c r="AF623" s="28"/>
      <c r="AG623" s="28"/>
      <c r="AH623" s="28"/>
      <c r="AI623" s="28"/>
      <c r="AJ623" s="28"/>
      <c r="AK623" s="28"/>
      <c r="AL623" s="28"/>
      <c r="AM623" s="28"/>
      <c r="AN623" s="28"/>
      <c r="AO623" s="28"/>
      <c r="AP623" s="28"/>
      <c r="AQ623" s="28"/>
      <c r="AR623" s="28"/>
      <c r="AS623" s="28"/>
      <c r="AT623" s="96"/>
      <c r="AU623" s="28"/>
      <c r="AV623" s="28"/>
      <c r="AW623" s="28"/>
      <c r="AX623" s="28"/>
      <c r="AY623" s="28"/>
      <c r="AZ623" s="28"/>
      <c r="BA623" s="28"/>
      <c r="BB623" s="28"/>
      <c r="BC623" s="28"/>
      <c r="BD623" s="28"/>
      <c r="BE623" s="28"/>
    </row>
    <row r="624" spans="3:57" ht="14.25" customHeight="1">
      <c r="C624" s="46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60"/>
      <c r="Q624" s="60"/>
      <c r="R624" s="60"/>
      <c r="S624" s="60"/>
      <c r="T624" s="60"/>
      <c r="U624" s="60"/>
      <c r="V624" s="46"/>
      <c r="W624" s="28"/>
      <c r="X624" s="28"/>
      <c r="Y624" s="28"/>
      <c r="AA624" s="77"/>
      <c r="AB624" s="28"/>
      <c r="AC624" s="28"/>
      <c r="AD624" s="28"/>
      <c r="AE624" s="28"/>
      <c r="AF624" s="28"/>
      <c r="AG624" s="28"/>
      <c r="AH624" s="28"/>
      <c r="AI624" s="28"/>
      <c r="AJ624" s="28"/>
      <c r="AK624" s="28"/>
      <c r="AL624" s="28"/>
      <c r="AM624" s="28"/>
      <c r="AN624" s="28"/>
      <c r="AO624" s="28"/>
      <c r="AP624" s="28"/>
      <c r="AQ624" s="28"/>
      <c r="AR624" s="28"/>
      <c r="AS624" s="28"/>
      <c r="AT624" s="96"/>
      <c r="AU624" s="28"/>
      <c r="AV624" s="28"/>
      <c r="AW624" s="28"/>
      <c r="AX624" s="28"/>
      <c r="AY624" s="28"/>
      <c r="AZ624" s="28"/>
      <c r="BA624" s="28"/>
      <c r="BB624" s="28"/>
      <c r="BC624" s="28"/>
      <c r="BD624" s="28"/>
      <c r="BE624" s="28"/>
    </row>
    <row r="625" spans="3:57" ht="14.25" customHeight="1">
      <c r="C625" s="46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60"/>
      <c r="Q625" s="60"/>
      <c r="R625" s="60"/>
      <c r="S625" s="60"/>
      <c r="T625" s="60"/>
      <c r="U625" s="60"/>
      <c r="V625" s="46"/>
      <c r="W625" s="28"/>
      <c r="X625" s="28"/>
      <c r="Y625" s="28"/>
      <c r="AA625" s="77"/>
      <c r="AB625" s="28"/>
      <c r="AC625" s="28"/>
      <c r="AD625" s="28"/>
      <c r="AE625" s="28"/>
      <c r="AF625" s="28"/>
      <c r="AG625" s="28"/>
      <c r="AH625" s="28"/>
      <c r="AI625" s="28"/>
      <c r="AJ625" s="28"/>
      <c r="AK625" s="28"/>
      <c r="AL625" s="28"/>
      <c r="AM625" s="28"/>
      <c r="AN625" s="28"/>
      <c r="AO625" s="28"/>
      <c r="AP625" s="28"/>
      <c r="AQ625" s="28"/>
      <c r="AR625" s="28"/>
      <c r="AS625" s="28"/>
      <c r="AT625" s="96"/>
      <c r="AU625" s="28"/>
      <c r="AV625" s="28"/>
      <c r="AW625" s="28"/>
      <c r="AX625" s="28"/>
      <c r="AY625" s="28"/>
      <c r="AZ625" s="28"/>
      <c r="BA625" s="28"/>
      <c r="BB625" s="28"/>
      <c r="BC625" s="28"/>
      <c r="BD625" s="28"/>
      <c r="BE625" s="28"/>
    </row>
    <row r="626" spans="3:57" ht="14.25" customHeight="1">
      <c r="C626" s="46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60"/>
      <c r="Q626" s="60"/>
      <c r="R626" s="60"/>
      <c r="S626" s="60"/>
      <c r="T626" s="60"/>
      <c r="U626" s="60"/>
      <c r="V626" s="46"/>
      <c r="W626" s="28"/>
      <c r="X626" s="28"/>
      <c r="Y626" s="28"/>
      <c r="AA626" s="77"/>
      <c r="AB626" s="28"/>
      <c r="AC626" s="28"/>
      <c r="AD626" s="28"/>
      <c r="AE626" s="28"/>
      <c r="AF626" s="28"/>
      <c r="AG626" s="28"/>
      <c r="AH626" s="28"/>
      <c r="AI626" s="28"/>
      <c r="AJ626" s="28"/>
      <c r="AK626" s="28"/>
      <c r="AL626" s="28"/>
      <c r="AM626" s="28"/>
      <c r="AN626" s="28"/>
      <c r="AO626" s="28"/>
      <c r="AP626" s="28"/>
      <c r="AQ626" s="28"/>
      <c r="AR626" s="28"/>
      <c r="AS626" s="28"/>
      <c r="AT626" s="96"/>
      <c r="AU626" s="28"/>
      <c r="AV626" s="28"/>
      <c r="AW626" s="28"/>
      <c r="AX626" s="28"/>
      <c r="AY626" s="28"/>
      <c r="AZ626" s="28"/>
      <c r="BA626" s="28"/>
      <c r="BB626" s="28"/>
      <c r="BC626" s="28"/>
      <c r="BD626" s="28"/>
      <c r="BE626" s="28"/>
    </row>
    <row r="627" spans="3:57" ht="14.25" customHeight="1">
      <c r="C627" s="46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60"/>
      <c r="Q627" s="60"/>
      <c r="R627" s="60"/>
      <c r="S627" s="60"/>
      <c r="T627" s="60"/>
      <c r="U627" s="60"/>
      <c r="V627" s="46"/>
      <c r="W627" s="28"/>
      <c r="X627" s="28"/>
      <c r="Y627" s="28"/>
      <c r="AA627" s="77"/>
      <c r="AB627" s="28"/>
      <c r="AC627" s="28"/>
      <c r="AD627" s="28"/>
      <c r="AE627" s="28"/>
      <c r="AF627" s="28"/>
      <c r="AG627" s="28"/>
      <c r="AH627" s="28"/>
      <c r="AI627" s="28"/>
      <c r="AJ627" s="28"/>
      <c r="AK627" s="28"/>
      <c r="AL627" s="28"/>
      <c r="AM627" s="28"/>
      <c r="AN627" s="28"/>
      <c r="AO627" s="28"/>
      <c r="AP627" s="28"/>
      <c r="AQ627" s="28"/>
      <c r="AR627" s="28"/>
      <c r="AS627" s="28"/>
      <c r="AT627" s="96"/>
      <c r="AU627" s="28"/>
      <c r="AV627" s="28"/>
      <c r="AW627" s="28"/>
      <c r="AX627" s="28"/>
      <c r="AY627" s="28"/>
      <c r="AZ627" s="28"/>
      <c r="BA627" s="28"/>
      <c r="BB627" s="28"/>
      <c r="BC627" s="28"/>
      <c r="BD627" s="28"/>
      <c r="BE627" s="28"/>
    </row>
    <row r="628" spans="3:57" ht="14.25" customHeight="1">
      <c r="C628" s="46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60"/>
      <c r="Q628" s="60"/>
      <c r="R628" s="60"/>
      <c r="S628" s="60"/>
      <c r="T628" s="60"/>
      <c r="U628" s="60"/>
      <c r="V628" s="46"/>
      <c r="W628" s="28"/>
      <c r="X628" s="28"/>
      <c r="Y628" s="28"/>
      <c r="AA628" s="77"/>
      <c r="AB628" s="28"/>
      <c r="AC628" s="28"/>
      <c r="AD628" s="28"/>
      <c r="AE628" s="28"/>
      <c r="AF628" s="28"/>
      <c r="AG628" s="28"/>
      <c r="AH628" s="28"/>
      <c r="AI628" s="28"/>
      <c r="AJ628" s="28"/>
      <c r="AK628" s="28"/>
      <c r="AL628" s="28"/>
      <c r="AM628" s="28"/>
      <c r="AN628" s="28"/>
      <c r="AO628" s="28"/>
      <c r="AP628" s="28"/>
      <c r="AQ628" s="28"/>
      <c r="AR628" s="28"/>
      <c r="AS628" s="28"/>
      <c r="AT628" s="96"/>
      <c r="AU628" s="28"/>
      <c r="AV628" s="28"/>
      <c r="AW628" s="28"/>
      <c r="AX628" s="28"/>
      <c r="AY628" s="28"/>
      <c r="AZ628" s="28"/>
      <c r="BA628" s="28"/>
      <c r="BB628" s="28"/>
      <c r="BC628" s="28"/>
      <c r="BD628" s="28"/>
      <c r="BE628" s="28"/>
    </row>
    <row r="629" spans="3:57" ht="14.25" customHeight="1">
      <c r="C629" s="46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60"/>
      <c r="Q629" s="60"/>
      <c r="R629" s="60"/>
      <c r="S629" s="60"/>
      <c r="T629" s="60"/>
      <c r="U629" s="60"/>
      <c r="V629" s="46"/>
      <c r="W629" s="28"/>
      <c r="X629" s="28"/>
      <c r="Y629" s="28"/>
      <c r="AA629" s="77"/>
      <c r="AB629" s="28"/>
      <c r="AC629" s="28"/>
      <c r="AD629" s="28"/>
      <c r="AE629" s="28"/>
      <c r="AF629" s="28"/>
      <c r="AG629" s="28"/>
      <c r="AH629" s="28"/>
      <c r="AI629" s="28"/>
      <c r="AJ629" s="28"/>
      <c r="AK629" s="28"/>
      <c r="AL629" s="28"/>
      <c r="AM629" s="28"/>
      <c r="AN629" s="28"/>
      <c r="AO629" s="28"/>
      <c r="AP629" s="28"/>
      <c r="AQ629" s="28"/>
      <c r="AR629" s="28"/>
      <c r="AS629" s="28"/>
      <c r="AT629" s="96"/>
      <c r="AU629" s="28"/>
      <c r="AV629" s="28"/>
      <c r="AW629" s="28"/>
      <c r="AX629" s="28"/>
      <c r="AY629" s="28"/>
      <c r="AZ629" s="28"/>
      <c r="BA629" s="28"/>
      <c r="BB629" s="28"/>
      <c r="BC629" s="28"/>
      <c r="BD629" s="28"/>
      <c r="BE629" s="28"/>
    </row>
    <row r="630" spans="3:57" ht="14.25" customHeight="1">
      <c r="C630" s="46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60"/>
      <c r="Q630" s="60"/>
      <c r="R630" s="60"/>
      <c r="S630" s="60"/>
      <c r="T630" s="60"/>
      <c r="U630" s="60"/>
      <c r="V630" s="46"/>
      <c r="W630" s="28"/>
      <c r="X630" s="28"/>
      <c r="Y630" s="28"/>
      <c r="AA630" s="77"/>
      <c r="AB630" s="28"/>
      <c r="AC630" s="28"/>
      <c r="AD630" s="28"/>
      <c r="AE630" s="28"/>
      <c r="AF630" s="28"/>
      <c r="AG630" s="28"/>
      <c r="AH630" s="28"/>
      <c r="AI630" s="28"/>
      <c r="AJ630" s="28"/>
      <c r="AK630" s="28"/>
      <c r="AL630" s="28"/>
      <c r="AM630" s="28"/>
      <c r="AN630" s="28"/>
      <c r="AO630" s="28"/>
      <c r="AP630" s="28"/>
      <c r="AQ630" s="28"/>
      <c r="AR630" s="28"/>
      <c r="AS630" s="28"/>
      <c r="AT630" s="96"/>
      <c r="AU630" s="28"/>
      <c r="AV630" s="28"/>
      <c r="AW630" s="28"/>
      <c r="AX630" s="28"/>
      <c r="AY630" s="28"/>
      <c r="AZ630" s="28"/>
      <c r="BA630" s="28"/>
      <c r="BB630" s="28"/>
      <c r="BC630" s="28"/>
      <c r="BD630" s="28"/>
      <c r="BE630" s="28"/>
    </row>
    <row r="631" spans="3:57" ht="14.25" customHeight="1">
      <c r="C631" s="46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60"/>
      <c r="Q631" s="60"/>
      <c r="R631" s="60"/>
      <c r="S631" s="60"/>
      <c r="T631" s="60"/>
      <c r="U631" s="60"/>
      <c r="V631" s="46"/>
      <c r="W631" s="28"/>
      <c r="X631" s="28"/>
      <c r="Y631" s="28"/>
      <c r="AA631" s="77"/>
      <c r="AB631" s="28"/>
      <c r="AC631" s="28"/>
      <c r="AD631" s="28"/>
      <c r="AE631" s="28"/>
      <c r="AF631" s="28"/>
      <c r="AG631" s="28"/>
      <c r="AH631" s="28"/>
      <c r="AI631" s="28"/>
      <c r="AJ631" s="28"/>
      <c r="AK631" s="28"/>
      <c r="AL631" s="28"/>
      <c r="AM631" s="28"/>
      <c r="AN631" s="28"/>
      <c r="AO631" s="28"/>
      <c r="AP631" s="28"/>
      <c r="AQ631" s="28"/>
      <c r="AR631" s="28"/>
      <c r="AS631" s="28"/>
      <c r="AT631" s="96"/>
      <c r="AU631" s="28"/>
      <c r="AV631" s="28"/>
      <c r="AW631" s="28"/>
      <c r="AX631" s="28"/>
      <c r="AY631" s="28"/>
      <c r="AZ631" s="28"/>
      <c r="BA631" s="28"/>
      <c r="BB631" s="28"/>
      <c r="BC631" s="28"/>
      <c r="BD631" s="28"/>
      <c r="BE631" s="28"/>
    </row>
    <row r="632" spans="3:57" ht="14.25" customHeight="1">
      <c r="C632" s="46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60"/>
      <c r="Q632" s="60"/>
      <c r="R632" s="60"/>
      <c r="S632" s="60"/>
      <c r="T632" s="60"/>
      <c r="U632" s="60"/>
      <c r="V632" s="46"/>
      <c r="W632" s="28"/>
      <c r="X632" s="28"/>
      <c r="Y632" s="28"/>
      <c r="AA632" s="77"/>
      <c r="AB632" s="28"/>
      <c r="AC632" s="28"/>
      <c r="AD632" s="28"/>
      <c r="AE632" s="28"/>
      <c r="AF632" s="28"/>
      <c r="AG632" s="28"/>
      <c r="AH632" s="28"/>
      <c r="AI632" s="28"/>
      <c r="AJ632" s="28"/>
      <c r="AK632" s="28"/>
      <c r="AL632" s="28"/>
      <c r="AM632" s="28"/>
      <c r="AN632" s="28"/>
      <c r="AO632" s="28"/>
      <c r="AP632" s="28"/>
      <c r="AQ632" s="28"/>
      <c r="AR632" s="28"/>
      <c r="AS632" s="28"/>
      <c r="AT632" s="96"/>
      <c r="AU632" s="28"/>
      <c r="AV632" s="28"/>
      <c r="AW632" s="28"/>
      <c r="AX632" s="28"/>
      <c r="AY632" s="28"/>
      <c r="AZ632" s="28"/>
      <c r="BA632" s="28"/>
      <c r="BB632" s="28"/>
      <c r="BC632" s="28"/>
      <c r="BD632" s="28"/>
      <c r="BE632" s="28"/>
    </row>
    <row r="633" spans="3:57" ht="14.25" customHeight="1">
      <c r="C633" s="46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60"/>
      <c r="Q633" s="60"/>
      <c r="R633" s="60"/>
      <c r="S633" s="60"/>
      <c r="T633" s="60"/>
      <c r="U633" s="60"/>
      <c r="V633" s="46"/>
      <c r="W633" s="28"/>
      <c r="X633" s="28"/>
      <c r="Y633" s="28"/>
      <c r="AA633" s="77"/>
      <c r="AB633" s="28"/>
      <c r="AC633" s="28"/>
      <c r="AD633" s="28"/>
      <c r="AE633" s="28"/>
      <c r="AF633" s="28"/>
      <c r="AG633" s="28"/>
      <c r="AH633" s="28"/>
      <c r="AI633" s="28"/>
      <c r="AJ633" s="28"/>
      <c r="AK633" s="28"/>
      <c r="AL633" s="28"/>
      <c r="AM633" s="28"/>
      <c r="AN633" s="28"/>
      <c r="AO633" s="28"/>
      <c r="AP633" s="28"/>
      <c r="AQ633" s="28"/>
      <c r="AR633" s="28"/>
      <c r="AS633" s="28"/>
      <c r="AT633" s="96"/>
      <c r="AU633" s="28"/>
      <c r="AV633" s="28"/>
      <c r="AW633" s="28"/>
      <c r="AX633" s="28"/>
      <c r="AY633" s="28"/>
      <c r="AZ633" s="28"/>
      <c r="BA633" s="28"/>
      <c r="BB633" s="28"/>
      <c r="BC633" s="28"/>
      <c r="BD633" s="28"/>
      <c r="BE633" s="28"/>
    </row>
    <row r="634" spans="3:57" ht="14.25" customHeight="1">
      <c r="C634" s="46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60"/>
      <c r="Q634" s="60"/>
      <c r="R634" s="60"/>
      <c r="S634" s="60"/>
      <c r="T634" s="60"/>
      <c r="U634" s="60"/>
      <c r="V634" s="46"/>
      <c r="W634" s="28"/>
      <c r="X634" s="28"/>
      <c r="Y634" s="28"/>
      <c r="AA634" s="77"/>
      <c r="AB634" s="28"/>
      <c r="AC634" s="28"/>
      <c r="AD634" s="28"/>
      <c r="AE634" s="28"/>
      <c r="AF634" s="28"/>
      <c r="AG634" s="28"/>
      <c r="AH634" s="28"/>
      <c r="AI634" s="28"/>
      <c r="AJ634" s="28"/>
      <c r="AK634" s="28"/>
      <c r="AL634" s="28"/>
      <c r="AM634" s="28"/>
      <c r="AN634" s="28"/>
      <c r="AO634" s="28"/>
      <c r="AP634" s="28"/>
      <c r="AQ634" s="28"/>
      <c r="AR634" s="28"/>
      <c r="AS634" s="28"/>
      <c r="AT634" s="96"/>
      <c r="AU634" s="28"/>
      <c r="AV634" s="28"/>
      <c r="AW634" s="28"/>
      <c r="AX634" s="28"/>
      <c r="AY634" s="28"/>
      <c r="AZ634" s="28"/>
      <c r="BA634" s="28"/>
      <c r="BB634" s="28"/>
      <c r="BC634" s="28"/>
      <c r="BD634" s="28"/>
      <c r="BE634" s="28"/>
    </row>
    <row r="635" spans="3:57" ht="14.25" customHeight="1">
      <c r="C635" s="46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60"/>
      <c r="Q635" s="60"/>
      <c r="R635" s="60"/>
      <c r="S635" s="60"/>
      <c r="T635" s="60"/>
      <c r="U635" s="60"/>
      <c r="V635" s="46"/>
      <c r="W635" s="28"/>
      <c r="X635" s="28"/>
      <c r="Y635" s="28"/>
      <c r="AA635" s="77"/>
      <c r="AB635" s="28"/>
      <c r="AC635" s="28"/>
      <c r="AD635" s="28"/>
      <c r="AE635" s="28"/>
      <c r="AF635" s="28"/>
      <c r="AG635" s="28"/>
      <c r="AH635" s="28"/>
      <c r="AI635" s="28"/>
      <c r="AJ635" s="28"/>
      <c r="AK635" s="28"/>
      <c r="AL635" s="28"/>
      <c r="AM635" s="28"/>
      <c r="AN635" s="28"/>
      <c r="AO635" s="28"/>
      <c r="AP635" s="28"/>
      <c r="AQ635" s="28"/>
      <c r="AR635" s="28"/>
      <c r="AS635" s="28"/>
      <c r="AT635" s="96"/>
      <c r="AU635" s="28"/>
      <c r="AV635" s="28"/>
      <c r="AW635" s="28"/>
      <c r="AX635" s="28"/>
      <c r="AY635" s="28"/>
      <c r="AZ635" s="28"/>
      <c r="BA635" s="28"/>
      <c r="BB635" s="28"/>
      <c r="BC635" s="28"/>
      <c r="BD635" s="28"/>
      <c r="BE635" s="28"/>
    </row>
    <row r="636" spans="3:57" ht="14.25" customHeight="1">
      <c r="C636" s="46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60"/>
      <c r="Q636" s="60"/>
      <c r="R636" s="60"/>
      <c r="S636" s="60"/>
      <c r="T636" s="60"/>
      <c r="U636" s="60"/>
      <c r="V636" s="46"/>
      <c r="W636" s="28"/>
      <c r="X636" s="28"/>
      <c r="Y636" s="28"/>
      <c r="AA636" s="77"/>
      <c r="AB636" s="28"/>
      <c r="AC636" s="28"/>
      <c r="AD636" s="28"/>
      <c r="AE636" s="28"/>
      <c r="AF636" s="28"/>
      <c r="AG636" s="28"/>
      <c r="AH636" s="28"/>
      <c r="AI636" s="28"/>
      <c r="AJ636" s="28"/>
      <c r="AK636" s="28"/>
      <c r="AL636" s="28"/>
      <c r="AM636" s="28"/>
      <c r="AN636" s="28"/>
      <c r="AO636" s="28"/>
      <c r="AP636" s="28"/>
      <c r="AQ636" s="28"/>
      <c r="AR636" s="28"/>
      <c r="AS636" s="28"/>
      <c r="AT636" s="96"/>
      <c r="AU636" s="28"/>
      <c r="AV636" s="28"/>
      <c r="AW636" s="28"/>
      <c r="AX636" s="28"/>
      <c r="AY636" s="28"/>
      <c r="AZ636" s="28"/>
      <c r="BA636" s="28"/>
      <c r="BB636" s="28"/>
      <c r="BC636" s="28"/>
      <c r="BD636" s="28"/>
      <c r="BE636" s="28"/>
    </row>
    <row r="637" spans="3:57" ht="14.25" customHeight="1">
      <c r="C637" s="46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60"/>
      <c r="Q637" s="60"/>
      <c r="R637" s="60"/>
      <c r="S637" s="60"/>
      <c r="T637" s="60"/>
      <c r="U637" s="60"/>
      <c r="V637" s="46"/>
      <c r="W637" s="28"/>
      <c r="X637" s="28"/>
      <c r="Y637" s="28"/>
      <c r="AA637" s="77"/>
      <c r="AB637" s="28"/>
      <c r="AC637" s="28"/>
      <c r="AD637" s="28"/>
      <c r="AE637" s="28"/>
      <c r="AF637" s="28"/>
      <c r="AG637" s="28"/>
      <c r="AH637" s="28"/>
      <c r="AI637" s="28"/>
      <c r="AJ637" s="28"/>
      <c r="AK637" s="28"/>
      <c r="AL637" s="28"/>
      <c r="AM637" s="28"/>
      <c r="AN637" s="28"/>
      <c r="AO637" s="28"/>
      <c r="AP637" s="28"/>
      <c r="AQ637" s="28"/>
      <c r="AR637" s="28"/>
      <c r="AS637" s="28"/>
      <c r="AT637" s="96"/>
      <c r="AU637" s="28"/>
      <c r="AV637" s="28"/>
      <c r="AW637" s="28"/>
      <c r="AX637" s="28"/>
      <c r="AY637" s="28"/>
      <c r="AZ637" s="28"/>
      <c r="BA637" s="28"/>
      <c r="BB637" s="28"/>
      <c r="BC637" s="28"/>
      <c r="BD637" s="28"/>
      <c r="BE637" s="28"/>
    </row>
    <row r="638" spans="3:57" ht="14.25" customHeight="1">
      <c r="C638" s="46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60"/>
      <c r="Q638" s="60"/>
      <c r="R638" s="60"/>
      <c r="S638" s="60"/>
      <c r="T638" s="60"/>
      <c r="U638" s="60"/>
      <c r="V638" s="46"/>
      <c r="W638" s="28"/>
      <c r="X638" s="28"/>
      <c r="Y638" s="28"/>
      <c r="AA638" s="77"/>
      <c r="AB638" s="28"/>
      <c r="AC638" s="28"/>
      <c r="AD638" s="28"/>
      <c r="AE638" s="28"/>
      <c r="AF638" s="28"/>
      <c r="AG638" s="28"/>
      <c r="AH638" s="28"/>
      <c r="AI638" s="28"/>
      <c r="AJ638" s="28"/>
      <c r="AK638" s="28"/>
      <c r="AL638" s="28"/>
      <c r="AM638" s="28"/>
      <c r="AN638" s="28"/>
      <c r="AO638" s="28"/>
      <c r="AP638" s="28"/>
      <c r="AQ638" s="28"/>
      <c r="AR638" s="28"/>
      <c r="AS638" s="28"/>
      <c r="AT638" s="96"/>
      <c r="AU638" s="28"/>
      <c r="AV638" s="28"/>
      <c r="AW638" s="28"/>
      <c r="AX638" s="28"/>
      <c r="AY638" s="28"/>
      <c r="AZ638" s="28"/>
      <c r="BA638" s="28"/>
      <c r="BB638" s="28"/>
      <c r="BC638" s="28"/>
      <c r="BD638" s="28"/>
      <c r="BE638" s="28"/>
    </row>
    <row r="639" spans="3:57" ht="14.25" customHeight="1">
      <c r="C639" s="46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60"/>
      <c r="Q639" s="60"/>
      <c r="R639" s="60"/>
      <c r="S639" s="60"/>
      <c r="T639" s="60"/>
      <c r="U639" s="60"/>
      <c r="V639" s="46"/>
      <c r="W639" s="28"/>
      <c r="X639" s="28"/>
      <c r="Y639" s="28"/>
      <c r="AA639" s="77"/>
      <c r="AB639" s="28"/>
      <c r="AC639" s="28"/>
      <c r="AD639" s="28"/>
      <c r="AE639" s="28"/>
      <c r="AF639" s="28"/>
      <c r="AG639" s="28"/>
      <c r="AH639" s="28"/>
      <c r="AI639" s="28"/>
      <c r="AJ639" s="28"/>
      <c r="AK639" s="28"/>
      <c r="AL639" s="28"/>
      <c r="AM639" s="28"/>
      <c r="AN639" s="28"/>
      <c r="AO639" s="28"/>
      <c r="AP639" s="28"/>
      <c r="AQ639" s="28"/>
      <c r="AR639" s="28"/>
      <c r="AS639" s="28"/>
      <c r="AT639" s="96"/>
      <c r="AU639" s="28"/>
      <c r="AV639" s="28"/>
      <c r="AW639" s="28"/>
      <c r="AX639" s="28"/>
      <c r="AY639" s="28"/>
      <c r="AZ639" s="28"/>
      <c r="BA639" s="28"/>
      <c r="BB639" s="28"/>
      <c r="BC639" s="28"/>
      <c r="BD639" s="28"/>
      <c r="BE639" s="28"/>
    </row>
    <row r="640" spans="3:57" ht="14.25" customHeight="1">
      <c r="C640" s="46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60"/>
      <c r="Q640" s="60"/>
      <c r="R640" s="60"/>
      <c r="S640" s="60"/>
      <c r="T640" s="60"/>
      <c r="U640" s="60"/>
      <c r="V640" s="46"/>
      <c r="W640" s="28"/>
      <c r="X640" s="28"/>
      <c r="Y640" s="28"/>
      <c r="AA640" s="77"/>
      <c r="AB640" s="28"/>
      <c r="AC640" s="28"/>
      <c r="AD640" s="28"/>
      <c r="AE640" s="28"/>
      <c r="AF640" s="28"/>
      <c r="AG640" s="28"/>
      <c r="AH640" s="28"/>
      <c r="AI640" s="28"/>
      <c r="AJ640" s="28"/>
      <c r="AK640" s="28"/>
      <c r="AL640" s="28"/>
      <c r="AM640" s="28"/>
      <c r="AN640" s="28"/>
      <c r="AO640" s="28"/>
      <c r="AP640" s="28"/>
      <c r="AQ640" s="28"/>
      <c r="AR640" s="28"/>
      <c r="AS640" s="28"/>
      <c r="AT640" s="96"/>
      <c r="AU640" s="28"/>
      <c r="AV640" s="28"/>
      <c r="AW640" s="28"/>
      <c r="AX640" s="28"/>
      <c r="AY640" s="28"/>
      <c r="AZ640" s="28"/>
      <c r="BA640" s="28"/>
      <c r="BB640" s="28"/>
      <c r="BC640" s="28"/>
      <c r="BD640" s="28"/>
      <c r="BE640" s="28"/>
    </row>
    <row r="641" spans="3:57" ht="14.25" customHeight="1">
      <c r="C641" s="46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60"/>
      <c r="Q641" s="60"/>
      <c r="R641" s="60"/>
      <c r="S641" s="60"/>
      <c r="T641" s="60"/>
      <c r="U641" s="60"/>
      <c r="V641" s="46"/>
      <c r="W641" s="28"/>
      <c r="X641" s="28"/>
      <c r="Y641" s="28"/>
      <c r="AA641" s="77"/>
      <c r="AB641" s="28"/>
      <c r="AC641" s="28"/>
      <c r="AD641" s="28"/>
      <c r="AE641" s="28"/>
      <c r="AF641" s="28"/>
      <c r="AG641" s="28"/>
      <c r="AH641" s="28"/>
      <c r="AI641" s="28"/>
      <c r="AJ641" s="28"/>
      <c r="AK641" s="28"/>
      <c r="AL641" s="28"/>
      <c r="AM641" s="28"/>
      <c r="AN641" s="28"/>
      <c r="AO641" s="28"/>
      <c r="AP641" s="28"/>
      <c r="AQ641" s="28"/>
      <c r="AR641" s="28"/>
      <c r="AS641" s="28"/>
      <c r="AT641" s="96"/>
      <c r="AU641" s="28"/>
      <c r="AV641" s="28"/>
      <c r="AW641" s="28"/>
      <c r="AX641" s="28"/>
      <c r="AY641" s="28"/>
      <c r="AZ641" s="28"/>
      <c r="BA641" s="28"/>
      <c r="BB641" s="28"/>
      <c r="BC641" s="28"/>
      <c r="BD641" s="28"/>
      <c r="BE641" s="28"/>
    </row>
    <row r="642" spans="3:57" ht="14.25" customHeight="1">
      <c r="C642" s="46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60"/>
      <c r="Q642" s="60"/>
      <c r="R642" s="60"/>
      <c r="S642" s="60"/>
      <c r="T642" s="60"/>
      <c r="U642" s="60"/>
      <c r="V642" s="46"/>
      <c r="W642" s="28"/>
      <c r="X642" s="28"/>
      <c r="Y642" s="28"/>
      <c r="AA642" s="77"/>
      <c r="AB642" s="28"/>
      <c r="AC642" s="28"/>
      <c r="AD642" s="28"/>
      <c r="AE642" s="28"/>
      <c r="AF642" s="28"/>
      <c r="AG642" s="28"/>
      <c r="AH642" s="28"/>
      <c r="AI642" s="28"/>
      <c r="AJ642" s="28"/>
      <c r="AK642" s="28"/>
      <c r="AL642" s="28"/>
      <c r="AM642" s="28"/>
      <c r="AN642" s="28"/>
      <c r="AO642" s="28"/>
      <c r="AP642" s="28"/>
      <c r="AQ642" s="28"/>
      <c r="AR642" s="28"/>
      <c r="AS642" s="28"/>
      <c r="AT642" s="96"/>
      <c r="AU642" s="28"/>
      <c r="AV642" s="28"/>
      <c r="AW642" s="28"/>
      <c r="AX642" s="28"/>
      <c r="AY642" s="28"/>
      <c r="AZ642" s="28"/>
      <c r="BA642" s="28"/>
      <c r="BB642" s="28"/>
      <c r="BC642" s="28"/>
      <c r="BD642" s="28"/>
      <c r="BE642" s="28"/>
    </row>
    <row r="643" spans="3:57" ht="14.25" customHeight="1">
      <c r="C643" s="46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60"/>
      <c r="Q643" s="60"/>
      <c r="R643" s="60"/>
      <c r="S643" s="60"/>
      <c r="T643" s="60"/>
      <c r="U643" s="60"/>
      <c r="V643" s="46"/>
      <c r="W643" s="28"/>
      <c r="X643" s="28"/>
      <c r="Y643" s="28"/>
      <c r="AA643" s="77"/>
      <c r="AB643" s="28"/>
      <c r="AC643" s="28"/>
      <c r="AD643" s="28"/>
      <c r="AE643" s="28"/>
      <c r="AF643" s="28"/>
      <c r="AG643" s="28"/>
      <c r="AH643" s="28"/>
      <c r="AI643" s="28"/>
      <c r="AJ643" s="28"/>
      <c r="AK643" s="28"/>
      <c r="AL643" s="28"/>
      <c r="AM643" s="28"/>
      <c r="AN643" s="28"/>
      <c r="AO643" s="28"/>
      <c r="AP643" s="28"/>
      <c r="AQ643" s="28"/>
      <c r="AR643" s="28"/>
      <c r="AS643" s="28"/>
      <c r="AT643" s="96"/>
      <c r="AU643" s="28"/>
      <c r="AV643" s="28"/>
      <c r="AW643" s="28"/>
      <c r="AX643" s="28"/>
      <c r="AY643" s="28"/>
      <c r="AZ643" s="28"/>
      <c r="BA643" s="28"/>
      <c r="BB643" s="28"/>
      <c r="BC643" s="28"/>
      <c r="BD643" s="28"/>
      <c r="BE643" s="28"/>
    </row>
    <row r="644" spans="3:57" ht="14.25" customHeight="1">
      <c r="C644" s="46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60"/>
      <c r="Q644" s="60"/>
      <c r="R644" s="60"/>
      <c r="S644" s="60"/>
      <c r="T644" s="60"/>
      <c r="U644" s="60"/>
      <c r="V644" s="46"/>
      <c r="W644" s="28"/>
      <c r="X644" s="28"/>
      <c r="Y644" s="28"/>
      <c r="AA644" s="77"/>
      <c r="AB644" s="28"/>
      <c r="AC644" s="28"/>
      <c r="AD644" s="28"/>
      <c r="AE644" s="28"/>
      <c r="AF644" s="28"/>
      <c r="AG644" s="28"/>
      <c r="AH644" s="28"/>
      <c r="AI644" s="28"/>
      <c r="AJ644" s="28"/>
      <c r="AK644" s="28"/>
      <c r="AL644" s="28"/>
      <c r="AM644" s="28"/>
      <c r="AN644" s="28"/>
      <c r="AO644" s="28"/>
      <c r="AP644" s="28"/>
      <c r="AQ644" s="28"/>
      <c r="AR644" s="28"/>
      <c r="AS644" s="28"/>
      <c r="AT644" s="96"/>
      <c r="AU644" s="28"/>
      <c r="AV644" s="28"/>
      <c r="AW644" s="28"/>
      <c r="AX644" s="28"/>
      <c r="AY644" s="28"/>
      <c r="AZ644" s="28"/>
      <c r="BA644" s="28"/>
      <c r="BB644" s="28"/>
      <c r="BC644" s="28"/>
      <c r="BD644" s="28"/>
      <c r="BE644" s="28"/>
    </row>
    <row r="645" spans="3:57" ht="14.25" customHeight="1">
      <c r="C645" s="46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60"/>
      <c r="Q645" s="60"/>
      <c r="R645" s="60"/>
      <c r="S645" s="60"/>
      <c r="T645" s="60"/>
      <c r="U645" s="60"/>
      <c r="V645" s="46"/>
      <c r="W645" s="28"/>
      <c r="X645" s="28"/>
      <c r="Y645" s="28"/>
      <c r="AA645" s="77"/>
      <c r="AB645" s="28"/>
      <c r="AC645" s="28"/>
      <c r="AD645" s="28"/>
      <c r="AE645" s="28"/>
      <c r="AF645" s="28"/>
      <c r="AG645" s="28"/>
      <c r="AH645" s="28"/>
      <c r="AI645" s="28"/>
      <c r="AJ645" s="28"/>
      <c r="AK645" s="28"/>
      <c r="AL645" s="28"/>
      <c r="AM645" s="28"/>
      <c r="AN645" s="28"/>
      <c r="AO645" s="28"/>
      <c r="AP645" s="28"/>
      <c r="AQ645" s="28"/>
      <c r="AR645" s="28"/>
      <c r="AS645" s="28"/>
      <c r="AT645" s="96"/>
      <c r="AU645" s="28"/>
      <c r="AV645" s="28"/>
      <c r="AW645" s="28"/>
      <c r="AX645" s="28"/>
      <c r="AY645" s="28"/>
      <c r="AZ645" s="28"/>
      <c r="BA645" s="28"/>
      <c r="BB645" s="28"/>
      <c r="BC645" s="28"/>
      <c r="BD645" s="28"/>
      <c r="BE645" s="28"/>
    </row>
    <row r="646" spans="3:57" ht="14.25" customHeight="1">
      <c r="C646" s="46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60"/>
      <c r="Q646" s="60"/>
      <c r="R646" s="60"/>
      <c r="S646" s="60"/>
      <c r="T646" s="60"/>
      <c r="U646" s="60"/>
      <c r="V646" s="46"/>
      <c r="W646" s="28"/>
      <c r="X646" s="28"/>
      <c r="Y646" s="28"/>
      <c r="AA646" s="77"/>
      <c r="AB646" s="28"/>
      <c r="AC646" s="28"/>
      <c r="AD646" s="28"/>
      <c r="AE646" s="28"/>
      <c r="AF646" s="28"/>
      <c r="AG646" s="28"/>
      <c r="AH646" s="28"/>
      <c r="AI646" s="28"/>
      <c r="AJ646" s="28"/>
      <c r="AK646" s="28"/>
      <c r="AL646" s="28"/>
      <c r="AM646" s="28"/>
      <c r="AN646" s="28"/>
      <c r="AO646" s="28"/>
      <c r="AP646" s="28"/>
      <c r="AQ646" s="28"/>
      <c r="AR646" s="28"/>
      <c r="AS646" s="28"/>
      <c r="AT646" s="96"/>
      <c r="AU646" s="28"/>
      <c r="AV646" s="28"/>
      <c r="AW646" s="28"/>
      <c r="AX646" s="28"/>
      <c r="AY646" s="28"/>
      <c r="AZ646" s="28"/>
      <c r="BA646" s="28"/>
      <c r="BB646" s="28"/>
      <c r="BC646" s="28"/>
      <c r="BD646" s="28"/>
      <c r="BE646" s="28"/>
    </row>
    <row r="647" spans="3:57" ht="14.25" customHeight="1">
      <c r="C647" s="46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60"/>
      <c r="Q647" s="60"/>
      <c r="R647" s="60"/>
      <c r="S647" s="60"/>
      <c r="T647" s="60"/>
      <c r="U647" s="60"/>
      <c r="V647" s="46"/>
      <c r="W647" s="28"/>
      <c r="X647" s="28"/>
      <c r="Y647" s="28"/>
      <c r="AA647" s="77"/>
      <c r="AB647" s="28"/>
      <c r="AC647" s="28"/>
      <c r="AD647" s="28"/>
      <c r="AE647" s="28"/>
      <c r="AF647" s="28"/>
      <c r="AG647" s="28"/>
      <c r="AH647" s="28"/>
      <c r="AI647" s="28"/>
      <c r="AJ647" s="28"/>
      <c r="AK647" s="28"/>
      <c r="AL647" s="28"/>
      <c r="AM647" s="28"/>
      <c r="AN647" s="28"/>
      <c r="AO647" s="28"/>
      <c r="AP647" s="28"/>
      <c r="AQ647" s="28"/>
      <c r="AR647" s="28"/>
      <c r="AS647" s="28"/>
      <c r="AT647" s="96"/>
      <c r="AU647" s="28"/>
      <c r="AV647" s="28"/>
      <c r="AW647" s="28"/>
      <c r="AX647" s="28"/>
      <c r="AY647" s="28"/>
      <c r="AZ647" s="28"/>
      <c r="BA647" s="28"/>
      <c r="BB647" s="28"/>
      <c r="BC647" s="28"/>
      <c r="BD647" s="28"/>
      <c r="BE647" s="28"/>
    </row>
    <row r="648" spans="3:57" ht="14.25" customHeight="1">
      <c r="C648" s="46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60"/>
      <c r="Q648" s="60"/>
      <c r="R648" s="60"/>
      <c r="S648" s="60"/>
      <c r="T648" s="60"/>
      <c r="U648" s="60"/>
      <c r="V648" s="46"/>
      <c r="W648" s="28"/>
      <c r="X648" s="28"/>
      <c r="Y648" s="28"/>
      <c r="AA648" s="77"/>
      <c r="AB648" s="28"/>
      <c r="AC648" s="28"/>
      <c r="AD648" s="28"/>
      <c r="AE648" s="28"/>
      <c r="AF648" s="28"/>
      <c r="AG648" s="28"/>
      <c r="AH648" s="28"/>
      <c r="AI648" s="28"/>
      <c r="AJ648" s="28"/>
      <c r="AK648" s="28"/>
      <c r="AL648" s="28"/>
      <c r="AM648" s="28"/>
      <c r="AN648" s="28"/>
      <c r="AO648" s="28"/>
      <c r="AP648" s="28"/>
      <c r="AQ648" s="28"/>
      <c r="AR648" s="28"/>
      <c r="AS648" s="28"/>
      <c r="AT648" s="96"/>
      <c r="AU648" s="28"/>
      <c r="AV648" s="28"/>
      <c r="AW648" s="28"/>
      <c r="AX648" s="28"/>
      <c r="AY648" s="28"/>
      <c r="AZ648" s="28"/>
      <c r="BA648" s="28"/>
      <c r="BB648" s="28"/>
      <c r="BC648" s="28"/>
      <c r="BD648" s="28"/>
      <c r="BE648" s="28"/>
    </row>
    <row r="649" spans="3:57" ht="14.25" customHeight="1">
      <c r="C649" s="46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60"/>
      <c r="Q649" s="60"/>
      <c r="R649" s="60"/>
      <c r="S649" s="60"/>
      <c r="T649" s="60"/>
      <c r="U649" s="60"/>
      <c r="V649" s="46"/>
      <c r="W649" s="28"/>
      <c r="X649" s="28"/>
      <c r="Y649" s="28"/>
      <c r="AA649" s="77"/>
      <c r="AB649" s="28"/>
      <c r="AC649" s="28"/>
      <c r="AD649" s="28"/>
      <c r="AE649" s="28"/>
      <c r="AF649" s="28"/>
      <c r="AG649" s="28"/>
      <c r="AH649" s="28"/>
      <c r="AI649" s="28"/>
      <c r="AJ649" s="28"/>
      <c r="AK649" s="28"/>
      <c r="AL649" s="28"/>
      <c r="AM649" s="28"/>
      <c r="AN649" s="28"/>
      <c r="AO649" s="28"/>
      <c r="AP649" s="28"/>
      <c r="AQ649" s="28"/>
      <c r="AR649" s="28"/>
      <c r="AS649" s="28"/>
      <c r="AT649" s="96"/>
      <c r="AU649" s="28"/>
      <c r="AV649" s="28"/>
      <c r="AW649" s="28"/>
      <c r="AX649" s="28"/>
      <c r="AY649" s="28"/>
      <c r="AZ649" s="28"/>
      <c r="BA649" s="28"/>
      <c r="BB649" s="28"/>
      <c r="BC649" s="28"/>
      <c r="BD649" s="28"/>
      <c r="BE649" s="28"/>
    </row>
    <row r="650" spans="3:57" ht="14.25" customHeight="1">
      <c r="C650" s="46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60"/>
      <c r="Q650" s="60"/>
      <c r="R650" s="60"/>
      <c r="S650" s="60"/>
      <c r="T650" s="60"/>
      <c r="U650" s="60"/>
      <c r="V650" s="46"/>
      <c r="W650" s="28"/>
      <c r="X650" s="28"/>
      <c r="Y650" s="28"/>
      <c r="AA650" s="77"/>
      <c r="AB650" s="28"/>
      <c r="AC650" s="28"/>
      <c r="AD650" s="28"/>
      <c r="AE650" s="28"/>
      <c r="AF650" s="28"/>
      <c r="AG650" s="28"/>
      <c r="AH650" s="28"/>
      <c r="AI650" s="28"/>
      <c r="AJ650" s="28"/>
      <c r="AK650" s="28"/>
      <c r="AL650" s="28"/>
      <c r="AM650" s="28"/>
      <c r="AN650" s="28"/>
      <c r="AO650" s="28"/>
      <c r="AP650" s="28"/>
      <c r="AQ650" s="28"/>
      <c r="AR650" s="28"/>
      <c r="AS650" s="28"/>
      <c r="AT650" s="96"/>
      <c r="AU650" s="28"/>
      <c r="AV650" s="28"/>
      <c r="AW650" s="28"/>
      <c r="AX650" s="28"/>
      <c r="AY650" s="28"/>
      <c r="AZ650" s="28"/>
      <c r="BA650" s="28"/>
      <c r="BB650" s="28"/>
      <c r="BC650" s="28"/>
      <c r="BD650" s="28"/>
      <c r="BE650" s="28"/>
    </row>
    <row r="651" spans="3:57" ht="14.25" customHeight="1">
      <c r="C651" s="46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60"/>
      <c r="Q651" s="60"/>
      <c r="R651" s="60"/>
      <c r="S651" s="60"/>
      <c r="T651" s="60"/>
      <c r="U651" s="60"/>
      <c r="V651" s="46"/>
      <c r="W651" s="28"/>
      <c r="X651" s="28"/>
      <c r="Y651" s="28"/>
      <c r="AA651" s="77"/>
      <c r="AB651" s="28"/>
      <c r="AC651" s="28"/>
      <c r="AD651" s="28"/>
      <c r="AE651" s="28"/>
      <c r="AF651" s="28"/>
      <c r="AG651" s="28"/>
      <c r="AH651" s="28"/>
      <c r="AI651" s="28"/>
      <c r="AJ651" s="28"/>
      <c r="AK651" s="28"/>
      <c r="AL651" s="28"/>
      <c r="AM651" s="28"/>
      <c r="AN651" s="28"/>
      <c r="AO651" s="28"/>
      <c r="AP651" s="28"/>
      <c r="AQ651" s="28"/>
      <c r="AR651" s="28"/>
      <c r="AS651" s="28"/>
      <c r="AT651" s="96"/>
      <c r="AU651" s="28"/>
      <c r="AV651" s="28"/>
      <c r="AW651" s="28"/>
      <c r="AX651" s="28"/>
      <c r="AY651" s="28"/>
      <c r="AZ651" s="28"/>
      <c r="BA651" s="28"/>
      <c r="BB651" s="28"/>
      <c r="BC651" s="28"/>
      <c r="BD651" s="28"/>
      <c r="BE651" s="28"/>
    </row>
    <row r="652" spans="3:57" ht="14.25" customHeight="1">
      <c r="C652" s="46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60"/>
      <c r="Q652" s="60"/>
      <c r="R652" s="60"/>
      <c r="S652" s="60"/>
      <c r="T652" s="60"/>
      <c r="U652" s="60"/>
      <c r="V652" s="46"/>
      <c r="W652" s="28"/>
      <c r="X652" s="28"/>
      <c r="Y652" s="28"/>
      <c r="AA652" s="77"/>
      <c r="AB652" s="28"/>
      <c r="AC652" s="28"/>
      <c r="AD652" s="28"/>
      <c r="AE652" s="28"/>
      <c r="AF652" s="28"/>
      <c r="AG652" s="28"/>
      <c r="AH652" s="28"/>
      <c r="AI652" s="28"/>
      <c r="AJ652" s="28"/>
      <c r="AK652" s="28"/>
      <c r="AL652" s="28"/>
      <c r="AM652" s="28"/>
      <c r="AN652" s="28"/>
      <c r="AO652" s="28"/>
      <c r="AP652" s="28"/>
      <c r="AQ652" s="28"/>
      <c r="AR652" s="28"/>
      <c r="AS652" s="28"/>
      <c r="AT652" s="96"/>
      <c r="AU652" s="28"/>
      <c r="AV652" s="28"/>
      <c r="AW652" s="28"/>
      <c r="AX652" s="28"/>
      <c r="AY652" s="28"/>
      <c r="AZ652" s="28"/>
      <c r="BA652" s="28"/>
      <c r="BB652" s="28"/>
      <c r="BC652" s="28"/>
      <c r="BD652" s="28"/>
      <c r="BE652" s="28"/>
    </row>
    <row r="653" spans="3:57" ht="14.25" customHeight="1">
      <c r="C653" s="46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60"/>
      <c r="Q653" s="60"/>
      <c r="R653" s="60"/>
      <c r="S653" s="60"/>
      <c r="T653" s="60"/>
      <c r="U653" s="60"/>
      <c r="V653" s="46"/>
      <c r="W653" s="28"/>
      <c r="X653" s="28"/>
      <c r="Y653" s="28"/>
      <c r="AA653" s="77"/>
      <c r="AB653" s="28"/>
      <c r="AC653" s="28"/>
      <c r="AD653" s="28"/>
      <c r="AE653" s="28"/>
      <c r="AF653" s="28"/>
      <c r="AG653" s="28"/>
      <c r="AH653" s="28"/>
      <c r="AI653" s="28"/>
      <c r="AJ653" s="28"/>
      <c r="AK653" s="28"/>
      <c r="AL653" s="28"/>
      <c r="AM653" s="28"/>
      <c r="AN653" s="28"/>
      <c r="AO653" s="28"/>
      <c r="AP653" s="28"/>
      <c r="AQ653" s="28"/>
      <c r="AR653" s="28"/>
      <c r="AS653" s="28"/>
      <c r="AT653" s="96"/>
      <c r="AU653" s="28"/>
      <c r="AV653" s="28"/>
      <c r="AW653" s="28"/>
      <c r="AX653" s="28"/>
      <c r="AY653" s="28"/>
      <c r="AZ653" s="28"/>
      <c r="BA653" s="28"/>
      <c r="BB653" s="28"/>
      <c r="BC653" s="28"/>
      <c r="BD653" s="28"/>
      <c r="BE653" s="28"/>
    </row>
    <row r="654" spans="3:57" ht="14.25" customHeight="1">
      <c r="C654" s="46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60"/>
      <c r="Q654" s="60"/>
      <c r="R654" s="60"/>
      <c r="S654" s="60"/>
      <c r="T654" s="60"/>
      <c r="U654" s="60"/>
      <c r="V654" s="46"/>
      <c r="W654" s="28"/>
      <c r="X654" s="28"/>
      <c r="Y654" s="28"/>
      <c r="AA654" s="77"/>
      <c r="AB654" s="28"/>
      <c r="AC654" s="28"/>
      <c r="AD654" s="28"/>
      <c r="AE654" s="28"/>
      <c r="AF654" s="28"/>
      <c r="AG654" s="28"/>
      <c r="AH654" s="28"/>
      <c r="AI654" s="28"/>
      <c r="AJ654" s="28"/>
      <c r="AK654" s="28"/>
      <c r="AL654" s="28"/>
      <c r="AM654" s="28"/>
      <c r="AN654" s="28"/>
      <c r="AO654" s="28"/>
      <c r="AP654" s="28"/>
      <c r="AQ654" s="28"/>
      <c r="AR654" s="28"/>
      <c r="AS654" s="28"/>
      <c r="AT654" s="96"/>
      <c r="AU654" s="28"/>
      <c r="AV654" s="28"/>
      <c r="AW654" s="28"/>
      <c r="AX654" s="28"/>
      <c r="AY654" s="28"/>
      <c r="AZ654" s="28"/>
      <c r="BA654" s="28"/>
      <c r="BB654" s="28"/>
      <c r="BC654" s="28"/>
      <c r="BD654" s="28"/>
      <c r="BE654" s="28"/>
    </row>
    <row r="655" spans="3:57" ht="14.25" customHeight="1">
      <c r="C655" s="46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60"/>
      <c r="Q655" s="60"/>
      <c r="R655" s="60"/>
      <c r="S655" s="60"/>
      <c r="T655" s="60"/>
      <c r="U655" s="60"/>
      <c r="V655" s="46"/>
      <c r="W655" s="28"/>
      <c r="X655" s="28"/>
      <c r="Y655" s="28"/>
      <c r="AA655" s="77"/>
      <c r="AB655" s="28"/>
      <c r="AC655" s="28"/>
      <c r="AD655" s="28"/>
      <c r="AE655" s="28"/>
      <c r="AF655" s="28"/>
      <c r="AG655" s="28"/>
      <c r="AH655" s="28"/>
      <c r="AI655" s="28"/>
      <c r="AJ655" s="28"/>
      <c r="AK655" s="28"/>
      <c r="AL655" s="28"/>
      <c r="AM655" s="28"/>
      <c r="AN655" s="28"/>
      <c r="AO655" s="28"/>
      <c r="AP655" s="28"/>
      <c r="AQ655" s="28"/>
      <c r="AR655" s="28"/>
      <c r="AS655" s="28"/>
      <c r="AT655" s="96"/>
      <c r="AU655" s="28"/>
      <c r="AV655" s="28"/>
      <c r="AW655" s="28"/>
      <c r="AX655" s="28"/>
      <c r="AY655" s="28"/>
      <c r="AZ655" s="28"/>
      <c r="BA655" s="28"/>
      <c r="BB655" s="28"/>
      <c r="BC655" s="28"/>
      <c r="BD655" s="28"/>
      <c r="BE655" s="28"/>
    </row>
    <row r="656" spans="3:57" ht="14.25" customHeight="1">
      <c r="C656" s="46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60"/>
      <c r="Q656" s="60"/>
      <c r="R656" s="60"/>
      <c r="S656" s="60"/>
      <c r="T656" s="60"/>
      <c r="U656" s="60"/>
      <c r="V656" s="46"/>
      <c r="W656" s="28"/>
      <c r="X656" s="28"/>
      <c r="Y656" s="28"/>
      <c r="AA656" s="77"/>
      <c r="AB656" s="28"/>
      <c r="AC656" s="28"/>
      <c r="AD656" s="28"/>
      <c r="AE656" s="28"/>
      <c r="AF656" s="28"/>
      <c r="AG656" s="28"/>
      <c r="AH656" s="28"/>
      <c r="AI656" s="28"/>
      <c r="AJ656" s="28"/>
      <c r="AK656" s="28"/>
      <c r="AL656" s="28"/>
      <c r="AM656" s="28"/>
      <c r="AN656" s="28"/>
      <c r="AO656" s="28"/>
      <c r="AP656" s="28"/>
      <c r="AQ656" s="28"/>
      <c r="AR656" s="28"/>
      <c r="AS656" s="28"/>
      <c r="AT656" s="96"/>
      <c r="AU656" s="28"/>
      <c r="AV656" s="28"/>
      <c r="AW656" s="28"/>
      <c r="AX656" s="28"/>
      <c r="AY656" s="28"/>
      <c r="AZ656" s="28"/>
      <c r="BA656" s="28"/>
      <c r="BB656" s="28"/>
      <c r="BC656" s="28"/>
      <c r="BD656" s="28"/>
      <c r="BE656" s="28"/>
    </row>
    <row r="657" spans="3:57" ht="14.25" customHeight="1">
      <c r="C657" s="46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60"/>
      <c r="Q657" s="60"/>
      <c r="R657" s="60"/>
      <c r="S657" s="60"/>
      <c r="T657" s="60"/>
      <c r="U657" s="60"/>
      <c r="V657" s="46"/>
      <c r="W657" s="28"/>
      <c r="X657" s="28"/>
      <c r="Y657" s="28"/>
      <c r="AA657" s="77"/>
      <c r="AB657" s="28"/>
      <c r="AC657" s="28"/>
      <c r="AD657" s="28"/>
      <c r="AE657" s="28"/>
      <c r="AF657" s="28"/>
      <c r="AG657" s="28"/>
      <c r="AH657" s="28"/>
      <c r="AI657" s="28"/>
      <c r="AJ657" s="28"/>
      <c r="AK657" s="28"/>
      <c r="AL657" s="28"/>
      <c r="AM657" s="28"/>
      <c r="AN657" s="28"/>
      <c r="AO657" s="28"/>
      <c r="AP657" s="28"/>
      <c r="AQ657" s="28"/>
      <c r="AR657" s="28"/>
      <c r="AS657" s="28"/>
      <c r="AT657" s="96"/>
      <c r="AU657" s="28"/>
      <c r="AV657" s="28"/>
      <c r="AW657" s="28"/>
      <c r="AX657" s="28"/>
      <c r="AY657" s="28"/>
      <c r="AZ657" s="28"/>
      <c r="BA657" s="28"/>
      <c r="BB657" s="28"/>
      <c r="BC657" s="28"/>
      <c r="BD657" s="28"/>
      <c r="BE657" s="28"/>
    </row>
    <row r="658" spans="3:57" ht="14.25" customHeight="1">
      <c r="C658" s="46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60"/>
      <c r="Q658" s="60"/>
      <c r="R658" s="60"/>
      <c r="S658" s="60"/>
      <c r="T658" s="60"/>
      <c r="U658" s="60"/>
      <c r="V658" s="46"/>
      <c r="W658" s="28"/>
      <c r="X658" s="28"/>
      <c r="Y658" s="28"/>
      <c r="AA658" s="77"/>
      <c r="AB658" s="28"/>
      <c r="AC658" s="28"/>
      <c r="AD658" s="28"/>
      <c r="AE658" s="28"/>
      <c r="AF658" s="28"/>
      <c r="AG658" s="28"/>
      <c r="AH658" s="28"/>
      <c r="AI658" s="28"/>
      <c r="AJ658" s="28"/>
      <c r="AK658" s="28"/>
      <c r="AL658" s="28"/>
      <c r="AM658" s="28"/>
      <c r="AN658" s="28"/>
      <c r="AO658" s="28"/>
      <c r="AP658" s="28"/>
      <c r="AQ658" s="28"/>
      <c r="AR658" s="28"/>
      <c r="AS658" s="28"/>
      <c r="AT658" s="96"/>
      <c r="AU658" s="28"/>
      <c r="AV658" s="28"/>
      <c r="AW658" s="28"/>
      <c r="AX658" s="28"/>
      <c r="AY658" s="28"/>
      <c r="AZ658" s="28"/>
      <c r="BA658" s="28"/>
      <c r="BB658" s="28"/>
      <c r="BC658" s="28"/>
      <c r="BD658" s="28"/>
      <c r="BE658" s="28"/>
    </row>
    <row r="659" spans="3:57" ht="14.25" customHeight="1">
      <c r="C659" s="46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60"/>
      <c r="Q659" s="60"/>
      <c r="R659" s="60"/>
      <c r="S659" s="60"/>
      <c r="T659" s="60"/>
      <c r="U659" s="60"/>
      <c r="V659" s="46"/>
      <c r="W659" s="28"/>
      <c r="X659" s="28"/>
      <c r="Y659" s="28"/>
      <c r="AA659" s="77"/>
      <c r="AB659" s="28"/>
      <c r="AC659" s="28"/>
      <c r="AD659" s="28"/>
      <c r="AE659" s="28"/>
      <c r="AF659" s="28"/>
      <c r="AG659" s="28"/>
      <c r="AH659" s="28"/>
      <c r="AI659" s="28"/>
      <c r="AJ659" s="28"/>
      <c r="AK659" s="28"/>
      <c r="AL659" s="28"/>
      <c r="AM659" s="28"/>
      <c r="AN659" s="28"/>
      <c r="AO659" s="28"/>
      <c r="AP659" s="28"/>
      <c r="AQ659" s="28"/>
      <c r="AR659" s="28"/>
      <c r="AS659" s="28"/>
      <c r="AT659" s="96"/>
      <c r="AU659" s="28"/>
      <c r="AV659" s="28"/>
      <c r="AW659" s="28"/>
      <c r="AX659" s="28"/>
      <c r="AY659" s="28"/>
      <c r="AZ659" s="28"/>
      <c r="BA659" s="28"/>
      <c r="BB659" s="28"/>
      <c r="BC659" s="28"/>
      <c r="BD659" s="28"/>
      <c r="BE659" s="28"/>
    </row>
    <row r="660" spans="3:57" ht="14.25" customHeight="1">
      <c r="C660" s="46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60"/>
      <c r="Q660" s="60"/>
      <c r="R660" s="60"/>
      <c r="S660" s="60"/>
      <c r="T660" s="60"/>
      <c r="U660" s="60"/>
      <c r="V660" s="46"/>
      <c r="W660" s="28"/>
      <c r="X660" s="28"/>
      <c r="Y660" s="28"/>
      <c r="AA660" s="77"/>
      <c r="AB660" s="28"/>
      <c r="AC660" s="28"/>
      <c r="AD660" s="28"/>
      <c r="AE660" s="28"/>
      <c r="AF660" s="28"/>
      <c r="AG660" s="28"/>
      <c r="AH660" s="28"/>
      <c r="AI660" s="28"/>
      <c r="AJ660" s="28"/>
      <c r="AK660" s="28"/>
      <c r="AL660" s="28"/>
      <c r="AM660" s="28"/>
      <c r="AN660" s="28"/>
      <c r="AO660" s="28"/>
      <c r="AP660" s="28"/>
      <c r="AQ660" s="28"/>
      <c r="AR660" s="28"/>
      <c r="AS660" s="28"/>
      <c r="AT660" s="96"/>
      <c r="AU660" s="28"/>
      <c r="AV660" s="28"/>
      <c r="AW660" s="28"/>
      <c r="AX660" s="28"/>
      <c r="AY660" s="28"/>
      <c r="AZ660" s="28"/>
      <c r="BA660" s="28"/>
      <c r="BB660" s="28"/>
      <c r="BC660" s="28"/>
      <c r="BD660" s="28"/>
      <c r="BE660" s="28"/>
    </row>
    <row r="661" spans="3:57" ht="14.25" customHeight="1">
      <c r="C661" s="46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60"/>
      <c r="Q661" s="60"/>
      <c r="R661" s="60"/>
      <c r="S661" s="60"/>
      <c r="T661" s="60"/>
      <c r="U661" s="60"/>
      <c r="V661" s="46"/>
      <c r="W661" s="28"/>
      <c r="X661" s="28"/>
      <c r="Y661" s="28"/>
      <c r="AA661" s="77"/>
      <c r="AB661" s="28"/>
      <c r="AC661" s="28"/>
      <c r="AD661" s="28"/>
      <c r="AE661" s="28"/>
      <c r="AF661" s="28"/>
      <c r="AG661" s="28"/>
      <c r="AH661" s="28"/>
      <c r="AI661" s="28"/>
      <c r="AJ661" s="28"/>
      <c r="AK661" s="28"/>
      <c r="AL661" s="28"/>
      <c r="AM661" s="28"/>
      <c r="AN661" s="28"/>
      <c r="AO661" s="28"/>
      <c r="AP661" s="28"/>
      <c r="AQ661" s="28"/>
      <c r="AR661" s="28"/>
      <c r="AS661" s="28"/>
      <c r="AT661" s="96"/>
      <c r="AU661" s="28"/>
      <c r="AV661" s="28"/>
      <c r="AW661" s="28"/>
      <c r="AX661" s="28"/>
      <c r="AY661" s="28"/>
      <c r="AZ661" s="28"/>
      <c r="BA661" s="28"/>
      <c r="BB661" s="28"/>
      <c r="BC661" s="28"/>
      <c r="BD661" s="28"/>
      <c r="BE661" s="28"/>
    </row>
    <row r="662" spans="3:57" ht="14.25" customHeight="1">
      <c r="C662" s="46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60"/>
      <c r="Q662" s="60"/>
      <c r="R662" s="60"/>
      <c r="S662" s="60"/>
      <c r="T662" s="60"/>
      <c r="U662" s="60"/>
      <c r="V662" s="46"/>
      <c r="W662" s="28"/>
      <c r="X662" s="28"/>
      <c r="Y662" s="28"/>
      <c r="AA662" s="77"/>
      <c r="AB662" s="28"/>
      <c r="AC662" s="28"/>
      <c r="AD662" s="28"/>
      <c r="AE662" s="28"/>
      <c r="AF662" s="28"/>
      <c r="AG662" s="28"/>
      <c r="AH662" s="28"/>
      <c r="AI662" s="28"/>
      <c r="AJ662" s="28"/>
      <c r="AK662" s="28"/>
      <c r="AL662" s="28"/>
      <c r="AM662" s="28"/>
      <c r="AN662" s="28"/>
      <c r="AO662" s="28"/>
      <c r="AP662" s="28"/>
      <c r="AQ662" s="28"/>
      <c r="AR662" s="28"/>
      <c r="AS662" s="28"/>
      <c r="AT662" s="96"/>
      <c r="AU662" s="28"/>
      <c r="AV662" s="28"/>
      <c r="AW662" s="28"/>
      <c r="AX662" s="28"/>
      <c r="AY662" s="28"/>
      <c r="AZ662" s="28"/>
      <c r="BA662" s="28"/>
      <c r="BB662" s="28"/>
      <c r="BC662" s="28"/>
      <c r="BD662" s="28"/>
      <c r="BE662" s="28"/>
    </row>
    <row r="663" spans="3:57" ht="14.25" customHeight="1">
      <c r="C663" s="46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60"/>
      <c r="Q663" s="60"/>
      <c r="R663" s="60"/>
      <c r="S663" s="60"/>
      <c r="T663" s="60"/>
      <c r="U663" s="60"/>
      <c r="V663" s="46"/>
      <c r="W663" s="28"/>
      <c r="X663" s="28"/>
      <c r="Y663" s="28"/>
      <c r="AA663" s="77"/>
      <c r="AB663" s="28"/>
      <c r="AC663" s="28"/>
      <c r="AD663" s="28"/>
      <c r="AE663" s="28"/>
      <c r="AF663" s="28"/>
      <c r="AG663" s="28"/>
      <c r="AH663" s="28"/>
      <c r="AI663" s="28"/>
      <c r="AJ663" s="28"/>
      <c r="AK663" s="28"/>
      <c r="AL663" s="28"/>
      <c r="AM663" s="28"/>
      <c r="AN663" s="28"/>
      <c r="AO663" s="28"/>
      <c r="AP663" s="28"/>
      <c r="AQ663" s="28"/>
      <c r="AR663" s="28"/>
      <c r="AS663" s="28"/>
      <c r="AT663" s="96"/>
      <c r="AU663" s="28"/>
      <c r="AV663" s="28"/>
      <c r="AW663" s="28"/>
      <c r="AX663" s="28"/>
      <c r="AY663" s="28"/>
      <c r="AZ663" s="28"/>
      <c r="BA663" s="28"/>
      <c r="BB663" s="28"/>
      <c r="BC663" s="28"/>
      <c r="BD663" s="28"/>
      <c r="BE663" s="28"/>
    </row>
    <row r="664" spans="3:57" ht="14.25" customHeight="1">
      <c r="C664" s="46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60"/>
      <c r="Q664" s="60"/>
      <c r="R664" s="60"/>
      <c r="S664" s="60"/>
      <c r="T664" s="60"/>
      <c r="U664" s="60"/>
      <c r="V664" s="46"/>
      <c r="W664" s="28"/>
      <c r="X664" s="28"/>
      <c r="Y664" s="28"/>
      <c r="AA664" s="77"/>
      <c r="AB664" s="28"/>
      <c r="AC664" s="28"/>
      <c r="AD664" s="28"/>
      <c r="AE664" s="28"/>
      <c r="AF664" s="28"/>
      <c r="AG664" s="28"/>
      <c r="AH664" s="28"/>
      <c r="AI664" s="28"/>
      <c r="AJ664" s="28"/>
      <c r="AK664" s="28"/>
      <c r="AL664" s="28"/>
      <c r="AM664" s="28"/>
      <c r="AN664" s="28"/>
      <c r="AO664" s="28"/>
      <c r="AP664" s="28"/>
      <c r="AQ664" s="28"/>
      <c r="AR664" s="28"/>
      <c r="AS664" s="28"/>
      <c r="AT664" s="96"/>
      <c r="AU664" s="28"/>
      <c r="AV664" s="28"/>
      <c r="AW664" s="28"/>
      <c r="AX664" s="28"/>
      <c r="AY664" s="28"/>
      <c r="AZ664" s="28"/>
      <c r="BA664" s="28"/>
      <c r="BB664" s="28"/>
      <c r="BC664" s="28"/>
      <c r="BD664" s="28"/>
      <c r="BE664" s="28"/>
    </row>
    <row r="665" spans="3:57" ht="14.25" customHeight="1">
      <c r="C665" s="46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60"/>
      <c r="Q665" s="60"/>
      <c r="R665" s="60"/>
      <c r="S665" s="60"/>
      <c r="T665" s="60"/>
      <c r="U665" s="60"/>
      <c r="V665" s="46"/>
      <c r="W665" s="28"/>
      <c r="X665" s="28"/>
      <c r="Y665" s="28"/>
      <c r="AA665" s="77"/>
      <c r="AB665" s="28"/>
      <c r="AC665" s="28"/>
      <c r="AD665" s="28"/>
      <c r="AE665" s="28"/>
      <c r="AF665" s="28"/>
      <c r="AG665" s="28"/>
      <c r="AH665" s="28"/>
      <c r="AI665" s="28"/>
      <c r="AJ665" s="28"/>
      <c r="AK665" s="28"/>
      <c r="AL665" s="28"/>
      <c r="AM665" s="28"/>
      <c r="AN665" s="28"/>
      <c r="AO665" s="28"/>
      <c r="AP665" s="28"/>
      <c r="AQ665" s="28"/>
      <c r="AR665" s="28"/>
      <c r="AS665" s="28"/>
      <c r="AT665" s="96"/>
      <c r="AU665" s="28"/>
      <c r="AV665" s="28"/>
      <c r="AW665" s="28"/>
      <c r="AX665" s="28"/>
      <c r="AY665" s="28"/>
      <c r="AZ665" s="28"/>
      <c r="BA665" s="28"/>
      <c r="BB665" s="28"/>
      <c r="BC665" s="28"/>
      <c r="BD665" s="28"/>
      <c r="BE665" s="28"/>
    </row>
    <row r="666" spans="3:57" ht="14.25" customHeight="1">
      <c r="C666" s="46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60"/>
      <c r="Q666" s="60"/>
      <c r="R666" s="60"/>
      <c r="S666" s="60"/>
      <c r="T666" s="60"/>
      <c r="U666" s="60"/>
      <c r="V666" s="46"/>
      <c r="W666" s="28"/>
      <c r="X666" s="28"/>
      <c r="Y666" s="28"/>
      <c r="AA666" s="77"/>
      <c r="AB666" s="28"/>
      <c r="AC666" s="28"/>
      <c r="AD666" s="28"/>
      <c r="AE666" s="28"/>
      <c r="AF666" s="28"/>
      <c r="AG666" s="28"/>
      <c r="AH666" s="28"/>
      <c r="AI666" s="28"/>
      <c r="AJ666" s="28"/>
      <c r="AK666" s="28"/>
      <c r="AL666" s="28"/>
      <c r="AM666" s="28"/>
      <c r="AN666" s="28"/>
      <c r="AO666" s="28"/>
      <c r="AP666" s="28"/>
      <c r="AQ666" s="28"/>
      <c r="AR666" s="28"/>
      <c r="AS666" s="28"/>
      <c r="AT666" s="96"/>
      <c r="AU666" s="28"/>
      <c r="AV666" s="28"/>
      <c r="AW666" s="28"/>
      <c r="AX666" s="28"/>
      <c r="AY666" s="28"/>
      <c r="AZ666" s="28"/>
      <c r="BA666" s="28"/>
      <c r="BB666" s="28"/>
      <c r="BC666" s="28"/>
      <c r="BD666" s="28"/>
      <c r="BE666" s="28"/>
    </row>
    <row r="667" spans="3:57" ht="14.25" customHeight="1">
      <c r="C667" s="46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60"/>
      <c r="Q667" s="60"/>
      <c r="R667" s="60"/>
      <c r="S667" s="60"/>
      <c r="T667" s="60"/>
      <c r="U667" s="60"/>
      <c r="V667" s="46"/>
      <c r="W667" s="28"/>
      <c r="X667" s="28"/>
      <c r="Y667" s="28"/>
      <c r="AA667" s="77"/>
      <c r="AB667" s="28"/>
      <c r="AC667" s="28"/>
      <c r="AD667" s="28"/>
      <c r="AE667" s="28"/>
      <c r="AF667" s="28"/>
      <c r="AG667" s="28"/>
      <c r="AH667" s="28"/>
      <c r="AI667" s="28"/>
      <c r="AJ667" s="28"/>
      <c r="AK667" s="28"/>
      <c r="AL667" s="28"/>
      <c r="AM667" s="28"/>
      <c r="AN667" s="28"/>
      <c r="AO667" s="28"/>
      <c r="AP667" s="28"/>
      <c r="AQ667" s="28"/>
      <c r="AR667" s="28"/>
      <c r="AS667" s="28"/>
      <c r="AT667" s="96"/>
      <c r="AU667" s="28"/>
      <c r="AV667" s="28"/>
      <c r="AW667" s="28"/>
      <c r="AX667" s="28"/>
      <c r="AY667" s="28"/>
      <c r="AZ667" s="28"/>
      <c r="BA667" s="28"/>
      <c r="BB667" s="28"/>
      <c r="BC667" s="28"/>
      <c r="BD667" s="28"/>
      <c r="BE667" s="28"/>
    </row>
    <row r="668" spans="3:57" ht="14.25" customHeight="1">
      <c r="C668" s="46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60"/>
      <c r="Q668" s="60"/>
      <c r="R668" s="60"/>
      <c r="S668" s="60"/>
      <c r="T668" s="60"/>
      <c r="U668" s="60"/>
      <c r="V668" s="46"/>
      <c r="W668" s="28"/>
      <c r="X668" s="28"/>
      <c r="Y668" s="28"/>
      <c r="AA668" s="77"/>
      <c r="AB668" s="28"/>
      <c r="AC668" s="28"/>
      <c r="AD668" s="28"/>
      <c r="AE668" s="28"/>
      <c r="AF668" s="28"/>
      <c r="AG668" s="28"/>
      <c r="AH668" s="28"/>
      <c r="AI668" s="28"/>
      <c r="AJ668" s="28"/>
      <c r="AK668" s="28"/>
      <c r="AL668" s="28"/>
      <c r="AM668" s="28"/>
      <c r="AN668" s="28"/>
      <c r="AO668" s="28"/>
      <c r="AP668" s="28"/>
      <c r="AQ668" s="28"/>
      <c r="AR668" s="28"/>
      <c r="AS668" s="28"/>
      <c r="AT668" s="96"/>
      <c r="AU668" s="28"/>
      <c r="AV668" s="28"/>
      <c r="AW668" s="28"/>
      <c r="AX668" s="28"/>
      <c r="AY668" s="28"/>
      <c r="AZ668" s="28"/>
      <c r="BA668" s="28"/>
      <c r="BB668" s="28"/>
      <c r="BC668" s="28"/>
      <c r="BD668" s="28"/>
      <c r="BE668" s="28"/>
    </row>
    <row r="669" spans="3:57" ht="14.25" customHeight="1">
      <c r="C669" s="46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60"/>
      <c r="Q669" s="60"/>
      <c r="R669" s="60"/>
      <c r="S669" s="60"/>
      <c r="T669" s="60"/>
      <c r="U669" s="60"/>
      <c r="V669" s="46"/>
      <c r="W669" s="28"/>
      <c r="X669" s="28"/>
      <c r="Y669" s="28"/>
      <c r="AA669" s="77"/>
      <c r="AB669" s="28"/>
      <c r="AC669" s="28"/>
      <c r="AD669" s="28"/>
      <c r="AE669" s="28"/>
      <c r="AF669" s="28"/>
      <c r="AG669" s="28"/>
      <c r="AH669" s="28"/>
      <c r="AI669" s="28"/>
      <c r="AJ669" s="28"/>
      <c r="AK669" s="28"/>
      <c r="AL669" s="28"/>
      <c r="AM669" s="28"/>
      <c r="AN669" s="28"/>
      <c r="AO669" s="28"/>
      <c r="AP669" s="28"/>
      <c r="AQ669" s="28"/>
      <c r="AR669" s="28"/>
      <c r="AS669" s="28"/>
      <c r="AT669" s="96"/>
      <c r="AU669" s="28"/>
      <c r="AV669" s="28"/>
      <c r="AW669" s="28"/>
      <c r="AX669" s="28"/>
      <c r="AY669" s="28"/>
      <c r="AZ669" s="28"/>
      <c r="BA669" s="28"/>
      <c r="BB669" s="28"/>
      <c r="BC669" s="28"/>
      <c r="BD669" s="28"/>
      <c r="BE669" s="28"/>
    </row>
    <row r="670" spans="3:57" ht="14.25" customHeight="1">
      <c r="C670" s="46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60"/>
      <c r="Q670" s="60"/>
      <c r="R670" s="60"/>
      <c r="S670" s="60"/>
      <c r="T670" s="60"/>
      <c r="U670" s="60"/>
      <c r="V670" s="46"/>
      <c r="W670" s="28"/>
      <c r="X670" s="28"/>
      <c r="Y670" s="28"/>
      <c r="AA670" s="77"/>
      <c r="AB670" s="28"/>
      <c r="AC670" s="28"/>
      <c r="AD670" s="28"/>
      <c r="AE670" s="28"/>
      <c r="AF670" s="28"/>
      <c r="AG670" s="28"/>
      <c r="AH670" s="28"/>
      <c r="AI670" s="28"/>
      <c r="AJ670" s="28"/>
      <c r="AK670" s="28"/>
      <c r="AL670" s="28"/>
      <c r="AM670" s="28"/>
      <c r="AN670" s="28"/>
      <c r="AO670" s="28"/>
      <c r="AP670" s="28"/>
      <c r="AQ670" s="28"/>
      <c r="AR670" s="28"/>
      <c r="AS670" s="28"/>
      <c r="AT670" s="96"/>
      <c r="AU670" s="28"/>
      <c r="AV670" s="28"/>
      <c r="AW670" s="28"/>
      <c r="AX670" s="28"/>
      <c r="AY670" s="28"/>
      <c r="AZ670" s="28"/>
      <c r="BA670" s="28"/>
      <c r="BB670" s="28"/>
      <c r="BC670" s="28"/>
      <c r="BD670" s="28"/>
      <c r="BE670" s="28"/>
    </row>
    <row r="671" spans="3:57" ht="14.25" customHeight="1">
      <c r="C671" s="46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60"/>
      <c r="Q671" s="60"/>
      <c r="R671" s="60"/>
      <c r="S671" s="60"/>
      <c r="T671" s="60"/>
      <c r="U671" s="60"/>
      <c r="V671" s="46"/>
      <c r="W671" s="28"/>
      <c r="X671" s="28"/>
      <c r="Y671" s="28"/>
      <c r="AA671" s="77"/>
      <c r="AB671" s="28"/>
      <c r="AC671" s="28"/>
      <c r="AD671" s="28"/>
      <c r="AE671" s="28"/>
      <c r="AF671" s="28"/>
      <c r="AG671" s="28"/>
      <c r="AH671" s="28"/>
      <c r="AI671" s="28"/>
      <c r="AJ671" s="28"/>
      <c r="AK671" s="28"/>
      <c r="AL671" s="28"/>
      <c r="AM671" s="28"/>
      <c r="AN671" s="28"/>
      <c r="AO671" s="28"/>
      <c r="AP671" s="28"/>
      <c r="AQ671" s="28"/>
      <c r="AR671" s="28"/>
      <c r="AS671" s="28"/>
      <c r="AT671" s="96"/>
      <c r="AU671" s="28"/>
      <c r="AV671" s="28"/>
      <c r="AW671" s="28"/>
      <c r="AX671" s="28"/>
      <c r="AY671" s="28"/>
      <c r="AZ671" s="28"/>
      <c r="BA671" s="28"/>
      <c r="BB671" s="28"/>
      <c r="BC671" s="28"/>
      <c r="BD671" s="28"/>
      <c r="BE671" s="28"/>
    </row>
    <row r="672" spans="3:57" ht="14.25" customHeight="1">
      <c r="C672" s="46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60"/>
      <c r="Q672" s="60"/>
      <c r="R672" s="60"/>
      <c r="S672" s="60"/>
      <c r="T672" s="60"/>
      <c r="U672" s="60"/>
      <c r="V672" s="46"/>
      <c r="W672" s="28"/>
      <c r="X672" s="28"/>
      <c r="Y672" s="28"/>
      <c r="AA672" s="77"/>
      <c r="AB672" s="28"/>
      <c r="AC672" s="28"/>
      <c r="AD672" s="28"/>
      <c r="AE672" s="28"/>
      <c r="AF672" s="28"/>
      <c r="AG672" s="28"/>
      <c r="AH672" s="28"/>
      <c r="AI672" s="28"/>
      <c r="AJ672" s="28"/>
      <c r="AK672" s="28"/>
      <c r="AL672" s="28"/>
      <c r="AM672" s="28"/>
      <c r="AN672" s="28"/>
      <c r="AO672" s="28"/>
      <c r="AP672" s="28"/>
      <c r="AQ672" s="28"/>
      <c r="AR672" s="28"/>
      <c r="AS672" s="28"/>
      <c r="AT672" s="96"/>
      <c r="AU672" s="28"/>
      <c r="AV672" s="28"/>
      <c r="AW672" s="28"/>
      <c r="AX672" s="28"/>
      <c r="AY672" s="28"/>
      <c r="AZ672" s="28"/>
      <c r="BA672" s="28"/>
      <c r="BB672" s="28"/>
      <c r="BC672" s="28"/>
      <c r="BD672" s="28"/>
      <c r="BE672" s="28"/>
    </row>
    <row r="673" spans="3:57" ht="14.25" customHeight="1">
      <c r="C673" s="46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60"/>
      <c r="Q673" s="60"/>
      <c r="R673" s="60"/>
      <c r="S673" s="60"/>
      <c r="T673" s="60"/>
      <c r="U673" s="60"/>
      <c r="V673" s="46"/>
      <c r="W673" s="28"/>
      <c r="X673" s="28"/>
      <c r="Y673" s="28"/>
      <c r="AA673" s="77"/>
      <c r="AB673" s="28"/>
      <c r="AC673" s="28"/>
      <c r="AD673" s="28"/>
      <c r="AE673" s="28"/>
      <c r="AF673" s="28"/>
      <c r="AG673" s="28"/>
      <c r="AH673" s="28"/>
      <c r="AI673" s="28"/>
      <c r="AJ673" s="28"/>
      <c r="AK673" s="28"/>
      <c r="AL673" s="28"/>
      <c r="AM673" s="28"/>
      <c r="AN673" s="28"/>
      <c r="AO673" s="28"/>
      <c r="AP673" s="28"/>
      <c r="AQ673" s="28"/>
      <c r="AR673" s="28"/>
      <c r="AS673" s="28"/>
      <c r="AT673" s="96"/>
      <c r="AU673" s="28"/>
      <c r="AV673" s="28"/>
      <c r="AW673" s="28"/>
      <c r="AX673" s="28"/>
      <c r="AY673" s="28"/>
      <c r="AZ673" s="28"/>
      <c r="BA673" s="28"/>
      <c r="BB673" s="28"/>
      <c r="BC673" s="28"/>
      <c r="BD673" s="28"/>
      <c r="BE673" s="28"/>
    </row>
    <row r="674" spans="3:57" ht="14.25" customHeight="1">
      <c r="C674" s="46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60"/>
      <c r="Q674" s="60"/>
      <c r="R674" s="60"/>
      <c r="S674" s="60"/>
      <c r="T674" s="60"/>
      <c r="U674" s="60"/>
      <c r="V674" s="46"/>
      <c r="W674" s="28"/>
      <c r="X674" s="28"/>
      <c r="Y674" s="28"/>
      <c r="AA674" s="77"/>
      <c r="AB674" s="28"/>
      <c r="AC674" s="28"/>
      <c r="AD674" s="28"/>
      <c r="AE674" s="28"/>
      <c r="AF674" s="28"/>
      <c r="AG674" s="28"/>
      <c r="AH674" s="28"/>
      <c r="AI674" s="28"/>
      <c r="AJ674" s="28"/>
      <c r="AK674" s="28"/>
      <c r="AL674" s="28"/>
      <c r="AM674" s="28"/>
      <c r="AN674" s="28"/>
      <c r="AO674" s="28"/>
      <c r="AP674" s="28"/>
      <c r="AQ674" s="28"/>
      <c r="AR674" s="28"/>
      <c r="AS674" s="28"/>
      <c r="AT674" s="96"/>
      <c r="AU674" s="28"/>
      <c r="AV674" s="28"/>
      <c r="AW674" s="28"/>
      <c r="AX674" s="28"/>
      <c r="AY674" s="28"/>
      <c r="AZ674" s="28"/>
      <c r="BA674" s="28"/>
      <c r="BB674" s="28"/>
      <c r="BC674" s="28"/>
      <c r="BD674" s="28"/>
      <c r="BE674" s="28"/>
    </row>
    <row r="675" spans="3:57" ht="14.25" customHeight="1">
      <c r="C675" s="46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60"/>
      <c r="Q675" s="60"/>
      <c r="R675" s="60"/>
      <c r="S675" s="60"/>
      <c r="T675" s="60"/>
      <c r="U675" s="60"/>
      <c r="V675" s="46"/>
      <c r="W675" s="28"/>
      <c r="X675" s="28"/>
      <c r="Y675" s="28"/>
      <c r="AA675" s="77"/>
      <c r="AB675" s="28"/>
      <c r="AC675" s="28"/>
      <c r="AD675" s="28"/>
      <c r="AE675" s="28"/>
      <c r="AF675" s="28"/>
      <c r="AG675" s="28"/>
      <c r="AH675" s="28"/>
      <c r="AI675" s="28"/>
      <c r="AJ675" s="28"/>
      <c r="AK675" s="28"/>
      <c r="AL675" s="28"/>
      <c r="AM675" s="28"/>
      <c r="AN675" s="28"/>
      <c r="AO675" s="28"/>
      <c r="AP675" s="28"/>
      <c r="AQ675" s="28"/>
      <c r="AR675" s="28"/>
      <c r="AS675" s="28"/>
      <c r="AT675" s="96"/>
      <c r="AU675" s="28"/>
      <c r="AV675" s="28"/>
      <c r="AW675" s="28"/>
      <c r="AX675" s="28"/>
      <c r="AY675" s="28"/>
      <c r="AZ675" s="28"/>
      <c r="BA675" s="28"/>
      <c r="BB675" s="28"/>
      <c r="BC675" s="28"/>
      <c r="BD675" s="28"/>
      <c r="BE675" s="28"/>
    </row>
    <row r="676" spans="3:57" ht="14.25" customHeight="1">
      <c r="C676" s="46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60"/>
      <c r="Q676" s="60"/>
      <c r="R676" s="60"/>
      <c r="S676" s="60"/>
      <c r="T676" s="60"/>
      <c r="U676" s="60"/>
      <c r="V676" s="46"/>
      <c r="W676" s="28"/>
      <c r="X676" s="28"/>
      <c r="Y676" s="28"/>
      <c r="AA676" s="77"/>
      <c r="AB676" s="28"/>
      <c r="AC676" s="28"/>
      <c r="AD676" s="28"/>
      <c r="AE676" s="28"/>
      <c r="AF676" s="28"/>
      <c r="AG676" s="28"/>
      <c r="AH676" s="28"/>
      <c r="AI676" s="28"/>
      <c r="AJ676" s="28"/>
      <c r="AK676" s="28"/>
      <c r="AL676" s="28"/>
      <c r="AM676" s="28"/>
      <c r="AN676" s="28"/>
      <c r="AO676" s="28"/>
      <c r="AP676" s="28"/>
      <c r="AQ676" s="28"/>
      <c r="AR676" s="28"/>
      <c r="AS676" s="28"/>
      <c r="AT676" s="96"/>
      <c r="AU676" s="28"/>
      <c r="AV676" s="28"/>
      <c r="AW676" s="28"/>
      <c r="AX676" s="28"/>
      <c r="AY676" s="28"/>
      <c r="AZ676" s="28"/>
      <c r="BA676" s="28"/>
      <c r="BB676" s="28"/>
      <c r="BC676" s="28"/>
      <c r="BD676" s="28"/>
      <c r="BE676" s="28"/>
    </row>
    <row r="677" spans="3:57" ht="14.25" customHeight="1">
      <c r="C677" s="46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60"/>
      <c r="Q677" s="60"/>
      <c r="R677" s="60"/>
      <c r="S677" s="60"/>
      <c r="T677" s="60"/>
      <c r="U677" s="60"/>
      <c r="V677" s="46"/>
      <c r="W677" s="28"/>
      <c r="X677" s="28"/>
      <c r="Y677" s="28"/>
      <c r="AA677" s="77"/>
      <c r="AB677" s="28"/>
      <c r="AC677" s="28"/>
      <c r="AD677" s="28"/>
      <c r="AE677" s="28"/>
      <c r="AF677" s="28"/>
      <c r="AG677" s="28"/>
      <c r="AH677" s="28"/>
      <c r="AI677" s="28"/>
      <c r="AJ677" s="28"/>
      <c r="AK677" s="28"/>
      <c r="AL677" s="28"/>
      <c r="AM677" s="28"/>
      <c r="AN677" s="28"/>
      <c r="AO677" s="28"/>
      <c r="AP677" s="28"/>
      <c r="AQ677" s="28"/>
      <c r="AR677" s="28"/>
      <c r="AS677" s="28"/>
      <c r="AT677" s="96"/>
      <c r="AU677" s="28"/>
      <c r="AV677" s="28"/>
      <c r="AW677" s="28"/>
      <c r="AX677" s="28"/>
      <c r="AY677" s="28"/>
      <c r="AZ677" s="28"/>
      <c r="BA677" s="28"/>
      <c r="BB677" s="28"/>
      <c r="BC677" s="28"/>
      <c r="BD677" s="28"/>
      <c r="BE677" s="28"/>
    </row>
    <row r="678" spans="3:57" ht="14.25" customHeight="1">
      <c r="C678" s="46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60"/>
      <c r="Q678" s="60"/>
      <c r="R678" s="60"/>
      <c r="S678" s="60"/>
      <c r="T678" s="60"/>
      <c r="U678" s="60"/>
      <c r="V678" s="46"/>
      <c r="W678" s="28"/>
      <c r="X678" s="28"/>
      <c r="Y678" s="28"/>
      <c r="AA678" s="77"/>
      <c r="AB678" s="28"/>
      <c r="AC678" s="28"/>
      <c r="AD678" s="28"/>
      <c r="AE678" s="28"/>
      <c r="AF678" s="28"/>
      <c r="AG678" s="28"/>
      <c r="AH678" s="28"/>
      <c r="AI678" s="28"/>
      <c r="AJ678" s="28"/>
      <c r="AK678" s="28"/>
      <c r="AL678" s="28"/>
      <c r="AM678" s="28"/>
      <c r="AN678" s="28"/>
      <c r="AO678" s="28"/>
      <c r="AP678" s="28"/>
      <c r="AQ678" s="28"/>
      <c r="AR678" s="28"/>
      <c r="AS678" s="28"/>
      <c r="AT678" s="96"/>
      <c r="AU678" s="28"/>
      <c r="AV678" s="28"/>
      <c r="AW678" s="28"/>
      <c r="AX678" s="28"/>
      <c r="AY678" s="28"/>
      <c r="AZ678" s="28"/>
      <c r="BA678" s="28"/>
      <c r="BB678" s="28"/>
      <c r="BC678" s="28"/>
      <c r="BD678" s="28"/>
      <c r="BE678" s="28"/>
    </row>
    <row r="679" spans="3:57" ht="14.25" customHeight="1">
      <c r="C679" s="46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60"/>
      <c r="Q679" s="60"/>
      <c r="R679" s="60"/>
      <c r="S679" s="60"/>
      <c r="T679" s="60"/>
      <c r="U679" s="60"/>
      <c r="V679" s="46"/>
      <c r="W679" s="28"/>
      <c r="X679" s="28"/>
      <c r="Y679" s="28"/>
      <c r="AA679" s="77"/>
      <c r="AB679" s="28"/>
      <c r="AC679" s="28"/>
      <c r="AD679" s="28"/>
      <c r="AE679" s="28"/>
      <c r="AF679" s="28"/>
      <c r="AG679" s="28"/>
      <c r="AH679" s="28"/>
      <c r="AI679" s="28"/>
      <c r="AJ679" s="28"/>
      <c r="AK679" s="28"/>
      <c r="AL679" s="28"/>
      <c r="AM679" s="28"/>
      <c r="AN679" s="28"/>
      <c r="AO679" s="28"/>
      <c r="AP679" s="28"/>
      <c r="AQ679" s="28"/>
      <c r="AR679" s="28"/>
      <c r="AS679" s="28"/>
      <c r="AT679" s="96"/>
      <c r="AU679" s="28"/>
      <c r="AV679" s="28"/>
      <c r="AW679" s="28"/>
      <c r="AX679" s="28"/>
      <c r="AY679" s="28"/>
      <c r="AZ679" s="28"/>
      <c r="BA679" s="28"/>
      <c r="BB679" s="28"/>
      <c r="BC679" s="28"/>
      <c r="BD679" s="28"/>
      <c r="BE679" s="28"/>
    </row>
    <row r="680" spans="3:57" ht="14.25" customHeight="1">
      <c r="C680" s="46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60"/>
      <c r="Q680" s="60"/>
      <c r="R680" s="60"/>
      <c r="S680" s="60"/>
      <c r="T680" s="60"/>
      <c r="U680" s="60"/>
      <c r="V680" s="46"/>
      <c r="W680" s="28"/>
      <c r="X680" s="28"/>
      <c r="Y680" s="28"/>
      <c r="AA680" s="77"/>
      <c r="AB680" s="28"/>
      <c r="AC680" s="28"/>
      <c r="AD680" s="28"/>
      <c r="AE680" s="28"/>
      <c r="AF680" s="28"/>
      <c r="AG680" s="28"/>
      <c r="AH680" s="28"/>
      <c r="AI680" s="28"/>
      <c r="AJ680" s="28"/>
      <c r="AK680" s="28"/>
      <c r="AL680" s="28"/>
      <c r="AM680" s="28"/>
      <c r="AN680" s="28"/>
      <c r="AO680" s="28"/>
      <c r="AP680" s="28"/>
      <c r="AQ680" s="28"/>
      <c r="AR680" s="28"/>
      <c r="AS680" s="28"/>
      <c r="AT680" s="96"/>
      <c r="AU680" s="28"/>
      <c r="AV680" s="28"/>
      <c r="AW680" s="28"/>
      <c r="AX680" s="28"/>
      <c r="AY680" s="28"/>
      <c r="AZ680" s="28"/>
      <c r="BA680" s="28"/>
      <c r="BB680" s="28"/>
      <c r="BC680" s="28"/>
      <c r="BD680" s="28"/>
      <c r="BE680" s="28"/>
    </row>
    <row r="681" spans="3:57" ht="14.25" customHeight="1">
      <c r="C681" s="46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60"/>
      <c r="Q681" s="60"/>
      <c r="R681" s="60"/>
      <c r="S681" s="60"/>
      <c r="T681" s="60"/>
      <c r="U681" s="60"/>
      <c r="V681" s="46"/>
      <c r="W681" s="28"/>
      <c r="X681" s="28"/>
      <c r="Y681" s="28"/>
      <c r="AA681" s="77"/>
      <c r="AB681" s="28"/>
      <c r="AC681" s="28"/>
      <c r="AD681" s="28"/>
      <c r="AE681" s="28"/>
      <c r="AF681" s="28"/>
      <c r="AG681" s="28"/>
      <c r="AH681" s="28"/>
      <c r="AI681" s="28"/>
      <c r="AJ681" s="28"/>
      <c r="AK681" s="28"/>
      <c r="AL681" s="28"/>
      <c r="AM681" s="28"/>
      <c r="AN681" s="28"/>
      <c r="AO681" s="28"/>
      <c r="AP681" s="28"/>
      <c r="AQ681" s="28"/>
      <c r="AR681" s="28"/>
      <c r="AS681" s="28"/>
      <c r="AT681" s="96"/>
      <c r="AU681" s="28"/>
      <c r="AV681" s="28"/>
      <c r="AW681" s="28"/>
      <c r="AX681" s="28"/>
      <c r="AY681" s="28"/>
      <c r="AZ681" s="28"/>
      <c r="BA681" s="28"/>
      <c r="BB681" s="28"/>
      <c r="BC681" s="28"/>
      <c r="BD681" s="28"/>
      <c r="BE681" s="28"/>
    </row>
    <row r="682" spans="3:57" ht="14.25" customHeight="1">
      <c r="C682" s="46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60"/>
      <c r="Q682" s="60"/>
      <c r="R682" s="60"/>
      <c r="S682" s="60"/>
      <c r="T682" s="60"/>
      <c r="U682" s="60"/>
      <c r="V682" s="46"/>
      <c r="W682" s="28"/>
      <c r="X682" s="28"/>
      <c r="Y682" s="28"/>
      <c r="AA682" s="77"/>
      <c r="AB682" s="28"/>
      <c r="AC682" s="28"/>
      <c r="AD682" s="28"/>
      <c r="AE682" s="28"/>
      <c r="AF682" s="28"/>
      <c r="AG682" s="28"/>
      <c r="AH682" s="28"/>
      <c r="AI682" s="28"/>
      <c r="AJ682" s="28"/>
      <c r="AK682" s="28"/>
      <c r="AL682" s="28"/>
      <c r="AM682" s="28"/>
      <c r="AN682" s="28"/>
      <c r="AO682" s="28"/>
      <c r="AP682" s="28"/>
      <c r="AQ682" s="28"/>
      <c r="AR682" s="28"/>
      <c r="AS682" s="28"/>
      <c r="AT682" s="96"/>
      <c r="AU682" s="28"/>
      <c r="AV682" s="28"/>
      <c r="AW682" s="28"/>
      <c r="AX682" s="28"/>
      <c r="AY682" s="28"/>
      <c r="AZ682" s="28"/>
      <c r="BA682" s="28"/>
      <c r="BB682" s="28"/>
      <c r="BC682" s="28"/>
      <c r="BD682" s="28"/>
      <c r="BE682" s="28"/>
    </row>
    <row r="683" spans="3:57" ht="14.25" customHeight="1">
      <c r="C683" s="46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60"/>
      <c r="Q683" s="60"/>
      <c r="R683" s="60"/>
      <c r="S683" s="60"/>
      <c r="T683" s="60"/>
      <c r="U683" s="60"/>
      <c r="V683" s="46"/>
      <c r="W683" s="28"/>
      <c r="X683" s="28"/>
      <c r="Y683" s="28"/>
      <c r="AA683" s="77"/>
      <c r="AB683" s="28"/>
      <c r="AC683" s="28"/>
      <c r="AD683" s="28"/>
      <c r="AE683" s="28"/>
      <c r="AF683" s="28"/>
      <c r="AG683" s="28"/>
      <c r="AH683" s="28"/>
      <c r="AI683" s="28"/>
      <c r="AJ683" s="28"/>
      <c r="AK683" s="28"/>
      <c r="AL683" s="28"/>
      <c r="AM683" s="28"/>
      <c r="AN683" s="28"/>
      <c r="AO683" s="28"/>
      <c r="AP683" s="28"/>
      <c r="AQ683" s="28"/>
      <c r="AR683" s="28"/>
      <c r="AS683" s="28"/>
      <c r="AT683" s="96"/>
      <c r="AU683" s="28"/>
      <c r="AV683" s="28"/>
      <c r="AW683" s="28"/>
      <c r="AX683" s="28"/>
      <c r="AY683" s="28"/>
      <c r="AZ683" s="28"/>
      <c r="BA683" s="28"/>
      <c r="BB683" s="28"/>
      <c r="BC683" s="28"/>
      <c r="BD683" s="28"/>
      <c r="BE683" s="28"/>
    </row>
    <row r="684" spans="3:57" ht="14.25" customHeight="1">
      <c r="C684" s="46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60"/>
      <c r="Q684" s="60"/>
      <c r="R684" s="60"/>
      <c r="S684" s="60"/>
      <c r="T684" s="60"/>
      <c r="U684" s="60"/>
      <c r="V684" s="46"/>
      <c r="W684" s="28"/>
      <c r="X684" s="28"/>
      <c r="Y684" s="28"/>
      <c r="AA684" s="77"/>
      <c r="AB684" s="28"/>
      <c r="AC684" s="28"/>
      <c r="AD684" s="28"/>
      <c r="AE684" s="28"/>
      <c r="AF684" s="28"/>
      <c r="AG684" s="28"/>
      <c r="AH684" s="28"/>
      <c r="AI684" s="28"/>
      <c r="AJ684" s="28"/>
      <c r="AK684" s="28"/>
      <c r="AL684" s="28"/>
      <c r="AM684" s="28"/>
      <c r="AN684" s="28"/>
      <c r="AO684" s="28"/>
      <c r="AP684" s="28"/>
      <c r="AQ684" s="28"/>
      <c r="AR684" s="28"/>
      <c r="AS684" s="28"/>
      <c r="AT684" s="96"/>
      <c r="AU684" s="28"/>
      <c r="AV684" s="28"/>
      <c r="AW684" s="28"/>
      <c r="AX684" s="28"/>
      <c r="AY684" s="28"/>
      <c r="AZ684" s="28"/>
      <c r="BA684" s="28"/>
      <c r="BB684" s="28"/>
      <c r="BC684" s="28"/>
      <c r="BD684" s="28"/>
      <c r="BE684" s="28"/>
    </row>
    <row r="685" spans="3:57" ht="14.25" customHeight="1">
      <c r="C685" s="46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60"/>
      <c r="Q685" s="60"/>
      <c r="R685" s="60"/>
      <c r="S685" s="60"/>
      <c r="T685" s="60"/>
      <c r="U685" s="60"/>
      <c r="V685" s="46"/>
      <c r="W685" s="28"/>
      <c r="X685" s="28"/>
      <c r="Y685" s="28"/>
      <c r="AA685" s="77"/>
      <c r="AB685" s="28"/>
      <c r="AC685" s="28"/>
      <c r="AD685" s="28"/>
      <c r="AE685" s="28"/>
      <c r="AF685" s="28"/>
      <c r="AG685" s="28"/>
      <c r="AH685" s="28"/>
      <c r="AI685" s="28"/>
      <c r="AJ685" s="28"/>
      <c r="AK685" s="28"/>
      <c r="AL685" s="28"/>
      <c r="AM685" s="28"/>
      <c r="AN685" s="28"/>
      <c r="AO685" s="28"/>
      <c r="AP685" s="28"/>
      <c r="AQ685" s="28"/>
      <c r="AR685" s="28"/>
      <c r="AS685" s="28"/>
      <c r="AT685" s="96"/>
      <c r="AU685" s="28"/>
      <c r="AV685" s="28"/>
      <c r="AW685" s="28"/>
      <c r="AX685" s="28"/>
      <c r="AY685" s="28"/>
      <c r="AZ685" s="28"/>
      <c r="BA685" s="28"/>
      <c r="BB685" s="28"/>
      <c r="BC685" s="28"/>
      <c r="BD685" s="28"/>
      <c r="BE685" s="28"/>
    </row>
    <row r="686" spans="3:57" ht="14.25" customHeight="1">
      <c r="C686" s="46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60"/>
      <c r="Q686" s="60"/>
      <c r="R686" s="60"/>
      <c r="S686" s="60"/>
      <c r="T686" s="60"/>
      <c r="U686" s="60"/>
      <c r="V686" s="46"/>
      <c r="W686" s="28"/>
      <c r="X686" s="28"/>
      <c r="Y686" s="28"/>
      <c r="AA686" s="77"/>
      <c r="AB686" s="28"/>
      <c r="AC686" s="28"/>
      <c r="AD686" s="28"/>
      <c r="AE686" s="28"/>
      <c r="AF686" s="28"/>
      <c r="AG686" s="28"/>
      <c r="AH686" s="28"/>
      <c r="AI686" s="28"/>
      <c r="AJ686" s="28"/>
      <c r="AK686" s="28"/>
      <c r="AL686" s="28"/>
      <c r="AM686" s="28"/>
      <c r="AN686" s="28"/>
      <c r="AO686" s="28"/>
      <c r="AP686" s="28"/>
      <c r="AQ686" s="28"/>
      <c r="AR686" s="28"/>
      <c r="AS686" s="28"/>
      <c r="AT686" s="96"/>
      <c r="AU686" s="28"/>
      <c r="AV686" s="28"/>
      <c r="AW686" s="28"/>
      <c r="AX686" s="28"/>
      <c r="AY686" s="28"/>
      <c r="AZ686" s="28"/>
      <c r="BA686" s="28"/>
      <c r="BB686" s="28"/>
      <c r="BC686" s="28"/>
      <c r="BD686" s="28"/>
      <c r="BE686" s="28"/>
    </row>
    <row r="687" spans="3:57" ht="14.25" customHeight="1">
      <c r="C687" s="46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60"/>
      <c r="Q687" s="60"/>
      <c r="R687" s="60"/>
      <c r="S687" s="60"/>
      <c r="T687" s="60"/>
      <c r="U687" s="60"/>
      <c r="V687" s="46"/>
      <c r="W687" s="28"/>
      <c r="X687" s="28"/>
      <c r="Y687" s="28"/>
      <c r="AA687" s="77"/>
      <c r="AB687" s="28"/>
      <c r="AC687" s="28"/>
      <c r="AD687" s="28"/>
      <c r="AE687" s="28"/>
      <c r="AF687" s="28"/>
      <c r="AG687" s="28"/>
      <c r="AH687" s="28"/>
      <c r="AI687" s="28"/>
      <c r="AJ687" s="28"/>
      <c r="AK687" s="28"/>
      <c r="AL687" s="28"/>
      <c r="AM687" s="28"/>
      <c r="AN687" s="28"/>
      <c r="AO687" s="28"/>
      <c r="AP687" s="28"/>
      <c r="AQ687" s="28"/>
      <c r="AR687" s="28"/>
      <c r="AS687" s="28"/>
      <c r="AT687" s="96"/>
      <c r="AU687" s="28"/>
      <c r="AV687" s="28"/>
      <c r="AW687" s="28"/>
      <c r="AX687" s="28"/>
      <c r="AY687" s="28"/>
      <c r="AZ687" s="28"/>
      <c r="BA687" s="28"/>
      <c r="BB687" s="28"/>
      <c r="BC687" s="28"/>
      <c r="BD687" s="28"/>
      <c r="BE687" s="28"/>
    </row>
    <row r="688" spans="3:57" ht="14.25" customHeight="1">
      <c r="C688" s="46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60"/>
      <c r="Q688" s="60"/>
      <c r="R688" s="60"/>
      <c r="S688" s="60"/>
      <c r="T688" s="60"/>
      <c r="U688" s="60"/>
      <c r="V688" s="46"/>
      <c r="W688" s="28"/>
      <c r="X688" s="28"/>
      <c r="Y688" s="28"/>
      <c r="AA688" s="77"/>
      <c r="AB688" s="28"/>
      <c r="AC688" s="28"/>
      <c r="AD688" s="28"/>
      <c r="AE688" s="28"/>
      <c r="AF688" s="28"/>
      <c r="AG688" s="28"/>
      <c r="AH688" s="28"/>
      <c r="AI688" s="28"/>
      <c r="AJ688" s="28"/>
      <c r="AK688" s="28"/>
      <c r="AL688" s="28"/>
      <c r="AM688" s="28"/>
      <c r="AN688" s="28"/>
      <c r="AO688" s="28"/>
      <c r="AP688" s="28"/>
      <c r="AQ688" s="28"/>
      <c r="AR688" s="28"/>
      <c r="AS688" s="28"/>
      <c r="AT688" s="96"/>
      <c r="AU688" s="28"/>
      <c r="AV688" s="28"/>
      <c r="AW688" s="28"/>
      <c r="AX688" s="28"/>
      <c r="AY688" s="28"/>
      <c r="AZ688" s="28"/>
      <c r="BA688" s="28"/>
      <c r="BB688" s="28"/>
      <c r="BC688" s="28"/>
      <c r="BD688" s="28"/>
      <c r="BE688" s="28"/>
    </row>
    <row r="689" spans="3:57" ht="14.25" customHeight="1">
      <c r="C689" s="46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60"/>
      <c r="Q689" s="60"/>
      <c r="R689" s="60"/>
      <c r="S689" s="60"/>
      <c r="T689" s="60"/>
      <c r="U689" s="60"/>
      <c r="V689" s="46"/>
      <c r="W689" s="28"/>
      <c r="X689" s="28"/>
      <c r="Y689" s="28"/>
      <c r="AA689" s="77"/>
      <c r="AB689" s="28"/>
      <c r="AC689" s="28"/>
      <c r="AD689" s="28"/>
      <c r="AE689" s="28"/>
      <c r="AF689" s="28"/>
      <c r="AG689" s="28"/>
      <c r="AH689" s="28"/>
      <c r="AI689" s="28"/>
      <c r="AJ689" s="28"/>
      <c r="AK689" s="28"/>
      <c r="AL689" s="28"/>
      <c r="AM689" s="28"/>
      <c r="AN689" s="28"/>
      <c r="AO689" s="28"/>
      <c r="AP689" s="28"/>
      <c r="AQ689" s="28"/>
      <c r="AR689" s="28"/>
      <c r="AS689" s="28"/>
      <c r="AT689" s="96"/>
      <c r="AU689" s="28"/>
      <c r="AV689" s="28"/>
      <c r="AW689" s="28"/>
      <c r="AX689" s="28"/>
      <c r="AY689" s="28"/>
      <c r="AZ689" s="28"/>
      <c r="BA689" s="28"/>
      <c r="BB689" s="28"/>
      <c r="BC689" s="28"/>
      <c r="BD689" s="28"/>
      <c r="BE689" s="28"/>
    </row>
    <row r="690" spans="3:57" ht="14.25" customHeight="1">
      <c r="C690" s="46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60"/>
      <c r="Q690" s="60"/>
      <c r="R690" s="60"/>
      <c r="S690" s="60"/>
      <c r="T690" s="60"/>
      <c r="U690" s="60"/>
      <c r="V690" s="46"/>
      <c r="W690" s="28"/>
      <c r="X690" s="28"/>
      <c r="Y690" s="28"/>
      <c r="AA690" s="77"/>
      <c r="AB690" s="28"/>
      <c r="AC690" s="28"/>
      <c r="AD690" s="28"/>
      <c r="AE690" s="28"/>
      <c r="AF690" s="28"/>
      <c r="AG690" s="28"/>
      <c r="AH690" s="28"/>
      <c r="AI690" s="28"/>
      <c r="AJ690" s="28"/>
      <c r="AK690" s="28"/>
      <c r="AL690" s="28"/>
      <c r="AM690" s="28"/>
      <c r="AN690" s="28"/>
      <c r="AO690" s="28"/>
      <c r="AP690" s="28"/>
      <c r="AQ690" s="28"/>
      <c r="AR690" s="28"/>
      <c r="AS690" s="28"/>
      <c r="AT690" s="96"/>
      <c r="AU690" s="28"/>
      <c r="AV690" s="28"/>
      <c r="AW690" s="28"/>
      <c r="AX690" s="28"/>
      <c r="AY690" s="28"/>
      <c r="AZ690" s="28"/>
      <c r="BA690" s="28"/>
      <c r="BB690" s="28"/>
      <c r="BC690" s="28"/>
      <c r="BD690" s="28"/>
      <c r="BE690" s="28"/>
    </row>
    <row r="691" spans="3:57" ht="14.25" customHeight="1">
      <c r="C691" s="46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60"/>
      <c r="Q691" s="60"/>
      <c r="R691" s="60"/>
      <c r="S691" s="60"/>
      <c r="T691" s="60"/>
      <c r="U691" s="60"/>
      <c r="V691" s="46"/>
      <c r="W691" s="28"/>
      <c r="X691" s="28"/>
      <c r="Y691" s="28"/>
      <c r="AA691" s="77"/>
      <c r="AB691" s="28"/>
      <c r="AC691" s="28"/>
      <c r="AD691" s="28"/>
      <c r="AE691" s="28"/>
      <c r="AF691" s="28"/>
      <c r="AG691" s="28"/>
      <c r="AH691" s="28"/>
      <c r="AI691" s="28"/>
      <c r="AJ691" s="28"/>
      <c r="AK691" s="28"/>
      <c r="AL691" s="28"/>
      <c r="AM691" s="28"/>
      <c r="AN691" s="28"/>
      <c r="AO691" s="28"/>
      <c r="AP691" s="28"/>
      <c r="AQ691" s="28"/>
      <c r="AR691" s="28"/>
      <c r="AS691" s="28"/>
      <c r="AT691" s="96"/>
      <c r="AU691" s="28"/>
      <c r="AV691" s="28"/>
      <c r="AW691" s="28"/>
      <c r="AX691" s="28"/>
      <c r="AY691" s="28"/>
      <c r="AZ691" s="28"/>
      <c r="BA691" s="28"/>
      <c r="BB691" s="28"/>
      <c r="BC691" s="28"/>
      <c r="BD691" s="28"/>
      <c r="BE691" s="28"/>
    </row>
    <row r="692" spans="3:57" ht="14.25" customHeight="1">
      <c r="C692" s="46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60"/>
      <c r="Q692" s="60"/>
      <c r="R692" s="60"/>
      <c r="S692" s="60"/>
      <c r="T692" s="60"/>
      <c r="U692" s="60"/>
      <c r="V692" s="46"/>
      <c r="W692" s="28"/>
      <c r="X692" s="28"/>
      <c r="Y692" s="28"/>
      <c r="AA692" s="77"/>
      <c r="AB692" s="28"/>
      <c r="AC692" s="28"/>
      <c r="AD692" s="28"/>
      <c r="AE692" s="28"/>
      <c r="AF692" s="28"/>
      <c r="AG692" s="28"/>
      <c r="AH692" s="28"/>
      <c r="AI692" s="28"/>
      <c r="AJ692" s="28"/>
      <c r="AK692" s="28"/>
      <c r="AL692" s="28"/>
      <c r="AM692" s="28"/>
      <c r="AN692" s="28"/>
      <c r="AO692" s="28"/>
      <c r="AP692" s="28"/>
      <c r="AQ692" s="28"/>
      <c r="AR692" s="28"/>
      <c r="AS692" s="28"/>
      <c r="AT692" s="96"/>
      <c r="AU692" s="28"/>
      <c r="AV692" s="28"/>
      <c r="AW692" s="28"/>
      <c r="AX692" s="28"/>
      <c r="AY692" s="28"/>
      <c r="AZ692" s="28"/>
      <c r="BA692" s="28"/>
      <c r="BB692" s="28"/>
      <c r="BC692" s="28"/>
      <c r="BD692" s="28"/>
      <c r="BE692" s="28"/>
    </row>
    <row r="693" spans="3:57" ht="14.25" customHeight="1">
      <c r="C693" s="46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60"/>
      <c r="Q693" s="60"/>
      <c r="R693" s="60"/>
      <c r="S693" s="60"/>
      <c r="T693" s="60"/>
      <c r="U693" s="60"/>
      <c r="V693" s="46"/>
      <c r="W693" s="28"/>
      <c r="X693" s="28"/>
      <c r="Y693" s="28"/>
      <c r="AA693" s="77"/>
      <c r="AB693" s="28"/>
      <c r="AC693" s="28"/>
      <c r="AD693" s="28"/>
      <c r="AE693" s="28"/>
      <c r="AF693" s="28"/>
      <c r="AG693" s="28"/>
      <c r="AH693" s="28"/>
      <c r="AI693" s="28"/>
      <c r="AJ693" s="28"/>
      <c r="AK693" s="28"/>
      <c r="AL693" s="28"/>
      <c r="AM693" s="28"/>
      <c r="AN693" s="28"/>
      <c r="AO693" s="28"/>
      <c r="AP693" s="28"/>
      <c r="AQ693" s="28"/>
      <c r="AR693" s="28"/>
      <c r="AS693" s="28"/>
      <c r="AT693" s="96"/>
      <c r="AU693" s="28"/>
      <c r="AV693" s="28"/>
      <c r="AW693" s="28"/>
      <c r="AX693" s="28"/>
      <c r="AY693" s="28"/>
      <c r="AZ693" s="28"/>
      <c r="BA693" s="28"/>
      <c r="BB693" s="28"/>
      <c r="BC693" s="28"/>
      <c r="BD693" s="28"/>
      <c r="BE693" s="28"/>
    </row>
    <row r="694" spans="3:57" ht="14.25" customHeight="1">
      <c r="C694" s="46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60"/>
      <c r="Q694" s="60"/>
      <c r="R694" s="60"/>
      <c r="S694" s="60"/>
      <c r="T694" s="60"/>
      <c r="U694" s="60"/>
      <c r="V694" s="46"/>
      <c r="W694" s="28"/>
      <c r="X694" s="28"/>
      <c r="Y694" s="28"/>
      <c r="AA694" s="77"/>
      <c r="AB694" s="28"/>
      <c r="AC694" s="28"/>
      <c r="AD694" s="28"/>
      <c r="AE694" s="28"/>
      <c r="AF694" s="28"/>
      <c r="AG694" s="28"/>
      <c r="AH694" s="28"/>
      <c r="AI694" s="28"/>
      <c r="AJ694" s="28"/>
      <c r="AK694" s="28"/>
      <c r="AL694" s="28"/>
      <c r="AM694" s="28"/>
      <c r="AN694" s="28"/>
      <c r="AO694" s="28"/>
      <c r="AP694" s="28"/>
      <c r="AQ694" s="28"/>
      <c r="AR694" s="28"/>
      <c r="AS694" s="28"/>
      <c r="AT694" s="96"/>
      <c r="AU694" s="28"/>
      <c r="AV694" s="28"/>
      <c r="AW694" s="28"/>
      <c r="AX694" s="28"/>
      <c r="AY694" s="28"/>
      <c r="AZ694" s="28"/>
      <c r="BA694" s="28"/>
      <c r="BB694" s="28"/>
      <c r="BC694" s="28"/>
      <c r="BD694" s="28"/>
      <c r="BE694" s="28"/>
    </row>
    <row r="695" spans="3:57" ht="14.25" customHeight="1">
      <c r="C695" s="46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60"/>
      <c r="Q695" s="60"/>
      <c r="R695" s="60"/>
      <c r="S695" s="60"/>
      <c r="T695" s="60"/>
      <c r="U695" s="60"/>
      <c r="V695" s="46"/>
      <c r="W695" s="28"/>
      <c r="X695" s="28"/>
      <c r="Y695" s="28"/>
      <c r="AA695" s="77"/>
      <c r="AB695" s="28"/>
      <c r="AC695" s="28"/>
      <c r="AD695" s="28"/>
      <c r="AE695" s="28"/>
      <c r="AF695" s="28"/>
      <c r="AG695" s="28"/>
      <c r="AH695" s="28"/>
      <c r="AI695" s="28"/>
      <c r="AJ695" s="28"/>
      <c r="AK695" s="28"/>
      <c r="AL695" s="28"/>
      <c r="AM695" s="28"/>
      <c r="AN695" s="28"/>
      <c r="AO695" s="28"/>
      <c r="AP695" s="28"/>
      <c r="AQ695" s="28"/>
      <c r="AR695" s="28"/>
      <c r="AS695" s="28"/>
      <c r="AT695" s="96"/>
      <c r="AU695" s="28"/>
      <c r="AV695" s="28"/>
      <c r="AW695" s="28"/>
      <c r="AX695" s="28"/>
      <c r="AY695" s="28"/>
      <c r="AZ695" s="28"/>
      <c r="BA695" s="28"/>
      <c r="BB695" s="28"/>
      <c r="BC695" s="28"/>
      <c r="BD695" s="28"/>
      <c r="BE695" s="28"/>
    </row>
    <row r="696" spans="3:57" ht="14.25" customHeight="1">
      <c r="C696" s="46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60"/>
      <c r="Q696" s="60"/>
      <c r="R696" s="60"/>
      <c r="S696" s="60"/>
      <c r="T696" s="60"/>
      <c r="U696" s="60"/>
      <c r="V696" s="46"/>
      <c r="W696" s="28"/>
      <c r="X696" s="28"/>
      <c r="Y696" s="28"/>
      <c r="AA696" s="77"/>
      <c r="AB696" s="28"/>
      <c r="AC696" s="28"/>
      <c r="AD696" s="28"/>
      <c r="AE696" s="28"/>
      <c r="AF696" s="28"/>
      <c r="AG696" s="28"/>
      <c r="AH696" s="28"/>
      <c r="AI696" s="28"/>
      <c r="AJ696" s="28"/>
      <c r="AK696" s="28"/>
      <c r="AL696" s="28"/>
      <c r="AM696" s="28"/>
      <c r="AN696" s="28"/>
      <c r="AO696" s="28"/>
      <c r="AP696" s="28"/>
      <c r="AQ696" s="28"/>
      <c r="AR696" s="28"/>
      <c r="AS696" s="28"/>
      <c r="AT696" s="96"/>
      <c r="AU696" s="28"/>
      <c r="AV696" s="28"/>
      <c r="AW696" s="28"/>
      <c r="AX696" s="28"/>
      <c r="AY696" s="28"/>
      <c r="AZ696" s="28"/>
      <c r="BA696" s="28"/>
      <c r="BB696" s="28"/>
      <c r="BC696" s="28"/>
      <c r="BD696" s="28"/>
      <c r="BE696" s="28"/>
    </row>
    <row r="697" spans="3:57" ht="14.25" customHeight="1">
      <c r="C697" s="46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60"/>
      <c r="Q697" s="60"/>
      <c r="R697" s="60"/>
      <c r="S697" s="60"/>
      <c r="T697" s="60"/>
      <c r="U697" s="60"/>
      <c r="V697" s="46"/>
      <c r="W697" s="28"/>
      <c r="X697" s="28"/>
      <c r="Y697" s="28"/>
      <c r="AA697" s="77"/>
      <c r="AB697" s="28"/>
      <c r="AC697" s="28"/>
      <c r="AD697" s="28"/>
      <c r="AE697" s="28"/>
      <c r="AF697" s="28"/>
      <c r="AG697" s="28"/>
      <c r="AH697" s="28"/>
      <c r="AI697" s="28"/>
      <c r="AJ697" s="28"/>
      <c r="AK697" s="28"/>
      <c r="AL697" s="28"/>
      <c r="AM697" s="28"/>
      <c r="AN697" s="28"/>
      <c r="AO697" s="28"/>
      <c r="AP697" s="28"/>
      <c r="AQ697" s="28"/>
      <c r="AR697" s="28"/>
      <c r="AS697" s="28"/>
      <c r="AT697" s="96"/>
      <c r="AU697" s="28"/>
      <c r="AV697" s="28"/>
      <c r="AW697" s="28"/>
      <c r="AX697" s="28"/>
      <c r="AY697" s="28"/>
      <c r="AZ697" s="28"/>
      <c r="BA697" s="28"/>
      <c r="BB697" s="28"/>
      <c r="BC697" s="28"/>
      <c r="BD697" s="28"/>
      <c r="BE697" s="28"/>
    </row>
    <row r="698" spans="3:57" ht="14.25" customHeight="1">
      <c r="C698" s="46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60"/>
      <c r="Q698" s="60"/>
      <c r="R698" s="60"/>
      <c r="S698" s="60"/>
      <c r="T698" s="60"/>
      <c r="U698" s="60"/>
      <c r="V698" s="46"/>
      <c r="W698" s="28"/>
      <c r="X698" s="28"/>
      <c r="Y698" s="28"/>
      <c r="AA698" s="77"/>
      <c r="AB698" s="28"/>
      <c r="AC698" s="28"/>
      <c r="AD698" s="28"/>
      <c r="AE698" s="28"/>
      <c r="AF698" s="28"/>
      <c r="AG698" s="28"/>
      <c r="AH698" s="28"/>
      <c r="AI698" s="28"/>
      <c r="AJ698" s="28"/>
      <c r="AK698" s="28"/>
      <c r="AL698" s="28"/>
      <c r="AM698" s="28"/>
      <c r="AN698" s="28"/>
      <c r="AO698" s="28"/>
      <c r="AP698" s="28"/>
      <c r="AQ698" s="28"/>
      <c r="AR698" s="28"/>
      <c r="AS698" s="28"/>
      <c r="AT698" s="96"/>
      <c r="AU698" s="28"/>
      <c r="AV698" s="28"/>
      <c r="AW698" s="28"/>
      <c r="AX698" s="28"/>
      <c r="AY698" s="28"/>
      <c r="AZ698" s="28"/>
      <c r="BA698" s="28"/>
      <c r="BB698" s="28"/>
      <c r="BC698" s="28"/>
      <c r="BD698" s="28"/>
      <c r="BE698" s="28"/>
    </row>
    <row r="699" spans="3:57" ht="14.25" customHeight="1">
      <c r="C699" s="46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60"/>
      <c r="Q699" s="60"/>
      <c r="R699" s="60"/>
      <c r="S699" s="60"/>
      <c r="T699" s="60"/>
      <c r="U699" s="60"/>
      <c r="V699" s="46"/>
      <c r="W699" s="28"/>
      <c r="X699" s="28"/>
      <c r="Y699" s="28"/>
      <c r="AA699" s="77"/>
      <c r="AB699" s="28"/>
      <c r="AC699" s="28"/>
      <c r="AD699" s="28"/>
      <c r="AE699" s="28"/>
      <c r="AF699" s="28"/>
      <c r="AG699" s="28"/>
      <c r="AH699" s="28"/>
      <c r="AI699" s="28"/>
      <c r="AJ699" s="28"/>
      <c r="AK699" s="28"/>
      <c r="AL699" s="28"/>
      <c r="AM699" s="28"/>
      <c r="AN699" s="28"/>
      <c r="AO699" s="28"/>
      <c r="AP699" s="28"/>
      <c r="AQ699" s="28"/>
      <c r="AR699" s="28"/>
      <c r="AS699" s="28"/>
      <c r="AT699" s="96"/>
      <c r="AU699" s="28"/>
      <c r="AV699" s="28"/>
      <c r="AW699" s="28"/>
      <c r="AX699" s="28"/>
      <c r="AY699" s="28"/>
      <c r="AZ699" s="28"/>
      <c r="BA699" s="28"/>
      <c r="BB699" s="28"/>
      <c r="BC699" s="28"/>
      <c r="BD699" s="28"/>
      <c r="BE699" s="28"/>
    </row>
    <row r="700" spans="3:57" ht="14.25" customHeight="1">
      <c r="C700" s="46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60"/>
      <c r="Q700" s="60"/>
      <c r="R700" s="60"/>
      <c r="S700" s="60"/>
      <c r="T700" s="60"/>
      <c r="U700" s="60"/>
      <c r="V700" s="46"/>
      <c r="W700" s="28"/>
      <c r="X700" s="28"/>
      <c r="Y700" s="28"/>
      <c r="AA700" s="77"/>
      <c r="AB700" s="28"/>
      <c r="AC700" s="28"/>
      <c r="AD700" s="28"/>
      <c r="AE700" s="28"/>
      <c r="AF700" s="28"/>
      <c r="AG700" s="28"/>
      <c r="AH700" s="28"/>
      <c r="AI700" s="28"/>
      <c r="AJ700" s="28"/>
      <c r="AK700" s="28"/>
      <c r="AL700" s="28"/>
      <c r="AM700" s="28"/>
      <c r="AN700" s="28"/>
      <c r="AO700" s="28"/>
      <c r="AP700" s="28"/>
      <c r="AQ700" s="28"/>
      <c r="AR700" s="28"/>
      <c r="AS700" s="28"/>
      <c r="AT700" s="96"/>
      <c r="AU700" s="28"/>
      <c r="AV700" s="28"/>
      <c r="AW700" s="28"/>
      <c r="AX700" s="28"/>
      <c r="AY700" s="28"/>
      <c r="AZ700" s="28"/>
      <c r="BA700" s="28"/>
      <c r="BB700" s="28"/>
      <c r="BC700" s="28"/>
      <c r="BD700" s="28"/>
      <c r="BE700" s="28"/>
    </row>
    <row r="701" spans="3:57" ht="14.25" customHeight="1">
      <c r="C701" s="46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60"/>
      <c r="Q701" s="60"/>
      <c r="R701" s="60"/>
      <c r="S701" s="60"/>
      <c r="T701" s="60"/>
      <c r="U701" s="60"/>
      <c r="V701" s="46"/>
      <c r="W701" s="28"/>
      <c r="X701" s="28"/>
      <c r="Y701" s="28"/>
      <c r="AA701" s="77"/>
      <c r="AB701" s="28"/>
      <c r="AC701" s="28"/>
      <c r="AD701" s="28"/>
      <c r="AE701" s="28"/>
      <c r="AF701" s="28"/>
      <c r="AG701" s="28"/>
      <c r="AH701" s="28"/>
      <c r="AI701" s="28"/>
      <c r="AJ701" s="28"/>
      <c r="AK701" s="28"/>
      <c r="AL701" s="28"/>
      <c r="AM701" s="28"/>
      <c r="AN701" s="28"/>
      <c r="AO701" s="28"/>
      <c r="AP701" s="28"/>
      <c r="AQ701" s="28"/>
      <c r="AR701" s="28"/>
      <c r="AS701" s="28"/>
      <c r="AT701" s="96"/>
      <c r="AU701" s="28"/>
      <c r="AV701" s="28"/>
      <c r="AW701" s="28"/>
      <c r="AX701" s="28"/>
      <c r="AY701" s="28"/>
      <c r="AZ701" s="28"/>
      <c r="BA701" s="28"/>
      <c r="BB701" s="28"/>
      <c r="BC701" s="28"/>
      <c r="BD701" s="28"/>
      <c r="BE701" s="28"/>
    </row>
    <row r="702" spans="3:57" ht="14.25" customHeight="1">
      <c r="C702" s="46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60"/>
      <c r="Q702" s="60"/>
      <c r="R702" s="60"/>
      <c r="S702" s="60"/>
      <c r="T702" s="60"/>
      <c r="U702" s="60"/>
      <c r="V702" s="46"/>
      <c r="W702" s="28"/>
      <c r="X702" s="28"/>
      <c r="Y702" s="28"/>
      <c r="AA702" s="77"/>
      <c r="AB702" s="28"/>
      <c r="AC702" s="28"/>
      <c r="AD702" s="28"/>
      <c r="AE702" s="28"/>
      <c r="AF702" s="28"/>
      <c r="AG702" s="28"/>
      <c r="AH702" s="28"/>
      <c r="AI702" s="28"/>
      <c r="AJ702" s="28"/>
      <c r="AK702" s="28"/>
      <c r="AL702" s="28"/>
      <c r="AM702" s="28"/>
      <c r="AN702" s="28"/>
      <c r="AO702" s="28"/>
      <c r="AP702" s="28"/>
      <c r="AQ702" s="28"/>
      <c r="AR702" s="28"/>
      <c r="AS702" s="28"/>
      <c r="AT702" s="96"/>
      <c r="AU702" s="28"/>
      <c r="AV702" s="28"/>
      <c r="AW702" s="28"/>
      <c r="AX702" s="28"/>
      <c r="AY702" s="28"/>
      <c r="AZ702" s="28"/>
      <c r="BA702" s="28"/>
      <c r="BB702" s="28"/>
      <c r="BC702" s="28"/>
      <c r="BD702" s="28"/>
      <c r="BE702" s="28"/>
    </row>
    <row r="703" spans="3:57" ht="14.25" customHeight="1">
      <c r="C703" s="46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60"/>
      <c r="Q703" s="60"/>
      <c r="R703" s="60"/>
      <c r="S703" s="60"/>
      <c r="T703" s="60"/>
      <c r="U703" s="60"/>
      <c r="V703" s="46"/>
      <c r="W703" s="28"/>
      <c r="X703" s="28"/>
      <c r="Y703" s="28"/>
      <c r="AA703" s="77"/>
      <c r="AB703" s="28"/>
      <c r="AC703" s="28"/>
      <c r="AD703" s="28"/>
      <c r="AE703" s="28"/>
      <c r="AF703" s="28"/>
      <c r="AG703" s="28"/>
      <c r="AH703" s="28"/>
      <c r="AI703" s="28"/>
      <c r="AJ703" s="28"/>
      <c r="AK703" s="28"/>
      <c r="AL703" s="28"/>
      <c r="AM703" s="28"/>
      <c r="AN703" s="28"/>
      <c r="AO703" s="28"/>
      <c r="AP703" s="28"/>
      <c r="AQ703" s="28"/>
      <c r="AR703" s="28"/>
      <c r="AS703" s="28"/>
      <c r="AT703" s="96"/>
      <c r="AU703" s="28"/>
      <c r="AV703" s="28"/>
      <c r="AW703" s="28"/>
      <c r="AX703" s="28"/>
      <c r="AY703" s="28"/>
      <c r="AZ703" s="28"/>
      <c r="BA703" s="28"/>
      <c r="BB703" s="28"/>
      <c r="BC703" s="28"/>
      <c r="BD703" s="28"/>
      <c r="BE703" s="28"/>
    </row>
    <row r="704" spans="3:57" ht="14.25" customHeight="1">
      <c r="C704" s="46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60"/>
      <c r="Q704" s="60"/>
      <c r="R704" s="60"/>
      <c r="S704" s="60"/>
      <c r="T704" s="60"/>
      <c r="U704" s="60"/>
      <c r="V704" s="46"/>
      <c r="W704" s="28"/>
      <c r="X704" s="28"/>
      <c r="Y704" s="28"/>
      <c r="AA704" s="77"/>
      <c r="AB704" s="28"/>
      <c r="AC704" s="28"/>
      <c r="AD704" s="28"/>
      <c r="AE704" s="28"/>
      <c r="AF704" s="28"/>
      <c r="AG704" s="28"/>
      <c r="AH704" s="28"/>
      <c r="AI704" s="28"/>
      <c r="AJ704" s="28"/>
      <c r="AK704" s="28"/>
      <c r="AL704" s="28"/>
      <c r="AM704" s="28"/>
      <c r="AN704" s="28"/>
      <c r="AO704" s="28"/>
      <c r="AP704" s="28"/>
      <c r="AQ704" s="28"/>
      <c r="AR704" s="28"/>
      <c r="AS704" s="28"/>
      <c r="AT704" s="96"/>
      <c r="AU704" s="28"/>
      <c r="AV704" s="28"/>
      <c r="AW704" s="28"/>
      <c r="AX704" s="28"/>
      <c r="AY704" s="28"/>
      <c r="AZ704" s="28"/>
      <c r="BA704" s="28"/>
      <c r="BB704" s="28"/>
      <c r="BC704" s="28"/>
      <c r="BD704" s="28"/>
      <c r="BE704" s="28"/>
    </row>
    <row r="705" spans="3:57" ht="14.25" customHeight="1">
      <c r="C705" s="46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60"/>
      <c r="Q705" s="60"/>
      <c r="R705" s="60"/>
      <c r="S705" s="60"/>
      <c r="T705" s="60"/>
      <c r="U705" s="60"/>
      <c r="V705" s="46"/>
      <c r="W705" s="28"/>
      <c r="X705" s="28"/>
      <c r="Y705" s="28"/>
      <c r="AA705" s="77"/>
      <c r="AB705" s="28"/>
      <c r="AC705" s="28"/>
      <c r="AD705" s="28"/>
      <c r="AE705" s="28"/>
      <c r="AF705" s="28"/>
      <c r="AG705" s="28"/>
      <c r="AH705" s="28"/>
      <c r="AI705" s="28"/>
      <c r="AJ705" s="28"/>
      <c r="AK705" s="28"/>
      <c r="AL705" s="28"/>
      <c r="AM705" s="28"/>
      <c r="AN705" s="28"/>
      <c r="AO705" s="28"/>
      <c r="AP705" s="28"/>
      <c r="AQ705" s="28"/>
      <c r="AR705" s="28"/>
      <c r="AS705" s="28"/>
      <c r="AT705" s="96"/>
      <c r="AU705" s="28"/>
      <c r="AV705" s="28"/>
      <c r="AW705" s="28"/>
      <c r="AX705" s="28"/>
      <c r="AY705" s="28"/>
      <c r="AZ705" s="28"/>
      <c r="BA705" s="28"/>
      <c r="BB705" s="28"/>
      <c r="BC705" s="28"/>
      <c r="BD705" s="28"/>
      <c r="BE705" s="28"/>
    </row>
    <row r="706" spans="3:57" ht="14.25" customHeight="1">
      <c r="C706" s="46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60"/>
      <c r="Q706" s="60"/>
      <c r="R706" s="60"/>
      <c r="S706" s="60"/>
      <c r="T706" s="60"/>
      <c r="U706" s="60"/>
      <c r="V706" s="46"/>
      <c r="W706" s="28"/>
      <c r="X706" s="28"/>
      <c r="Y706" s="28"/>
      <c r="AA706" s="77"/>
      <c r="AB706" s="28"/>
      <c r="AC706" s="28"/>
      <c r="AD706" s="28"/>
      <c r="AE706" s="28"/>
      <c r="AF706" s="28"/>
      <c r="AG706" s="28"/>
      <c r="AH706" s="28"/>
      <c r="AI706" s="28"/>
      <c r="AJ706" s="28"/>
      <c r="AK706" s="28"/>
      <c r="AL706" s="28"/>
      <c r="AM706" s="28"/>
      <c r="AN706" s="28"/>
      <c r="AO706" s="28"/>
      <c r="AP706" s="28"/>
      <c r="AQ706" s="28"/>
      <c r="AR706" s="28"/>
      <c r="AS706" s="28"/>
      <c r="AT706" s="96"/>
      <c r="AU706" s="28"/>
      <c r="AV706" s="28"/>
      <c r="AW706" s="28"/>
      <c r="AX706" s="28"/>
      <c r="AY706" s="28"/>
      <c r="AZ706" s="28"/>
      <c r="BA706" s="28"/>
      <c r="BB706" s="28"/>
      <c r="BC706" s="28"/>
      <c r="BD706" s="28"/>
      <c r="BE706" s="28"/>
    </row>
    <row r="707" spans="3:57" ht="14.25" customHeight="1">
      <c r="C707" s="46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60"/>
      <c r="Q707" s="60"/>
      <c r="R707" s="60"/>
      <c r="S707" s="60"/>
      <c r="T707" s="60"/>
      <c r="U707" s="60"/>
      <c r="V707" s="46"/>
      <c r="W707" s="28"/>
      <c r="X707" s="28"/>
      <c r="Y707" s="28"/>
      <c r="AA707" s="77"/>
      <c r="AB707" s="28"/>
      <c r="AC707" s="28"/>
      <c r="AD707" s="28"/>
      <c r="AE707" s="28"/>
      <c r="AF707" s="28"/>
      <c r="AG707" s="28"/>
      <c r="AH707" s="28"/>
      <c r="AI707" s="28"/>
      <c r="AJ707" s="28"/>
      <c r="AK707" s="28"/>
      <c r="AL707" s="28"/>
      <c r="AM707" s="28"/>
      <c r="AN707" s="28"/>
      <c r="AO707" s="28"/>
      <c r="AP707" s="28"/>
      <c r="AQ707" s="28"/>
      <c r="AR707" s="28"/>
      <c r="AS707" s="28"/>
      <c r="AT707" s="96"/>
      <c r="AU707" s="28"/>
      <c r="AV707" s="28"/>
      <c r="AW707" s="28"/>
      <c r="AX707" s="28"/>
      <c r="AY707" s="28"/>
      <c r="AZ707" s="28"/>
      <c r="BA707" s="28"/>
      <c r="BB707" s="28"/>
      <c r="BC707" s="28"/>
      <c r="BD707" s="28"/>
      <c r="BE707" s="28"/>
    </row>
    <row r="708" spans="3:57" ht="14.25" customHeight="1">
      <c r="C708" s="46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60"/>
      <c r="Q708" s="60"/>
      <c r="R708" s="60"/>
      <c r="S708" s="60"/>
      <c r="T708" s="60"/>
      <c r="U708" s="60"/>
      <c r="V708" s="46"/>
      <c r="W708" s="28"/>
      <c r="X708" s="28"/>
      <c r="Y708" s="28"/>
      <c r="AA708" s="77"/>
      <c r="AB708" s="28"/>
      <c r="AC708" s="28"/>
      <c r="AD708" s="28"/>
      <c r="AE708" s="28"/>
      <c r="AF708" s="28"/>
      <c r="AG708" s="28"/>
      <c r="AH708" s="28"/>
      <c r="AI708" s="28"/>
      <c r="AJ708" s="28"/>
      <c r="AK708" s="28"/>
      <c r="AL708" s="28"/>
      <c r="AM708" s="28"/>
      <c r="AN708" s="28"/>
      <c r="AO708" s="28"/>
      <c r="AP708" s="28"/>
      <c r="AQ708" s="28"/>
      <c r="AR708" s="28"/>
      <c r="AS708" s="28"/>
      <c r="AT708" s="96"/>
      <c r="AU708" s="28"/>
      <c r="AV708" s="28"/>
      <c r="AW708" s="28"/>
      <c r="AX708" s="28"/>
      <c r="AY708" s="28"/>
      <c r="AZ708" s="28"/>
      <c r="BA708" s="28"/>
      <c r="BB708" s="28"/>
      <c r="BC708" s="28"/>
      <c r="BD708" s="28"/>
      <c r="BE708" s="28"/>
    </row>
    <row r="709" spans="3:57" ht="14.25" customHeight="1">
      <c r="C709" s="46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60"/>
      <c r="Q709" s="60"/>
      <c r="R709" s="60"/>
      <c r="S709" s="60"/>
      <c r="T709" s="60"/>
      <c r="U709" s="60"/>
      <c r="V709" s="46"/>
      <c r="W709" s="28"/>
      <c r="X709" s="28"/>
      <c r="Y709" s="28"/>
      <c r="AA709" s="77"/>
      <c r="AB709" s="28"/>
      <c r="AC709" s="28"/>
      <c r="AD709" s="28"/>
      <c r="AE709" s="28"/>
      <c r="AF709" s="28"/>
      <c r="AG709" s="28"/>
      <c r="AH709" s="28"/>
      <c r="AI709" s="28"/>
      <c r="AJ709" s="28"/>
      <c r="AK709" s="28"/>
      <c r="AL709" s="28"/>
      <c r="AM709" s="28"/>
      <c r="AN709" s="28"/>
      <c r="AO709" s="28"/>
      <c r="AP709" s="28"/>
      <c r="AQ709" s="28"/>
      <c r="AR709" s="28"/>
      <c r="AS709" s="28"/>
      <c r="AT709" s="96"/>
      <c r="AU709" s="28"/>
      <c r="AV709" s="28"/>
      <c r="AW709" s="28"/>
      <c r="AX709" s="28"/>
      <c r="AY709" s="28"/>
      <c r="AZ709" s="28"/>
      <c r="BA709" s="28"/>
      <c r="BB709" s="28"/>
      <c r="BC709" s="28"/>
      <c r="BD709" s="28"/>
      <c r="BE709" s="28"/>
    </row>
    <row r="710" spans="3:57" ht="14.25" customHeight="1">
      <c r="C710" s="46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60"/>
      <c r="Q710" s="60"/>
      <c r="R710" s="60"/>
      <c r="S710" s="60"/>
      <c r="T710" s="60"/>
      <c r="U710" s="60"/>
      <c r="V710" s="46"/>
      <c r="W710" s="28"/>
      <c r="X710" s="28"/>
      <c r="Y710" s="28"/>
      <c r="AA710" s="77"/>
      <c r="AB710" s="28"/>
      <c r="AC710" s="28"/>
      <c r="AD710" s="28"/>
      <c r="AE710" s="28"/>
      <c r="AF710" s="28"/>
      <c r="AG710" s="28"/>
      <c r="AH710" s="28"/>
      <c r="AI710" s="28"/>
      <c r="AJ710" s="28"/>
      <c r="AK710" s="28"/>
      <c r="AL710" s="28"/>
      <c r="AM710" s="28"/>
      <c r="AN710" s="28"/>
      <c r="AO710" s="28"/>
      <c r="AP710" s="28"/>
      <c r="AQ710" s="28"/>
      <c r="AR710" s="28"/>
      <c r="AS710" s="28"/>
      <c r="AT710" s="96"/>
      <c r="AU710" s="28"/>
      <c r="AV710" s="28"/>
      <c r="AW710" s="28"/>
      <c r="AX710" s="28"/>
      <c r="AY710" s="28"/>
      <c r="AZ710" s="28"/>
      <c r="BA710" s="28"/>
      <c r="BB710" s="28"/>
      <c r="BC710" s="28"/>
      <c r="BD710" s="28"/>
      <c r="BE710" s="28"/>
    </row>
    <row r="711" spans="3:57" ht="14.25" customHeight="1">
      <c r="C711" s="46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60"/>
      <c r="Q711" s="60"/>
      <c r="R711" s="60"/>
      <c r="S711" s="60"/>
      <c r="T711" s="60"/>
      <c r="U711" s="60"/>
      <c r="V711" s="46"/>
      <c r="W711" s="28"/>
      <c r="X711" s="28"/>
      <c r="Y711" s="28"/>
      <c r="AA711" s="77"/>
      <c r="AB711" s="28"/>
      <c r="AC711" s="28"/>
      <c r="AD711" s="28"/>
      <c r="AE711" s="28"/>
      <c r="AF711" s="28"/>
      <c r="AG711" s="28"/>
      <c r="AH711" s="28"/>
      <c r="AI711" s="28"/>
      <c r="AJ711" s="28"/>
      <c r="AK711" s="28"/>
      <c r="AL711" s="28"/>
      <c r="AM711" s="28"/>
      <c r="AN711" s="28"/>
      <c r="AO711" s="28"/>
      <c r="AP711" s="28"/>
      <c r="AQ711" s="28"/>
      <c r="AR711" s="28"/>
      <c r="AS711" s="28"/>
      <c r="AT711" s="96"/>
      <c r="AU711" s="28"/>
      <c r="AV711" s="28"/>
      <c r="AW711" s="28"/>
      <c r="AX711" s="28"/>
      <c r="AY711" s="28"/>
      <c r="AZ711" s="28"/>
      <c r="BA711" s="28"/>
      <c r="BB711" s="28"/>
      <c r="BC711" s="28"/>
      <c r="BD711" s="28"/>
      <c r="BE711" s="28"/>
    </row>
    <row r="712" spans="3:57" ht="14.25" customHeight="1">
      <c r="C712" s="46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60"/>
      <c r="Q712" s="60"/>
      <c r="R712" s="60"/>
      <c r="S712" s="60"/>
      <c r="T712" s="60"/>
      <c r="U712" s="60"/>
      <c r="V712" s="46"/>
      <c r="W712" s="28"/>
      <c r="X712" s="28"/>
      <c r="Y712" s="28"/>
      <c r="AA712" s="77"/>
      <c r="AB712" s="28"/>
      <c r="AC712" s="28"/>
      <c r="AD712" s="28"/>
      <c r="AE712" s="28"/>
      <c r="AF712" s="28"/>
      <c r="AG712" s="28"/>
      <c r="AH712" s="28"/>
      <c r="AI712" s="28"/>
      <c r="AJ712" s="28"/>
      <c r="AK712" s="28"/>
      <c r="AL712" s="28"/>
      <c r="AM712" s="28"/>
      <c r="AN712" s="28"/>
      <c r="AO712" s="28"/>
      <c r="AP712" s="28"/>
      <c r="AQ712" s="28"/>
      <c r="AR712" s="28"/>
      <c r="AS712" s="28"/>
      <c r="AT712" s="96"/>
      <c r="AU712" s="28"/>
      <c r="AV712" s="28"/>
      <c r="AW712" s="28"/>
      <c r="AX712" s="28"/>
      <c r="AY712" s="28"/>
      <c r="AZ712" s="28"/>
      <c r="BA712" s="28"/>
      <c r="BB712" s="28"/>
      <c r="BC712" s="28"/>
      <c r="BD712" s="28"/>
      <c r="BE712" s="28"/>
    </row>
    <row r="713" spans="3:57" ht="14.25" customHeight="1">
      <c r="C713" s="46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60"/>
      <c r="Q713" s="60"/>
      <c r="R713" s="60"/>
      <c r="S713" s="60"/>
      <c r="T713" s="60"/>
      <c r="U713" s="60"/>
      <c r="V713" s="46"/>
      <c r="W713" s="28"/>
      <c r="X713" s="28"/>
      <c r="Y713" s="28"/>
      <c r="AA713" s="77"/>
      <c r="AB713" s="28"/>
      <c r="AC713" s="28"/>
      <c r="AD713" s="28"/>
      <c r="AE713" s="28"/>
      <c r="AF713" s="28"/>
      <c r="AG713" s="28"/>
      <c r="AH713" s="28"/>
      <c r="AI713" s="28"/>
      <c r="AJ713" s="28"/>
      <c r="AK713" s="28"/>
      <c r="AL713" s="28"/>
      <c r="AM713" s="28"/>
      <c r="AN713" s="28"/>
      <c r="AO713" s="28"/>
      <c r="AP713" s="28"/>
      <c r="AQ713" s="28"/>
      <c r="AR713" s="28"/>
      <c r="AS713" s="28"/>
      <c r="AT713" s="96"/>
      <c r="AU713" s="28"/>
      <c r="AV713" s="28"/>
      <c r="AW713" s="28"/>
      <c r="AX713" s="28"/>
      <c r="AY713" s="28"/>
      <c r="AZ713" s="28"/>
      <c r="BA713" s="28"/>
      <c r="BB713" s="28"/>
      <c r="BC713" s="28"/>
      <c r="BD713" s="28"/>
      <c r="BE713" s="28"/>
    </row>
    <row r="714" spans="3:57" ht="14.25" customHeight="1">
      <c r="C714" s="46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60"/>
      <c r="Q714" s="60"/>
      <c r="R714" s="60"/>
      <c r="S714" s="60"/>
      <c r="T714" s="60"/>
      <c r="U714" s="60"/>
      <c r="V714" s="46"/>
      <c r="W714" s="28"/>
      <c r="X714" s="28"/>
      <c r="Y714" s="28"/>
      <c r="AA714" s="77"/>
      <c r="AB714" s="28"/>
      <c r="AC714" s="28"/>
      <c r="AD714" s="28"/>
      <c r="AE714" s="28"/>
      <c r="AF714" s="28"/>
      <c r="AG714" s="28"/>
      <c r="AH714" s="28"/>
      <c r="AI714" s="28"/>
      <c r="AJ714" s="28"/>
      <c r="AK714" s="28"/>
      <c r="AL714" s="28"/>
      <c r="AM714" s="28"/>
      <c r="AN714" s="28"/>
      <c r="AO714" s="28"/>
      <c r="AP714" s="28"/>
      <c r="AQ714" s="28"/>
      <c r="AR714" s="28"/>
      <c r="AS714" s="28"/>
      <c r="AT714" s="96"/>
      <c r="AU714" s="28"/>
      <c r="AV714" s="28"/>
      <c r="AW714" s="28"/>
      <c r="AX714" s="28"/>
      <c r="AY714" s="28"/>
      <c r="AZ714" s="28"/>
      <c r="BA714" s="28"/>
      <c r="BB714" s="28"/>
      <c r="BC714" s="28"/>
      <c r="BD714" s="28"/>
      <c r="BE714" s="28"/>
    </row>
    <row r="715" spans="3:57" ht="14.25" customHeight="1">
      <c r="C715" s="46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60"/>
      <c r="Q715" s="60"/>
      <c r="R715" s="60"/>
      <c r="S715" s="60"/>
      <c r="T715" s="60"/>
      <c r="U715" s="60"/>
      <c r="V715" s="46"/>
      <c r="W715" s="28"/>
      <c r="X715" s="28"/>
      <c r="Y715" s="28"/>
      <c r="AA715" s="77"/>
      <c r="AB715" s="28"/>
      <c r="AC715" s="28"/>
      <c r="AD715" s="28"/>
      <c r="AE715" s="28"/>
      <c r="AF715" s="28"/>
      <c r="AG715" s="28"/>
      <c r="AH715" s="28"/>
      <c r="AI715" s="28"/>
      <c r="AJ715" s="28"/>
      <c r="AK715" s="28"/>
      <c r="AL715" s="28"/>
      <c r="AM715" s="28"/>
      <c r="AN715" s="28"/>
      <c r="AO715" s="28"/>
      <c r="AP715" s="28"/>
      <c r="AQ715" s="28"/>
      <c r="AR715" s="28"/>
      <c r="AS715" s="28"/>
      <c r="AT715" s="96"/>
      <c r="AU715" s="28"/>
      <c r="AV715" s="28"/>
      <c r="AW715" s="28"/>
      <c r="AX715" s="28"/>
      <c r="AY715" s="28"/>
      <c r="AZ715" s="28"/>
      <c r="BA715" s="28"/>
      <c r="BB715" s="28"/>
      <c r="BC715" s="28"/>
      <c r="BD715" s="28"/>
      <c r="BE715" s="28"/>
    </row>
    <row r="716" spans="3:57" ht="14.25" customHeight="1">
      <c r="C716" s="46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60"/>
      <c r="Q716" s="60"/>
      <c r="R716" s="60"/>
      <c r="S716" s="60"/>
      <c r="T716" s="60"/>
      <c r="U716" s="60"/>
      <c r="V716" s="46"/>
      <c r="W716" s="28"/>
      <c r="X716" s="28"/>
      <c r="Y716" s="28"/>
      <c r="AA716" s="77"/>
      <c r="AB716" s="28"/>
      <c r="AC716" s="28"/>
      <c r="AD716" s="28"/>
      <c r="AE716" s="28"/>
      <c r="AF716" s="28"/>
      <c r="AG716" s="28"/>
      <c r="AH716" s="28"/>
      <c r="AI716" s="28"/>
      <c r="AJ716" s="28"/>
      <c r="AK716" s="28"/>
      <c r="AL716" s="28"/>
      <c r="AM716" s="28"/>
      <c r="AN716" s="28"/>
      <c r="AO716" s="28"/>
      <c r="AP716" s="28"/>
      <c r="AQ716" s="28"/>
      <c r="AR716" s="28"/>
      <c r="AS716" s="28"/>
      <c r="AT716" s="96"/>
      <c r="AU716" s="28"/>
      <c r="AV716" s="28"/>
      <c r="AW716" s="28"/>
      <c r="AX716" s="28"/>
      <c r="AY716" s="28"/>
      <c r="AZ716" s="28"/>
      <c r="BA716" s="28"/>
      <c r="BB716" s="28"/>
      <c r="BC716" s="28"/>
      <c r="BD716" s="28"/>
      <c r="BE716" s="28"/>
    </row>
    <row r="717" spans="3:57" ht="14.25" customHeight="1">
      <c r="C717" s="46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60"/>
      <c r="Q717" s="60"/>
      <c r="R717" s="60"/>
      <c r="S717" s="60"/>
      <c r="T717" s="60"/>
      <c r="U717" s="60"/>
      <c r="V717" s="46"/>
      <c r="W717" s="28"/>
      <c r="X717" s="28"/>
      <c r="Y717" s="28"/>
      <c r="AA717" s="77"/>
      <c r="AB717" s="28"/>
      <c r="AC717" s="28"/>
      <c r="AD717" s="28"/>
      <c r="AE717" s="28"/>
      <c r="AF717" s="28"/>
      <c r="AG717" s="28"/>
      <c r="AH717" s="28"/>
      <c r="AI717" s="28"/>
      <c r="AJ717" s="28"/>
      <c r="AK717" s="28"/>
      <c r="AL717" s="28"/>
      <c r="AM717" s="28"/>
      <c r="AN717" s="28"/>
      <c r="AO717" s="28"/>
      <c r="AP717" s="28"/>
      <c r="AQ717" s="28"/>
      <c r="AR717" s="28"/>
      <c r="AS717" s="28"/>
      <c r="AT717" s="96"/>
      <c r="AU717" s="28"/>
      <c r="AV717" s="28"/>
      <c r="AW717" s="28"/>
      <c r="AX717" s="28"/>
      <c r="AY717" s="28"/>
      <c r="AZ717" s="28"/>
      <c r="BA717" s="28"/>
      <c r="BB717" s="28"/>
      <c r="BC717" s="28"/>
      <c r="BD717" s="28"/>
      <c r="BE717" s="28"/>
    </row>
    <row r="718" spans="3:57" ht="14.25" customHeight="1">
      <c r="C718" s="46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60"/>
      <c r="Q718" s="60"/>
      <c r="R718" s="60"/>
      <c r="S718" s="60"/>
      <c r="T718" s="60"/>
      <c r="U718" s="60"/>
      <c r="V718" s="46"/>
      <c r="W718" s="28"/>
      <c r="X718" s="28"/>
      <c r="Y718" s="28"/>
      <c r="AA718" s="77"/>
      <c r="AB718" s="28"/>
      <c r="AC718" s="28"/>
      <c r="AD718" s="28"/>
      <c r="AE718" s="28"/>
      <c r="AF718" s="28"/>
      <c r="AG718" s="28"/>
      <c r="AH718" s="28"/>
      <c r="AI718" s="28"/>
      <c r="AJ718" s="28"/>
      <c r="AK718" s="28"/>
      <c r="AL718" s="28"/>
      <c r="AM718" s="28"/>
      <c r="AN718" s="28"/>
      <c r="AO718" s="28"/>
      <c r="AP718" s="28"/>
      <c r="AQ718" s="28"/>
      <c r="AR718" s="28"/>
      <c r="AS718" s="28"/>
      <c r="AT718" s="96"/>
      <c r="AU718" s="28"/>
      <c r="AV718" s="28"/>
      <c r="AW718" s="28"/>
      <c r="AX718" s="28"/>
      <c r="AY718" s="28"/>
      <c r="AZ718" s="28"/>
      <c r="BA718" s="28"/>
      <c r="BB718" s="28"/>
      <c r="BC718" s="28"/>
      <c r="BD718" s="28"/>
      <c r="BE718" s="28"/>
    </row>
    <row r="719" spans="3:57" ht="14.25" customHeight="1">
      <c r="C719" s="46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60"/>
      <c r="Q719" s="60"/>
      <c r="R719" s="60"/>
      <c r="S719" s="60"/>
      <c r="T719" s="60"/>
      <c r="U719" s="60"/>
      <c r="V719" s="46"/>
      <c r="W719" s="28"/>
      <c r="X719" s="28"/>
      <c r="Y719" s="28"/>
      <c r="AA719" s="77"/>
      <c r="AB719" s="28"/>
      <c r="AC719" s="28"/>
      <c r="AD719" s="28"/>
      <c r="AE719" s="28"/>
      <c r="AF719" s="28"/>
      <c r="AG719" s="28"/>
      <c r="AH719" s="28"/>
      <c r="AI719" s="28"/>
      <c r="AJ719" s="28"/>
      <c r="AK719" s="28"/>
      <c r="AL719" s="28"/>
      <c r="AM719" s="28"/>
      <c r="AN719" s="28"/>
      <c r="AO719" s="28"/>
      <c r="AP719" s="28"/>
      <c r="AQ719" s="28"/>
      <c r="AR719" s="28"/>
      <c r="AS719" s="28"/>
      <c r="AT719" s="96"/>
      <c r="AU719" s="28"/>
      <c r="AV719" s="28"/>
      <c r="AW719" s="28"/>
      <c r="AX719" s="28"/>
      <c r="AY719" s="28"/>
      <c r="AZ719" s="28"/>
      <c r="BA719" s="28"/>
      <c r="BB719" s="28"/>
      <c r="BC719" s="28"/>
      <c r="BD719" s="28"/>
      <c r="BE719" s="28"/>
    </row>
    <row r="720" spans="3:57" ht="14.25" customHeight="1">
      <c r="C720" s="46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60"/>
      <c r="Q720" s="60"/>
      <c r="R720" s="60"/>
      <c r="S720" s="60"/>
      <c r="T720" s="60"/>
      <c r="U720" s="60"/>
      <c r="V720" s="46"/>
      <c r="W720" s="28"/>
      <c r="X720" s="28"/>
      <c r="Y720" s="28"/>
      <c r="AA720" s="77"/>
      <c r="AB720" s="28"/>
      <c r="AC720" s="28"/>
      <c r="AD720" s="28"/>
      <c r="AE720" s="28"/>
      <c r="AF720" s="28"/>
      <c r="AG720" s="28"/>
      <c r="AH720" s="28"/>
      <c r="AI720" s="28"/>
      <c r="AJ720" s="28"/>
      <c r="AK720" s="28"/>
      <c r="AL720" s="28"/>
      <c r="AM720" s="28"/>
      <c r="AN720" s="28"/>
      <c r="AO720" s="28"/>
      <c r="AP720" s="28"/>
      <c r="AQ720" s="28"/>
      <c r="AR720" s="28"/>
      <c r="AS720" s="28"/>
      <c r="AT720" s="96"/>
      <c r="AU720" s="28"/>
      <c r="AV720" s="28"/>
      <c r="AW720" s="28"/>
      <c r="AX720" s="28"/>
      <c r="AY720" s="28"/>
      <c r="AZ720" s="28"/>
      <c r="BA720" s="28"/>
      <c r="BB720" s="28"/>
      <c r="BC720" s="28"/>
      <c r="BD720" s="28"/>
      <c r="BE720" s="28"/>
    </row>
    <row r="721" spans="3:57" ht="14.25" customHeight="1">
      <c r="C721" s="46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60"/>
      <c r="Q721" s="60"/>
      <c r="R721" s="60"/>
      <c r="S721" s="60"/>
      <c r="T721" s="60"/>
      <c r="U721" s="60"/>
      <c r="V721" s="46"/>
      <c r="W721" s="28"/>
      <c r="X721" s="28"/>
      <c r="Y721" s="28"/>
      <c r="AA721" s="77"/>
      <c r="AB721" s="28"/>
      <c r="AC721" s="28"/>
      <c r="AD721" s="28"/>
      <c r="AE721" s="28"/>
      <c r="AF721" s="28"/>
      <c r="AG721" s="28"/>
      <c r="AH721" s="28"/>
      <c r="AI721" s="28"/>
      <c r="AJ721" s="28"/>
      <c r="AK721" s="28"/>
      <c r="AL721" s="28"/>
      <c r="AM721" s="28"/>
      <c r="AN721" s="28"/>
      <c r="AO721" s="28"/>
      <c r="AP721" s="28"/>
      <c r="AQ721" s="28"/>
      <c r="AR721" s="28"/>
      <c r="AS721" s="28"/>
      <c r="AT721" s="96"/>
      <c r="AU721" s="28"/>
      <c r="AV721" s="28"/>
      <c r="AW721" s="28"/>
      <c r="AX721" s="28"/>
      <c r="AY721" s="28"/>
      <c r="AZ721" s="28"/>
      <c r="BA721" s="28"/>
      <c r="BB721" s="28"/>
      <c r="BC721" s="28"/>
      <c r="BD721" s="28"/>
      <c r="BE721" s="28"/>
    </row>
    <row r="722" spans="3:57" ht="14.25" customHeight="1">
      <c r="C722" s="46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60"/>
      <c r="Q722" s="60"/>
      <c r="R722" s="60"/>
      <c r="S722" s="60"/>
      <c r="T722" s="60"/>
      <c r="U722" s="60"/>
      <c r="V722" s="46"/>
      <c r="W722" s="28"/>
      <c r="X722" s="28"/>
      <c r="Y722" s="28"/>
      <c r="AA722" s="77"/>
      <c r="AB722" s="28"/>
      <c r="AC722" s="28"/>
      <c r="AD722" s="28"/>
      <c r="AE722" s="28"/>
      <c r="AF722" s="28"/>
      <c r="AG722" s="28"/>
      <c r="AH722" s="28"/>
      <c r="AI722" s="28"/>
      <c r="AJ722" s="28"/>
      <c r="AK722" s="28"/>
      <c r="AL722" s="28"/>
      <c r="AM722" s="28"/>
      <c r="AN722" s="28"/>
      <c r="AO722" s="28"/>
      <c r="AP722" s="28"/>
      <c r="AQ722" s="28"/>
      <c r="AR722" s="28"/>
      <c r="AS722" s="28"/>
      <c r="AT722" s="96"/>
      <c r="AU722" s="28"/>
      <c r="AV722" s="28"/>
      <c r="AW722" s="28"/>
      <c r="AX722" s="28"/>
      <c r="AY722" s="28"/>
      <c r="AZ722" s="28"/>
      <c r="BA722" s="28"/>
      <c r="BB722" s="28"/>
      <c r="BC722" s="28"/>
      <c r="BD722" s="28"/>
      <c r="BE722" s="28"/>
    </row>
    <row r="723" spans="3:57" ht="14.25" customHeight="1">
      <c r="C723" s="46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60"/>
      <c r="Q723" s="60"/>
      <c r="R723" s="60"/>
      <c r="S723" s="60"/>
      <c r="T723" s="60"/>
      <c r="U723" s="60"/>
      <c r="V723" s="46"/>
      <c r="W723" s="28"/>
      <c r="X723" s="28"/>
      <c r="Y723" s="28"/>
      <c r="AA723" s="77"/>
      <c r="AB723" s="28"/>
      <c r="AC723" s="28"/>
      <c r="AD723" s="28"/>
      <c r="AE723" s="28"/>
      <c r="AF723" s="28"/>
      <c r="AG723" s="28"/>
      <c r="AH723" s="28"/>
      <c r="AI723" s="28"/>
      <c r="AJ723" s="28"/>
      <c r="AK723" s="28"/>
      <c r="AL723" s="28"/>
      <c r="AM723" s="28"/>
      <c r="AN723" s="28"/>
      <c r="AO723" s="28"/>
      <c r="AP723" s="28"/>
      <c r="AQ723" s="28"/>
      <c r="AR723" s="28"/>
      <c r="AS723" s="28"/>
      <c r="AT723" s="96"/>
      <c r="AU723" s="28"/>
      <c r="AV723" s="28"/>
      <c r="AW723" s="28"/>
      <c r="AX723" s="28"/>
      <c r="AY723" s="28"/>
      <c r="AZ723" s="28"/>
      <c r="BA723" s="28"/>
      <c r="BB723" s="28"/>
      <c r="BC723" s="28"/>
      <c r="BD723" s="28"/>
      <c r="BE723" s="28"/>
    </row>
    <row r="724" spans="3:57" ht="14.25" customHeight="1">
      <c r="C724" s="46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60"/>
      <c r="Q724" s="60"/>
      <c r="R724" s="60"/>
      <c r="S724" s="60"/>
      <c r="T724" s="60"/>
      <c r="U724" s="60"/>
      <c r="V724" s="46"/>
      <c r="W724" s="28"/>
      <c r="X724" s="28"/>
      <c r="Y724" s="28"/>
      <c r="AA724" s="77"/>
      <c r="AB724" s="28"/>
      <c r="AC724" s="28"/>
      <c r="AD724" s="28"/>
      <c r="AE724" s="28"/>
      <c r="AF724" s="28"/>
      <c r="AG724" s="28"/>
      <c r="AH724" s="28"/>
      <c r="AI724" s="28"/>
      <c r="AJ724" s="28"/>
      <c r="AK724" s="28"/>
      <c r="AL724" s="28"/>
      <c r="AM724" s="28"/>
      <c r="AN724" s="28"/>
      <c r="AO724" s="28"/>
      <c r="AP724" s="28"/>
      <c r="AQ724" s="28"/>
      <c r="AR724" s="28"/>
      <c r="AS724" s="28"/>
      <c r="AT724" s="96"/>
      <c r="AU724" s="28"/>
      <c r="AV724" s="28"/>
      <c r="AW724" s="28"/>
      <c r="AX724" s="28"/>
      <c r="AY724" s="28"/>
      <c r="AZ724" s="28"/>
      <c r="BA724" s="28"/>
      <c r="BB724" s="28"/>
      <c r="BC724" s="28"/>
      <c r="BD724" s="28"/>
      <c r="BE724" s="28"/>
    </row>
    <row r="725" spans="3:57" ht="14.25" customHeight="1">
      <c r="C725" s="46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60"/>
      <c r="Q725" s="60"/>
      <c r="R725" s="60"/>
      <c r="S725" s="60"/>
      <c r="T725" s="60"/>
      <c r="U725" s="60"/>
      <c r="V725" s="46"/>
      <c r="W725" s="28"/>
      <c r="X725" s="28"/>
      <c r="Y725" s="28"/>
      <c r="AA725" s="77"/>
      <c r="AB725" s="28"/>
      <c r="AC725" s="28"/>
      <c r="AD725" s="28"/>
      <c r="AE725" s="28"/>
      <c r="AF725" s="28"/>
      <c r="AG725" s="28"/>
      <c r="AH725" s="28"/>
      <c r="AI725" s="28"/>
      <c r="AJ725" s="28"/>
      <c r="AK725" s="28"/>
      <c r="AL725" s="28"/>
      <c r="AM725" s="28"/>
      <c r="AN725" s="28"/>
      <c r="AO725" s="28"/>
      <c r="AP725" s="28"/>
      <c r="AQ725" s="28"/>
      <c r="AR725" s="28"/>
      <c r="AS725" s="28"/>
      <c r="AT725" s="96"/>
      <c r="AU725" s="28"/>
      <c r="AV725" s="28"/>
      <c r="AW725" s="28"/>
      <c r="AX725" s="28"/>
      <c r="AY725" s="28"/>
      <c r="AZ725" s="28"/>
      <c r="BA725" s="28"/>
      <c r="BB725" s="28"/>
      <c r="BC725" s="28"/>
      <c r="BD725" s="28"/>
      <c r="BE725" s="28"/>
    </row>
    <row r="726" spans="3:57" ht="14.25" customHeight="1">
      <c r="C726" s="46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60"/>
      <c r="Q726" s="60"/>
      <c r="R726" s="60"/>
      <c r="S726" s="60"/>
      <c r="T726" s="60"/>
      <c r="U726" s="60"/>
      <c r="V726" s="46"/>
      <c r="W726" s="28"/>
      <c r="X726" s="28"/>
      <c r="Y726" s="28"/>
      <c r="AA726" s="77"/>
      <c r="AB726" s="28"/>
      <c r="AC726" s="28"/>
      <c r="AD726" s="28"/>
      <c r="AE726" s="28"/>
      <c r="AF726" s="28"/>
      <c r="AG726" s="28"/>
      <c r="AH726" s="28"/>
      <c r="AI726" s="28"/>
      <c r="AJ726" s="28"/>
      <c r="AK726" s="28"/>
      <c r="AL726" s="28"/>
      <c r="AM726" s="28"/>
      <c r="AN726" s="28"/>
      <c r="AO726" s="28"/>
      <c r="AP726" s="28"/>
      <c r="AQ726" s="28"/>
      <c r="AR726" s="28"/>
      <c r="AS726" s="28"/>
      <c r="AT726" s="96"/>
      <c r="AU726" s="28"/>
      <c r="AV726" s="28"/>
      <c r="AW726" s="28"/>
      <c r="AX726" s="28"/>
      <c r="AY726" s="28"/>
      <c r="AZ726" s="28"/>
      <c r="BA726" s="28"/>
      <c r="BB726" s="28"/>
      <c r="BC726" s="28"/>
      <c r="BD726" s="28"/>
      <c r="BE726" s="28"/>
    </row>
    <row r="727" spans="3:57" ht="14.25" customHeight="1">
      <c r="C727" s="46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60"/>
      <c r="Q727" s="60"/>
      <c r="R727" s="60"/>
      <c r="S727" s="60"/>
      <c r="T727" s="60"/>
      <c r="U727" s="60"/>
      <c r="V727" s="46"/>
      <c r="W727" s="28"/>
      <c r="X727" s="28"/>
      <c r="Y727" s="28"/>
      <c r="AA727" s="77"/>
      <c r="AB727" s="28"/>
      <c r="AC727" s="28"/>
      <c r="AD727" s="28"/>
      <c r="AE727" s="28"/>
      <c r="AF727" s="28"/>
      <c r="AG727" s="28"/>
      <c r="AH727" s="28"/>
      <c r="AI727" s="28"/>
      <c r="AJ727" s="28"/>
      <c r="AK727" s="28"/>
      <c r="AL727" s="28"/>
      <c r="AM727" s="28"/>
      <c r="AN727" s="28"/>
      <c r="AO727" s="28"/>
      <c r="AP727" s="28"/>
      <c r="AQ727" s="28"/>
      <c r="AR727" s="28"/>
      <c r="AS727" s="28"/>
      <c r="AT727" s="96"/>
      <c r="AU727" s="28"/>
      <c r="AV727" s="28"/>
      <c r="AW727" s="28"/>
      <c r="AX727" s="28"/>
      <c r="AY727" s="28"/>
      <c r="AZ727" s="28"/>
      <c r="BA727" s="28"/>
      <c r="BB727" s="28"/>
      <c r="BC727" s="28"/>
      <c r="BD727" s="28"/>
      <c r="BE727" s="28"/>
    </row>
    <row r="728" spans="3:57" ht="14.25" customHeight="1">
      <c r="C728" s="46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60"/>
      <c r="Q728" s="60"/>
      <c r="R728" s="60"/>
      <c r="S728" s="60"/>
      <c r="T728" s="60"/>
      <c r="U728" s="60"/>
      <c r="V728" s="46"/>
      <c r="W728" s="28"/>
      <c r="X728" s="28"/>
      <c r="Y728" s="28"/>
      <c r="AA728" s="77"/>
      <c r="AB728" s="28"/>
      <c r="AC728" s="28"/>
      <c r="AD728" s="28"/>
      <c r="AE728" s="28"/>
      <c r="AF728" s="28"/>
      <c r="AG728" s="28"/>
      <c r="AH728" s="28"/>
      <c r="AI728" s="28"/>
      <c r="AJ728" s="28"/>
      <c r="AK728" s="28"/>
      <c r="AL728" s="28"/>
      <c r="AM728" s="28"/>
      <c r="AN728" s="28"/>
      <c r="AO728" s="28"/>
      <c r="AP728" s="28"/>
      <c r="AQ728" s="28"/>
      <c r="AR728" s="28"/>
      <c r="AS728" s="28"/>
      <c r="AT728" s="96"/>
      <c r="AU728" s="28"/>
      <c r="AV728" s="28"/>
      <c r="AW728" s="28"/>
      <c r="AX728" s="28"/>
      <c r="AY728" s="28"/>
      <c r="AZ728" s="28"/>
      <c r="BA728" s="28"/>
      <c r="BB728" s="28"/>
      <c r="BC728" s="28"/>
      <c r="BD728" s="28"/>
      <c r="BE728" s="28"/>
    </row>
    <row r="729" spans="3:57" ht="14.25" customHeight="1">
      <c r="C729" s="46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60"/>
      <c r="Q729" s="60"/>
      <c r="R729" s="60"/>
      <c r="S729" s="60"/>
      <c r="T729" s="60"/>
      <c r="U729" s="60"/>
      <c r="V729" s="46"/>
      <c r="W729" s="28"/>
      <c r="X729" s="28"/>
      <c r="Y729" s="28"/>
      <c r="AA729" s="77"/>
      <c r="AB729" s="28"/>
      <c r="AC729" s="28"/>
      <c r="AD729" s="28"/>
      <c r="AE729" s="28"/>
      <c r="AF729" s="28"/>
      <c r="AG729" s="28"/>
      <c r="AH729" s="28"/>
      <c r="AI729" s="28"/>
      <c r="AJ729" s="28"/>
      <c r="AK729" s="28"/>
      <c r="AL729" s="28"/>
      <c r="AM729" s="28"/>
      <c r="AN729" s="28"/>
      <c r="AO729" s="28"/>
      <c r="AP729" s="28"/>
      <c r="AQ729" s="28"/>
      <c r="AR729" s="28"/>
      <c r="AS729" s="28"/>
      <c r="AT729" s="96"/>
      <c r="AU729" s="28"/>
      <c r="AV729" s="28"/>
      <c r="AW729" s="28"/>
      <c r="AX729" s="28"/>
      <c r="AY729" s="28"/>
      <c r="AZ729" s="28"/>
      <c r="BA729" s="28"/>
      <c r="BB729" s="28"/>
      <c r="BC729" s="28"/>
      <c r="BD729" s="28"/>
      <c r="BE729" s="28"/>
    </row>
    <row r="730" spans="3:57" ht="14.25" customHeight="1">
      <c r="C730" s="46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60"/>
      <c r="Q730" s="60"/>
      <c r="R730" s="60"/>
      <c r="S730" s="60"/>
      <c r="T730" s="60"/>
      <c r="U730" s="60"/>
      <c r="V730" s="46"/>
      <c r="W730" s="28"/>
      <c r="X730" s="28"/>
      <c r="Y730" s="28"/>
      <c r="AA730" s="77"/>
      <c r="AB730" s="28"/>
      <c r="AC730" s="28"/>
      <c r="AD730" s="28"/>
      <c r="AE730" s="28"/>
      <c r="AF730" s="28"/>
      <c r="AG730" s="28"/>
      <c r="AH730" s="28"/>
      <c r="AI730" s="28"/>
      <c r="AJ730" s="28"/>
      <c r="AK730" s="28"/>
      <c r="AL730" s="28"/>
      <c r="AM730" s="28"/>
      <c r="AN730" s="28"/>
      <c r="AO730" s="28"/>
      <c r="AP730" s="28"/>
      <c r="AQ730" s="28"/>
      <c r="AR730" s="28"/>
      <c r="AS730" s="28"/>
      <c r="AT730" s="96"/>
      <c r="AU730" s="28"/>
      <c r="AV730" s="28"/>
      <c r="AW730" s="28"/>
      <c r="AX730" s="28"/>
      <c r="AY730" s="28"/>
      <c r="AZ730" s="28"/>
      <c r="BA730" s="28"/>
      <c r="BB730" s="28"/>
      <c r="BC730" s="28"/>
      <c r="BD730" s="28"/>
      <c r="BE730" s="28"/>
    </row>
    <row r="731" spans="3:57" ht="14.25" customHeight="1">
      <c r="C731" s="46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60"/>
      <c r="Q731" s="60"/>
      <c r="R731" s="60"/>
      <c r="S731" s="60"/>
      <c r="T731" s="60"/>
      <c r="U731" s="60"/>
      <c r="V731" s="46"/>
      <c r="W731" s="28"/>
      <c r="X731" s="28"/>
      <c r="Y731" s="28"/>
      <c r="AA731" s="77"/>
      <c r="AB731" s="28"/>
      <c r="AC731" s="28"/>
      <c r="AD731" s="28"/>
      <c r="AE731" s="28"/>
      <c r="AF731" s="28"/>
      <c r="AG731" s="28"/>
      <c r="AH731" s="28"/>
      <c r="AI731" s="28"/>
      <c r="AJ731" s="28"/>
      <c r="AK731" s="28"/>
      <c r="AL731" s="28"/>
      <c r="AM731" s="28"/>
      <c r="AN731" s="28"/>
      <c r="AO731" s="28"/>
      <c r="AP731" s="28"/>
      <c r="AQ731" s="28"/>
      <c r="AR731" s="28"/>
      <c r="AS731" s="28"/>
      <c r="AT731" s="96"/>
      <c r="AU731" s="28"/>
      <c r="AV731" s="28"/>
      <c r="AW731" s="28"/>
      <c r="AX731" s="28"/>
      <c r="AY731" s="28"/>
      <c r="AZ731" s="28"/>
      <c r="BA731" s="28"/>
      <c r="BB731" s="28"/>
      <c r="BC731" s="28"/>
      <c r="BD731" s="28"/>
      <c r="BE731" s="28"/>
    </row>
    <row r="732" spans="3:57" ht="14.25" customHeight="1">
      <c r="C732" s="46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60"/>
      <c r="Q732" s="60"/>
      <c r="R732" s="60"/>
      <c r="S732" s="60"/>
      <c r="T732" s="60"/>
      <c r="U732" s="60"/>
      <c r="V732" s="46"/>
      <c r="W732" s="28"/>
      <c r="X732" s="28"/>
      <c r="Y732" s="28"/>
      <c r="AA732" s="77"/>
      <c r="AB732" s="28"/>
      <c r="AC732" s="28"/>
      <c r="AD732" s="28"/>
      <c r="AE732" s="28"/>
      <c r="AF732" s="28"/>
      <c r="AG732" s="28"/>
      <c r="AH732" s="28"/>
      <c r="AI732" s="28"/>
      <c r="AJ732" s="28"/>
      <c r="AK732" s="28"/>
      <c r="AL732" s="28"/>
      <c r="AM732" s="28"/>
      <c r="AN732" s="28"/>
      <c r="AO732" s="28"/>
      <c r="AP732" s="28"/>
      <c r="AQ732" s="28"/>
      <c r="AR732" s="28"/>
      <c r="AS732" s="28"/>
      <c r="AT732" s="96"/>
      <c r="AU732" s="28"/>
      <c r="AV732" s="28"/>
      <c r="AW732" s="28"/>
      <c r="AX732" s="28"/>
      <c r="AY732" s="28"/>
      <c r="AZ732" s="28"/>
      <c r="BA732" s="28"/>
      <c r="BB732" s="28"/>
      <c r="BC732" s="28"/>
      <c r="BD732" s="28"/>
      <c r="BE732" s="28"/>
    </row>
    <row r="733" spans="3:57" ht="14.25" customHeight="1">
      <c r="C733" s="46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60"/>
      <c r="Q733" s="60"/>
      <c r="R733" s="60"/>
      <c r="S733" s="60"/>
      <c r="T733" s="60"/>
      <c r="U733" s="60"/>
      <c r="V733" s="46"/>
      <c r="W733" s="28"/>
      <c r="X733" s="28"/>
      <c r="Y733" s="28"/>
      <c r="AA733" s="77"/>
      <c r="AB733" s="28"/>
      <c r="AC733" s="28"/>
      <c r="AD733" s="28"/>
      <c r="AE733" s="28"/>
      <c r="AF733" s="28"/>
      <c r="AG733" s="28"/>
      <c r="AH733" s="28"/>
      <c r="AI733" s="28"/>
      <c r="AJ733" s="28"/>
      <c r="AK733" s="28"/>
      <c r="AL733" s="28"/>
      <c r="AM733" s="28"/>
      <c r="AN733" s="28"/>
      <c r="AO733" s="28"/>
      <c r="AP733" s="28"/>
      <c r="AQ733" s="28"/>
      <c r="AR733" s="28"/>
      <c r="AS733" s="28"/>
      <c r="AT733" s="96"/>
      <c r="AU733" s="28"/>
      <c r="AV733" s="28"/>
      <c r="AW733" s="28"/>
      <c r="AX733" s="28"/>
      <c r="AY733" s="28"/>
      <c r="AZ733" s="28"/>
      <c r="BA733" s="28"/>
      <c r="BB733" s="28"/>
      <c r="BC733" s="28"/>
      <c r="BD733" s="28"/>
      <c r="BE733" s="28"/>
    </row>
    <row r="734" spans="3:57" ht="14.25" customHeight="1">
      <c r="C734" s="46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60"/>
      <c r="Q734" s="60"/>
      <c r="R734" s="60"/>
      <c r="S734" s="60"/>
      <c r="T734" s="60"/>
      <c r="U734" s="60"/>
      <c r="V734" s="46"/>
      <c r="W734" s="28"/>
      <c r="X734" s="28"/>
      <c r="Y734" s="28"/>
      <c r="AA734" s="77"/>
      <c r="AB734" s="28"/>
      <c r="AC734" s="28"/>
      <c r="AD734" s="28"/>
      <c r="AE734" s="28"/>
      <c r="AF734" s="28"/>
      <c r="AG734" s="28"/>
      <c r="AH734" s="28"/>
      <c r="AI734" s="28"/>
      <c r="AJ734" s="28"/>
      <c r="AK734" s="28"/>
      <c r="AL734" s="28"/>
      <c r="AM734" s="28"/>
      <c r="AN734" s="28"/>
      <c r="AO734" s="28"/>
      <c r="AP734" s="28"/>
      <c r="AQ734" s="28"/>
      <c r="AR734" s="28"/>
      <c r="AS734" s="28"/>
      <c r="AT734" s="96"/>
      <c r="AU734" s="28"/>
      <c r="AV734" s="28"/>
      <c r="AW734" s="28"/>
      <c r="AX734" s="28"/>
      <c r="AY734" s="28"/>
      <c r="AZ734" s="28"/>
      <c r="BA734" s="28"/>
      <c r="BB734" s="28"/>
      <c r="BC734" s="28"/>
      <c r="BD734" s="28"/>
      <c r="BE734" s="28"/>
    </row>
    <row r="735" spans="3:57" ht="14.25" customHeight="1">
      <c r="C735" s="46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60"/>
      <c r="Q735" s="60"/>
      <c r="R735" s="60"/>
      <c r="S735" s="60"/>
      <c r="T735" s="60"/>
      <c r="U735" s="60"/>
      <c r="V735" s="46"/>
      <c r="W735" s="28"/>
      <c r="X735" s="28"/>
      <c r="Y735" s="28"/>
      <c r="AA735" s="77"/>
      <c r="AB735" s="28"/>
      <c r="AC735" s="28"/>
      <c r="AD735" s="28"/>
      <c r="AE735" s="28"/>
      <c r="AF735" s="28"/>
      <c r="AG735" s="28"/>
      <c r="AH735" s="28"/>
      <c r="AI735" s="28"/>
      <c r="AJ735" s="28"/>
      <c r="AK735" s="28"/>
      <c r="AL735" s="28"/>
      <c r="AM735" s="28"/>
      <c r="AN735" s="28"/>
      <c r="AO735" s="28"/>
      <c r="AP735" s="28"/>
      <c r="AQ735" s="28"/>
      <c r="AR735" s="28"/>
      <c r="AS735" s="28"/>
      <c r="AT735" s="96"/>
      <c r="AU735" s="28"/>
      <c r="AV735" s="28"/>
      <c r="AW735" s="28"/>
      <c r="AX735" s="28"/>
      <c r="AY735" s="28"/>
      <c r="AZ735" s="28"/>
      <c r="BA735" s="28"/>
      <c r="BB735" s="28"/>
      <c r="BC735" s="28"/>
      <c r="BD735" s="28"/>
      <c r="BE735" s="28"/>
    </row>
    <row r="736" spans="3:57" ht="14.25" customHeight="1">
      <c r="C736" s="46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60"/>
      <c r="Q736" s="60"/>
      <c r="R736" s="60"/>
      <c r="S736" s="60"/>
      <c r="T736" s="60"/>
      <c r="U736" s="60"/>
      <c r="V736" s="46"/>
      <c r="W736" s="28"/>
      <c r="X736" s="28"/>
      <c r="Y736" s="28"/>
      <c r="AA736" s="77"/>
      <c r="AB736" s="28"/>
      <c r="AC736" s="28"/>
      <c r="AD736" s="28"/>
      <c r="AE736" s="28"/>
      <c r="AF736" s="28"/>
      <c r="AG736" s="28"/>
      <c r="AH736" s="28"/>
      <c r="AI736" s="28"/>
      <c r="AJ736" s="28"/>
      <c r="AK736" s="28"/>
      <c r="AL736" s="28"/>
      <c r="AM736" s="28"/>
      <c r="AN736" s="28"/>
      <c r="AO736" s="28"/>
      <c r="AP736" s="28"/>
      <c r="AQ736" s="28"/>
      <c r="AR736" s="28"/>
      <c r="AS736" s="28"/>
      <c r="AT736" s="96"/>
      <c r="AU736" s="28"/>
      <c r="AV736" s="28"/>
      <c r="AW736" s="28"/>
      <c r="AX736" s="28"/>
      <c r="AY736" s="28"/>
      <c r="AZ736" s="28"/>
      <c r="BA736" s="28"/>
      <c r="BB736" s="28"/>
      <c r="BC736" s="28"/>
      <c r="BD736" s="28"/>
      <c r="BE736" s="28"/>
    </row>
    <row r="737" spans="3:57" ht="14.25" customHeight="1">
      <c r="C737" s="46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60"/>
      <c r="Q737" s="60"/>
      <c r="R737" s="60"/>
      <c r="S737" s="60"/>
      <c r="T737" s="60"/>
      <c r="U737" s="60"/>
      <c r="V737" s="46"/>
      <c r="W737" s="28"/>
      <c r="X737" s="28"/>
      <c r="Y737" s="28"/>
      <c r="AA737" s="77"/>
      <c r="AB737" s="28"/>
      <c r="AC737" s="28"/>
      <c r="AD737" s="28"/>
      <c r="AE737" s="28"/>
      <c r="AF737" s="28"/>
      <c r="AG737" s="28"/>
      <c r="AH737" s="28"/>
      <c r="AI737" s="28"/>
      <c r="AJ737" s="28"/>
      <c r="AK737" s="28"/>
      <c r="AL737" s="28"/>
      <c r="AM737" s="28"/>
      <c r="AN737" s="28"/>
      <c r="AO737" s="28"/>
      <c r="AP737" s="28"/>
      <c r="AQ737" s="28"/>
      <c r="AR737" s="28"/>
      <c r="AS737" s="28"/>
      <c r="AT737" s="96"/>
      <c r="AU737" s="28"/>
      <c r="AV737" s="28"/>
      <c r="AW737" s="28"/>
      <c r="AX737" s="28"/>
      <c r="AY737" s="28"/>
      <c r="AZ737" s="28"/>
      <c r="BA737" s="28"/>
      <c r="BB737" s="28"/>
      <c r="BC737" s="28"/>
      <c r="BD737" s="28"/>
      <c r="BE737" s="28"/>
    </row>
    <row r="738" spans="3:57" ht="14.25" customHeight="1">
      <c r="C738" s="46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60"/>
      <c r="Q738" s="60"/>
      <c r="R738" s="60"/>
      <c r="S738" s="60"/>
      <c r="T738" s="60"/>
      <c r="U738" s="60"/>
      <c r="V738" s="46"/>
      <c r="W738" s="28"/>
      <c r="X738" s="28"/>
      <c r="Y738" s="28"/>
      <c r="AA738" s="77"/>
      <c r="AB738" s="28"/>
      <c r="AC738" s="28"/>
      <c r="AD738" s="28"/>
      <c r="AE738" s="28"/>
      <c r="AF738" s="28"/>
      <c r="AG738" s="28"/>
      <c r="AH738" s="28"/>
      <c r="AI738" s="28"/>
      <c r="AJ738" s="28"/>
      <c r="AK738" s="28"/>
      <c r="AL738" s="28"/>
      <c r="AM738" s="28"/>
      <c r="AN738" s="28"/>
      <c r="AO738" s="28"/>
      <c r="AP738" s="28"/>
      <c r="AQ738" s="28"/>
      <c r="AR738" s="28"/>
      <c r="AS738" s="28"/>
      <c r="AT738" s="96"/>
      <c r="AU738" s="28"/>
      <c r="AV738" s="28"/>
      <c r="AW738" s="28"/>
      <c r="AX738" s="28"/>
      <c r="AY738" s="28"/>
      <c r="AZ738" s="28"/>
      <c r="BA738" s="28"/>
      <c r="BB738" s="28"/>
      <c r="BC738" s="28"/>
      <c r="BD738" s="28"/>
      <c r="BE738" s="28"/>
    </row>
    <row r="739" spans="3:57" ht="14.25" customHeight="1">
      <c r="C739" s="46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60"/>
      <c r="Q739" s="60"/>
      <c r="R739" s="60"/>
      <c r="S739" s="60"/>
      <c r="T739" s="60"/>
      <c r="U739" s="60"/>
      <c r="V739" s="46"/>
      <c r="W739" s="28"/>
      <c r="X739" s="28"/>
      <c r="Y739" s="28"/>
      <c r="AA739" s="77"/>
      <c r="AB739" s="28"/>
      <c r="AC739" s="28"/>
      <c r="AD739" s="28"/>
      <c r="AE739" s="28"/>
      <c r="AF739" s="28"/>
      <c r="AG739" s="28"/>
      <c r="AH739" s="28"/>
      <c r="AI739" s="28"/>
      <c r="AJ739" s="28"/>
      <c r="AK739" s="28"/>
      <c r="AL739" s="28"/>
      <c r="AM739" s="28"/>
      <c r="AN739" s="28"/>
      <c r="AO739" s="28"/>
      <c r="AP739" s="28"/>
      <c r="AQ739" s="28"/>
      <c r="AR739" s="28"/>
      <c r="AS739" s="28"/>
      <c r="AT739" s="96"/>
      <c r="AU739" s="28"/>
      <c r="AV739" s="28"/>
      <c r="AW739" s="28"/>
      <c r="AX739" s="28"/>
      <c r="AY739" s="28"/>
      <c r="AZ739" s="28"/>
      <c r="BA739" s="28"/>
      <c r="BB739" s="28"/>
      <c r="BC739" s="28"/>
      <c r="BD739" s="28"/>
      <c r="BE739" s="28"/>
    </row>
    <row r="740" spans="3:57" ht="14.25" customHeight="1">
      <c r="C740" s="46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60"/>
      <c r="Q740" s="60"/>
      <c r="R740" s="60"/>
      <c r="S740" s="60"/>
      <c r="T740" s="60"/>
      <c r="U740" s="60"/>
      <c r="V740" s="46"/>
      <c r="W740" s="28"/>
      <c r="X740" s="28"/>
      <c r="Y740" s="28"/>
      <c r="AA740" s="77"/>
      <c r="AB740" s="28"/>
      <c r="AC740" s="28"/>
      <c r="AD740" s="28"/>
      <c r="AE740" s="28"/>
      <c r="AF740" s="28"/>
      <c r="AG740" s="28"/>
      <c r="AH740" s="28"/>
      <c r="AI740" s="28"/>
      <c r="AJ740" s="28"/>
      <c r="AK740" s="28"/>
      <c r="AL740" s="28"/>
      <c r="AM740" s="28"/>
      <c r="AN740" s="28"/>
      <c r="AO740" s="28"/>
      <c r="AP740" s="28"/>
      <c r="AQ740" s="28"/>
      <c r="AR740" s="28"/>
      <c r="AS740" s="28"/>
      <c r="AT740" s="96"/>
      <c r="AU740" s="28"/>
      <c r="AV740" s="28"/>
      <c r="AW740" s="28"/>
      <c r="AX740" s="28"/>
      <c r="AY740" s="28"/>
      <c r="AZ740" s="28"/>
      <c r="BA740" s="28"/>
      <c r="BB740" s="28"/>
      <c r="BC740" s="28"/>
      <c r="BD740" s="28"/>
      <c r="BE740" s="28"/>
    </row>
    <row r="741" spans="3:57" ht="14.25" customHeight="1">
      <c r="C741" s="46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60"/>
      <c r="Q741" s="60"/>
      <c r="R741" s="60"/>
      <c r="S741" s="60"/>
      <c r="T741" s="60"/>
      <c r="U741" s="60"/>
      <c r="V741" s="46"/>
      <c r="W741" s="28"/>
      <c r="X741" s="28"/>
      <c r="Y741" s="28"/>
      <c r="AA741" s="77"/>
      <c r="AB741" s="28"/>
      <c r="AC741" s="28"/>
      <c r="AD741" s="28"/>
      <c r="AE741" s="28"/>
      <c r="AF741" s="28"/>
      <c r="AG741" s="28"/>
      <c r="AH741" s="28"/>
      <c r="AI741" s="28"/>
      <c r="AJ741" s="28"/>
      <c r="AK741" s="28"/>
      <c r="AL741" s="28"/>
      <c r="AM741" s="28"/>
      <c r="AN741" s="28"/>
      <c r="AO741" s="28"/>
      <c r="AP741" s="28"/>
      <c r="AQ741" s="28"/>
      <c r="AR741" s="28"/>
      <c r="AS741" s="28"/>
      <c r="AT741" s="96"/>
      <c r="AU741" s="28"/>
      <c r="AV741" s="28"/>
      <c r="AW741" s="28"/>
      <c r="AX741" s="28"/>
      <c r="AY741" s="28"/>
      <c r="AZ741" s="28"/>
      <c r="BA741" s="28"/>
      <c r="BB741" s="28"/>
      <c r="BC741" s="28"/>
      <c r="BD741" s="28"/>
      <c r="BE741" s="28"/>
    </row>
    <row r="742" spans="3:57" ht="14.25" customHeight="1">
      <c r="C742" s="46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60"/>
      <c r="Q742" s="60"/>
      <c r="R742" s="60"/>
      <c r="S742" s="60"/>
      <c r="T742" s="60"/>
      <c r="U742" s="60"/>
      <c r="V742" s="46"/>
      <c r="W742" s="28"/>
      <c r="X742" s="28"/>
      <c r="Y742" s="28"/>
      <c r="AA742" s="77"/>
      <c r="AB742" s="28"/>
      <c r="AC742" s="28"/>
      <c r="AD742" s="28"/>
      <c r="AE742" s="28"/>
      <c r="AF742" s="28"/>
      <c r="AG742" s="28"/>
      <c r="AH742" s="28"/>
      <c r="AI742" s="28"/>
      <c r="AJ742" s="28"/>
      <c r="AK742" s="28"/>
      <c r="AL742" s="28"/>
      <c r="AM742" s="28"/>
      <c r="AN742" s="28"/>
      <c r="AO742" s="28"/>
      <c r="AP742" s="28"/>
      <c r="AQ742" s="28"/>
      <c r="AR742" s="28"/>
      <c r="AS742" s="28"/>
      <c r="AT742" s="96"/>
      <c r="AU742" s="28"/>
      <c r="AV742" s="28"/>
      <c r="AW742" s="28"/>
      <c r="AX742" s="28"/>
      <c r="AY742" s="28"/>
      <c r="AZ742" s="28"/>
      <c r="BA742" s="28"/>
      <c r="BB742" s="28"/>
      <c r="BC742" s="28"/>
      <c r="BD742" s="28"/>
      <c r="BE742" s="28"/>
    </row>
    <row r="743" spans="3:57" ht="14.25" customHeight="1">
      <c r="C743" s="46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60"/>
      <c r="Q743" s="60"/>
      <c r="R743" s="60"/>
      <c r="S743" s="60"/>
      <c r="T743" s="60"/>
      <c r="U743" s="60"/>
      <c r="V743" s="46"/>
      <c r="W743" s="28"/>
      <c r="X743" s="28"/>
      <c r="Y743" s="28"/>
      <c r="AA743" s="77"/>
      <c r="AB743" s="28"/>
      <c r="AC743" s="28"/>
      <c r="AD743" s="28"/>
      <c r="AE743" s="28"/>
      <c r="AF743" s="28"/>
      <c r="AG743" s="28"/>
      <c r="AH743" s="28"/>
      <c r="AI743" s="28"/>
      <c r="AJ743" s="28"/>
      <c r="AK743" s="28"/>
      <c r="AL743" s="28"/>
      <c r="AM743" s="28"/>
      <c r="AN743" s="28"/>
      <c r="AO743" s="28"/>
      <c r="AP743" s="28"/>
      <c r="AQ743" s="28"/>
      <c r="AR743" s="28"/>
      <c r="AS743" s="28"/>
      <c r="AT743" s="96"/>
      <c r="AU743" s="28"/>
      <c r="AV743" s="28"/>
      <c r="AW743" s="28"/>
      <c r="AX743" s="28"/>
      <c r="AY743" s="28"/>
      <c r="AZ743" s="28"/>
      <c r="BA743" s="28"/>
      <c r="BB743" s="28"/>
      <c r="BC743" s="28"/>
      <c r="BD743" s="28"/>
      <c r="BE743" s="28"/>
    </row>
    <row r="744" spans="3:57" ht="14.25" customHeight="1">
      <c r="C744" s="46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60"/>
      <c r="Q744" s="60"/>
      <c r="R744" s="60"/>
      <c r="S744" s="60"/>
      <c r="T744" s="60"/>
      <c r="U744" s="60"/>
      <c r="V744" s="46"/>
      <c r="W744" s="28"/>
      <c r="X744" s="28"/>
      <c r="Y744" s="28"/>
      <c r="AA744" s="77"/>
      <c r="AB744" s="28"/>
      <c r="AC744" s="28"/>
      <c r="AD744" s="28"/>
      <c r="AE744" s="28"/>
      <c r="AF744" s="28"/>
      <c r="AG744" s="28"/>
      <c r="AH744" s="28"/>
      <c r="AI744" s="28"/>
      <c r="AJ744" s="28"/>
      <c r="AK744" s="28"/>
      <c r="AL744" s="28"/>
      <c r="AM744" s="28"/>
      <c r="AN744" s="28"/>
      <c r="AO744" s="28"/>
      <c r="AP744" s="28"/>
      <c r="AQ744" s="28"/>
      <c r="AR744" s="28"/>
      <c r="AS744" s="28"/>
      <c r="AT744" s="96"/>
      <c r="AU744" s="28"/>
      <c r="AV744" s="28"/>
      <c r="AW744" s="28"/>
      <c r="AX744" s="28"/>
      <c r="AY744" s="28"/>
      <c r="AZ744" s="28"/>
      <c r="BA744" s="28"/>
      <c r="BB744" s="28"/>
      <c r="BC744" s="28"/>
      <c r="BD744" s="28"/>
      <c r="BE744" s="28"/>
    </row>
    <row r="745" spans="3:57" ht="14.25" customHeight="1">
      <c r="C745" s="46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60"/>
      <c r="Q745" s="60"/>
      <c r="R745" s="60"/>
      <c r="S745" s="60"/>
      <c r="T745" s="60"/>
      <c r="U745" s="60"/>
      <c r="V745" s="46"/>
      <c r="W745" s="28"/>
      <c r="X745" s="28"/>
      <c r="Y745" s="28"/>
      <c r="AA745" s="77"/>
      <c r="AB745" s="28"/>
      <c r="AC745" s="28"/>
      <c r="AD745" s="28"/>
      <c r="AE745" s="28"/>
      <c r="AF745" s="28"/>
      <c r="AG745" s="28"/>
      <c r="AH745" s="28"/>
      <c r="AI745" s="28"/>
      <c r="AJ745" s="28"/>
      <c r="AK745" s="28"/>
      <c r="AL745" s="28"/>
      <c r="AM745" s="28"/>
      <c r="AN745" s="28"/>
      <c r="AO745" s="28"/>
      <c r="AP745" s="28"/>
      <c r="AQ745" s="28"/>
      <c r="AR745" s="28"/>
      <c r="AS745" s="28"/>
      <c r="AT745" s="96"/>
      <c r="AU745" s="28"/>
      <c r="AV745" s="28"/>
      <c r="AW745" s="28"/>
      <c r="AX745" s="28"/>
      <c r="AY745" s="28"/>
      <c r="AZ745" s="28"/>
      <c r="BA745" s="28"/>
      <c r="BB745" s="28"/>
      <c r="BC745" s="28"/>
      <c r="BD745" s="28"/>
      <c r="BE745" s="28"/>
    </row>
    <row r="746" spans="3:57" ht="14.25" customHeight="1">
      <c r="C746" s="46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60"/>
      <c r="Q746" s="60"/>
      <c r="R746" s="60"/>
      <c r="S746" s="60"/>
      <c r="T746" s="60"/>
      <c r="U746" s="60"/>
      <c r="V746" s="46"/>
      <c r="W746" s="28"/>
      <c r="X746" s="28"/>
      <c r="Y746" s="28"/>
      <c r="AA746" s="77"/>
      <c r="AB746" s="28"/>
      <c r="AC746" s="28"/>
      <c r="AD746" s="28"/>
      <c r="AE746" s="28"/>
      <c r="AF746" s="28"/>
      <c r="AG746" s="28"/>
      <c r="AH746" s="28"/>
      <c r="AI746" s="28"/>
      <c r="AJ746" s="28"/>
      <c r="AK746" s="28"/>
      <c r="AL746" s="28"/>
      <c r="AM746" s="28"/>
      <c r="AN746" s="28"/>
      <c r="AO746" s="28"/>
      <c r="AP746" s="28"/>
      <c r="AQ746" s="28"/>
      <c r="AR746" s="28"/>
      <c r="AS746" s="28"/>
      <c r="AT746" s="96"/>
      <c r="AU746" s="28"/>
      <c r="AV746" s="28"/>
      <c r="AW746" s="28"/>
      <c r="AX746" s="28"/>
      <c r="AY746" s="28"/>
      <c r="AZ746" s="28"/>
      <c r="BA746" s="28"/>
      <c r="BB746" s="28"/>
      <c r="BC746" s="28"/>
      <c r="BD746" s="28"/>
      <c r="BE746" s="28"/>
    </row>
    <row r="747" spans="3:57" ht="14.25" customHeight="1">
      <c r="C747" s="46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60"/>
      <c r="Q747" s="60"/>
      <c r="R747" s="60"/>
      <c r="S747" s="60"/>
      <c r="T747" s="60"/>
      <c r="U747" s="60"/>
      <c r="V747" s="46"/>
      <c r="W747" s="28"/>
      <c r="X747" s="28"/>
      <c r="Y747" s="28"/>
      <c r="AA747" s="77"/>
      <c r="AB747" s="28"/>
      <c r="AC747" s="28"/>
      <c r="AD747" s="28"/>
      <c r="AE747" s="28"/>
      <c r="AF747" s="28"/>
      <c r="AG747" s="28"/>
      <c r="AH747" s="28"/>
      <c r="AI747" s="28"/>
      <c r="AJ747" s="28"/>
      <c r="AK747" s="28"/>
      <c r="AL747" s="28"/>
      <c r="AM747" s="28"/>
      <c r="AN747" s="28"/>
      <c r="AO747" s="28"/>
      <c r="AP747" s="28"/>
      <c r="AQ747" s="28"/>
      <c r="AR747" s="28"/>
      <c r="AS747" s="28"/>
      <c r="AT747" s="96"/>
      <c r="AU747" s="28"/>
      <c r="AV747" s="28"/>
      <c r="AW747" s="28"/>
      <c r="AX747" s="28"/>
      <c r="AY747" s="28"/>
      <c r="AZ747" s="28"/>
      <c r="BA747" s="28"/>
      <c r="BB747" s="28"/>
      <c r="BC747" s="28"/>
      <c r="BD747" s="28"/>
      <c r="BE747" s="28"/>
    </row>
    <row r="748" spans="3:57" ht="14.25" customHeight="1">
      <c r="C748" s="46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60"/>
      <c r="Q748" s="60"/>
      <c r="R748" s="60"/>
      <c r="S748" s="60"/>
      <c r="T748" s="60"/>
      <c r="U748" s="60"/>
      <c r="V748" s="46"/>
      <c r="W748" s="28"/>
      <c r="X748" s="28"/>
      <c r="Y748" s="28"/>
      <c r="AA748" s="77"/>
      <c r="AB748" s="28"/>
      <c r="AC748" s="28"/>
      <c r="AD748" s="28"/>
      <c r="AE748" s="28"/>
      <c r="AF748" s="28"/>
      <c r="AG748" s="28"/>
      <c r="AH748" s="28"/>
      <c r="AI748" s="28"/>
      <c r="AJ748" s="28"/>
      <c r="AK748" s="28"/>
      <c r="AL748" s="28"/>
      <c r="AM748" s="28"/>
      <c r="AN748" s="28"/>
      <c r="AO748" s="28"/>
      <c r="AP748" s="28"/>
      <c r="AQ748" s="28"/>
      <c r="AR748" s="28"/>
      <c r="AS748" s="28"/>
      <c r="AT748" s="96"/>
      <c r="AU748" s="28"/>
      <c r="AV748" s="28"/>
      <c r="AW748" s="28"/>
      <c r="AX748" s="28"/>
      <c r="AY748" s="28"/>
      <c r="AZ748" s="28"/>
      <c r="BA748" s="28"/>
      <c r="BB748" s="28"/>
      <c r="BC748" s="28"/>
      <c r="BD748" s="28"/>
      <c r="BE748" s="28"/>
    </row>
    <row r="749" spans="3:57" ht="14.25" customHeight="1">
      <c r="C749" s="46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60"/>
      <c r="Q749" s="60"/>
      <c r="R749" s="60"/>
      <c r="S749" s="60"/>
      <c r="T749" s="60"/>
      <c r="U749" s="60"/>
      <c r="V749" s="46"/>
      <c r="W749" s="28"/>
      <c r="X749" s="28"/>
      <c r="Y749" s="28"/>
      <c r="AA749" s="77"/>
      <c r="AB749" s="28"/>
      <c r="AC749" s="28"/>
      <c r="AD749" s="28"/>
      <c r="AE749" s="28"/>
      <c r="AF749" s="28"/>
      <c r="AG749" s="28"/>
      <c r="AH749" s="28"/>
      <c r="AI749" s="28"/>
      <c r="AJ749" s="28"/>
      <c r="AK749" s="28"/>
      <c r="AL749" s="28"/>
      <c r="AM749" s="28"/>
      <c r="AN749" s="28"/>
      <c r="AO749" s="28"/>
      <c r="AP749" s="28"/>
      <c r="AQ749" s="28"/>
      <c r="AR749" s="28"/>
      <c r="AS749" s="28"/>
      <c r="AT749" s="96"/>
      <c r="AU749" s="28"/>
      <c r="AV749" s="28"/>
      <c r="AW749" s="28"/>
      <c r="AX749" s="28"/>
      <c r="AY749" s="28"/>
      <c r="AZ749" s="28"/>
      <c r="BA749" s="28"/>
      <c r="BB749" s="28"/>
      <c r="BC749" s="28"/>
      <c r="BD749" s="28"/>
      <c r="BE749" s="28"/>
    </row>
    <row r="750" spans="3:57" ht="14.25" customHeight="1">
      <c r="C750" s="46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60"/>
      <c r="Q750" s="60"/>
      <c r="R750" s="60"/>
      <c r="S750" s="60"/>
      <c r="T750" s="60"/>
      <c r="U750" s="60"/>
      <c r="V750" s="46"/>
      <c r="W750" s="28"/>
      <c r="X750" s="28"/>
      <c r="Y750" s="28"/>
      <c r="AA750" s="77"/>
      <c r="AB750" s="28"/>
      <c r="AC750" s="28"/>
      <c r="AD750" s="28"/>
      <c r="AE750" s="28"/>
      <c r="AF750" s="28"/>
      <c r="AG750" s="28"/>
      <c r="AH750" s="28"/>
      <c r="AI750" s="28"/>
      <c r="AJ750" s="28"/>
      <c r="AK750" s="28"/>
      <c r="AL750" s="28"/>
      <c r="AM750" s="28"/>
      <c r="AN750" s="28"/>
      <c r="AO750" s="28"/>
      <c r="AP750" s="28"/>
      <c r="AQ750" s="28"/>
      <c r="AR750" s="28"/>
      <c r="AS750" s="28"/>
      <c r="AT750" s="96"/>
      <c r="AU750" s="28"/>
      <c r="AV750" s="28"/>
      <c r="AW750" s="28"/>
      <c r="AX750" s="28"/>
      <c r="AY750" s="28"/>
      <c r="AZ750" s="28"/>
      <c r="BA750" s="28"/>
      <c r="BB750" s="28"/>
      <c r="BC750" s="28"/>
      <c r="BD750" s="28"/>
      <c r="BE750" s="28"/>
    </row>
    <row r="751" spans="3:57" ht="14.25" customHeight="1">
      <c r="C751" s="46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60"/>
      <c r="Q751" s="60"/>
      <c r="R751" s="60"/>
      <c r="S751" s="60"/>
      <c r="T751" s="60"/>
      <c r="U751" s="60"/>
      <c r="V751" s="46"/>
      <c r="W751" s="28"/>
      <c r="X751" s="28"/>
      <c r="Y751" s="28"/>
      <c r="AA751" s="77"/>
      <c r="AB751" s="28"/>
      <c r="AC751" s="28"/>
      <c r="AD751" s="28"/>
      <c r="AE751" s="28"/>
      <c r="AF751" s="28"/>
      <c r="AG751" s="28"/>
      <c r="AH751" s="28"/>
      <c r="AI751" s="28"/>
      <c r="AJ751" s="28"/>
      <c r="AK751" s="28"/>
      <c r="AL751" s="28"/>
      <c r="AM751" s="28"/>
      <c r="AN751" s="28"/>
      <c r="AO751" s="28"/>
      <c r="AP751" s="28"/>
      <c r="AQ751" s="28"/>
      <c r="AR751" s="28"/>
      <c r="AS751" s="28"/>
      <c r="AT751" s="96"/>
      <c r="AU751" s="28"/>
      <c r="AV751" s="28"/>
      <c r="AW751" s="28"/>
      <c r="AX751" s="28"/>
      <c r="AY751" s="28"/>
      <c r="AZ751" s="28"/>
      <c r="BA751" s="28"/>
      <c r="BB751" s="28"/>
      <c r="BC751" s="28"/>
      <c r="BD751" s="28"/>
      <c r="BE751" s="28"/>
    </row>
    <row r="752" spans="3:57" ht="14.25" customHeight="1">
      <c r="C752" s="46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60"/>
      <c r="Q752" s="60"/>
      <c r="R752" s="60"/>
      <c r="S752" s="60"/>
      <c r="T752" s="60"/>
      <c r="U752" s="60"/>
      <c r="V752" s="46"/>
      <c r="W752" s="28"/>
      <c r="X752" s="28"/>
      <c r="Y752" s="28"/>
      <c r="AA752" s="77"/>
      <c r="AB752" s="28"/>
      <c r="AC752" s="28"/>
      <c r="AD752" s="28"/>
      <c r="AE752" s="28"/>
      <c r="AF752" s="28"/>
      <c r="AG752" s="28"/>
      <c r="AH752" s="28"/>
      <c r="AI752" s="28"/>
      <c r="AJ752" s="28"/>
      <c r="AK752" s="28"/>
      <c r="AL752" s="28"/>
      <c r="AM752" s="28"/>
      <c r="AN752" s="28"/>
      <c r="AO752" s="28"/>
      <c r="AP752" s="28"/>
      <c r="AQ752" s="28"/>
      <c r="AR752" s="28"/>
      <c r="AS752" s="28"/>
      <c r="AT752" s="96"/>
      <c r="AU752" s="28"/>
      <c r="AV752" s="28"/>
      <c r="AW752" s="28"/>
      <c r="AX752" s="28"/>
      <c r="AY752" s="28"/>
      <c r="AZ752" s="28"/>
      <c r="BA752" s="28"/>
      <c r="BB752" s="28"/>
      <c r="BC752" s="28"/>
      <c r="BD752" s="28"/>
      <c r="BE752" s="28"/>
    </row>
    <row r="753" spans="3:57" ht="14.25" customHeight="1">
      <c r="C753" s="46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60"/>
      <c r="Q753" s="60"/>
      <c r="R753" s="60"/>
      <c r="S753" s="60"/>
      <c r="T753" s="60"/>
      <c r="U753" s="60"/>
      <c r="V753" s="46"/>
      <c r="W753" s="28"/>
      <c r="X753" s="28"/>
      <c r="Y753" s="28"/>
      <c r="AA753" s="77"/>
      <c r="AB753" s="28"/>
      <c r="AC753" s="28"/>
      <c r="AD753" s="28"/>
      <c r="AE753" s="28"/>
      <c r="AF753" s="28"/>
      <c r="AG753" s="28"/>
      <c r="AH753" s="28"/>
      <c r="AI753" s="28"/>
      <c r="AJ753" s="28"/>
      <c r="AK753" s="28"/>
      <c r="AL753" s="28"/>
      <c r="AM753" s="28"/>
      <c r="AN753" s="28"/>
      <c r="AO753" s="28"/>
      <c r="AP753" s="28"/>
      <c r="AQ753" s="28"/>
      <c r="AR753" s="28"/>
      <c r="AS753" s="28"/>
      <c r="AT753" s="96"/>
      <c r="AU753" s="28"/>
      <c r="AV753" s="28"/>
      <c r="AW753" s="28"/>
      <c r="AX753" s="28"/>
      <c r="AY753" s="28"/>
      <c r="AZ753" s="28"/>
      <c r="BA753" s="28"/>
      <c r="BB753" s="28"/>
      <c r="BC753" s="28"/>
      <c r="BD753" s="28"/>
      <c r="BE753" s="28"/>
    </row>
    <row r="754" spans="3:57" ht="14.25" customHeight="1">
      <c r="C754" s="46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60"/>
      <c r="Q754" s="60"/>
      <c r="R754" s="60"/>
      <c r="S754" s="60"/>
      <c r="T754" s="60"/>
      <c r="U754" s="60"/>
      <c r="V754" s="46"/>
      <c r="W754" s="28"/>
      <c r="X754" s="28"/>
      <c r="Y754" s="28"/>
      <c r="AA754" s="77"/>
      <c r="AB754" s="28"/>
      <c r="AC754" s="28"/>
      <c r="AD754" s="28"/>
      <c r="AE754" s="28"/>
      <c r="AF754" s="28"/>
      <c r="AG754" s="28"/>
      <c r="AH754" s="28"/>
      <c r="AI754" s="28"/>
      <c r="AJ754" s="28"/>
      <c r="AK754" s="28"/>
      <c r="AL754" s="28"/>
      <c r="AM754" s="28"/>
      <c r="AN754" s="28"/>
      <c r="AO754" s="28"/>
      <c r="AP754" s="28"/>
      <c r="AQ754" s="28"/>
      <c r="AR754" s="28"/>
      <c r="AS754" s="28"/>
      <c r="AT754" s="96"/>
      <c r="AU754" s="28"/>
      <c r="AV754" s="28"/>
      <c r="AW754" s="28"/>
      <c r="AX754" s="28"/>
      <c r="AY754" s="28"/>
      <c r="AZ754" s="28"/>
      <c r="BA754" s="28"/>
      <c r="BB754" s="28"/>
      <c r="BC754" s="28"/>
      <c r="BD754" s="28"/>
      <c r="BE754" s="28"/>
    </row>
    <row r="755" spans="3:57" ht="14.25" customHeight="1">
      <c r="C755" s="46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60"/>
      <c r="Q755" s="60"/>
      <c r="R755" s="60"/>
      <c r="S755" s="60"/>
      <c r="T755" s="60"/>
      <c r="U755" s="60"/>
      <c r="V755" s="46"/>
      <c r="W755" s="28"/>
      <c r="X755" s="28"/>
      <c r="Y755" s="28"/>
      <c r="AA755" s="77"/>
      <c r="AB755" s="28"/>
      <c r="AC755" s="28"/>
      <c r="AD755" s="28"/>
      <c r="AE755" s="28"/>
      <c r="AF755" s="28"/>
      <c r="AG755" s="28"/>
      <c r="AH755" s="28"/>
      <c r="AI755" s="28"/>
      <c r="AJ755" s="28"/>
      <c r="AK755" s="28"/>
      <c r="AL755" s="28"/>
      <c r="AM755" s="28"/>
      <c r="AN755" s="28"/>
      <c r="AO755" s="28"/>
      <c r="AP755" s="28"/>
      <c r="AQ755" s="28"/>
      <c r="AR755" s="28"/>
      <c r="AS755" s="28"/>
      <c r="AT755" s="96"/>
      <c r="AU755" s="28"/>
      <c r="AV755" s="28"/>
      <c r="AW755" s="28"/>
      <c r="AX755" s="28"/>
      <c r="AY755" s="28"/>
      <c r="AZ755" s="28"/>
      <c r="BA755" s="28"/>
      <c r="BB755" s="28"/>
      <c r="BC755" s="28"/>
      <c r="BD755" s="28"/>
      <c r="BE755" s="28"/>
    </row>
    <row r="756" spans="3:57" ht="14.25" customHeight="1">
      <c r="C756" s="46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60"/>
      <c r="Q756" s="60"/>
      <c r="R756" s="60"/>
      <c r="S756" s="60"/>
      <c r="T756" s="60"/>
      <c r="U756" s="60"/>
      <c r="V756" s="46"/>
      <c r="W756" s="28"/>
      <c r="X756" s="28"/>
      <c r="Y756" s="28"/>
      <c r="AA756" s="77"/>
      <c r="AB756" s="28"/>
      <c r="AC756" s="28"/>
      <c r="AD756" s="28"/>
      <c r="AE756" s="28"/>
      <c r="AF756" s="28"/>
      <c r="AG756" s="28"/>
      <c r="AH756" s="28"/>
      <c r="AI756" s="28"/>
      <c r="AJ756" s="28"/>
      <c r="AK756" s="28"/>
      <c r="AL756" s="28"/>
      <c r="AM756" s="28"/>
      <c r="AN756" s="28"/>
      <c r="AO756" s="28"/>
      <c r="AP756" s="28"/>
      <c r="AQ756" s="28"/>
      <c r="AR756" s="28"/>
      <c r="AS756" s="28"/>
      <c r="AT756" s="96"/>
      <c r="AU756" s="28"/>
      <c r="AV756" s="28"/>
      <c r="AW756" s="28"/>
      <c r="AX756" s="28"/>
      <c r="AY756" s="28"/>
      <c r="AZ756" s="28"/>
      <c r="BA756" s="28"/>
      <c r="BB756" s="28"/>
      <c r="BC756" s="28"/>
      <c r="BD756" s="28"/>
      <c r="BE756" s="28"/>
    </row>
    <row r="757" spans="3:57" ht="14.25" customHeight="1">
      <c r="C757" s="46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60"/>
      <c r="Q757" s="60"/>
      <c r="R757" s="60"/>
      <c r="S757" s="60"/>
      <c r="T757" s="60"/>
      <c r="U757" s="60"/>
      <c r="V757" s="46"/>
      <c r="W757" s="28"/>
      <c r="X757" s="28"/>
      <c r="Y757" s="28"/>
      <c r="AA757" s="77"/>
      <c r="AB757" s="28"/>
      <c r="AC757" s="28"/>
      <c r="AD757" s="28"/>
      <c r="AE757" s="28"/>
      <c r="AF757" s="28"/>
      <c r="AG757" s="28"/>
      <c r="AH757" s="28"/>
      <c r="AI757" s="28"/>
      <c r="AJ757" s="28"/>
      <c r="AK757" s="28"/>
      <c r="AL757" s="28"/>
      <c r="AM757" s="28"/>
      <c r="AN757" s="28"/>
      <c r="AO757" s="28"/>
      <c r="AP757" s="28"/>
      <c r="AQ757" s="28"/>
      <c r="AR757" s="28"/>
      <c r="AS757" s="28"/>
      <c r="AT757" s="96"/>
      <c r="AU757" s="28"/>
      <c r="AV757" s="28"/>
      <c r="AW757" s="28"/>
      <c r="AX757" s="28"/>
      <c r="AY757" s="28"/>
      <c r="AZ757" s="28"/>
      <c r="BA757" s="28"/>
      <c r="BB757" s="28"/>
      <c r="BC757" s="28"/>
      <c r="BD757" s="28"/>
      <c r="BE757" s="28"/>
    </row>
    <row r="758" spans="3:57" ht="14.25" customHeight="1">
      <c r="C758" s="46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60"/>
      <c r="Q758" s="60"/>
      <c r="R758" s="60"/>
      <c r="S758" s="60"/>
      <c r="T758" s="60"/>
      <c r="U758" s="60"/>
      <c r="V758" s="46"/>
      <c r="W758" s="28"/>
      <c r="X758" s="28"/>
      <c r="Y758" s="28"/>
      <c r="AA758" s="77"/>
      <c r="AB758" s="28"/>
      <c r="AC758" s="28"/>
      <c r="AD758" s="28"/>
      <c r="AE758" s="28"/>
      <c r="AF758" s="28"/>
      <c r="AG758" s="28"/>
      <c r="AH758" s="28"/>
      <c r="AI758" s="28"/>
      <c r="AJ758" s="28"/>
      <c r="AK758" s="28"/>
      <c r="AL758" s="28"/>
      <c r="AM758" s="28"/>
      <c r="AN758" s="28"/>
      <c r="AO758" s="28"/>
      <c r="AP758" s="28"/>
      <c r="AQ758" s="28"/>
      <c r="AR758" s="28"/>
      <c r="AS758" s="28"/>
      <c r="AT758" s="96"/>
      <c r="AU758" s="28"/>
      <c r="AV758" s="28"/>
      <c r="AW758" s="28"/>
      <c r="AX758" s="28"/>
      <c r="AY758" s="28"/>
      <c r="AZ758" s="28"/>
      <c r="BA758" s="28"/>
      <c r="BB758" s="28"/>
      <c r="BC758" s="28"/>
      <c r="BD758" s="28"/>
      <c r="BE758" s="28"/>
    </row>
    <row r="759" spans="3:57" ht="14.25" customHeight="1">
      <c r="C759" s="46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60"/>
      <c r="Q759" s="60"/>
      <c r="R759" s="60"/>
      <c r="S759" s="60"/>
      <c r="T759" s="60"/>
      <c r="U759" s="60"/>
      <c r="V759" s="46"/>
      <c r="W759" s="28"/>
      <c r="X759" s="28"/>
      <c r="Y759" s="28"/>
      <c r="AA759" s="77"/>
      <c r="AB759" s="28"/>
      <c r="AC759" s="28"/>
      <c r="AD759" s="28"/>
      <c r="AE759" s="28"/>
      <c r="AF759" s="28"/>
      <c r="AG759" s="28"/>
      <c r="AH759" s="28"/>
      <c r="AI759" s="28"/>
      <c r="AJ759" s="28"/>
      <c r="AK759" s="28"/>
      <c r="AL759" s="28"/>
      <c r="AM759" s="28"/>
      <c r="AN759" s="28"/>
      <c r="AO759" s="28"/>
      <c r="AP759" s="28"/>
      <c r="AQ759" s="28"/>
      <c r="AR759" s="28"/>
      <c r="AS759" s="28"/>
      <c r="AT759" s="96"/>
      <c r="AU759" s="28"/>
      <c r="AV759" s="28"/>
      <c r="AW759" s="28"/>
      <c r="AX759" s="28"/>
      <c r="AY759" s="28"/>
      <c r="AZ759" s="28"/>
      <c r="BA759" s="28"/>
      <c r="BB759" s="28"/>
      <c r="BC759" s="28"/>
      <c r="BD759" s="28"/>
      <c r="BE759" s="28"/>
    </row>
    <row r="760" spans="3:57" ht="14.25" customHeight="1">
      <c r="C760" s="46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60"/>
      <c r="Q760" s="60"/>
      <c r="R760" s="60"/>
      <c r="S760" s="60"/>
      <c r="T760" s="60"/>
      <c r="U760" s="60"/>
      <c r="V760" s="46"/>
      <c r="W760" s="28"/>
      <c r="X760" s="28"/>
      <c r="Y760" s="28"/>
      <c r="AA760" s="77"/>
      <c r="AB760" s="28"/>
      <c r="AC760" s="28"/>
      <c r="AD760" s="28"/>
      <c r="AE760" s="28"/>
      <c r="AF760" s="28"/>
      <c r="AG760" s="28"/>
      <c r="AH760" s="28"/>
      <c r="AI760" s="28"/>
      <c r="AJ760" s="28"/>
      <c r="AK760" s="28"/>
      <c r="AL760" s="28"/>
      <c r="AM760" s="28"/>
      <c r="AN760" s="28"/>
      <c r="AO760" s="28"/>
      <c r="AP760" s="28"/>
      <c r="AQ760" s="28"/>
      <c r="AR760" s="28"/>
      <c r="AS760" s="28"/>
      <c r="AT760" s="96"/>
      <c r="AU760" s="28"/>
      <c r="AV760" s="28"/>
      <c r="AW760" s="28"/>
      <c r="AX760" s="28"/>
      <c r="AY760" s="28"/>
      <c r="AZ760" s="28"/>
      <c r="BA760" s="28"/>
      <c r="BB760" s="28"/>
      <c r="BC760" s="28"/>
      <c r="BD760" s="28"/>
      <c r="BE760" s="28"/>
    </row>
    <row r="761" spans="3:57" ht="14.25" customHeight="1">
      <c r="C761" s="46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60"/>
      <c r="Q761" s="60"/>
      <c r="R761" s="60"/>
      <c r="S761" s="60"/>
      <c r="T761" s="60"/>
      <c r="U761" s="60"/>
      <c r="V761" s="46"/>
      <c r="W761" s="28"/>
      <c r="X761" s="28"/>
      <c r="Y761" s="28"/>
      <c r="AA761" s="77"/>
      <c r="AB761" s="28"/>
      <c r="AC761" s="28"/>
      <c r="AD761" s="28"/>
      <c r="AE761" s="28"/>
      <c r="AF761" s="28"/>
      <c r="AG761" s="28"/>
      <c r="AH761" s="28"/>
      <c r="AI761" s="28"/>
      <c r="AJ761" s="28"/>
      <c r="AK761" s="28"/>
      <c r="AL761" s="28"/>
      <c r="AM761" s="28"/>
      <c r="AN761" s="28"/>
      <c r="AO761" s="28"/>
      <c r="AP761" s="28"/>
      <c r="AQ761" s="28"/>
      <c r="AR761" s="28"/>
      <c r="AS761" s="28"/>
      <c r="AT761" s="96"/>
      <c r="AU761" s="28"/>
      <c r="AV761" s="28"/>
      <c r="AW761" s="28"/>
      <c r="AX761" s="28"/>
      <c r="AY761" s="28"/>
      <c r="AZ761" s="28"/>
      <c r="BA761" s="28"/>
      <c r="BB761" s="28"/>
      <c r="BC761" s="28"/>
      <c r="BD761" s="28"/>
      <c r="BE761" s="28"/>
    </row>
    <row r="762" spans="3:57" ht="14.25" customHeight="1">
      <c r="C762" s="46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60"/>
      <c r="Q762" s="60"/>
      <c r="R762" s="60"/>
      <c r="S762" s="60"/>
      <c r="T762" s="60"/>
      <c r="U762" s="60"/>
      <c r="V762" s="46"/>
      <c r="W762" s="28"/>
      <c r="X762" s="28"/>
      <c r="Y762" s="28"/>
      <c r="AA762" s="77"/>
      <c r="AB762" s="28"/>
      <c r="AC762" s="28"/>
      <c r="AD762" s="28"/>
      <c r="AE762" s="28"/>
      <c r="AF762" s="28"/>
      <c r="AG762" s="28"/>
      <c r="AH762" s="28"/>
      <c r="AI762" s="28"/>
      <c r="AJ762" s="28"/>
      <c r="AK762" s="28"/>
      <c r="AL762" s="28"/>
      <c r="AM762" s="28"/>
      <c r="AN762" s="28"/>
      <c r="AO762" s="28"/>
      <c r="AP762" s="28"/>
      <c r="AQ762" s="28"/>
      <c r="AR762" s="28"/>
      <c r="AS762" s="28"/>
      <c r="AT762" s="96"/>
      <c r="AU762" s="28"/>
      <c r="AV762" s="28"/>
      <c r="AW762" s="28"/>
      <c r="AX762" s="28"/>
      <c r="AY762" s="28"/>
      <c r="AZ762" s="28"/>
      <c r="BA762" s="28"/>
      <c r="BB762" s="28"/>
      <c r="BC762" s="28"/>
      <c r="BD762" s="28"/>
      <c r="BE762" s="28"/>
    </row>
    <row r="763" spans="3:57" ht="14.25" customHeight="1">
      <c r="C763" s="46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60"/>
      <c r="Q763" s="60"/>
      <c r="R763" s="60"/>
      <c r="S763" s="60"/>
      <c r="T763" s="60"/>
      <c r="U763" s="60"/>
      <c r="V763" s="46"/>
      <c r="W763" s="28"/>
      <c r="X763" s="28"/>
      <c r="Y763" s="28"/>
      <c r="AA763" s="77"/>
      <c r="AB763" s="28"/>
      <c r="AC763" s="28"/>
      <c r="AD763" s="28"/>
      <c r="AE763" s="28"/>
      <c r="AF763" s="28"/>
      <c r="AG763" s="28"/>
      <c r="AH763" s="28"/>
      <c r="AI763" s="28"/>
      <c r="AJ763" s="28"/>
      <c r="AK763" s="28"/>
      <c r="AL763" s="28"/>
      <c r="AM763" s="28"/>
      <c r="AN763" s="28"/>
      <c r="AO763" s="28"/>
      <c r="AP763" s="28"/>
      <c r="AQ763" s="28"/>
      <c r="AR763" s="28"/>
      <c r="AS763" s="28"/>
      <c r="AT763" s="96"/>
      <c r="AU763" s="28"/>
      <c r="AV763" s="28"/>
      <c r="AW763" s="28"/>
      <c r="AX763" s="28"/>
      <c r="AY763" s="28"/>
      <c r="AZ763" s="28"/>
      <c r="BA763" s="28"/>
      <c r="BB763" s="28"/>
      <c r="BC763" s="28"/>
      <c r="BD763" s="28"/>
      <c r="BE763" s="28"/>
    </row>
    <row r="764" spans="3:57" ht="14.25" customHeight="1">
      <c r="C764" s="46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60"/>
      <c r="Q764" s="60"/>
      <c r="R764" s="60"/>
      <c r="S764" s="60"/>
      <c r="T764" s="60"/>
      <c r="U764" s="60"/>
      <c r="V764" s="46"/>
      <c r="W764" s="28"/>
      <c r="X764" s="28"/>
      <c r="Y764" s="28"/>
      <c r="AA764" s="77"/>
      <c r="AB764" s="28"/>
      <c r="AC764" s="28"/>
      <c r="AD764" s="28"/>
      <c r="AE764" s="28"/>
      <c r="AF764" s="28"/>
      <c r="AG764" s="28"/>
      <c r="AH764" s="28"/>
      <c r="AI764" s="28"/>
      <c r="AJ764" s="28"/>
      <c r="AK764" s="28"/>
      <c r="AL764" s="28"/>
      <c r="AM764" s="28"/>
      <c r="AN764" s="28"/>
      <c r="AO764" s="28"/>
      <c r="AP764" s="28"/>
      <c r="AQ764" s="28"/>
      <c r="AR764" s="28"/>
      <c r="AS764" s="28"/>
      <c r="AT764" s="96"/>
      <c r="AU764" s="28"/>
      <c r="AV764" s="28"/>
      <c r="AW764" s="28"/>
      <c r="AX764" s="28"/>
      <c r="AY764" s="28"/>
      <c r="AZ764" s="28"/>
      <c r="BA764" s="28"/>
      <c r="BB764" s="28"/>
      <c r="BC764" s="28"/>
      <c r="BD764" s="28"/>
      <c r="BE764" s="28"/>
    </row>
    <row r="765" spans="3:57" ht="14.25" customHeight="1">
      <c r="C765" s="46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60"/>
      <c r="Q765" s="60"/>
      <c r="R765" s="60"/>
      <c r="S765" s="60"/>
      <c r="T765" s="60"/>
      <c r="U765" s="60"/>
      <c r="V765" s="46"/>
      <c r="W765" s="28"/>
      <c r="X765" s="28"/>
      <c r="Y765" s="28"/>
      <c r="AA765" s="77"/>
      <c r="AB765" s="28"/>
      <c r="AC765" s="28"/>
      <c r="AD765" s="28"/>
      <c r="AE765" s="28"/>
      <c r="AF765" s="28"/>
      <c r="AG765" s="28"/>
      <c r="AH765" s="28"/>
      <c r="AI765" s="28"/>
      <c r="AJ765" s="28"/>
      <c r="AK765" s="28"/>
      <c r="AL765" s="28"/>
      <c r="AM765" s="28"/>
      <c r="AN765" s="28"/>
      <c r="AO765" s="28"/>
      <c r="AP765" s="28"/>
      <c r="AQ765" s="28"/>
      <c r="AR765" s="28"/>
      <c r="AS765" s="28"/>
      <c r="AT765" s="96"/>
      <c r="AU765" s="28"/>
      <c r="AV765" s="28"/>
      <c r="AW765" s="28"/>
      <c r="AX765" s="28"/>
      <c r="AY765" s="28"/>
      <c r="AZ765" s="28"/>
      <c r="BA765" s="28"/>
      <c r="BB765" s="28"/>
      <c r="BC765" s="28"/>
      <c r="BD765" s="28"/>
      <c r="BE765" s="28"/>
    </row>
    <row r="766" spans="3:57" ht="14.25" customHeight="1">
      <c r="C766" s="46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60"/>
      <c r="Q766" s="60"/>
      <c r="R766" s="60"/>
      <c r="S766" s="60"/>
      <c r="T766" s="60"/>
      <c r="U766" s="60"/>
      <c r="V766" s="46"/>
      <c r="W766" s="28"/>
      <c r="X766" s="28"/>
      <c r="Y766" s="28"/>
      <c r="AA766" s="77"/>
      <c r="AB766" s="28"/>
      <c r="AC766" s="28"/>
      <c r="AD766" s="28"/>
      <c r="AE766" s="28"/>
      <c r="AF766" s="28"/>
      <c r="AG766" s="28"/>
      <c r="AH766" s="28"/>
      <c r="AI766" s="28"/>
      <c r="AJ766" s="28"/>
      <c r="AK766" s="28"/>
      <c r="AL766" s="28"/>
      <c r="AM766" s="28"/>
      <c r="AN766" s="28"/>
      <c r="AO766" s="28"/>
      <c r="AP766" s="28"/>
      <c r="AQ766" s="28"/>
      <c r="AR766" s="28"/>
      <c r="AS766" s="28"/>
      <c r="AT766" s="96"/>
      <c r="AU766" s="28"/>
      <c r="AV766" s="28"/>
      <c r="AW766" s="28"/>
      <c r="AX766" s="28"/>
      <c r="AY766" s="28"/>
      <c r="AZ766" s="28"/>
      <c r="BA766" s="28"/>
      <c r="BB766" s="28"/>
      <c r="BC766" s="28"/>
      <c r="BD766" s="28"/>
      <c r="BE766" s="28"/>
    </row>
    <row r="767" spans="3:57" ht="14.25" customHeight="1">
      <c r="C767" s="46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60"/>
      <c r="Q767" s="60"/>
      <c r="R767" s="60"/>
      <c r="S767" s="60"/>
      <c r="T767" s="60"/>
      <c r="U767" s="60"/>
      <c r="V767" s="46"/>
      <c r="W767" s="28"/>
      <c r="X767" s="28"/>
      <c r="Y767" s="28"/>
      <c r="AA767" s="77"/>
      <c r="AB767" s="28"/>
      <c r="AC767" s="28"/>
      <c r="AD767" s="28"/>
      <c r="AE767" s="28"/>
      <c r="AF767" s="28"/>
      <c r="AG767" s="28"/>
      <c r="AH767" s="28"/>
      <c r="AI767" s="28"/>
      <c r="AJ767" s="28"/>
      <c r="AK767" s="28"/>
      <c r="AL767" s="28"/>
      <c r="AM767" s="28"/>
      <c r="AN767" s="28"/>
      <c r="AO767" s="28"/>
      <c r="AP767" s="28"/>
      <c r="AQ767" s="28"/>
      <c r="AR767" s="28"/>
      <c r="AS767" s="28"/>
      <c r="AT767" s="96"/>
      <c r="AU767" s="28"/>
      <c r="AV767" s="28"/>
      <c r="AW767" s="28"/>
      <c r="AX767" s="28"/>
      <c r="AY767" s="28"/>
      <c r="AZ767" s="28"/>
      <c r="BA767" s="28"/>
      <c r="BB767" s="28"/>
      <c r="BC767" s="28"/>
      <c r="BD767" s="28"/>
      <c r="BE767" s="28"/>
    </row>
    <row r="768" spans="3:57" ht="14.25" customHeight="1">
      <c r="C768" s="46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60"/>
      <c r="Q768" s="60"/>
      <c r="R768" s="60"/>
      <c r="S768" s="60"/>
      <c r="T768" s="60"/>
      <c r="U768" s="60"/>
      <c r="V768" s="46"/>
      <c r="W768" s="28"/>
      <c r="X768" s="28"/>
      <c r="Y768" s="28"/>
      <c r="AA768" s="77"/>
      <c r="AB768" s="28"/>
      <c r="AC768" s="28"/>
      <c r="AD768" s="28"/>
      <c r="AE768" s="28"/>
      <c r="AF768" s="28"/>
      <c r="AG768" s="28"/>
      <c r="AH768" s="28"/>
      <c r="AI768" s="28"/>
      <c r="AJ768" s="28"/>
      <c r="AK768" s="28"/>
      <c r="AL768" s="28"/>
      <c r="AM768" s="28"/>
      <c r="AN768" s="28"/>
      <c r="AO768" s="28"/>
      <c r="AP768" s="28"/>
      <c r="AQ768" s="28"/>
      <c r="AR768" s="28"/>
      <c r="AS768" s="28"/>
      <c r="AT768" s="96"/>
      <c r="AU768" s="28"/>
      <c r="AV768" s="28"/>
      <c r="AW768" s="28"/>
      <c r="AX768" s="28"/>
      <c r="AY768" s="28"/>
      <c r="AZ768" s="28"/>
      <c r="BA768" s="28"/>
      <c r="BB768" s="28"/>
      <c r="BC768" s="28"/>
      <c r="BD768" s="28"/>
      <c r="BE768" s="28"/>
    </row>
    <row r="769" spans="3:57" ht="14.25" customHeight="1">
      <c r="C769" s="46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60"/>
      <c r="Q769" s="60"/>
      <c r="R769" s="60"/>
      <c r="S769" s="60"/>
      <c r="T769" s="60"/>
      <c r="U769" s="60"/>
      <c r="V769" s="46"/>
      <c r="W769" s="28"/>
      <c r="X769" s="28"/>
      <c r="Y769" s="28"/>
      <c r="AA769" s="77"/>
      <c r="AB769" s="28"/>
      <c r="AC769" s="28"/>
      <c r="AD769" s="28"/>
      <c r="AE769" s="28"/>
      <c r="AF769" s="28"/>
      <c r="AG769" s="28"/>
      <c r="AH769" s="28"/>
      <c r="AI769" s="28"/>
      <c r="AJ769" s="28"/>
      <c r="AK769" s="28"/>
      <c r="AL769" s="28"/>
      <c r="AM769" s="28"/>
      <c r="AN769" s="28"/>
      <c r="AO769" s="28"/>
      <c r="AP769" s="28"/>
      <c r="AQ769" s="28"/>
      <c r="AR769" s="28"/>
      <c r="AS769" s="28"/>
      <c r="AT769" s="96"/>
      <c r="AU769" s="28"/>
      <c r="AV769" s="28"/>
      <c r="AW769" s="28"/>
      <c r="AX769" s="28"/>
      <c r="AY769" s="28"/>
      <c r="AZ769" s="28"/>
      <c r="BA769" s="28"/>
      <c r="BB769" s="28"/>
      <c r="BC769" s="28"/>
      <c r="BD769" s="28"/>
      <c r="BE769" s="28"/>
    </row>
    <row r="770" spans="3:57" ht="14.25" customHeight="1">
      <c r="C770" s="46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60"/>
      <c r="Q770" s="60"/>
      <c r="R770" s="60"/>
      <c r="S770" s="60"/>
      <c r="T770" s="60"/>
      <c r="U770" s="60"/>
      <c r="V770" s="46"/>
      <c r="W770" s="28"/>
      <c r="X770" s="28"/>
      <c r="Y770" s="28"/>
      <c r="AA770" s="77"/>
      <c r="AB770" s="28"/>
      <c r="AC770" s="28"/>
      <c r="AD770" s="28"/>
      <c r="AE770" s="28"/>
      <c r="AF770" s="28"/>
      <c r="AG770" s="28"/>
      <c r="AH770" s="28"/>
      <c r="AI770" s="28"/>
      <c r="AJ770" s="28"/>
      <c r="AK770" s="28"/>
      <c r="AL770" s="28"/>
      <c r="AM770" s="28"/>
      <c r="AN770" s="28"/>
      <c r="AO770" s="28"/>
      <c r="AP770" s="28"/>
      <c r="AQ770" s="28"/>
      <c r="AR770" s="28"/>
      <c r="AS770" s="28"/>
      <c r="AT770" s="96"/>
      <c r="AU770" s="28"/>
      <c r="AV770" s="28"/>
      <c r="AW770" s="28"/>
      <c r="AX770" s="28"/>
      <c r="AY770" s="28"/>
      <c r="AZ770" s="28"/>
      <c r="BA770" s="28"/>
      <c r="BB770" s="28"/>
      <c r="BC770" s="28"/>
      <c r="BD770" s="28"/>
      <c r="BE770" s="28"/>
    </row>
    <row r="771" spans="3:57" ht="14.25" customHeight="1">
      <c r="C771" s="46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60"/>
      <c r="Q771" s="60"/>
      <c r="R771" s="60"/>
      <c r="S771" s="60"/>
      <c r="T771" s="60"/>
      <c r="U771" s="60"/>
      <c r="V771" s="46"/>
      <c r="W771" s="28"/>
      <c r="X771" s="28"/>
      <c r="Y771" s="28"/>
      <c r="AA771" s="77"/>
      <c r="AB771" s="28"/>
      <c r="AC771" s="28"/>
      <c r="AD771" s="28"/>
      <c r="AE771" s="28"/>
      <c r="AF771" s="28"/>
      <c r="AG771" s="28"/>
      <c r="AH771" s="28"/>
      <c r="AI771" s="28"/>
      <c r="AJ771" s="28"/>
      <c r="AK771" s="28"/>
      <c r="AL771" s="28"/>
      <c r="AM771" s="28"/>
      <c r="AN771" s="28"/>
      <c r="AO771" s="28"/>
      <c r="AP771" s="28"/>
      <c r="AQ771" s="28"/>
      <c r="AR771" s="28"/>
      <c r="AS771" s="28"/>
      <c r="AT771" s="96"/>
      <c r="AU771" s="28"/>
      <c r="AV771" s="28"/>
      <c r="AW771" s="28"/>
      <c r="AX771" s="28"/>
      <c r="AY771" s="28"/>
      <c r="AZ771" s="28"/>
      <c r="BA771" s="28"/>
      <c r="BB771" s="28"/>
      <c r="BC771" s="28"/>
      <c r="BD771" s="28"/>
      <c r="BE771" s="28"/>
    </row>
    <row r="772" spans="3:57" ht="14.25" customHeight="1">
      <c r="C772" s="46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60"/>
      <c r="Q772" s="60"/>
      <c r="R772" s="60"/>
      <c r="S772" s="60"/>
      <c r="T772" s="60"/>
      <c r="U772" s="60"/>
      <c r="V772" s="46"/>
      <c r="W772" s="28"/>
      <c r="X772" s="28"/>
      <c r="Y772" s="28"/>
      <c r="AA772" s="77"/>
      <c r="AB772" s="28"/>
      <c r="AC772" s="28"/>
      <c r="AD772" s="28"/>
      <c r="AE772" s="28"/>
      <c r="AF772" s="28"/>
      <c r="AG772" s="28"/>
      <c r="AH772" s="28"/>
      <c r="AI772" s="28"/>
      <c r="AJ772" s="28"/>
      <c r="AK772" s="28"/>
      <c r="AL772" s="28"/>
      <c r="AM772" s="28"/>
      <c r="AN772" s="28"/>
      <c r="AO772" s="28"/>
      <c r="AP772" s="28"/>
      <c r="AQ772" s="28"/>
      <c r="AR772" s="28"/>
      <c r="AS772" s="28"/>
      <c r="AT772" s="96"/>
      <c r="AU772" s="28"/>
      <c r="AV772" s="28"/>
      <c r="AW772" s="28"/>
      <c r="AX772" s="28"/>
      <c r="AY772" s="28"/>
      <c r="AZ772" s="28"/>
      <c r="BA772" s="28"/>
      <c r="BB772" s="28"/>
      <c r="BC772" s="28"/>
      <c r="BD772" s="28"/>
      <c r="BE772" s="28"/>
    </row>
    <row r="773" spans="3:57" ht="14.25" customHeight="1">
      <c r="C773" s="46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60"/>
      <c r="Q773" s="60"/>
      <c r="R773" s="60"/>
      <c r="S773" s="60"/>
      <c r="T773" s="60"/>
      <c r="U773" s="60"/>
      <c r="V773" s="46"/>
      <c r="W773" s="28"/>
      <c r="X773" s="28"/>
      <c r="Y773" s="28"/>
      <c r="AA773" s="77"/>
      <c r="AB773" s="28"/>
      <c r="AC773" s="28"/>
      <c r="AD773" s="28"/>
      <c r="AE773" s="28"/>
      <c r="AF773" s="28"/>
      <c r="AG773" s="28"/>
      <c r="AH773" s="28"/>
      <c r="AI773" s="28"/>
      <c r="AJ773" s="28"/>
      <c r="AK773" s="28"/>
      <c r="AL773" s="28"/>
      <c r="AM773" s="28"/>
      <c r="AN773" s="28"/>
      <c r="AO773" s="28"/>
      <c r="AP773" s="28"/>
      <c r="AQ773" s="28"/>
      <c r="AR773" s="28"/>
      <c r="AS773" s="28"/>
      <c r="AT773" s="96"/>
      <c r="AU773" s="28"/>
      <c r="AV773" s="28"/>
      <c r="AW773" s="28"/>
      <c r="AX773" s="28"/>
      <c r="AY773" s="28"/>
      <c r="AZ773" s="28"/>
      <c r="BA773" s="28"/>
      <c r="BB773" s="28"/>
      <c r="BC773" s="28"/>
      <c r="BD773" s="28"/>
      <c r="BE773" s="28"/>
    </row>
    <row r="774" spans="3:57" ht="14.25" customHeight="1">
      <c r="C774" s="46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60"/>
      <c r="Q774" s="60"/>
      <c r="R774" s="60"/>
      <c r="S774" s="60"/>
      <c r="T774" s="60"/>
      <c r="U774" s="60"/>
      <c r="V774" s="46"/>
      <c r="W774" s="28"/>
      <c r="X774" s="28"/>
      <c r="Y774" s="28"/>
      <c r="AA774" s="77"/>
      <c r="AB774" s="28"/>
      <c r="AC774" s="28"/>
      <c r="AD774" s="28"/>
      <c r="AE774" s="28"/>
      <c r="AF774" s="28"/>
      <c r="AG774" s="28"/>
      <c r="AH774" s="28"/>
      <c r="AI774" s="28"/>
      <c r="AJ774" s="28"/>
      <c r="AK774" s="28"/>
      <c r="AL774" s="28"/>
      <c r="AM774" s="28"/>
      <c r="AN774" s="28"/>
      <c r="AO774" s="28"/>
      <c r="AP774" s="28"/>
      <c r="AQ774" s="28"/>
      <c r="AR774" s="28"/>
      <c r="AS774" s="28"/>
      <c r="AT774" s="96"/>
      <c r="AU774" s="28"/>
      <c r="AV774" s="28"/>
      <c r="AW774" s="28"/>
      <c r="AX774" s="28"/>
      <c r="AY774" s="28"/>
      <c r="AZ774" s="28"/>
      <c r="BA774" s="28"/>
      <c r="BB774" s="28"/>
      <c r="BC774" s="28"/>
      <c r="BD774" s="28"/>
      <c r="BE774" s="28"/>
    </row>
    <row r="775" spans="3:57" ht="14.25" customHeight="1">
      <c r="C775" s="46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60"/>
      <c r="Q775" s="60"/>
      <c r="R775" s="60"/>
      <c r="S775" s="60"/>
      <c r="T775" s="60"/>
      <c r="U775" s="60"/>
      <c r="V775" s="46"/>
      <c r="W775" s="28"/>
      <c r="X775" s="28"/>
      <c r="Y775" s="28"/>
      <c r="AA775" s="77"/>
      <c r="AB775" s="28"/>
      <c r="AC775" s="28"/>
      <c r="AD775" s="28"/>
      <c r="AE775" s="28"/>
      <c r="AF775" s="28"/>
      <c r="AG775" s="28"/>
      <c r="AH775" s="28"/>
      <c r="AI775" s="28"/>
      <c r="AJ775" s="28"/>
      <c r="AK775" s="28"/>
      <c r="AL775" s="28"/>
      <c r="AM775" s="28"/>
      <c r="AN775" s="28"/>
      <c r="AO775" s="28"/>
      <c r="AP775" s="28"/>
      <c r="AQ775" s="28"/>
      <c r="AR775" s="28"/>
      <c r="AS775" s="28"/>
      <c r="AT775" s="96"/>
      <c r="AU775" s="28"/>
      <c r="AV775" s="28"/>
      <c r="AW775" s="28"/>
      <c r="AX775" s="28"/>
      <c r="AY775" s="28"/>
      <c r="AZ775" s="28"/>
      <c r="BA775" s="28"/>
      <c r="BB775" s="28"/>
      <c r="BC775" s="28"/>
      <c r="BD775" s="28"/>
      <c r="BE775" s="28"/>
    </row>
    <row r="776" spans="3:57" ht="14.25" customHeight="1">
      <c r="C776" s="46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60"/>
      <c r="Q776" s="60"/>
      <c r="R776" s="60"/>
      <c r="S776" s="60"/>
      <c r="T776" s="60"/>
      <c r="U776" s="60"/>
      <c r="V776" s="46"/>
      <c r="W776" s="28"/>
      <c r="X776" s="28"/>
      <c r="Y776" s="28"/>
      <c r="AA776" s="77"/>
      <c r="AB776" s="28"/>
      <c r="AC776" s="28"/>
      <c r="AD776" s="28"/>
      <c r="AE776" s="28"/>
      <c r="AF776" s="28"/>
      <c r="AG776" s="28"/>
      <c r="AH776" s="28"/>
      <c r="AI776" s="28"/>
      <c r="AJ776" s="28"/>
      <c r="AK776" s="28"/>
      <c r="AL776" s="28"/>
      <c r="AM776" s="28"/>
      <c r="AN776" s="28"/>
      <c r="AO776" s="28"/>
      <c r="AP776" s="28"/>
      <c r="AQ776" s="28"/>
      <c r="AR776" s="28"/>
      <c r="AS776" s="28"/>
      <c r="AT776" s="96"/>
      <c r="AU776" s="28"/>
      <c r="AV776" s="28"/>
      <c r="AW776" s="28"/>
      <c r="AX776" s="28"/>
      <c r="AY776" s="28"/>
      <c r="AZ776" s="28"/>
      <c r="BA776" s="28"/>
      <c r="BB776" s="28"/>
      <c r="BC776" s="28"/>
      <c r="BD776" s="28"/>
      <c r="BE776" s="28"/>
    </row>
    <row r="777" spans="3:57" ht="14.25" customHeight="1">
      <c r="C777" s="46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60"/>
      <c r="Q777" s="60"/>
      <c r="R777" s="60"/>
      <c r="S777" s="60"/>
      <c r="T777" s="60"/>
      <c r="U777" s="60"/>
      <c r="V777" s="46"/>
      <c r="W777" s="28"/>
      <c r="X777" s="28"/>
      <c r="Y777" s="28"/>
      <c r="AA777" s="77"/>
      <c r="AB777" s="28"/>
      <c r="AC777" s="28"/>
      <c r="AD777" s="28"/>
      <c r="AE777" s="28"/>
      <c r="AF777" s="28"/>
      <c r="AG777" s="28"/>
      <c r="AH777" s="28"/>
      <c r="AI777" s="28"/>
      <c r="AJ777" s="28"/>
      <c r="AK777" s="28"/>
      <c r="AL777" s="28"/>
      <c r="AM777" s="28"/>
      <c r="AN777" s="28"/>
      <c r="AO777" s="28"/>
      <c r="AP777" s="28"/>
      <c r="AQ777" s="28"/>
      <c r="AR777" s="28"/>
      <c r="AS777" s="28"/>
      <c r="AT777" s="96"/>
      <c r="AU777" s="28"/>
      <c r="AV777" s="28"/>
      <c r="AW777" s="28"/>
      <c r="AX777" s="28"/>
      <c r="AY777" s="28"/>
      <c r="AZ777" s="28"/>
      <c r="BA777" s="28"/>
      <c r="BB777" s="28"/>
      <c r="BC777" s="28"/>
      <c r="BD777" s="28"/>
      <c r="BE777" s="28"/>
    </row>
    <row r="778" spans="3:57" ht="14.25" customHeight="1">
      <c r="C778" s="46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60"/>
      <c r="Q778" s="60"/>
      <c r="R778" s="60"/>
      <c r="S778" s="60"/>
      <c r="T778" s="60"/>
      <c r="U778" s="60"/>
      <c r="V778" s="46"/>
      <c r="W778" s="28"/>
      <c r="X778" s="28"/>
      <c r="Y778" s="28"/>
      <c r="AA778" s="77"/>
      <c r="AB778" s="28"/>
      <c r="AC778" s="28"/>
      <c r="AD778" s="28"/>
      <c r="AE778" s="28"/>
      <c r="AF778" s="28"/>
      <c r="AG778" s="28"/>
      <c r="AH778" s="28"/>
      <c r="AI778" s="28"/>
      <c r="AJ778" s="28"/>
      <c r="AK778" s="28"/>
      <c r="AL778" s="28"/>
      <c r="AM778" s="28"/>
      <c r="AN778" s="28"/>
      <c r="AO778" s="28"/>
      <c r="AP778" s="28"/>
      <c r="AQ778" s="28"/>
      <c r="AR778" s="28"/>
      <c r="AS778" s="28"/>
      <c r="AT778" s="96"/>
      <c r="AU778" s="28"/>
      <c r="AV778" s="28"/>
      <c r="AW778" s="28"/>
      <c r="AX778" s="28"/>
      <c r="AY778" s="28"/>
      <c r="AZ778" s="28"/>
      <c r="BA778" s="28"/>
      <c r="BB778" s="28"/>
      <c r="BC778" s="28"/>
      <c r="BD778" s="28"/>
      <c r="BE778" s="28"/>
    </row>
    <row r="779" spans="3:57" ht="14.25" customHeight="1">
      <c r="C779" s="46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60"/>
      <c r="Q779" s="60"/>
      <c r="R779" s="60"/>
      <c r="S779" s="60"/>
      <c r="T779" s="60"/>
      <c r="U779" s="60"/>
      <c r="V779" s="46"/>
      <c r="W779" s="28"/>
      <c r="X779" s="28"/>
      <c r="Y779" s="28"/>
      <c r="AA779" s="77"/>
      <c r="AB779" s="28"/>
      <c r="AC779" s="28"/>
      <c r="AD779" s="28"/>
      <c r="AE779" s="28"/>
      <c r="AF779" s="28"/>
      <c r="AG779" s="28"/>
      <c r="AH779" s="28"/>
      <c r="AI779" s="28"/>
      <c r="AJ779" s="28"/>
      <c r="AK779" s="28"/>
      <c r="AL779" s="28"/>
      <c r="AM779" s="28"/>
      <c r="AN779" s="28"/>
      <c r="AO779" s="28"/>
      <c r="AP779" s="28"/>
      <c r="AQ779" s="28"/>
      <c r="AR779" s="28"/>
      <c r="AS779" s="28"/>
      <c r="AT779" s="96"/>
      <c r="AU779" s="28"/>
      <c r="AV779" s="28"/>
      <c r="AW779" s="28"/>
      <c r="AX779" s="28"/>
      <c r="AY779" s="28"/>
      <c r="AZ779" s="28"/>
      <c r="BA779" s="28"/>
      <c r="BB779" s="28"/>
      <c r="BC779" s="28"/>
      <c r="BD779" s="28"/>
      <c r="BE779" s="28"/>
    </row>
    <row r="780" spans="3:57" ht="14.25" customHeight="1">
      <c r="C780" s="46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60"/>
      <c r="Q780" s="60"/>
      <c r="R780" s="60"/>
      <c r="S780" s="60"/>
      <c r="T780" s="60"/>
      <c r="U780" s="60"/>
      <c r="V780" s="46"/>
      <c r="W780" s="28"/>
      <c r="X780" s="28"/>
      <c r="Y780" s="28"/>
      <c r="AA780" s="77"/>
      <c r="AB780" s="28"/>
      <c r="AC780" s="28"/>
      <c r="AD780" s="28"/>
      <c r="AE780" s="28"/>
      <c r="AF780" s="28"/>
      <c r="AG780" s="28"/>
      <c r="AH780" s="28"/>
      <c r="AI780" s="28"/>
      <c r="AJ780" s="28"/>
      <c r="AK780" s="28"/>
      <c r="AL780" s="28"/>
      <c r="AM780" s="28"/>
      <c r="AN780" s="28"/>
      <c r="AO780" s="28"/>
      <c r="AP780" s="28"/>
      <c r="AQ780" s="28"/>
      <c r="AR780" s="28"/>
      <c r="AS780" s="28"/>
      <c r="AT780" s="96"/>
      <c r="AU780" s="28"/>
      <c r="AV780" s="28"/>
      <c r="AW780" s="28"/>
      <c r="AX780" s="28"/>
      <c r="AY780" s="28"/>
      <c r="AZ780" s="28"/>
      <c r="BA780" s="28"/>
      <c r="BB780" s="28"/>
      <c r="BC780" s="28"/>
      <c r="BD780" s="28"/>
      <c r="BE780" s="28"/>
    </row>
    <row r="781" spans="3:57" ht="14.25" customHeight="1">
      <c r="C781" s="46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60"/>
      <c r="Q781" s="60"/>
      <c r="R781" s="60"/>
      <c r="S781" s="60"/>
      <c r="T781" s="60"/>
      <c r="U781" s="60"/>
      <c r="V781" s="46"/>
      <c r="W781" s="28"/>
      <c r="X781" s="28"/>
      <c r="Y781" s="28"/>
      <c r="AA781" s="77"/>
      <c r="AB781" s="28"/>
      <c r="AC781" s="28"/>
      <c r="AD781" s="28"/>
      <c r="AE781" s="28"/>
      <c r="AF781" s="28"/>
      <c r="AG781" s="28"/>
      <c r="AH781" s="28"/>
      <c r="AI781" s="28"/>
      <c r="AJ781" s="28"/>
      <c r="AK781" s="28"/>
      <c r="AL781" s="28"/>
      <c r="AM781" s="28"/>
      <c r="AN781" s="28"/>
      <c r="AO781" s="28"/>
      <c r="AP781" s="28"/>
      <c r="AQ781" s="28"/>
      <c r="AR781" s="28"/>
      <c r="AS781" s="28"/>
      <c r="AT781" s="96"/>
      <c r="AU781" s="28"/>
      <c r="AV781" s="28"/>
      <c r="AW781" s="28"/>
      <c r="AX781" s="28"/>
      <c r="AY781" s="28"/>
      <c r="AZ781" s="28"/>
      <c r="BA781" s="28"/>
      <c r="BB781" s="28"/>
      <c r="BC781" s="28"/>
      <c r="BD781" s="28"/>
      <c r="BE781" s="28"/>
    </row>
    <row r="782" spans="3:57" ht="14.25" customHeight="1">
      <c r="C782" s="46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60"/>
      <c r="Q782" s="60"/>
      <c r="R782" s="60"/>
      <c r="S782" s="60"/>
      <c r="T782" s="60"/>
      <c r="U782" s="60"/>
      <c r="V782" s="46"/>
      <c r="W782" s="28"/>
      <c r="X782" s="28"/>
      <c r="Y782" s="28"/>
      <c r="AA782" s="77"/>
      <c r="AB782" s="28"/>
      <c r="AC782" s="28"/>
      <c r="AD782" s="28"/>
      <c r="AE782" s="28"/>
      <c r="AF782" s="28"/>
      <c r="AG782" s="28"/>
      <c r="AH782" s="28"/>
      <c r="AI782" s="28"/>
      <c r="AJ782" s="28"/>
      <c r="AK782" s="28"/>
      <c r="AL782" s="28"/>
      <c r="AM782" s="28"/>
      <c r="AN782" s="28"/>
      <c r="AO782" s="28"/>
      <c r="AP782" s="28"/>
      <c r="AQ782" s="28"/>
      <c r="AR782" s="28"/>
      <c r="AS782" s="28"/>
      <c r="AT782" s="96"/>
      <c r="AU782" s="28"/>
      <c r="AV782" s="28"/>
      <c r="AW782" s="28"/>
      <c r="AX782" s="28"/>
      <c r="AY782" s="28"/>
      <c r="AZ782" s="28"/>
      <c r="BA782" s="28"/>
      <c r="BB782" s="28"/>
      <c r="BC782" s="28"/>
      <c r="BD782" s="28"/>
      <c r="BE782" s="28"/>
    </row>
    <row r="783" spans="3:57" ht="14.25" customHeight="1">
      <c r="C783" s="46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60"/>
      <c r="Q783" s="60"/>
      <c r="R783" s="60"/>
      <c r="S783" s="60"/>
      <c r="T783" s="60"/>
      <c r="U783" s="60"/>
      <c r="V783" s="46"/>
      <c r="W783" s="28"/>
      <c r="X783" s="28"/>
      <c r="Y783" s="28"/>
      <c r="AA783" s="77"/>
      <c r="AB783" s="28"/>
      <c r="AC783" s="28"/>
      <c r="AD783" s="28"/>
      <c r="AE783" s="28"/>
      <c r="AF783" s="28"/>
      <c r="AG783" s="28"/>
      <c r="AH783" s="28"/>
      <c r="AI783" s="28"/>
      <c r="AJ783" s="28"/>
      <c r="AK783" s="28"/>
      <c r="AL783" s="28"/>
      <c r="AM783" s="28"/>
      <c r="AN783" s="28"/>
      <c r="AO783" s="28"/>
      <c r="AP783" s="28"/>
      <c r="AQ783" s="28"/>
      <c r="AR783" s="28"/>
      <c r="AS783" s="28"/>
      <c r="AT783" s="96"/>
      <c r="AU783" s="28"/>
      <c r="AV783" s="28"/>
      <c r="AW783" s="28"/>
      <c r="AX783" s="28"/>
      <c r="AY783" s="28"/>
      <c r="AZ783" s="28"/>
      <c r="BA783" s="28"/>
      <c r="BB783" s="28"/>
      <c r="BC783" s="28"/>
      <c r="BD783" s="28"/>
      <c r="BE783" s="28"/>
    </row>
    <row r="784" spans="3:57" ht="14.25" customHeight="1">
      <c r="C784" s="46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60"/>
      <c r="Q784" s="60"/>
      <c r="R784" s="60"/>
      <c r="S784" s="60"/>
      <c r="T784" s="60"/>
      <c r="U784" s="60"/>
      <c r="V784" s="46"/>
      <c r="W784" s="28"/>
      <c r="X784" s="28"/>
      <c r="Y784" s="28"/>
      <c r="AA784" s="77"/>
      <c r="AB784" s="28"/>
      <c r="AC784" s="28"/>
      <c r="AD784" s="28"/>
      <c r="AE784" s="28"/>
      <c r="AF784" s="28"/>
      <c r="AG784" s="28"/>
      <c r="AH784" s="28"/>
      <c r="AI784" s="28"/>
      <c r="AJ784" s="28"/>
      <c r="AK784" s="28"/>
      <c r="AL784" s="28"/>
      <c r="AM784" s="28"/>
      <c r="AN784" s="28"/>
      <c r="AO784" s="28"/>
      <c r="AP784" s="28"/>
      <c r="AQ784" s="28"/>
      <c r="AR784" s="28"/>
      <c r="AS784" s="28"/>
      <c r="AT784" s="96"/>
      <c r="AU784" s="28"/>
      <c r="AV784" s="28"/>
      <c r="AW784" s="28"/>
      <c r="AX784" s="28"/>
      <c r="AY784" s="28"/>
      <c r="AZ784" s="28"/>
      <c r="BA784" s="28"/>
      <c r="BB784" s="28"/>
      <c r="BC784" s="28"/>
      <c r="BD784" s="28"/>
      <c r="BE784" s="28"/>
    </row>
    <row r="785" spans="3:57" ht="14.25" customHeight="1">
      <c r="C785" s="46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60"/>
      <c r="Q785" s="60"/>
      <c r="R785" s="60"/>
      <c r="S785" s="60"/>
      <c r="T785" s="60"/>
      <c r="U785" s="60"/>
      <c r="V785" s="46"/>
      <c r="W785" s="28"/>
      <c r="X785" s="28"/>
      <c r="Y785" s="28"/>
      <c r="AA785" s="77"/>
      <c r="AB785" s="28"/>
      <c r="AC785" s="28"/>
      <c r="AD785" s="28"/>
      <c r="AE785" s="28"/>
      <c r="AF785" s="28"/>
      <c r="AG785" s="28"/>
      <c r="AH785" s="28"/>
      <c r="AI785" s="28"/>
      <c r="AJ785" s="28"/>
      <c r="AK785" s="28"/>
      <c r="AL785" s="28"/>
      <c r="AM785" s="28"/>
      <c r="AN785" s="28"/>
      <c r="AO785" s="28"/>
      <c r="AP785" s="28"/>
      <c r="AQ785" s="28"/>
      <c r="AR785" s="28"/>
      <c r="AS785" s="28"/>
      <c r="AT785" s="96"/>
      <c r="AU785" s="28"/>
      <c r="AV785" s="28"/>
      <c r="AW785" s="28"/>
      <c r="AX785" s="28"/>
      <c r="AY785" s="28"/>
      <c r="AZ785" s="28"/>
      <c r="BA785" s="28"/>
      <c r="BB785" s="28"/>
      <c r="BC785" s="28"/>
      <c r="BD785" s="28"/>
      <c r="BE785" s="28"/>
    </row>
    <row r="786" spans="3:57" ht="14.25" customHeight="1">
      <c r="C786" s="46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60"/>
      <c r="Q786" s="60"/>
      <c r="R786" s="60"/>
      <c r="S786" s="60"/>
      <c r="T786" s="60"/>
      <c r="U786" s="60"/>
      <c r="V786" s="46"/>
      <c r="W786" s="28"/>
      <c r="X786" s="28"/>
      <c r="Y786" s="28"/>
      <c r="AA786" s="77"/>
      <c r="AB786" s="28"/>
      <c r="AC786" s="28"/>
      <c r="AD786" s="28"/>
      <c r="AE786" s="28"/>
      <c r="AF786" s="28"/>
      <c r="AG786" s="28"/>
      <c r="AH786" s="28"/>
      <c r="AI786" s="28"/>
      <c r="AJ786" s="28"/>
      <c r="AK786" s="28"/>
      <c r="AL786" s="28"/>
      <c r="AM786" s="28"/>
      <c r="AN786" s="28"/>
      <c r="AO786" s="28"/>
      <c r="AP786" s="28"/>
      <c r="AQ786" s="28"/>
      <c r="AR786" s="28"/>
      <c r="AS786" s="28"/>
      <c r="AT786" s="96"/>
      <c r="AU786" s="28"/>
      <c r="AV786" s="28"/>
      <c r="AW786" s="28"/>
      <c r="AX786" s="28"/>
      <c r="AY786" s="28"/>
      <c r="AZ786" s="28"/>
      <c r="BA786" s="28"/>
      <c r="BB786" s="28"/>
      <c r="BC786" s="28"/>
      <c r="BD786" s="28"/>
      <c r="BE786" s="28"/>
    </row>
    <row r="787" spans="3:57" ht="14.25" customHeight="1">
      <c r="C787" s="46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60"/>
      <c r="Q787" s="60"/>
      <c r="R787" s="60"/>
      <c r="S787" s="60"/>
      <c r="T787" s="60"/>
      <c r="U787" s="60"/>
      <c r="V787" s="46"/>
      <c r="W787" s="28"/>
      <c r="X787" s="28"/>
      <c r="Y787" s="28"/>
      <c r="AA787" s="77"/>
      <c r="AB787" s="28"/>
      <c r="AC787" s="28"/>
      <c r="AD787" s="28"/>
      <c r="AE787" s="28"/>
      <c r="AF787" s="28"/>
      <c r="AG787" s="28"/>
      <c r="AH787" s="28"/>
      <c r="AI787" s="28"/>
      <c r="AJ787" s="28"/>
      <c r="AK787" s="28"/>
      <c r="AL787" s="28"/>
      <c r="AM787" s="28"/>
      <c r="AN787" s="28"/>
      <c r="AO787" s="28"/>
      <c r="AP787" s="28"/>
      <c r="AQ787" s="28"/>
      <c r="AR787" s="28"/>
      <c r="AS787" s="28"/>
      <c r="AT787" s="96"/>
      <c r="AU787" s="28"/>
      <c r="AV787" s="28"/>
      <c r="AW787" s="28"/>
      <c r="AX787" s="28"/>
      <c r="AY787" s="28"/>
      <c r="AZ787" s="28"/>
      <c r="BA787" s="28"/>
      <c r="BB787" s="28"/>
      <c r="BC787" s="28"/>
      <c r="BD787" s="28"/>
      <c r="BE787" s="28"/>
    </row>
    <row r="788" spans="3:57" ht="14.25" customHeight="1">
      <c r="C788" s="46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60"/>
      <c r="Q788" s="60"/>
      <c r="R788" s="60"/>
      <c r="S788" s="60"/>
      <c r="T788" s="60"/>
      <c r="U788" s="60"/>
      <c r="V788" s="46"/>
      <c r="W788" s="28"/>
      <c r="X788" s="28"/>
      <c r="Y788" s="28"/>
      <c r="AA788" s="77"/>
      <c r="AB788" s="28"/>
      <c r="AC788" s="28"/>
      <c r="AD788" s="28"/>
      <c r="AE788" s="28"/>
      <c r="AF788" s="28"/>
      <c r="AG788" s="28"/>
      <c r="AH788" s="28"/>
      <c r="AI788" s="28"/>
      <c r="AJ788" s="28"/>
      <c r="AK788" s="28"/>
      <c r="AL788" s="28"/>
      <c r="AM788" s="28"/>
      <c r="AN788" s="28"/>
      <c r="AO788" s="28"/>
      <c r="AP788" s="28"/>
      <c r="AQ788" s="28"/>
      <c r="AR788" s="28"/>
      <c r="AS788" s="28"/>
      <c r="AT788" s="96"/>
      <c r="AU788" s="28"/>
      <c r="AV788" s="28"/>
      <c r="AW788" s="28"/>
      <c r="AX788" s="28"/>
      <c r="AY788" s="28"/>
      <c r="AZ788" s="28"/>
      <c r="BA788" s="28"/>
      <c r="BB788" s="28"/>
      <c r="BC788" s="28"/>
      <c r="BD788" s="28"/>
      <c r="BE788" s="28"/>
    </row>
    <row r="789" spans="3:57" ht="14.25" customHeight="1">
      <c r="C789" s="46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60"/>
      <c r="Q789" s="60"/>
      <c r="R789" s="60"/>
      <c r="S789" s="60"/>
      <c r="T789" s="60"/>
      <c r="U789" s="60"/>
      <c r="V789" s="46"/>
      <c r="W789" s="28"/>
      <c r="X789" s="28"/>
      <c r="Y789" s="28"/>
      <c r="AA789" s="77"/>
      <c r="AB789" s="28"/>
      <c r="AC789" s="28"/>
      <c r="AD789" s="28"/>
      <c r="AE789" s="28"/>
      <c r="AF789" s="28"/>
      <c r="AG789" s="28"/>
      <c r="AH789" s="28"/>
      <c r="AI789" s="28"/>
      <c r="AJ789" s="28"/>
      <c r="AK789" s="28"/>
      <c r="AL789" s="28"/>
      <c r="AM789" s="28"/>
      <c r="AN789" s="28"/>
      <c r="AO789" s="28"/>
      <c r="AP789" s="28"/>
      <c r="AQ789" s="28"/>
      <c r="AR789" s="28"/>
      <c r="AS789" s="28"/>
      <c r="AT789" s="96"/>
      <c r="AU789" s="28"/>
      <c r="AV789" s="28"/>
      <c r="AW789" s="28"/>
      <c r="AX789" s="28"/>
      <c r="AY789" s="28"/>
      <c r="AZ789" s="28"/>
      <c r="BA789" s="28"/>
      <c r="BB789" s="28"/>
      <c r="BC789" s="28"/>
      <c r="BD789" s="28"/>
      <c r="BE789" s="28"/>
    </row>
    <row r="790" spans="3:57" ht="14.25" customHeight="1">
      <c r="C790" s="46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60"/>
      <c r="Q790" s="60"/>
      <c r="R790" s="60"/>
      <c r="S790" s="60"/>
      <c r="T790" s="60"/>
      <c r="U790" s="60"/>
      <c r="V790" s="46"/>
      <c r="W790" s="28"/>
      <c r="X790" s="28"/>
      <c r="Y790" s="28"/>
      <c r="AA790" s="77"/>
      <c r="AB790" s="28"/>
      <c r="AC790" s="28"/>
      <c r="AD790" s="28"/>
      <c r="AE790" s="28"/>
      <c r="AF790" s="28"/>
      <c r="AG790" s="28"/>
      <c r="AH790" s="28"/>
      <c r="AI790" s="28"/>
      <c r="AJ790" s="28"/>
      <c r="AK790" s="28"/>
      <c r="AL790" s="28"/>
      <c r="AM790" s="28"/>
      <c r="AN790" s="28"/>
      <c r="AO790" s="28"/>
      <c r="AP790" s="28"/>
      <c r="AQ790" s="28"/>
      <c r="AR790" s="28"/>
      <c r="AS790" s="28"/>
      <c r="AT790" s="96"/>
      <c r="AU790" s="28"/>
      <c r="AV790" s="28"/>
      <c r="AW790" s="28"/>
      <c r="AX790" s="28"/>
      <c r="AY790" s="28"/>
      <c r="AZ790" s="28"/>
      <c r="BA790" s="28"/>
      <c r="BB790" s="28"/>
      <c r="BC790" s="28"/>
      <c r="BD790" s="28"/>
      <c r="BE790" s="28"/>
    </row>
    <row r="791" spans="3:57" ht="14.25" customHeight="1">
      <c r="C791" s="46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60"/>
      <c r="Q791" s="60"/>
      <c r="R791" s="60"/>
      <c r="S791" s="60"/>
      <c r="T791" s="60"/>
      <c r="U791" s="60"/>
      <c r="V791" s="46"/>
      <c r="W791" s="28"/>
      <c r="X791" s="28"/>
      <c r="Y791" s="28"/>
      <c r="AA791" s="77"/>
      <c r="AB791" s="28"/>
      <c r="AC791" s="28"/>
      <c r="AD791" s="28"/>
      <c r="AE791" s="28"/>
      <c r="AF791" s="28"/>
      <c r="AG791" s="28"/>
      <c r="AH791" s="28"/>
      <c r="AI791" s="28"/>
      <c r="AJ791" s="28"/>
      <c r="AK791" s="28"/>
      <c r="AL791" s="28"/>
      <c r="AM791" s="28"/>
      <c r="AN791" s="28"/>
      <c r="AO791" s="28"/>
      <c r="AP791" s="28"/>
      <c r="AQ791" s="28"/>
      <c r="AR791" s="28"/>
      <c r="AS791" s="28"/>
      <c r="AT791" s="96"/>
      <c r="AU791" s="28"/>
      <c r="AV791" s="28"/>
      <c r="AW791" s="28"/>
      <c r="AX791" s="28"/>
      <c r="AY791" s="28"/>
      <c r="AZ791" s="28"/>
      <c r="BA791" s="28"/>
      <c r="BB791" s="28"/>
      <c r="BC791" s="28"/>
      <c r="BD791" s="28"/>
      <c r="BE791" s="28"/>
    </row>
    <row r="792" spans="3:57" ht="14.25" customHeight="1">
      <c r="C792" s="46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60"/>
      <c r="Q792" s="60"/>
      <c r="R792" s="60"/>
      <c r="S792" s="60"/>
      <c r="T792" s="60"/>
      <c r="U792" s="60"/>
      <c r="V792" s="46"/>
      <c r="W792" s="28"/>
      <c r="X792" s="28"/>
      <c r="Y792" s="28"/>
      <c r="AA792" s="77"/>
      <c r="AB792" s="28"/>
      <c r="AC792" s="28"/>
      <c r="AD792" s="28"/>
      <c r="AE792" s="28"/>
      <c r="AF792" s="28"/>
      <c r="AG792" s="28"/>
      <c r="AH792" s="28"/>
      <c r="AI792" s="28"/>
      <c r="AJ792" s="28"/>
      <c r="AK792" s="28"/>
      <c r="AL792" s="28"/>
      <c r="AM792" s="28"/>
      <c r="AN792" s="28"/>
      <c r="AO792" s="28"/>
      <c r="AP792" s="28"/>
      <c r="AQ792" s="28"/>
      <c r="AR792" s="28"/>
      <c r="AS792" s="28"/>
      <c r="AT792" s="96"/>
      <c r="AU792" s="28"/>
      <c r="AV792" s="28"/>
      <c r="AW792" s="28"/>
      <c r="AX792" s="28"/>
      <c r="AY792" s="28"/>
      <c r="AZ792" s="28"/>
      <c r="BA792" s="28"/>
      <c r="BB792" s="28"/>
      <c r="BC792" s="28"/>
      <c r="BD792" s="28"/>
      <c r="BE792" s="28"/>
    </row>
    <row r="793" spans="3:57" ht="14.25" customHeight="1">
      <c r="C793" s="46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60"/>
      <c r="Q793" s="60"/>
      <c r="R793" s="60"/>
      <c r="S793" s="60"/>
      <c r="T793" s="60"/>
      <c r="U793" s="60"/>
      <c r="V793" s="46"/>
      <c r="W793" s="28"/>
      <c r="X793" s="28"/>
      <c r="Y793" s="28"/>
      <c r="AA793" s="77"/>
      <c r="AB793" s="28"/>
      <c r="AC793" s="28"/>
      <c r="AD793" s="28"/>
      <c r="AE793" s="28"/>
      <c r="AF793" s="28"/>
      <c r="AG793" s="28"/>
      <c r="AH793" s="28"/>
      <c r="AI793" s="28"/>
      <c r="AJ793" s="28"/>
      <c r="AK793" s="28"/>
      <c r="AL793" s="28"/>
      <c r="AM793" s="28"/>
      <c r="AN793" s="28"/>
      <c r="AO793" s="28"/>
      <c r="AP793" s="28"/>
      <c r="AQ793" s="28"/>
      <c r="AR793" s="28"/>
      <c r="AS793" s="28"/>
      <c r="AT793" s="96"/>
      <c r="AU793" s="28"/>
      <c r="AV793" s="28"/>
      <c r="AW793" s="28"/>
      <c r="AX793" s="28"/>
      <c r="AY793" s="28"/>
      <c r="AZ793" s="28"/>
      <c r="BA793" s="28"/>
      <c r="BB793" s="28"/>
      <c r="BC793" s="28"/>
      <c r="BD793" s="28"/>
      <c r="BE793" s="28"/>
    </row>
    <row r="794" spans="3:57" ht="14.25" customHeight="1">
      <c r="C794" s="46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60"/>
      <c r="Q794" s="60"/>
      <c r="R794" s="60"/>
      <c r="S794" s="60"/>
      <c r="T794" s="60"/>
      <c r="U794" s="60"/>
      <c r="V794" s="46"/>
      <c r="W794" s="28"/>
      <c r="X794" s="28"/>
      <c r="Y794" s="28"/>
      <c r="AA794" s="77"/>
      <c r="AB794" s="28"/>
      <c r="AC794" s="28"/>
      <c r="AD794" s="28"/>
      <c r="AE794" s="28"/>
      <c r="AF794" s="28"/>
      <c r="AG794" s="28"/>
      <c r="AH794" s="28"/>
      <c r="AI794" s="28"/>
      <c r="AJ794" s="28"/>
      <c r="AK794" s="28"/>
      <c r="AL794" s="28"/>
      <c r="AM794" s="28"/>
      <c r="AN794" s="28"/>
      <c r="AO794" s="28"/>
      <c r="AP794" s="28"/>
      <c r="AQ794" s="28"/>
      <c r="AR794" s="28"/>
      <c r="AS794" s="28"/>
      <c r="AT794" s="96"/>
      <c r="AU794" s="28"/>
      <c r="AV794" s="28"/>
      <c r="AW794" s="28"/>
      <c r="AX794" s="28"/>
      <c r="AY794" s="28"/>
      <c r="AZ794" s="28"/>
      <c r="BA794" s="28"/>
      <c r="BB794" s="28"/>
      <c r="BC794" s="28"/>
      <c r="BD794" s="28"/>
      <c r="BE794" s="28"/>
    </row>
    <row r="795" spans="3:57" ht="14.25" customHeight="1">
      <c r="C795" s="46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60"/>
      <c r="Q795" s="60"/>
      <c r="R795" s="60"/>
      <c r="S795" s="60"/>
      <c r="T795" s="60"/>
      <c r="U795" s="60"/>
      <c r="V795" s="46"/>
      <c r="W795" s="28"/>
      <c r="X795" s="28"/>
      <c r="Y795" s="28"/>
      <c r="AA795" s="77"/>
      <c r="AB795" s="28"/>
      <c r="AC795" s="28"/>
      <c r="AD795" s="28"/>
      <c r="AE795" s="28"/>
      <c r="AF795" s="28"/>
      <c r="AG795" s="28"/>
      <c r="AH795" s="28"/>
      <c r="AI795" s="28"/>
      <c r="AJ795" s="28"/>
      <c r="AK795" s="28"/>
      <c r="AL795" s="28"/>
      <c r="AM795" s="28"/>
      <c r="AN795" s="28"/>
      <c r="AO795" s="28"/>
      <c r="AP795" s="28"/>
      <c r="AQ795" s="28"/>
      <c r="AR795" s="28"/>
      <c r="AS795" s="28"/>
      <c r="AT795" s="96"/>
      <c r="AU795" s="28"/>
      <c r="AV795" s="28"/>
      <c r="AW795" s="28"/>
      <c r="AX795" s="28"/>
      <c r="AY795" s="28"/>
      <c r="AZ795" s="28"/>
      <c r="BA795" s="28"/>
      <c r="BB795" s="28"/>
      <c r="BC795" s="28"/>
      <c r="BD795" s="28"/>
      <c r="BE795" s="28"/>
    </row>
    <row r="796" spans="3:57" ht="14.25" customHeight="1">
      <c r="C796" s="46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60"/>
      <c r="Q796" s="60"/>
      <c r="R796" s="60"/>
      <c r="S796" s="60"/>
      <c r="T796" s="60"/>
      <c r="U796" s="60"/>
      <c r="V796" s="46"/>
      <c r="W796" s="28"/>
      <c r="X796" s="28"/>
      <c r="Y796" s="28"/>
      <c r="AA796" s="77"/>
      <c r="AB796" s="28"/>
      <c r="AC796" s="28"/>
      <c r="AD796" s="28"/>
      <c r="AE796" s="28"/>
      <c r="AF796" s="28"/>
      <c r="AG796" s="28"/>
      <c r="AH796" s="28"/>
      <c r="AI796" s="28"/>
      <c r="AJ796" s="28"/>
      <c r="AK796" s="28"/>
      <c r="AL796" s="28"/>
      <c r="AM796" s="28"/>
      <c r="AN796" s="28"/>
      <c r="AO796" s="28"/>
      <c r="AP796" s="28"/>
      <c r="AQ796" s="28"/>
      <c r="AR796" s="28"/>
      <c r="AS796" s="28"/>
      <c r="AT796" s="96"/>
      <c r="AU796" s="28"/>
      <c r="AV796" s="28"/>
      <c r="AW796" s="28"/>
      <c r="AX796" s="28"/>
      <c r="AY796" s="28"/>
      <c r="AZ796" s="28"/>
      <c r="BA796" s="28"/>
      <c r="BB796" s="28"/>
      <c r="BC796" s="28"/>
      <c r="BD796" s="28"/>
      <c r="BE796" s="28"/>
    </row>
    <row r="797" spans="3:57" ht="14.25" customHeight="1">
      <c r="C797" s="46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60"/>
      <c r="Q797" s="60"/>
      <c r="R797" s="60"/>
      <c r="S797" s="60"/>
      <c r="T797" s="60"/>
      <c r="U797" s="60"/>
      <c r="V797" s="46"/>
      <c r="W797" s="28"/>
      <c r="X797" s="28"/>
      <c r="Y797" s="28"/>
      <c r="AA797" s="77"/>
      <c r="AB797" s="28"/>
      <c r="AC797" s="28"/>
      <c r="AD797" s="28"/>
      <c r="AE797" s="28"/>
      <c r="AF797" s="28"/>
      <c r="AG797" s="28"/>
      <c r="AH797" s="28"/>
      <c r="AI797" s="28"/>
      <c r="AJ797" s="28"/>
      <c r="AK797" s="28"/>
      <c r="AL797" s="28"/>
      <c r="AM797" s="28"/>
      <c r="AN797" s="28"/>
      <c r="AO797" s="28"/>
      <c r="AP797" s="28"/>
      <c r="AQ797" s="28"/>
      <c r="AR797" s="28"/>
      <c r="AS797" s="28"/>
      <c r="AT797" s="96"/>
      <c r="AU797" s="28"/>
      <c r="AV797" s="28"/>
      <c r="AW797" s="28"/>
      <c r="AX797" s="28"/>
      <c r="AY797" s="28"/>
      <c r="AZ797" s="28"/>
      <c r="BA797" s="28"/>
      <c r="BB797" s="28"/>
      <c r="BC797" s="28"/>
      <c r="BD797" s="28"/>
      <c r="BE797" s="28"/>
    </row>
    <row r="798" spans="3:57" ht="14.25" customHeight="1">
      <c r="C798" s="46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60"/>
      <c r="Q798" s="60"/>
      <c r="R798" s="60"/>
      <c r="S798" s="60"/>
      <c r="T798" s="60"/>
      <c r="U798" s="60"/>
      <c r="V798" s="46"/>
      <c r="W798" s="28"/>
      <c r="X798" s="28"/>
      <c r="Y798" s="28"/>
      <c r="AA798" s="77"/>
      <c r="AB798" s="28"/>
      <c r="AC798" s="28"/>
      <c r="AD798" s="28"/>
      <c r="AE798" s="28"/>
      <c r="AF798" s="28"/>
      <c r="AG798" s="28"/>
      <c r="AH798" s="28"/>
      <c r="AI798" s="28"/>
      <c r="AJ798" s="28"/>
      <c r="AK798" s="28"/>
      <c r="AL798" s="28"/>
      <c r="AM798" s="28"/>
      <c r="AN798" s="28"/>
      <c r="AO798" s="28"/>
      <c r="AP798" s="28"/>
      <c r="AQ798" s="28"/>
      <c r="AR798" s="28"/>
      <c r="AS798" s="28"/>
      <c r="AT798" s="96"/>
      <c r="AU798" s="28"/>
      <c r="AV798" s="28"/>
      <c r="AW798" s="28"/>
      <c r="AX798" s="28"/>
      <c r="AY798" s="28"/>
      <c r="AZ798" s="28"/>
      <c r="BA798" s="28"/>
      <c r="BB798" s="28"/>
      <c r="BC798" s="28"/>
      <c r="BD798" s="28"/>
      <c r="BE798" s="28"/>
    </row>
    <row r="799" spans="3:57" ht="14.25" customHeight="1">
      <c r="C799" s="46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60"/>
      <c r="Q799" s="60"/>
      <c r="R799" s="60"/>
      <c r="S799" s="60"/>
      <c r="T799" s="60"/>
      <c r="U799" s="60"/>
      <c r="V799" s="46"/>
      <c r="W799" s="28"/>
      <c r="X799" s="28"/>
      <c r="Y799" s="28"/>
      <c r="AA799" s="77"/>
      <c r="AB799" s="28"/>
      <c r="AC799" s="28"/>
      <c r="AD799" s="28"/>
      <c r="AE799" s="28"/>
      <c r="AF799" s="28"/>
      <c r="AG799" s="28"/>
      <c r="AH799" s="28"/>
      <c r="AI799" s="28"/>
      <c r="AJ799" s="28"/>
      <c r="AK799" s="28"/>
      <c r="AL799" s="28"/>
      <c r="AM799" s="28"/>
      <c r="AN799" s="28"/>
      <c r="AO799" s="28"/>
      <c r="AP799" s="28"/>
      <c r="AQ799" s="28"/>
      <c r="AR799" s="28"/>
      <c r="AS799" s="28"/>
      <c r="AT799" s="96"/>
      <c r="AU799" s="28"/>
      <c r="AV799" s="28"/>
      <c r="AW799" s="28"/>
      <c r="AX799" s="28"/>
      <c r="AY799" s="28"/>
      <c r="AZ799" s="28"/>
      <c r="BA799" s="28"/>
      <c r="BB799" s="28"/>
      <c r="BC799" s="28"/>
      <c r="BD799" s="28"/>
      <c r="BE799" s="28"/>
    </row>
    <row r="800" spans="3:57" ht="14.25" customHeight="1">
      <c r="C800" s="46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60"/>
      <c r="Q800" s="60"/>
      <c r="R800" s="60"/>
      <c r="S800" s="60"/>
      <c r="T800" s="60"/>
      <c r="U800" s="60"/>
      <c r="V800" s="46"/>
      <c r="W800" s="28"/>
      <c r="X800" s="28"/>
      <c r="Y800" s="28"/>
      <c r="AA800" s="77"/>
      <c r="AB800" s="28"/>
      <c r="AC800" s="28"/>
      <c r="AD800" s="28"/>
      <c r="AE800" s="28"/>
      <c r="AF800" s="28"/>
      <c r="AG800" s="28"/>
      <c r="AH800" s="28"/>
      <c r="AI800" s="28"/>
      <c r="AJ800" s="28"/>
      <c r="AK800" s="28"/>
      <c r="AL800" s="28"/>
      <c r="AM800" s="28"/>
      <c r="AN800" s="28"/>
      <c r="AO800" s="28"/>
      <c r="AP800" s="28"/>
      <c r="AQ800" s="28"/>
      <c r="AR800" s="28"/>
      <c r="AS800" s="28"/>
      <c r="AT800" s="96"/>
      <c r="AU800" s="28"/>
      <c r="AV800" s="28"/>
      <c r="AW800" s="28"/>
      <c r="AX800" s="28"/>
      <c r="AY800" s="28"/>
      <c r="AZ800" s="28"/>
      <c r="BA800" s="28"/>
      <c r="BB800" s="28"/>
      <c r="BC800" s="28"/>
      <c r="BD800" s="28"/>
      <c r="BE800" s="28"/>
    </row>
    <row r="801" spans="3:57" ht="14.25" customHeight="1">
      <c r="C801" s="46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60"/>
      <c r="Q801" s="60"/>
      <c r="R801" s="60"/>
      <c r="S801" s="60"/>
      <c r="T801" s="60"/>
      <c r="U801" s="60"/>
      <c r="V801" s="46"/>
      <c r="W801" s="28"/>
      <c r="X801" s="28"/>
      <c r="Y801" s="28"/>
      <c r="AA801" s="77"/>
      <c r="AB801" s="28"/>
      <c r="AC801" s="28"/>
      <c r="AD801" s="28"/>
      <c r="AE801" s="28"/>
      <c r="AF801" s="28"/>
      <c r="AG801" s="28"/>
      <c r="AH801" s="28"/>
      <c r="AI801" s="28"/>
      <c r="AJ801" s="28"/>
      <c r="AK801" s="28"/>
      <c r="AL801" s="28"/>
      <c r="AM801" s="28"/>
      <c r="AN801" s="28"/>
      <c r="AO801" s="28"/>
      <c r="AP801" s="28"/>
      <c r="AQ801" s="28"/>
      <c r="AR801" s="28"/>
      <c r="AS801" s="28"/>
      <c r="AT801" s="96"/>
      <c r="AU801" s="28"/>
      <c r="AV801" s="28"/>
      <c r="AW801" s="28"/>
      <c r="AX801" s="28"/>
      <c r="AY801" s="28"/>
      <c r="AZ801" s="28"/>
      <c r="BA801" s="28"/>
      <c r="BB801" s="28"/>
      <c r="BC801" s="28"/>
      <c r="BD801" s="28"/>
      <c r="BE801" s="28"/>
    </row>
    <row r="802" spans="3:57" ht="14.25" customHeight="1">
      <c r="C802" s="46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60"/>
      <c r="Q802" s="60"/>
      <c r="R802" s="60"/>
      <c r="S802" s="60"/>
      <c r="T802" s="60"/>
      <c r="U802" s="60"/>
      <c r="V802" s="46"/>
      <c r="W802" s="28"/>
      <c r="X802" s="28"/>
      <c r="Y802" s="28"/>
      <c r="AA802" s="77"/>
      <c r="AB802" s="28"/>
      <c r="AC802" s="28"/>
      <c r="AD802" s="28"/>
      <c r="AE802" s="28"/>
      <c r="AF802" s="28"/>
      <c r="AG802" s="28"/>
      <c r="AH802" s="28"/>
      <c r="AI802" s="28"/>
      <c r="AJ802" s="28"/>
      <c r="AK802" s="28"/>
      <c r="AL802" s="28"/>
      <c r="AM802" s="28"/>
      <c r="AN802" s="28"/>
      <c r="AO802" s="28"/>
      <c r="AP802" s="28"/>
      <c r="AQ802" s="28"/>
      <c r="AR802" s="28"/>
      <c r="AS802" s="28"/>
      <c r="AT802" s="96"/>
      <c r="AU802" s="28"/>
      <c r="AV802" s="28"/>
      <c r="AW802" s="28"/>
      <c r="AX802" s="28"/>
      <c r="AY802" s="28"/>
      <c r="AZ802" s="28"/>
      <c r="BA802" s="28"/>
      <c r="BB802" s="28"/>
      <c r="BC802" s="28"/>
      <c r="BD802" s="28"/>
      <c r="BE802" s="28"/>
    </row>
    <row r="803" spans="3:57" ht="14.25" customHeight="1">
      <c r="C803" s="46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60"/>
      <c r="Q803" s="60"/>
      <c r="R803" s="60"/>
      <c r="S803" s="60"/>
      <c r="T803" s="60"/>
      <c r="U803" s="60"/>
      <c r="V803" s="46"/>
      <c r="W803" s="28"/>
      <c r="X803" s="28"/>
      <c r="Y803" s="28"/>
      <c r="AA803" s="77"/>
      <c r="AB803" s="28"/>
      <c r="AC803" s="28"/>
      <c r="AD803" s="28"/>
      <c r="AE803" s="28"/>
      <c r="AF803" s="28"/>
      <c r="AG803" s="28"/>
      <c r="AH803" s="28"/>
      <c r="AI803" s="28"/>
      <c r="AJ803" s="28"/>
      <c r="AK803" s="28"/>
      <c r="AL803" s="28"/>
      <c r="AM803" s="28"/>
      <c r="AN803" s="28"/>
      <c r="AO803" s="28"/>
      <c r="AP803" s="28"/>
      <c r="AQ803" s="28"/>
      <c r="AR803" s="28"/>
      <c r="AS803" s="28"/>
      <c r="AT803" s="96"/>
      <c r="AU803" s="28"/>
      <c r="AV803" s="28"/>
      <c r="AW803" s="28"/>
      <c r="AX803" s="28"/>
      <c r="AY803" s="28"/>
      <c r="AZ803" s="28"/>
      <c r="BA803" s="28"/>
      <c r="BB803" s="28"/>
      <c r="BC803" s="28"/>
      <c r="BD803" s="28"/>
      <c r="BE803" s="28"/>
    </row>
    <row r="804" spans="3:57" ht="14.25" customHeight="1">
      <c r="C804" s="46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60"/>
      <c r="Q804" s="60"/>
      <c r="R804" s="60"/>
      <c r="S804" s="60"/>
      <c r="T804" s="60"/>
      <c r="U804" s="60"/>
      <c r="V804" s="46"/>
      <c r="W804" s="28"/>
      <c r="X804" s="28"/>
      <c r="Y804" s="28"/>
      <c r="AA804" s="77"/>
      <c r="AB804" s="28"/>
      <c r="AC804" s="28"/>
      <c r="AD804" s="28"/>
      <c r="AE804" s="28"/>
      <c r="AF804" s="28"/>
      <c r="AG804" s="28"/>
      <c r="AH804" s="28"/>
      <c r="AI804" s="28"/>
      <c r="AJ804" s="28"/>
      <c r="AK804" s="28"/>
      <c r="AL804" s="28"/>
      <c r="AM804" s="28"/>
      <c r="AN804" s="28"/>
      <c r="AO804" s="28"/>
      <c r="AP804" s="28"/>
      <c r="AQ804" s="28"/>
      <c r="AR804" s="28"/>
      <c r="AS804" s="28"/>
      <c r="AT804" s="96"/>
      <c r="AU804" s="28"/>
      <c r="AV804" s="28"/>
      <c r="AW804" s="28"/>
      <c r="AX804" s="28"/>
      <c r="AY804" s="28"/>
      <c r="AZ804" s="28"/>
      <c r="BA804" s="28"/>
      <c r="BB804" s="28"/>
      <c r="BC804" s="28"/>
      <c r="BD804" s="28"/>
      <c r="BE804" s="28"/>
    </row>
    <row r="805" spans="3:57" ht="14.25" customHeight="1">
      <c r="C805" s="46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60"/>
      <c r="Q805" s="60"/>
      <c r="R805" s="60"/>
      <c r="S805" s="60"/>
      <c r="T805" s="60"/>
      <c r="U805" s="60"/>
      <c r="V805" s="46"/>
      <c r="W805" s="28"/>
      <c r="X805" s="28"/>
      <c r="Y805" s="28"/>
      <c r="AA805" s="77"/>
      <c r="AB805" s="28"/>
      <c r="AC805" s="28"/>
      <c r="AD805" s="28"/>
      <c r="AE805" s="28"/>
      <c r="AF805" s="28"/>
      <c r="AG805" s="28"/>
      <c r="AH805" s="28"/>
      <c r="AI805" s="28"/>
      <c r="AJ805" s="28"/>
      <c r="AK805" s="28"/>
      <c r="AL805" s="28"/>
      <c r="AM805" s="28"/>
      <c r="AN805" s="28"/>
      <c r="AO805" s="28"/>
      <c r="AP805" s="28"/>
      <c r="AQ805" s="28"/>
      <c r="AR805" s="28"/>
      <c r="AS805" s="28"/>
      <c r="AT805" s="96"/>
      <c r="AU805" s="28"/>
      <c r="AV805" s="28"/>
      <c r="AW805" s="28"/>
      <c r="AX805" s="28"/>
      <c r="AY805" s="28"/>
      <c r="AZ805" s="28"/>
      <c r="BA805" s="28"/>
      <c r="BB805" s="28"/>
      <c r="BC805" s="28"/>
      <c r="BD805" s="28"/>
      <c r="BE805" s="28"/>
    </row>
    <row r="806" spans="3:57" ht="14.25" customHeight="1">
      <c r="C806" s="46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60"/>
      <c r="Q806" s="60"/>
      <c r="R806" s="60"/>
      <c r="S806" s="60"/>
      <c r="T806" s="60"/>
      <c r="U806" s="60"/>
      <c r="V806" s="46"/>
      <c r="W806" s="28"/>
      <c r="X806" s="28"/>
      <c r="Y806" s="28"/>
      <c r="AA806" s="77"/>
      <c r="AB806" s="28"/>
      <c r="AC806" s="28"/>
      <c r="AD806" s="28"/>
      <c r="AE806" s="28"/>
      <c r="AF806" s="28"/>
      <c r="AG806" s="28"/>
      <c r="AH806" s="28"/>
      <c r="AI806" s="28"/>
      <c r="AJ806" s="28"/>
      <c r="AK806" s="28"/>
      <c r="AL806" s="28"/>
      <c r="AM806" s="28"/>
      <c r="AN806" s="28"/>
      <c r="AO806" s="28"/>
      <c r="AP806" s="28"/>
      <c r="AQ806" s="28"/>
      <c r="AR806" s="28"/>
      <c r="AS806" s="28"/>
      <c r="AT806" s="96"/>
      <c r="AU806" s="28"/>
      <c r="AV806" s="28"/>
      <c r="AW806" s="28"/>
      <c r="AX806" s="28"/>
      <c r="AY806" s="28"/>
      <c r="AZ806" s="28"/>
      <c r="BA806" s="28"/>
      <c r="BB806" s="28"/>
      <c r="BC806" s="28"/>
      <c r="BD806" s="28"/>
      <c r="BE806" s="28"/>
    </row>
    <row r="807" spans="3:57" ht="14.25" customHeight="1">
      <c r="C807" s="46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60"/>
      <c r="Q807" s="60"/>
      <c r="R807" s="60"/>
      <c r="S807" s="60"/>
      <c r="T807" s="60"/>
      <c r="U807" s="60"/>
      <c r="V807" s="46"/>
      <c r="W807" s="28"/>
      <c r="X807" s="28"/>
      <c r="Y807" s="28"/>
      <c r="AA807" s="77"/>
      <c r="AB807" s="28"/>
      <c r="AC807" s="28"/>
      <c r="AD807" s="28"/>
      <c r="AE807" s="28"/>
      <c r="AF807" s="28"/>
      <c r="AG807" s="28"/>
      <c r="AH807" s="28"/>
      <c r="AI807" s="28"/>
      <c r="AJ807" s="28"/>
      <c r="AK807" s="28"/>
      <c r="AL807" s="28"/>
      <c r="AM807" s="28"/>
      <c r="AN807" s="28"/>
      <c r="AO807" s="28"/>
      <c r="AP807" s="28"/>
      <c r="AQ807" s="28"/>
      <c r="AR807" s="28"/>
      <c r="AS807" s="28"/>
      <c r="AT807" s="96"/>
      <c r="AU807" s="28"/>
      <c r="AV807" s="28"/>
      <c r="AW807" s="28"/>
      <c r="AX807" s="28"/>
      <c r="AY807" s="28"/>
      <c r="AZ807" s="28"/>
      <c r="BA807" s="28"/>
      <c r="BB807" s="28"/>
      <c r="BC807" s="28"/>
      <c r="BD807" s="28"/>
      <c r="BE807" s="28"/>
    </row>
    <row r="808" spans="3:57" ht="14.25" customHeight="1">
      <c r="C808" s="46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60"/>
      <c r="Q808" s="60"/>
      <c r="R808" s="60"/>
      <c r="S808" s="60"/>
      <c r="T808" s="60"/>
      <c r="U808" s="60"/>
      <c r="V808" s="46"/>
      <c r="W808" s="28"/>
      <c r="X808" s="28"/>
      <c r="Y808" s="28"/>
      <c r="AA808" s="77"/>
      <c r="AB808" s="28"/>
      <c r="AC808" s="28"/>
      <c r="AD808" s="28"/>
      <c r="AE808" s="28"/>
      <c r="AF808" s="28"/>
      <c r="AG808" s="28"/>
      <c r="AH808" s="28"/>
      <c r="AI808" s="28"/>
      <c r="AJ808" s="28"/>
      <c r="AK808" s="28"/>
      <c r="AL808" s="28"/>
      <c r="AM808" s="28"/>
      <c r="AN808" s="28"/>
      <c r="AO808" s="28"/>
      <c r="AP808" s="28"/>
      <c r="AQ808" s="28"/>
      <c r="AR808" s="28"/>
      <c r="AS808" s="28"/>
      <c r="AT808" s="96"/>
      <c r="AU808" s="28"/>
      <c r="AV808" s="28"/>
      <c r="AW808" s="28"/>
      <c r="AX808" s="28"/>
      <c r="AY808" s="28"/>
      <c r="AZ808" s="28"/>
      <c r="BA808" s="28"/>
      <c r="BB808" s="28"/>
      <c r="BC808" s="28"/>
      <c r="BD808" s="28"/>
      <c r="BE808" s="28"/>
    </row>
    <row r="809" spans="3:57" ht="14.25" customHeight="1">
      <c r="C809" s="46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60"/>
      <c r="Q809" s="60"/>
      <c r="R809" s="60"/>
      <c r="S809" s="60"/>
      <c r="T809" s="60"/>
      <c r="U809" s="60"/>
      <c r="V809" s="46"/>
      <c r="W809" s="28"/>
      <c r="X809" s="28"/>
      <c r="Y809" s="28"/>
      <c r="AA809" s="77"/>
      <c r="AB809" s="28"/>
      <c r="AC809" s="28"/>
      <c r="AD809" s="28"/>
      <c r="AE809" s="28"/>
      <c r="AF809" s="28"/>
      <c r="AG809" s="28"/>
      <c r="AH809" s="28"/>
      <c r="AI809" s="28"/>
      <c r="AJ809" s="28"/>
      <c r="AK809" s="28"/>
      <c r="AL809" s="28"/>
      <c r="AM809" s="28"/>
      <c r="AN809" s="28"/>
      <c r="AO809" s="28"/>
      <c r="AP809" s="28"/>
      <c r="AQ809" s="28"/>
      <c r="AR809" s="28"/>
      <c r="AS809" s="28"/>
      <c r="AT809" s="96"/>
      <c r="AU809" s="28"/>
      <c r="AV809" s="28"/>
      <c r="AW809" s="28"/>
      <c r="AX809" s="28"/>
      <c r="AY809" s="28"/>
      <c r="AZ809" s="28"/>
      <c r="BA809" s="28"/>
      <c r="BB809" s="28"/>
      <c r="BC809" s="28"/>
      <c r="BD809" s="28"/>
      <c r="BE809" s="28"/>
    </row>
    <row r="810" spans="3:57" ht="14.25" customHeight="1">
      <c r="C810" s="46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60"/>
      <c r="Q810" s="60"/>
      <c r="R810" s="60"/>
      <c r="S810" s="60"/>
      <c r="T810" s="60"/>
      <c r="U810" s="60"/>
      <c r="V810" s="46"/>
      <c r="W810" s="28"/>
      <c r="X810" s="28"/>
      <c r="Y810" s="28"/>
      <c r="AA810" s="77"/>
      <c r="AB810" s="28"/>
      <c r="AC810" s="28"/>
      <c r="AD810" s="28"/>
      <c r="AE810" s="28"/>
      <c r="AF810" s="28"/>
      <c r="AG810" s="28"/>
      <c r="AH810" s="28"/>
      <c r="AI810" s="28"/>
      <c r="AJ810" s="28"/>
      <c r="AK810" s="28"/>
      <c r="AL810" s="28"/>
      <c r="AM810" s="28"/>
      <c r="AN810" s="28"/>
      <c r="AO810" s="28"/>
      <c r="AP810" s="28"/>
      <c r="AQ810" s="28"/>
      <c r="AR810" s="28"/>
      <c r="AS810" s="28"/>
      <c r="AT810" s="96"/>
      <c r="AU810" s="28"/>
      <c r="AV810" s="28"/>
      <c r="AW810" s="28"/>
      <c r="AX810" s="28"/>
      <c r="AY810" s="28"/>
      <c r="AZ810" s="28"/>
      <c r="BA810" s="28"/>
      <c r="BB810" s="28"/>
      <c r="BC810" s="28"/>
      <c r="BD810" s="28"/>
      <c r="BE810" s="28"/>
    </row>
    <row r="811" spans="3:57" ht="14.25" customHeight="1">
      <c r="C811" s="46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60"/>
      <c r="Q811" s="60"/>
      <c r="R811" s="60"/>
      <c r="S811" s="60"/>
      <c r="T811" s="60"/>
      <c r="U811" s="60"/>
      <c r="V811" s="46"/>
      <c r="W811" s="28"/>
      <c r="X811" s="28"/>
      <c r="Y811" s="28"/>
      <c r="AA811" s="77"/>
      <c r="AB811" s="28"/>
      <c r="AC811" s="28"/>
      <c r="AD811" s="28"/>
      <c r="AE811" s="28"/>
      <c r="AF811" s="28"/>
      <c r="AG811" s="28"/>
      <c r="AH811" s="28"/>
      <c r="AI811" s="28"/>
      <c r="AJ811" s="28"/>
      <c r="AK811" s="28"/>
      <c r="AL811" s="28"/>
      <c r="AM811" s="28"/>
      <c r="AN811" s="28"/>
      <c r="AO811" s="28"/>
      <c r="AP811" s="28"/>
      <c r="AQ811" s="28"/>
      <c r="AR811" s="28"/>
      <c r="AS811" s="28"/>
      <c r="AT811" s="96"/>
      <c r="AU811" s="28"/>
      <c r="AV811" s="28"/>
      <c r="AW811" s="28"/>
      <c r="AX811" s="28"/>
      <c r="AY811" s="28"/>
      <c r="AZ811" s="28"/>
      <c r="BA811" s="28"/>
      <c r="BB811" s="28"/>
      <c r="BC811" s="28"/>
      <c r="BD811" s="28"/>
      <c r="BE811" s="28"/>
    </row>
    <row r="812" spans="3:57" ht="14.25" customHeight="1">
      <c r="C812" s="46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60"/>
      <c r="Q812" s="60"/>
      <c r="R812" s="60"/>
      <c r="S812" s="60"/>
      <c r="T812" s="60"/>
      <c r="U812" s="60"/>
      <c r="V812" s="46"/>
      <c r="W812" s="28"/>
      <c r="X812" s="28"/>
      <c r="Y812" s="28"/>
      <c r="AA812" s="77"/>
      <c r="AB812" s="28"/>
      <c r="AC812" s="28"/>
      <c r="AD812" s="28"/>
      <c r="AE812" s="28"/>
      <c r="AF812" s="28"/>
      <c r="AG812" s="28"/>
      <c r="AH812" s="28"/>
      <c r="AI812" s="28"/>
      <c r="AJ812" s="28"/>
      <c r="AK812" s="28"/>
      <c r="AL812" s="28"/>
      <c r="AM812" s="28"/>
      <c r="AN812" s="28"/>
      <c r="AO812" s="28"/>
      <c r="AP812" s="28"/>
      <c r="AQ812" s="28"/>
      <c r="AR812" s="28"/>
      <c r="AS812" s="28"/>
      <c r="AT812" s="96"/>
      <c r="AU812" s="28"/>
      <c r="AV812" s="28"/>
      <c r="AW812" s="28"/>
      <c r="AX812" s="28"/>
      <c r="AY812" s="28"/>
      <c r="AZ812" s="28"/>
      <c r="BA812" s="28"/>
      <c r="BB812" s="28"/>
      <c r="BC812" s="28"/>
      <c r="BD812" s="28"/>
      <c r="BE812" s="28"/>
    </row>
    <row r="813" spans="3:57" ht="14.25" customHeight="1">
      <c r="C813" s="46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60"/>
      <c r="Q813" s="60"/>
      <c r="R813" s="60"/>
      <c r="S813" s="60"/>
      <c r="T813" s="60"/>
      <c r="U813" s="60"/>
      <c r="V813" s="46"/>
      <c r="W813" s="28"/>
      <c r="X813" s="28"/>
      <c r="Y813" s="28"/>
      <c r="AA813" s="77"/>
      <c r="AB813" s="28"/>
      <c r="AC813" s="28"/>
      <c r="AD813" s="28"/>
      <c r="AE813" s="28"/>
      <c r="AF813" s="28"/>
      <c r="AG813" s="28"/>
      <c r="AH813" s="28"/>
      <c r="AI813" s="28"/>
      <c r="AJ813" s="28"/>
      <c r="AK813" s="28"/>
      <c r="AL813" s="28"/>
      <c r="AM813" s="28"/>
      <c r="AN813" s="28"/>
      <c r="AO813" s="28"/>
      <c r="AP813" s="28"/>
      <c r="AQ813" s="28"/>
      <c r="AR813" s="28"/>
      <c r="AS813" s="28"/>
      <c r="AT813" s="96"/>
      <c r="AU813" s="28"/>
      <c r="AV813" s="28"/>
      <c r="AW813" s="28"/>
      <c r="AX813" s="28"/>
      <c r="AY813" s="28"/>
      <c r="AZ813" s="28"/>
      <c r="BA813" s="28"/>
      <c r="BB813" s="28"/>
      <c r="BC813" s="28"/>
      <c r="BD813" s="28"/>
      <c r="BE813" s="28"/>
    </row>
    <row r="814" spans="3:57" ht="14.25" customHeight="1">
      <c r="C814" s="46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60"/>
      <c r="Q814" s="60"/>
      <c r="R814" s="60"/>
      <c r="S814" s="60"/>
      <c r="T814" s="60"/>
      <c r="U814" s="60"/>
      <c r="V814" s="46"/>
      <c r="W814" s="28"/>
      <c r="X814" s="28"/>
      <c r="Y814" s="28"/>
      <c r="AA814" s="77"/>
      <c r="AB814" s="28"/>
      <c r="AC814" s="28"/>
      <c r="AD814" s="28"/>
      <c r="AE814" s="28"/>
      <c r="AF814" s="28"/>
      <c r="AG814" s="28"/>
      <c r="AH814" s="28"/>
      <c r="AI814" s="28"/>
      <c r="AJ814" s="28"/>
      <c r="AK814" s="28"/>
      <c r="AL814" s="28"/>
      <c r="AM814" s="28"/>
      <c r="AN814" s="28"/>
      <c r="AO814" s="28"/>
      <c r="AP814" s="28"/>
      <c r="AQ814" s="28"/>
      <c r="AR814" s="28"/>
      <c r="AS814" s="28"/>
      <c r="AT814" s="96"/>
      <c r="AU814" s="28"/>
      <c r="AV814" s="28"/>
      <c r="AW814" s="28"/>
      <c r="AX814" s="28"/>
      <c r="AY814" s="28"/>
      <c r="AZ814" s="28"/>
      <c r="BA814" s="28"/>
      <c r="BB814" s="28"/>
      <c r="BC814" s="28"/>
      <c r="BD814" s="28"/>
      <c r="BE814" s="28"/>
    </row>
    <row r="815" spans="3:57" ht="14.25" customHeight="1">
      <c r="C815" s="46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60"/>
      <c r="Q815" s="60"/>
      <c r="R815" s="60"/>
      <c r="S815" s="60"/>
      <c r="T815" s="60"/>
      <c r="U815" s="60"/>
      <c r="V815" s="46"/>
      <c r="W815" s="28"/>
      <c r="X815" s="28"/>
      <c r="Y815" s="28"/>
      <c r="AA815" s="77"/>
      <c r="AB815" s="28"/>
      <c r="AC815" s="28"/>
      <c r="AD815" s="28"/>
      <c r="AE815" s="28"/>
      <c r="AF815" s="28"/>
      <c r="AG815" s="28"/>
      <c r="AH815" s="28"/>
      <c r="AI815" s="28"/>
      <c r="AJ815" s="28"/>
      <c r="AK815" s="28"/>
      <c r="AL815" s="28"/>
      <c r="AM815" s="28"/>
      <c r="AN815" s="28"/>
      <c r="AO815" s="28"/>
      <c r="AP815" s="28"/>
      <c r="AQ815" s="28"/>
      <c r="AR815" s="28"/>
      <c r="AS815" s="28"/>
      <c r="AT815" s="96"/>
      <c r="AU815" s="28"/>
      <c r="AV815" s="28"/>
      <c r="AW815" s="28"/>
      <c r="AX815" s="28"/>
      <c r="AY815" s="28"/>
      <c r="AZ815" s="28"/>
      <c r="BA815" s="28"/>
      <c r="BB815" s="28"/>
      <c r="BC815" s="28"/>
      <c r="BD815" s="28"/>
      <c r="BE815" s="28"/>
    </row>
    <row r="816" spans="3:57" ht="14.25" customHeight="1">
      <c r="C816" s="46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60"/>
      <c r="Q816" s="60"/>
      <c r="R816" s="60"/>
      <c r="S816" s="60"/>
      <c r="T816" s="60"/>
      <c r="U816" s="60"/>
      <c r="V816" s="46"/>
      <c r="W816" s="28"/>
      <c r="X816" s="28"/>
      <c r="Y816" s="28"/>
      <c r="AA816" s="77"/>
      <c r="AB816" s="28"/>
      <c r="AC816" s="28"/>
      <c r="AD816" s="28"/>
      <c r="AE816" s="28"/>
      <c r="AF816" s="28"/>
      <c r="AG816" s="28"/>
      <c r="AH816" s="28"/>
      <c r="AI816" s="28"/>
      <c r="AJ816" s="28"/>
      <c r="AK816" s="28"/>
      <c r="AL816" s="28"/>
      <c r="AM816" s="28"/>
      <c r="AN816" s="28"/>
      <c r="AO816" s="28"/>
      <c r="AP816" s="28"/>
      <c r="AQ816" s="28"/>
      <c r="AR816" s="28"/>
      <c r="AS816" s="28"/>
      <c r="AT816" s="96"/>
      <c r="AU816" s="28"/>
      <c r="AV816" s="28"/>
      <c r="AW816" s="28"/>
      <c r="AX816" s="28"/>
      <c r="AY816" s="28"/>
      <c r="AZ816" s="28"/>
      <c r="BA816" s="28"/>
      <c r="BB816" s="28"/>
      <c r="BC816" s="28"/>
      <c r="BD816" s="28"/>
      <c r="BE816" s="28"/>
    </row>
    <row r="817" spans="3:57" ht="14.25" customHeight="1">
      <c r="C817" s="46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60"/>
      <c r="Q817" s="60"/>
      <c r="R817" s="60"/>
      <c r="S817" s="60"/>
      <c r="T817" s="60"/>
      <c r="U817" s="60"/>
      <c r="V817" s="46"/>
      <c r="W817" s="28"/>
      <c r="X817" s="28"/>
      <c r="Y817" s="28"/>
      <c r="AA817" s="77"/>
      <c r="AB817" s="28"/>
      <c r="AC817" s="28"/>
      <c r="AD817" s="28"/>
      <c r="AE817" s="28"/>
      <c r="AF817" s="28"/>
      <c r="AG817" s="28"/>
      <c r="AH817" s="28"/>
      <c r="AI817" s="28"/>
      <c r="AJ817" s="28"/>
      <c r="AK817" s="28"/>
      <c r="AL817" s="28"/>
      <c r="AM817" s="28"/>
      <c r="AN817" s="28"/>
      <c r="AO817" s="28"/>
      <c r="AP817" s="28"/>
      <c r="AQ817" s="28"/>
      <c r="AR817" s="28"/>
      <c r="AS817" s="28"/>
      <c r="AT817" s="96"/>
      <c r="AU817" s="28"/>
      <c r="AV817" s="28"/>
      <c r="AW817" s="28"/>
      <c r="AX817" s="28"/>
      <c r="AY817" s="28"/>
      <c r="AZ817" s="28"/>
      <c r="BA817" s="28"/>
      <c r="BB817" s="28"/>
      <c r="BC817" s="28"/>
      <c r="BD817" s="28"/>
      <c r="BE817" s="28"/>
    </row>
    <row r="818" spans="3:57" ht="14.25" customHeight="1">
      <c r="C818" s="46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60"/>
      <c r="Q818" s="60"/>
      <c r="R818" s="60"/>
      <c r="S818" s="60"/>
      <c r="T818" s="60"/>
      <c r="U818" s="60"/>
      <c r="V818" s="46"/>
      <c r="W818" s="28"/>
      <c r="X818" s="28"/>
      <c r="Y818" s="28"/>
      <c r="AA818" s="77"/>
      <c r="AB818" s="28"/>
      <c r="AC818" s="28"/>
      <c r="AD818" s="28"/>
      <c r="AE818" s="28"/>
      <c r="AF818" s="28"/>
      <c r="AG818" s="28"/>
      <c r="AH818" s="28"/>
      <c r="AI818" s="28"/>
      <c r="AJ818" s="28"/>
      <c r="AK818" s="28"/>
      <c r="AL818" s="28"/>
      <c r="AM818" s="28"/>
      <c r="AN818" s="28"/>
      <c r="AO818" s="28"/>
      <c r="AP818" s="28"/>
      <c r="AQ818" s="28"/>
      <c r="AR818" s="28"/>
      <c r="AS818" s="28"/>
      <c r="AT818" s="96"/>
      <c r="AU818" s="28"/>
      <c r="AV818" s="28"/>
      <c r="AW818" s="28"/>
      <c r="AX818" s="28"/>
      <c r="AY818" s="28"/>
      <c r="AZ818" s="28"/>
      <c r="BA818" s="28"/>
      <c r="BB818" s="28"/>
      <c r="BC818" s="28"/>
      <c r="BD818" s="28"/>
      <c r="BE818" s="28"/>
    </row>
    <row r="819" spans="3:57" ht="14.25" customHeight="1">
      <c r="C819" s="46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60"/>
      <c r="Q819" s="60"/>
      <c r="R819" s="60"/>
      <c r="S819" s="60"/>
      <c r="T819" s="60"/>
      <c r="U819" s="60"/>
      <c r="V819" s="46"/>
      <c r="W819" s="28"/>
      <c r="X819" s="28"/>
      <c r="Y819" s="28"/>
      <c r="AA819" s="77"/>
      <c r="AB819" s="28"/>
      <c r="AC819" s="28"/>
      <c r="AD819" s="28"/>
      <c r="AE819" s="28"/>
      <c r="AF819" s="28"/>
      <c r="AG819" s="28"/>
      <c r="AH819" s="28"/>
      <c r="AI819" s="28"/>
      <c r="AJ819" s="28"/>
      <c r="AK819" s="28"/>
      <c r="AL819" s="28"/>
      <c r="AM819" s="28"/>
      <c r="AN819" s="28"/>
      <c r="AO819" s="28"/>
      <c r="AP819" s="28"/>
      <c r="AQ819" s="28"/>
      <c r="AR819" s="28"/>
      <c r="AS819" s="28"/>
      <c r="AT819" s="96"/>
      <c r="AU819" s="28"/>
      <c r="AV819" s="28"/>
      <c r="AW819" s="28"/>
      <c r="AX819" s="28"/>
      <c r="AY819" s="28"/>
      <c r="AZ819" s="28"/>
      <c r="BA819" s="28"/>
      <c r="BB819" s="28"/>
      <c r="BC819" s="28"/>
      <c r="BD819" s="28"/>
      <c r="BE819" s="28"/>
    </row>
    <row r="820" spans="3:57" ht="14.25" customHeight="1">
      <c r="C820" s="46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60"/>
      <c r="Q820" s="60"/>
      <c r="R820" s="60"/>
      <c r="S820" s="60"/>
      <c r="T820" s="60"/>
      <c r="U820" s="60"/>
      <c r="V820" s="46"/>
      <c r="W820" s="28"/>
      <c r="X820" s="28"/>
      <c r="Y820" s="28"/>
      <c r="AA820" s="77"/>
      <c r="AB820" s="28"/>
      <c r="AC820" s="28"/>
      <c r="AD820" s="28"/>
      <c r="AE820" s="28"/>
      <c r="AF820" s="28"/>
      <c r="AG820" s="28"/>
      <c r="AH820" s="28"/>
      <c r="AI820" s="28"/>
      <c r="AJ820" s="28"/>
      <c r="AK820" s="28"/>
      <c r="AL820" s="28"/>
      <c r="AM820" s="28"/>
      <c r="AN820" s="28"/>
      <c r="AO820" s="28"/>
      <c r="AP820" s="28"/>
      <c r="AQ820" s="28"/>
      <c r="AR820" s="28"/>
      <c r="AS820" s="28"/>
      <c r="AT820" s="96"/>
      <c r="AU820" s="28"/>
      <c r="AV820" s="28"/>
      <c r="AW820" s="28"/>
      <c r="AX820" s="28"/>
      <c r="AY820" s="28"/>
      <c r="AZ820" s="28"/>
      <c r="BA820" s="28"/>
      <c r="BB820" s="28"/>
      <c r="BC820" s="28"/>
      <c r="BD820" s="28"/>
      <c r="BE820" s="28"/>
    </row>
    <row r="821" spans="3:57" ht="14.25" customHeight="1">
      <c r="C821" s="46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60"/>
      <c r="Q821" s="60"/>
      <c r="R821" s="60"/>
      <c r="S821" s="60"/>
      <c r="T821" s="60"/>
      <c r="U821" s="60"/>
      <c r="V821" s="46"/>
      <c r="W821" s="28"/>
      <c r="X821" s="28"/>
      <c r="Y821" s="28"/>
      <c r="AA821" s="77"/>
      <c r="AB821" s="28"/>
      <c r="AC821" s="28"/>
      <c r="AD821" s="28"/>
      <c r="AE821" s="28"/>
      <c r="AF821" s="28"/>
      <c r="AG821" s="28"/>
      <c r="AH821" s="28"/>
      <c r="AI821" s="28"/>
      <c r="AJ821" s="28"/>
      <c r="AK821" s="28"/>
      <c r="AL821" s="28"/>
      <c r="AM821" s="28"/>
      <c r="AN821" s="28"/>
      <c r="AO821" s="28"/>
      <c r="AP821" s="28"/>
      <c r="AQ821" s="28"/>
      <c r="AR821" s="28"/>
      <c r="AS821" s="28"/>
      <c r="AT821" s="96"/>
      <c r="AU821" s="28"/>
      <c r="AV821" s="28"/>
      <c r="AW821" s="28"/>
      <c r="AX821" s="28"/>
      <c r="AY821" s="28"/>
      <c r="AZ821" s="28"/>
      <c r="BA821" s="28"/>
      <c r="BB821" s="28"/>
      <c r="BC821" s="28"/>
      <c r="BD821" s="28"/>
      <c r="BE821" s="28"/>
    </row>
    <row r="822" spans="3:57" ht="14.25" customHeight="1">
      <c r="C822" s="46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60"/>
      <c r="Q822" s="60"/>
      <c r="R822" s="60"/>
      <c r="S822" s="60"/>
      <c r="T822" s="60"/>
      <c r="U822" s="60"/>
      <c r="V822" s="46"/>
      <c r="W822" s="28"/>
      <c r="X822" s="28"/>
      <c r="Y822" s="28"/>
      <c r="AA822" s="77"/>
      <c r="AB822" s="28"/>
      <c r="AC822" s="28"/>
      <c r="AD822" s="28"/>
      <c r="AE822" s="28"/>
      <c r="AF822" s="28"/>
      <c r="AG822" s="28"/>
      <c r="AH822" s="28"/>
      <c r="AI822" s="28"/>
      <c r="AJ822" s="28"/>
      <c r="AK822" s="28"/>
      <c r="AL822" s="28"/>
      <c r="AM822" s="28"/>
      <c r="AN822" s="28"/>
      <c r="AO822" s="28"/>
      <c r="AP822" s="28"/>
      <c r="AQ822" s="28"/>
      <c r="AR822" s="28"/>
      <c r="AS822" s="28"/>
      <c r="AT822" s="96"/>
      <c r="AU822" s="28"/>
      <c r="AV822" s="28"/>
      <c r="AW822" s="28"/>
      <c r="AX822" s="28"/>
      <c r="AY822" s="28"/>
      <c r="AZ822" s="28"/>
      <c r="BA822" s="28"/>
      <c r="BB822" s="28"/>
      <c r="BC822" s="28"/>
      <c r="BD822" s="28"/>
      <c r="BE822" s="28"/>
    </row>
    <row r="823" spans="3:57" ht="14.25" customHeight="1">
      <c r="C823" s="46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60"/>
      <c r="Q823" s="60"/>
      <c r="R823" s="60"/>
      <c r="S823" s="60"/>
      <c r="T823" s="60"/>
      <c r="U823" s="60"/>
      <c r="V823" s="46"/>
      <c r="W823" s="28"/>
      <c r="X823" s="28"/>
      <c r="Y823" s="28"/>
      <c r="AA823" s="77"/>
      <c r="AB823" s="28"/>
      <c r="AC823" s="28"/>
      <c r="AD823" s="28"/>
      <c r="AE823" s="28"/>
      <c r="AF823" s="28"/>
      <c r="AG823" s="28"/>
      <c r="AH823" s="28"/>
      <c r="AI823" s="28"/>
      <c r="AJ823" s="28"/>
      <c r="AK823" s="28"/>
      <c r="AL823" s="28"/>
      <c r="AM823" s="28"/>
      <c r="AN823" s="28"/>
      <c r="AO823" s="28"/>
      <c r="AP823" s="28"/>
      <c r="AQ823" s="28"/>
      <c r="AR823" s="28"/>
      <c r="AS823" s="28"/>
      <c r="AT823" s="96"/>
      <c r="AU823" s="28"/>
      <c r="AV823" s="28"/>
      <c r="AW823" s="28"/>
      <c r="AX823" s="28"/>
      <c r="AY823" s="28"/>
      <c r="AZ823" s="28"/>
      <c r="BA823" s="28"/>
      <c r="BB823" s="28"/>
      <c r="BC823" s="28"/>
      <c r="BD823" s="28"/>
      <c r="BE823" s="28"/>
    </row>
    <row r="824" spans="3:57" ht="14.25" customHeight="1">
      <c r="C824" s="46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60"/>
      <c r="Q824" s="60"/>
      <c r="R824" s="60"/>
      <c r="S824" s="60"/>
      <c r="T824" s="60"/>
      <c r="U824" s="60"/>
      <c r="V824" s="46"/>
      <c r="W824" s="28"/>
      <c r="X824" s="28"/>
      <c r="Y824" s="28"/>
      <c r="AA824" s="77"/>
      <c r="AB824" s="28"/>
      <c r="AC824" s="28"/>
      <c r="AD824" s="28"/>
      <c r="AE824" s="28"/>
      <c r="AF824" s="28"/>
      <c r="AG824" s="28"/>
      <c r="AH824" s="28"/>
      <c r="AI824" s="28"/>
      <c r="AJ824" s="28"/>
      <c r="AK824" s="28"/>
      <c r="AL824" s="28"/>
      <c r="AM824" s="28"/>
      <c r="AN824" s="28"/>
      <c r="AO824" s="28"/>
      <c r="AP824" s="28"/>
      <c r="AQ824" s="28"/>
      <c r="AR824" s="28"/>
      <c r="AS824" s="28"/>
      <c r="AT824" s="96"/>
      <c r="AU824" s="28"/>
      <c r="AV824" s="28"/>
      <c r="AW824" s="28"/>
      <c r="AX824" s="28"/>
      <c r="AY824" s="28"/>
      <c r="AZ824" s="28"/>
      <c r="BA824" s="28"/>
      <c r="BB824" s="28"/>
      <c r="BC824" s="28"/>
      <c r="BD824" s="28"/>
      <c r="BE824" s="28"/>
    </row>
    <row r="825" spans="3:57" ht="14.25" customHeight="1">
      <c r="C825" s="46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60"/>
      <c r="Q825" s="60"/>
      <c r="R825" s="60"/>
      <c r="S825" s="60"/>
      <c r="T825" s="60"/>
      <c r="U825" s="60"/>
      <c r="V825" s="46"/>
      <c r="W825" s="28"/>
      <c r="X825" s="28"/>
      <c r="Y825" s="28"/>
      <c r="AA825" s="77"/>
      <c r="AB825" s="28"/>
      <c r="AC825" s="28"/>
      <c r="AD825" s="28"/>
      <c r="AE825" s="28"/>
      <c r="AF825" s="28"/>
      <c r="AG825" s="28"/>
      <c r="AH825" s="28"/>
      <c r="AI825" s="28"/>
      <c r="AJ825" s="28"/>
      <c r="AK825" s="28"/>
      <c r="AL825" s="28"/>
      <c r="AM825" s="28"/>
      <c r="AN825" s="28"/>
      <c r="AO825" s="28"/>
      <c r="AP825" s="28"/>
      <c r="AQ825" s="28"/>
      <c r="AR825" s="28"/>
      <c r="AS825" s="28"/>
      <c r="AT825" s="96"/>
      <c r="AU825" s="28"/>
      <c r="AV825" s="28"/>
      <c r="AW825" s="28"/>
      <c r="AX825" s="28"/>
      <c r="AY825" s="28"/>
      <c r="AZ825" s="28"/>
      <c r="BA825" s="28"/>
      <c r="BB825" s="28"/>
      <c r="BC825" s="28"/>
      <c r="BD825" s="28"/>
      <c r="BE825" s="28"/>
    </row>
    <row r="826" spans="3:57" ht="14.25" customHeight="1">
      <c r="C826" s="46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60"/>
      <c r="Q826" s="60"/>
      <c r="R826" s="60"/>
      <c r="S826" s="60"/>
      <c r="T826" s="60"/>
      <c r="U826" s="60"/>
      <c r="V826" s="46"/>
      <c r="W826" s="28"/>
      <c r="X826" s="28"/>
      <c r="Y826" s="28"/>
      <c r="AA826" s="77"/>
      <c r="AB826" s="28"/>
      <c r="AC826" s="28"/>
      <c r="AD826" s="28"/>
      <c r="AE826" s="28"/>
      <c r="AF826" s="28"/>
      <c r="AG826" s="28"/>
      <c r="AH826" s="28"/>
      <c r="AI826" s="28"/>
      <c r="AJ826" s="28"/>
      <c r="AK826" s="28"/>
      <c r="AL826" s="28"/>
      <c r="AM826" s="28"/>
      <c r="AN826" s="28"/>
      <c r="AO826" s="28"/>
      <c r="AP826" s="28"/>
      <c r="AQ826" s="28"/>
      <c r="AR826" s="28"/>
      <c r="AS826" s="28"/>
      <c r="AT826" s="96"/>
      <c r="AU826" s="28"/>
      <c r="AV826" s="28"/>
      <c r="AW826" s="28"/>
      <c r="AX826" s="28"/>
      <c r="AY826" s="28"/>
      <c r="AZ826" s="28"/>
      <c r="BA826" s="28"/>
      <c r="BB826" s="28"/>
      <c r="BC826" s="28"/>
      <c r="BD826" s="28"/>
      <c r="BE826" s="28"/>
    </row>
    <row r="827" spans="3:57" ht="14.25" customHeight="1">
      <c r="C827" s="46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60"/>
      <c r="Q827" s="60"/>
      <c r="R827" s="60"/>
      <c r="S827" s="60"/>
      <c r="T827" s="60"/>
      <c r="U827" s="60"/>
      <c r="V827" s="46"/>
      <c r="W827" s="28"/>
      <c r="X827" s="28"/>
      <c r="Y827" s="28"/>
      <c r="AA827" s="77"/>
      <c r="AB827" s="28"/>
      <c r="AC827" s="28"/>
      <c r="AD827" s="28"/>
      <c r="AE827" s="28"/>
      <c r="AF827" s="28"/>
      <c r="AG827" s="28"/>
      <c r="AH827" s="28"/>
      <c r="AI827" s="28"/>
      <c r="AJ827" s="28"/>
      <c r="AK827" s="28"/>
      <c r="AL827" s="28"/>
      <c r="AM827" s="28"/>
      <c r="AN827" s="28"/>
      <c r="AO827" s="28"/>
      <c r="AP827" s="28"/>
      <c r="AQ827" s="28"/>
      <c r="AR827" s="28"/>
      <c r="AS827" s="28"/>
      <c r="AT827" s="96"/>
      <c r="AU827" s="28"/>
      <c r="AV827" s="28"/>
      <c r="AW827" s="28"/>
      <c r="AX827" s="28"/>
      <c r="AY827" s="28"/>
      <c r="AZ827" s="28"/>
      <c r="BA827" s="28"/>
      <c r="BB827" s="28"/>
      <c r="BC827" s="28"/>
      <c r="BD827" s="28"/>
      <c r="BE827" s="28"/>
    </row>
    <row r="828" spans="3:57" ht="14.25" customHeight="1">
      <c r="C828" s="46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60"/>
      <c r="Q828" s="60"/>
      <c r="R828" s="60"/>
      <c r="S828" s="60"/>
      <c r="T828" s="60"/>
      <c r="U828" s="60"/>
      <c r="V828" s="46"/>
      <c r="W828" s="28"/>
      <c r="X828" s="28"/>
      <c r="Y828" s="28"/>
      <c r="AA828" s="77"/>
      <c r="AB828" s="28"/>
      <c r="AC828" s="28"/>
      <c r="AD828" s="28"/>
      <c r="AE828" s="28"/>
      <c r="AF828" s="28"/>
      <c r="AG828" s="28"/>
      <c r="AH828" s="28"/>
      <c r="AI828" s="28"/>
      <c r="AJ828" s="28"/>
      <c r="AK828" s="28"/>
      <c r="AL828" s="28"/>
      <c r="AM828" s="28"/>
      <c r="AN828" s="28"/>
      <c r="AO828" s="28"/>
      <c r="AP828" s="28"/>
      <c r="AQ828" s="28"/>
      <c r="AR828" s="28"/>
      <c r="AS828" s="28"/>
      <c r="AT828" s="96"/>
      <c r="AU828" s="28"/>
      <c r="AV828" s="28"/>
      <c r="AW828" s="28"/>
      <c r="AX828" s="28"/>
      <c r="AY828" s="28"/>
      <c r="AZ828" s="28"/>
      <c r="BA828" s="28"/>
      <c r="BB828" s="28"/>
      <c r="BC828" s="28"/>
      <c r="BD828" s="28"/>
      <c r="BE828" s="28"/>
    </row>
    <row r="829" spans="3:57" ht="14.25" customHeight="1">
      <c r="C829" s="46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60"/>
      <c r="Q829" s="60"/>
      <c r="R829" s="60"/>
      <c r="S829" s="60"/>
      <c r="T829" s="60"/>
      <c r="U829" s="60"/>
      <c r="V829" s="46"/>
      <c r="W829" s="28"/>
      <c r="X829" s="28"/>
      <c r="Y829" s="28"/>
      <c r="AA829" s="77"/>
      <c r="AB829" s="28"/>
      <c r="AC829" s="28"/>
      <c r="AD829" s="28"/>
      <c r="AE829" s="28"/>
      <c r="AF829" s="28"/>
      <c r="AG829" s="28"/>
      <c r="AH829" s="28"/>
      <c r="AI829" s="28"/>
      <c r="AJ829" s="28"/>
      <c r="AK829" s="28"/>
      <c r="AL829" s="28"/>
      <c r="AM829" s="28"/>
      <c r="AN829" s="28"/>
      <c r="AO829" s="28"/>
      <c r="AP829" s="28"/>
      <c r="AQ829" s="28"/>
      <c r="AR829" s="28"/>
      <c r="AS829" s="28"/>
      <c r="AT829" s="96"/>
      <c r="AU829" s="28"/>
      <c r="AV829" s="28"/>
      <c r="AW829" s="28"/>
      <c r="AX829" s="28"/>
      <c r="AY829" s="28"/>
      <c r="AZ829" s="28"/>
      <c r="BA829" s="28"/>
      <c r="BB829" s="28"/>
      <c r="BC829" s="28"/>
      <c r="BD829" s="28"/>
      <c r="BE829" s="28"/>
    </row>
    <row r="830" spans="3:57" ht="14.25" customHeight="1">
      <c r="C830" s="46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60"/>
      <c r="Q830" s="60"/>
      <c r="R830" s="60"/>
      <c r="S830" s="60"/>
      <c r="T830" s="60"/>
      <c r="U830" s="60"/>
      <c r="V830" s="46"/>
      <c r="W830" s="28"/>
      <c r="X830" s="28"/>
      <c r="Y830" s="28"/>
      <c r="AA830" s="77"/>
      <c r="AB830" s="28"/>
      <c r="AC830" s="28"/>
      <c r="AD830" s="28"/>
      <c r="AE830" s="28"/>
      <c r="AF830" s="28"/>
      <c r="AG830" s="28"/>
      <c r="AH830" s="28"/>
      <c r="AI830" s="28"/>
      <c r="AJ830" s="28"/>
      <c r="AK830" s="28"/>
      <c r="AL830" s="28"/>
      <c r="AM830" s="28"/>
      <c r="AN830" s="28"/>
      <c r="AO830" s="28"/>
      <c r="AP830" s="28"/>
      <c r="AQ830" s="28"/>
      <c r="AR830" s="28"/>
      <c r="AS830" s="28"/>
      <c r="AT830" s="96"/>
      <c r="AU830" s="28"/>
      <c r="AV830" s="28"/>
      <c r="AW830" s="28"/>
      <c r="AX830" s="28"/>
      <c r="AY830" s="28"/>
      <c r="AZ830" s="28"/>
      <c r="BA830" s="28"/>
      <c r="BB830" s="28"/>
      <c r="BC830" s="28"/>
      <c r="BD830" s="28"/>
      <c r="BE830" s="28"/>
    </row>
    <row r="831" spans="3:57" ht="14.25" customHeight="1">
      <c r="C831" s="46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60"/>
      <c r="Q831" s="60"/>
      <c r="R831" s="60"/>
      <c r="S831" s="60"/>
      <c r="T831" s="60"/>
      <c r="U831" s="60"/>
      <c r="V831" s="46"/>
      <c r="W831" s="28"/>
      <c r="X831" s="28"/>
      <c r="Y831" s="28"/>
      <c r="AA831" s="77"/>
      <c r="AB831" s="28"/>
      <c r="AC831" s="28"/>
      <c r="AD831" s="28"/>
      <c r="AE831" s="28"/>
      <c r="AF831" s="28"/>
      <c r="AG831" s="28"/>
      <c r="AH831" s="28"/>
      <c r="AI831" s="28"/>
      <c r="AJ831" s="28"/>
      <c r="AK831" s="28"/>
      <c r="AL831" s="28"/>
      <c r="AM831" s="28"/>
      <c r="AN831" s="28"/>
      <c r="AO831" s="28"/>
      <c r="AP831" s="28"/>
      <c r="AQ831" s="28"/>
      <c r="AR831" s="28"/>
      <c r="AS831" s="28"/>
      <c r="AT831" s="96"/>
      <c r="AU831" s="28"/>
      <c r="AV831" s="28"/>
      <c r="AW831" s="28"/>
      <c r="AX831" s="28"/>
      <c r="AY831" s="28"/>
      <c r="AZ831" s="28"/>
      <c r="BA831" s="28"/>
      <c r="BB831" s="28"/>
      <c r="BC831" s="28"/>
      <c r="BD831" s="28"/>
      <c r="BE831" s="28"/>
    </row>
    <row r="832" spans="3:57" ht="14.25" customHeight="1">
      <c r="C832" s="46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60"/>
      <c r="Q832" s="60"/>
      <c r="R832" s="60"/>
      <c r="S832" s="60"/>
      <c r="T832" s="60"/>
      <c r="U832" s="60"/>
      <c r="V832" s="46"/>
      <c r="W832" s="28"/>
      <c r="X832" s="28"/>
      <c r="Y832" s="28"/>
      <c r="AA832" s="77"/>
      <c r="AB832" s="28"/>
      <c r="AC832" s="28"/>
      <c r="AD832" s="28"/>
      <c r="AE832" s="28"/>
      <c r="AF832" s="28"/>
      <c r="AG832" s="28"/>
      <c r="AH832" s="28"/>
      <c r="AI832" s="28"/>
      <c r="AJ832" s="28"/>
      <c r="AK832" s="28"/>
      <c r="AL832" s="28"/>
      <c r="AM832" s="28"/>
      <c r="AN832" s="28"/>
      <c r="AO832" s="28"/>
      <c r="AP832" s="28"/>
      <c r="AQ832" s="28"/>
      <c r="AR832" s="28"/>
      <c r="AS832" s="28"/>
      <c r="AT832" s="96"/>
      <c r="AU832" s="28"/>
      <c r="AV832" s="28"/>
      <c r="AW832" s="28"/>
      <c r="AX832" s="28"/>
      <c r="AY832" s="28"/>
      <c r="AZ832" s="28"/>
      <c r="BA832" s="28"/>
      <c r="BB832" s="28"/>
      <c r="BC832" s="28"/>
      <c r="BD832" s="28"/>
      <c r="BE832" s="28"/>
    </row>
    <row r="833" spans="3:57" ht="14.25" customHeight="1">
      <c r="C833" s="46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60"/>
      <c r="Q833" s="60"/>
      <c r="R833" s="60"/>
      <c r="S833" s="60"/>
      <c r="T833" s="60"/>
      <c r="U833" s="60"/>
      <c r="V833" s="46"/>
      <c r="W833" s="28"/>
      <c r="X833" s="28"/>
      <c r="Y833" s="28"/>
      <c r="AA833" s="77"/>
      <c r="AB833" s="28"/>
      <c r="AC833" s="28"/>
      <c r="AD833" s="28"/>
      <c r="AE833" s="28"/>
      <c r="AF833" s="28"/>
      <c r="AG833" s="28"/>
      <c r="AH833" s="28"/>
      <c r="AI833" s="28"/>
      <c r="AJ833" s="28"/>
      <c r="AK833" s="28"/>
      <c r="AL833" s="28"/>
      <c r="AM833" s="28"/>
      <c r="AN833" s="28"/>
      <c r="AO833" s="28"/>
      <c r="AP833" s="28"/>
      <c r="AQ833" s="28"/>
      <c r="AR833" s="28"/>
      <c r="AS833" s="28"/>
      <c r="AT833" s="96"/>
      <c r="AU833" s="28"/>
      <c r="AV833" s="28"/>
      <c r="AW833" s="28"/>
      <c r="AX833" s="28"/>
      <c r="AY833" s="28"/>
      <c r="AZ833" s="28"/>
      <c r="BA833" s="28"/>
      <c r="BB833" s="28"/>
      <c r="BC833" s="28"/>
      <c r="BD833" s="28"/>
      <c r="BE833" s="28"/>
    </row>
    <row r="834" spans="3:57" ht="14.25" customHeight="1">
      <c r="C834" s="46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60"/>
      <c r="Q834" s="60"/>
      <c r="R834" s="60"/>
      <c r="S834" s="60"/>
      <c r="T834" s="60"/>
      <c r="U834" s="60"/>
      <c r="V834" s="46"/>
      <c r="W834" s="28"/>
      <c r="X834" s="28"/>
      <c r="Y834" s="28"/>
      <c r="AA834" s="77"/>
      <c r="AB834" s="28"/>
      <c r="AC834" s="28"/>
      <c r="AD834" s="28"/>
      <c r="AE834" s="28"/>
      <c r="AF834" s="28"/>
      <c r="AG834" s="28"/>
      <c r="AH834" s="28"/>
      <c r="AI834" s="28"/>
      <c r="AJ834" s="28"/>
      <c r="AK834" s="28"/>
      <c r="AL834" s="28"/>
      <c r="AM834" s="28"/>
      <c r="AN834" s="28"/>
      <c r="AO834" s="28"/>
      <c r="AP834" s="28"/>
      <c r="AQ834" s="28"/>
      <c r="AR834" s="28"/>
      <c r="AS834" s="28"/>
      <c r="AT834" s="96"/>
      <c r="AU834" s="28"/>
      <c r="AV834" s="28"/>
      <c r="AW834" s="28"/>
      <c r="AX834" s="28"/>
      <c r="AY834" s="28"/>
      <c r="AZ834" s="28"/>
      <c r="BA834" s="28"/>
      <c r="BB834" s="28"/>
      <c r="BC834" s="28"/>
      <c r="BD834" s="28"/>
      <c r="BE834" s="28"/>
    </row>
    <row r="835" spans="3:57" ht="14.25" customHeight="1">
      <c r="C835" s="46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60"/>
      <c r="Q835" s="60"/>
      <c r="R835" s="60"/>
      <c r="S835" s="60"/>
      <c r="T835" s="60"/>
      <c r="U835" s="60"/>
      <c r="V835" s="46"/>
      <c r="W835" s="28"/>
      <c r="X835" s="28"/>
      <c r="Y835" s="28"/>
      <c r="AA835" s="77"/>
      <c r="AB835" s="28"/>
      <c r="AC835" s="28"/>
      <c r="AD835" s="28"/>
      <c r="AE835" s="28"/>
      <c r="AF835" s="28"/>
      <c r="AG835" s="28"/>
      <c r="AH835" s="28"/>
      <c r="AI835" s="28"/>
      <c r="AJ835" s="28"/>
      <c r="AK835" s="28"/>
      <c r="AL835" s="28"/>
      <c r="AM835" s="28"/>
      <c r="AN835" s="28"/>
      <c r="AO835" s="28"/>
      <c r="AP835" s="28"/>
      <c r="AQ835" s="28"/>
      <c r="AR835" s="28"/>
      <c r="AS835" s="28"/>
      <c r="AT835" s="96"/>
      <c r="AU835" s="28"/>
      <c r="AV835" s="28"/>
      <c r="AW835" s="28"/>
      <c r="AX835" s="28"/>
      <c r="AY835" s="28"/>
      <c r="AZ835" s="28"/>
      <c r="BA835" s="28"/>
      <c r="BB835" s="28"/>
      <c r="BC835" s="28"/>
      <c r="BD835" s="28"/>
      <c r="BE835" s="28"/>
    </row>
    <row r="836" spans="3:57" ht="14.25" customHeight="1">
      <c r="C836" s="46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60"/>
      <c r="Q836" s="60"/>
      <c r="R836" s="60"/>
      <c r="S836" s="60"/>
      <c r="T836" s="60"/>
      <c r="U836" s="60"/>
      <c r="V836" s="46"/>
      <c r="W836" s="28"/>
      <c r="X836" s="28"/>
      <c r="Y836" s="28"/>
      <c r="AA836" s="77"/>
      <c r="AB836" s="28"/>
      <c r="AC836" s="28"/>
      <c r="AD836" s="28"/>
      <c r="AE836" s="28"/>
      <c r="AF836" s="28"/>
      <c r="AG836" s="28"/>
      <c r="AH836" s="28"/>
      <c r="AI836" s="28"/>
      <c r="AJ836" s="28"/>
      <c r="AK836" s="28"/>
      <c r="AL836" s="28"/>
      <c r="AM836" s="28"/>
      <c r="AN836" s="28"/>
      <c r="AO836" s="28"/>
      <c r="AP836" s="28"/>
      <c r="AQ836" s="28"/>
      <c r="AR836" s="28"/>
      <c r="AS836" s="28"/>
      <c r="AT836" s="96"/>
      <c r="AU836" s="28"/>
      <c r="AV836" s="28"/>
      <c r="AW836" s="28"/>
      <c r="AX836" s="28"/>
      <c r="AY836" s="28"/>
      <c r="AZ836" s="28"/>
      <c r="BA836" s="28"/>
      <c r="BB836" s="28"/>
      <c r="BC836" s="28"/>
      <c r="BD836" s="28"/>
      <c r="BE836" s="28"/>
    </row>
    <row r="837" spans="3:57" ht="14.25" customHeight="1">
      <c r="C837" s="46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60"/>
      <c r="Q837" s="60"/>
      <c r="R837" s="60"/>
      <c r="S837" s="60"/>
      <c r="T837" s="60"/>
      <c r="U837" s="60"/>
      <c r="V837" s="46"/>
      <c r="W837" s="28"/>
      <c r="X837" s="28"/>
      <c r="Y837" s="28"/>
      <c r="AA837" s="77"/>
      <c r="AB837" s="28"/>
      <c r="AC837" s="28"/>
      <c r="AD837" s="28"/>
      <c r="AE837" s="28"/>
      <c r="AF837" s="28"/>
      <c r="AG837" s="28"/>
      <c r="AH837" s="28"/>
      <c r="AI837" s="28"/>
      <c r="AJ837" s="28"/>
      <c r="AK837" s="28"/>
      <c r="AL837" s="28"/>
      <c r="AM837" s="28"/>
      <c r="AN837" s="28"/>
      <c r="AO837" s="28"/>
      <c r="AP837" s="28"/>
      <c r="AQ837" s="28"/>
      <c r="AR837" s="28"/>
      <c r="AS837" s="28"/>
      <c r="AT837" s="96"/>
      <c r="AU837" s="28"/>
      <c r="AV837" s="28"/>
      <c r="AW837" s="28"/>
      <c r="AX837" s="28"/>
      <c r="AY837" s="28"/>
      <c r="AZ837" s="28"/>
      <c r="BA837" s="28"/>
      <c r="BB837" s="28"/>
      <c r="BC837" s="28"/>
      <c r="BD837" s="28"/>
      <c r="BE837" s="28"/>
    </row>
    <row r="838" spans="3:57" ht="14.25" customHeight="1">
      <c r="C838" s="46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60"/>
      <c r="Q838" s="60"/>
      <c r="R838" s="60"/>
      <c r="S838" s="60"/>
      <c r="T838" s="60"/>
      <c r="U838" s="60"/>
      <c r="V838" s="46"/>
      <c r="W838" s="28"/>
      <c r="X838" s="28"/>
      <c r="Y838" s="28"/>
      <c r="AA838" s="77"/>
      <c r="AB838" s="28"/>
      <c r="AC838" s="28"/>
      <c r="AD838" s="28"/>
      <c r="AE838" s="28"/>
      <c r="AF838" s="28"/>
      <c r="AG838" s="28"/>
      <c r="AH838" s="28"/>
      <c r="AI838" s="28"/>
      <c r="AJ838" s="28"/>
      <c r="AK838" s="28"/>
      <c r="AL838" s="28"/>
      <c r="AM838" s="28"/>
      <c r="AN838" s="28"/>
      <c r="AO838" s="28"/>
      <c r="AP838" s="28"/>
      <c r="AQ838" s="28"/>
      <c r="AR838" s="28"/>
      <c r="AS838" s="28"/>
      <c r="AT838" s="96"/>
      <c r="AU838" s="28"/>
      <c r="AV838" s="28"/>
      <c r="AW838" s="28"/>
      <c r="AX838" s="28"/>
      <c r="AY838" s="28"/>
      <c r="AZ838" s="28"/>
      <c r="BA838" s="28"/>
      <c r="BB838" s="28"/>
      <c r="BC838" s="28"/>
      <c r="BD838" s="28"/>
      <c r="BE838" s="28"/>
    </row>
    <row r="839" spans="3:57" ht="14.25" customHeight="1">
      <c r="C839" s="46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60"/>
      <c r="Q839" s="60"/>
      <c r="R839" s="60"/>
      <c r="S839" s="60"/>
      <c r="T839" s="60"/>
      <c r="U839" s="60"/>
      <c r="V839" s="46"/>
      <c r="W839" s="28"/>
      <c r="X839" s="28"/>
      <c r="Y839" s="28"/>
      <c r="AA839" s="77"/>
      <c r="AB839" s="28"/>
      <c r="AC839" s="28"/>
      <c r="AD839" s="28"/>
      <c r="AE839" s="28"/>
      <c r="AF839" s="28"/>
      <c r="AG839" s="28"/>
      <c r="AH839" s="28"/>
      <c r="AI839" s="28"/>
      <c r="AJ839" s="28"/>
      <c r="AK839" s="28"/>
      <c r="AL839" s="28"/>
      <c r="AM839" s="28"/>
      <c r="AN839" s="28"/>
      <c r="AO839" s="28"/>
      <c r="AP839" s="28"/>
      <c r="AQ839" s="28"/>
      <c r="AR839" s="28"/>
      <c r="AS839" s="28"/>
      <c r="AT839" s="96"/>
      <c r="AU839" s="28"/>
      <c r="AV839" s="28"/>
      <c r="AW839" s="28"/>
      <c r="AX839" s="28"/>
      <c r="AY839" s="28"/>
      <c r="AZ839" s="28"/>
      <c r="BA839" s="28"/>
      <c r="BB839" s="28"/>
      <c r="BC839" s="28"/>
      <c r="BD839" s="28"/>
      <c r="BE839" s="28"/>
    </row>
    <row r="840" spans="3:57" ht="14.25" customHeight="1">
      <c r="C840" s="46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60"/>
      <c r="Q840" s="60"/>
      <c r="R840" s="60"/>
      <c r="S840" s="60"/>
      <c r="T840" s="60"/>
      <c r="U840" s="60"/>
      <c r="V840" s="46"/>
      <c r="W840" s="28"/>
      <c r="X840" s="28"/>
      <c r="Y840" s="28"/>
      <c r="AA840" s="77"/>
      <c r="AB840" s="28"/>
      <c r="AC840" s="28"/>
      <c r="AD840" s="28"/>
      <c r="AE840" s="28"/>
      <c r="AF840" s="28"/>
      <c r="AG840" s="28"/>
      <c r="AH840" s="28"/>
      <c r="AI840" s="28"/>
      <c r="AJ840" s="28"/>
      <c r="AK840" s="28"/>
      <c r="AL840" s="28"/>
      <c r="AM840" s="28"/>
      <c r="AN840" s="28"/>
      <c r="AO840" s="28"/>
      <c r="AP840" s="28"/>
      <c r="AQ840" s="28"/>
      <c r="AR840" s="28"/>
      <c r="AS840" s="28"/>
      <c r="AT840" s="96"/>
      <c r="AU840" s="28"/>
      <c r="AV840" s="28"/>
      <c r="AW840" s="28"/>
      <c r="AX840" s="28"/>
      <c r="AY840" s="28"/>
      <c r="AZ840" s="28"/>
      <c r="BA840" s="28"/>
      <c r="BB840" s="28"/>
      <c r="BC840" s="28"/>
      <c r="BD840" s="28"/>
      <c r="BE840" s="28"/>
    </row>
    <row r="841" spans="3:57" ht="14.25" customHeight="1">
      <c r="C841" s="46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60"/>
      <c r="Q841" s="60"/>
      <c r="R841" s="60"/>
      <c r="S841" s="60"/>
      <c r="T841" s="60"/>
      <c r="U841" s="60"/>
      <c r="V841" s="46"/>
      <c r="W841" s="28"/>
      <c r="X841" s="28"/>
      <c r="Y841" s="28"/>
      <c r="AA841" s="77"/>
      <c r="AB841" s="28"/>
      <c r="AC841" s="28"/>
      <c r="AD841" s="28"/>
      <c r="AE841" s="28"/>
      <c r="AF841" s="28"/>
      <c r="AG841" s="28"/>
      <c r="AH841" s="28"/>
      <c r="AI841" s="28"/>
      <c r="AJ841" s="28"/>
      <c r="AK841" s="28"/>
      <c r="AL841" s="28"/>
      <c r="AM841" s="28"/>
      <c r="AN841" s="28"/>
      <c r="AO841" s="28"/>
      <c r="AP841" s="28"/>
      <c r="AQ841" s="28"/>
      <c r="AR841" s="28"/>
      <c r="AS841" s="28"/>
      <c r="AT841" s="96"/>
      <c r="AU841" s="28"/>
      <c r="AV841" s="28"/>
      <c r="AW841" s="28"/>
      <c r="AX841" s="28"/>
      <c r="AY841" s="28"/>
      <c r="AZ841" s="28"/>
      <c r="BA841" s="28"/>
      <c r="BB841" s="28"/>
      <c r="BC841" s="28"/>
      <c r="BD841" s="28"/>
      <c r="BE841" s="28"/>
    </row>
    <row r="842" spans="3:57" ht="14.25" customHeight="1">
      <c r="C842" s="46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60"/>
      <c r="Q842" s="60"/>
      <c r="R842" s="60"/>
      <c r="S842" s="60"/>
      <c r="T842" s="60"/>
      <c r="U842" s="60"/>
      <c r="V842" s="46"/>
      <c r="W842" s="28"/>
      <c r="X842" s="28"/>
      <c r="Y842" s="28"/>
      <c r="AA842" s="77"/>
      <c r="AB842" s="28"/>
      <c r="AC842" s="28"/>
      <c r="AD842" s="28"/>
      <c r="AE842" s="28"/>
      <c r="AF842" s="28"/>
      <c r="AG842" s="28"/>
      <c r="AH842" s="28"/>
      <c r="AI842" s="28"/>
      <c r="AJ842" s="28"/>
      <c r="AK842" s="28"/>
      <c r="AL842" s="28"/>
      <c r="AM842" s="28"/>
      <c r="AN842" s="28"/>
      <c r="AO842" s="28"/>
      <c r="AP842" s="28"/>
      <c r="AQ842" s="28"/>
      <c r="AR842" s="28"/>
      <c r="AS842" s="28"/>
      <c r="AT842" s="96"/>
      <c r="AU842" s="28"/>
      <c r="AV842" s="28"/>
      <c r="AW842" s="28"/>
      <c r="AX842" s="28"/>
      <c r="AY842" s="28"/>
      <c r="AZ842" s="28"/>
      <c r="BA842" s="28"/>
      <c r="BB842" s="28"/>
      <c r="BC842" s="28"/>
      <c r="BD842" s="28"/>
      <c r="BE842" s="28"/>
    </row>
    <row r="843" spans="3:57" ht="14.25" customHeight="1">
      <c r="C843" s="46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60"/>
      <c r="Q843" s="60"/>
      <c r="R843" s="60"/>
      <c r="S843" s="60"/>
      <c r="T843" s="60"/>
      <c r="U843" s="60"/>
      <c r="V843" s="46"/>
      <c r="W843" s="28"/>
      <c r="X843" s="28"/>
      <c r="Y843" s="28"/>
      <c r="AA843" s="77"/>
      <c r="AB843" s="28"/>
      <c r="AC843" s="28"/>
      <c r="AD843" s="28"/>
      <c r="AE843" s="28"/>
      <c r="AF843" s="28"/>
      <c r="AG843" s="28"/>
      <c r="AH843" s="28"/>
      <c r="AI843" s="28"/>
      <c r="AJ843" s="28"/>
      <c r="AK843" s="28"/>
      <c r="AL843" s="28"/>
      <c r="AM843" s="28"/>
      <c r="AN843" s="28"/>
      <c r="AO843" s="28"/>
      <c r="AP843" s="28"/>
      <c r="AQ843" s="28"/>
      <c r="AR843" s="28"/>
      <c r="AS843" s="28"/>
      <c r="AT843" s="96"/>
      <c r="AU843" s="28"/>
      <c r="AV843" s="28"/>
      <c r="AW843" s="28"/>
      <c r="AX843" s="28"/>
      <c r="AY843" s="28"/>
      <c r="AZ843" s="28"/>
      <c r="BA843" s="28"/>
      <c r="BB843" s="28"/>
      <c r="BC843" s="28"/>
      <c r="BD843" s="28"/>
      <c r="BE843" s="28"/>
    </row>
    <row r="844" spans="3:57" ht="14.25" customHeight="1">
      <c r="C844" s="46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60"/>
      <c r="Q844" s="60"/>
      <c r="R844" s="60"/>
      <c r="S844" s="60"/>
      <c r="T844" s="60"/>
      <c r="U844" s="60"/>
      <c r="V844" s="46"/>
      <c r="W844" s="28"/>
      <c r="X844" s="28"/>
      <c r="Y844" s="28"/>
      <c r="AA844" s="77"/>
      <c r="AB844" s="28"/>
      <c r="AC844" s="28"/>
      <c r="AD844" s="28"/>
      <c r="AE844" s="28"/>
      <c r="AF844" s="28"/>
      <c r="AG844" s="28"/>
      <c r="AH844" s="28"/>
      <c r="AI844" s="28"/>
      <c r="AJ844" s="28"/>
      <c r="AK844" s="28"/>
      <c r="AL844" s="28"/>
      <c r="AM844" s="28"/>
      <c r="AN844" s="28"/>
      <c r="AO844" s="28"/>
      <c r="AP844" s="28"/>
      <c r="AQ844" s="28"/>
      <c r="AR844" s="28"/>
      <c r="AS844" s="28"/>
      <c r="AT844" s="96"/>
      <c r="AU844" s="28"/>
      <c r="AV844" s="28"/>
      <c r="AW844" s="28"/>
      <c r="AX844" s="28"/>
      <c r="AY844" s="28"/>
      <c r="AZ844" s="28"/>
      <c r="BA844" s="28"/>
      <c r="BB844" s="28"/>
      <c r="BC844" s="28"/>
      <c r="BD844" s="28"/>
      <c r="BE844" s="28"/>
    </row>
    <row r="845" spans="3:57" ht="14.25" customHeight="1">
      <c r="C845" s="46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60"/>
      <c r="Q845" s="60"/>
      <c r="R845" s="60"/>
      <c r="S845" s="60"/>
      <c r="T845" s="60"/>
      <c r="U845" s="60"/>
      <c r="V845" s="46"/>
      <c r="W845" s="28"/>
      <c r="X845" s="28"/>
      <c r="Y845" s="28"/>
      <c r="AA845" s="77"/>
      <c r="AB845" s="28"/>
      <c r="AC845" s="28"/>
      <c r="AD845" s="28"/>
      <c r="AE845" s="28"/>
      <c r="AF845" s="28"/>
      <c r="AG845" s="28"/>
      <c r="AH845" s="28"/>
      <c r="AI845" s="28"/>
      <c r="AJ845" s="28"/>
      <c r="AK845" s="28"/>
      <c r="AL845" s="28"/>
      <c r="AM845" s="28"/>
      <c r="AN845" s="28"/>
      <c r="AO845" s="28"/>
      <c r="AP845" s="28"/>
      <c r="AQ845" s="28"/>
      <c r="AR845" s="28"/>
      <c r="AS845" s="28"/>
      <c r="AT845" s="96"/>
      <c r="AU845" s="28"/>
      <c r="AV845" s="28"/>
      <c r="AW845" s="28"/>
      <c r="AX845" s="28"/>
      <c r="AY845" s="28"/>
      <c r="AZ845" s="28"/>
      <c r="BA845" s="28"/>
      <c r="BB845" s="28"/>
      <c r="BC845" s="28"/>
      <c r="BD845" s="28"/>
      <c r="BE845" s="28"/>
    </row>
    <row r="846" spans="3:57" ht="14.25" customHeight="1">
      <c r="C846" s="46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60"/>
      <c r="Q846" s="60"/>
      <c r="R846" s="60"/>
      <c r="S846" s="60"/>
      <c r="T846" s="60"/>
      <c r="U846" s="60"/>
      <c r="V846" s="46"/>
      <c r="W846" s="28"/>
      <c r="X846" s="28"/>
      <c r="Y846" s="28"/>
      <c r="AA846" s="77"/>
      <c r="AB846" s="28"/>
      <c r="AC846" s="28"/>
      <c r="AD846" s="28"/>
      <c r="AE846" s="28"/>
      <c r="AF846" s="28"/>
      <c r="AG846" s="28"/>
      <c r="AH846" s="28"/>
      <c r="AI846" s="28"/>
      <c r="AJ846" s="28"/>
      <c r="AK846" s="28"/>
      <c r="AL846" s="28"/>
      <c r="AM846" s="28"/>
      <c r="AN846" s="28"/>
      <c r="AO846" s="28"/>
      <c r="AP846" s="28"/>
      <c r="AQ846" s="28"/>
      <c r="AR846" s="28"/>
      <c r="AS846" s="28"/>
      <c r="AT846" s="96"/>
      <c r="AU846" s="28"/>
      <c r="AV846" s="28"/>
      <c r="AW846" s="28"/>
      <c r="AX846" s="28"/>
      <c r="AY846" s="28"/>
      <c r="AZ846" s="28"/>
      <c r="BA846" s="28"/>
      <c r="BB846" s="28"/>
      <c r="BC846" s="28"/>
      <c r="BD846" s="28"/>
      <c r="BE846" s="28"/>
    </row>
    <row r="847" spans="3:57" ht="14.25" customHeight="1">
      <c r="C847" s="46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60"/>
      <c r="Q847" s="60"/>
      <c r="R847" s="60"/>
      <c r="S847" s="60"/>
      <c r="T847" s="60"/>
      <c r="U847" s="60"/>
      <c r="V847" s="46"/>
      <c r="W847" s="28"/>
      <c r="X847" s="28"/>
      <c r="Y847" s="28"/>
      <c r="AA847" s="77"/>
      <c r="AB847" s="28"/>
      <c r="AC847" s="28"/>
      <c r="AD847" s="28"/>
      <c r="AE847" s="28"/>
      <c r="AF847" s="28"/>
      <c r="AG847" s="28"/>
      <c r="AH847" s="28"/>
      <c r="AI847" s="28"/>
      <c r="AJ847" s="28"/>
      <c r="AK847" s="28"/>
      <c r="AL847" s="28"/>
      <c r="AM847" s="28"/>
      <c r="AN847" s="28"/>
      <c r="AO847" s="28"/>
      <c r="AP847" s="28"/>
      <c r="AQ847" s="28"/>
      <c r="AR847" s="28"/>
      <c r="AS847" s="28"/>
      <c r="AT847" s="96"/>
      <c r="AU847" s="28"/>
      <c r="AV847" s="28"/>
      <c r="AW847" s="28"/>
      <c r="AX847" s="28"/>
      <c r="AY847" s="28"/>
      <c r="AZ847" s="28"/>
      <c r="BA847" s="28"/>
      <c r="BB847" s="28"/>
      <c r="BC847" s="28"/>
      <c r="BD847" s="28"/>
      <c r="BE847" s="28"/>
    </row>
    <row r="848" spans="3:57" ht="14.25" customHeight="1">
      <c r="C848" s="46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60"/>
      <c r="Q848" s="60"/>
      <c r="R848" s="60"/>
      <c r="S848" s="60"/>
      <c r="T848" s="60"/>
      <c r="U848" s="60"/>
      <c r="V848" s="46"/>
      <c r="W848" s="28"/>
      <c r="X848" s="28"/>
      <c r="Y848" s="28"/>
      <c r="AA848" s="77"/>
      <c r="AB848" s="28"/>
      <c r="AC848" s="28"/>
      <c r="AD848" s="28"/>
      <c r="AE848" s="28"/>
      <c r="AF848" s="28"/>
      <c r="AG848" s="28"/>
      <c r="AH848" s="28"/>
      <c r="AI848" s="28"/>
      <c r="AJ848" s="28"/>
      <c r="AK848" s="28"/>
      <c r="AL848" s="28"/>
      <c r="AM848" s="28"/>
      <c r="AN848" s="28"/>
      <c r="AO848" s="28"/>
      <c r="AP848" s="28"/>
      <c r="AQ848" s="28"/>
      <c r="AR848" s="28"/>
      <c r="AS848" s="28"/>
      <c r="AT848" s="96"/>
      <c r="AU848" s="28"/>
      <c r="AV848" s="28"/>
      <c r="AW848" s="28"/>
      <c r="AX848" s="28"/>
      <c r="AY848" s="28"/>
      <c r="AZ848" s="28"/>
      <c r="BA848" s="28"/>
      <c r="BB848" s="28"/>
      <c r="BC848" s="28"/>
      <c r="BD848" s="28"/>
      <c r="BE848" s="28"/>
    </row>
    <row r="849" spans="3:57" ht="14.25" customHeight="1">
      <c r="C849" s="46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60"/>
      <c r="Q849" s="60"/>
      <c r="R849" s="60"/>
      <c r="S849" s="60"/>
      <c r="T849" s="60"/>
      <c r="U849" s="60"/>
      <c r="V849" s="46"/>
      <c r="W849" s="28"/>
      <c r="X849" s="28"/>
      <c r="Y849" s="28"/>
      <c r="AA849" s="77"/>
      <c r="AB849" s="28"/>
      <c r="AC849" s="28"/>
      <c r="AD849" s="28"/>
      <c r="AE849" s="28"/>
      <c r="AF849" s="28"/>
      <c r="AG849" s="28"/>
      <c r="AH849" s="28"/>
      <c r="AI849" s="28"/>
      <c r="AJ849" s="28"/>
      <c r="AK849" s="28"/>
      <c r="AL849" s="28"/>
      <c r="AM849" s="28"/>
      <c r="AN849" s="28"/>
      <c r="AO849" s="28"/>
      <c r="AP849" s="28"/>
      <c r="AQ849" s="28"/>
      <c r="AR849" s="28"/>
      <c r="AS849" s="28"/>
      <c r="AT849" s="96"/>
      <c r="AU849" s="28"/>
      <c r="AV849" s="28"/>
      <c r="AW849" s="28"/>
      <c r="AX849" s="28"/>
      <c r="AY849" s="28"/>
      <c r="AZ849" s="28"/>
      <c r="BA849" s="28"/>
      <c r="BB849" s="28"/>
      <c r="BC849" s="28"/>
      <c r="BD849" s="28"/>
      <c r="BE849" s="28"/>
    </row>
    <row r="850" spans="3:57" ht="14.25" customHeight="1">
      <c r="C850" s="46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60"/>
      <c r="Q850" s="60"/>
      <c r="R850" s="60"/>
      <c r="S850" s="60"/>
      <c r="T850" s="60"/>
      <c r="U850" s="60"/>
      <c r="V850" s="46"/>
      <c r="W850" s="28"/>
      <c r="X850" s="28"/>
      <c r="Y850" s="28"/>
      <c r="AA850" s="77"/>
      <c r="AB850" s="28"/>
      <c r="AC850" s="28"/>
      <c r="AD850" s="28"/>
      <c r="AE850" s="28"/>
      <c r="AF850" s="28"/>
      <c r="AG850" s="28"/>
      <c r="AH850" s="28"/>
      <c r="AI850" s="28"/>
      <c r="AJ850" s="28"/>
      <c r="AK850" s="28"/>
      <c r="AL850" s="28"/>
      <c r="AM850" s="28"/>
      <c r="AN850" s="28"/>
      <c r="AO850" s="28"/>
      <c r="AP850" s="28"/>
      <c r="AQ850" s="28"/>
      <c r="AR850" s="28"/>
      <c r="AS850" s="28"/>
      <c r="AT850" s="96"/>
      <c r="AU850" s="28"/>
      <c r="AV850" s="28"/>
      <c r="AW850" s="28"/>
      <c r="AX850" s="28"/>
      <c r="AY850" s="28"/>
      <c r="AZ850" s="28"/>
      <c r="BA850" s="28"/>
      <c r="BB850" s="28"/>
      <c r="BC850" s="28"/>
      <c r="BD850" s="28"/>
      <c r="BE850" s="28"/>
    </row>
    <row r="851" spans="3:57" ht="14.25" customHeight="1">
      <c r="C851" s="46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60"/>
      <c r="Q851" s="60"/>
      <c r="R851" s="60"/>
      <c r="S851" s="60"/>
      <c r="T851" s="60"/>
      <c r="U851" s="60"/>
      <c r="V851" s="46"/>
      <c r="W851" s="28"/>
      <c r="X851" s="28"/>
      <c r="Y851" s="28"/>
      <c r="AA851" s="77"/>
      <c r="AB851" s="28"/>
      <c r="AC851" s="28"/>
      <c r="AD851" s="28"/>
      <c r="AE851" s="28"/>
      <c r="AF851" s="28"/>
      <c r="AG851" s="28"/>
      <c r="AH851" s="28"/>
      <c r="AI851" s="28"/>
      <c r="AJ851" s="28"/>
      <c r="AK851" s="28"/>
      <c r="AL851" s="28"/>
      <c r="AM851" s="28"/>
      <c r="AN851" s="28"/>
      <c r="AO851" s="28"/>
      <c r="AP851" s="28"/>
      <c r="AQ851" s="28"/>
      <c r="AR851" s="28"/>
      <c r="AS851" s="28"/>
      <c r="AT851" s="96"/>
      <c r="AU851" s="28"/>
      <c r="AV851" s="28"/>
      <c r="AW851" s="28"/>
      <c r="AX851" s="28"/>
      <c r="AY851" s="28"/>
      <c r="AZ851" s="28"/>
      <c r="BA851" s="28"/>
      <c r="BB851" s="28"/>
      <c r="BC851" s="28"/>
      <c r="BD851" s="28"/>
      <c r="BE851" s="28"/>
    </row>
    <row r="852" spans="3:57" ht="14.25" customHeight="1">
      <c r="C852" s="46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60"/>
      <c r="Q852" s="60"/>
      <c r="R852" s="60"/>
      <c r="S852" s="60"/>
      <c r="T852" s="60"/>
      <c r="U852" s="60"/>
      <c r="V852" s="46"/>
      <c r="W852" s="28"/>
      <c r="X852" s="28"/>
      <c r="Y852" s="28"/>
      <c r="AA852" s="77"/>
      <c r="AB852" s="28"/>
      <c r="AC852" s="28"/>
      <c r="AD852" s="28"/>
      <c r="AE852" s="28"/>
      <c r="AF852" s="28"/>
      <c r="AG852" s="28"/>
      <c r="AH852" s="28"/>
      <c r="AI852" s="28"/>
      <c r="AJ852" s="28"/>
      <c r="AK852" s="28"/>
      <c r="AL852" s="28"/>
      <c r="AM852" s="28"/>
      <c r="AN852" s="28"/>
      <c r="AO852" s="28"/>
      <c r="AP852" s="28"/>
      <c r="AQ852" s="28"/>
      <c r="AR852" s="28"/>
      <c r="AS852" s="28"/>
      <c r="AT852" s="96"/>
      <c r="AU852" s="28"/>
      <c r="AV852" s="28"/>
      <c r="AW852" s="28"/>
      <c r="AX852" s="28"/>
      <c r="AY852" s="28"/>
      <c r="AZ852" s="28"/>
      <c r="BA852" s="28"/>
      <c r="BB852" s="28"/>
      <c r="BC852" s="28"/>
      <c r="BD852" s="28"/>
      <c r="BE852" s="28"/>
    </row>
    <row r="853" spans="3:57" ht="14.25" customHeight="1">
      <c r="C853" s="46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60"/>
      <c r="Q853" s="60"/>
      <c r="R853" s="60"/>
      <c r="S853" s="60"/>
      <c r="T853" s="60"/>
      <c r="U853" s="60"/>
      <c r="V853" s="46"/>
      <c r="W853" s="28"/>
      <c r="X853" s="28"/>
      <c r="Y853" s="28"/>
      <c r="AA853" s="77"/>
      <c r="AB853" s="28"/>
      <c r="AC853" s="28"/>
      <c r="AD853" s="28"/>
      <c r="AE853" s="28"/>
      <c r="AF853" s="28"/>
      <c r="AG853" s="28"/>
      <c r="AH853" s="28"/>
      <c r="AI853" s="28"/>
      <c r="AJ853" s="28"/>
      <c r="AK853" s="28"/>
      <c r="AL853" s="28"/>
      <c r="AM853" s="28"/>
      <c r="AN853" s="28"/>
      <c r="AO853" s="28"/>
      <c r="AP853" s="28"/>
      <c r="AQ853" s="28"/>
      <c r="AR853" s="28"/>
      <c r="AS853" s="28"/>
      <c r="AT853" s="96"/>
      <c r="AU853" s="28"/>
      <c r="AV853" s="28"/>
      <c r="AW853" s="28"/>
      <c r="AX853" s="28"/>
      <c r="AY853" s="28"/>
      <c r="AZ853" s="28"/>
      <c r="BA853" s="28"/>
      <c r="BB853" s="28"/>
      <c r="BC853" s="28"/>
      <c r="BD853" s="28"/>
      <c r="BE853" s="28"/>
    </row>
    <row r="854" spans="3:57" ht="14.25" customHeight="1">
      <c r="C854" s="46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60"/>
      <c r="Q854" s="60"/>
      <c r="R854" s="60"/>
      <c r="S854" s="60"/>
      <c r="T854" s="60"/>
      <c r="U854" s="60"/>
      <c r="V854" s="46"/>
      <c r="W854" s="28"/>
      <c r="X854" s="28"/>
      <c r="Y854" s="28"/>
      <c r="AA854" s="77"/>
      <c r="AB854" s="28"/>
      <c r="AC854" s="28"/>
      <c r="AD854" s="28"/>
      <c r="AE854" s="28"/>
      <c r="AF854" s="28"/>
      <c r="AG854" s="28"/>
      <c r="AH854" s="28"/>
      <c r="AI854" s="28"/>
      <c r="AJ854" s="28"/>
      <c r="AK854" s="28"/>
      <c r="AL854" s="28"/>
      <c r="AM854" s="28"/>
      <c r="AN854" s="28"/>
      <c r="AO854" s="28"/>
      <c r="AP854" s="28"/>
      <c r="AQ854" s="28"/>
      <c r="AR854" s="28"/>
      <c r="AS854" s="28"/>
      <c r="AT854" s="96"/>
      <c r="AU854" s="28"/>
      <c r="AV854" s="28"/>
      <c r="AW854" s="28"/>
      <c r="AX854" s="28"/>
      <c r="AY854" s="28"/>
      <c r="AZ854" s="28"/>
      <c r="BA854" s="28"/>
      <c r="BB854" s="28"/>
      <c r="BC854" s="28"/>
      <c r="BD854" s="28"/>
      <c r="BE854" s="28"/>
    </row>
    <row r="855" spans="3:57" ht="14.25" customHeight="1">
      <c r="C855" s="46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60"/>
      <c r="Q855" s="60"/>
      <c r="R855" s="60"/>
      <c r="S855" s="60"/>
      <c r="T855" s="60"/>
      <c r="U855" s="60"/>
      <c r="V855" s="46"/>
      <c r="W855" s="28"/>
      <c r="X855" s="28"/>
      <c r="Y855" s="28"/>
      <c r="AA855" s="77"/>
      <c r="AB855" s="28"/>
      <c r="AC855" s="28"/>
      <c r="AD855" s="28"/>
      <c r="AE855" s="28"/>
      <c r="AF855" s="28"/>
      <c r="AG855" s="28"/>
      <c r="AH855" s="28"/>
      <c r="AI855" s="28"/>
      <c r="AJ855" s="28"/>
      <c r="AK855" s="28"/>
      <c r="AL855" s="28"/>
      <c r="AM855" s="28"/>
      <c r="AN855" s="28"/>
      <c r="AO855" s="28"/>
      <c r="AP855" s="28"/>
      <c r="AQ855" s="28"/>
      <c r="AR855" s="28"/>
      <c r="AS855" s="28"/>
      <c r="AT855" s="96"/>
      <c r="AU855" s="28"/>
      <c r="AV855" s="28"/>
      <c r="AW855" s="28"/>
      <c r="AX855" s="28"/>
      <c r="AY855" s="28"/>
      <c r="AZ855" s="28"/>
      <c r="BA855" s="28"/>
      <c r="BB855" s="28"/>
      <c r="BC855" s="28"/>
      <c r="BD855" s="28"/>
      <c r="BE855" s="28"/>
    </row>
    <row r="856" spans="3:57" ht="14.25" customHeight="1">
      <c r="C856" s="46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60"/>
      <c r="Q856" s="60"/>
      <c r="R856" s="60"/>
      <c r="S856" s="60"/>
      <c r="T856" s="60"/>
      <c r="U856" s="60"/>
      <c r="V856" s="46"/>
      <c r="W856" s="28"/>
      <c r="X856" s="28"/>
      <c r="Y856" s="28"/>
      <c r="AA856" s="77"/>
      <c r="AB856" s="28"/>
      <c r="AC856" s="28"/>
      <c r="AD856" s="28"/>
      <c r="AE856" s="28"/>
      <c r="AF856" s="28"/>
      <c r="AG856" s="28"/>
      <c r="AH856" s="28"/>
      <c r="AI856" s="28"/>
      <c r="AJ856" s="28"/>
      <c r="AK856" s="28"/>
      <c r="AL856" s="28"/>
      <c r="AM856" s="28"/>
      <c r="AN856" s="28"/>
      <c r="AO856" s="28"/>
      <c r="AP856" s="28"/>
      <c r="AQ856" s="28"/>
      <c r="AR856" s="28"/>
      <c r="AS856" s="28"/>
      <c r="AT856" s="96"/>
      <c r="AU856" s="28"/>
      <c r="AV856" s="28"/>
      <c r="AW856" s="28"/>
      <c r="AX856" s="28"/>
      <c r="AY856" s="28"/>
      <c r="AZ856" s="28"/>
      <c r="BA856" s="28"/>
      <c r="BB856" s="28"/>
      <c r="BC856" s="28"/>
      <c r="BD856" s="28"/>
      <c r="BE856" s="28"/>
    </row>
    <row r="857" spans="3:57" ht="14.25" customHeight="1">
      <c r="C857" s="46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60"/>
      <c r="Q857" s="60"/>
      <c r="R857" s="60"/>
      <c r="S857" s="60"/>
      <c r="T857" s="60"/>
      <c r="U857" s="60"/>
      <c r="V857" s="46"/>
      <c r="W857" s="28"/>
      <c r="X857" s="28"/>
      <c r="Y857" s="28"/>
      <c r="AA857" s="77"/>
      <c r="AB857" s="28"/>
      <c r="AC857" s="28"/>
      <c r="AD857" s="28"/>
      <c r="AE857" s="28"/>
      <c r="AF857" s="28"/>
      <c r="AG857" s="28"/>
      <c r="AH857" s="28"/>
      <c r="AI857" s="28"/>
      <c r="AJ857" s="28"/>
      <c r="AK857" s="28"/>
      <c r="AL857" s="28"/>
      <c r="AM857" s="28"/>
      <c r="AN857" s="28"/>
      <c r="AO857" s="28"/>
      <c r="AP857" s="28"/>
      <c r="AQ857" s="28"/>
      <c r="AR857" s="28"/>
      <c r="AS857" s="28"/>
      <c r="AT857" s="96"/>
      <c r="AU857" s="28"/>
      <c r="AV857" s="28"/>
      <c r="AW857" s="28"/>
      <c r="AX857" s="28"/>
      <c r="AY857" s="28"/>
      <c r="AZ857" s="28"/>
      <c r="BA857" s="28"/>
      <c r="BB857" s="28"/>
      <c r="BC857" s="28"/>
      <c r="BD857" s="28"/>
      <c r="BE857" s="28"/>
    </row>
    <row r="858" spans="3:57" ht="14.25" customHeight="1">
      <c r="C858" s="46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60"/>
      <c r="Q858" s="60"/>
      <c r="R858" s="60"/>
      <c r="S858" s="60"/>
      <c r="T858" s="60"/>
      <c r="U858" s="60"/>
      <c r="V858" s="46"/>
      <c r="W858" s="28"/>
      <c r="X858" s="28"/>
      <c r="Y858" s="28"/>
      <c r="AA858" s="77"/>
      <c r="AB858" s="28"/>
      <c r="AC858" s="28"/>
      <c r="AD858" s="28"/>
      <c r="AE858" s="28"/>
      <c r="AF858" s="28"/>
      <c r="AG858" s="28"/>
      <c r="AH858" s="28"/>
      <c r="AI858" s="28"/>
      <c r="AJ858" s="28"/>
      <c r="AK858" s="28"/>
      <c r="AL858" s="28"/>
      <c r="AM858" s="28"/>
      <c r="AN858" s="28"/>
      <c r="AO858" s="28"/>
      <c r="AP858" s="28"/>
      <c r="AQ858" s="28"/>
      <c r="AR858" s="28"/>
      <c r="AS858" s="28"/>
      <c r="AT858" s="96"/>
      <c r="AU858" s="28"/>
      <c r="AV858" s="28"/>
      <c r="AW858" s="28"/>
      <c r="AX858" s="28"/>
      <c r="AY858" s="28"/>
      <c r="AZ858" s="28"/>
      <c r="BA858" s="28"/>
      <c r="BB858" s="28"/>
      <c r="BC858" s="28"/>
      <c r="BD858" s="28"/>
      <c r="BE858" s="28"/>
    </row>
    <row r="859" spans="3:57" ht="14.25" customHeight="1">
      <c r="C859" s="46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60"/>
      <c r="Q859" s="60"/>
      <c r="R859" s="60"/>
      <c r="S859" s="60"/>
      <c r="T859" s="60"/>
      <c r="U859" s="60"/>
      <c r="V859" s="46"/>
      <c r="W859" s="28"/>
      <c r="X859" s="28"/>
      <c r="Y859" s="28"/>
      <c r="AA859" s="77"/>
      <c r="AB859" s="28"/>
      <c r="AC859" s="28"/>
      <c r="AD859" s="28"/>
      <c r="AE859" s="28"/>
      <c r="AF859" s="28"/>
      <c r="AG859" s="28"/>
      <c r="AH859" s="28"/>
      <c r="AI859" s="28"/>
      <c r="AJ859" s="28"/>
      <c r="AK859" s="28"/>
      <c r="AL859" s="28"/>
      <c r="AM859" s="28"/>
      <c r="AN859" s="28"/>
      <c r="AO859" s="28"/>
      <c r="AP859" s="28"/>
      <c r="AQ859" s="28"/>
      <c r="AR859" s="28"/>
      <c r="AS859" s="28"/>
      <c r="AT859" s="96"/>
      <c r="AU859" s="28"/>
      <c r="AV859" s="28"/>
      <c r="AW859" s="28"/>
      <c r="AX859" s="28"/>
      <c r="AY859" s="28"/>
      <c r="AZ859" s="28"/>
      <c r="BA859" s="28"/>
      <c r="BB859" s="28"/>
      <c r="BC859" s="28"/>
      <c r="BD859" s="28"/>
      <c r="BE859" s="28"/>
    </row>
    <row r="860" spans="3:57" ht="14.25" customHeight="1">
      <c r="C860" s="46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60"/>
      <c r="Q860" s="60"/>
      <c r="R860" s="60"/>
      <c r="S860" s="60"/>
      <c r="T860" s="60"/>
      <c r="U860" s="60"/>
      <c r="V860" s="46"/>
      <c r="W860" s="28"/>
      <c r="X860" s="28"/>
      <c r="Y860" s="28"/>
      <c r="AA860" s="77"/>
      <c r="AB860" s="28"/>
      <c r="AC860" s="28"/>
      <c r="AD860" s="28"/>
      <c r="AE860" s="28"/>
      <c r="AF860" s="28"/>
      <c r="AG860" s="28"/>
      <c r="AH860" s="28"/>
      <c r="AI860" s="28"/>
      <c r="AJ860" s="28"/>
      <c r="AK860" s="28"/>
      <c r="AL860" s="28"/>
      <c r="AM860" s="28"/>
      <c r="AN860" s="28"/>
      <c r="AO860" s="28"/>
      <c r="AP860" s="28"/>
      <c r="AQ860" s="28"/>
      <c r="AR860" s="28"/>
      <c r="AS860" s="28"/>
      <c r="AT860" s="96"/>
      <c r="AU860" s="28"/>
      <c r="AV860" s="28"/>
      <c r="AW860" s="28"/>
      <c r="AX860" s="28"/>
      <c r="AY860" s="28"/>
      <c r="AZ860" s="28"/>
      <c r="BA860" s="28"/>
      <c r="BB860" s="28"/>
      <c r="BC860" s="28"/>
      <c r="BD860" s="28"/>
      <c r="BE860" s="28"/>
    </row>
    <row r="861" spans="3:57" ht="14.25" customHeight="1">
      <c r="C861" s="46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60"/>
      <c r="Q861" s="60"/>
      <c r="R861" s="60"/>
      <c r="S861" s="60"/>
      <c r="T861" s="60"/>
      <c r="U861" s="60"/>
      <c r="V861" s="46"/>
      <c r="W861" s="28"/>
      <c r="X861" s="28"/>
      <c r="Y861" s="28"/>
      <c r="AA861" s="77"/>
      <c r="AB861" s="28"/>
      <c r="AC861" s="28"/>
      <c r="AD861" s="28"/>
      <c r="AE861" s="28"/>
      <c r="AF861" s="28"/>
      <c r="AG861" s="28"/>
      <c r="AH861" s="28"/>
      <c r="AI861" s="28"/>
      <c r="AJ861" s="28"/>
      <c r="AK861" s="28"/>
      <c r="AL861" s="28"/>
      <c r="AM861" s="28"/>
      <c r="AN861" s="28"/>
      <c r="AO861" s="28"/>
      <c r="AP861" s="28"/>
      <c r="AQ861" s="28"/>
      <c r="AR861" s="28"/>
      <c r="AS861" s="28"/>
      <c r="AT861" s="96"/>
      <c r="AU861" s="28"/>
      <c r="AV861" s="28"/>
      <c r="AW861" s="28"/>
      <c r="AX861" s="28"/>
      <c r="AY861" s="28"/>
      <c r="AZ861" s="28"/>
      <c r="BA861" s="28"/>
      <c r="BB861" s="28"/>
      <c r="BC861" s="28"/>
      <c r="BD861" s="28"/>
      <c r="BE861" s="28"/>
    </row>
    <row r="862" spans="3:57" ht="14.25" customHeight="1">
      <c r="C862" s="46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60"/>
      <c r="Q862" s="60"/>
      <c r="R862" s="60"/>
      <c r="S862" s="60"/>
      <c r="T862" s="60"/>
      <c r="U862" s="60"/>
      <c r="V862" s="46"/>
      <c r="W862" s="28"/>
      <c r="X862" s="28"/>
      <c r="Y862" s="28"/>
      <c r="AA862" s="77"/>
      <c r="AB862" s="28"/>
      <c r="AC862" s="28"/>
      <c r="AD862" s="28"/>
      <c r="AE862" s="28"/>
      <c r="AF862" s="28"/>
      <c r="AG862" s="28"/>
      <c r="AH862" s="28"/>
      <c r="AI862" s="28"/>
      <c r="AJ862" s="28"/>
      <c r="AK862" s="28"/>
      <c r="AL862" s="28"/>
      <c r="AM862" s="28"/>
      <c r="AN862" s="28"/>
      <c r="AO862" s="28"/>
      <c r="AP862" s="28"/>
      <c r="AQ862" s="28"/>
      <c r="AR862" s="28"/>
      <c r="AS862" s="28"/>
      <c r="AT862" s="96"/>
      <c r="AU862" s="28"/>
      <c r="AV862" s="28"/>
      <c r="AW862" s="28"/>
      <c r="AX862" s="28"/>
      <c r="AY862" s="28"/>
      <c r="AZ862" s="28"/>
      <c r="BA862" s="28"/>
      <c r="BB862" s="28"/>
      <c r="BC862" s="28"/>
      <c r="BD862" s="28"/>
      <c r="BE862" s="28"/>
    </row>
    <row r="863" spans="3:57" ht="14.25" customHeight="1">
      <c r="C863" s="46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60"/>
      <c r="Q863" s="60"/>
      <c r="R863" s="60"/>
      <c r="S863" s="60"/>
      <c r="T863" s="60"/>
      <c r="U863" s="60"/>
      <c r="V863" s="46"/>
      <c r="W863" s="28"/>
      <c r="X863" s="28"/>
      <c r="Y863" s="28"/>
      <c r="AA863" s="77"/>
      <c r="AB863" s="28"/>
      <c r="AC863" s="28"/>
      <c r="AD863" s="28"/>
      <c r="AE863" s="28"/>
      <c r="AF863" s="28"/>
      <c r="AG863" s="28"/>
      <c r="AH863" s="28"/>
      <c r="AI863" s="28"/>
      <c r="AJ863" s="28"/>
      <c r="AK863" s="28"/>
      <c r="AL863" s="28"/>
      <c r="AM863" s="28"/>
      <c r="AN863" s="28"/>
      <c r="AO863" s="28"/>
      <c r="AP863" s="28"/>
      <c r="AQ863" s="28"/>
      <c r="AR863" s="28"/>
      <c r="AS863" s="28"/>
      <c r="AT863" s="96"/>
      <c r="AU863" s="28"/>
      <c r="AV863" s="28"/>
      <c r="AW863" s="28"/>
      <c r="AX863" s="28"/>
      <c r="AY863" s="28"/>
      <c r="AZ863" s="28"/>
      <c r="BA863" s="28"/>
      <c r="BB863" s="28"/>
      <c r="BC863" s="28"/>
      <c r="BD863" s="28"/>
      <c r="BE863" s="28"/>
    </row>
    <row r="864" spans="3:57" ht="14.25" customHeight="1">
      <c r="C864" s="46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60"/>
      <c r="Q864" s="60"/>
      <c r="R864" s="60"/>
      <c r="S864" s="60"/>
      <c r="T864" s="60"/>
      <c r="U864" s="60"/>
      <c r="V864" s="46"/>
      <c r="W864" s="28"/>
      <c r="X864" s="28"/>
      <c r="Y864" s="28"/>
      <c r="AA864" s="77"/>
      <c r="AB864" s="28"/>
      <c r="AC864" s="28"/>
      <c r="AD864" s="28"/>
      <c r="AE864" s="28"/>
      <c r="AF864" s="28"/>
      <c r="AG864" s="28"/>
      <c r="AH864" s="28"/>
      <c r="AI864" s="28"/>
      <c r="AJ864" s="28"/>
      <c r="AK864" s="28"/>
      <c r="AL864" s="28"/>
      <c r="AM864" s="28"/>
      <c r="AN864" s="28"/>
      <c r="AO864" s="28"/>
      <c r="AP864" s="28"/>
      <c r="AQ864" s="28"/>
      <c r="AR864" s="28"/>
      <c r="AS864" s="28"/>
      <c r="AT864" s="96"/>
      <c r="AU864" s="28"/>
      <c r="AV864" s="28"/>
      <c r="AW864" s="28"/>
      <c r="AX864" s="28"/>
      <c r="AY864" s="28"/>
      <c r="AZ864" s="28"/>
      <c r="BA864" s="28"/>
      <c r="BB864" s="28"/>
      <c r="BC864" s="28"/>
      <c r="BD864" s="28"/>
      <c r="BE864" s="28"/>
    </row>
    <row r="865" spans="3:57" ht="14.25" customHeight="1">
      <c r="C865" s="46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60"/>
      <c r="Q865" s="60"/>
      <c r="R865" s="60"/>
      <c r="S865" s="60"/>
      <c r="T865" s="60"/>
      <c r="U865" s="60"/>
      <c r="V865" s="46"/>
      <c r="W865" s="28"/>
      <c r="X865" s="28"/>
      <c r="Y865" s="28"/>
      <c r="AA865" s="77"/>
      <c r="AB865" s="28"/>
      <c r="AC865" s="28"/>
      <c r="AD865" s="28"/>
      <c r="AE865" s="28"/>
      <c r="AF865" s="28"/>
      <c r="AG865" s="28"/>
      <c r="AH865" s="28"/>
      <c r="AI865" s="28"/>
      <c r="AJ865" s="28"/>
      <c r="AK865" s="28"/>
      <c r="AL865" s="28"/>
      <c r="AM865" s="28"/>
      <c r="AN865" s="28"/>
      <c r="AO865" s="28"/>
      <c r="AP865" s="28"/>
      <c r="AQ865" s="28"/>
      <c r="AR865" s="28"/>
      <c r="AS865" s="28"/>
      <c r="AT865" s="96"/>
      <c r="AU865" s="28"/>
      <c r="AV865" s="28"/>
      <c r="AW865" s="28"/>
      <c r="AX865" s="28"/>
      <c r="AY865" s="28"/>
      <c r="AZ865" s="28"/>
      <c r="BA865" s="28"/>
      <c r="BB865" s="28"/>
      <c r="BC865" s="28"/>
      <c r="BD865" s="28"/>
      <c r="BE865" s="28"/>
    </row>
    <row r="866" spans="3:57" ht="14.25" customHeight="1">
      <c r="C866" s="46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60"/>
      <c r="Q866" s="60"/>
      <c r="R866" s="60"/>
      <c r="S866" s="60"/>
      <c r="T866" s="60"/>
      <c r="U866" s="60"/>
      <c r="V866" s="46"/>
      <c r="W866" s="28"/>
      <c r="X866" s="28"/>
      <c r="Y866" s="28"/>
      <c r="AA866" s="77"/>
      <c r="AB866" s="28"/>
      <c r="AC866" s="28"/>
      <c r="AD866" s="28"/>
      <c r="AE866" s="28"/>
      <c r="AF866" s="28"/>
      <c r="AG866" s="28"/>
      <c r="AH866" s="28"/>
      <c r="AI866" s="28"/>
      <c r="AJ866" s="28"/>
      <c r="AK866" s="28"/>
      <c r="AL866" s="28"/>
      <c r="AM866" s="28"/>
      <c r="AN866" s="28"/>
      <c r="AO866" s="28"/>
      <c r="AP866" s="28"/>
      <c r="AQ866" s="28"/>
      <c r="AR866" s="28"/>
      <c r="AS866" s="28"/>
      <c r="AT866" s="96"/>
      <c r="AU866" s="28"/>
      <c r="AV866" s="28"/>
      <c r="AW866" s="28"/>
      <c r="AX866" s="28"/>
      <c r="AY866" s="28"/>
      <c r="AZ866" s="28"/>
      <c r="BA866" s="28"/>
      <c r="BB866" s="28"/>
      <c r="BC866" s="28"/>
      <c r="BD866" s="28"/>
      <c r="BE866" s="28"/>
    </row>
    <row r="867" spans="3:57" ht="14.25" customHeight="1">
      <c r="C867" s="46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60"/>
      <c r="Q867" s="60"/>
      <c r="R867" s="60"/>
      <c r="S867" s="60"/>
      <c r="T867" s="60"/>
      <c r="U867" s="60"/>
      <c r="V867" s="46"/>
      <c r="W867" s="28"/>
      <c r="X867" s="28"/>
      <c r="Y867" s="28"/>
      <c r="AA867" s="77"/>
      <c r="AB867" s="28"/>
      <c r="AC867" s="28"/>
      <c r="AD867" s="28"/>
      <c r="AE867" s="28"/>
      <c r="AF867" s="28"/>
      <c r="AG867" s="28"/>
      <c r="AH867" s="28"/>
      <c r="AI867" s="28"/>
      <c r="AJ867" s="28"/>
      <c r="AK867" s="28"/>
      <c r="AL867" s="28"/>
      <c r="AM867" s="28"/>
      <c r="AN867" s="28"/>
      <c r="AO867" s="28"/>
      <c r="AP867" s="28"/>
      <c r="AQ867" s="28"/>
      <c r="AR867" s="28"/>
      <c r="AS867" s="28"/>
      <c r="AT867" s="96"/>
      <c r="AU867" s="28"/>
      <c r="AV867" s="28"/>
      <c r="AW867" s="28"/>
      <c r="AX867" s="28"/>
      <c r="AY867" s="28"/>
      <c r="AZ867" s="28"/>
      <c r="BA867" s="28"/>
      <c r="BB867" s="28"/>
      <c r="BC867" s="28"/>
      <c r="BD867" s="28"/>
      <c r="BE867" s="28"/>
    </row>
    <row r="868" spans="3:57" ht="14.25" customHeight="1">
      <c r="C868" s="46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60"/>
      <c r="Q868" s="60"/>
      <c r="R868" s="60"/>
      <c r="S868" s="60"/>
      <c r="T868" s="60"/>
      <c r="U868" s="60"/>
      <c r="V868" s="46"/>
      <c r="W868" s="28"/>
      <c r="X868" s="28"/>
      <c r="Y868" s="28"/>
      <c r="AA868" s="77"/>
      <c r="AB868" s="28"/>
      <c r="AC868" s="28"/>
      <c r="AD868" s="28"/>
      <c r="AE868" s="28"/>
      <c r="AF868" s="28"/>
      <c r="AG868" s="28"/>
      <c r="AH868" s="28"/>
      <c r="AI868" s="28"/>
      <c r="AJ868" s="28"/>
      <c r="AK868" s="28"/>
      <c r="AL868" s="28"/>
      <c r="AM868" s="28"/>
      <c r="AN868" s="28"/>
      <c r="AO868" s="28"/>
      <c r="AP868" s="28"/>
      <c r="AQ868" s="28"/>
      <c r="AR868" s="28"/>
      <c r="AS868" s="28"/>
      <c r="AT868" s="96"/>
      <c r="AU868" s="28"/>
      <c r="AV868" s="28"/>
      <c r="AW868" s="28"/>
      <c r="AX868" s="28"/>
      <c r="AY868" s="28"/>
      <c r="AZ868" s="28"/>
      <c r="BA868" s="28"/>
      <c r="BB868" s="28"/>
      <c r="BC868" s="28"/>
      <c r="BD868" s="28"/>
      <c r="BE868" s="28"/>
    </row>
    <row r="869" spans="3:57" ht="14.25" customHeight="1">
      <c r="C869" s="46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60"/>
      <c r="Q869" s="60"/>
      <c r="R869" s="60"/>
      <c r="S869" s="60"/>
      <c r="T869" s="60"/>
      <c r="U869" s="60"/>
      <c r="V869" s="46"/>
      <c r="W869" s="28"/>
      <c r="X869" s="28"/>
      <c r="Y869" s="28"/>
      <c r="AA869" s="77"/>
      <c r="AB869" s="28"/>
      <c r="AC869" s="28"/>
      <c r="AD869" s="28"/>
      <c r="AE869" s="28"/>
      <c r="AF869" s="28"/>
      <c r="AG869" s="28"/>
      <c r="AH869" s="28"/>
      <c r="AI869" s="28"/>
      <c r="AJ869" s="28"/>
      <c r="AK869" s="28"/>
      <c r="AL869" s="28"/>
      <c r="AM869" s="28"/>
      <c r="AN869" s="28"/>
      <c r="AO869" s="28"/>
      <c r="AP869" s="28"/>
      <c r="AQ869" s="28"/>
      <c r="AR869" s="28"/>
      <c r="AS869" s="28"/>
      <c r="AT869" s="96"/>
      <c r="AU869" s="28"/>
      <c r="AV869" s="28"/>
      <c r="AW869" s="28"/>
      <c r="AX869" s="28"/>
      <c r="AY869" s="28"/>
      <c r="AZ869" s="28"/>
      <c r="BA869" s="28"/>
      <c r="BB869" s="28"/>
      <c r="BC869" s="28"/>
      <c r="BD869" s="28"/>
      <c r="BE869" s="28"/>
    </row>
    <row r="870" spans="3:57" ht="14.25" customHeight="1">
      <c r="C870" s="46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60"/>
      <c r="Q870" s="60"/>
      <c r="R870" s="60"/>
      <c r="S870" s="60"/>
      <c r="T870" s="60"/>
      <c r="U870" s="60"/>
      <c r="V870" s="46"/>
      <c r="W870" s="28"/>
      <c r="X870" s="28"/>
      <c r="Y870" s="28"/>
      <c r="AA870" s="77"/>
      <c r="AB870" s="28"/>
      <c r="AC870" s="28"/>
      <c r="AD870" s="28"/>
      <c r="AE870" s="28"/>
      <c r="AF870" s="28"/>
      <c r="AG870" s="28"/>
      <c r="AH870" s="28"/>
      <c r="AI870" s="28"/>
      <c r="AJ870" s="28"/>
      <c r="AK870" s="28"/>
      <c r="AL870" s="28"/>
      <c r="AM870" s="28"/>
      <c r="AN870" s="28"/>
      <c r="AO870" s="28"/>
      <c r="AP870" s="28"/>
      <c r="AQ870" s="28"/>
      <c r="AR870" s="28"/>
      <c r="AS870" s="28"/>
      <c r="AT870" s="96"/>
      <c r="AU870" s="28"/>
      <c r="AV870" s="28"/>
      <c r="AW870" s="28"/>
      <c r="AX870" s="28"/>
      <c r="AY870" s="28"/>
      <c r="AZ870" s="28"/>
      <c r="BA870" s="28"/>
      <c r="BB870" s="28"/>
      <c r="BC870" s="28"/>
      <c r="BD870" s="28"/>
      <c r="BE870" s="28"/>
    </row>
    <row r="871" spans="3:57" ht="14.25" customHeight="1">
      <c r="C871" s="46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60"/>
      <c r="Q871" s="60"/>
      <c r="R871" s="60"/>
      <c r="S871" s="60"/>
      <c r="T871" s="60"/>
      <c r="U871" s="60"/>
      <c r="V871" s="46"/>
      <c r="W871" s="28"/>
      <c r="X871" s="28"/>
      <c r="Y871" s="28"/>
      <c r="AA871" s="77"/>
      <c r="AB871" s="28"/>
      <c r="AC871" s="28"/>
      <c r="AD871" s="28"/>
      <c r="AE871" s="28"/>
      <c r="AF871" s="28"/>
      <c r="AG871" s="28"/>
      <c r="AH871" s="28"/>
      <c r="AI871" s="28"/>
      <c r="AJ871" s="28"/>
      <c r="AK871" s="28"/>
      <c r="AL871" s="28"/>
      <c r="AM871" s="28"/>
      <c r="AN871" s="28"/>
      <c r="AO871" s="28"/>
      <c r="AP871" s="28"/>
      <c r="AQ871" s="28"/>
      <c r="AR871" s="28"/>
      <c r="AS871" s="28"/>
      <c r="AT871" s="96"/>
      <c r="AU871" s="28"/>
      <c r="AV871" s="28"/>
      <c r="AW871" s="28"/>
      <c r="AX871" s="28"/>
      <c r="AY871" s="28"/>
      <c r="AZ871" s="28"/>
      <c r="BA871" s="28"/>
      <c r="BB871" s="28"/>
      <c r="BC871" s="28"/>
      <c r="BD871" s="28"/>
      <c r="BE871" s="28"/>
    </row>
    <row r="872" spans="3:57" ht="14.25" customHeight="1">
      <c r="C872" s="46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60"/>
      <c r="Q872" s="60"/>
      <c r="R872" s="60"/>
      <c r="S872" s="60"/>
      <c r="T872" s="60"/>
      <c r="U872" s="60"/>
      <c r="V872" s="46"/>
      <c r="W872" s="28"/>
      <c r="X872" s="28"/>
      <c r="Y872" s="28"/>
      <c r="AA872" s="77"/>
      <c r="AB872" s="28"/>
      <c r="AC872" s="28"/>
      <c r="AD872" s="28"/>
      <c r="AE872" s="28"/>
      <c r="AF872" s="28"/>
      <c r="AG872" s="28"/>
      <c r="AH872" s="28"/>
      <c r="AI872" s="28"/>
      <c r="AJ872" s="28"/>
      <c r="AK872" s="28"/>
      <c r="AL872" s="28"/>
      <c r="AM872" s="28"/>
      <c r="AN872" s="28"/>
      <c r="AO872" s="28"/>
      <c r="AP872" s="28"/>
      <c r="AQ872" s="28"/>
      <c r="AR872" s="28"/>
      <c r="AS872" s="28"/>
      <c r="AT872" s="96"/>
      <c r="AU872" s="28"/>
      <c r="AV872" s="28"/>
      <c r="AW872" s="28"/>
      <c r="AX872" s="28"/>
      <c r="AY872" s="28"/>
      <c r="AZ872" s="28"/>
      <c r="BA872" s="28"/>
      <c r="BB872" s="28"/>
      <c r="BC872" s="28"/>
      <c r="BD872" s="28"/>
      <c r="BE872" s="28"/>
    </row>
    <row r="873" spans="3:57" ht="14.25" customHeight="1">
      <c r="C873" s="46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60"/>
      <c r="Q873" s="60"/>
      <c r="R873" s="60"/>
      <c r="S873" s="60"/>
      <c r="T873" s="60"/>
      <c r="U873" s="60"/>
      <c r="V873" s="46"/>
      <c r="W873" s="28"/>
      <c r="X873" s="28"/>
      <c r="Y873" s="28"/>
      <c r="AA873" s="77"/>
      <c r="AB873" s="28"/>
      <c r="AC873" s="28"/>
      <c r="AD873" s="28"/>
      <c r="AE873" s="28"/>
      <c r="AF873" s="28"/>
      <c r="AG873" s="28"/>
      <c r="AH873" s="28"/>
      <c r="AI873" s="28"/>
      <c r="AJ873" s="28"/>
      <c r="AK873" s="28"/>
      <c r="AL873" s="28"/>
      <c r="AM873" s="28"/>
      <c r="AN873" s="28"/>
      <c r="AO873" s="28"/>
      <c r="AP873" s="28"/>
      <c r="AQ873" s="28"/>
      <c r="AR873" s="28"/>
      <c r="AS873" s="28"/>
      <c r="AT873" s="96"/>
      <c r="AU873" s="28"/>
      <c r="AV873" s="28"/>
      <c r="AW873" s="28"/>
      <c r="AX873" s="28"/>
      <c r="AY873" s="28"/>
      <c r="AZ873" s="28"/>
      <c r="BA873" s="28"/>
      <c r="BB873" s="28"/>
      <c r="BC873" s="28"/>
      <c r="BD873" s="28"/>
      <c r="BE873" s="28"/>
    </row>
    <row r="874" spans="3:57" ht="14.25" customHeight="1">
      <c r="C874" s="46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60"/>
      <c r="Q874" s="60"/>
      <c r="R874" s="60"/>
      <c r="S874" s="60"/>
      <c r="T874" s="60"/>
      <c r="U874" s="60"/>
      <c r="V874" s="46"/>
      <c r="W874" s="28"/>
      <c r="X874" s="28"/>
      <c r="Y874" s="28"/>
      <c r="AA874" s="77"/>
      <c r="AB874" s="28"/>
      <c r="AC874" s="28"/>
      <c r="AD874" s="28"/>
      <c r="AE874" s="28"/>
      <c r="AF874" s="28"/>
      <c r="AG874" s="28"/>
      <c r="AH874" s="28"/>
      <c r="AI874" s="28"/>
      <c r="AJ874" s="28"/>
      <c r="AK874" s="28"/>
      <c r="AL874" s="28"/>
      <c r="AM874" s="28"/>
      <c r="AN874" s="28"/>
      <c r="AO874" s="28"/>
      <c r="AP874" s="28"/>
      <c r="AQ874" s="28"/>
      <c r="AR874" s="28"/>
      <c r="AS874" s="28"/>
      <c r="AT874" s="96"/>
      <c r="AU874" s="28"/>
      <c r="AV874" s="28"/>
      <c r="AW874" s="28"/>
      <c r="AX874" s="28"/>
      <c r="AY874" s="28"/>
      <c r="AZ874" s="28"/>
      <c r="BA874" s="28"/>
      <c r="BB874" s="28"/>
      <c r="BC874" s="28"/>
      <c r="BD874" s="28"/>
      <c r="BE874" s="28"/>
    </row>
    <row r="875" spans="3:57" ht="14.25" customHeight="1">
      <c r="C875" s="46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60"/>
      <c r="Q875" s="60"/>
      <c r="R875" s="60"/>
      <c r="S875" s="60"/>
      <c r="T875" s="60"/>
      <c r="U875" s="60"/>
      <c r="V875" s="46"/>
      <c r="W875" s="28"/>
      <c r="X875" s="28"/>
      <c r="Y875" s="28"/>
      <c r="AA875" s="77"/>
      <c r="AB875" s="28"/>
      <c r="AC875" s="28"/>
      <c r="AD875" s="28"/>
      <c r="AE875" s="28"/>
      <c r="AF875" s="28"/>
      <c r="AG875" s="28"/>
      <c r="AH875" s="28"/>
      <c r="AI875" s="28"/>
      <c r="AJ875" s="28"/>
      <c r="AK875" s="28"/>
      <c r="AL875" s="28"/>
      <c r="AM875" s="28"/>
      <c r="AN875" s="28"/>
      <c r="AO875" s="28"/>
      <c r="AP875" s="28"/>
      <c r="AQ875" s="28"/>
      <c r="AR875" s="28"/>
      <c r="AS875" s="28"/>
      <c r="AT875" s="96"/>
      <c r="AU875" s="28"/>
      <c r="AV875" s="28"/>
      <c r="AW875" s="28"/>
      <c r="AX875" s="28"/>
      <c r="AY875" s="28"/>
      <c r="AZ875" s="28"/>
      <c r="BA875" s="28"/>
      <c r="BB875" s="28"/>
      <c r="BC875" s="28"/>
      <c r="BD875" s="28"/>
      <c r="BE875" s="28"/>
    </row>
    <row r="876" spans="3:57" ht="14.25" customHeight="1">
      <c r="C876" s="46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60"/>
      <c r="Q876" s="60"/>
      <c r="R876" s="60"/>
      <c r="S876" s="60"/>
      <c r="T876" s="60"/>
      <c r="U876" s="60"/>
      <c r="V876" s="46"/>
      <c r="W876" s="28"/>
      <c r="X876" s="28"/>
      <c r="Y876" s="28"/>
      <c r="AA876" s="77"/>
      <c r="AB876" s="28"/>
      <c r="AC876" s="28"/>
      <c r="AD876" s="28"/>
      <c r="AE876" s="28"/>
      <c r="AF876" s="28"/>
      <c r="AG876" s="28"/>
      <c r="AH876" s="28"/>
      <c r="AI876" s="28"/>
      <c r="AJ876" s="28"/>
      <c r="AK876" s="28"/>
      <c r="AL876" s="28"/>
      <c r="AM876" s="28"/>
      <c r="AN876" s="28"/>
      <c r="AO876" s="28"/>
      <c r="AP876" s="28"/>
      <c r="AQ876" s="28"/>
      <c r="AR876" s="28"/>
      <c r="AS876" s="28"/>
      <c r="AT876" s="96"/>
      <c r="AU876" s="28"/>
      <c r="AV876" s="28"/>
      <c r="AW876" s="28"/>
      <c r="AX876" s="28"/>
      <c r="AY876" s="28"/>
      <c r="AZ876" s="28"/>
      <c r="BA876" s="28"/>
      <c r="BB876" s="28"/>
      <c r="BC876" s="28"/>
      <c r="BD876" s="28"/>
      <c r="BE876" s="28"/>
    </row>
    <row r="877" spans="3:57" ht="14.25" customHeight="1">
      <c r="C877" s="46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60"/>
      <c r="Q877" s="60"/>
      <c r="R877" s="60"/>
      <c r="S877" s="60"/>
      <c r="T877" s="60"/>
      <c r="U877" s="60"/>
      <c r="V877" s="46"/>
      <c r="W877" s="28"/>
      <c r="X877" s="28"/>
      <c r="Y877" s="28"/>
      <c r="AA877" s="77"/>
      <c r="AB877" s="28"/>
      <c r="AC877" s="28"/>
      <c r="AD877" s="28"/>
      <c r="AE877" s="28"/>
      <c r="AF877" s="28"/>
      <c r="AG877" s="28"/>
      <c r="AH877" s="28"/>
      <c r="AI877" s="28"/>
      <c r="AJ877" s="28"/>
      <c r="AK877" s="28"/>
      <c r="AL877" s="28"/>
      <c r="AM877" s="28"/>
      <c r="AN877" s="28"/>
      <c r="AO877" s="28"/>
      <c r="AP877" s="28"/>
      <c r="AQ877" s="28"/>
      <c r="AR877" s="28"/>
      <c r="AS877" s="28"/>
      <c r="AT877" s="96"/>
      <c r="AU877" s="28"/>
      <c r="AV877" s="28"/>
      <c r="AW877" s="28"/>
      <c r="AX877" s="28"/>
      <c r="AY877" s="28"/>
      <c r="AZ877" s="28"/>
      <c r="BA877" s="28"/>
      <c r="BB877" s="28"/>
      <c r="BC877" s="28"/>
      <c r="BD877" s="28"/>
      <c r="BE877" s="28"/>
    </row>
    <row r="878" spans="3:57" ht="14.25" customHeight="1">
      <c r="C878" s="46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60"/>
      <c r="Q878" s="60"/>
      <c r="R878" s="60"/>
      <c r="S878" s="60"/>
      <c r="T878" s="60"/>
      <c r="U878" s="60"/>
      <c r="V878" s="46"/>
      <c r="W878" s="28"/>
      <c r="X878" s="28"/>
      <c r="Y878" s="28"/>
      <c r="AA878" s="77"/>
      <c r="AB878" s="28"/>
      <c r="AC878" s="28"/>
      <c r="AD878" s="28"/>
      <c r="AE878" s="28"/>
      <c r="AF878" s="28"/>
      <c r="AG878" s="28"/>
      <c r="AH878" s="28"/>
      <c r="AI878" s="28"/>
      <c r="AJ878" s="28"/>
      <c r="AK878" s="28"/>
      <c r="AL878" s="28"/>
      <c r="AM878" s="28"/>
      <c r="AN878" s="28"/>
      <c r="AO878" s="28"/>
      <c r="AP878" s="28"/>
      <c r="AQ878" s="28"/>
      <c r="AR878" s="28"/>
      <c r="AS878" s="28"/>
      <c r="AT878" s="96"/>
      <c r="AU878" s="28"/>
      <c r="AV878" s="28"/>
      <c r="AW878" s="28"/>
      <c r="AX878" s="28"/>
      <c r="AY878" s="28"/>
      <c r="AZ878" s="28"/>
      <c r="BA878" s="28"/>
      <c r="BB878" s="28"/>
      <c r="BC878" s="28"/>
      <c r="BD878" s="28"/>
      <c r="BE878" s="28"/>
    </row>
    <row r="879" spans="3:57" ht="14.25" customHeight="1">
      <c r="C879" s="46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60"/>
      <c r="Q879" s="60"/>
      <c r="R879" s="60"/>
      <c r="S879" s="60"/>
      <c r="T879" s="60"/>
      <c r="U879" s="60"/>
      <c r="V879" s="46"/>
      <c r="W879" s="28"/>
      <c r="X879" s="28"/>
      <c r="Y879" s="28"/>
      <c r="AA879" s="77"/>
      <c r="AB879" s="28"/>
      <c r="AC879" s="28"/>
      <c r="AD879" s="28"/>
      <c r="AE879" s="28"/>
      <c r="AF879" s="28"/>
      <c r="AG879" s="28"/>
      <c r="AH879" s="28"/>
      <c r="AI879" s="28"/>
      <c r="AJ879" s="28"/>
      <c r="AK879" s="28"/>
      <c r="AL879" s="28"/>
      <c r="AM879" s="28"/>
      <c r="AN879" s="28"/>
      <c r="AO879" s="28"/>
      <c r="AP879" s="28"/>
      <c r="AQ879" s="28"/>
      <c r="AR879" s="28"/>
      <c r="AS879" s="28"/>
      <c r="AT879" s="96"/>
      <c r="AU879" s="28"/>
      <c r="AV879" s="28"/>
      <c r="AW879" s="28"/>
      <c r="AX879" s="28"/>
      <c r="AY879" s="28"/>
      <c r="AZ879" s="28"/>
      <c r="BA879" s="28"/>
      <c r="BB879" s="28"/>
      <c r="BC879" s="28"/>
      <c r="BD879" s="28"/>
      <c r="BE879" s="28"/>
    </row>
    <row r="880" spans="3:57" ht="14.25" customHeight="1">
      <c r="C880" s="46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60"/>
      <c r="Q880" s="60"/>
      <c r="R880" s="60"/>
      <c r="S880" s="60"/>
      <c r="T880" s="60"/>
      <c r="U880" s="60"/>
      <c r="V880" s="46"/>
      <c r="W880" s="28"/>
      <c r="X880" s="28"/>
      <c r="Y880" s="28"/>
      <c r="AA880" s="77"/>
      <c r="AB880" s="28"/>
      <c r="AC880" s="28"/>
      <c r="AD880" s="28"/>
      <c r="AE880" s="28"/>
      <c r="AF880" s="28"/>
      <c r="AG880" s="28"/>
      <c r="AH880" s="28"/>
      <c r="AI880" s="28"/>
      <c r="AJ880" s="28"/>
      <c r="AK880" s="28"/>
      <c r="AL880" s="28"/>
      <c r="AM880" s="28"/>
      <c r="AN880" s="28"/>
      <c r="AO880" s="28"/>
      <c r="AP880" s="28"/>
      <c r="AQ880" s="28"/>
      <c r="AR880" s="28"/>
      <c r="AS880" s="28"/>
      <c r="AT880" s="96"/>
      <c r="AU880" s="28"/>
      <c r="AV880" s="28"/>
      <c r="AW880" s="28"/>
      <c r="AX880" s="28"/>
      <c r="AY880" s="28"/>
      <c r="AZ880" s="28"/>
      <c r="BA880" s="28"/>
      <c r="BB880" s="28"/>
      <c r="BC880" s="28"/>
      <c r="BD880" s="28"/>
      <c r="BE880" s="28"/>
    </row>
    <row r="881" spans="3:57" ht="14.25" customHeight="1">
      <c r="C881" s="46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60"/>
      <c r="Q881" s="60"/>
      <c r="R881" s="60"/>
      <c r="S881" s="60"/>
      <c r="T881" s="60"/>
      <c r="U881" s="60"/>
      <c r="V881" s="46"/>
      <c r="W881" s="28"/>
      <c r="X881" s="28"/>
      <c r="Y881" s="28"/>
      <c r="AA881" s="77"/>
      <c r="AB881" s="28"/>
      <c r="AC881" s="28"/>
      <c r="AD881" s="28"/>
      <c r="AE881" s="28"/>
      <c r="AF881" s="28"/>
      <c r="AG881" s="28"/>
      <c r="AH881" s="28"/>
      <c r="AI881" s="28"/>
      <c r="AJ881" s="28"/>
      <c r="AK881" s="28"/>
      <c r="AL881" s="28"/>
      <c r="AM881" s="28"/>
      <c r="AN881" s="28"/>
      <c r="AO881" s="28"/>
      <c r="AP881" s="28"/>
      <c r="AQ881" s="28"/>
      <c r="AR881" s="28"/>
      <c r="AS881" s="28"/>
      <c r="AT881" s="96"/>
      <c r="AU881" s="28"/>
      <c r="AV881" s="28"/>
      <c r="AW881" s="28"/>
      <c r="AX881" s="28"/>
      <c r="AY881" s="28"/>
      <c r="AZ881" s="28"/>
      <c r="BA881" s="28"/>
      <c r="BB881" s="28"/>
      <c r="BC881" s="28"/>
      <c r="BD881" s="28"/>
      <c r="BE881" s="28"/>
    </row>
    <row r="882" spans="3:57" ht="14.25" customHeight="1">
      <c r="C882" s="46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60"/>
      <c r="Q882" s="60"/>
      <c r="R882" s="60"/>
      <c r="S882" s="60"/>
      <c r="T882" s="60"/>
      <c r="U882" s="60"/>
      <c r="V882" s="46"/>
      <c r="W882" s="28"/>
      <c r="X882" s="28"/>
      <c r="Y882" s="28"/>
      <c r="AA882" s="77"/>
      <c r="AB882" s="28"/>
      <c r="AC882" s="28"/>
      <c r="AD882" s="28"/>
      <c r="AE882" s="28"/>
      <c r="AF882" s="28"/>
      <c r="AG882" s="28"/>
      <c r="AH882" s="28"/>
      <c r="AI882" s="28"/>
      <c r="AJ882" s="28"/>
      <c r="AK882" s="28"/>
      <c r="AL882" s="28"/>
      <c r="AM882" s="28"/>
      <c r="AN882" s="28"/>
      <c r="AO882" s="28"/>
      <c r="AP882" s="28"/>
      <c r="AQ882" s="28"/>
      <c r="AR882" s="28"/>
      <c r="AS882" s="28"/>
      <c r="AT882" s="96"/>
      <c r="AU882" s="28"/>
      <c r="AV882" s="28"/>
      <c r="AW882" s="28"/>
      <c r="AX882" s="28"/>
      <c r="AY882" s="28"/>
      <c r="AZ882" s="28"/>
      <c r="BA882" s="28"/>
      <c r="BB882" s="28"/>
      <c r="BC882" s="28"/>
      <c r="BD882" s="28"/>
      <c r="BE882" s="28"/>
    </row>
    <row r="883" spans="3:57" ht="14.25" customHeight="1">
      <c r="C883" s="46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60"/>
      <c r="Q883" s="60"/>
      <c r="R883" s="60"/>
      <c r="S883" s="60"/>
      <c r="T883" s="60"/>
      <c r="U883" s="60"/>
      <c r="V883" s="46"/>
      <c r="W883" s="28"/>
      <c r="X883" s="28"/>
      <c r="Y883" s="28"/>
      <c r="AA883" s="77"/>
      <c r="AB883" s="28"/>
      <c r="AC883" s="28"/>
      <c r="AD883" s="28"/>
      <c r="AE883" s="28"/>
      <c r="AF883" s="28"/>
      <c r="AG883" s="28"/>
      <c r="AH883" s="28"/>
      <c r="AI883" s="28"/>
      <c r="AJ883" s="28"/>
      <c r="AK883" s="28"/>
      <c r="AL883" s="28"/>
      <c r="AM883" s="28"/>
      <c r="AN883" s="28"/>
      <c r="AO883" s="28"/>
      <c r="AP883" s="28"/>
      <c r="AQ883" s="28"/>
      <c r="AR883" s="28"/>
      <c r="AS883" s="28"/>
      <c r="AT883" s="96"/>
      <c r="AU883" s="28"/>
      <c r="AV883" s="28"/>
      <c r="AW883" s="28"/>
      <c r="AX883" s="28"/>
      <c r="AY883" s="28"/>
      <c r="AZ883" s="28"/>
      <c r="BA883" s="28"/>
      <c r="BB883" s="28"/>
      <c r="BC883" s="28"/>
      <c r="BD883" s="28"/>
      <c r="BE883" s="28"/>
    </row>
    <row r="884" spans="3:57" ht="14.25" customHeight="1">
      <c r="C884" s="46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60"/>
      <c r="Q884" s="60"/>
      <c r="R884" s="60"/>
      <c r="S884" s="60"/>
      <c r="T884" s="60"/>
      <c r="U884" s="60"/>
      <c r="V884" s="46"/>
      <c r="W884" s="28"/>
      <c r="X884" s="28"/>
      <c r="Y884" s="28"/>
      <c r="AA884" s="77"/>
      <c r="AB884" s="28"/>
      <c r="AC884" s="28"/>
      <c r="AD884" s="28"/>
      <c r="AE884" s="28"/>
      <c r="AF884" s="28"/>
      <c r="AG884" s="28"/>
      <c r="AH884" s="28"/>
      <c r="AI884" s="28"/>
      <c r="AJ884" s="28"/>
      <c r="AK884" s="28"/>
      <c r="AL884" s="28"/>
      <c r="AM884" s="28"/>
      <c r="AN884" s="28"/>
      <c r="AO884" s="28"/>
      <c r="AP884" s="28"/>
      <c r="AQ884" s="28"/>
      <c r="AR884" s="28"/>
      <c r="AS884" s="28"/>
      <c r="AT884" s="96"/>
      <c r="AU884" s="28"/>
      <c r="AV884" s="28"/>
      <c r="AW884" s="28"/>
      <c r="AX884" s="28"/>
      <c r="AY884" s="28"/>
      <c r="AZ884" s="28"/>
      <c r="BA884" s="28"/>
      <c r="BB884" s="28"/>
      <c r="BC884" s="28"/>
      <c r="BD884" s="28"/>
      <c r="BE884" s="28"/>
    </row>
    <row r="885" spans="3:57" ht="14.25" customHeight="1">
      <c r="C885" s="46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60"/>
      <c r="Q885" s="60"/>
      <c r="R885" s="60"/>
      <c r="S885" s="60"/>
      <c r="T885" s="60"/>
      <c r="U885" s="60"/>
      <c r="V885" s="46"/>
      <c r="W885" s="28"/>
      <c r="X885" s="28"/>
      <c r="Y885" s="28"/>
      <c r="AA885" s="77"/>
      <c r="AB885" s="28"/>
      <c r="AC885" s="28"/>
      <c r="AD885" s="28"/>
      <c r="AE885" s="28"/>
      <c r="AF885" s="28"/>
      <c r="AG885" s="28"/>
      <c r="AH885" s="28"/>
      <c r="AI885" s="28"/>
      <c r="AJ885" s="28"/>
      <c r="AK885" s="28"/>
      <c r="AL885" s="28"/>
      <c r="AM885" s="28"/>
      <c r="AN885" s="28"/>
      <c r="AO885" s="28"/>
      <c r="AP885" s="28"/>
      <c r="AQ885" s="28"/>
      <c r="AR885" s="28"/>
      <c r="AS885" s="28"/>
      <c r="AT885" s="96"/>
      <c r="AU885" s="28"/>
      <c r="AV885" s="28"/>
      <c r="AW885" s="28"/>
      <c r="AX885" s="28"/>
      <c r="AY885" s="28"/>
      <c r="AZ885" s="28"/>
      <c r="BA885" s="28"/>
      <c r="BB885" s="28"/>
      <c r="BC885" s="28"/>
      <c r="BD885" s="28"/>
      <c r="BE885" s="28"/>
    </row>
    <row r="886" spans="3:57" ht="14.25" customHeight="1">
      <c r="C886" s="46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60"/>
      <c r="Q886" s="60"/>
      <c r="R886" s="60"/>
      <c r="S886" s="60"/>
      <c r="T886" s="60"/>
      <c r="U886" s="60"/>
      <c r="V886" s="46"/>
      <c r="W886" s="28"/>
      <c r="X886" s="28"/>
      <c r="Y886" s="28"/>
      <c r="AA886" s="77"/>
      <c r="AB886" s="28"/>
      <c r="AC886" s="28"/>
      <c r="AD886" s="28"/>
      <c r="AE886" s="28"/>
      <c r="AF886" s="28"/>
      <c r="AG886" s="28"/>
      <c r="AH886" s="28"/>
      <c r="AI886" s="28"/>
      <c r="AJ886" s="28"/>
      <c r="AK886" s="28"/>
      <c r="AL886" s="28"/>
      <c r="AM886" s="28"/>
      <c r="AN886" s="28"/>
      <c r="AO886" s="28"/>
      <c r="AP886" s="28"/>
      <c r="AQ886" s="28"/>
      <c r="AR886" s="28"/>
      <c r="AS886" s="28"/>
      <c r="AT886" s="96"/>
      <c r="AU886" s="28"/>
      <c r="AV886" s="28"/>
      <c r="AW886" s="28"/>
      <c r="AX886" s="28"/>
      <c r="AY886" s="28"/>
      <c r="AZ886" s="28"/>
      <c r="BA886" s="28"/>
      <c r="BB886" s="28"/>
      <c r="BC886" s="28"/>
      <c r="BD886" s="28"/>
      <c r="BE886" s="28"/>
    </row>
    <row r="887" spans="3:57" ht="14.25" customHeight="1">
      <c r="C887" s="46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60"/>
      <c r="Q887" s="60"/>
      <c r="R887" s="60"/>
      <c r="S887" s="60"/>
      <c r="T887" s="60"/>
      <c r="U887" s="60"/>
      <c r="V887" s="46"/>
      <c r="W887" s="28"/>
      <c r="X887" s="28"/>
      <c r="Y887" s="28"/>
      <c r="AA887" s="77"/>
      <c r="AB887" s="28"/>
      <c r="AC887" s="28"/>
      <c r="AD887" s="28"/>
      <c r="AE887" s="28"/>
      <c r="AF887" s="28"/>
      <c r="AG887" s="28"/>
      <c r="AH887" s="28"/>
      <c r="AI887" s="28"/>
      <c r="AJ887" s="28"/>
      <c r="AK887" s="28"/>
      <c r="AL887" s="28"/>
      <c r="AM887" s="28"/>
      <c r="AN887" s="28"/>
      <c r="AO887" s="28"/>
      <c r="AP887" s="28"/>
      <c r="AQ887" s="28"/>
      <c r="AR887" s="28"/>
      <c r="AS887" s="28"/>
      <c r="AT887" s="96"/>
      <c r="AU887" s="28"/>
      <c r="AV887" s="28"/>
      <c r="AW887" s="28"/>
      <c r="AX887" s="28"/>
      <c r="AY887" s="28"/>
      <c r="AZ887" s="28"/>
      <c r="BA887" s="28"/>
      <c r="BB887" s="28"/>
      <c r="BC887" s="28"/>
      <c r="BD887" s="28"/>
      <c r="BE887" s="28"/>
    </row>
    <row r="888" spans="3:57" ht="14.25" customHeight="1">
      <c r="C888" s="46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60"/>
      <c r="Q888" s="60"/>
      <c r="R888" s="60"/>
      <c r="S888" s="60"/>
      <c r="T888" s="60"/>
      <c r="U888" s="60"/>
      <c r="V888" s="46"/>
      <c r="W888" s="28"/>
      <c r="X888" s="28"/>
      <c r="Y888" s="28"/>
      <c r="AA888" s="77"/>
      <c r="AB888" s="28"/>
      <c r="AC888" s="28"/>
      <c r="AD888" s="28"/>
      <c r="AE888" s="28"/>
      <c r="AF888" s="28"/>
      <c r="AG888" s="28"/>
      <c r="AH888" s="28"/>
      <c r="AI888" s="28"/>
      <c r="AJ888" s="28"/>
      <c r="AK888" s="28"/>
      <c r="AL888" s="28"/>
      <c r="AM888" s="28"/>
      <c r="AN888" s="28"/>
      <c r="AO888" s="28"/>
      <c r="AP888" s="28"/>
      <c r="AQ888" s="28"/>
      <c r="AR888" s="28"/>
      <c r="AS888" s="28"/>
      <c r="AT888" s="96"/>
      <c r="AU888" s="28"/>
      <c r="AV888" s="28"/>
      <c r="AW888" s="28"/>
      <c r="AX888" s="28"/>
      <c r="AY888" s="28"/>
      <c r="AZ888" s="28"/>
      <c r="BA888" s="28"/>
      <c r="BB888" s="28"/>
      <c r="BC888" s="28"/>
      <c r="BD888" s="28"/>
      <c r="BE888" s="28"/>
    </row>
    <row r="889" spans="3:57" ht="14.25" customHeight="1">
      <c r="C889" s="46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60"/>
      <c r="Q889" s="60"/>
      <c r="R889" s="60"/>
      <c r="S889" s="60"/>
      <c r="T889" s="60"/>
      <c r="U889" s="60"/>
      <c r="V889" s="46"/>
      <c r="W889" s="28"/>
      <c r="X889" s="28"/>
      <c r="Y889" s="28"/>
      <c r="AA889" s="77"/>
      <c r="AB889" s="28"/>
      <c r="AC889" s="28"/>
      <c r="AD889" s="28"/>
      <c r="AE889" s="28"/>
      <c r="AF889" s="28"/>
      <c r="AG889" s="28"/>
      <c r="AH889" s="28"/>
      <c r="AI889" s="28"/>
      <c r="AJ889" s="28"/>
      <c r="AK889" s="28"/>
      <c r="AL889" s="28"/>
      <c r="AM889" s="28"/>
      <c r="AN889" s="28"/>
      <c r="AO889" s="28"/>
      <c r="AP889" s="28"/>
      <c r="AQ889" s="28"/>
      <c r="AR889" s="28"/>
      <c r="AS889" s="28"/>
      <c r="AT889" s="96"/>
      <c r="AU889" s="28"/>
      <c r="AV889" s="28"/>
      <c r="AW889" s="28"/>
      <c r="AX889" s="28"/>
      <c r="AY889" s="28"/>
      <c r="AZ889" s="28"/>
      <c r="BA889" s="28"/>
      <c r="BB889" s="28"/>
      <c r="BC889" s="28"/>
      <c r="BD889" s="28"/>
      <c r="BE889" s="28"/>
    </row>
    <row r="890" spans="3:57" ht="14.25" customHeight="1">
      <c r="C890" s="46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60"/>
      <c r="Q890" s="60"/>
      <c r="R890" s="60"/>
      <c r="S890" s="60"/>
      <c r="T890" s="60"/>
      <c r="U890" s="60"/>
      <c r="V890" s="46"/>
      <c r="W890" s="28"/>
      <c r="X890" s="28"/>
      <c r="Y890" s="28"/>
      <c r="AA890" s="77"/>
      <c r="AB890" s="28"/>
      <c r="AC890" s="28"/>
      <c r="AD890" s="28"/>
      <c r="AE890" s="28"/>
      <c r="AF890" s="28"/>
      <c r="AG890" s="28"/>
      <c r="AH890" s="28"/>
      <c r="AI890" s="28"/>
      <c r="AJ890" s="28"/>
      <c r="AK890" s="28"/>
      <c r="AL890" s="28"/>
      <c r="AM890" s="28"/>
      <c r="AN890" s="28"/>
      <c r="AO890" s="28"/>
      <c r="AP890" s="28"/>
      <c r="AQ890" s="28"/>
      <c r="AR890" s="28"/>
      <c r="AS890" s="28"/>
      <c r="AT890" s="96"/>
      <c r="AU890" s="28"/>
      <c r="AV890" s="28"/>
      <c r="AW890" s="28"/>
      <c r="AX890" s="28"/>
      <c r="AY890" s="28"/>
      <c r="AZ890" s="28"/>
      <c r="BA890" s="28"/>
      <c r="BB890" s="28"/>
      <c r="BC890" s="28"/>
      <c r="BD890" s="28"/>
      <c r="BE890" s="28"/>
    </row>
    <row r="891" spans="3:57" ht="14.25" customHeight="1">
      <c r="C891" s="46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60"/>
      <c r="Q891" s="60"/>
      <c r="R891" s="60"/>
      <c r="S891" s="60"/>
      <c r="T891" s="60"/>
      <c r="U891" s="60"/>
      <c r="V891" s="46"/>
      <c r="W891" s="28"/>
      <c r="X891" s="28"/>
      <c r="Y891" s="28"/>
      <c r="AA891" s="77"/>
      <c r="AB891" s="28"/>
      <c r="AC891" s="28"/>
      <c r="AD891" s="28"/>
      <c r="AE891" s="28"/>
      <c r="AF891" s="28"/>
      <c r="AG891" s="28"/>
      <c r="AH891" s="28"/>
      <c r="AI891" s="28"/>
      <c r="AJ891" s="28"/>
      <c r="AK891" s="28"/>
      <c r="AL891" s="28"/>
      <c r="AM891" s="28"/>
      <c r="AN891" s="28"/>
      <c r="AO891" s="28"/>
      <c r="AP891" s="28"/>
      <c r="AQ891" s="28"/>
      <c r="AR891" s="28"/>
      <c r="AS891" s="28"/>
      <c r="AT891" s="96"/>
      <c r="AU891" s="28"/>
      <c r="AV891" s="28"/>
      <c r="AW891" s="28"/>
      <c r="AX891" s="28"/>
      <c r="AY891" s="28"/>
      <c r="AZ891" s="28"/>
      <c r="BA891" s="28"/>
      <c r="BB891" s="28"/>
      <c r="BC891" s="28"/>
      <c r="BD891" s="28"/>
      <c r="BE891" s="28"/>
    </row>
    <row r="892" spans="3:57" ht="14.25" customHeight="1">
      <c r="C892" s="46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60"/>
      <c r="Q892" s="60"/>
      <c r="R892" s="60"/>
      <c r="S892" s="60"/>
      <c r="T892" s="60"/>
      <c r="U892" s="60"/>
      <c r="V892" s="46"/>
      <c r="W892" s="28"/>
      <c r="X892" s="28"/>
      <c r="Y892" s="28"/>
      <c r="AA892" s="77"/>
      <c r="AB892" s="28"/>
      <c r="AC892" s="28"/>
      <c r="AD892" s="28"/>
      <c r="AE892" s="28"/>
      <c r="AF892" s="28"/>
      <c r="AG892" s="28"/>
      <c r="AH892" s="28"/>
      <c r="AI892" s="28"/>
      <c r="AJ892" s="28"/>
      <c r="AK892" s="28"/>
      <c r="AL892" s="28"/>
      <c r="AM892" s="28"/>
      <c r="AN892" s="28"/>
      <c r="AO892" s="28"/>
      <c r="AP892" s="28"/>
      <c r="AQ892" s="28"/>
      <c r="AR892" s="28"/>
      <c r="AS892" s="28"/>
      <c r="AT892" s="96"/>
      <c r="AU892" s="28"/>
      <c r="AV892" s="28"/>
      <c r="AW892" s="28"/>
      <c r="AX892" s="28"/>
      <c r="AY892" s="28"/>
      <c r="AZ892" s="28"/>
      <c r="BA892" s="28"/>
      <c r="BB892" s="28"/>
      <c r="BC892" s="28"/>
      <c r="BD892" s="28"/>
      <c r="BE892" s="28"/>
    </row>
    <row r="893" spans="3:57" ht="14.25" customHeight="1">
      <c r="C893" s="46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60"/>
      <c r="Q893" s="60"/>
      <c r="R893" s="60"/>
      <c r="S893" s="60"/>
      <c r="T893" s="60"/>
      <c r="U893" s="60"/>
      <c r="V893" s="46"/>
      <c r="W893" s="28"/>
      <c r="X893" s="28"/>
      <c r="Y893" s="28"/>
      <c r="AA893" s="77"/>
      <c r="AB893" s="28"/>
      <c r="AC893" s="28"/>
      <c r="AD893" s="28"/>
      <c r="AE893" s="28"/>
      <c r="AF893" s="28"/>
      <c r="AG893" s="28"/>
      <c r="AH893" s="28"/>
      <c r="AI893" s="28"/>
      <c r="AJ893" s="28"/>
      <c r="AK893" s="28"/>
      <c r="AL893" s="28"/>
      <c r="AM893" s="28"/>
      <c r="AN893" s="28"/>
      <c r="AO893" s="28"/>
      <c r="AP893" s="28"/>
      <c r="AQ893" s="28"/>
      <c r="AR893" s="28"/>
      <c r="AS893" s="28"/>
      <c r="AT893" s="96"/>
      <c r="AU893" s="28"/>
      <c r="AV893" s="28"/>
      <c r="AW893" s="28"/>
      <c r="AX893" s="28"/>
      <c r="AY893" s="28"/>
      <c r="AZ893" s="28"/>
      <c r="BA893" s="28"/>
      <c r="BB893" s="28"/>
      <c r="BC893" s="28"/>
      <c r="BD893" s="28"/>
      <c r="BE893" s="28"/>
    </row>
    <row r="894" spans="3:57" ht="14.25" customHeight="1">
      <c r="C894" s="46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60"/>
      <c r="Q894" s="60"/>
      <c r="R894" s="60"/>
      <c r="S894" s="60"/>
      <c r="T894" s="60"/>
      <c r="U894" s="60"/>
      <c r="V894" s="46"/>
      <c r="W894" s="28"/>
      <c r="X894" s="28"/>
      <c r="Y894" s="28"/>
      <c r="AA894" s="77"/>
      <c r="AB894" s="28"/>
      <c r="AC894" s="28"/>
      <c r="AD894" s="28"/>
      <c r="AE894" s="28"/>
      <c r="AF894" s="28"/>
      <c r="AG894" s="28"/>
      <c r="AH894" s="28"/>
      <c r="AI894" s="28"/>
      <c r="AJ894" s="28"/>
      <c r="AK894" s="28"/>
      <c r="AL894" s="28"/>
      <c r="AM894" s="28"/>
      <c r="AN894" s="28"/>
      <c r="AO894" s="28"/>
      <c r="AP894" s="28"/>
      <c r="AQ894" s="28"/>
      <c r="AR894" s="28"/>
      <c r="AS894" s="28"/>
      <c r="AT894" s="96"/>
      <c r="AU894" s="28"/>
      <c r="AV894" s="28"/>
      <c r="AW894" s="28"/>
      <c r="AX894" s="28"/>
      <c r="AY894" s="28"/>
      <c r="AZ894" s="28"/>
      <c r="BA894" s="28"/>
      <c r="BB894" s="28"/>
      <c r="BC894" s="28"/>
      <c r="BD894" s="28"/>
      <c r="BE894" s="28"/>
    </row>
    <row r="895" spans="3:57" ht="14.25" customHeight="1">
      <c r="C895" s="46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60"/>
      <c r="Q895" s="60"/>
      <c r="R895" s="60"/>
      <c r="S895" s="60"/>
      <c r="T895" s="60"/>
      <c r="U895" s="60"/>
      <c r="V895" s="46"/>
      <c r="W895" s="28"/>
      <c r="X895" s="28"/>
      <c r="Y895" s="28"/>
      <c r="AA895" s="77"/>
      <c r="AB895" s="28"/>
      <c r="AC895" s="28"/>
      <c r="AD895" s="28"/>
      <c r="AE895" s="28"/>
      <c r="AF895" s="28"/>
      <c r="AG895" s="28"/>
      <c r="AH895" s="28"/>
      <c r="AI895" s="28"/>
      <c r="AJ895" s="28"/>
      <c r="AK895" s="28"/>
      <c r="AL895" s="28"/>
      <c r="AM895" s="28"/>
      <c r="AN895" s="28"/>
      <c r="AO895" s="28"/>
      <c r="AP895" s="28"/>
      <c r="AQ895" s="28"/>
      <c r="AR895" s="28"/>
      <c r="AS895" s="28"/>
      <c r="AT895" s="96"/>
      <c r="AU895" s="28"/>
      <c r="AV895" s="28"/>
      <c r="AW895" s="28"/>
      <c r="AX895" s="28"/>
      <c r="AY895" s="28"/>
      <c r="AZ895" s="28"/>
      <c r="BA895" s="28"/>
      <c r="BB895" s="28"/>
      <c r="BC895" s="28"/>
      <c r="BD895" s="28"/>
      <c r="BE895" s="28"/>
    </row>
    <row r="896" spans="3:57" ht="14.25" customHeight="1">
      <c r="C896" s="46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60"/>
      <c r="Q896" s="60"/>
      <c r="R896" s="60"/>
      <c r="S896" s="60"/>
      <c r="T896" s="60"/>
      <c r="U896" s="60"/>
      <c r="V896" s="46"/>
      <c r="W896" s="28"/>
      <c r="X896" s="28"/>
      <c r="Y896" s="28"/>
      <c r="AA896" s="77"/>
      <c r="AB896" s="28"/>
      <c r="AC896" s="28"/>
      <c r="AD896" s="28"/>
      <c r="AE896" s="28"/>
      <c r="AF896" s="28"/>
      <c r="AG896" s="28"/>
      <c r="AH896" s="28"/>
      <c r="AI896" s="28"/>
      <c r="AJ896" s="28"/>
      <c r="AK896" s="28"/>
      <c r="AL896" s="28"/>
      <c r="AM896" s="28"/>
      <c r="AN896" s="28"/>
      <c r="AO896" s="28"/>
      <c r="AP896" s="28"/>
      <c r="AQ896" s="28"/>
      <c r="AR896" s="28"/>
      <c r="AS896" s="28"/>
      <c r="AT896" s="96"/>
      <c r="AU896" s="28"/>
      <c r="AV896" s="28"/>
      <c r="AW896" s="28"/>
      <c r="AX896" s="28"/>
      <c r="AY896" s="28"/>
      <c r="AZ896" s="28"/>
      <c r="BA896" s="28"/>
      <c r="BB896" s="28"/>
      <c r="BC896" s="28"/>
      <c r="BD896" s="28"/>
      <c r="BE896" s="28"/>
    </row>
    <row r="897" spans="3:57" ht="14.25" customHeight="1">
      <c r="C897" s="46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60"/>
      <c r="Q897" s="60"/>
      <c r="R897" s="60"/>
      <c r="S897" s="60"/>
      <c r="T897" s="60"/>
      <c r="U897" s="60"/>
      <c r="V897" s="46"/>
      <c r="W897" s="28"/>
      <c r="X897" s="28"/>
      <c r="Y897" s="28"/>
      <c r="AA897" s="77"/>
      <c r="AB897" s="28"/>
      <c r="AC897" s="28"/>
      <c r="AD897" s="28"/>
      <c r="AE897" s="28"/>
      <c r="AF897" s="28"/>
      <c r="AG897" s="28"/>
      <c r="AH897" s="28"/>
      <c r="AI897" s="28"/>
      <c r="AJ897" s="28"/>
      <c r="AK897" s="28"/>
      <c r="AL897" s="28"/>
      <c r="AM897" s="28"/>
      <c r="AN897" s="28"/>
      <c r="AO897" s="28"/>
      <c r="AP897" s="28"/>
      <c r="AQ897" s="28"/>
      <c r="AR897" s="28"/>
      <c r="AS897" s="28"/>
      <c r="AT897" s="96"/>
      <c r="AU897" s="28"/>
      <c r="AV897" s="28"/>
      <c r="AW897" s="28"/>
      <c r="AX897" s="28"/>
      <c r="AY897" s="28"/>
      <c r="AZ897" s="28"/>
      <c r="BA897" s="28"/>
      <c r="BB897" s="28"/>
      <c r="BC897" s="28"/>
      <c r="BD897" s="28"/>
      <c r="BE897" s="28"/>
    </row>
    <row r="898" spans="3:57" ht="14.25" customHeight="1">
      <c r="C898" s="46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60"/>
      <c r="Q898" s="60"/>
      <c r="R898" s="60"/>
      <c r="S898" s="60"/>
      <c r="T898" s="60"/>
      <c r="U898" s="60"/>
      <c r="V898" s="46"/>
      <c r="W898" s="28"/>
      <c r="X898" s="28"/>
      <c r="Y898" s="28"/>
      <c r="AA898" s="77"/>
      <c r="AB898" s="28"/>
      <c r="AC898" s="28"/>
      <c r="AD898" s="28"/>
      <c r="AE898" s="28"/>
      <c r="AF898" s="28"/>
      <c r="AG898" s="28"/>
      <c r="AH898" s="28"/>
      <c r="AI898" s="28"/>
      <c r="AJ898" s="28"/>
      <c r="AK898" s="28"/>
      <c r="AL898" s="28"/>
      <c r="AM898" s="28"/>
      <c r="AN898" s="28"/>
      <c r="AO898" s="28"/>
      <c r="AP898" s="28"/>
      <c r="AQ898" s="28"/>
      <c r="AR898" s="28"/>
      <c r="AS898" s="28"/>
      <c r="AT898" s="96"/>
      <c r="AU898" s="28"/>
      <c r="AV898" s="28"/>
      <c r="AW898" s="28"/>
      <c r="AX898" s="28"/>
      <c r="AY898" s="28"/>
      <c r="AZ898" s="28"/>
      <c r="BA898" s="28"/>
      <c r="BB898" s="28"/>
      <c r="BC898" s="28"/>
      <c r="BD898" s="28"/>
      <c r="BE898" s="28"/>
    </row>
    <row r="899" spans="3:57" ht="14.25" customHeight="1">
      <c r="C899" s="46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60"/>
      <c r="Q899" s="60"/>
      <c r="R899" s="60"/>
      <c r="S899" s="60"/>
      <c r="T899" s="60"/>
      <c r="U899" s="60"/>
      <c r="V899" s="46"/>
      <c r="W899" s="28"/>
      <c r="X899" s="28"/>
      <c r="Y899" s="28"/>
      <c r="AA899" s="77"/>
      <c r="AB899" s="28"/>
      <c r="AC899" s="28"/>
      <c r="AD899" s="28"/>
      <c r="AE899" s="28"/>
      <c r="AF899" s="28"/>
      <c r="AG899" s="28"/>
      <c r="AH899" s="28"/>
      <c r="AI899" s="28"/>
      <c r="AJ899" s="28"/>
      <c r="AK899" s="28"/>
      <c r="AL899" s="28"/>
      <c r="AM899" s="28"/>
      <c r="AN899" s="28"/>
      <c r="AO899" s="28"/>
      <c r="AP899" s="28"/>
      <c r="AQ899" s="28"/>
      <c r="AR899" s="28"/>
      <c r="AS899" s="28"/>
      <c r="AT899" s="96"/>
      <c r="AU899" s="28"/>
      <c r="AV899" s="28"/>
      <c r="AW899" s="28"/>
      <c r="AX899" s="28"/>
      <c r="AY899" s="28"/>
      <c r="AZ899" s="28"/>
      <c r="BA899" s="28"/>
      <c r="BB899" s="28"/>
      <c r="BC899" s="28"/>
      <c r="BD899" s="28"/>
      <c r="BE899" s="28"/>
    </row>
    <row r="900" spans="3:57" ht="14.25" customHeight="1">
      <c r="C900" s="46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60"/>
      <c r="Q900" s="60"/>
      <c r="R900" s="60"/>
      <c r="S900" s="60"/>
      <c r="T900" s="60"/>
      <c r="U900" s="60"/>
      <c r="V900" s="46"/>
      <c r="W900" s="28"/>
      <c r="X900" s="28"/>
      <c r="Y900" s="28"/>
      <c r="AA900" s="77"/>
      <c r="AB900" s="28"/>
      <c r="AC900" s="28"/>
      <c r="AD900" s="28"/>
      <c r="AE900" s="28"/>
      <c r="AF900" s="28"/>
      <c r="AG900" s="28"/>
      <c r="AH900" s="28"/>
      <c r="AI900" s="28"/>
      <c r="AJ900" s="28"/>
      <c r="AK900" s="28"/>
      <c r="AL900" s="28"/>
      <c r="AM900" s="28"/>
      <c r="AN900" s="28"/>
      <c r="AO900" s="28"/>
      <c r="AP900" s="28"/>
      <c r="AQ900" s="28"/>
      <c r="AR900" s="28"/>
      <c r="AS900" s="28"/>
      <c r="AT900" s="96"/>
      <c r="AU900" s="28"/>
      <c r="AV900" s="28"/>
      <c r="AW900" s="28"/>
      <c r="AX900" s="28"/>
      <c r="AY900" s="28"/>
      <c r="AZ900" s="28"/>
      <c r="BA900" s="28"/>
      <c r="BB900" s="28"/>
      <c r="BC900" s="28"/>
      <c r="BD900" s="28"/>
      <c r="BE900" s="28"/>
    </row>
    <row r="901" spans="3:57" ht="14.25" customHeight="1">
      <c r="C901" s="46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60"/>
      <c r="Q901" s="60"/>
      <c r="R901" s="60"/>
      <c r="S901" s="60"/>
      <c r="T901" s="60"/>
      <c r="U901" s="60"/>
      <c r="V901" s="46"/>
      <c r="W901" s="28"/>
      <c r="X901" s="28"/>
      <c r="Y901" s="28"/>
      <c r="AA901" s="77"/>
      <c r="AB901" s="28"/>
      <c r="AC901" s="28"/>
      <c r="AD901" s="28"/>
      <c r="AE901" s="28"/>
      <c r="AF901" s="28"/>
      <c r="AG901" s="28"/>
      <c r="AH901" s="28"/>
      <c r="AI901" s="28"/>
      <c r="AJ901" s="28"/>
      <c r="AK901" s="28"/>
      <c r="AL901" s="28"/>
      <c r="AM901" s="28"/>
      <c r="AN901" s="28"/>
      <c r="AO901" s="28"/>
      <c r="AP901" s="28"/>
      <c r="AQ901" s="28"/>
      <c r="AR901" s="28"/>
      <c r="AS901" s="28"/>
      <c r="AT901" s="96"/>
      <c r="AU901" s="28"/>
      <c r="AV901" s="28"/>
      <c r="AW901" s="28"/>
      <c r="AX901" s="28"/>
      <c r="AY901" s="28"/>
      <c r="AZ901" s="28"/>
      <c r="BA901" s="28"/>
      <c r="BB901" s="28"/>
      <c r="BC901" s="28"/>
      <c r="BD901" s="28"/>
      <c r="BE901" s="28"/>
    </row>
    <row r="902" spans="3:57" ht="14.25" customHeight="1">
      <c r="C902" s="46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60"/>
      <c r="Q902" s="60"/>
      <c r="R902" s="60"/>
      <c r="S902" s="60"/>
      <c r="T902" s="60"/>
      <c r="U902" s="60"/>
      <c r="V902" s="46"/>
      <c r="W902" s="28"/>
      <c r="X902" s="28"/>
      <c r="Y902" s="28"/>
      <c r="AA902" s="77"/>
      <c r="AB902" s="28"/>
      <c r="AC902" s="28"/>
      <c r="AD902" s="28"/>
      <c r="AE902" s="28"/>
      <c r="AF902" s="28"/>
      <c r="AG902" s="28"/>
      <c r="AH902" s="28"/>
      <c r="AI902" s="28"/>
      <c r="AJ902" s="28"/>
      <c r="AK902" s="28"/>
      <c r="AL902" s="28"/>
      <c r="AM902" s="28"/>
      <c r="AN902" s="28"/>
      <c r="AO902" s="28"/>
      <c r="AP902" s="28"/>
      <c r="AQ902" s="28"/>
      <c r="AR902" s="28"/>
      <c r="AS902" s="28"/>
      <c r="AT902" s="96"/>
      <c r="AU902" s="28"/>
      <c r="AV902" s="28"/>
      <c r="AW902" s="28"/>
      <c r="AX902" s="28"/>
      <c r="AY902" s="28"/>
      <c r="AZ902" s="28"/>
      <c r="BA902" s="28"/>
      <c r="BB902" s="28"/>
      <c r="BC902" s="28"/>
      <c r="BD902" s="28"/>
      <c r="BE902" s="28"/>
    </row>
    <row r="903" spans="3:57" ht="14.25" customHeight="1">
      <c r="C903" s="46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60"/>
      <c r="Q903" s="60"/>
      <c r="R903" s="60"/>
      <c r="S903" s="60"/>
      <c r="T903" s="60"/>
      <c r="U903" s="60"/>
      <c r="V903" s="46"/>
      <c r="W903" s="28"/>
      <c r="X903" s="28"/>
      <c r="Y903" s="28"/>
      <c r="AA903" s="77"/>
      <c r="AB903" s="28"/>
      <c r="AC903" s="28"/>
      <c r="AD903" s="28"/>
      <c r="AE903" s="28"/>
      <c r="AF903" s="28"/>
      <c r="AG903" s="28"/>
      <c r="AH903" s="28"/>
      <c r="AI903" s="28"/>
      <c r="AJ903" s="28"/>
      <c r="AK903" s="28"/>
      <c r="AL903" s="28"/>
      <c r="AM903" s="28"/>
      <c r="AN903" s="28"/>
      <c r="AO903" s="28"/>
      <c r="AP903" s="28"/>
      <c r="AQ903" s="28"/>
      <c r="AR903" s="28"/>
      <c r="AS903" s="28"/>
      <c r="AT903" s="96"/>
      <c r="AU903" s="28"/>
      <c r="AV903" s="28"/>
      <c r="AW903" s="28"/>
      <c r="AX903" s="28"/>
      <c r="AY903" s="28"/>
      <c r="AZ903" s="28"/>
      <c r="BA903" s="28"/>
      <c r="BB903" s="28"/>
      <c r="BC903" s="28"/>
      <c r="BD903" s="28"/>
      <c r="BE903" s="28"/>
    </row>
    <row r="904" spans="3:57" ht="14.25" customHeight="1">
      <c r="C904" s="46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60"/>
      <c r="Q904" s="60"/>
      <c r="R904" s="60"/>
      <c r="S904" s="60"/>
      <c r="T904" s="60"/>
      <c r="U904" s="60"/>
      <c r="V904" s="46"/>
      <c r="W904" s="28"/>
      <c r="X904" s="28"/>
      <c r="Y904" s="28"/>
      <c r="AA904" s="77"/>
      <c r="AB904" s="28"/>
      <c r="AC904" s="28"/>
      <c r="AD904" s="28"/>
      <c r="AE904" s="28"/>
      <c r="AF904" s="28"/>
      <c r="AG904" s="28"/>
      <c r="AH904" s="28"/>
      <c r="AI904" s="28"/>
      <c r="AJ904" s="28"/>
      <c r="AK904" s="28"/>
      <c r="AL904" s="28"/>
      <c r="AM904" s="28"/>
      <c r="AN904" s="28"/>
      <c r="AO904" s="28"/>
      <c r="AP904" s="28"/>
      <c r="AQ904" s="28"/>
      <c r="AR904" s="28"/>
      <c r="AS904" s="28"/>
      <c r="AT904" s="96"/>
      <c r="AU904" s="28"/>
      <c r="AV904" s="28"/>
      <c r="AW904" s="28"/>
      <c r="AX904" s="28"/>
      <c r="AY904" s="28"/>
      <c r="AZ904" s="28"/>
      <c r="BA904" s="28"/>
      <c r="BB904" s="28"/>
      <c r="BC904" s="28"/>
      <c r="BD904" s="28"/>
      <c r="BE904" s="28"/>
    </row>
    <row r="905" spans="3:57" ht="14.25" customHeight="1">
      <c r="C905" s="46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60"/>
      <c r="Q905" s="60"/>
      <c r="R905" s="60"/>
      <c r="S905" s="60"/>
      <c r="T905" s="60"/>
      <c r="U905" s="60"/>
      <c r="V905" s="46"/>
      <c r="W905" s="28"/>
      <c r="X905" s="28"/>
      <c r="Y905" s="28"/>
      <c r="AA905" s="77"/>
      <c r="AB905" s="28"/>
      <c r="AC905" s="28"/>
      <c r="AD905" s="28"/>
      <c r="AE905" s="28"/>
      <c r="AF905" s="28"/>
      <c r="AG905" s="28"/>
      <c r="AH905" s="28"/>
      <c r="AI905" s="28"/>
      <c r="AJ905" s="28"/>
      <c r="AK905" s="28"/>
      <c r="AL905" s="28"/>
      <c r="AM905" s="28"/>
      <c r="AN905" s="28"/>
      <c r="AO905" s="28"/>
      <c r="AP905" s="28"/>
      <c r="AQ905" s="28"/>
      <c r="AR905" s="28"/>
      <c r="AS905" s="28"/>
      <c r="AT905" s="96"/>
      <c r="AU905" s="28"/>
      <c r="AV905" s="28"/>
      <c r="AW905" s="28"/>
      <c r="AX905" s="28"/>
      <c r="AY905" s="28"/>
      <c r="AZ905" s="28"/>
      <c r="BA905" s="28"/>
      <c r="BB905" s="28"/>
      <c r="BC905" s="28"/>
      <c r="BD905" s="28"/>
      <c r="BE905" s="28"/>
    </row>
    <row r="906" spans="3:57" ht="14.25" customHeight="1">
      <c r="C906" s="46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60"/>
      <c r="Q906" s="60"/>
      <c r="R906" s="60"/>
      <c r="S906" s="60"/>
      <c r="T906" s="60"/>
      <c r="U906" s="60"/>
      <c r="V906" s="46"/>
      <c r="W906" s="28"/>
      <c r="X906" s="28"/>
      <c r="Y906" s="28"/>
      <c r="AA906" s="77"/>
      <c r="AB906" s="28"/>
      <c r="AC906" s="28"/>
      <c r="AD906" s="28"/>
      <c r="AE906" s="28"/>
      <c r="AF906" s="28"/>
      <c r="AG906" s="28"/>
      <c r="AH906" s="28"/>
      <c r="AI906" s="28"/>
      <c r="AJ906" s="28"/>
      <c r="AK906" s="28"/>
      <c r="AL906" s="28"/>
      <c r="AM906" s="28"/>
      <c r="AN906" s="28"/>
      <c r="AO906" s="28"/>
      <c r="AP906" s="28"/>
      <c r="AQ906" s="28"/>
      <c r="AR906" s="28"/>
      <c r="AS906" s="28"/>
      <c r="AT906" s="96"/>
      <c r="AU906" s="28"/>
      <c r="AV906" s="28"/>
      <c r="AW906" s="28"/>
      <c r="AX906" s="28"/>
      <c r="AY906" s="28"/>
      <c r="AZ906" s="28"/>
      <c r="BA906" s="28"/>
      <c r="BB906" s="28"/>
      <c r="BC906" s="28"/>
      <c r="BD906" s="28"/>
      <c r="BE906" s="28"/>
    </row>
    <row r="907" spans="3:57" ht="14.25" customHeight="1">
      <c r="C907" s="46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60"/>
      <c r="Q907" s="60"/>
      <c r="R907" s="60"/>
      <c r="S907" s="60"/>
      <c r="T907" s="60"/>
      <c r="U907" s="60"/>
      <c r="V907" s="46"/>
      <c r="W907" s="28"/>
      <c r="X907" s="28"/>
      <c r="Y907" s="28"/>
      <c r="AA907" s="77"/>
      <c r="AB907" s="28"/>
      <c r="AC907" s="28"/>
      <c r="AD907" s="28"/>
      <c r="AE907" s="28"/>
      <c r="AF907" s="28"/>
      <c r="AG907" s="28"/>
      <c r="AH907" s="28"/>
      <c r="AI907" s="28"/>
      <c r="AJ907" s="28"/>
      <c r="AK907" s="28"/>
      <c r="AL907" s="28"/>
      <c r="AM907" s="28"/>
      <c r="AN907" s="28"/>
      <c r="AO907" s="28"/>
      <c r="AP907" s="28"/>
      <c r="AQ907" s="28"/>
      <c r="AR907" s="28"/>
      <c r="AS907" s="28"/>
      <c r="AT907" s="96"/>
      <c r="AU907" s="28"/>
      <c r="AV907" s="28"/>
      <c r="AW907" s="28"/>
      <c r="AX907" s="28"/>
      <c r="AY907" s="28"/>
      <c r="AZ907" s="28"/>
      <c r="BA907" s="28"/>
      <c r="BB907" s="28"/>
      <c r="BC907" s="28"/>
      <c r="BD907" s="28"/>
      <c r="BE907" s="28"/>
    </row>
    <row r="908" spans="3:57" ht="14.25" customHeight="1">
      <c r="C908" s="46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60"/>
      <c r="Q908" s="60"/>
      <c r="R908" s="60"/>
      <c r="S908" s="60"/>
      <c r="T908" s="60"/>
      <c r="U908" s="60"/>
      <c r="V908" s="46"/>
      <c r="W908" s="28"/>
      <c r="X908" s="28"/>
      <c r="Y908" s="28"/>
      <c r="AA908" s="77"/>
      <c r="AB908" s="28"/>
      <c r="AC908" s="28"/>
      <c r="AD908" s="28"/>
      <c r="AE908" s="28"/>
      <c r="AF908" s="28"/>
      <c r="AG908" s="28"/>
      <c r="AH908" s="28"/>
      <c r="AI908" s="28"/>
      <c r="AJ908" s="28"/>
      <c r="AK908" s="28"/>
      <c r="AL908" s="28"/>
      <c r="AM908" s="28"/>
      <c r="AN908" s="28"/>
      <c r="AO908" s="28"/>
      <c r="AP908" s="28"/>
      <c r="AQ908" s="28"/>
      <c r="AR908" s="28"/>
      <c r="AS908" s="28"/>
      <c r="AT908" s="96"/>
      <c r="AU908" s="28"/>
      <c r="AV908" s="28"/>
      <c r="AW908" s="28"/>
      <c r="AX908" s="28"/>
      <c r="AY908" s="28"/>
      <c r="AZ908" s="28"/>
      <c r="BA908" s="28"/>
      <c r="BB908" s="28"/>
      <c r="BC908" s="28"/>
      <c r="BD908" s="28"/>
      <c r="BE908" s="28"/>
    </row>
    <row r="909" spans="3:57" ht="14.25" customHeight="1">
      <c r="C909" s="46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60"/>
      <c r="Q909" s="60"/>
      <c r="R909" s="60"/>
      <c r="S909" s="60"/>
      <c r="T909" s="60"/>
      <c r="U909" s="60"/>
      <c r="V909" s="46"/>
      <c r="W909" s="28"/>
      <c r="X909" s="28"/>
      <c r="Y909" s="28"/>
      <c r="AA909" s="77"/>
      <c r="AB909" s="28"/>
      <c r="AC909" s="28"/>
      <c r="AD909" s="28"/>
      <c r="AE909" s="28"/>
      <c r="AF909" s="28"/>
      <c r="AG909" s="28"/>
      <c r="AH909" s="28"/>
      <c r="AI909" s="28"/>
      <c r="AJ909" s="28"/>
      <c r="AK909" s="28"/>
      <c r="AL909" s="28"/>
      <c r="AM909" s="28"/>
      <c r="AN909" s="28"/>
      <c r="AO909" s="28"/>
      <c r="AP909" s="28"/>
      <c r="AQ909" s="28"/>
      <c r="AR909" s="28"/>
      <c r="AS909" s="28"/>
      <c r="AT909" s="96"/>
      <c r="AU909" s="28"/>
      <c r="AV909" s="28"/>
      <c r="AW909" s="28"/>
      <c r="AX909" s="28"/>
      <c r="AY909" s="28"/>
      <c r="AZ909" s="28"/>
      <c r="BA909" s="28"/>
      <c r="BB909" s="28"/>
      <c r="BC909" s="28"/>
      <c r="BD909" s="28"/>
      <c r="BE909" s="28"/>
    </row>
    <row r="910" spans="3:57" ht="14.25" customHeight="1">
      <c r="C910" s="46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60"/>
      <c r="Q910" s="60"/>
      <c r="R910" s="60"/>
      <c r="S910" s="60"/>
      <c r="T910" s="60"/>
      <c r="U910" s="60"/>
      <c r="V910" s="46"/>
      <c r="W910" s="28"/>
      <c r="X910" s="28"/>
      <c r="Y910" s="28"/>
      <c r="AA910" s="77"/>
      <c r="AB910" s="28"/>
      <c r="AC910" s="28"/>
      <c r="AD910" s="28"/>
      <c r="AE910" s="28"/>
      <c r="AF910" s="28"/>
      <c r="AG910" s="28"/>
      <c r="AH910" s="28"/>
      <c r="AI910" s="28"/>
      <c r="AJ910" s="28"/>
      <c r="AK910" s="28"/>
      <c r="AL910" s="28"/>
      <c r="AM910" s="28"/>
      <c r="AN910" s="28"/>
      <c r="AO910" s="28"/>
      <c r="AP910" s="28"/>
      <c r="AQ910" s="28"/>
      <c r="AR910" s="28"/>
      <c r="AS910" s="28"/>
      <c r="AT910" s="96"/>
      <c r="AU910" s="28"/>
      <c r="AV910" s="28"/>
      <c r="AW910" s="28"/>
      <c r="AX910" s="28"/>
      <c r="AY910" s="28"/>
      <c r="AZ910" s="28"/>
      <c r="BA910" s="28"/>
      <c r="BB910" s="28"/>
      <c r="BC910" s="28"/>
      <c r="BD910" s="28"/>
      <c r="BE910" s="28"/>
    </row>
    <row r="911" spans="3:57" ht="14.25" customHeight="1">
      <c r="C911" s="46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60"/>
      <c r="Q911" s="60"/>
      <c r="R911" s="60"/>
      <c r="S911" s="60"/>
      <c r="T911" s="60"/>
      <c r="U911" s="60"/>
      <c r="V911" s="46"/>
      <c r="W911" s="28"/>
      <c r="X911" s="28"/>
      <c r="Y911" s="28"/>
      <c r="AA911" s="77"/>
      <c r="AB911" s="28"/>
      <c r="AC911" s="28"/>
      <c r="AD911" s="28"/>
      <c r="AE911" s="28"/>
      <c r="AF911" s="28"/>
      <c r="AG911" s="28"/>
      <c r="AH911" s="28"/>
      <c r="AI911" s="28"/>
      <c r="AJ911" s="28"/>
      <c r="AK911" s="28"/>
      <c r="AL911" s="28"/>
      <c r="AM911" s="28"/>
      <c r="AN911" s="28"/>
      <c r="AO911" s="28"/>
      <c r="AP911" s="28"/>
      <c r="AQ911" s="28"/>
      <c r="AR911" s="28"/>
      <c r="AS911" s="28"/>
      <c r="AT911" s="96"/>
      <c r="AU911" s="28"/>
      <c r="AV911" s="28"/>
      <c r="AW911" s="28"/>
      <c r="AX911" s="28"/>
      <c r="AY911" s="28"/>
      <c r="AZ911" s="28"/>
      <c r="BA911" s="28"/>
      <c r="BB911" s="28"/>
      <c r="BC911" s="28"/>
      <c r="BD911" s="28"/>
      <c r="BE911" s="28"/>
    </row>
    <row r="912" spans="3:57" ht="14.25" customHeight="1">
      <c r="C912" s="46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60"/>
      <c r="Q912" s="60"/>
      <c r="R912" s="60"/>
      <c r="S912" s="60"/>
      <c r="T912" s="60"/>
      <c r="U912" s="60"/>
      <c r="V912" s="46"/>
      <c r="W912" s="28"/>
      <c r="X912" s="28"/>
      <c r="Y912" s="28"/>
      <c r="AA912" s="77"/>
      <c r="AB912" s="28"/>
      <c r="AC912" s="28"/>
      <c r="AD912" s="28"/>
      <c r="AE912" s="28"/>
      <c r="AF912" s="28"/>
      <c r="AG912" s="28"/>
      <c r="AH912" s="28"/>
      <c r="AI912" s="28"/>
      <c r="AJ912" s="28"/>
      <c r="AK912" s="28"/>
      <c r="AL912" s="28"/>
      <c r="AM912" s="28"/>
      <c r="AN912" s="28"/>
      <c r="AO912" s="28"/>
      <c r="AP912" s="28"/>
      <c r="AQ912" s="28"/>
      <c r="AR912" s="28"/>
      <c r="AS912" s="28"/>
      <c r="AT912" s="96"/>
      <c r="AU912" s="28"/>
      <c r="AV912" s="28"/>
      <c r="AW912" s="28"/>
      <c r="AX912" s="28"/>
      <c r="AY912" s="28"/>
      <c r="AZ912" s="28"/>
      <c r="BA912" s="28"/>
      <c r="BB912" s="28"/>
      <c r="BC912" s="28"/>
      <c r="BD912" s="28"/>
      <c r="BE912" s="28"/>
    </row>
    <row r="913" spans="3:57" ht="14.25" customHeight="1">
      <c r="C913" s="46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60"/>
      <c r="Q913" s="60"/>
      <c r="R913" s="60"/>
      <c r="S913" s="60"/>
      <c r="T913" s="60"/>
      <c r="U913" s="60"/>
      <c r="V913" s="46"/>
      <c r="W913" s="28"/>
      <c r="X913" s="28"/>
      <c r="Y913" s="28"/>
      <c r="AA913" s="77"/>
      <c r="AB913" s="28"/>
      <c r="AC913" s="28"/>
      <c r="AD913" s="28"/>
      <c r="AE913" s="28"/>
      <c r="AF913" s="28"/>
      <c r="AG913" s="28"/>
      <c r="AH913" s="28"/>
      <c r="AI913" s="28"/>
      <c r="AJ913" s="28"/>
      <c r="AK913" s="28"/>
      <c r="AL913" s="28"/>
      <c r="AM913" s="28"/>
      <c r="AN913" s="28"/>
      <c r="AO913" s="28"/>
      <c r="AP913" s="28"/>
      <c r="AQ913" s="28"/>
      <c r="AR913" s="28"/>
      <c r="AS913" s="28"/>
      <c r="AT913" s="96"/>
      <c r="AU913" s="28"/>
      <c r="AV913" s="28"/>
      <c r="AW913" s="28"/>
      <c r="AX913" s="28"/>
      <c r="AY913" s="28"/>
      <c r="AZ913" s="28"/>
      <c r="BA913" s="28"/>
      <c r="BB913" s="28"/>
      <c r="BC913" s="28"/>
      <c r="BD913" s="28"/>
      <c r="BE913" s="28"/>
    </row>
    <row r="914" spans="3:57" ht="14.25" customHeight="1">
      <c r="C914" s="46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60"/>
      <c r="Q914" s="60"/>
      <c r="R914" s="60"/>
      <c r="S914" s="60"/>
      <c r="T914" s="60"/>
      <c r="U914" s="60"/>
      <c r="V914" s="46"/>
      <c r="W914" s="28"/>
      <c r="X914" s="28"/>
      <c r="Y914" s="28"/>
      <c r="AA914" s="77"/>
      <c r="AB914" s="28"/>
      <c r="AC914" s="28"/>
      <c r="AD914" s="28"/>
      <c r="AE914" s="28"/>
      <c r="AF914" s="28"/>
      <c r="AG914" s="28"/>
      <c r="AH914" s="28"/>
      <c r="AI914" s="28"/>
      <c r="AJ914" s="28"/>
      <c r="AK914" s="28"/>
      <c r="AL914" s="28"/>
      <c r="AM914" s="28"/>
      <c r="AN914" s="28"/>
      <c r="AO914" s="28"/>
      <c r="AP914" s="28"/>
      <c r="AQ914" s="28"/>
      <c r="AR914" s="28"/>
      <c r="AS914" s="28"/>
      <c r="AT914" s="96"/>
      <c r="AU914" s="28"/>
      <c r="AV914" s="28"/>
      <c r="AW914" s="28"/>
      <c r="AX914" s="28"/>
      <c r="AY914" s="28"/>
      <c r="AZ914" s="28"/>
      <c r="BA914" s="28"/>
      <c r="BB914" s="28"/>
      <c r="BC914" s="28"/>
      <c r="BD914" s="28"/>
      <c r="BE914" s="28"/>
    </row>
    <row r="915" spans="3:57" ht="14.25" customHeight="1">
      <c r="C915" s="46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60"/>
      <c r="Q915" s="60"/>
      <c r="R915" s="60"/>
      <c r="S915" s="60"/>
      <c r="T915" s="60"/>
      <c r="U915" s="60"/>
      <c r="V915" s="46"/>
      <c r="W915" s="28"/>
      <c r="X915" s="28"/>
      <c r="Y915" s="28"/>
      <c r="AA915" s="77"/>
      <c r="AB915" s="28"/>
      <c r="AC915" s="28"/>
      <c r="AD915" s="28"/>
      <c r="AE915" s="28"/>
      <c r="AF915" s="28"/>
      <c r="AG915" s="28"/>
      <c r="AH915" s="28"/>
      <c r="AI915" s="28"/>
      <c r="AJ915" s="28"/>
      <c r="AK915" s="28"/>
      <c r="AL915" s="28"/>
      <c r="AM915" s="28"/>
      <c r="AN915" s="28"/>
      <c r="AO915" s="28"/>
      <c r="AP915" s="28"/>
      <c r="AQ915" s="28"/>
      <c r="AR915" s="28"/>
      <c r="AS915" s="28"/>
      <c r="AT915" s="96"/>
      <c r="AU915" s="28"/>
      <c r="AV915" s="28"/>
      <c r="AW915" s="28"/>
      <c r="AX915" s="28"/>
      <c r="AY915" s="28"/>
      <c r="AZ915" s="28"/>
      <c r="BA915" s="28"/>
      <c r="BB915" s="28"/>
      <c r="BC915" s="28"/>
      <c r="BD915" s="28"/>
      <c r="BE915" s="28"/>
    </row>
    <row r="916" spans="3:57" ht="14.25" customHeight="1">
      <c r="C916" s="46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60"/>
      <c r="Q916" s="60"/>
      <c r="R916" s="60"/>
      <c r="S916" s="60"/>
      <c r="T916" s="60"/>
      <c r="U916" s="60"/>
      <c r="V916" s="46"/>
      <c r="W916" s="28"/>
      <c r="X916" s="28"/>
      <c r="Y916" s="28"/>
      <c r="AA916" s="77"/>
      <c r="AB916" s="28"/>
      <c r="AC916" s="28"/>
      <c r="AD916" s="28"/>
      <c r="AE916" s="28"/>
      <c r="AF916" s="28"/>
      <c r="AG916" s="28"/>
      <c r="AH916" s="28"/>
      <c r="AI916" s="28"/>
      <c r="AJ916" s="28"/>
      <c r="AK916" s="28"/>
      <c r="AL916" s="28"/>
      <c r="AM916" s="28"/>
      <c r="AN916" s="28"/>
      <c r="AO916" s="28"/>
      <c r="AP916" s="28"/>
      <c r="AQ916" s="28"/>
      <c r="AR916" s="28"/>
      <c r="AS916" s="28"/>
      <c r="AT916" s="96"/>
      <c r="AU916" s="28"/>
      <c r="AV916" s="28"/>
      <c r="AW916" s="28"/>
      <c r="AX916" s="28"/>
      <c r="AY916" s="28"/>
      <c r="AZ916" s="28"/>
      <c r="BA916" s="28"/>
      <c r="BB916" s="28"/>
      <c r="BC916" s="28"/>
      <c r="BD916" s="28"/>
      <c r="BE916" s="28"/>
    </row>
    <row r="917" spans="3:57" ht="14.25" customHeight="1">
      <c r="C917" s="46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60"/>
      <c r="Q917" s="60"/>
      <c r="R917" s="60"/>
      <c r="S917" s="60"/>
      <c r="T917" s="60"/>
      <c r="U917" s="60"/>
      <c r="V917" s="46"/>
      <c r="W917" s="28"/>
      <c r="X917" s="28"/>
      <c r="Y917" s="28"/>
      <c r="AA917" s="77"/>
      <c r="AB917" s="28"/>
      <c r="AC917" s="28"/>
      <c r="AD917" s="28"/>
      <c r="AE917" s="28"/>
      <c r="AF917" s="28"/>
      <c r="AG917" s="28"/>
      <c r="AH917" s="28"/>
      <c r="AI917" s="28"/>
      <c r="AJ917" s="28"/>
      <c r="AK917" s="28"/>
      <c r="AL917" s="28"/>
      <c r="AM917" s="28"/>
      <c r="AN917" s="28"/>
      <c r="AO917" s="28"/>
      <c r="AP917" s="28"/>
      <c r="AQ917" s="28"/>
      <c r="AR917" s="28"/>
      <c r="AS917" s="28"/>
      <c r="AT917" s="96"/>
      <c r="AU917" s="28"/>
      <c r="AV917" s="28"/>
      <c r="AW917" s="28"/>
      <c r="AX917" s="28"/>
      <c r="AY917" s="28"/>
      <c r="AZ917" s="28"/>
      <c r="BA917" s="28"/>
      <c r="BB917" s="28"/>
      <c r="BC917" s="28"/>
      <c r="BD917" s="28"/>
      <c r="BE917" s="28"/>
    </row>
    <row r="918" spans="3:57" ht="14.25" customHeight="1">
      <c r="C918" s="46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60"/>
      <c r="Q918" s="60"/>
      <c r="R918" s="60"/>
      <c r="S918" s="60"/>
      <c r="T918" s="60"/>
      <c r="U918" s="60"/>
      <c r="V918" s="46"/>
      <c r="W918" s="28"/>
      <c r="X918" s="28"/>
      <c r="Y918" s="28"/>
      <c r="AA918" s="77"/>
      <c r="AB918" s="28"/>
      <c r="AC918" s="28"/>
      <c r="AD918" s="28"/>
      <c r="AE918" s="28"/>
      <c r="AF918" s="28"/>
      <c r="AG918" s="28"/>
      <c r="AH918" s="28"/>
      <c r="AI918" s="28"/>
      <c r="AJ918" s="28"/>
      <c r="AK918" s="28"/>
      <c r="AL918" s="28"/>
      <c r="AM918" s="28"/>
      <c r="AN918" s="28"/>
      <c r="AO918" s="28"/>
      <c r="AP918" s="28"/>
      <c r="AQ918" s="28"/>
      <c r="AR918" s="28"/>
      <c r="AS918" s="28"/>
      <c r="AT918" s="96"/>
      <c r="AU918" s="28"/>
      <c r="AV918" s="28"/>
      <c r="AW918" s="28"/>
      <c r="AX918" s="28"/>
      <c r="AY918" s="28"/>
      <c r="AZ918" s="28"/>
      <c r="BA918" s="28"/>
      <c r="BB918" s="28"/>
      <c r="BC918" s="28"/>
      <c r="BD918" s="28"/>
      <c r="BE918" s="28"/>
    </row>
    <row r="919" spans="3:57" ht="14.25" customHeight="1">
      <c r="C919" s="46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60"/>
      <c r="Q919" s="60"/>
      <c r="R919" s="60"/>
      <c r="S919" s="60"/>
      <c r="T919" s="60"/>
      <c r="U919" s="60"/>
      <c r="V919" s="46"/>
      <c r="W919" s="28"/>
      <c r="X919" s="28"/>
      <c r="Y919" s="28"/>
      <c r="AA919" s="77"/>
      <c r="AB919" s="28"/>
      <c r="AC919" s="28"/>
      <c r="AD919" s="28"/>
      <c r="AE919" s="28"/>
      <c r="AF919" s="28"/>
      <c r="AG919" s="28"/>
      <c r="AH919" s="28"/>
      <c r="AI919" s="28"/>
      <c r="AJ919" s="28"/>
      <c r="AK919" s="28"/>
      <c r="AL919" s="28"/>
      <c r="AM919" s="28"/>
      <c r="AN919" s="28"/>
      <c r="AO919" s="28"/>
      <c r="AP919" s="28"/>
      <c r="AQ919" s="28"/>
      <c r="AR919" s="28"/>
      <c r="AS919" s="28"/>
      <c r="AT919" s="96"/>
      <c r="AU919" s="28"/>
      <c r="AV919" s="28"/>
      <c r="AW919" s="28"/>
      <c r="AX919" s="28"/>
      <c r="AY919" s="28"/>
      <c r="AZ919" s="28"/>
      <c r="BA919" s="28"/>
      <c r="BB919" s="28"/>
      <c r="BC919" s="28"/>
      <c r="BD919" s="28"/>
      <c r="BE919" s="28"/>
    </row>
    <row r="920" spans="3:57" ht="14.25" customHeight="1">
      <c r="C920" s="46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60"/>
      <c r="Q920" s="60"/>
      <c r="R920" s="60"/>
      <c r="S920" s="60"/>
      <c r="T920" s="60"/>
      <c r="U920" s="60"/>
      <c r="V920" s="46"/>
      <c r="W920" s="28"/>
      <c r="X920" s="28"/>
      <c r="Y920" s="28"/>
      <c r="AA920" s="77"/>
      <c r="AB920" s="28"/>
      <c r="AC920" s="28"/>
      <c r="AD920" s="28"/>
      <c r="AE920" s="28"/>
      <c r="AF920" s="28"/>
      <c r="AG920" s="28"/>
      <c r="AH920" s="28"/>
      <c r="AI920" s="28"/>
      <c r="AJ920" s="28"/>
      <c r="AK920" s="28"/>
      <c r="AL920" s="28"/>
      <c r="AM920" s="28"/>
      <c r="AN920" s="28"/>
      <c r="AO920" s="28"/>
      <c r="AP920" s="28"/>
      <c r="AQ920" s="28"/>
      <c r="AR920" s="28"/>
      <c r="AS920" s="28"/>
      <c r="AT920" s="96"/>
      <c r="AU920" s="28"/>
      <c r="AV920" s="28"/>
      <c r="AW920" s="28"/>
      <c r="AX920" s="28"/>
      <c r="AY920" s="28"/>
      <c r="AZ920" s="28"/>
      <c r="BA920" s="28"/>
      <c r="BB920" s="28"/>
      <c r="BC920" s="28"/>
      <c r="BD920" s="28"/>
      <c r="BE920" s="28"/>
    </row>
    <row r="921" spans="3:57" ht="14.25" customHeight="1">
      <c r="C921" s="46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60"/>
      <c r="Q921" s="60"/>
      <c r="R921" s="60"/>
      <c r="S921" s="60"/>
      <c r="T921" s="60"/>
      <c r="U921" s="60"/>
      <c r="V921" s="46"/>
      <c r="W921" s="28"/>
      <c r="X921" s="28"/>
      <c r="Y921" s="28"/>
      <c r="AA921" s="77"/>
      <c r="AB921" s="28"/>
      <c r="AC921" s="28"/>
      <c r="AD921" s="28"/>
      <c r="AE921" s="28"/>
      <c r="AF921" s="28"/>
      <c r="AG921" s="28"/>
      <c r="AH921" s="28"/>
      <c r="AI921" s="28"/>
      <c r="AJ921" s="28"/>
      <c r="AK921" s="28"/>
      <c r="AL921" s="28"/>
      <c r="AM921" s="28"/>
      <c r="AN921" s="28"/>
      <c r="AO921" s="28"/>
      <c r="AP921" s="28"/>
      <c r="AQ921" s="28"/>
      <c r="AR921" s="28"/>
      <c r="AS921" s="28"/>
      <c r="AT921" s="96"/>
      <c r="AU921" s="28"/>
      <c r="AV921" s="28"/>
      <c r="AW921" s="28"/>
      <c r="AX921" s="28"/>
      <c r="AY921" s="28"/>
      <c r="AZ921" s="28"/>
      <c r="BA921" s="28"/>
      <c r="BB921" s="28"/>
      <c r="BC921" s="28"/>
      <c r="BD921" s="28"/>
      <c r="BE921" s="28"/>
    </row>
    <row r="922" spans="3:57" ht="14.25" customHeight="1">
      <c r="C922" s="46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60"/>
      <c r="Q922" s="60"/>
      <c r="R922" s="60"/>
      <c r="S922" s="60"/>
      <c r="T922" s="60"/>
      <c r="U922" s="60"/>
      <c r="V922" s="46"/>
      <c r="W922" s="28"/>
      <c r="X922" s="28"/>
      <c r="Y922" s="28"/>
      <c r="AA922" s="77"/>
      <c r="AB922" s="28"/>
      <c r="AC922" s="28"/>
      <c r="AD922" s="28"/>
      <c r="AE922" s="28"/>
      <c r="AF922" s="28"/>
      <c r="AG922" s="28"/>
      <c r="AH922" s="28"/>
      <c r="AI922" s="28"/>
      <c r="AJ922" s="28"/>
      <c r="AK922" s="28"/>
      <c r="AL922" s="28"/>
      <c r="AM922" s="28"/>
      <c r="AN922" s="28"/>
      <c r="AO922" s="28"/>
      <c r="AP922" s="28"/>
      <c r="AQ922" s="28"/>
      <c r="AR922" s="28"/>
      <c r="AS922" s="28"/>
      <c r="AT922" s="96"/>
      <c r="AU922" s="28"/>
      <c r="AV922" s="28"/>
      <c r="AW922" s="28"/>
      <c r="AX922" s="28"/>
      <c r="AY922" s="28"/>
      <c r="AZ922" s="28"/>
      <c r="BA922" s="28"/>
      <c r="BB922" s="28"/>
      <c r="BC922" s="28"/>
      <c r="BD922" s="28"/>
      <c r="BE922" s="28"/>
    </row>
    <row r="923" spans="3:57" ht="14.25" customHeight="1">
      <c r="C923" s="46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60"/>
      <c r="Q923" s="60"/>
      <c r="R923" s="60"/>
      <c r="S923" s="60"/>
      <c r="T923" s="60"/>
      <c r="U923" s="60"/>
      <c r="V923" s="46"/>
      <c r="W923" s="28"/>
      <c r="X923" s="28"/>
      <c r="Y923" s="28"/>
      <c r="AA923" s="77"/>
      <c r="AB923" s="28"/>
      <c r="AC923" s="28"/>
      <c r="AD923" s="28"/>
      <c r="AE923" s="28"/>
      <c r="AF923" s="28"/>
      <c r="AG923" s="28"/>
      <c r="AH923" s="28"/>
      <c r="AI923" s="28"/>
      <c r="AJ923" s="28"/>
      <c r="AK923" s="28"/>
      <c r="AL923" s="28"/>
      <c r="AM923" s="28"/>
      <c r="AN923" s="28"/>
      <c r="AO923" s="28"/>
      <c r="AP923" s="28"/>
      <c r="AQ923" s="28"/>
      <c r="AR923" s="28"/>
      <c r="AS923" s="28"/>
      <c r="AT923" s="96"/>
      <c r="AU923" s="28"/>
      <c r="AV923" s="28"/>
      <c r="AW923" s="28"/>
      <c r="AX923" s="28"/>
      <c r="AY923" s="28"/>
      <c r="AZ923" s="28"/>
      <c r="BA923" s="28"/>
      <c r="BB923" s="28"/>
      <c r="BC923" s="28"/>
      <c r="BD923" s="28"/>
      <c r="BE923" s="28"/>
    </row>
    <row r="924" spans="3:57" ht="14.25" customHeight="1">
      <c r="C924" s="46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60"/>
      <c r="Q924" s="60"/>
      <c r="R924" s="60"/>
      <c r="S924" s="60"/>
      <c r="T924" s="60"/>
      <c r="U924" s="60"/>
      <c r="V924" s="46"/>
      <c r="W924" s="28"/>
      <c r="X924" s="28"/>
      <c r="Y924" s="28"/>
      <c r="AA924" s="77"/>
      <c r="AB924" s="28"/>
      <c r="AC924" s="28"/>
      <c r="AD924" s="28"/>
      <c r="AE924" s="28"/>
      <c r="AF924" s="28"/>
      <c r="AG924" s="28"/>
      <c r="AH924" s="28"/>
      <c r="AI924" s="28"/>
      <c r="AJ924" s="28"/>
      <c r="AK924" s="28"/>
      <c r="AL924" s="28"/>
      <c r="AM924" s="28"/>
      <c r="AN924" s="28"/>
      <c r="AO924" s="28"/>
      <c r="AP924" s="28"/>
      <c r="AQ924" s="28"/>
      <c r="AR924" s="28"/>
      <c r="AS924" s="28"/>
      <c r="AT924" s="96"/>
      <c r="AU924" s="28"/>
      <c r="AV924" s="28"/>
      <c r="AW924" s="28"/>
      <c r="AX924" s="28"/>
      <c r="AY924" s="28"/>
      <c r="AZ924" s="28"/>
      <c r="BA924" s="28"/>
      <c r="BB924" s="28"/>
      <c r="BC924" s="28"/>
      <c r="BD924" s="28"/>
      <c r="BE924" s="28"/>
    </row>
    <row r="925" spans="3:57" ht="14.25" customHeight="1">
      <c r="C925" s="46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60"/>
      <c r="Q925" s="60"/>
      <c r="R925" s="60"/>
      <c r="S925" s="60"/>
      <c r="T925" s="60"/>
      <c r="U925" s="60"/>
      <c r="V925" s="46"/>
      <c r="W925" s="28"/>
      <c r="X925" s="28"/>
      <c r="Y925" s="28"/>
      <c r="AA925" s="77"/>
      <c r="AB925" s="28"/>
      <c r="AC925" s="28"/>
      <c r="AD925" s="28"/>
      <c r="AE925" s="28"/>
      <c r="AF925" s="28"/>
      <c r="AG925" s="28"/>
      <c r="AH925" s="28"/>
      <c r="AI925" s="28"/>
      <c r="AJ925" s="28"/>
      <c r="AK925" s="28"/>
      <c r="AL925" s="28"/>
      <c r="AM925" s="28"/>
      <c r="AN925" s="28"/>
      <c r="AO925" s="28"/>
      <c r="AP925" s="28"/>
      <c r="AQ925" s="28"/>
      <c r="AR925" s="28"/>
      <c r="AS925" s="28"/>
      <c r="AT925" s="96"/>
      <c r="AU925" s="28"/>
      <c r="AV925" s="28"/>
      <c r="AW925" s="28"/>
      <c r="AX925" s="28"/>
      <c r="AY925" s="28"/>
      <c r="AZ925" s="28"/>
      <c r="BA925" s="28"/>
      <c r="BB925" s="28"/>
      <c r="BC925" s="28"/>
      <c r="BD925" s="28"/>
      <c r="BE925" s="28"/>
    </row>
    <row r="926" spans="3:57" ht="14.25" customHeight="1">
      <c r="C926" s="46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60"/>
      <c r="Q926" s="60"/>
      <c r="R926" s="60"/>
      <c r="S926" s="60"/>
      <c r="T926" s="60"/>
      <c r="U926" s="60"/>
      <c r="V926" s="46"/>
      <c r="W926" s="28"/>
      <c r="X926" s="28"/>
      <c r="Y926" s="28"/>
      <c r="AA926" s="77"/>
      <c r="AB926" s="28"/>
      <c r="AC926" s="28"/>
      <c r="AD926" s="28"/>
      <c r="AE926" s="28"/>
      <c r="AF926" s="28"/>
      <c r="AG926" s="28"/>
      <c r="AH926" s="28"/>
      <c r="AI926" s="28"/>
      <c r="AJ926" s="28"/>
      <c r="AK926" s="28"/>
      <c r="AL926" s="28"/>
      <c r="AM926" s="28"/>
      <c r="AN926" s="28"/>
      <c r="AO926" s="28"/>
      <c r="AP926" s="28"/>
      <c r="AQ926" s="28"/>
      <c r="AR926" s="28"/>
      <c r="AS926" s="28"/>
      <c r="AT926" s="96"/>
      <c r="AU926" s="28"/>
      <c r="AV926" s="28"/>
      <c r="AW926" s="28"/>
      <c r="AX926" s="28"/>
      <c r="AY926" s="28"/>
      <c r="AZ926" s="28"/>
      <c r="BA926" s="28"/>
      <c r="BB926" s="28"/>
      <c r="BC926" s="28"/>
      <c r="BD926" s="28"/>
      <c r="BE926" s="28"/>
    </row>
    <row r="927" spans="3:57" ht="14.25" customHeight="1">
      <c r="C927" s="46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60"/>
      <c r="Q927" s="60"/>
      <c r="R927" s="60"/>
      <c r="S927" s="60"/>
      <c r="T927" s="60"/>
      <c r="U927" s="60"/>
      <c r="V927" s="46"/>
      <c r="W927" s="28"/>
      <c r="X927" s="28"/>
      <c r="Y927" s="28"/>
      <c r="AA927" s="77"/>
      <c r="AB927" s="28"/>
      <c r="AC927" s="28"/>
      <c r="AD927" s="28"/>
      <c r="AE927" s="28"/>
      <c r="AF927" s="28"/>
      <c r="AG927" s="28"/>
      <c r="AH927" s="28"/>
      <c r="AI927" s="28"/>
      <c r="AJ927" s="28"/>
      <c r="AK927" s="28"/>
      <c r="AL927" s="28"/>
      <c r="AM927" s="28"/>
      <c r="AN927" s="28"/>
      <c r="AO927" s="28"/>
      <c r="AP927" s="28"/>
      <c r="AQ927" s="28"/>
      <c r="AR927" s="28"/>
      <c r="AS927" s="28"/>
      <c r="AT927" s="96"/>
      <c r="AU927" s="28"/>
      <c r="AV927" s="28"/>
      <c r="AW927" s="28"/>
      <c r="AX927" s="28"/>
      <c r="AY927" s="28"/>
      <c r="AZ927" s="28"/>
      <c r="BA927" s="28"/>
      <c r="BB927" s="28"/>
      <c r="BC927" s="28"/>
      <c r="BD927" s="28"/>
      <c r="BE927" s="28"/>
    </row>
    <row r="928" spans="3:57" ht="14.25" customHeight="1">
      <c r="C928" s="46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60"/>
      <c r="Q928" s="60"/>
      <c r="R928" s="60"/>
      <c r="S928" s="60"/>
      <c r="T928" s="60"/>
      <c r="U928" s="60"/>
      <c r="V928" s="46"/>
      <c r="W928" s="28"/>
      <c r="X928" s="28"/>
      <c r="Y928" s="28"/>
      <c r="AA928" s="77"/>
      <c r="AB928" s="28"/>
      <c r="AC928" s="28"/>
      <c r="AD928" s="28"/>
      <c r="AE928" s="28"/>
      <c r="AF928" s="28"/>
      <c r="AG928" s="28"/>
      <c r="AH928" s="28"/>
      <c r="AI928" s="28"/>
      <c r="AJ928" s="28"/>
      <c r="AK928" s="28"/>
      <c r="AL928" s="28"/>
      <c r="AM928" s="28"/>
      <c r="AN928" s="28"/>
      <c r="AO928" s="28"/>
      <c r="AP928" s="28"/>
      <c r="AQ928" s="28"/>
      <c r="AR928" s="28"/>
      <c r="AS928" s="28"/>
      <c r="AT928" s="96"/>
      <c r="AU928" s="28"/>
      <c r="AV928" s="28"/>
      <c r="AW928" s="28"/>
      <c r="AX928" s="28"/>
      <c r="AY928" s="28"/>
      <c r="AZ928" s="28"/>
      <c r="BA928" s="28"/>
      <c r="BB928" s="28"/>
      <c r="BC928" s="28"/>
      <c r="BD928" s="28"/>
      <c r="BE928" s="28"/>
    </row>
    <row r="929" spans="3:57" ht="14.25" customHeight="1">
      <c r="C929" s="46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60"/>
      <c r="Q929" s="60"/>
      <c r="R929" s="60"/>
      <c r="S929" s="60"/>
      <c r="T929" s="60"/>
      <c r="U929" s="60"/>
      <c r="V929" s="46"/>
      <c r="W929" s="28"/>
      <c r="X929" s="28"/>
      <c r="Y929" s="28"/>
      <c r="AA929" s="77"/>
      <c r="AB929" s="28"/>
      <c r="AC929" s="28"/>
      <c r="AD929" s="28"/>
      <c r="AE929" s="28"/>
      <c r="AF929" s="28"/>
      <c r="AG929" s="28"/>
      <c r="AH929" s="28"/>
      <c r="AI929" s="28"/>
      <c r="AJ929" s="28"/>
      <c r="AK929" s="28"/>
      <c r="AL929" s="28"/>
      <c r="AM929" s="28"/>
      <c r="AN929" s="28"/>
      <c r="AO929" s="28"/>
      <c r="AP929" s="28"/>
      <c r="AQ929" s="28"/>
      <c r="AR929" s="28"/>
      <c r="AS929" s="28"/>
      <c r="AT929" s="96"/>
      <c r="AU929" s="28"/>
      <c r="AV929" s="28"/>
      <c r="AW929" s="28"/>
      <c r="AX929" s="28"/>
      <c r="AY929" s="28"/>
      <c r="AZ929" s="28"/>
      <c r="BA929" s="28"/>
      <c r="BB929" s="28"/>
      <c r="BC929" s="28"/>
      <c r="BD929" s="28"/>
      <c r="BE929" s="28"/>
    </row>
    <row r="930" spans="3:57" ht="14.25" customHeight="1">
      <c r="C930" s="46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60"/>
      <c r="Q930" s="60"/>
      <c r="R930" s="60"/>
      <c r="S930" s="60"/>
      <c r="T930" s="60"/>
      <c r="U930" s="60"/>
      <c r="V930" s="46"/>
      <c r="W930" s="28"/>
      <c r="X930" s="28"/>
      <c r="Y930" s="28"/>
      <c r="AA930" s="77"/>
      <c r="AB930" s="28"/>
      <c r="AC930" s="28"/>
      <c r="AD930" s="28"/>
      <c r="AE930" s="28"/>
      <c r="AF930" s="28"/>
      <c r="AG930" s="28"/>
      <c r="AH930" s="28"/>
      <c r="AI930" s="28"/>
      <c r="AJ930" s="28"/>
      <c r="AK930" s="28"/>
      <c r="AL930" s="28"/>
      <c r="AM930" s="28"/>
      <c r="AN930" s="28"/>
      <c r="AO930" s="28"/>
      <c r="AP930" s="28"/>
      <c r="AQ930" s="28"/>
      <c r="AR930" s="28"/>
      <c r="AS930" s="28"/>
      <c r="AT930" s="96"/>
      <c r="AU930" s="28"/>
      <c r="AV930" s="28"/>
      <c r="AW930" s="28"/>
      <c r="AX930" s="28"/>
      <c r="AY930" s="28"/>
      <c r="AZ930" s="28"/>
      <c r="BA930" s="28"/>
      <c r="BB930" s="28"/>
      <c r="BC930" s="28"/>
      <c r="BD930" s="28"/>
      <c r="BE930" s="28"/>
    </row>
    <row r="931" spans="3:57" ht="14.25" customHeight="1">
      <c r="C931" s="46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60"/>
      <c r="Q931" s="60"/>
      <c r="R931" s="60"/>
      <c r="S931" s="60"/>
      <c r="T931" s="60"/>
      <c r="U931" s="60"/>
      <c r="V931" s="46"/>
      <c r="W931" s="28"/>
      <c r="X931" s="28"/>
      <c r="Y931" s="28"/>
      <c r="AA931" s="77"/>
      <c r="AB931" s="28"/>
      <c r="AC931" s="28"/>
      <c r="AD931" s="28"/>
      <c r="AE931" s="28"/>
      <c r="AF931" s="28"/>
      <c r="AG931" s="28"/>
      <c r="AH931" s="28"/>
      <c r="AI931" s="28"/>
      <c r="AJ931" s="28"/>
      <c r="AK931" s="28"/>
      <c r="AL931" s="28"/>
      <c r="AM931" s="28"/>
      <c r="AN931" s="28"/>
      <c r="AO931" s="28"/>
      <c r="AP931" s="28"/>
      <c r="AQ931" s="28"/>
      <c r="AR931" s="28"/>
      <c r="AS931" s="28"/>
      <c r="AT931" s="96"/>
      <c r="AU931" s="28"/>
      <c r="AV931" s="28"/>
      <c r="AW931" s="28"/>
      <c r="AX931" s="28"/>
      <c r="AY931" s="28"/>
      <c r="AZ931" s="28"/>
      <c r="BA931" s="28"/>
      <c r="BB931" s="28"/>
      <c r="BC931" s="28"/>
      <c r="BD931" s="28"/>
      <c r="BE931" s="28"/>
    </row>
    <row r="932" spans="3:57" ht="14.25" customHeight="1">
      <c r="C932" s="46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60"/>
      <c r="Q932" s="60"/>
      <c r="R932" s="60"/>
      <c r="S932" s="60"/>
      <c r="T932" s="60"/>
      <c r="U932" s="60"/>
      <c r="V932" s="46"/>
      <c r="W932" s="28"/>
      <c r="X932" s="28"/>
      <c r="Y932" s="28"/>
      <c r="AA932" s="77"/>
      <c r="AB932" s="28"/>
      <c r="AC932" s="28"/>
      <c r="AD932" s="28"/>
      <c r="AE932" s="28"/>
      <c r="AF932" s="28"/>
      <c r="AG932" s="28"/>
      <c r="AH932" s="28"/>
      <c r="AI932" s="28"/>
      <c r="AJ932" s="28"/>
      <c r="AK932" s="28"/>
      <c r="AL932" s="28"/>
      <c r="AM932" s="28"/>
      <c r="AN932" s="28"/>
      <c r="AO932" s="28"/>
      <c r="AP932" s="28"/>
      <c r="AQ932" s="28"/>
      <c r="AR932" s="28"/>
      <c r="AS932" s="28"/>
      <c r="AT932" s="96"/>
      <c r="AU932" s="28"/>
      <c r="AV932" s="28"/>
      <c r="AW932" s="28"/>
      <c r="AX932" s="28"/>
      <c r="AY932" s="28"/>
      <c r="AZ932" s="28"/>
      <c r="BA932" s="28"/>
      <c r="BB932" s="28"/>
      <c r="BC932" s="28"/>
      <c r="BD932" s="28"/>
      <c r="BE932" s="28"/>
    </row>
    <row r="933" spans="3:57" ht="14.25" customHeight="1">
      <c r="C933" s="46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60"/>
      <c r="Q933" s="60"/>
      <c r="R933" s="60"/>
      <c r="S933" s="60"/>
      <c r="T933" s="60"/>
      <c r="U933" s="60"/>
      <c r="V933" s="46"/>
      <c r="W933" s="28"/>
      <c r="X933" s="28"/>
      <c r="Y933" s="28"/>
      <c r="AA933" s="77"/>
      <c r="AB933" s="28"/>
      <c r="AC933" s="28"/>
      <c r="AD933" s="28"/>
      <c r="AE933" s="28"/>
      <c r="AF933" s="28"/>
      <c r="AG933" s="28"/>
      <c r="AH933" s="28"/>
      <c r="AI933" s="28"/>
      <c r="AJ933" s="28"/>
      <c r="AK933" s="28"/>
      <c r="AL933" s="28"/>
      <c r="AM933" s="28"/>
      <c r="AN933" s="28"/>
      <c r="AO933" s="28"/>
      <c r="AP933" s="28"/>
      <c r="AQ933" s="28"/>
      <c r="AR933" s="28"/>
      <c r="AS933" s="28"/>
      <c r="AT933" s="96"/>
      <c r="AU933" s="28"/>
      <c r="AV933" s="28"/>
      <c r="AW933" s="28"/>
      <c r="AX933" s="28"/>
      <c r="AY933" s="28"/>
      <c r="AZ933" s="28"/>
      <c r="BA933" s="28"/>
      <c r="BB933" s="28"/>
      <c r="BC933" s="28"/>
      <c r="BD933" s="28"/>
      <c r="BE933" s="28"/>
    </row>
    <row r="934" spans="3:57" ht="14.25" customHeight="1">
      <c r="C934" s="46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60"/>
      <c r="Q934" s="60"/>
      <c r="R934" s="60"/>
      <c r="S934" s="60"/>
      <c r="T934" s="60"/>
      <c r="U934" s="60"/>
      <c r="V934" s="46"/>
      <c r="W934" s="28"/>
      <c r="X934" s="28"/>
      <c r="Y934" s="28"/>
      <c r="AA934" s="77"/>
      <c r="AB934" s="28"/>
      <c r="AC934" s="28"/>
      <c r="AD934" s="28"/>
      <c r="AE934" s="28"/>
      <c r="AF934" s="28"/>
      <c r="AG934" s="28"/>
      <c r="AH934" s="28"/>
      <c r="AI934" s="28"/>
      <c r="AJ934" s="28"/>
      <c r="AK934" s="28"/>
      <c r="AL934" s="28"/>
      <c r="AM934" s="28"/>
      <c r="AN934" s="28"/>
      <c r="AO934" s="28"/>
      <c r="AP934" s="28"/>
      <c r="AQ934" s="28"/>
      <c r="AR934" s="28"/>
      <c r="AS934" s="28"/>
      <c r="AT934" s="96"/>
      <c r="AU934" s="28"/>
      <c r="AV934" s="28"/>
      <c r="AW934" s="28"/>
      <c r="AX934" s="28"/>
      <c r="AY934" s="28"/>
      <c r="AZ934" s="28"/>
      <c r="BA934" s="28"/>
      <c r="BB934" s="28"/>
      <c r="BC934" s="28"/>
      <c r="BD934" s="28"/>
      <c r="BE934" s="28"/>
    </row>
    <row r="935" spans="3:57" ht="14.25" customHeight="1">
      <c r="C935" s="46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60"/>
      <c r="Q935" s="60"/>
      <c r="R935" s="60"/>
      <c r="S935" s="60"/>
      <c r="T935" s="60"/>
      <c r="U935" s="60"/>
      <c r="V935" s="46"/>
      <c r="W935" s="28"/>
      <c r="X935" s="28"/>
      <c r="Y935" s="28"/>
      <c r="AA935" s="77"/>
      <c r="AB935" s="28"/>
      <c r="AC935" s="28"/>
      <c r="AD935" s="28"/>
      <c r="AE935" s="28"/>
      <c r="AF935" s="28"/>
      <c r="AG935" s="28"/>
      <c r="AH935" s="28"/>
      <c r="AI935" s="28"/>
      <c r="AJ935" s="28"/>
      <c r="AK935" s="28"/>
      <c r="AL935" s="28"/>
      <c r="AM935" s="28"/>
      <c r="AN935" s="28"/>
      <c r="AO935" s="28"/>
      <c r="AP935" s="28"/>
      <c r="AQ935" s="28"/>
      <c r="AR935" s="28"/>
      <c r="AS935" s="28"/>
      <c r="AT935" s="96"/>
      <c r="AU935" s="28"/>
      <c r="AV935" s="28"/>
      <c r="AW935" s="28"/>
      <c r="AX935" s="28"/>
      <c r="AY935" s="28"/>
      <c r="AZ935" s="28"/>
      <c r="BA935" s="28"/>
      <c r="BB935" s="28"/>
      <c r="BC935" s="28"/>
      <c r="BD935" s="28"/>
      <c r="BE935" s="28"/>
    </row>
    <row r="936" spans="3:57" ht="14.25" customHeight="1">
      <c r="C936" s="46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60"/>
      <c r="Q936" s="60"/>
      <c r="R936" s="60"/>
      <c r="S936" s="60"/>
      <c r="T936" s="60"/>
      <c r="U936" s="60"/>
      <c r="V936" s="46"/>
      <c r="W936" s="28"/>
      <c r="X936" s="28"/>
      <c r="Y936" s="28"/>
      <c r="AA936" s="77"/>
      <c r="AB936" s="28"/>
      <c r="AC936" s="28"/>
      <c r="AD936" s="28"/>
      <c r="AE936" s="28"/>
      <c r="AF936" s="28"/>
      <c r="AG936" s="28"/>
      <c r="AH936" s="28"/>
      <c r="AI936" s="28"/>
      <c r="AJ936" s="28"/>
      <c r="AK936" s="28"/>
      <c r="AL936" s="28"/>
      <c r="AM936" s="28"/>
      <c r="AN936" s="28"/>
      <c r="AO936" s="28"/>
      <c r="AP936" s="28"/>
      <c r="AQ936" s="28"/>
      <c r="AR936" s="28"/>
      <c r="AS936" s="28"/>
      <c r="AT936" s="96"/>
      <c r="AU936" s="28"/>
      <c r="AV936" s="28"/>
      <c r="AW936" s="28"/>
      <c r="AX936" s="28"/>
      <c r="AY936" s="28"/>
      <c r="AZ936" s="28"/>
      <c r="BA936" s="28"/>
      <c r="BB936" s="28"/>
      <c r="BC936" s="28"/>
      <c r="BD936" s="28"/>
      <c r="BE936" s="28"/>
    </row>
    <row r="937" spans="3:57" ht="14.25" customHeight="1">
      <c r="C937" s="46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60"/>
      <c r="Q937" s="60"/>
      <c r="R937" s="60"/>
      <c r="S937" s="60"/>
      <c r="T937" s="60"/>
      <c r="U937" s="60"/>
      <c r="V937" s="46"/>
      <c r="W937" s="28"/>
      <c r="X937" s="28"/>
      <c r="Y937" s="28"/>
      <c r="AA937" s="77"/>
      <c r="AB937" s="28"/>
      <c r="AC937" s="28"/>
      <c r="AD937" s="28"/>
      <c r="AE937" s="28"/>
      <c r="AF937" s="28"/>
      <c r="AG937" s="28"/>
      <c r="AH937" s="28"/>
      <c r="AI937" s="28"/>
      <c r="AJ937" s="28"/>
      <c r="AK937" s="28"/>
      <c r="AL937" s="28"/>
      <c r="AM937" s="28"/>
      <c r="AN937" s="28"/>
      <c r="AO937" s="28"/>
      <c r="AP937" s="28"/>
      <c r="AQ937" s="28"/>
      <c r="AR937" s="28"/>
      <c r="AS937" s="28"/>
      <c r="AT937" s="96"/>
      <c r="AU937" s="28"/>
      <c r="AV937" s="28"/>
      <c r="AW937" s="28"/>
      <c r="AX937" s="28"/>
      <c r="AY937" s="28"/>
      <c r="AZ937" s="28"/>
      <c r="BA937" s="28"/>
      <c r="BB937" s="28"/>
      <c r="BC937" s="28"/>
      <c r="BD937" s="28"/>
      <c r="BE937" s="28"/>
    </row>
    <row r="938" spans="3:57" ht="14.25" customHeight="1">
      <c r="C938" s="46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60"/>
      <c r="Q938" s="60"/>
      <c r="R938" s="60"/>
      <c r="S938" s="60"/>
      <c r="T938" s="60"/>
      <c r="U938" s="60"/>
      <c r="V938" s="46"/>
      <c r="W938" s="28"/>
      <c r="X938" s="28"/>
      <c r="Y938" s="28"/>
      <c r="AA938" s="77"/>
      <c r="AB938" s="28"/>
      <c r="AC938" s="28"/>
      <c r="AD938" s="28"/>
      <c r="AE938" s="28"/>
      <c r="AF938" s="28"/>
      <c r="AG938" s="28"/>
      <c r="AH938" s="28"/>
      <c r="AI938" s="28"/>
      <c r="AJ938" s="28"/>
      <c r="AK938" s="28"/>
      <c r="AL938" s="28"/>
      <c r="AM938" s="28"/>
      <c r="AN938" s="28"/>
      <c r="AO938" s="28"/>
      <c r="AP938" s="28"/>
      <c r="AQ938" s="28"/>
      <c r="AR938" s="28"/>
      <c r="AS938" s="28"/>
      <c r="AT938" s="96"/>
      <c r="AU938" s="28"/>
      <c r="AV938" s="28"/>
      <c r="AW938" s="28"/>
      <c r="AX938" s="28"/>
      <c r="AY938" s="28"/>
      <c r="AZ938" s="28"/>
      <c r="BA938" s="28"/>
      <c r="BB938" s="28"/>
      <c r="BC938" s="28"/>
      <c r="BD938" s="28"/>
      <c r="BE938" s="28"/>
    </row>
    <row r="939" spans="3:57" ht="14.25" customHeight="1">
      <c r="C939" s="46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60"/>
      <c r="Q939" s="60"/>
      <c r="R939" s="60"/>
      <c r="S939" s="60"/>
      <c r="T939" s="60"/>
      <c r="U939" s="60"/>
      <c r="V939" s="46"/>
      <c r="W939" s="28"/>
      <c r="X939" s="28"/>
      <c r="Y939" s="28"/>
      <c r="AA939" s="77"/>
      <c r="AB939" s="28"/>
      <c r="AC939" s="28"/>
      <c r="AD939" s="28"/>
      <c r="AE939" s="28"/>
      <c r="AF939" s="28"/>
      <c r="AG939" s="28"/>
      <c r="AH939" s="28"/>
      <c r="AI939" s="28"/>
      <c r="AJ939" s="28"/>
      <c r="AK939" s="28"/>
      <c r="AL939" s="28"/>
      <c r="AM939" s="28"/>
      <c r="AN939" s="28"/>
      <c r="AO939" s="28"/>
      <c r="AP939" s="28"/>
      <c r="AQ939" s="28"/>
      <c r="AR939" s="28"/>
      <c r="AS939" s="28"/>
      <c r="AT939" s="96"/>
      <c r="AU939" s="28"/>
      <c r="AV939" s="28"/>
      <c r="AW939" s="28"/>
      <c r="AX939" s="28"/>
      <c r="AY939" s="28"/>
      <c r="AZ939" s="28"/>
      <c r="BA939" s="28"/>
      <c r="BB939" s="28"/>
      <c r="BC939" s="28"/>
      <c r="BD939" s="28"/>
      <c r="BE939" s="28"/>
    </row>
    <row r="940" spans="3:57" ht="14.25" customHeight="1">
      <c r="C940" s="46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60"/>
      <c r="Q940" s="60"/>
      <c r="R940" s="60"/>
      <c r="S940" s="60"/>
      <c r="T940" s="60"/>
      <c r="U940" s="60"/>
      <c r="V940" s="46"/>
      <c r="W940" s="28"/>
      <c r="X940" s="28"/>
      <c r="Y940" s="28"/>
      <c r="AA940" s="77"/>
      <c r="AB940" s="28"/>
      <c r="AC940" s="28"/>
      <c r="AD940" s="28"/>
      <c r="AE940" s="28"/>
      <c r="AF940" s="28"/>
      <c r="AG940" s="28"/>
      <c r="AH940" s="28"/>
      <c r="AI940" s="28"/>
      <c r="AJ940" s="28"/>
      <c r="AK940" s="28"/>
      <c r="AL940" s="28"/>
      <c r="AM940" s="28"/>
      <c r="AN940" s="28"/>
      <c r="AO940" s="28"/>
      <c r="AP940" s="28"/>
      <c r="AQ940" s="28"/>
      <c r="AR940" s="28"/>
      <c r="AS940" s="28"/>
      <c r="AT940" s="96"/>
      <c r="AU940" s="28"/>
      <c r="AV940" s="28"/>
      <c r="AW940" s="28"/>
      <c r="AX940" s="28"/>
      <c r="AY940" s="28"/>
      <c r="AZ940" s="28"/>
      <c r="BA940" s="28"/>
      <c r="BB940" s="28"/>
      <c r="BC940" s="28"/>
      <c r="BD940" s="28"/>
      <c r="BE940" s="28"/>
    </row>
    <row r="941" spans="3:57" ht="14.25" customHeight="1">
      <c r="C941" s="46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60"/>
      <c r="Q941" s="60"/>
      <c r="R941" s="60"/>
      <c r="S941" s="60"/>
      <c r="T941" s="60"/>
      <c r="U941" s="60"/>
      <c r="V941" s="46"/>
      <c r="W941" s="28"/>
      <c r="X941" s="28"/>
      <c r="Y941" s="28"/>
      <c r="AA941" s="77"/>
      <c r="AB941" s="28"/>
      <c r="AC941" s="28"/>
      <c r="AD941" s="28"/>
      <c r="AE941" s="28"/>
      <c r="AF941" s="28"/>
      <c r="AG941" s="28"/>
      <c r="AH941" s="28"/>
      <c r="AI941" s="28"/>
      <c r="AJ941" s="28"/>
      <c r="AK941" s="28"/>
      <c r="AL941" s="28"/>
      <c r="AM941" s="28"/>
      <c r="AN941" s="28"/>
      <c r="AO941" s="28"/>
      <c r="AP941" s="28"/>
      <c r="AQ941" s="28"/>
      <c r="AR941" s="28"/>
      <c r="AS941" s="28"/>
      <c r="AT941" s="96"/>
      <c r="AU941" s="28"/>
      <c r="AV941" s="28"/>
      <c r="AW941" s="28"/>
      <c r="AX941" s="28"/>
      <c r="AY941" s="28"/>
      <c r="AZ941" s="28"/>
      <c r="BA941" s="28"/>
      <c r="BB941" s="28"/>
      <c r="BC941" s="28"/>
      <c r="BD941" s="28"/>
      <c r="BE941" s="28"/>
    </row>
    <row r="942" spans="3:57" ht="14.25" customHeight="1">
      <c r="C942" s="46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60"/>
      <c r="Q942" s="60"/>
      <c r="R942" s="60"/>
      <c r="S942" s="60"/>
      <c r="T942" s="60"/>
      <c r="U942" s="60"/>
      <c r="V942" s="46"/>
      <c r="W942" s="28"/>
      <c r="X942" s="28"/>
      <c r="Y942" s="28"/>
      <c r="AA942" s="77"/>
      <c r="AB942" s="28"/>
      <c r="AC942" s="28"/>
      <c r="AD942" s="28"/>
      <c r="AE942" s="28"/>
      <c r="AF942" s="28"/>
      <c r="AG942" s="28"/>
      <c r="AH942" s="28"/>
      <c r="AI942" s="28"/>
      <c r="AJ942" s="28"/>
      <c r="AK942" s="28"/>
      <c r="AL942" s="28"/>
      <c r="AM942" s="28"/>
      <c r="AN942" s="28"/>
      <c r="AO942" s="28"/>
      <c r="AP942" s="28"/>
      <c r="AQ942" s="28"/>
      <c r="AR942" s="28"/>
      <c r="AS942" s="28"/>
      <c r="AT942" s="96"/>
      <c r="AU942" s="28"/>
      <c r="AV942" s="28"/>
      <c r="AW942" s="28"/>
      <c r="AX942" s="28"/>
      <c r="AY942" s="28"/>
      <c r="AZ942" s="28"/>
      <c r="BA942" s="28"/>
      <c r="BB942" s="28"/>
      <c r="BC942" s="28"/>
      <c r="BD942" s="28"/>
      <c r="BE942" s="28"/>
    </row>
    <row r="943" spans="3:57" ht="14.25" customHeight="1">
      <c r="C943" s="46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60"/>
      <c r="Q943" s="60"/>
      <c r="R943" s="60"/>
      <c r="S943" s="60"/>
      <c r="T943" s="60"/>
      <c r="U943" s="60"/>
      <c r="V943" s="46"/>
      <c r="W943" s="28"/>
      <c r="X943" s="28"/>
      <c r="Y943" s="28"/>
      <c r="AA943" s="77"/>
      <c r="AB943" s="28"/>
      <c r="AC943" s="28"/>
      <c r="AD943" s="28"/>
      <c r="AE943" s="28"/>
      <c r="AF943" s="28"/>
      <c r="AG943" s="28"/>
      <c r="AH943" s="28"/>
      <c r="AI943" s="28"/>
      <c r="AJ943" s="28"/>
      <c r="AK943" s="28"/>
      <c r="AL943" s="28"/>
      <c r="AM943" s="28"/>
      <c r="AN943" s="28"/>
      <c r="AO943" s="28"/>
      <c r="AP943" s="28"/>
      <c r="AQ943" s="28"/>
      <c r="AR943" s="28"/>
      <c r="AS943" s="28"/>
      <c r="AT943" s="96"/>
      <c r="AU943" s="28"/>
      <c r="AV943" s="28"/>
      <c r="AW943" s="28"/>
      <c r="AX943" s="28"/>
      <c r="AY943" s="28"/>
      <c r="AZ943" s="28"/>
      <c r="BA943" s="28"/>
      <c r="BB943" s="28"/>
      <c r="BC943" s="28"/>
      <c r="BD943" s="28"/>
      <c r="BE943" s="28"/>
    </row>
    <row r="944" spans="3:57" ht="14.25" customHeight="1">
      <c r="C944" s="46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60"/>
      <c r="Q944" s="60"/>
      <c r="R944" s="60"/>
      <c r="S944" s="60"/>
      <c r="T944" s="60"/>
      <c r="U944" s="60"/>
      <c r="V944" s="46"/>
      <c r="W944" s="28"/>
      <c r="X944" s="28"/>
      <c r="Y944" s="28"/>
      <c r="AA944" s="77"/>
      <c r="AB944" s="28"/>
      <c r="AC944" s="28"/>
      <c r="AD944" s="28"/>
      <c r="AE944" s="28"/>
      <c r="AF944" s="28"/>
      <c r="AG944" s="28"/>
      <c r="AH944" s="28"/>
      <c r="AI944" s="28"/>
      <c r="AJ944" s="28"/>
      <c r="AK944" s="28"/>
      <c r="AL944" s="28"/>
      <c r="AM944" s="28"/>
      <c r="AN944" s="28"/>
      <c r="AO944" s="28"/>
      <c r="AP944" s="28"/>
      <c r="AQ944" s="28"/>
      <c r="AR944" s="28"/>
      <c r="AS944" s="28"/>
      <c r="AT944" s="96"/>
      <c r="AU944" s="28"/>
      <c r="AV944" s="28"/>
      <c r="AW944" s="28"/>
      <c r="AX944" s="28"/>
      <c r="AY944" s="28"/>
      <c r="AZ944" s="28"/>
      <c r="BA944" s="28"/>
      <c r="BB944" s="28"/>
      <c r="BC944" s="28"/>
      <c r="BD944" s="28"/>
      <c r="BE944" s="28"/>
    </row>
    <row r="945" spans="3:57" ht="14.25" customHeight="1">
      <c r="C945" s="46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60"/>
      <c r="Q945" s="60"/>
      <c r="R945" s="60"/>
      <c r="S945" s="60"/>
      <c r="T945" s="60"/>
      <c r="U945" s="60"/>
      <c r="V945" s="46"/>
      <c r="W945" s="28"/>
      <c r="X945" s="28"/>
      <c r="Y945" s="28"/>
      <c r="AA945" s="77"/>
      <c r="AB945" s="28"/>
      <c r="AC945" s="28"/>
      <c r="AD945" s="28"/>
      <c r="AE945" s="28"/>
      <c r="AF945" s="28"/>
      <c r="AG945" s="28"/>
      <c r="AH945" s="28"/>
      <c r="AI945" s="28"/>
      <c r="AJ945" s="28"/>
      <c r="AK945" s="28"/>
      <c r="AL945" s="28"/>
      <c r="AM945" s="28"/>
      <c r="AN945" s="28"/>
      <c r="AO945" s="28"/>
      <c r="AP945" s="28"/>
      <c r="AQ945" s="28"/>
      <c r="AR945" s="28"/>
      <c r="AS945" s="28"/>
      <c r="AT945" s="96"/>
      <c r="AU945" s="28"/>
      <c r="AV945" s="28"/>
      <c r="AW945" s="28"/>
      <c r="AX945" s="28"/>
      <c r="AY945" s="28"/>
      <c r="AZ945" s="28"/>
      <c r="BA945" s="28"/>
      <c r="BB945" s="28"/>
      <c r="BC945" s="28"/>
      <c r="BD945" s="28"/>
      <c r="BE945" s="28"/>
    </row>
    <row r="946" spans="3:57" ht="14.25" customHeight="1">
      <c r="C946" s="46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60"/>
      <c r="Q946" s="60"/>
      <c r="R946" s="60"/>
      <c r="S946" s="60"/>
      <c r="T946" s="60"/>
      <c r="U946" s="60"/>
      <c r="V946" s="46"/>
      <c r="W946" s="28"/>
      <c r="X946" s="28"/>
      <c r="Y946" s="28"/>
      <c r="AA946" s="77"/>
      <c r="AB946" s="28"/>
      <c r="AC946" s="28"/>
      <c r="AD946" s="28"/>
      <c r="AE946" s="28"/>
      <c r="AF946" s="28"/>
      <c r="AG946" s="28"/>
      <c r="AH946" s="28"/>
      <c r="AI946" s="28"/>
      <c r="AJ946" s="28"/>
      <c r="AK946" s="28"/>
      <c r="AL946" s="28"/>
      <c r="AM946" s="28"/>
      <c r="AN946" s="28"/>
      <c r="AO946" s="28"/>
      <c r="AP946" s="28"/>
      <c r="AQ946" s="28"/>
      <c r="AR946" s="28"/>
      <c r="AS946" s="28"/>
      <c r="AT946" s="96"/>
      <c r="AU946" s="28"/>
      <c r="AV946" s="28"/>
      <c r="AW946" s="28"/>
      <c r="AX946" s="28"/>
      <c r="AY946" s="28"/>
      <c r="AZ946" s="28"/>
      <c r="BA946" s="28"/>
      <c r="BB946" s="28"/>
      <c r="BC946" s="28"/>
      <c r="BD946" s="28"/>
      <c r="BE946" s="28"/>
    </row>
    <row r="947" spans="3:57" ht="14.25" customHeight="1">
      <c r="C947" s="46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60"/>
      <c r="Q947" s="60"/>
      <c r="R947" s="60"/>
      <c r="S947" s="60"/>
      <c r="T947" s="60"/>
      <c r="U947" s="60"/>
      <c r="V947" s="46"/>
      <c r="W947" s="28"/>
      <c r="X947" s="28"/>
      <c r="Y947" s="28"/>
      <c r="AA947" s="77"/>
      <c r="AB947" s="28"/>
      <c r="AC947" s="28"/>
      <c r="AD947" s="28"/>
      <c r="AE947" s="28"/>
      <c r="AF947" s="28"/>
      <c r="AG947" s="28"/>
      <c r="AH947" s="28"/>
      <c r="AI947" s="28"/>
      <c r="AJ947" s="28"/>
      <c r="AK947" s="28"/>
      <c r="AL947" s="28"/>
      <c r="AM947" s="28"/>
      <c r="AN947" s="28"/>
      <c r="AO947" s="28"/>
      <c r="AP947" s="28"/>
      <c r="AQ947" s="28"/>
      <c r="AR947" s="28"/>
      <c r="AS947" s="28"/>
      <c r="AT947" s="96"/>
      <c r="AU947" s="28"/>
      <c r="AV947" s="28"/>
      <c r="AW947" s="28"/>
      <c r="AX947" s="28"/>
      <c r="AY947" s="28"/>
      <c r="AZ947" s="28"/>
      <c r="BA947" s="28"/>
      <c r="BB947" s="28"/>
      <c r="BC947" s="28"/>
      <c r="BD947" s="28"/>
      <c r="BE947" s="28"/>
    </row>
    <row r="948" spans="3:57" ht="14.25" customHeight="1">
      <c r="C948" s="46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60"/>
      <c r="Q948" s="60"/>
      <c r="R948" s="60"/>
      <c r="S948" s="60"/>
      <c r="T948" s="60"/>
      <c r="U948" s="60"/>
      <c r="V948" s="46"/>
      <c r="W948" s="28"/>
      <c r="X948" s="28"/>
      <c r="Y948" s="28"/>
      <c r="AA948" s="77"/>
      <c r="AB948" s="28"/>
      <c r="AC948" s="28"/>
      <c r="AD948" s="28"/>
      <c r="AE948" s="28"/>
      <c r="AF948" s="28"/>
      <c r="AG948" s="28"/>
      <c r="AH948" s="28"/>
      <c r="AI948" s="28"/>
      <c r="AJ948" s="28"/>
      <c r="AK948" s="28"/>
      <c r="AL948" s="28"/>
      <c r="AM948" s="28"/>
      <c r="AN948" s="28"/>
      <c r="AO948" s="28"/>
      <c r="AP948" s="28"/>
      <c r="AQ948" s="28"/>
      <c r="AR948" s="28"/>
      <c r="AS948" s="28"/>
      <c r="AT948" s="96"/>
      <c r="AU948" s="28"/>
      <c r="AV948" s="28"/>
      <c r="AW948" s="28"/>
      <c r="AX948" s="28"/>
      <c r="AY948" s="28"/>
      <c r="AZ948" s="28"/>
      <c r="BA948" s="28"/>
      <c r="BB948" s="28"/>
      <c r="BC948" s="28"/>
      <c r="BD948" s="28"/>
      <c r="BE948" s="28"/>
    </row>
    <row r="949" spans="3:57" ht="14.25" customHeight="1">
      <c r="C949" s="46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60"/>
      <c r="Q949" s="60"/>
      <c r="R949" s="60"/>
      <c r="S949" s="60"/>
      <c r="T949" s="60"/>
      <c r="U949" s="60"/>
      <c r="V949" s="46"/>
      <c r="W949" s="28"/>
      <c r="X949" s="28"/>
      <c r="Y949" s="28"/>
      <c r="AA949" s="77"/>
      <c r="AB949" s="28"/>
      <c r="AC949" s="28"/>
      <c r="AD949" s="28"/>
      <c r="AE949" s="28"/>
      <c r="AF949" s="28"/>
      <c r="AG949" s="28"/>
      <c r="AH949" s="28"/>
      <c r="AI949" s="28"/>
      <c r="AJ949" s="28"/>
      <c r="AK949" s="28"/>
      <c r="AL949" s="28"/>
      <c r="AM949" s="28"/>
      <c r="AN949" s="28"/>
      <c r="AO949" s="28"/>
      <c r="AP949" s="28"/>
      <c r="AQ949" s="28"/>
      <c r="AR949" s="28"/>
      <c r="AS949" s="28"/>
      <c r="AT949" s="96"/>
      <c r="AU949" s="28"/>
      <c r="AV949" s="28"/>
      <c r="AW949" s="28"/>
      <c r="AX949" s="28"/>
      <c r="AY949" s="28"/>
      <c r="AZ949" s="28"/>
      <c r="BA949" s="28"/>
      <c r="BB949" s="28"/>
      <c r="BC949" s="28"/>
      <c r="BD949" s="28"/>
      <c r="BE949" s="28"/>
    </row>
    <row r="950" spans="3:57" ht="14.25" customHeight="1">
      <c r="C950" s="46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60"/>
      <c r="Q950" s="60"/>
      <c r="R950" s="60"/>
      <c r="S950" s="60"/>
      <c r="T950" s="60"/>
      <c r="U950" s="60"/>
      <c r="V950" s="46"/>
      <c r="W950" s="28"/>
      <c r="X950" s="28"/>
      <c r="Y950" s="28"/>
      <c r="AA950" s="77"/>
      <c r="AB950" s="28"/>
      <c r="AC950" s="28"/>
      <c r="AD950" s="28"/>
      <c r="AE950" s="28"/>
      <c r="AF950" s="28"/>
      <c r="AG950" s="28"/>
      <c r="AH950" s="28"/>
      <c r="AI950" s="28"/>
      <c r="AJ950" s="28"/>
      <c r="AK950" s="28"/>
      <c r="AL950" s="28"/>
      <c r="AM950" s="28"/>
      <c r="AN950" s="28"/>
      <c r="AO950" s="28"/>
      <c r="AP950" s="28"/>
      <c r="AQ950" s="28"/>
      <c r="AR950" s="28"/>
      <c r="AS950" s="28"/>
      <c r="AT950" s="96"/>
      <c r="AU950" s="28"/>
      <c r="AV950" s="28"/>
      <c r="AW950" s="28"/>
      <c r="AX950" s="28"/>
      <c r="AY950" s="28"/>
      <c r="AZ950" s="28"/>
      <c r="BA950" s="28"/>
      <c r="BB950" s="28"/>
      <c r="BC950" s="28"/>
      <c r="BD950" s="28"/>
      <c r="BE950" s="28"/>
    </row>
    <row r="951" spans="3:57" ht="14.25" customHeight="1">
      <c r="C951" s="46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60"/>
      <c r="Q951" s="60"/>
      <c r="R951" s="60"/>
      <c r="S951" s="60"/>
      <c r="T951" s="60"/>
      <c r="U951" s="60"/>
      <c r="V951" s="46"/>
      <c r="W951" s="28"/>
      <c r="X951" s="28"/>
      <c r="Y951" s="28"/>
      <c r="AA951" s="77"/>
      <c r="AB951" s="28"/>
      <c r="AC951" s="28"/>
      <c r="AD951" s="28"/>
      <c r="AE951" s="28"/>
      <c r="AF951" s="28"/>
      <c r="AG951" s="28"/>
      <c r="AH951" s="28"/>
      <c r="AI951" s="28"/>
      <c r="AJ951" s="28"/>
      <c r="AK951" s="28"/>
      <c r="AL951" s="28"/>
      <c r="AM951" s="28"/>
      <c r="AN951" s="28"/>
      <c r="AO951" s="28"/>
      <c r="AP951" s="28"/>
      <c r="AQ951" s="28"/>
      <c r="AR951" s="28"/>
      <c r="AS951" s="28"/>
      <c r="AT951" s="96"/>
      <c r="AU951" s="28"/>
      <c r="AV951" s="28"/>
      <c r="AW951" s="28"/>
      <c r="AX951" s="28"/>
      <c r="AY951" s="28"/>
      <c r="AZ951" s="28"/>
      <c r="BA951" s="28"/>
      <c r="BB951" s="28"/>
      <c r="BC951" s="28"/>
      <c r="BD951" s="28"/>
      <c r="BE951" s="28"/>
    </row>
    <row r="952" spans="3:57" ht="14.25" customHeight="1">
      <c r="C952" s="46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60"/>
      <c r="Q952" s="60"/>
      <c r="R952" s="60"/>
      <c r="S952" s="60"/>
      <c r="T952" s="60"/>
      <c r="U952" s="60"/>
      <c r="V952" s="46"/>
      <c r="W952" s="28"/>
      <c r="X952" s="28"/>
      <c r="Y952" s="28"/>
      <c r="AA952" s="77"/>
      <c r="AB952" s="28"/>
      <c r="AC952" s="28"/>
      <c r="AD952" s="28"/>
      <c r="AE952" s="28"/>
      <c r="AF952" s="28"/>
      <c r="AG952" s="28"/>
      <c r="AH952" s="28"/>
      <c r="AI952" s="28"/>
      <c r="AJ952" s="28"/>
      <c r="AK952" s="28"/>
      <c r="AL952" s="28"/>
      <c r="AM952" s="28"/>
      <c r="AN952" s="28"/>
      <c r="AO952" s="28"/>
      <c r="AP952" s="28"/>
      <c r="AQ952" s="28"/>
      <c r="AR952" s="28"/>
      <c r="AS952" s="28"/>
      <c r="AT952" s="96"/>
      <c r="AU952" s="28"/>
      <c r="AV952" s="28"/>
      <c r="AW952" s="28"/>
      <c r="AX952" s="28"/>
      <c r="AY952" s="28"/>
      <c r="AZ952" s="28"/>
      <c r="BA952" s="28"/>
      <c r="BB952" s="28"/>
      <c r="BC952" s="28"/>
      <c r="BD952" s="28"/>
      <c r="BE952" s="28"/>
    </row>
    <row r="953" spans="3:57" ht="14.25" customHeight="1">
      <c r="C953" s="46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60"/>
      <c r="Q953" s="60"/>
      <c r="R953" s="60"/>
      <c r="S953" s="60"/>
      <c r="T953" s="60"/>
      <c r="U953" s="60"/>
      <c r="V953" s="46"/>
      <c r="W953" s="28"/>
      <c r="X953" s="28"/>
      <c r="Y953" s="28"/>
      <c r="AA953" s="77"/>
      <c r="AB953" s="28"/>
      <c r="AC953" s="28"/>
      <c r="AD953" s="28"/>
      <c r="AE953" s="28"/>
      <c r="AF953" s="28"/>
      <c r="AG953" s="28"/>
      <c r="AH953" s="28"/>
      <c r="AI953" s="28"/>
      <c r="AJ953" s="28"/>
      <c r="AK953" s="28"/>
      <c r="AL953" s="28"/>
      <c r="AM953" s="28"/>
      <c r="AN953" s="28"/>
      <c r="AO953" s="28"/>
      <c r="AP953" s="28"/>
      <c r="AQ953" s="28"/>
      <c r="AR953" s="28"/>
      <c r="AS953" s="28"/>
      <c r="AT953" s="96"/>
      <c r="AU953" s="28"/>
      <c r="AV953" s="28"/>
      <c r="AW953" s="28"/>
      <c r="AX953" s="28"/>
      <c r="AY953" s="28"/>
      <c r="AZ953" s="28"/>
      <c r="BA953" s="28"/>
      <c r="BB953" s="28"/>
      <c r="BC953" s="28"/>
      <c r="BD953" s="28"/>
      <c r="BE953" s="28"/>
    </row>
    <row r="954" spans="3:57" ht="14.25" customHeight="1">
      <c r="C954" s="46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60"/>
      <c r="Q954" s="60"/>
      <c r="R954" s="60"/>
      <c r="S954" s="60"/>
      <c r="T954" s="60"/>
      <c r="U954" s="60"/>
      <c r="V954" s="46"/>
      <c r="W954" s="28"/>
      <c r="X954" s="28"/>
      <c r="Y954" s="28"/>
      <c r="AA954" s="77"/>
      <c r="AB954" s="28"/>
      <c r="AC954" s="28"/>
      <c r="AD954" s="28"/>
      <c r="AE954" s="28"/>
      <c r="AF954" s="28"/>
      <c r="AG954" s="28"/>
      <c r="AH954" s="28"/>
      <c r="AI954" s="28"/>
      <c r="AJ954" s="28"/>
      <c r="AK954" s="28"/>
      <c r="AL954" s="28"/>
      <c r="AM954" s="28"/>
      <c r="AN954" s="28"/>
      <c r="AO954" s="28"/>
      <c r="AP954" s="28"/>
      <c r="AQ954" s="28"/>
      <c r="AR954" s="28"/>
      <c r="AS954" s="28"/>
      <c r="AT954" s="96"/>
      <c r="AU954" s="28"/>
      <c r="AV954" s="28"/>
      <c r="AW954" s="28"/>
      <c r="AX954" s="28"/>
      <c r="AY954" s="28"/>
      <c r="AZ954" s="28"/>
      <c r="BA954" s="28"/>
      <c r="BB954" s="28"/>
      <c r="BC954" s="28"/>
      <c r="BD954" s="28"/>
      <c r="BE954" s="28"/>
    </row>
    <row r="955" spans="3:57" ht="14.25" customHeight="1">
      <c r="C955" s="46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60"/>
      <c r="Q955" s="60"/>
      <c r="R955" s="60"/>
      <c r="S955" s="60"/>
      <c r="T955" s="60"/>
      <c r="U955" s="60"/>
      <c r="V955" s="46"/>
      <c r="W955" s="28"/>
      <c r="X955" s="28"/>
      <c r="Y955" s="28"/>
      <c r="AA955" s="77"/>
      <c r="AB955" s="28"/>
      <c r="AC955" s="28"/>
      <c r="AD955" s="28"/>
      <c r="AE955" s="28"/>
      <c r="AF955" s="28"/>
      <c r="AG955" s="28"/>
      <c r="AH955" s="28"/>
      <c r="AI955" s="28"/>
      <c r="AJ955" s="28"/>
      <c r="AK955" s="28"/>
      <c r="AL955" s="28"/>
      <c r="AM955" s="28"/>
      <c r="AN955" s="28"/>
      <c r="AO955" s="28"/>
      <c r="AP955" s="28"/>
      <c r="AQ955" s="28"/>
      <c r="AR955" s="28"/>
      <c r="AS955" s="28"/>
      <c r="AT955" s="96"/>
      <c r="AU955" s="28"/>
      <c r="AV955" s="28"/>
      <c r="AW955" s="28"/>
      <c r="AX955" s="28"/>
      <c r="AY955" s="28"/>
      <c r="AZ955" s="28"/>
      <c r="BA955" s="28"/>
      <c r="BB955" s="28"/>
      <c r="BC955" s="28"/>
      <c r="BD955" s="28"/>
      <c r="BE955" s="28"/>
    </row>
    <row r="956" spans="3:57" ht="14.25" customHeight="1">
      <c r="C956" s="46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60"/>
      <c r="Q956" s="60"/>
      <c r="R956" s="60"/>
      <c r="S956" s="60"/>
      <c r="T956" s="60"/>
      <c r="U956" s="60"/>
      <c r="V956" s="46"/>
      <c r="W956" s="28"/>
      <c r="X956" s="28"/>
      <c r="Y956" s="28"/>
      <c r="AA956" s="77"/>
      <c r="AB956" s="28"/>
      <c r="AC956" s="28"/>
      <c r="AD956" s="28"/>
      <c r="AE956" s="28"/>
      <c r="AF956" s="28"/>
      <c r="AG956" s="28"/>
      <c r="AH956" s="28"/>
      <c r="AI956" s="28"/>
      <c r="AJ956" s="28"/>
      <c r="AK956" s="28"/>
      <c r="AL956" s="28"/>
      <c r="AM956" s="28"/>
      <c r="AN956" s="28"/>
      <c r="AO956" s="28"/>
      <c r="AP956" s="28"/>
      <c r="AQ956" s="28"/>
      <c r="AR956" s="28"/>
      <c r="AS956" s="28"/>
      <c r="AT956" s="96"/>
      <c r="AU956" s="28"/>
      <c r="AV956" s="28"/>
      <c r="AW956" s="28"/>
      <c r="AX956" s="28"/>
      <c r="AY956" s="28"/>
      <c r="AZ956" s="28"/>
      <c r="BA956" s="28"/>
      <c r="BB956" s="28"/>
      <c r="BC956" s="28"/>
      <c r="BD956" s="28"/>
      <c r="BE956" s="28"/>
    </row>
    <row r="957" spans="3:57" ht="14.25" customHeight="1">
      <c r="C957" s="46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60"/>
      <c r="Q957" s="60"/>
      <c r="R957" s="60"/>
      <c r="S957" s="60"/>
      <c r="T957" s="60"/>
      <c r="U957" s="60"/>
      <c r="V957" s="46"/>
      <c r="W957" s="28"/>
      <c r="X957" s="28"/>
      <c r="Y957" s="28"/>
      <c r="AA957" s="77"/>
      <c r="AB957" s="28"/>
      <c r="AC957" s="28"/>
      <c r="AD957" s="28"/>
      <c r="AE957" s="28"/>
      <c r="AF957" s="28"/>
      <c r="AG957" s="28"/>
      <c r="AH957" s="28"/>
      <c r="AI957" s="28"/>
      <c r="AJ957" s="28"/>
      <c r="AK957" s="28"/>
      <c r="AL957" s="28"/>
      <c r="AM957" s="28"/>
      <c r="AN957" s="28"/>
      <c r="AO957" s="28"/>
      <c r="AP957" s="28"/>
      <c r="AQ957" s="28"/>
      <c r="AR957" s="28"/>
      <c r="AS957" s="28"/>
      <c r="AT957" s="96"/>
      <c r="AU957" s="28"/>
      <c r="AV957" s="28"/>
      <c r="AW957" s="28"/>
      <c r="AX957" s="28"/>
      <c r="AY957" s="28"/>
      <c r="AZ957" s="28"/>
      <c r="BA957" s="28"/>
      <c r="BB957" s="28"/>
      <c r="BC957" s="28"/>
      <c r="BD957" s="28"/>
      <c r="BE957" s="28"/>
    </row>
    <row r="958" spans="3:57" ht="14.25" customHeight="1">
      <c r="C958" s="46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60"/>
      <c r="Q958" s="60"/>
      <c r="R958" s="60"/>
      <c r="S958" s="60"/>
      <c r="T958" s="60"/>
      <c r="U958" s="60"/>
      <c r="V958" s="46"/>
      <c r="W958" s="28"/>
      <c r="X958" s="28"/>
      <c r="Y958" s="28"/>
      <c r="AA958" s="77"/>
      <c r="AB958" s="28"/>
      <c r="AC958" s="28"/>
      <c r="AD958" s="28"/>
      <c r="AE958" s="28"/>
      <c r="AF958" s="28"/>
      <c r="AG958" s="28"/>
      <c r="AH958" s="28"/>
      <c r="AI958" s="28"/>
      <c r="AJ958" s="28"/>
      <c r="AK958" s="28"/>
      <c r="AL958" s="28"/>
      <c r="AM958" s="28"/>
      <c r="AN958" s="28"/>
      <c r="AO958" s="28"/>
      <c r="AP958" s="28"/>
      <c r="AQ958" s="28"/>
      <c r="AR958" s="28"/>
      <c r="AS958" s="28"/>
      <c r="AT958" s="96"/>
      <c r="AU958" s="28"/>
      <c r="AV958" s="28"/>
      <c r="AW958" s="28"/>
      <c r="AX958" s="28"/>
      <c r="AY958" s="28"/>
      <c r="AZ958" s="28"/>
      <c r="BA958" s="28"/>
      <c r="BB958" s="28"/>
      <c r="BC958" s="28"/>
      <c r="BD958" s="28"/>
      <c r="BE958" s="28"/>
    </row>
    <row r="959" spans="3:57" ht="14.25" customHeight="1">
      <c r="C959" s="46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60"/>
      <c r="Q959" s="60"/>
      <c r="R959" s="60"/>
      <c r="S959" s="60"/>
      <c r="T959" s="60"/>
      <c r="U959" s="60"/>
      <c r="V959" s="46"/>
      <c r="W959" s="28"/>
      <c r="X959" s="28"/>
      <c r="Y959" s="28"/>
      <c r="AA959" s="77"/>
      <c r="AB959" s="28"/>
      <c r="AC959" s="28"/>
      <c r="AD959" s="28"/>
      <c r="AE959" s="28"/>
      <c r="AF959" s="28"/>
      <c r="AG959" s="28"/>
      <c r="AH959" s="28"/>
      <c r="AI959" s="28"/>
      <c r="AJ959" s="28"/>
      <c r="AK959" s="28"/>
      <c r="AL959" s="28"/>
      <c r="AM959" s="28"/>
      <c r="AN959" s="28"/>
      <c r="AO959" s="28"/>
      <c r="AP959" s="28"/>
      <c r="AQ959" s="28"/>
      <c r="AR959" s="28"/>
      <c r="AS959" s="28"/>
      <c r="AT959" s="96"/>
      <c r="AU959" s="28"/>
      <c r="AV959" s="28"/>
      <c r="AW959" s="28"/>
      <c r="AX959" s="28"/>
      <c r="AY959" s="28"/>
      <c r="AZ959" s="28"/>
      <c r="BA959" s="28"/>
      <c r="BB959" s="28"/>
      <c r="BC959" s="28"/>
      <c r="BD959" s="28"/>
      <c r="BE959" s="28"/>
    </row>
    <row r="960" spans="3:57" ht="14.25" customHeight="1">
      <c r="C960" s="46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60"/>
      <c r="Q960" s="60"/>
      <c r="R960" s="60"/>
      <c r="S960" s="60"/>
      <c r="T960" s="60"/>
      <c r="U960" s="60"/>
      <c r="V960" s="46"/>
      <c r="W960" s="28"/>
      <c r="X960" s="28"/>
      <c r="Y960" s="28"/>
      <c r="AA960" s="77"/>
      <c r="AB960" s="28"/>
      <c r="AC960" s="28"/>
      <c r="AD960" s="28"/>
      <c r="AE960" s="28"/>
      <c r="AF960" s="28"/>
      <c r="AG960" s="28"/>
      <c r="AH960" s="28"/>
      <c r="AI960" s="28"/>
      <c r="AJ960" s="28"/>
      <c r="AK960" s="28"/>
      <c r="AL960" s="28"/>
      <c r="AM960" s="28"/>
      <c r="AN960" s="28"/>
      <c r="AO960" s="28"/>
      <c r="AP960" s="28"/>
      <c r="AQ960" s="28"/>
      <c r="AR960" s="28"/>
      <c r="AS960" s="28"/>
      <c r="AT960" s="96"/>
      <c r="AU960" s="28"/>
      <c r="AV960" s="28"/>
      <c r="AW960" s="28"/>
      <c r="AX960" s="28"/>
      <c r="AY960" s="28"/>
      <c r="AZ960" s="28"/>
      <c r="BA960" s="28"/>
      <c r="BB960" s="28"/>
      <c r="BC960" s="28"/>
      <c r="BD960" s="28"/>
      <c r="BE960" s="28"/>
    </row>
    <row r="961" spans="3:57" ht="14.25" customHeight="1">
      <c r="C961" s="46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60"/>
      <c r="Q961" s="60"/>
      <c r="R961" s="60"/>
      <c r="S961" s="60"/>
      <c r="T961" s="60"/>
      <c r="U961" s="60"/>
      <c r="V961" s="46"/>
      <c r="W961" s="28"/>
      <c r="X961" s="28"/>
      <c r="Y961" s="28"/>
      <c r="AA961" s="77"/>
      <c r="AB961" s="28"/>
      <c r="AC961" s="28"/>
      <c r="AD961" s="28"/>
      <c r="AE961" s="28"/>
      <c r="AF961" s="28"/>
      <c r="AG961" s="28"/>
      <c r="AH961" s="28"/>
      <c r="AI961" s="28"/>
      <c r="AJ961" s="28"/>
      <c r="AK961" s="28"/>
      <c r="AL961" s="28"/>
      <c r="AM961" s="28"/>
      <c r="AN961" s="28"/>
      <c r="AO961" s="28"/>
      <c r="AP961" s="28"/>
      <c r="AQ961" s="28"/>
      <c r="AR961" s="28"/>
      <c r="AS961" s="28"/>
      <c r="AT961" s="96"/>
      <c r="AU961" s="28"/>
      <c r="AV961" s="28"/>
      <c r="AW961" s="28"/>
      <c r="AX961" s="28"/>
      <c r="AY961" s="28"/>
      <c r="AZ961" s="28"/>
      <c r="BA961" s="28"/>
      <c r="BB961" s="28"/>
      <c r="BC961" s="28"/>
      <c r="BD961" s="28"/>
      <c r="BE961" s="28"/>
    </row>
    <row r="962" spans="3:57" ht="14.25" customHeight="1">
      <c r="C962" s="46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60"/>
      <c r="Q962" s="60"/>
      <c r="R962" s="60"/>
      <c r="S962" s="60"/>
      <c r="T962" s="60"/>
      <c r="U962" s="60"/>
      <c r="V962" s="46"/>
      <c r="W962" s="28"/>
      <c r="X962" s="28"/>
      <c r="Y962" s="28"/>
      <c r="AA962" s="77"/>
      <c r="AB962" s="28"/>
      <c r="AC962" s="28"/>
      <c r="AD962" s="28"/>
      <c r="AE962" s="28"/>
      <c r="AF962" s="28"/>
      <c r="AG962" s="28"/>
      <c r="AH962" s="28"/>
      <c r="AI962" s="28"/>
      <c r="AJ962" s="28"/>
      <c r="AK962" s="28"/>
      <c r="AL962" s="28"/>
      <c r="AM962" s="28"/>
      <c r="AN962" s="28"/>
      <c r="AO962" s="28"/>
      <c r="AP962" s="28"/>
      <c r="AQ962" s="28"/>
      <c r="AR962" s="28"/>
      <c r="AS962" s="28"/>
      <c r="AT962" s="96"/>
      <c r="AU962" s="28"/>
      <c r="AV962" s="28"/>
      <c r="AW962" s="28"/>
      <c r="AX962" s="28"/>
      <c r="AY962" s="28"/>
      <c r="AZ962" s="28"/>
      <c r="BA962" s="28"/>
      <c r="BB962" s="28"/>
      <c r="BC962" s="28"/>
      <c r="BD962" s="28"/>
      <c r="BE962" s="28"/>
    </row>
    <row r="963" spans="3:57" ht="14.25" customHeight="1">
      <c r="C963" s="46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60"/>
      <c r="Q963" s="60"/>
      <c r="R963" s="60"/>
      <c r="S963" s="60"/>
      <c r="T963" s="60"/>
      <c r="U963" s="60"/>
      <c r="V963" s="46"/>
      <c r="W963" s="28"/>
      <c r="X963" s="28"/>
      <c r="Y963" s="28"/>
      <c r="AA963" s="77"/>
      <c r="AB963" s="28"/>
      <c r="AC963" s="28"/>
      <c r="AD963" s="28"/>
      <c r="AE963" s="28"/>
      <c r="AF963" s="28"/>
      <c r="AG963" s="28"/>
      <c r="AH963" s="28"/>
      <c r="AI963" s="28"/>
      <c r="AJ963" s="28"/>
      <c r="AK963" s="28"/>
      <c r="AL963" s="28"/>
      <c r="AM963" s="28"/>
      <c r="AN963" s="28"/>
      <c r="AO963" s="28"/>
      <c r="AP963" s="28"/>
      <c r="AQ963" s="28"/>
      <c r="AR963" s="28"/>
      <c r="AS963" s="28"/>
      <c r="AT963" s="96"/>
      <c r="AU963" s="28"/>
      <c r="AV963" s="28"/>
      <c r="AW963" s="28"/>
      <c r="AX963" s="28"/>
      <c r="AY963" s="28"/>
      <c r="AZ963" s="28"/>
      <c r="BA963" s="28"/>
      <c r="BB963" s="28"/>
      <c r="BC963" s="28"/>
      <c r="BD963" s="28"/>
      <c r="BE963" s="28"/>
    </row>
    <row r="964" spans="3:57" ht="14.25" customHeight="1">
      <c r="C964" s="46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60"/>
      <c r="Q964" s="60"/>
      <c r="R964" s="60"/>
      <c r="S964" s="60"/>
      <c r="T964" s="60"/>
      <c r="U964" s="60"/>
      <c r="V964" s="46"/>
      <c r="W964" s="28"/>
      <c r="X964" s="28"/>
      <c r="Y964" s="28"/>
      <c r="AA964" s="77"/>
      <c r="AB964" s="28"/>
      <c r="AC964" s="28"/>
      <c r="AD964" s="28"/>
      <c r="AE964" s="28"/>
      <c r="AF964" s="28"/>
      <c r="AG964" s="28"/>
      <c r="AH964" s="28"/>
      <c r="AI964" s="28"/>
      <c r="AJ964" s="28"/>
      <c r="AK964" s="28"/>
      <c r="AL964" s="28"/>
      <c r="AM964" s="28"/>
      <c r="AN964" s="28"/>
      <c r="AO964" s="28"/>
      <c r="AP964" s="28"/>
      <c r="AQ964" s="28"/>
      <c r="AR964" s="28"/>
      <c r="AS964" s="28"/>
      <c r="AT964" s="96"/>
      <c r="AU964" s="28"/>
      <c r="AV964" s="28"/>
      <c r="AW964" s="28"/>
      <c r="AX964" s="28"/>
      <c r="AY964" s="28"/>
      <c r="AZ964" s="28"/>
      <c r="BA964" s="28"/>
      <c r="BB964" s="28"/>
      <c r="BC964" s="28"/>
      <c r="BD964" s="28"/>
      <c r="BE964" s="28"/>
    </row>
    <row r="965" spans="3:57" ht="14.25" customHeight="1">
      <c r="C965" s="46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60"/>
      <c r="Q965" s="60"/>
      <c r="R965" s="60"/>
      <c r="S965" s="60"/>
      <c r="T965" s="60"/>
      <c r="U965" s="60"/>
      <c r="V965" s="46"/>
      <c r="W965" s="28"/>
      <c r="X965" s="28"/>
      <c r="Y965" s="28"/>
      <c r="AA965" s="77"/>
      <c r="AB965" s="28"/>
      <c r="AC965" s="28"/>
      <c r="AD965" s="28"/>
      <c r="AE965" s="28"/>
      <c r="AF965" s="28"/>
      <c r="AG965" s="28"/>
      <c r="AH965" s="28"/>
      <c r="AI965" s="28"/>
      <c r="AJ965" s="28"/>
      <c r="AK965" s="28"/>
      <c r="AL965" s="28"/>
      <c r="AM965" s="28"/>
      <c r="AN965" s="28"/>
      <c r="AO965" s="28"/>
      <c r="AP965" s="28"/>
      <c r="AQ965" s="28"/>
      <c r="AR965" s="28"/>
      <c r="AS965" s="28"/>
      <c r="AT965" s="96"/>
      <c r="AU965" s="28"/>
      <c r="AV965" s="28"/>
      <c r="AW965" s="28"/>
      <c r="AX965" s="28"/>
      <c r="AY965" s="28"/>
      <c r="AZ965" s="28"/>
      <c r="BA965" s="28"/>
      <c r="BB965" s="28"/>
      <c r="BC965" s="28"/>
      <c r="BD965" s="28"/>
      <c r="BE965" s="28"/>
    </row>
    <row r="966" spans="3:57" ht="14.25" customHeight="1">
      <c r="C966" s="46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60"/>
      <c r="Q966" s="60"/>
      <c r="R966" s="60"/>
      <c r="S966" s="60"/>
      <c r="T966" s="60"/>
      <c r="U966" s="60"/>
      <c r="V966" s="46"/>
      <c r="W966" s="28"/>
      <c r="X966" s="28"/>
      <c r="Y966" s="28"/>
      <c r="AA966" s="77"/>
      <c r="AB966" s="28"/>
      <c r="AC966" s="28"/>
      <c r="AD966" s="28"/>
      <c r="AE966" s="28"/>
      <c r="AF966" s="28"/>
      <c r="AG966" s="28"/>
      <c r="AH966" s="28"/>
      <c r="AI966" s="28"/>
      <c r="AJ966" s="28"/>
      <c r="AK966" s="28"/>
      <c r="AL966" s="28"/>
      <c r="AM966" s="28"/>
      <c r="AN966" s="28"/>
      <c r="AO966" s="28"/>
      <c r="AP966" s="28"/>
      <c r="AQ966" s="28"/>
      <c r="AR966" s="28"/>
      <c r="AS966" s="28"/>
      <c r="AT966" s="96"/>
      <c r="AU966" s="28"/>
      <c r="AV966" s="28"/>
      <c r="AW966" s="28"/>
      <c r="AX966" s="28"/>
      <c r="AY966" s="28"/>
      <c r="AZ966" s="28"/>
      <c r="BA966" s="28"/>
      <c r="BB966" s="28"/>
      <c r="BC966" s="28"/>
      <c r="BD966" s="28"/>
      <c r="BE966" s="28"/>
    </row>
    <row r="967" spans="3:57" ht="14.25" customHeight="1">
      <c r="C967" s="46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60"/>
      <c r="Q967" s="60"/>
      <c r="R967" s="60"/>
      <c r="S967" s="60"/>
      <c r="T967" s="60"/>
      <c r="U967" s="60"/>
      <c r="V967" s="46"/>
      <c r="W967" s="28"/>
      <c r="X967" s="28"/>
      <c r="Y967" s="28"/>
      <c r="AA967" s="77"/>
      <c r="AB967" s="28"/>
      <c r="AC967" s="28"/>
      <c r="AD967" s="28"/>
      <c r="AE967" s="28"/>
      <c r="AF967" s="28"/>
      <c r="AG967" s="28"/>
      <c r="AH967" s="28"/>
      <c r="AI967" s="28"/>
      <c r="AJ967" s="28"/>
      <c r="AK967" s="28"/>
      <c r="AL967" s="28"/>
      <c r="AM967" s="28"/>
      <c r="AN967" s="28"/>
      <c r="AO967" s="28"/>
      <c r="AP967" s="28"/>
      <c r="AQ967" s="28"/>
      <c r="AR967" s="28"/>
      <c r="AS967" s="28"/>
      <c r="AT967" s="96"/>
      <c r="AU967" s="28"/>
      <c r="AV967" s="28"/>
      <c r="AW967" s="28"/>
      <c r="AX967" s="28"/>
      <c r="AY967" s="28"/>
      <c r="AZ967" s="28"/>
      <c r="BA967" s="28"/>
      <c r="BB967" s="28"/>
      <c r="BC967" s="28"/>
      <c r="BD967" s="28"/>
      <c r="BE967" s="28"/>
    </row>
    <row r="968" spans="3:57" ht="14.25" customHeight="1">
      <c r="C968" s="46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60"/>
      <c r="Q968" s="60"/>
      <c r="R968" s="60"/>
      <c r="S968" s="60"/>
      <c r="T968" s="60"/>
      <c r="U968" s="60"/>
      <c r="V968" s="46"/>
      <c r="W968" s="28"/>
      <c r="X968" s="28"/>
      <c r="Y968" s="28"/>
      <c r="AA968" s="77"/>
      <c r="AB968" s="28"/>
      <c r="AC968" s="28"/>
      <c r="AD968" s="28"/>
      <c r="AE968" s="28"/>
      <c r="AF968" s="28"/>
      <c r="AG968" s="28"/>
      <c r="AH968" s="28"/>
      <c r="AI968" s="28"/>
      <c r="AJ968" s="28"/>
      <c r="AK968" s="28"/>
      <c r="AL968" s="28"/>
      <c r="AM968" s="28"/>
      <c r="AN968" s="28"/>
      <c r="AO968" s="28"/>
      <c r="AP968" s="28"/>
      <c r="AQ968" s="28"/>
      <c r="AR968" s="28"/>
      <c r="AS968" s="28"/>
      <c r="AT968" s="96"/>
      <c r="AU968" s="28"/>
      <c r="AV968" s="28"/>
      <c r="AW968" s="28"/>
      <c r="AX968" s="28"/>
      <c r="AY968" s="28"/>
      <c r="AZ968" s="28"/>
      <c r="BA968" s="28"/>
      <c r="BB968" s="28"/>
      <c r="BC968" s="28"/>
      <c r="BD968" s="28"/>
      <c r="BE968" s="28"/>
    </row>
    <row r="969" spans="3:57" ht="14.25" customHeight="1">
      <c r="C969" s="46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60"/>
      <c r="Q969" s="60"/>
      <c r="R969" s="60"/>
      <c r="S969" s="60"/>
      <c r="T969" s="60"/>
      <c r="U969" s="60"/>
      <c r="V969" s="46"/>
      <c r="W969" s="28"/>
      <c r="X969" s="28"/>
      <c r="Y969" s="28"/>
      <c r="AA969" s="77"/>
      <c r="AB969" s="28"/>
      <c r="AC969" s="28"/>
      <c r="AD969" s="28"/>
      <c r="AE969" s="28"/>
      <c r="AF969" s="28"/>
      <c r="AG969" s="28"/>
      <c r="AH969" s="28"/>
      <c r="AI969" s="28"/>
      <c r="AJ969" s="28"/>
      <c r="AK969" s="28"/>
      <c r="AL969" s="28"/>
      <c r="AM969" s="28"/>
      <c r="AN969" s="28"/>
      <c r="AO969" s="28"/>
      <c r="AP969" s="28"/>
      <c r="AQ969" s="28"/>
      <c r="AR969" s="28"/>
      <c r="AS969" s="28"/>
      <c r="AT969" s="96"/>
      <c r="AU969" s="28"/>
      <c r="AV969" s="28"/>
      <c r="AW969" s="28"/>
      <c r="AX969" s="28"/>
      <c r="AY969" s="28"/>
      <c r="AZ969" s="28"/>
      <c r="BA969" s="28"/>
      <c r="BB969" s="28"/>
      <c r="BC969" s="28"/>
      <c r="BD969" s="28"/>
      <c r="BE969" s="28"/>
    </row>
    <row r="970" spans="3:57" ht="14.25" customHeight="1">
      <c r="C970" s="46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60"/>
      <c r="Q970" s="60"/>
      <c r="R970" s="60"/>
      <c r="S970" s="60"/>
      <c r="T970" s="60"/>
      <c r="U970" s="60"/>
      <c r="V970" s="46"/>
      <c r="W970" s="28"/>
      <c r="X970" s="28"/>
      <c r="Y970" s="28"/>
      <c r="AA970" s="77"/>
      <c r="AB970" s="28"/>
      <c r="AC970" s="28"/>
      <c r="AD970" s="28"/>
      <c r="AE970" s="28"/>
      <c r="AF970" s="28"/>
      <c r="AG970" s="28"/>
      <c r="AH970" s="28"/>
      <c r="AI970" s="28"/>
      <c r="AJ970" s="28"/>
      <c r="AK970" s="28"/>
      <c r="AL970" s="28"/>
      <c r="AM970" s="28"/>
      <c r="AN970" s="28"/>
      <c r="AO970" s="28"/>
      <c r="AP970" s="28"/>
      <c r="AQ970" s="28"/>
      <c r="AR970" s="28"/>
      <c r="AS970" s="28"/>
      <c r="AT970" s="96"/>
      <c r="AU970" s="28"/>
      <c r="AV970" s="28"/>
      <c r="AW970" s="28"/>
      <c r="AX970" s="28"/>
      <c r="AY970" s="28"/>
      <c r="AZ970" s="28"/>
      <c r="BA970" s="28"/>
      <c r="BB970" s="28"/>
      <c r="BC970" s="28"/>
      <c r="BD970" s="28"/>
      <c r="BE970" s="28"/>
    </row>
    <row r="971" spans="3:57" ht="14.25" customHeight="1">
      <c r="C971" s="46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60"/>
      <c r="Q971" s="60"/>
      <c r="R971" s="60"/>
      <c r="S971" s="60"/>
      <c r="T971" s="60"/>
      <c r="U971" s="60"/>
      <c r="V971" s="46"/>
      <c r="W971" s="28"/>
      <c r="X971" s="28"/>
      <c r="Y971" s="28"/>
      <c r="AA971" s="77"/>
      <c r="AB971" s="28"/>
      <c r="AC971" s="28"/>
      <c r="AD971" s="28"/>
      <c r="AE971" s="28"/>
      <c r="AF971" s="28"/>
      <c r="AG971" s="28"/>
      <c r="AH971" s="28"/>
      <c r="AI971" s="28"/>
      <c r="AJ971" s="28"/>
      <c r="AK971" s="28"/>
      <c r="AL971" s="28"/>
      <c r="AM971" s="28"/>
      <c r="AN971" s="28"/>
      <c r="AO971" s="28"/>
      <c r="AP971" s="28"/>
      <c r="AQ971" s="28"/>
      <c r="AR971" s="28"/>
      <c r="AS971" s="28"/>
      <c r="AT971" s="96"/>
      <c r="AU971" s="28"/>
      <c r="AV971" s="28"/>
      <c r="AW971" s="28"/>
      <c r="AX971" s="28"/>
      <c r="AY971" s="28"/>
      <c r="AZ971" s="28"/>
      <c r="BA971" s="28"/>
      <c r="BB971" s="28"/>
      <c r="BC971" s="28"/>
      <c r="BD971" s="28"/>
      <c r="BE971" s="28"/>
    </row>
    <row r="972" spans="3:57" ht="14.25" customHeight="1">
      <c r="C972" s="46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60"/>
      <c r="Q972" s="60"/>
      <c r="R972" s="60"/>
      <c r="S972" s="60"/>
      <c r="T972" s="60"/>
      <c r="U972" s="60"/>
      <c r="V972" s="46"/>
      <c r="W972" s="28"/>
      <c r="X972" s="28"/>
      <c r="Y972" s="28"/>
      <c r="AA972" s="77"/>
      <c r="AB972" s="28"/>
      <c r="AC972" s="28"/>
      <c r="AD972" s="28"/>
      <c r="AE972" s="28"/>
      <c r="AF972" s="28"/>
      <c r="AG972" s="28"/>
      <c r="AH972" s="28"/>
      <c r="AI972" s="28"/>
      <c r="AJ972" s="28"/>
      <c r="AK972" s="28"/>
      <c r="AL972" s="28"/>
      <c r="AM972" s="28"/>
      <c r="AN972" s="28"/>
      <c r="AO972" s="28"/>
      <c r="AP972" s="28"/>
      <c r="AQ972" s="28"/>
      <c r="AR972" s="28"/>
      <c r="AS972" s="28"/>
      <c r="AT972" s="96"/>
      <c r="AU972" s="28"/>
      <c r="AV972" s="28"/>
      <c r="AW972" s="28"/>
      <c r="AX972" s="28"/>
      <c r="AY972" s="28"/>
      <c r="AZ972" s="28"/>
      <c r="BA972" s="28"/>
      <c r="BB972" s="28"/>
      <c r="BC972" s="28"/>
      <c r="BD972" s="28"/>
      <c r="BE972" s="28"/>
    </row>
    <row r="973" spans="3:57" ht="14.25" customHeight="1">
      <c r="C973" s="46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60"/>
      <c r="Q973" s="60"/>
      <c r="R973" s="60"/>
      <c r="S973" s="60"/>
      <c r="T973" s="60"/>
      <c r="U973" s="60"/>
      <c r="V973" s="46"/>
      <c r="W973" s="28"/>
      <c r="X973" s="28"/>
      <c r="Y973" s="28"/>
      <c r="AA973" s="77"/>
      <c r="AB973" s="28"/>
      <c r="AC973" s="28"/>
      <c r="AD973" s="28"/>
      <c r="AE973" s="28"/>
      <c r="AF973" s="28"/>
      <c r="AG973" s="28"/>
      <c r="AH973" s="28"/>
      <c r="AI973" s="28"/>
      <c r="AJ973" s="28"/>
      <c r="AK973" s="28"/>
      <c r="AL973" s="28"/>
      <c r="AM973" s="28"/>
      <c r="AN973" s="28"/>
      <c r="AO973" s="28"/>
      <c r="AP973" s="28"/>
      <c r="AQ973" s="28"/>
      <c r="AR973" s="28"/>
      <c r="AS973" s="28"/>
      <c r="AT973" s="96"/>
      <c r="AU973" s="28"/>
      <c r="AV973" s="28"/>
      <c r="AW973" s="28"/>
      <c r="AX973" s="28"/>
      <c r="AY973" s="28"/>
      <c r="AZ973" s="28"/>
      <c r="BA973" s="28"/>
      <c r="BB973" s="28"/>
      <c r="BC973" s="28"/>
      <c r="BD973" s="28"/>
      <c r="BE973" s="28"/>
    </row>
    <row r="974" spans="3:57" ht="14.25" customHeight="1">
      <c r="C974" s="46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60"/>
      <c r="Q974" s="60"/>
      <c r="R974" s="60"/>
      <c r="S974" s="60"/>
      <c r="T974" s="60"/>
      <c r="U974" s="60"/>
      <c r="V974" s="46"/>
      <c r="W974" s="28"/>
      <c r="X974" s="28"/>
      <c r="Y974" s="28"/>
      <c r="AA974" s="77"/>
      <c r="AB974" s="28"/>
      <c r="AC974" s="28"/>
      <c r="AD974" s="28"/>
      <c r="AE974" s="28"/>
      <c r="AF974" s="28"/>
      <c r="AG974" s="28"/>
      <c r="AH974" s="28"/>
      <c r="AI974" s="28"/>
      <c r="AJ974" s="28"/>
      <c r="AK974" s="28"/>
      <c r="AL974" s="28"/>
      <c r="AM974" s="28"/>
      <c r="AN974" s="28"/>
      <c r="AO974" s="28"/>
      <c r="AP974" s="28"/>
      <c r="AQ974" s="28"/>
      <c r="AR974" s="28"/>
      <c r="AS974" s="28"/>
      <c r="AT974" s="96"/>
      <c r="AU974" s="28"/>
      <c r="AV974" s="28"/>
      <c r="AW974" s="28"/>
      <c r="AX974" s="28"/>
      <c r="AY974" s="28"/>
      <c r="AZ974" s="28"/>
      <c r="BA974" s="28"/>
      <c r="BB974" s="28"/>
      <c r="BC974" s="28"/>
      <c r="BD974" s="28"/>
      <c r="BE974" s="28"/>
    </row>
    <row r="975" spans="3:57" ht="14.25" customHeight="1">
      <c r="C975" s="46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60"/>
      <c r="Q975" s="60"/>
      <c r="R975" s="60"/>
      <c r="S975" s="60"/>
      <c r="T975" s="60"/>
      <c r="U975" s="60"/>
      <c r="V975" s="46"/>
      <c r="W975" s="28"/>
      <c r="X975" s="28"/>
      <c r="Y975" s="28"/>
      <c r="AA975" s="77"/>
      <c r="AB975" s="28"/>
      <c r="AC975" s="28"/>
      <c r="AD975" s="28"/>
      <c r="AE975" s="28"/>
      <c r="AF975" s="28"/>
      <c r="AG975" s="28"/>
      <c r="AH975" s="28"/>
      <c r="AI975" s="28"/>
      <c r="AJ975" s="28"/>
      <c r="AK975" s="28"/>
      <c r="AL975" s="28"/>
      <c r="AM975" s="28"/>
      <c r="AN975" s="28"/>
      <c r="AO975" s="28"/>
      <c r="AP975" s="28"/>
      <c r="AQ975" s="28"/>
      <c r="AR975" s="28"/>
      <c r="AS975" s="28"/>
      <c r="AT975" s="96"/>
      <c r="AU975" s="28"/>
      <c r="AV975" s="28"/>
      <c r="AW975" s="28"/>
      <c r="AX975" s="28"/>
      <c r="AY975" s="28"/>
      <c r="AZ975" s="28"/>
      <c r="BA975" s="28"/>
      <c r="BB975" s="28"/>
      <c r="BC975" s="28"/>
      <c r="BD975" s="28"/>
      <c r="BE975" s="28"/>
    </row>
    <row r="976" spans="3:57" ht="14.25" customHeight="1">
      <c r="C976" s="46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60"/>
      <c r="Q976" s="60"/>
      <c r="R976" s="60"/>
      <c r="S976" s="60"/>
      <c r="T976" s="60"/>
      <c r="U976" s="60"/>
      <c r="V976" s="46"/>
      <c r="W976" s="28"/>
      <c r="X976" s="28"/>
      <c r="Y976" s="28"/>
      <c r="AA976" s="77"/>
      <c r="AB976" s="28"/>
      <c r="AC976" s="28"/>
      <c r="AD976" s="28"/>
      <c r="AE976" s="28"/>
      <c r="AF976" s="28"/>
      <c r="AG976" s="28"/>
      <c r="AH976" s="28"/>
      <c r="AI976" s="28"/>
      <c r="AJ976" s="28"/>
      <c r="AK976" s="28"/>
      <c r="AL976" s="28"/>
      <c r="AM976" s="28"/>
      <c r="AN976" s="28"/>
      <c r="AO976" s="28"/>
      <c r="AP976" s="28"/>
      <c r="AQ976" s="28"/>
      <c r="AR976" s="28"/>
      <c r="AS976" s="28"/>
      <c r="AT976" s="96"/>
      <c r="AU976" s="28"/>
      <c r="AV976" s="28"/>
      <c r="AW976" s="28"/>
      <c r="AX976" s="28"/>
      <c r="AY976" s="28"/>
      <c r="AZ976" s="28"/>
      <c r="BA976" s="28"/>
      <c r="BB976" s="28"/>
      <c r="BC976" s="28"/>
      <c r="BD976" s="28"/>
      <c r="BE976" s="28"/>
    </row>
    <row r="977" spans="3:57" ht="14.25" customHeight="1">
      <c r="C977" s="46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60"/>
      <c r="Q977" s="60"/>
      <c r="R977" s="60"/>
      <c r="S977" s="60"/>
      <c r="T977" s="60"/>
      <c r="U977" s="60"/>
      <c r="V977" s="46"/>
      <c r="W977" s="28"/>
      <c r="X977" s="28"/>
      <c r="Y977" s="28"/>
      <c r="AA977" s="77"/>
      <c r="AB977" s="28"/>
      <c r="AC977" s="28"/>
      <c r="AD977" s="28"/>
      <c r="AE977" s="28"/>
      <c r="AF977" s="28"/>
      <c r="AG977" s="28"/>
      <c r="AH977" s="28"/>
      <c r="AI977" s="28"/>
      <c r="AJ977" s="28"/>
      <c r="AK977" s="28"/>
      <c r="AL977" s="28"/>
      <c r="AM977" s="28"/>
      <c r="AN977" s="28"/>
      <c r="AO977" s="28"/>
      <c r="AP977" s="28"/>
      <c r="AQ977" s="28"/>
      <c r="AR977" s="28"/>
      <c r="AS977" s="28"/>
      <c r="AT977" s="96"/>
      <c r="AU977" s="28"/>
      <c r="AV977" s="28"/>
      <c r="AW977" s="28"/>
      <c r="AX977" s="28"/>
      <c r="AY977" s="28"/>
      <c r="AZ977" s="28"/>
      <c r="BA977" s="28"/>
      <c r="BB977" s="28"/>
      <c r="BC977" s="28"/>
      <c r="BD977" s="28"/>
      <c r="BE977" s="28"/>
    </row>
    <row r="978" spans="3:57" ht="14.25" customHeight="1">
      <c r="C978" s="46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60"/>
      <c r="Q978" s="60"/>
      <c r="R978" s="60"/>
      <c r="S978" s="60"/>
      <c r="T978" s="60"/>
      <c r="U978" s="60"/>
      <c r="V978" s="46"/>
      <c r="W978" s="28"/>
      <c r="X978" s="28"/>
      <c r="Y978" s="28"/>
      <c r="AA978" s="77"/>
      <c r="AB978" s="28"/>
      <c r="AC978" s="28"/>
      <c r="AD978" s="28"/>
      <c r="AE978" s="28"/>
      <c r="AF978" s="28"/>
      <c r="AG978" s="28"/>
      <c r="AH978" s="28"/>
      <c r="AI978" s="28"/>
      <c r="AJ978" s="28"/>
      <c r="AK978" s="28"/>
      <c r="AL978" s="28"/>
      <c r="AM978" s="28"/>
      <c r="AN978" s="28"/>
      <c r="AO978" s="28"/>
      <c r="AP978" s="28"/>
      <c r="AQ978" s="28"/>
      <c r="AR978" s="28"/>
      <c r="AS978" s="28"/>
      <c r="AT978" s="96"/>
      <c r="AU978" s="28"/>
      <c r="AV978" s="28"/>
      <c r="AW978" s="28"/>
      <c r="AX978" s="28"/>
      <c r="AY978" s="28"/>
      <c r="AZ978" s="28"/>
      <c r="BA978" s="28"/>
      <c r="BB978" s="28"/>
      <c r="BC978" s="28"/>
      <c r="BD978" s="28"/>
      <c r="BE978" s="28"/>
    </row>
    <row r="979" spans="3:57" ht="14.25" customHeight="1">
      <c r="C979" s="46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60"/>
      <c r="Q979" s="60"/>
      <c r="R979" s="60"/>
      <c r="S979" s="60"/>
      <c r="T979" s="60"/>
      <c r="U979" s="60"/>
      <c r="V979" s="46"/>
      <c r="W979" s="28"/>
      <c r="X979" s="28"/>
      <c r="Y979" s="28"/>
      <c r="AA979" s="77"/>
      <c r="AB979" s="28"/>
      <c r="AC979" s="28"/>
      <c r="AD979" s="28"/>
      <c r="AE979" s="28"/>
      <c r="AF979" s="28"/>
      <c r="AG979" s="28"/>
      <c r="AH979" s="28"/>
      <c r="AI979" s="28"/>
      <c r="AJ979" s="28"/>
      <c r="AK979" s="28"/>
      <c r="AL979" s="28"/>
      <c r="AM979" s="28"/>
      <c r="AN979" s="28"/>
      <c r="AO979" s="28"/>
      <c r="AP979" s="28"/>
      <c r="AQ979" s="28"/>
      <c r="AR979" s="28"/>
      <c r="AS979" s="28"/>
      <c r="AT979" s="96"/>
      <c r="AU979" s="28"/>
      <c r="AV979" s="28"/>
      <c r="AW979" s="28"/>
      <c r="AX979" s="28"/>
      <c r="AY979" s="28"/>
      <c r="AZ979" s="28"/>
      <c r="BA979" s="28"/>
      <c r="BB979" s="28"/>
      <c r="BC979" s="28"/>
      <c r="BD979" s="28"/>
      <c r="BE979" s="28"/>
    </row>
    <row r="980" spans="3:57" ht="14.25" customHeight="1">
      <c r="C980" s="46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60"/>
      <c r="Q980" s="60"/>
      <c r="R980" s="60"/>
      <c r="S980" s="60"/>
      <c r="T980" s="60"/>
      <c r="U980" s="60"/>
      <c r="V980" s="46"/>
      <c r="W980" s="28"/>
      <c r="X980" s="28"/>
      <c r="Y980" s="28"/>
      <c r="AA980" s="77"/>
      <c r="AB980" s="28"/>
      <c r="AC980" s="28"/>
      <c r="AD980" s="28"/>
      <c r="AE980" s="28"/>
      <c r="AF980" s="28"/>
      <c r="AG980" s="28"/>
      <c r="AH980" s="28"/>
      <c r="AI980" s="28"/>
      <c r="AJ980" s="28"/>
      <c r="AK980" s="28"/>
      <c r="AL980" s="28"/>
      <c r="AM980" s="28"/>
      <c r="AN980" s="28"/>
      <c r="AO980" s="28"/>
      <c r="AP980" s="28"/>
      <c r="AQ980" s="28"/>
      <c r="AR980" s="28"/>
      <c r="AS980" s="28"/>
      <c r="AT980" s="96"/>
      <c r="AU980" s="28"/>
      <c r="AV980" s="28"/>
      <c r="AW980" s="28"/>
      <c r="AX980" s="28"/>
      <c r="AY980" s="28"/>
      <c r="AZ980" s="28"/>
      <c r="BA980" s="28"/>
      <c r="BB980" s="28"/>
      <c r="BC980" s="28"/>
      <c r="BD980" s="28"/>
      <c r="BE980" s="28"/>
    </row>
    <row r="981" spans="3:57" ht="14.25" customHeight="1">
      <c r="C981" s="46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60"/>
      <c r="Q981" s="60"/>
      <c r="R981" s="60"/>
      <c r="S981" s="60"/>
      <c r="T981" s="60"/>
      <c r="U981" s="60"/>
      <c r="V981" s="46"/>
      <c r="W981" s="28"/>
      <c r="X981" s="28"/>
      <c r="Y981" s="28"/>
      <c r="AA981" s="77"/>
      <c r="AB981" s="28"/>
      <c r="AC981" s="28"/>
      <c r="AD981" s="28"/>
      <c r="AE981" s="28"/>
      <c r="AF981" s="28"/>
      <c r="AG981" s="28"/>
      <c r="AH981" s="28"/>
      <c r="AI981" s="28"/>
      <c r="AJ981" s="28"/>
      <c r="AK981" s="28"/>
      <c r="AL981" s="28"/>
      <c r="AM981" s="28"/>
      <c r="AN981" s="28"/>
      <c r="AO981" s="28"/>
      <c r="AP981" s="28"/>
      <c r="AQ981" s="28"/>
      <c r="AR981" s="28"/>
      <c r="AS981" s="28"/>
      <c r="AT981" s="96"/>
      <c r="AU981" s="28"/>
      <c r="AV981" s="28"/>
      <c r="AW981" s="28"/>
      <c r="AX981" s="28"/>
      <c r="AY981" s="28"/>
      <c r="AZ981" s="28"/>
      <c r="BA981" s="28"/>
      <c r="BB981" s="28"/>
      <c r="BC981" s="28"/>
      <c r="BD981" s="28"/>
      <c r="BE981" s="28"/>
    </row>
    <row r="982" spans="3:57" ht="14.25" customHeight="1">
      <c r="C982" s="46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60"/>
      <c r="Q982" s="60"/>
      <c r="R982" s="60"/>
      <c r="S982" s="60"/>
      <c r="T982" s="60"/>
      <c r="U982" s="60"/>
      <c r="V982" s="46"/>
      <c r="W982" s="28"/>
      <c r="X982" s="28"/>
      <c r="Y982" s="28"/>
      <c r="AA982" s="77"/>
      <c r="AB982" s="28"/>
      <c r="AC982" s="28"/>
      <c r="AD982" s="28"/>
      <c r="AE982" s="28"/>
      <c r="AF982" s="28"/>
      <c r="AG982" s="28"/>
      <c r="AH982" s="28"/>
      <c r="AI982" s="28"/>
      <c r="AJ982" s="28"/>
      <c r="AK982" s="28"/>
      <c r="AL982" s="28"/>
      <c r="AM982" s="28"/>
      <c r="AN982" s="28"/>
      <c r="AO982" s="28"/>
      <c r="AP982" s="28"/>
      <c r="AQ982" s="28"/>
      <c r="AR982" s="28"/>
      <c r="AS982" s="28"/>
      <c r="AT982" s="96"/>
      <c r="AU982" s="28"/>
      <c r="AV982" s="28"/>
      <c r="AW982" s="28"/>
      <c r="AX982" s="28"/>
      <c r="AY982" s="28"/>
      <c r="AZ982" s="28"/>
      <c r="BA982" s="28"/>
      <c r="BB982" s="28"/>
      <c r="BC982" s="28"/>
      <c r="BD982" s="28"/>
      <c r="BE982" s="28"/>
    </row>
    <row r="983" spans="3:57" ht="14.25" customHeight="1">
      <c r="C983" s="46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60"/>
      <c r="Q983" s="60"/>
      <c r="R983" s="60"/>
      <c r="S983" s="60"/>
      <c r="T983" s="60"/>
      <c r="U983" s="60"/>
      <c r="V983" s="46"/>
      <c r="W983" s="28"/>
      <c r="X983" s="28"/>
      <c r="Y983" s="28"/>
      <c r="AA983" s="77"/>
      <c r="AB983" s="28"/>
      <c r="AC983" s="28"/>
      <c r="AD983" s="28"/>
      <c r="AE983" s="28"/>
      <c r="AF983" s="28"/>
      <c r="AG983" s="28"/>
      <c r="AH983" s="28"/>
      <c r="AI983" s="28"/>
      <c r="AJ983" s="28"/>
      <c r="AK983" s="28"/>
      <c r="AL983" s="28"/>
      <c r="AM983" s="28"/>
      <c r="AN983" s="28"/>
      <c r="AO983" s="28"/>
      <c r="AP983" s="28"/>
      <c r="AQ983" s="28"/>
      <c r="AR983" s="28"/>
      <c r="AS983" s="28"/>
      <c r="AT983" s="96"/>
      <c r="AU983" s="28"/>
      <c r="AV983" s="28"/>
      <c r="AW983" s="28"/>
      <c r="AX983" s="28"/>
      <c r="AY983" s="28"/>
      <c r="AZ983" s="28"/>
      <c r="BA983" s="28"/>
      <c r="BB983" s="28"/>
      <c r="BC983" s="28"/>
      <c r="BD983" s="28"/>
      <c r="BE983" s="28"/>
    </row>
    <row r="984" spans="3:57" ht="14.25" customHeight="1">
      <c r="C984" s="46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60"/>
      <c r="Q984" s="60"/>
      <c r="R984" s="60"/>
      <c r="S984" s="60"/>
      <c r="T984" s="60"/>
      <c r="U984" s="60"/>
      <c r="V984" s="46"/>
      <c r="W984" s="28"/>
      <c r="X984" s="28"/>
      <c r="Y984" s="28"/>
      <c r="AA984" s="77"/>
      <c r="AB984" s="28"/>
      <c r="AC984" s="28"/>
      <c r="AD984" s="28"/>
      <c r="AE984" s="28"/>
      <c r="AF984" s="28"/>
      <c r="AG984" s="28"/>
      <c r="AH984" s="28"/>
      <c r="AI984" s="28"/>
      <c r="AJ984" s="28"/>
      <c r="AK984" s="28"/>
      <c r="AL984" s="28"/>
      <c r="AM984" s="28"/>
      <c r="AN984" s="28"/>
      <c r="AO984" s="28"/>
      <c r="AP984" s="28"/>
      <c r="AQ984" s="28"/>
      <c r="AR984" s="28"/>
      <c r="AS984" s="28"/>
      <c r="AT984" s="96"/>
      <c r="AU984" s="28"/>
      <c r="AV984" s="28"/>
      <c r="AW984" s="28"/>
      <c r="AX984" s="28"/>
      <c r="AY984" s="28"/>
      <c r="AZ984" s="28"/>
      <c r="BA984" s="28"/>
      <c r="BB984" s="28"/>
      <c r="BC984" s="28"/>
      <c r="BD984" s="28"/>
      <c r="BE984" s="28"/>
    </row>
    <row r="985" spans="3:57" ht="14.25" customHeight="1">
      <c r="C985" s="46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60"/>
      <c r="Q985" s="60"/>
      <c r="R985" s="60"/>
      <c r="S985" s="60"/>
      <c r="T985" s="60"/>
      <c r="U985" s="60"/>
      <c r="V985" s="46"/>
      <c r="W985" s="28"/>
      <c r="X985" s="28"/>
      <c r="Y985" s="28"/>
      <c r="AA985" s="77"/>
      <c r="AB985" s="28"/>
      <c r="AC985" s="28"/>
      <c r="AD985" s="28"/>
      <c r="AE985" s="28"/>
      <c r="AF985" s="28"/>
      <c r="AG985" s="28"/>
      <c r="AH985" s="28"/>
      <c r="AI985" s="28"/>
      <c r="AJ985" s="28"/>
      <c r="AK985" s="28"/>
      <c r="AL985" s="28"/>
      <c r="AM985" s="28"/>
      <c r="AN985" s="28"/>
      <c r="AO985" s="28"/>
      <c r="AP985" s="28"/>
      <c r="AQ985" s="28"/>
      <c r="AR985" s="28"/>
      <c r="AS985" s="28"/>
      <c r="AT985" s="96"/>
      <c r="AU985" s="28"/>
      <c r="AV985" s="28"/>
      <c r="AW985" s="28"/>
      <c r="AX985" s="28"/>
      <c r="AY985" s="28"/>
      <c r="AZ985" s="28"/>
      <c r="BA985" s="28"/>
      <c r="BB985" s="28"/>
      <c r="BC985" s="28"/>
      <c r="BD985" s="28"/>
      <c r="BE985" s="28"/>
    </row>
    <row r="986" spans="3:57" ht="14.25" customHeight="1">
      <c r="C986" s="46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60"/>
      <c r="Q986" s="60"/>
      <c r="R986" s="60"/>
      <c r="S986" s="60"/>
      <c r="T986" s="60"/>
      <c r="U986" s="60"/>
      <c r="V986" s="46"/>
      <c r="W986" s="28"/>
      <c r="X986" s="28"/>
      <c r="Y986" s="28"/>
      <c r="AA986" s="77"/>
      <c r="AB986" s="28"/>
      <c r="AC986" s="28"/>
      <c r="AD986" s="28"/>
      <c r="AE986" s="28"/>
      <c r="AF986" s="28"/>
      <c r="AG986" s="28"/>
      <c r="AH986" s="28"/>
      <c r="AI986" s="28"/>
      <c r="AJ986" s="28"/>
      <c r="AK986" s="28"/>
      <c r="AL986" s="28"/>
      <c r="AM986" s="28"/>
      <c r="AN986" s="28"/>
      <c r="AO986" s="28"/>
      <c r="AP986" s="28"/>
      <c r="AQ986" s="28"/>
      <c r="AR986" s="28"/>
      <c r="AS986" s="28"/>
      <c r="AT986" s="96"/>
      <c r="AU986" s="28"/>
      <c r="AV986" s="28"/>
      <c r="AW986" s="28"/>
      <c r="AX986" s="28"/>
      <c r="AY986" s="28"/>
      <c r="AZ986" s="28"/>
      <c r="BA986" s="28"/>
      <c r="BB986" s="28"/>
      <c r="BC986" s="28"/>
      <c r="BD986" s="28"/>
      <c r="BE986" s="28"/>
    </row>
    <row r="987" spans="3:57" ht="14.25" customHeight="1">
      <c r="C987" s="46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60"/>
      <c r="Q987" s="60"/>
      <c r="R987" s="60"/>
      <c r="S987" s="60"/>
      <c r="T987" s="60"/>
      <c r="U987" s="60"/>
      <c r="V987" s="46"/>
      <c r="W987" s="28"/>
      <c r="X987" s="28"/>
      <c r="Y987" s="28"/>
      <c r="AA987" s="77"/>
      <c r="AB987" s="28"/>
      <c r="AC987" s="28"/>
      <c r="AD987" s="28"/>
      <c r="AE987" s="28"/>
      <c r="AF987" s="28"/>
      <c r="AG987" s="28"/>
      <c r="AH987" s="28"/>
      <c r="AI987" s="28"/>
      <c r="AJ987" s="28"/>
      <c r="AK987" s="28"/>
      <c r="AL987" s="28"/>
      <c r="AM987" s="28"/>
      <c r="AN987" s="28"/>
      <c r="AO987" s="28"/>
      <c r="AP987" s="28"/>
      <c r="AQ987" s="28"/>
      <c r="AR987" s="28"/>
      <c r="AS987" s="28"/>
      <c r="AT987" s="96"/>
      <c r="AU987" s="28"/>
      <c r="AV987" s="28"/>
      <c r="AW987" s="28"/>
      <c r="AX987" s="28"/>
      <c r="AY987" s="28"/>
      <c r="AZ987" s="28"/>
      <c r="BA987" s="28"/>
      <c r="BB987" s="28"/>
      <c r="BC987" s="28"/>
      <c r="BD987" s="28"/>
      <c r="BE987" s="28"/>
    </row>
    <row r="988" spans="3:57" ht="14.25" customHeight="1">
      <c r="C988" s="46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60"/>
      <c r="Q988" s="60"/>
      <c r="R988" s="60"/>
      <c r="S988" s="60"/>
      <c r="T988" s="60"/>
      <c r="U988" s="60"/>
      <c r="V988" s="46"/>
      <c r="W988" s="28"/>
      <c r="X988" s="28"/>
      <c r="Y988" s="28"/>
      <c r="AA988" s="77"/>
      <c r="AB988" s="28"/>
      <c r="AC988" s="28"/>
      <c r="AD988" s="28"/>
      <c r="AE988" s="28"/>
      <c r="AF988" s="28"/>
      <c r="AG988" s="28"/>
      <c r="AH988" s="28"/>
      <c r="AI988" s="28"/>
      <c r="AJ988" s="28"/>
      <c r="AK988" s="28"/>
      <c r="AL988" s="28"/>
      <c r="AM988" s="28"/>
      <c r="AN988" s="28"/>
      <c r="AO988" s="28"/>
      <c r="AP988" s="28"/>
      <c r="AQ988" s="28"/>
      <c r="AR988" s="28"/>
      <c r="AS988" s="28"/>
      <c r="AT988" s="96"/>
      <c r="AU988" s="28"/>
      <c r="AV988" s="28"/>
      <c r="AW988" s="28"/>
      <c r="AX988" s="28"/>
      <c r="AY988" s="28"/>
      <c r="AZ988" s="28"/>
      <c r="BA988" s="28"/>
      <c r="BB988" s="28"/>
      <c r="BC988" s="28"/>
      <c r="BD988" s="28"/>
      <c r="BE988" s="28"/>
    </row>
    <row r="989" spans="3:57" ht="14.25" customHeight="1">
      <c r="C989" s="46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60"/>
      <c r="Q989" s="60"/>
      <c r="R989" s="60"/>
      <c r="S989" s="60"/>
      <c r="T989" s="60"/>
      <c r="U989" s="60"/>
      <c r="V989" s="46"/>
      <c r="W989" s="28"/>
      <c r="X989" s="28"/>
      <c r="Y989" s="28"/>
      <c r="AA989" s="77"/>
      <c r="AB989" s="28"/>
      <c r="AC989" s="28"/>
      <c r="AD989" s="28"/>
      <c r="AE989" s="28"/>
      <c r="AF989" s="28"/>
      <c r="AG989" s="28"/>
      <c r="AH989" s="28"/>
      <c r="AI989" s="28"/>
      <c r="AJ989" s="28"/>
      <c r="AK989" s="28"/>
      <c r="AL989" s="28"/>
      <c r="AM989" s="28"/>
      <c r="AN989" s="28"/>
      <c r="AO989" s="28"/>
      <c r="AP989" s="28"/>
      <c r="AQ989" s="28"/>
      <c r="AR989" s="28"/>
      <c r="AS989" s="28"/>
      <c r="AT989" s="96"/>
      <c r="AU989" s="28"/>
      <c r="AV989" s="28"/>
      <c r="AW989" s="28"/>
      <c r="AX989" s="28"/>
      <c r="AY989" s="28"/>
      <c r="AZ989" s="28"/>
      <c r="BA989" s="28"/>
      <c r="BB989" s="28"/>
      <c r="BC989" s="28"/>
      <c r="BD989" s="28"/>
      <c r="BE989" s="28"/>
    </row>
    <row r="990" spans="3:57" ht="14.25" customHeight="1">
      <c r="C990" s="46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60"/>
      <c r="Q990" s="60"/>
      <c r="R990" s="60"/>
      <c r="S990" s="60"/>
      <c r="T990" s="60"/>
      <c r="U990" s="60"/>
      <c r="V990" s="46"/>
      <c r="W990" s="28"/>
      <c r="X990" s="28"/>
      <c r="Y990" s="28"/>
      <c r="AA990" s="77"/>
      <c r="AB990" s="28"/>
      <c r="AC990" s="28"/>
      <c r="AD990" s="28"/>
      <c r="AE990" s="28"/>
      <c r="AF990" s="28"/>
      <c r="AG990" s="28"/>
      <c r="AH990" s="28"/>
      <c r="AI990" s="28"/>
      <c r="AJ990" s="28"/>
      <c r="AK990" s="28"/>
      <c r="AL990" s="28"/>
      <c r="AM990" s="28"/>
      <c r="AN990" s="28"/>
      <c r="AO990" s="28"/>
      <c r="AP990" s="28"/>
      <c r="AQ990" s="28"/>
      <c r="AR990" s="28"/>
      <c r="AS990" s="28"/>
      <c r="AT990" s="96"/>
      <c r="AU990" s="28"/>
      <c r="AV990" s="28"/>
      <c r="AW990" s="28"/>
      <c r="AX990" s="28"/>
      <c r="AY990" s="28"/>
      <c r="AZ990" s="28"/>
      <c r="BA990" s="28"/>
      <c r="BB990" s="28"/>
      <c r="BC990" s="28"/>
      <c r="BD990" s="28"/>
      <c r="BE990" s="28"/>
    </row>
    <row r="991" spans="3:57" ht="14.25" customHeight="1">
      <c r="C991" s="46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60"/>
      <c r="Q991" s="60"/>
      <c r="R991" s="60"/>
      <c r="S991" s="60"/>
      <c r="T991" s="60"/>
      <c r="U991" s="60"/>
      <c r="V991" s="46"/>
      <c r="W991" s="28"/>
      <c r="X991" s="28"/>
      <c r="Y991" s="28"/>
      <c r="AA991" s="77"/>
      <c r="AB991" s="28"/>
      <c r="AC991" s="28"/>
      <c r="AD991" s="28"/>
      <c r="AE991" s="28"/>
      <c r="AF991" s="28"/>
      <c r="AG991" s="28"/>
      <c r="AH991" s="28"/>
      <c r="AI991" s="28"/>
      <c r="AJ991" s="28"/>
      <c r="AK991" s="28"/>
      <c r="AL991" s="28"/>
      <c r="AM991" s="28"/>
      <c r="AN991" s="28"/>
      <c r="AO991" s="28"/>
      <c r="AP991" s="28"/>
      <c r="AQ991" s="28"/>
      <c r="AR991" s="28"/>
      <c r="AS991" s="28"/>
      <c r="AT991" s="96"/>
      <c r="AU991" s="28"/>
      <c r="AV991" s="28"/>
      <c r="AW991" s="28"/>
      <c r="AX991" s="28"/>
      <c r="AY991" s="28"/>
      <c r="AZ991" s="28"/>
      <c r="BA991" s="28"/>
      <c r="BB991" s="28"/>
      <c r="BC991" s="28"/>
      <c r="BD991" s="28"/>
      <c r="BE991" s="28"/>
    </row>
    <row r="992" spans="3:57" ht="14.25" customHeight="1">
      <c r="C992" s="46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60"/>
      <c r="Q992" s="60"/>
      <c r="R992" s="60"/>
      <c r="S992" s="60"/>
      <c r="T992" s="60"/>
      <c r="U992" s="60"/>
      <c r="V992" s="46"/>
      <c r="W992" s="28"/>
      <c r="X992" s="28"/>
      <c r="Y992" s="28"/>
      <c r="AA992" s="77"/>
      <c r="AB992" s="28"/>
      <c r="AC992" s="28"/>
      <c r="AD992" s="28"/>
      <c r="AE992" s="28"/>
      <c r="AF992" s="28"/>
      <c r="AG992" s="28"/>
      <c r="AH992" s="28"/>
      <c r="AI992" s="28"/>
      <c r="AJ992" s="28"/>
      <c r="AK992" s="28"/>
      <c r="AL992" s="28"/>
      <c r="AM992" s="28"/>
      <c r="AN992" s="28"/>
      <c r="AO992" s="28"/>
      <c r="AP992" s="28"/>
      <c r="AQ992" s="28"/>
      <c r="AR992" s="28"/>
      <c r="AS992" s="28"/>
      <c r="AT992" s="96"/>
      <c r="AU992" s="28"/>
      <c r="AV992" s="28"/>
      <c r="AW992" s="28"/>
      <c r="AX992" s="28"/>
      <c r="AY992" s="28"/>
      <c r="AZ992" s="28"/>
      <c r="BA992" s="28"/>
      <c r="BB992" s="28"/>
      <c r="BC992" s="28"/>
      <c r="BD992" s="28"/>
      <c r="BE992" s="28"/>
    </row>
    <row r="993" spans="3:57" ht="14.25" customHeight="1">
      <c r="C993" s="46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60"/>
      <c r="Q993" s="60"/>
      <c r="R993" s="60"/>
      <c r="S993" s="60"/>
      <c r="T993" s="60"/>
      <c r="U993" s="60"/>
      <c r="V993" s="46"/>
      <c r="W993" s="28"/>
      <c r="X993" s="28"/>
      <c r="Y993" s="28"/>
      <c r="AA993" s="77"/>
      <c r="AB993" s="28"/>
      <c r="AC993" s="28"/>
      <c r="AD993" s="28"/>
      <c r="AE993" s="28"/>
      <c r="AF993" s="28"/>
      <c r="AG993" s="28"/>
      <c r="AH993" s="28"/>
      <c r="AI993" s="28"/>
      <c r="AJ993" s="28"/>
      <c r="AK993" s="28"/>
      <c r="AL993" s="28"/>
      <c r="AM993" s="28"/>
      <c r="AN993" s="28"/>
      <c r="AO993" s="28"/>
      <c r="AP993" s="28"/>
      <c r="AQ993" s="28"/>
      <c r="AR993" s="28"/>
      <c r="AS993" s="28"/>
      <c r="AT993" s="96"/>
      <c r="AU993" s="28"/>
      <c r="AV993" s="28"/>
      <c r="AW993" s="28"/>
      <c r="AX993" s="28"/>
      <c r="AY993" s="28"/>
      <c r="AZ993" s="28"/>
      <c r="BA993" s="28"/>
      <c r="BB993" s="28"/>
      <c r="BC993" s="28"/>
      <c r="BD993" s="28"/>
      <c r="BE993" s="28"/>
    </row>
    <row r="994" spans="3:57" ht="14.25" customHeight="1">
      <c r="C994" s="46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60"/>
      <c r="Q994" s="60"/>
      <c r="R994" s="60"/>
      <c r="S994" s="60"/>
      <c r="T994" s="60"/>
      <c r="U994" s="60"/>
      <c r="V994" s="46"/>
      <c r="W994" s="28"/>
      <c r="X994" s="28"/>
      <c r="Y994" s="28"/>
      <c r="AA994" s="77"/>
      <c r="AB994" s="28"/>
      <c r="AC994" s="28"/>
      <c r="AD994" s="28"/>
      <c r="AE994" s="28"/>
      <c r="AF994" s="28"/>
      <c r="AG994" s="28"/>
      <c r="AH994" s="28"/>
      <c r="AI994" s="28"/>
      <c r="AJ994" s="28"/>
      <c r="AK994" s="28"/>
      <c r="AL994" s="28"/>
      <c r="AM994" s="28"/>
      <c r="AN994" s="28"/>
      <c r="AO994" s="28"/>
      <c r="AP994" s="28"/>
      <c r="AQ994" s="28"/>
      <c r="AR994" s="28"/>
      <c r="AS994" s="28"/>
      <c r="AT994" s="96"/>
      <c r="AU994" s="28"/>
      <c r="AV994" s="28"/>
      <c r="AW994" s="28"/>
      <c r="AX994" s="28"/>
      <c r="AY994" s="28"/>
      <c r="AZ994" s="28"/>
      <c r="BA994" s="28"/>
      <c r="BB994" s="28"/>
      <c r="BC994" s="28"/>
      <c r="BD994" s="28"/>
      <c r="BE994" s="28"/>
    </row>
    <row r="995" spans="3:57" ht="14.25" customHeight="1">
      <c r="C995" s="46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60"/>
      <c r="Q995" s="60"/>
      <c r="R995" s="60"/>
      <c r="S995" s="60"/>
      <c r="T995" s="60"/>
      <c r="U995" s="60"/>
      <c r="V995" s="46"/>
      <c r="W995" s="28"/>
      <c r="X995" s="28"/>
      <c r="Y995" s="28"/>
      <c r="AA995" s="77"/>
      <c r="AB995" s="28"/>
      <c r="AC995" s="28"/>
      <c r="AD995" s="28"/>
      <c r="AE995" s="28"/>
      <c r="AF995" s="28"/>
      <c r="AG995" s="28"/>
      <c r="AH995" s="28"/>
      <c r="AI995" s="28"/>
      <c r="AJ995" s="28"/>
      <c r="AK995" s="28"/>
      <c r="AL995" s="28"/>
      <c r="AM995" s="28"/>
      <c r="AN995" s="28"/>
      <c r="AO995" s="28"/>
      <c r="AP995" s="28"/>
      <c r="AQ995" s="28"/>
      <c r="AR995" s="28"/>
      <c r="AS995" s="28"/>
      <c r="AT995" s="96"/>
      <c r="AU995" s="28"/>
      <c r="AV995" s="28"/>
      <c r="AW995" s="28"/>
      <c r="AX995" s="28"/>
      <c r="AY995" s="28"/>
      <c r="AZ995" s="28"/>
      <c r="BA995" s="28"/>
      <c r="BB995" s="28"/>
      <c r="BC995" s="28"/>
      <c r="BD995" s="28"/>
      <c r="BE995" s="28"/>
    </row>
    <row r="996" spans="3:57" ht="14.25" customHeight="1">
      <c r="C996" s="46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60"/>
      <c r="Q996" s="60"/>
      <c r="R996" s="60"/>
      <c r="S996" s="60"/>
      <c r="T996" s="60"/>
      <c r="U996" s="60"/>
      <c r="V996" s="46"/>
      <c r="W996" s="28"/>
      <c r="X996" s="28"/>
      <c r="Y996" s="28"/>
      <c r="AA996" s="77"/>
      <c r="AB996" s="28"/>
      <c r="AC996" s="28"/>
      <c r="AD996" s="28"/>
      <c r="AE996" s="28"/>
      <c r="AF996" s="28"/>
      <c r="AG996" s="28"/>
      <c r="AH996" s="28"/>
      <c r="AI996" s="28"/>
      <c r="AJ996" s="28"/>
      <c r="AK996" s="28"/>
      <c r="AL996" s="28"/>
      <c r="AM996" s="28"/>
      <c r="AN996" s="28"/>
      <c r="AO996" s="28"/>
      <c r="AP996" s="28"/>
      <c r="AQ996" s="28"/>
      <c r="AR996" s="28"/>
      <c r="AS996" s="28"/>
      <c r="AT996" s="96"/>
      <c r="AU996" s="28"/>
      <c r="AV996" s="28"/>
      <c r="AW996" s="28"/>
      <c r="AX996" s="28"/>
      <c r="AY996" s="28"/>
      <c r="AZ996" s="28"/>
      <c r="BA996" s="28"/>
      <c r="BB996" s="28"/>
      <c r="BC996" s="28"/>
      <c r="BD996" s="28"/>
      <c r="BE996" s="28"/>
    </row>
    <row r="997" spans="3:57" ht="14.25" customHeight="1">
      <c r="C997" s="46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60"/>
      <c r="Q997" s="60"/>
      <c r="R997" s="60"/>
      <c r="S997" s="60"/>
      <c r="T997" s="60"/>
      <c r="U997" s="60"/>
      <c r="V997" s="46"/>
      <c r="W997" s="28"/>
      <c r="X997" s="28"/>
      <c r="Y997" s="28"/>
      <c r="AA997" s="77"/>
      <c r="AB997" s="28"/>
      <c r="AC997" s="28"/>
      <c r="AD997" s="28"/>
      <c r="AE997" s="28"/>
      <c r="AF997" s="28"/>
      <c r="AG997" s="28"/>
      <c r="AH997" s="28"/>
      <c r="AI997" s="28"/>
      <c r="AJ997" s="28"/>
      <c r="AK997" s="28"/>
      <c r="AL997" s="28"/>
      <c r="AM997" s="28"/>
      <c r="AN997" s="28"/>
      <c r="AO997" s="28"/>
      <c r="AP997" s="28"/>
      <c r="AQ997" s="28"/>
      <c r="AR997" s="28"/>
      <c r="AS997" s="28"/>
      <c r="AT997" s="96"/>
      <c r="AU997" s="28"/>
      <c r="AV997" s="28"/>
      <c r="AW997" s="28"/>
      <c r="AX997" s="28"/>
      <c r="AY997" s="28"/>
      <c r="AZ997" s="28"/>
      <c r="BA997" s="28"/>
      <c r="BB997" s="28"/>
      <c r="BC997" s="28"/>
      <c r="BD997" s="28"/>
      <c r="BE997" s="28"/>
    </row>
    <row r="998" spans="3:57" ht="14.25" customHeight="1">
      <c r="C998" s="46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60"/>
      <c r="Q998" s="60"/>
      <c r="R998" s="60"/>
      <c r="S998" s="60"/>
      <c r="T998" s="60"/>
      <c r="U998" s="60"/>
      <c r="V998" s="46"/>
      <c r="W998" s="28"/>
      <c r="X998" s="28"/>
      <c r="Y998" s="28"/>
      <c r="AA998" s="77"/>
      <c r="AB998" s="28"/>
      <c r="AC998" s="28"/>
      <c r="AD998" s="28"/>
      <c r="AE998" s="28"/>
      <c r="AF998" s="28"/>
      <c r="AG998" s="28"/>
      <c r="AH998" s="28"/>
      <c r="AI998" s="28"/>
      <c r="AJ998" s="28"/>
      <c r="AK998" s="28"/>
      <c r="AL998" s="28"/>
      <c r="AM998" s="28"/>
      <c r="AN998" s="28"/>
      <c r="AO998" s="28"/>
      <c r="AP998" s="28"/>
      <c r="AQ998" s="28"/>
      <c r="AR998" s="28"/>
      <c r="AS998" s="28"/>
      <c r="AT998" s="96"/>
      <c r="AU998" s="28"/>
      <c r="AV998" s="28"/>
      <c r="AW998" s="28"/>
      <c r="AX998" s="28"/>
      <c r="AY998" s="28"/>
      <c r="AZ998" s="28"/>
      <c r="BA998" s="28"/>
      <c r="BB998" s="28"/>
      <c r="BC998" s="28"/>
      <c r="BD998" s="28"/>
      <c r="BE998" s="28"/>
    </row>
    <row r="999" spans="3:57" ht="14.25" customHeight="1">
      <c r="C999" s="46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60"/>
      <c r="Q999" s="60"/>
      <c r="R999" s="60"/>
      <c r="S999" s="60"/>
      <c r="T999" s="60"/>
      <c r="U999" s="60"/>
      <c r="V999" s="46"/>
      <c r="W999" s="28"/>
      <c r="X999" s="28"/>
      <c r="Y999" s="28"/>
      <c r="AA999" s="77"/>
      <c r="AB999" s="28"/>
      <c r="AC999" s="28"/>
      <c r="AD999" s="28"/>
      <c r="AE999" s="28"/>
      <c r="AF999" s="28"/>
      <c r="AG999" s="28"/>
      <c r="AH999" s="28"/>
      <c r="AI999" s="28"/>
      <c r="AJ999" s="28"/>
      <c r="AK999" s="28"/>
      <c r="AL999" s="28"/>
      <c r="AM999" s="28"/>
      <c r="AN999" s="28"/>
      <c r="AO999" s="28"/>
      <c r="AP999" s="28"/>
      <c r="AQ999" s="28"/>
      <c r="AR999" s="28"/>
      <c r="AS999" s="28"/>
      <c r="AT999" s="96"/>
      <c r="AU999" s="28"/>
      <c r="AV999" s="28"/>
      <c r="AW999" s="28"/>
      <c r="AX999" s="28"/>
      <c r="AY999" s="28"/>
      <c r="AZ999" s="28"/>
      <c r="BA999" s="28"/>
      <c r="BB999" s="28"/>
      <c r="BC999" s="28"/>
      <c r="BD999" s="28"/>
      <c r="BE999" s="28"/>
    </row>
    <row r="1000" spans="3:57" ht="14.25" customHeight="1">
      <c r="C1000" s="46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60"/>
      <c r="Q1000" s="60"/>
      <c r="R1000" s="60"/>
      <c r="S1000" s="60"/>
      <c r="T1000" s="60"/>
      <c r="U1000" s="60"/>
      <c r="V1000" s="46"/>
      <c r="W1000" s="28"/>
      <c r="X1000" s="28"/>
      <c r="Y1000" s="28"/>
      <c r="AA1000" s="77"/>
      <c r="AB1000" s="28"/>
      <c r="AC1000" s="28"/>
      <c r="AD1000" s="28"/>
      <c r="AE1000" s="28"/>
      <c r="AF1000" s="28"/>
      <c r="AG1000" s="28"/>
      <c r="AH1000" s="28"/>
      <c r="AI1000" s="28"/>
      <c r="AJ1000" s="28"/>
      <c r="AK1000" s="28"/>
      <c r="AL1000" s="28"/>
      <c r="AM1000" s="28"/>
      <c r="AN1000" s="28"/>
      <c r="AO1000" s="28"/>
      <c r="AP1000" s="28"/>
      <c r="AQ1000" s="28"/>
      <c r="AR1000" s="28"/>
      <c r="AS1000" s="28"/>
      <c r="AT1000" s="96"/>
      <c r="AU1000" s="28"/>
      <c r="AV1000" s="28"/>
      <c r="AW1000" s="28"/>
      <c r="AX1000" s="28"/>
      <c r="AY1000" s="28"/>
      <c r="AZ1000" s="28"/>
      <c r="BA1000" s="28"/>
      <c r="BB1000" s="28"/>
      <c r="BC1000" s="28"/>
      <c r="BD1000" s="28"/>
      <c r="BE1000" s="28"/>
    </row>
    <row r="1001" spans="3:57" ht="14.25" customHeight="1">
      <c r="C1001" s="46"/>
      <c r="D1001" s="28"/>
      <c r="E1001" s="28"/>
      <c r="F1001" s="28"/>
      <c r="G1001" s="28"/>
      <c r="H1001" s="28"/>
      <c r="I1001" s="28"/>
      <c r="J1001" s="28"/>
      <c r="K1001" s="28"/>
      <c r="L1001" s="28"/>
      <c r="M1001" s="28"/>
      <c r="N1001" s="28"/>
      <c r="O1001" s="28"/>
      <c r="P1001" s="60"/>
      <c r="Q1001" s="60"/>
      <c r="R1001" s="60"/>
      <c r="S1001" s="60"/>
      <c r="T1001" s="60"/>
      <c r="U1001" s="60"/>
      <c r="V1001" s="46"/>
      <c r="W1001" s="28"/>
      <c r="X1001" s="28"/>
      <c r="Y1001" s="28"/>
      <c r="AA1001" s="77"/>
      <c r="AB1001" s="28"/>
      <c r="AC1001" s="28"/>
      <c r="AD1001" s="28"/>
      <c r="AE1001" s="28"/>
      <c r="AF1001" s="28"/>
      <c r="AG1001" s="28"/>
      <c r="AH1001" s="28"/>
      <c r="AI1001" s="28"/>
      <c r="AJ1001" s="28"/>
      <c r="AK1001" s="28"/>
      <c r="AL1001" s="28"/>
      <c r="AM1001" s="28"/>
      <c r="AN1001" s="28"/>
      <c r="AO1001" s="28"/>
      <c r="AP1001" s="28"/>
      <c r="AQ1001" s="28"/>
      <c r="AR1001" s="28"/>
      <c r="AS1001" s="28"/>
      <c r="AT1001" s="96"/>
      <c r="AU1001" s="28"/>
      <c r="AV1001" s="28"/>
      <c r="AW1001" s="28"/>
      <c r="AX1001" s="28"/>
      <c r="AY1001" s="28"/>
      <c r="AZ1001" s="28"/>
      <c r="BA1001" s="28"/>
      <c r="BB1001" s="28"/>
      <c r="BC1001" s="28"/>
      <c r="BD1001" s="28"/>
      <c r="BE1001" s="28"/>
    </row>
    <row r="1002" spans="3:57" ht="14.25" customHeight="1">
      <c r="C1002" s="46"/>
      <c r="D1002" s="28"/>
      <c r="E1002" s="28"/>
      <c r="F1002" s="28"/>
      <c r="G1002" s="28"/>
      <c r="H1002" s="28"/>
      <c r="I1002" s="28"/>
      <c r="J1002" s="28"/>
      <c r="K1002" s="28"/>
      <c r="L1002" s="28"/>
      <c r="M1002" s="28"/>
      <c r="N1002" s="28"/>
      <c r="O1002" s="28"/>
      <c r="P1002" s="60"/>
      <c r="Q1002" s="60"/>
      <c r="R1002" s="60"/>
      <c r="S1002" s="60"/>
      <c r="T1002" s="60"/>
      <c r="U1002" s="60"/>
      <c r="V1002" s="46"/>
      <c r="W1002" s="28"/>
      <c r="X1002" s="28"/>
      <c r="Y1002" s="28"/>
      <c r="AA1002" s="77"/>
      <c r="AB1002" s="28"/>
      <c r="AC1002" s="28"/>
      <c r="AD1002" s="28"/>
      <c r="AE1002" s="28"/>
      <c r="AF1002" s="28"/>
      <c r="AG1002" s="28"/>
      <c r="AH1002" s="28"/>
      <c r="AI1002" s="28"/>
      <c r="AJ1002" s="28"/>
      <c r="AK1002" s="28"/>
      <c r="AL1002" s="28"/>
      <c r="AM1002" s="28"/>
      <c r="AN1002" s="28"/>
      <c r="AO1002" s="28"/>
      <c r="AP1002" s="28"/>
      <c r="AQ1002" s="28"/>
      <c r="AR1002" s="28"/>
      <c r="AS1002" s="28"/>
      <c r="AT1002" s="96"/>
      <c r="AU1002" s="28"/>
      <c r="AV1002" s="28"/>
      <c r="AW1002" s="28"/>
      <c r="AX1002" s="28"/>
      <c r="AY1002" s="28"/>
      <c r="AZ1002" s="28"/>
      <c r="BA1002" s="28"/>
      <c r="BB1002" s="28"/>
      <c r="BC1002" s="28"/>
      <c r="BD1002" s="28"/>
      <c r="BE1002" s="28"/>
    </row>
    <row r="1003" spans="3:57" ht="14.25" customHeight="1">
      <c r="C1003" s="46"/>
      <c r="D1003" s="28"/>
      <c r="E1003" s="28"/>
      <c r="F1003" s="28"/>
      <c r="G1003" s="28"/>
      <c r="H1003" s="28"/>
      <c r="I1003" s="28"/>
      <c r="J1003" s="28"/>
      <c r="K1003" s="28"/>
      <c r="L1003" s="28"/>
      <c r="M1003" s="28"/>
      <c r="N1003" s="28"/>
      <c r="O1003" s="28"/>
      <c r="P1003" s="60"/>
      <c r="Q1003" s="60"/>
      <c r="R1003" s="60"/>
      <c r="S1003" s="60"/>
      <c r="T1003" s="60"/>
      <c r="U1003" s="60"/>
      <c r="V1003" s="46"/>
      <c r="W1003" s="28"/>
      <c r="X1003" s="28"/>
      <c r="Y1003" s="28"/>
      <c r="AA1003" s="77"/>
      <c r="AB1003" s="28"/>
      <c r="AC1003" s="28"/>
      <c r="AD1003" s="28"/>
      <c r="AE1003" s="28"/>
      <c r="AF1003" s="28"/>
      <c r="AG1003" s="28"/>
      <c r="AH1003" s="28"/>
      <c r="AI1003" s="28"/>
      <c r="AJ1003" s="28"/>
      <c r="AK1003" s="28"/>
      <c r="AL1003" s="28"/>
      <c r="AM1003" s="28"/>
      <c r="AN1003" s="28"/>
      <c r="AO1003" s="28"/>
      <c r="AP1003" s="28"/>
      <c r="AQ1003" s="28"/>
      <c r="AR1003" s="28"/>
      <c r="AS1003" s="28"/>
      <c r="AT1003" s="96"/>
      <c r="AU1003" s="28"/>
      <c r="AV1003" s="28"/>
      <c r="AW1003" s="28"/>
      <c r="AX1003" s="28"/>
      <c r="AY1003" s="28"/>
      <c r="AZ1003" s="28"/>
      <c r="BA1003" s="28"/>
      <c r="BB1003" s="28"/>
      <c r="BC1003" s="28"/>
      <c r="BD1003" s="28"/>
      <c r="BE1003" s="28"/>
    </row>
    <row r="1004" spans="3:57" ht="14.25" customHeight="1">
      <c r="C1004" s="46"/>
      <c r="D1004" s="28"/>
      <c r="E1004" s="28"/>
      <c r="F1004" s="28"/>
      <c r="G1004" s="28"/>
      <c r="H1004" s="28"/>
      <c r="I1004" s="28"/>
      <c r="J1004" s="28"/>
      <c r="K1004" s="28"/>
      <c r="L1004" s="28"/>
      <c r="M1004" s="28"/>
      <c r="N1004" s="28"/>
      <c r="O1004" s="28"/>
      <c r="P1004" s="60"/>
      <c r="Q1004" s="60"/>
      <c r="R1004" s="60"/>
      <c r="S1004" s="60"/>
      <c r="T1004" s="60"/>
      <c r="U1004" s="60"/>
      <c r="V1004" s="46"/>
      <c r="W1004" s="28"/>
      <c r="X1004" s="28"/>
      <c r="Y1004" s="28"/>
      <c r="AA1004" s="77"/>
      <c r="AB1004" s="28"/>
      <c r="AC1004" s="28"/>
      <c r="AD1004" s="28"/>
      <c r="AE1004" s="28"/>
      <c r="AF1004" s="28"/>
      <c r="AG1004" s="28"/>
      <c r="AH1004" s="28"/>
      <c r="AI1004" s="28"/>
      <c r="AJ1004" s="28"/>
      <c r="AK1004" s="28"/>
      <c r="AL1004" s="28"/>
      <c r="AM1004" s="28"/>
      <c r="AN1004" s="28"/>
      <c r="AO1004" s="28"/>
      <c r="AP1004" s="28"/>
      <c r="AQ1004" s="28"/>
      <c r="AR1004" s="28"/>
      <c r="AS1004" s="28"/>
      <c r="AT1004" s="96"/>
      <c r="AU1004" s="28"/>
      <c r="AV1004" s="28"/>
      <c r="AW1004" s="28"/>
      <c r="AX1004" s="28"/>
      <c r="AY1004" s="28"/>
      <c r="AZ1004" s="28"/>
      <c r="BA1004" s="28"/>
      <c r="BB1004" s="28"/>
      <c r="BC1004" s="28"/>
      <c r="BD1004" s="28"/>
      <c r="BE1004" s="28"/>
    </row>
    <row r="1005" spans="3:57" ht="14.25" customHeight="1">
      <c r="C1005" s="46"/>
      <c r="D1005" s="28"/>
      <c r="E1005" s="28"/>
      <c r="F1005" s="28"/>
      <c r="G1005" s="28"/>
      <c r="H1005" s="28"/>
      <c r="I1005" s="28"/>
      <c r="J1005" s="28"/>
      <c r="K1005" s="28"/>
      <c r="L1005" s="28"/>
      <c r="M1005" s="28"/>
      <c r="N1005" s="28"/>
      <c r="O1005" s="28"/>
      <c r="P1005" s="60"/>
      <c r="Q1005" s="60"/>
      <c r="R1005" s="60"/>
      <c r="S1005" s="60"/>
      <c r="T1005" s="60"/>
      <c r="U1005" s="60"/>
      <c r="V1005" s="46"/>
      <c r="W1005" s="28"/>
      <c r="X1005" s="28"/>
      <c r="Y1005" s="28"/>
      <c r="AA1005" s="77"/>
      <c r="AB1005" s="28"/>
      <c r="AC1005" s="28"/>
      <c r="AD1005" s="28"/>
      <c r="AE1005" s="28"/>
      <c r="AF1005" s="28"/>
      <c r="AG1005" s="28"/>
      <c r="AH1005" s="28"/>
      <c r="AI1005" s="28"/>
      <c r="AJ1005" s="28"/>
      <c r="AK1005" s="28"/>
      <c r="AL1005" s="28"/>
      <c r="AM1005" s="28"/>
      <c r="AN1005" s="28"/>
      <c r="AO1005" s="28"/>
      <c r="AP1005" s="28"/>
      <c r="AQ1005" s="28"/>
      <c r="AR1005" s="28"/>
      <c r="AS1005" s="28"/>
      <c r="AT1005" s="96"/>
      <c r="AU1005" s="28"/>
      <c r="AV1005" s="28"/>
      <c r="AW1005" s="28"/>
      <c r="AX1005" s="28"/>
      <c r="AY1005" s="28"/>
      <c r="AZ1005" s="28"/>
      <c r="BA1005" s="28"/>
      <c r="BB1005" s="28"/>
      <c r="BC1005" s="28"/>
      <c r="BD1005" s="28"/>
      <c r="BE1005" s="28"/>
    </row>
    <row r="1006" spans="3:57" ht="14.25" customHeight="1">
      <c r="C1006" s="46"/>
      <c r="D1006" s="28"/>
      <c r="E1006" s="28"/>
      <c r="F1006" s="28"/>
      <c r="G1006" s="28"/>
      <c r="H1006" s="28"/>
      <c r="I1006" s="28"/>
      <c r="J1006" s="28"/>
      <c r="K1006" s="28"/>
      <c r="L1006" s="28"/>
      <c r="M1006" s="28"/>
      <c r="N1006" s="28"/>
      <c r="O1006" s="28"/>
      <c r="P1006" s="60"/>
      <c r="Q1006" s="60"/>
      <c r="R1006" s="60"/>
      <c r="S1006" s="60"/>
      <c r="T1006" s="60"/>
      <c r="U1006" s="60"/>
      <c r="V1006" s="46"/>
      <c r="W1006" s="28"/>
      <c r="X1006" s="28"/>
      <c r="Y1006" s="28"/>
      <c r="AA1006" s="77"/>
      <c r="AB1006" s="28"/>
      <c r="AC1006" s="28"/>
      <c r="AD1006" s="28"/>
      <c r="AE1006" s="28"/>
      <c r="AF1006" s="28"/>
      <c r="AG1006" s="28"/>
      <c r="AH1006" s="28"/>
      <c r="AI1006" s="28"/>
      <c r="AJ1006" s="28"/>
      <c r="AK1006" s="28"/>
      <c r="AL1006" s="28"/>
      <c r="AM1006" s="28"/>
      <c r="AN1006" s="28"/>
      <c r="AO1006" s="28"/>
      <c r="AP1006" s="28"/>
      <c r="AQ1006" s="28"/>
      <c r="AR1006" s="28"/>
      <c r="AS1006" s="28"/>
      <c r="AT1006" s="96"/>
      <c r="AU1006" s="28"/>
      <c r="AV1006" s="28"/>
      <c r="AW1006" s="28"/>
      <c r="AX1006" s="28"/>
      <c r="AY1006" s="28"/>
      <c r="AZ1006" s="28"/>
      <c r="BA1006" s="28"/>
      <c r="BB1006" s="28"/>
      <c r="BC1006" s="28"/>
      <c r="BD1006" s="28"/>
      <c r="BE1006" s="28"/>
    </row>
    <row r="1007" spans="3:57" ht="14.25" customHeight="1">
      <c r="C1007" s="46"/>
      <c r="D1007" s="28"/>
      <c r="E1007" s="28"/>
      <c r="F1007" s="28"/>
      <c r="G1007" s="28"/>
      <c r="H1007" s="28"/>
      <c r="I1007" s="28"/>
      <c r="J1007" s="28"/>
      <c r="K1007" s="28"/>
      <c r="L1007" s="28"/>
      <c r="M1007" s="28"/>
      <c r="N1007" s="28"/>
      <c r="O1007" s="28"/>
      <c r="P1007" s="60"/>
      <c r="Q1007" s="60"/>
      <c r="R1007" s="60"/>
      <c r="S1007" s="60"/>
      <c r="T1007" s="60"/>
      <c r="U1007" s="60"/>
      <c r="V1007" s="46"/>
      <c r="W1007" s="28"/>
      <c r="X1007" s="28"/>
      <c r="Y1007" s="28"/>
      <c r="AA1007" s="77"/>
      <c r="AB1007" s="28"/>
      <c r="AC1007" s="28"/>
      <c r="AD1007" s="28"/>
      <c r="AE1007" s="28"/>
      <c r="AF1007" s="28"/>
      <c r="AG1007" s="28"/>
      <c r="AH1007" s="28"/>
      <c r="AI1007" s="28"/>
      <c r="AJ1007" s="28"/>
      <c r="AK1007" s="28"/>
      <c r="AL1007" s="28"/>
      <c r="AM1007" s="28"/>
      <c r="AN1007" s="28"/>
      <c r="AO1007" s="28"/>
      <c r="AP1007" s="28"/>
      <c r="AQ1007" s="28"/>
      <c r="AR1007" s="28"/>
      <c r="AS1007" s="28"/>
      <c r="AT1007" s="96"/>
      <c r="AU1007" s="28"/>
      <c r="AV1007" s="28"/>
      <c r="AW1007" s="28"/>
      <c r="AX1007" s="28"/>
      <c r="AY1007" s="28"/>
      <c r="AZ1007" s="28"/>
      <c r="BA1007" s="28"/>
      <c r="BB1007" s="28"/>
      <c r="BC1007" s="28"/>
      <c r="BD1007" s="28"/>
      <c r="BE1007" s="28"/>
    </row>
    <row r="1008" spans="3:57" ht="14.25" customHeight="1">
      <c r="C1008" s="46"/>
      <c r="D1008" s="28"/>
      <c r="E1008" s="28"/>
      <c r="F1008" s="28"/>
      <c r="G1008" s="28"/>
      <c r="H1008" s="28"/>
      <c r="I1008" s="28"/>
      <c r="J1008" s="28"/>
      <c r="K1008" s="28"/>
      <c r="L1008" s="28"/>
      <c r="M1008" s="28"/>
      <c r="N1008" s="28"/>
      <c r="O1008" s="28"/>
      <c r="P1008" s="60"/>
      <c r="Q1008" s="60"/>
      <c r="R1008" s="60"/>
      <c r="S1008" s="60"/>
      <c r="T1008" s="60"/>
      <c r="U1008" s="60"/>
      <c r="V1008" s="46"/>
      <c r="W1008" s="28"/>
      <c r="X1008" s="28"/>
      <c r="Y1008" s="28"/>
      <c r="AA1008" s="77"/>
      <c r="AB1008" s="28"/>
      <c r="AC1008" s="28"/>
      <c r="AD1008" s="28"/>
      <c r="AE1008" s="28"/>
      <c r="AF1008" s="28"/>
      <c r="AG1008" s="28"/>
      <c r="AH1008" s="28"/>
      <c r="AI1008" s="28"/>
      <c r="AJ1008" s="28"/>
      <c r="AK1008" s="28"/>
      <c r="AL1008" s="28"/>
      <c r="AM1008" s="28"/>
      <c r="AN1008" s="28"/>
      <c r="AO1008" s="28"/>
      <c r="AP1008" s="28"/>
      <c r="AQ1008" s="28"/>
      <c r="AR1008" s="28"/>
      <c r="AS1008" s="28"/>
      <c r="AT1008" s="96"/>
      <c r="AU1008" s="28"/>
      <c r="AV1008" s="28"/>
      <c r="AW1008" s="28"/>
      <c r="AX1008" s="28"/>
      <c r="AY1008" s="28"/>
      <c r="AZ1008" s="28"/>
      <c r="BA1008" s="28"/>
      <c r="BB1008" s="28"/>
      <c r="BC1008" s="28"/>
      <c r="BD1008" s="28"/>
      <c r="BE1008" s="28"/>
    </row>
    <row r="1009" spans="3:57" ht="14.25" customHeight="1">
      <c r="C1009" s="46"/>
      <c r="D1009" s="28"/>
      <c r="E1009" s="28"/>
      <c r="F1009" s="28"/>
      <c r="G1009" s="28"/>
      <c r="H1009" s="28"/>
      <c r="I1009" s="28"/>
      <c r="J1009" s="28"/>
      <c r="K1009" s="28"/>
      <c r="L1009" s="28"/>
      <c r="M1009" s="28"/>
      <c r="N1009" s="28"/>
      <c r="O1009" s="28"/>
      <c r="P1009" s="60"/>
      <c r="Q1009" s="60"/>
      <c r="R1009" s="60"/>
      <c r="S1009" s="60"/>
      <c r="T1009" s="60"/>
      <c r="U1009" s="60"/>
      <c r="V1009" s="46"/>
      <c r="W1009" s="28"/>
      <c r="X1009" s="28"/>
      <c r="Y1009" s="28"/>
      <c r="AA1009" s="77"/>
      <c r="AB1009" s="28"/>
      <c r="AC1009" s="28"/>
      <c r="AD1009" s="28"/>
      <c r="AE1009" s="28"/>
      <c r="AF1009" s="28"/>
      <c r="AG1009" s="28"/>
      <c r="AH1009" s="28"/>
      <c r="AI1009" s="28"/>
      <c r="AJ1009" s="28"/>
      <c r="AK1009" s="28"/>
      <c r="AL1009" s="28"/>
      <c r="AM1009" s="28"/>
      <c r="AN1009" s="28"/>
      <c r="AO1009" s="28"/>
      <c r="AP1009" s="28"/>
      <c r="AQ1009" s="28"/>
      <c r="AR1009" s="28"/>
      <c r="AS1009" s="28"/>
      <c r="AT1009" s="96"/>
      <c r="AU1009" s="28"/>
      <c r="AV1009" s="28"/>
      <c r="AW1009" s="28"/>
      <c r="AX1009" s="28"/>
      <c r="AY1009" s="28"/>
      <c r="AZ1009" s="28"/>
      <c r="BA1009" s="28"/>
      <c r="BB1009" s="28"/>
      <c r="BC1009" s="28"/>
      <c r="BD1009" s="28"/>
      <c r="BE1009" s="28"/>
    </row>
    <row r="1010" spans="3:57" ht="14.25" customHeight="1">
      <c r="C1010" s="46"/>
      <c r="D1010" s="28"/>
      <c r="E1010" s="28"/>
      <c r="F1010" s="28"/>
      <c r="G1010" s="28"/>
      <c r="H1010" s="28"/>
      <c r="I1010" s="28"/>
      <c r="J1010" s="28"/>
      <c r="K1010" s="28"/>
      <c r="L1010" s="28"/>
      <c r="M1010" s="28"/>
      <c r="N1010" s="28"/>
      <c r="O1010" s="28"/>
      <c r="P1010" s="60"/>
      <c r="Q1010" s="60"/>
      <c r="R1010" s="60"/>
      <c r="S1010" s="60"/>
      <c r="T1010" s="60"/>
      <c r="U1010" s="60"/>
      <c r="V1010" s="46"/>
      <c r="W1010" s="28"/>
      <c r="X1010" s="28"/>
      <c r="Y1010" s="28"/>
      <c r="AA1010" s="77"/>
      <c r="AB1010" s="28"/>
      <c r="AC1010" s="28"/>
      <c r="AD1010" s="28"/>
      <c r="AE1010" s="28"/>
      <c r="AF1010" s="28"/>
      <c r="AG1010" s="28"/>
      <c r="AH1010" s="28"/>
      <c r="AI1010" s="28"/>
      <c r="AJ1010" s="28"/>
      <c r="AK1010" s="28"/>
      <c r="AL1010" s="28"/>
      <c r="AM1010" s="28"/>
      <c r="AN1010" s="28"/>
      <c r="AO1010" s="28"/>
      <c r="AP1010" s="28"/>
      <c r="AQ1010" s="28"/>
      <c r="AR1010" s="28"/>
      <c r="AS1010" s="28"/>
      <c r="AT1010" s="96"/>
      <c r="AU1010" s="28"/>
      <c r="AV1010" s="28"/>
      <c r="AW1010" s="28"/>
      <c r="AX1010" s="28"/>
      <c r="AY1010" s="28"/>
      <c r="AZ1010" s="28"/>
      <c r="BA1010" s="28"/>
      <c r="BB1010" s="28"/>
      <c r="BC1010" s="28"/>
      <c r="BD1010" s="28"/>
      <c r="BE1010" s="28"/>
    </row>
    <row r="1011" spans="3:57" ht="14.25" customHeight="1">
      <c r="C1011" s="46"/>
      <c r="D1011" s="28"/>
      <c r="E1011" s="28"/>
      <c r="F1011" s="28"/>
      <c r="G1011" s="28"/>
      <c r="H1011" s="28"/>
      <c r="I1011" s="28"/>
      <c r="J1011" s="28"/>
      <c r="K1011" s="28"/>
      <c r="L1011" s="28"/>
      <c r="M1011" s="28"/>
      <c r="N1011" s="28"/>
      <c r="O1011" s="28"/>
      <c r="P1011" s="60"/>
      <c r="Q1011" s="60"/>
      <c r="R1011" s="60"/>
      <c r="S1011" s="60"/>
      <c r="T1011" s="60"/>
      <c r="U1011" s="60"/>
      <c r="V1011" s="46"/>
      <c r="W1011" s="28"/>
      <c r="X1011" s="28"/>
      <c r="Y1011" s="28"/>
      <c r="AA1011" s="77"/>
      <c r="AB1011" s="28"/>
      <c r="AC1011" s="28"/>
      <c r="AD1011" s="28"/>
      <c r="AE1011" s="28"/>
      <c r="AF1011" s="28"/>
      <c r="AG1011" s="28"/>
      <c r="AH1011" s="28"/>
      <c r="AI1011" s="28"/>
      <c r="AJ1011" s="28"/>
      <c r="AK1011" s="28"/>
      <c r="AL1011" s="28"/>
      <c r="AM1011" s="28"/>
      <c r="AN1011" s="28"/>
      <c r="AO1011" s="28"/>
      <c r="AP1011" s="28"/>
      <c r="AQ1011" s="28"/>
      <c r="AR1011" s="28"/>
      <c r="AS1011" s="28"/>
      <c r="AT1011" s="96"/>
      <c r="AU1011" s="28"/>
      <c r="AV1011" s="28"/>
      <c r="AW1011" s="28"/>
      <c r="AX1011" s="28"/>
      <c r="AY1011" s="28"/>
      <c r="AZ1011" s="28"/>
      <c r="BA1011" s="28"/>
      <c r="BB1011" s="28"/>
      <c r="BC1011" s="28"/>
      <c r="BD1011" s="28"/>
      <c r="BE1011" s="28"/>
    </row>
    <row r="1012" spans="3:57" ht="14.25" customHeight="1">
      <c r="C1012" s="46"/>
      <c r="D1012" s="28"/>
      <c r="E1012" s="28"/>
      <c r="F1012" s="28"/>
      <c r="G1012" s="28"/>
      <c r="H1012" s="28"/>
      <c r="I1012" s="28"/>
      <c r="J1012" s="28"/>
      <c r="K1012" s="28"/>
      <c r="L1012" s="28"/>
      <c r="M1012" s="28"/>
      <c r="N1012" s="28"/>
      <c r="O1012" s="28"/>
      <c r="P1012" s="60"/>
      <c r="Q1012" s="60"/>
      <c r="R1012" s="60"/>
      <c r="S1012" s="60"/>
      <c r="T1012" s="60"/>
      <c r="U1012" s="60"/>
      <c r="V1012" s="46"/>
      <c r="W1012" s="28"/>
      <c r="X1012" s="28"/>
      <c r="Y1012" s="28"/>
      <c r="AA1012" s="77"/>
      <c r="AB1012" s="28"/>
      <c r="AC1012" s="28"/>
      <c r="AD1012" s="28"/>
      <c r="AE1012" s="28"/>
      <c r="AF1012" s="28"/>
      <c r="AG1012" s="28"/>
      <c r="AH1012" s="28"/>
      <c r="AI1012" s="28"/>
      <c r="AJ1012" s="28"/>
      <c r="AK1012" s="28"/>
      <c r="AL1012" s="28"/>
      <c r="AM1012" s="28"/>
      <c r="AN1012" s="28"/>
      <c r="AO1012" s="28"/>
      <c r="AP1012" s="28"/>
      <c r="AQ1012" s="28"/>
      <c r="AR1012" s="28"/>
      <c r="AS1012" s="28"/>
      <c r="AT1012" s="96"/>
      <c r="AU1012" s="28"/>
      <c r="AV1012" s="28"/>
      <c r="AW1012" s="28"/>
      <c r="AX1012" s="28"/>
      <c r="AY1012" s="28"/>
      <c r="AZ1012" s="28"/>
      <c r="BA1012" s="28"/>
      <c r="BB1012" s="28"/>
      <c r="BC1012" s="28"/>
      <c r="BD1012" s="28"/>
      <c r="BE1012" s="28"/>
    </row>
    <row r="1013" spans="3:57" ht="14.25" customHeight="1">
      <c r="C1013" s="46"/>
      <c r="D1013" s="28"/>
      <c r="E1013" s="28"/>
      <c r="F1013" s="28"/>
      <c r="G1013" s="28"/>
      <c r="H1013" s="28"/>
      <c r="I1013" s="28"/>
      <c r="J1013" s="28"/>
      <c r="K1013" s="28"/>
      <c r="L1013" s="28"/>
      <c r="M1013" s="28"/>
      <c r="N1013" s="28"/>
      <c r="O1013" s="28"/>
      <c r="P1013" s="60"/>
      <c r="Q1013" s="60"/>
      <c r="R1013" s="60"/>
      <c r="S1013" s="60"/>
      <c r="T1013" s="60"/>
      <c r="U1013" s="60"/>
      <c r="V1013" s="46"/>
      <c r="W1013" s="28"/>
      <c r="X1013" s="28"/>
      <c r="Y1013" s="28"/>
      <c r="AA1013" s="77"/>
      <c r="AB1013" s="28"/>
      <c r="AC1013" s="28"/>
      <c r="AD1013" s="28"/>
      <c r="AE1013" s="28"/>
      <c r="AF1013" s="28"/>
      <c r="AG1013" s="28"/>
      <c r="AH1013" s="28"/>
      <c r="AI1013" s="28"/>
      <c r="AJ1013" s="28"/>
      <c r="AK1013" s="28"/>
      <c r="AL1013" s="28"/>
      <c r="AM1013" s="28"/>
      <c r="AN1013" s="28"/>
      <c r="AO1013" s="28"/>
      <c r="AP1013" s="28"/>
      <c r="AQ1013" s="28"/>
      <c r="AR1013" s="28"/>
      <c r="AS1013" s="28"/>
      <c r="AT1013" s="96"/>
      <c r="AU1013" s="28"/>
      <c r="AV1013" s="28"/>
      <c r="AW1013" s="28"/>
      <c r="AX1013" s="28"/>
      <c r="AY1013" s="28"/>
      <c r="AZ1013" s="28"/>
      <c r="BA1013" s="28"/>
      <c r="BB1013" s="28"/>
      <c r="BC1013" s="28"/>
      <c r="BD1013" s="28"/>
      <c r="BE1013" s="28"/>
    </row>
    <row r="1014" spans="3:57" ht="14.25" customHeight="1">
      <c r="C1014" s="46"/>
      <c r="D1014" s="28"/>
      <c r="E1014" s="28"/>
      <c r="F1014" s="28"/>
      <c r="G1014" s="28"/>
      <c r="H1014" s="28"/>
      <c r="I1014" s="28"/>
      <c r="J1014" s="28"/>
      <c r="K1014" s="28"/>
      <c r="L1014" s="28"/>
      <c r="M1014" s="28"/>
      <c r="N1014" s="28"/>
      <c r="O1014" s="28"/>
      <c r="P1014" s="60"/>
      <c r="Q1014" s="60"/>
      <c r="R1014" s="60"/>
      <c r="S1014" s="60"/>
      <c r="T1014" s="60"/>
      <c r="U1014" s="60"/>
      <c r="V1014" s="46"/>
      <c r="W1014" s="28"/>
      <c r="X1014" s="28"/>
      <c r="Y1014" s="28"/>
      <c r="AA1014" s="77"/>
      <c r="AB1014" s="28"/>
      <c r="AC1014" s="28"/>
      <c r="AD1014" s="28"/>
      <c r="AE1014" s="28"/>
      <c r="AF1014" s="28"/>
      <c r="AG1014" s="28"/>
      <c r="AH1014" s="28"/>
      <c r="AI1014" s="28"/>
      <c r="AJ1014" s="28"/>
      <c r="AK1014" s="28"/>
      <c r="AL1014" s="28"/>
      <c r="AM1014" s="28"/>
      <c r="AN1014" s="28"/>
      <c r="AO1014" s="28"/>
      <c r="AP1014" s="28"/>
      <c r="AQ1014" s="28"/>
      <c r="AR1014" s="28"/>
      <c r="AS1014" s="28"/>
      <c r="AT1014" s="96"/>
      <c r="AU1014" s="28"/>
      <c r="AV1014" s="28"/>
      <c r="AW1014" s="28"/>
      <c r="AX1014" s="28"/>
      <c r="AY1014" s="28"/>
      <c r="AZ1014" s="28"/>
      <c r="BA1014" s="28"/>
      <c r="BB1014" s="28"/>
      <c r="BC1014" s="28"/>
      <c r="BD1014" s="28"/>
      <c r="BE1014" s="28"/>
    </row>
    <row r="1015" spans="3:57" ht="14.25" customHeight="1">
      <c r="C1015" s="46"/>
      <c r="D1015" s="28"/>
      <c r="E1015" s="28"/>
      <c r="F1015" s="28"/>
      <c r="G1015" s="28"/>
      <c r="H1015" s="28"/>
      <c r="I1015" s="28"/>
      <c r="J1015" s="28"/>
      <c r="K1015" s="28"/>
      <c r="L1015" s="28"/>
      <c r="M1015" s="28"/>
      <c r="N1015" s="28"/>
      <c r="O1015" s="28"/>
      <c r="P1015" s="60"/>
      <c r="Q1015" s="60"/>
      <c r="R1015" s="60"/>
      <c r="S1015" s="60"/>
      <c r="T1015" s="60"/>
      <c r="U1015" s="60"/>
      <c r="V1015" s="46"/>
      <c r="W1015" s="28"/>
      <c r="X1015" s="28"/>
      <c r="Y1015" s="28"/>
      <c r="AA1015" s="77"/>
      <c r="AB1015" s="28"/>
      <c r="AC1015" s="28"/>
      <c r="AD1015" s="28"/>
      <c r="AE1015" s="28"/>
      <c r="AF1015" s="28"/>
      <c r="AG1015" s="28"/>
      <c r="AH1015" s="28"/>
      <c r="AI1015" s="28"/>
      <c r="AJ1015" s="28"/>
      <c r="AK1015" s="28"/>
      <c r="AL1015" s="28"/>
      <c r="AM1015" s="28"/>
      <c r="AN1015" s="28"/>
      <c r="AO1015" s="28"/>
      <c r="AP1015" s="28"/>
      <c r="AQ1015" s="28"/>
      <c r="AR1015" s="28"/>
      <c r="AS1015" s="28"/>
      <c r="AT1015" s="96"/>
      <c r="AU1015" s="28"/>
      <c r="AV1015" s="28"/>
      <c r="AW1015" s="28"/>
      <c r="AX1015" s="28"/>
      <c r="AY1015" s="28"/>
      <c r="AZ1015" s="28"/>
      <c r="BA1015" s="28"/>
      <c r="BB1015" s="28"/>
      <c r="BC1015" s="28"/>
      <c r="BD1015" s="28"/>
      <c r="BE1015" s="28"/>
    </row>
    <row r="1016" spans="3:57" ht="14.25" customHeight="1">
      <c r="C1016" s="46"/>
      <c r="D1016" s="28"/>
      <c r="E1016" s="28"/>
      <c r="F1016" s="28"/>
      <c r="G1016" s="28"/>
      <c r="H1016" s="28"/>
      <c r="I1016" s="28"/>
      <c r="J1016" s="28"/>
      <c r="K1016" s="28"/>
      <c r="L1016" s="28"/>
      <c r="M1016" s="28"/>
      <c r="N1016" s="28"/>
      <c r="O1016" s="28"/>
      <c r="P1016" s="60"/>
      <c r="Q1016" s="60"/>
      <c r="R1016" s="60"/>
      <c r="S1016" s="60"/>
      <c r="T1016" s="60"/>
      <c r="U1016" s="60"/>
      <c r="V1016" s="46"/>
      <c r="W1016" s="28"/>
      <c r="X1016" s="28"/>
      <c r="Y1016" s="28"/>
      <c r="AA1016" s="77"/>
      <c r="AB1016" s="28"/>
      <c r="AC1016" s="28"/>
      <c r="AD1016" s="28"/>
      <c r="AE1016" s="28"/>
      <c r="AF1016" s="28"/>
      <c r="AG1016" s="28"/>
      <c r="AH1016" s="28"/>
      <c r="AI1016" s="28"/>
      <c r="AJ1016" s="28"/>
      <c r="AK1016" s="28"/>
      <c r="AL1016" s="28"/>
      <c r="AM1016" s="28"/>
      <c r="AN1016" s="28"/>
      <c r="AO1016" s="28"/>
      <c r="AP1016" s="28"/>
      <c r="AQ1016" s="28"/>
      <c r="AR1016" s="28"/>
      <c r="AS1016" s="28"/>
      <c r="AT1016" s="96"/>
      <c r="AU1016" s="28"/>
      <c r="AV1016" s="28"/>
      <c r="AW1016" s="28"/>
      <c r="AX1016" s="28"/>
      <c r="AY1016" s="28"/>
      <c r="AZ1016" s="28"/>
      <c r="BA1016" s="28"/>
      <c r="BB1016" s="28"/>
      <c r="BC1016" s="28"/>
      <c r="BD1016" s="28"/>
      <c r="BE1016" s="28"/>
    </row>
    <row r="1017" spans="3:57" ht="14.25" customHeight="1">
      <c r="C1017" s="46"/>
      <c r="D1017" s="28"/>
      <c r="E1017" s="28"/>
      <c r="F1017" s="28"/>
      <c r="G1017" s="28"/>
      <c r="H1017" s="28"/>
      <c r="I1017" s="28"/>
      <c r="J1017" s="28"/>
      <c r="K1017" s="28"/>
      <c r="L1017" s="28"/>
      <c r="M1017" s="28"/>
      <c r="N1017" s="28"/>
      <c r="O1017" s="28"/>
      <c r="P1017" s="60"/>
      <c r="Q1017" s="60"/>
      <c r="R1017" s="60"/>
      <c r="S1017" s="60"/>
      <c r="T1017" s="60"/>
      <c r="U1017" s="60"/>
      <c r="V1017" s="46"/>
      <c r="W1017" s="28"/>
      <c r="X1017" s="28"/>
      <c r="Y1017" s="28"/>
      <c r="AA1017" s="77"/>
      <c r="AB1017" s="28"/>
      <c r="AC1017" s="28"/>
      <c r="AD1017" s="28"/>
      <c r="AE1017" s="28"/>
      <c r="AF1017" s="28"/>
      <c r="AG1017" s="28"/>
      <c r="AH1017" s="28"/>
      <c r="AI1017" s="28"/>
      <c r="AJ1017" s="28"/>
      <c r="AK1017" s="28"/>
      <c r="AL1017" s="28"/>
      <c r="AM1017" s="28"/>
      <c r="AN1017" s="28"/>
      <c r="AO1017" s="28"/>
      <c r="AP1017" s="28"/>
      <c r="AQ1017" s="28"/>
      <c r="AR1017" s="28"/>
      <c r="AS1017" s="28"/>
      <c r="AT1017" s="96"/>
      <c r="AU1017" s="28"/>
      <c r="AV1017" s="28"/>
      <c r="AW1017" s="28"/>
      <c r="AX1017" s="28"/>
      <c r="AY1017" s="28"/>
      <c r="AZ1017" s="28"/>
      <c r="BA1017" s="28"/>
      <c r="BB1017" s="28"/>
      <c r="BC1017" s="28"/>
      <c r="BD1017" s="28"/>
      <c r="BE1017" s="28"/>
    </row>
    <row r="1018" spans="3:57" ht="14.25" customHeight="1">
      <c r="C1018" s="46"/>
      <c r="D1018" s="28"/>
      <c r="E1018" s="28"/>
      <c r="F1018" s="28"/>
      <c r="G1018" s="28"/>
      <c r="H1018" s="28"/>
      <c r="I1018" s="28"/>
      <c r="J1018" s="28"/>
      <c r="K1018" s="28"/>
      <c r="L1018" s="28"/>
      <c r="M1018" s="28"/>
      <c r="N1018" s="28"/>
      <c r="O1018" s="28"/>
      <c r="P1018" s="60"/>
      <c r="Q1018" s="60"/>
      <c r="R1018" s="60"/>
      <c r="S1018" s="60"/>
      <c r="T1018" s="60"/>
      <c r="U1018" s="60"/>
      <c r="V1018" s="46"/>
      <c r="W1018" s="28"/>
      <c r="X1018" s="28"/>
      <c r="Y1018" s="28"/>
      <c r="AA1018" s="77"/>
      <c r="AB1018" s="28"/>
      <c r="AC1018" s="28"/>
      <c r="AD1018" s="28"/>
      <c r="AE1018" s="28"/>
      <c r="AF1018" s="28"/>
      <c r="AG1018" s="28"/>
      <c r="AH1018" s="28"/>
      <c r="AI1018" s="28"/>
      <c r="AJ1018" s="28"/>
      <c r="AK1018" s="28"/>
      <c r="AL1018" s="28"/>
      <c r="AM1018" s="28"/>
      <c r="AN1018" s="28"/>
      <c r="AO1018" s="28"/>
      <c r="AP1018" s="28"/>
      <c r="AQ1018" s="28"/>
      <c r="AR1018" s="28"/>
      <c r="AS1018" s="28"/>
      <c r="AT1018" s="96"/>
      <c r="AU1018" s="28"/>
      <c r="AV1018" s="28"/>
      <c r="AW1018" s="28"/>
      <c r="AX1018" s="28"/>
      <c r="AY1018" s="28"/>
      <c r="AZ1018" s="28"/>
      <c r="BA1018" s="28"/>
      <c r="BB1018" s="28"/>
      <c r="BC1018" s="28"/>
      <c r="BD1018" s="28"/>
      <c r="BE1018" s="28"/>
    </row>
    <row r="1019" spans="3:57" ht="14.25" customHeight="1">
      <c r="C1019" s="46"/>
      <c r="D1019" s="28"/>
      <c r="E1019" s="28"/>
      <c r="F1019" s="28"/>
      <c r="G1019" s="28"/>
      <c r="H1019" s="28"/>
      <c r="I1019" s="28"/>
      <c r="J1019" s="28"/>
      <c r="K1019" s="28"/>
      <c r="L1019" s="28"/>
      <c r="M1019" s="28"/>
      <c r="N1019" s="28"/>
      <c r="O1019" s="28"/>
      <c r="P1019" s="60"/>
      <c r="Q1019" s="60"/>
      <c r="R1019" s="60"/>
      <c r="S1019" s="60"/>
      <c r="T1019" s="60"/>
      <c r="U1019" s="60"/>
      <c r="V1019" s="46"/>
      <c r="W1019" s="28"/>
      <c r="X1019" s="28"/>
      <c r="Y1019" s="28"/>
      <c r="AA1019" s="77"/>
      <c r="AB1019" s="28"/>
      <c r="AC1019" s="28"/>
      <c r="AD1019" s="28"/>
      <c r="AE1019" s="28"/>
      <c r="AF1019" s="28"/>
      <c r="AG1019" s="28"/>
      <c r="AH1019" s="28"/>
      <c r="AI1019" s="28"/>
      <c r="AJ1019" s="28"/>
      <c r="AK1019" s="28"/>
      <c r="AL1019" s="28"/>
      <c r="AM1019" s="28"/>
      <c r="AN1019" s="28"/>
      <c r="AO1019" s="28"/>
      <c r="AP1019" s="28"/>
      <c r="AQ1019" s="28"/>
      <c r="AR1019" s="28"/>
      <c r="AS1019" s="28"/>
      <c r="AT1019" s="96"/>
      <c r="AU1019" s="28"/>
      <c r="AV1019" s="28"/>
      <c r="AW1019" s="28"/>
      <c r="AX1019" s="28"/>
      <c r="AY1019" s="28"/>
      <c r="AZ1019" s="28"/>
      <c r="BA1019" s="28"/>
      <c r="BB1019" s="28"/>
      <c r="BC1019" s="28"/>
      <c r="BD1019" s="28"/>
      <c r="BE1019" s="28"/>
    </row>
    <row r="1020" spans="3:57" ht="14.25" customHeight="1">
      <c r="C1020" s="46"/>
      <c r="D1020" s="28"/>
      <c r="E1020" s="28"/>
      <c r="F1020" s="28"/>
      <c r="G1020" s="28"/>
      <c r="H1020" s="28"/>
      <c r="I1020" s="28"/>
      <c r="J1020" s="28"/>
      <c r="K1020" s="28"/>
      <c r="L1020" s="28"/>
      <c r="M1020" s="28"/>
      <c r="N1020" s="28"/>
      <c r="O1020" s="28"/>
      <c r="P1020" s="60"/>
      <c r="Q1020" s="60"/>
      <c r="R1020" s="60"/>
      <c r="S1020" s="60"/>
      <c r="T1020" s="60"/>
      <c r="U1020" s="60"/>
      <c r="V1020" s="46"/>
      <c r="W1020" s="28"/>
      <c r="X1020" s="28"/>
      <c r="Y1020" s="28"/>
      <c r="AA1020" s="77"/>
      <c r="AB1020" s="28"/>
      <c r="AC1020" s="28"/>
      <c r="AD1020" s="28"/>
      <c r="AE1020" s="28"/>
      <c r="AF1020" s="28"/>
      <c r="AG1020" s="28"/>
      <c r="AH1020" s="28"/>
      <c r="AI1020" s="28"/>
      <c r="AJ1020" s="28"/>
      <c r="AK1020" s="28"/>
      <c r="AL1020" s="28"/>
      <c r="AM1020" s="28"/>
      <c r="AN1020" s="28"/>
      <c r="AO1020" s="28"/>
      <c r="AP1020" s="28"/>
      <c r="AQ1020" s="28"/>
      <c r="AR1020" s="28"/>
      <c r="AS1020" s="28"/>
      <c r="AT1020" s="96"/>
      <c r="AU1020" s="28"/>
      <c r="AV1020" s="28"/>
      <c r="AW1020" s="28"/>
      <c r="AX1020" s="28"/>
      <c r="AY1020" s="28"/>
      <c r="AZ1020" s="28"/>
      <c r="BA1020" s="28"/>
      <c r="BB1020" s="28"/>
      <c r="BC1020" s="28"/>
      <c r="BD1020" s="28"/>
      <c r="BE1020" s="28"/>
    </row>
    <row r="1021" spans="3:57" ht="14.25" customHeight="1">
      <c r="C1021" s="46"/>
      <c r="D1021" s="28"/>
      <c r="E1021" s="28"/>
      <c r="F1021" s="28"/>
      <c r="G1021" s="28"/>
      <c r="H1021" s="28"/>
      <c r="I1021" s="28"/>
      <c r="J1021" s="28"/>
      <c r="K1021" s="28"/>
      <c r="L1021" s="28"/>
      <c r="M1021" s="28"/>
      <c r="N1021" s="28"/>
      <c r="O1021" s="28"/>
      <c r="P1021" s="60"/>
      <c r="Q1021" s="60"/>
      <c r="R1021" s="60"/>
      <c r="S1021" s="60"/>
      <c r="T1021" s="60"/>
      <c r="U1021" s="60"/>
      <c r="V1021" s="46"/>
      <c r="W1021" s="28"/>
      <c r="X1021" s="28"/>
      <c r="Y1021" s="28"/>
      <c r="AA1021" s="77"/>
      <c r="AB1021" s="28"/>
      <c r="AC1021" s="28"/>
      <c r="AD1021" s="28"/>
      <c r="AE1021" s="28"/>
      <c r="AF1021" s="28"/>
      <c r="AG1021" s="28"/>
      <c r="AH1021" s="28"/>
      <c r="AI1021" s="28"/>
      <c r="AJ1021" s="28"/>
      <c r="AK1021" s="28"/>
      <c r="AL1021" s="28"/>
      <c r="AM1021" s="28"/>
      <c r="AN1021" s="28"/>
      <c r="AO1021" s="28"/>
      <c r="AP1021" s="28"/>
      <c r="AQ1021" s="28"/>
      <c r="AR1021" s="28"/>
      <c r="AS1021" s="28"/>
      <c r="AT1021" s="96"/>
      <c r="AU1021" s="28"/>
      <c r="AV1021" s="28"/>
      <c r="AW1021" s="28"/>
      <c r="AX1021" s="28"/>
      <c r="AY1021" s="28"/>
      <c r="AZ1021" s="28"/>
      <c r="BA1021" s="28"/>
      <c r="BB1021" s="28"/>
      <c r="BC1021" s="28"/>
      <c r="BD1021" s="28"/>
      <c r="BE1021" s="28"/>
    </row>
    <row r="1022" spans="3:57" ht="14.25" customHeight="1">
      <c r="C1022" s="46"/>
      <c r="D1022" s="28"/>
      <c r="E1022" s="28"/>
      <c r="F1022" s="28"/>
      <c r="G1022" s="28"/>
      <c r="H1022" s="28"/>
      <c r="I1022" s="28"/>
      <c r="J1022" s="28"/>
      <c r="K1022" s="28"/>
      <c r="L1022" s="28"/>
      <c r="M1022" s="28"/>
      <c r="N1022" s="28"/>
      <c r="O1022" s="28"/>
      <c r="P1022" s="60"/>
      <c r="Q1022" s="60"/>
      <c r="R1022" s="60"/>
      <c r="S1022" s="60"/>
      <c r="T1022" s="60"/>
      <c r="U1022" s="60"/>
      <c r="V1022" s="46"/>
      <c r="W1022" s="28"/>
      <c r="X1022" s="28"/>
      <c r="Y1022" s="28"/>
      <c r="AA1022" s="77"/>
      <c r="AB1022" s="28"/>
      <c r="AC1022" s="28"/>
      <c r="AD1022" s="28"/>
      <c r="AE1022" s="28"/>
      <c r="AF1022" s="28"/>
      <c r="AG1022" s="28"/>
      <c r="AH1022" s="28"/>
      <c r="AI1022" s="28"/>
      <c r="AJ1022" s="28"/>
      <c r="AK1022" s="28"/>
      <c r="AL1022" s="28"/>
      <c r="AM1022" s="28"/>
      <c r="AN1022" s="28"/>
      <c r="AO1022" s="28"/>
      <c r="AP1022" s="28"/>
      <c r="AQ1022" s="28"/>
      <c r="AR1022" s="28"/>
      <c r="AS1022" s="28"/>
      <c r="AT1022" s="96"/>
      <c r="AU1022" s="28"/>
      <c r="AV1022" s="28"/>
      <c r="AW1022" s="28"/>
      <c r="AX1022" s="28"/>
      <c r="AY1022" s="28"/>
      <c r="AZ1022" s="28"/>
      <c r="BA1022" s="28"/>
      <c r="BB1022" s="28"/>
      <c r="BC1022" s="28"/>
      <c r="BD1022" s="28"/>
      <c r="BE1022" s="28"/>
    </row>
    <row r="1023" spans="3:57" ht="14.25" customHeight="1">
      <c r="C1023" s="46"/>
      <c r="D1023" s="28"/>
      <c r="E1023" s="28"/>
      <c r="F1023" s="28"/>
      <c r="G1023" s="28"/>
      <c r="H1023" s="28"/>
      <c r="I1023" s="28"/>
      <c r="J1023" s="28"/>
      <c r="K1023" s="28"/>
      <c r="L1023" s="28"/>
      <c r="M1023" s="28"/>
      <c r="N1023" s="28"/>
      <c r="O1023" s="28"/>
      <c r="P1023" s="60"/>
      <c r="Q1023" s="60"/>
      <c r="R1023" s="60"/>
      <c r="S1023" s="60"/>
      <c r="T1023" s="60"/>
      <c r="U1023" s="60"/>
      <c r="V1023" s="46"/>
      <c r="W1023" s="28"/>
      <c r="X1023" s="28"/>
      <c r="Y1023" s="28"/>
      <c r="AA1023" s="77"/>
      <c r="AB1023" s="28"/>
      <c r="AC1023" s="28"/>
      <c r="AD1023" s="28"/>
      <c r="AE1023" s="28"/>
      <c r="AF1023" s="28"/>
      <c r="AG1023" s="28"/>
      <c r="AH1023" s="28"/>
      <c r="AI1023" s="28"/>
      <c r="AJ1023" s="28"/>
      <c r="AK1023" s="28"/>
      <c r="AL1023" s="28"/>
      <c r="AM1023" s="28"/>
      <c r="AN1023" s="28"/>
      <c r="AO1023" s="28"/>
      <c r="AP1023" s="28"/>
      <c r="AQ1023" s="28"/>
      <c r="AR1023" s="28"/>
      <c r="AS1023" s="28"/>
      <c r="AT1023" s="96"/>
      <c r="AU1023" s="28"/>
      <c r="AV1023" s="28"/>
      <c r="AW1023" s="28"/>
      <c r="AX1023" s="28"/>
      <c r="AY1023" s="28"/>
      <c r="AZ1023" s="28"/>
      <c r="BA1023" s="28"/>
      <c r="BB1023" s="28"/>
      <c r="BC1023" s="28"/>
      <c r="BD1023" s="28"/>
      <c r="BE1023" s="28"/>
    </row>
    <row r="1024" spans="3:57" ht="14.25" customHeight="1">
      <c r="C1024" s="46"/>
      <c r="D1024" s="28"/>
      <c r="E1024" s="28"/>
      <c r="F1024" s="28"/>
      <c r="G1024" s="28"/>
      <c r="H1024" s="28"/>
      <c r="I1024" s="28"/>
      <c r="J1024" s="28"/>
      <c r="K1024" s="28"/>
      <c r="L1024" s="28"/>
      <c r="M1024" s="28"/>
      <c r="N1024" s="28"/>
      <c r="O1024" s="28"/>
      <c r="P1024" s="60"/>
      <c r="Q1024" s="60"/>
      <c r="R1024" s="60"/>
      <c r="S1024" s="60"/>
      <c r="T1024" s="60"/>
      <c r="U1024" s="60"/>
      <c r="V1024" s="46"/>
      <c r="W1024" s="28"/>
      <c r="X1024" s="28"/>
      <c r="Y1024" s="28"/>
      <c r="AA1024" s="77"/>
      <c r="AB1024" s="28"/>
      <c r="AC1024" s="28"/>
      <c r="AD1024" s="28"/>
      <c r="AE1024" s="28"/>
      <c r="AF1024" s="28"/>
      <c r="AG1024" s="28"/>
      <c r="AH1024" s="28"/>
      <c r="AI1024" s="28"/>
      <c r="AJ1024" s="28"/>
      <c r="AK1024" s="28"/>
      <c r="AL1024" s="28"/>
      <c r="AM1024" s="28"/>
      <c r="AN1024" s="28"/>
      <c r="AO1024" s="28"/>
      <c r="AP1024" s="28"/>
      <c r="AQ1024" s="28"/>
      <c r="AR1024" s="28"/>
      <c r="AS1024" s="28"/>
      <c r="AT1024" s="96"/>
      <c r="AU1024" s="28"/>
      <c r="AV1024" s="28"/>
      <c r="AW1024" s="28"/>
      <c r="AX1024" s="28"/>
      <c r="AY1024" s="28"/>
      <c r="AZ1024" s="28"/>
      <c r="BA1024" s="28"/>
      <c r="BB1024" s="28"/>
      <c r="BC1024" s="28"/>
      <c r="BD1024" s="28"/>
      <c r="BE1024" s="28"/>
    </row>
    <row r="1025" spans="3:57" ht="14.25" customHeight="1">
      <c r="C1025" s="46"/>
      <c r="D1025" s="28"/>
      <c r="E1025" s="28"/>
      <c r="F1025" s="28"/>
      <c r="G1025" s="28"/>
      <c r="H1025" s="28"/>
      <c r="I1025" s="28"/>
      <c r="J1025" s="28"/>
      <c r="K1025" s="28"/>
      <c r="L1025" s="28"/>
      <c r="M1025" s="28"/>
      <c r="N1025" s="28"/>
      <c r="O1025" s="28"/>
      <c r="P1025" s="60"/>
      <c r="Q1025" s="60"/>
      <c r="R1025" s="60"/>
      <c r="S1025" s="60"/>
      <c r="T1025" s="60"/>
      <c r="U1025" s="60"/>
      <c r="V1025" s="46"/>
      <c r="W1025" s="28"/>
      <c r="X1025" s="28"/>
      <c r="Y1025" s="28"/>
      <c r="AA1025" s="77"/>
      <c r="AB1025" s="28"/>
      <c r="AC1025" s="28"/>
      <c r="AD1025" s="28"/>
      <c r="AE1025" s="28"/>
      <c r="AF1025" s="28"/>
      <c r="AG1025" s="28"/>
      <c r="AH1025" s="28"/>
      <c r="AI1025" s="28"/>
      <c r="AJ1025" s="28"/>
      <c r="AK1025" s="28"/>
      <c r="AL1025" s="28"/>
      <c r="AM1025" s="28"/>
      <c r="AN1025" s="28"/>
      <c r="AO1025" s="28"/>
      <c r="AP1025" s="28"/>
      <c r="AQ1025" s="28"/>
      <c r="AR1025" s="28"/>
      <c r="AS1025" s="28"/>
      <c r="AT1025" s="96"/>
      <c r="AU1025" s="28"/>
      <c r="AV1025" s="28"/>
      <c r="AW1025" s="28"/>
      <c r="AX1025" s="28"/>
      <c r="AY1025" s="28"/>
      <c r="AZ1025" s="28"/>
      <c r="BA1025" s="28"/>
      <c r="BB1025" s="28"/>
      <c r="BC1025" s="28"/>
      <c r="BD1025" s="28"/>
      <c r="BE1025" s="28"/>
    </row>
    <row r="1026" spans="3:57" ht="14.25" customHeight="1">
      <c r="C1026" s="46"/>
      <c r="D1026" s="28"/>
      <c r="E1026" s="28"/>
      <c r="F1026" s="28"/>
      <c r="G1026" s="28"/>
      <c r="H1026" s="28"/>
      <c r="I1026" s="28"/>
      <c r="J1026" s="28"/>
      <c r="K1026" s="28"/>
      <c r="L1026" s="28"/>
      <c r="M1026" s="28"/>
      <c r="N1026" s="28"/>
      <c r="O1026" s="28"/>
      <c r="P1026" s="60"/>
      <c r="Q1026" s="60"/>
      <c r="R1026" s="60"/>
      <c r="S1026" s="60"/>
      <c r="T1026" s="60"/>
      <c r="U1026" s="60"/>
      <c r="V1026" s="46"/>
      <c r="W1026" s="28"/>
      <c r="X1026" s="28"/>
      <c r="Y1026" s="28"/>
      <c r="AA1026" s="77"/>
      <c r="AB1026" s="28"/>
      <c r="AC1026" s="28"/>
      <c r="AD1026" s="28"/>
      <c r="AE1026" s="28"/>
      <c r="AF1026" s="28"/>
      <c r="AG1026" s="28"/>
      <c r="AH1026" s="28"/>
      <c r="AI1026" s="28"/>
      <c r="AJ1026" s="28"/>
      <c r="AK1026" s="28"/>
      <c r="AL1026" s="28"/>
      <c r="AM1026" s="28"/>
      <c r="AN1026" s="28"/>
      <c r="AO1026" s="28"/>
      <c r="AP1026" s="28"/>
      <c r="AQ1026" s="28"/>
      <c r="AR1026" s="28"/>
      <c r="AS1026" s="28"/>
      <c r="AT1026" s="96"/>
      <c r="AU1026" s="28"/>
      <c r="AV1026" s="28"/>
      <c r="AW1026" s="28"/>
      <c r="AX1026" s="28"/>
      <c r="AY1026" s="28"/>
      <c r="AZ1026" s="28"/>
      <c r="BA1026" s="28"/>
      <c r="BB1026" s="28"/>
      <c r="BC1026" s="28"/>
      <c r="BD1026" s="28"/>
      <c r="BE1026" s="28"/>
    </row>
    <row r="1027" spans="3:57" ht="14.25" customHeight="1">
      <c r="C1027" s="46"/>
      <c r="D1027" s="28"/>
      <c r="E1027" s="28"/>
      <c r="F1027" s="28"/>
      <c r="G1027" s="28"/>
      <c r="H1027" s="28"/>
      <c r="I1027" s="28"/>
      <c r="J1027" s="28"/>
      <c r="K1027" s="28"/>
      <c r="L1027" s="28"/>
      <c r="M1027" s="28"/>
      <c r="N1027" s="28"/>
      <c r="O1027" s="28"/>
      <c r="P1027" s="60"/>
      <c r="Q1027" s="60"/>
      <c r="R1027" s="60"/>
      <c r="S1027" s="60"/>
      <c r="T1027" s="60"/>
      <c r="U1027" s="60"/>
      <c r="V1027" s="46"/>
      <c r="W1027" s="28"/>
      <c r="X1027" s="28"/>
      <c r="Y1027" s="28"/>
      <c r="AA1027" s="77"/>
      <c r="AB1027" s="28"/>
      <c r="AC1027" s="28"/>
      <c r="AD1027" s="28"/>
      <c r="AE1027" s="28"/>
      <c r="AF1027" s="28"/>
      <c r="AG1027" s="28"/>
      <c r="AH1027" s="28"/>
      <c r="AI1027" s="28"/>
      <c r="AJ1027" s="28"/>
      <c r="AK1027" s="28"/>
      <c r="AL1027" s="28"/>
      <c r="AM1027" s="28"/>
      <c r="AN1027" s="28"/>
      <c r="AO1027" s="28"/>
      <c r="AP1027" s="28"/>
      <c r="AQ1027" s="28"/>
      <c r="AR1027" s="28"/>
      <c r="AS1027" s="28"/>
      <c r="AT1027" s="96"/>
      <c r="AU1027" s="28"/>
      <c r="AV1027" s="28"/>
      <c r="AW1027" s="28"/>
      <c r="AX1027" s="28"/>
      <c r="AY1027" s="28"/>
      <c r="AZ1027" s="28"/>
      <c r="BA1027" s="28"/>
      <c r="BB1027" s="28"/>
      <c r="BC1027" s="28"/>
      <c r="BD1027" s="28"/>
      <c r="BE1027" s="28"/>
    </row>
    <row r="1028" spans="3:57" ht="14.25" customHeight="1">
      <c r="C1028" s="46"/>
      <c r="D1028" s="28"/>
      <c r="E1028" s="28"/>
      <c r="F1028" s="28"/>
      <c r="G1028" s="28"/>
      <c r="H1028" s="28"/>
      <c r="I1028" s="28"/>
      <c r="J1028" s="28"/>
      <c r="K1028" s="28"/>
      <c r="L1028" s="28"/>
      <c r="M1028" s="28"/>
      <c r="N1028" s="28"/>
      <c r="O1028" s="28"/>
      <c r="P1028" s="60"/>
      <c r="Q1028" s="60"/>
      <c r="R1028" s="60"/>
      <c r="S1028" s="60"/>
      <c r="T1028" s="60"/>
      <c r="U1028" s="60"/>
      <c r="V1028" s="46"/>
      <c r="W1028" s="28"/>
      <c r="X1028" s="28"/>
      <c r="Y1028" s="28"/>
      <c r="AA1028" s="77"/>
      <c r="AB1028" s="28"/>
      <c r="AC1028" s="28"/>
      <c r="AD1028" s="28"/>
      <c r="AE1028" s="28"/>
      <c r="AF1028" s="28"/>
      <c r="AG1028" s="28"/>
      <c r="AH1028" s="28"/>
      <c r="AI1028" s="28"/>
      <c r="AJ1028" s="28"/>
      <c r="AK1028" s="28"/>
      <c r="AL1028" s="28"/>
      <c r="AM1028" s="28"/>
      <c r="AN1028" s="28"/>
      <c r="AO1028" s="28"/>
      <c r="AP1028" s="28"/>
      <c r="AQ1028" s="28"/>
      <c r="AR1028" s="28"/>
      <c r="AS1028" s="28"/>
      <c r="AT1028" s="96"/>
      <c r="AU1028" s="28"/>
      <c r="AV1028" s="28"/>
      <c r="AW1028" s="28"/>
      <c r="AX1028" s="28"/>
      <c r="AY1028" s="28"/>
      <c r="AZ1028" s="28"/>
      <c r="BA1028" s="28"/>
      <c r="BB1028" s="28"/>
      <c r="BC1028" s="28"/>
      <c r="BD1028" s="28"/>
      <c r="BE1028" s="28"/>
    </row>
    <row r="1029" spans="3:57" ht="14.25" customHeight="1">
      <c r="C1029" s="46"/>
      <c r="D1029" s="28"/>
      <c r="E1029" s="28"/>
      <c r="F1029" s="28"/>
      <c r="G1029" s="28"/>
      <c r="H1029" s="28"/>
      <c r="I1029" s="28"/>
      <c r="J1029" s="28"/>
      <c r="K1029" s="28"/>
      <c r="L1029" s="28"/>
      <c r="M1029" s="28"/>
      <c r="N1029" s="28"/>
      <c r="O1029" s="28"/>
      <c r="P1029" s="60"/>
      <c r="Q1029" s="60"/>
      <c r="R1029" s="60"/>
      <c r="S1029" s="60"/>
      <c r="T1029" s="60"/>
      <c r="U1029" s="60"/>
      <c r="V1029" s="46"/>
      <c r="W1029" s="28"/>
      <c r="X1029" s="28"/>
      <c r="Y1029" s="28"/>
      <c r="AA1029" s="77"/>
      <c r="AB1029" s="28"/>
      <c r="AC1029" s="28"/>
      <c r="AD1029" s="28"/>
      <c r="AE1029" s="28"/>
      <c r="AF1029" s="28"/>
      <c r="AG1029" s="28"/>
      <c r="AH1029" s="28"/>
      <c r="AI1029" s="28"/>
      <c r="AJ1029" s="28"/>
      <c r="AK1029" s="28"/>
      <c r="AL1029" s="28"/>
      <c r="AM1029" s="28"/>
      <c r="AN1029" s="28"/>
      <c r="AO1029" s="28"/>
      <c r="AP1029" s="28"/>
      <c r="AQ1029" s="28"/>
      <c r="AR1029" s="28"/>
      <c r="AS1029" s="28"/>
      <c r="AT1029" s="96"/>
      <c r="AU1029" s="28"/>
      <c r="AV1029" s="28"/>
      <c r="AW1029" s="28"/>
      <c r="AX1029" s="28"/>
      <c r="AY1029" s="28"/>
      <c r="AZ1029" s="28"/>
      <c r="BA1029" s="28"/>
      <c r="BB1029" s="28"/>
      <c r="BC1029" s="28"/>
      <c r="BD1029" s="28"/>
      <c r="BE1029" s="28"/>
    </row>
    <row r="1030" spans="3:57" ht="14.25" customHeight="1">
      <c r="C1030" s="46"/>
      <c r="D1030" s="28"/>
      <c r="E1030" s="28"/>
      <c r="F1030" s="28"/>
      <c r="G1030" s="28"/>
      <c r="H1030" s="28"/>
      <c r="I1030" s="28"/>
      <c r="J1030" s="28"/>
      <c r="K1030" s="28"/>
      <c r="L1030" s="28"/>
      <c r="M1030" s="28"/>
      <c r="N1030" s="28"/>
      <c r="O1030" s="28"/>
      <c r="P1030" s="60"/>
      <c r="Q1030" s="60"/>
      <c r="R1030" s="60"/>
      <c r="S1030" s="60"/>
      <c r="T1030" s="60"/>
      <c r="U1030" s="60"/>
      <c r="V1030" s="46"/>
      <c r="W1030" s="28"/>
      <c r="X1030" s="28"/>
      <c r="Y1030" s="28"/>
      <c r="AA1030" s="77"/>
      <c r="AB1030" s="28"/>
      <c r="AC1030" s="28"/>
      <c r="AD1030" s="28"/>
      <c r="AE1030" s="28"/>
      <c r="AF1030" s="28"/>
      <c r="AG1030" s="28"/>
      <c r="AH1030" s="28"/>
      <c r="AI1030" s="28"/>
      <c r="AJ1030" s="28"/>
      <c r="AK1030" s="28"/>
      <c r="AL1030" s="28"/>
      <c r="AM1030" s="28"/>
      <c r="AN1030" s="28"/>
      <c r="AO1030" s="28"/>
      <c r="AP1030" s="28"/>
      <c r="AQ1030" s="28"/>
      <c r="AR1030" s="28"/>
      <c r="AS1030" s="28"/>
      <c r="AT1030" s="96"/>
      <c r="AU1030" s="28"/>
      <c r="AV1030" s="28"/>
      <c r="AW1030" s="28"/>
      <c r="AX1030" s="28"/>
      <c r="AY1030" s="28"/>
      <c r="AZ1030" s="28"/>
      <c r="BA1030" s="28"/>
      <c r="BB1030" s="28"/>
      <c r="BC1030" s="28"/>
      <c r="BD1030" s="28"/>
      <c r="BE1030" s="28"/>
    </row>
    <row r="1031" spans="3:57" ht="14.25" customHeight="1">
      <c r="C1031" s="46"/>
      <c r="D1031" s="28"/>
      <c r="E1031" s="28"/>
      <c r="F1031" s="28"/>
      <c r="G1031" s="28"/>
      <c r="H1031" s="28"/>
      <c r="I1031" s="28"/>
      <c r="J1031" s="28"/>
      <c r="K1031" s="28"/>
      <c r="L1031" s="28"/>
      <c r="M1031" s="28"/>
      <c r="N1031" s="28"/>
      <c r="O1031" s="28"/>
      <c r="P1031" s="60"/>
      <c r="Q1031" s="60"/>
      <c r="R1031" s="60"/>
      <c r="S1031" s="60"/>
      <c r="T1031" s="60"/>
      <c r="U1031" s="60"/>
      <c r="V1031" s="46"/>
      <c r="W1031" s="28"/>
      <c r="X1031" s="28"/>
      <c r="Y1031" s="28"/>
      <c r="AA1031" s="77"/>
      <c r="AB1031" s="28"/>
      <c r="AC1031" s="28"/>
      <c r="AD1031" s="28"/>
      <c r="AE1031" s="28"/>
      <c r="AF1031" s="28"/>
      <c r="AG1031" s="28"/>
      <c r="AH1031" s="28"/>
      <c r="AI1031" s="28"/>
      <c r="AJ1031" s="28"/>
      <c r="AK1031" s="28"/>
      <c r="AL1031" s="28"/>
      <c r="AM1031" s="28"/>
      <c r="AN1031" s="28"/>
      <c r="AO1031" s="28"/>
      <c r="AP1031" s="28"/>
      <c r="AQ1031" s="28"/>
      <c r="AR1031" s="28"/>
      <c r="AS1031" s="28"/>
      <c r="AT1031" s="96"/>
      <c r="AU1031" s="28"/>
      <c r="AV1031" s="28"/>
      <c r="AW1031" s="28"/>
      <c r="AX1031" s="28"/>
      <c r="AY1031" s="28"/>
      <c r="AZ1031" s="28"/>
      <c r="BA1031" s="28"/>
      <c r="BB1031" s="28"/>
      <c r="BC1031" s="28"/>
      <c r="BD1031" s="28"/>
      <c r="BE1031" s="28"/>
    </row>
    <row r="1032" spans="3:57" ht="14.25" customHeight="1">
      <c r="C1032" s="46"/>
      <c r="D1032" s="28"/>
      <c r="E1032" s="28"/>
      <c r="F1032" s="28"/>
      <c r="G1032" s="28"/>
      <c r="H1032" s="28"/>
      <c r="I1032" s="28"/>
      <c r="J1032" s="28"/>
      <c r="K1032" s="28"/>
      <c r="L1032" s="28"/>
      <c r="M1032" s="28"/>
      <c r="N1032" s="28"/>
      <c r="O1032" s="28"/>
      <c r="P1032" s="60"/>
      <c r="Q1032" s="60"/>
      <c r="R1032" s="60"/>
      <c r="S1032" s="60"/>
      <c r="T1032" s="60"/>
      <c r="U1032" s="60"/>
      <c r="V1032" s="46"/>
      <c r="W1032" s="28"/>
      <c r="X1032" s="28"/>
      <c r="Y1032" s="28"/>
      <c r="AA1032" s="77"/>
      <c r="AB1032" s="28"/>
      <c r="AC1032" s="28"/>
      <c r="AD1032" s="28"/>
      <c r="AE1032" s="28"/>
      <c r="AF1032" s="28"/>
      <c r="AG1032" s="28"/>
      <c r="AH1032" s="28"/>
      <c r="AI1032" s="28"/>
      <c r="AJ1032" s="28"/>
      <c r="AK1032" s="28"/>
      <c r="AL1032" s="28"/>
      <c r="AM1032" s="28"/>
      <c r="AN1032" s="28"/>
      <c r="AO1032" s="28"/>
      <c r="AP1032" s="28"/>
      <c r="AQ1032" s="28"/>
      <c r="AR1032" s="28"/>
      <c r="AS1032" s="28"/>
      <c r="AT1032" s="96"/>
      <c r="AU1032" s="28"/>
      <c r="AV1032" s="28"/>
      <c r="AW1032" s="28"/>
      <c r="AX1032" s="28"/>
      <c r="AY1032" s="28"/>
      <c r="AZ1032" s="28"/>
      <c r="BA1032" s="28"/>
      <c r="BB1032" s="28"/>
      <c r="BC1032" s="28"/>
      <c r="BD1032" s="28"/>
      <c r="BE1032" s="28"/>
    </row>
    <row r="1033" spans="3:57" ht="14.25" customHeight="1">
      <c r="C1033" s="46"/>
      <c r="D1033" s="28"/>
      <c r="E1033" s="28"/>
      <c r="F1033" s="28"/>
      <c r="G1033" s="28"/>
      <c r="H1033" s="28"/>
      <c r="I1033" s="28"/>
      <c r="J1033" s="28"/>
      <c r="K1033" s="28"/>
      <c r="L1033" s="28"/>
      <c r="M1033" s="28"/>
      <c r="N1033" s="28"/>
      <c r="O1033" s="28"/>
      <c r="P1033" s="60"/>
      <c r="Q1033" s="60"/>
      <c r="R1033" s="60"/>
      <c r="S1033" s="60"/>
      <c r="T1033" s="60"/>
      <c r="U1033" s="60"/>
      <c r="V1033" s="46"/>
      <c r="W1033" s="28"/>
      <c r="X1033" s="28"/>
      <c r="Y1033" s="28"/>
      <c r="AA1033" s="77"/>
      <c r="AB1033" s="28"/>
      <c r="AC1033" s="28"/>
      <c r="AD1033" s="28"/>
      <c r="AE1033" s="28"/>
      <c r="AF1033" s="28"/>
      <c r="AG1033" s="28"/>
      <c r="AH1033" s="28"/>
      <c r="AI1033" s="28"/>
      <c r="AJ1033" s="28"/>
      <c r="AK1033" s="28"/>
      <c r="AL1033" s="28"/>
      <c r="AM1033" s="28"/>
      <c r="AN1033" s="28"/>
      <c r="AO1033" s="28"/>
      <c r="AP1033" s="28"/>
      <c r="AQ1033" s="28"/>
      <c r="AR1033" s="28"/>
      <c r="AS1033" s="28"/>
      <c r="AT1033" s="96"/>
      <c r="AU1033" s="28"/>
      <c r="AV1033" s="28"/>
      <c r="AW1033" s="28"/>
      <c r="AX1033" s="28"/>
      <c r="AY1033" s="28"/>
      <c r="AZ1033" s="28"/>
      <c r="BA1033" s="28"/>
      <c r="BB1033" s="28"/>
      <c r="BC1033" s="28"/>
      <c r="BD1033" s="28"/>
      <c r="BE1033" s="28"/>
    </row>
    <row r="1034" spans="3:57" ht="14.25" customHeight="1">
      <c r="C1034" s="46"/>
      <c r="D1034" s="28"/>
      <c r="E1034" s="28"/>
      <c r="F1034" s="28"/>
      <c r="G1034" s="28"/>
      <c r="H1034" s="28"/>
      <c r="I1034" s="28"/>
      <c r="J1034" s="28"/>
      <c r="K1034" s="28"/>
      <c r="L1034" s="28"/>
      <c r="M1034" s="28"/>
      <c r="N1034" s="28"/>
      <c r="O1034" s="28"/>
      <c r="P1034" s="60"/>
      <c r="Q1034" s="60"/>
      <c r="R1034" s="60"/>
      <c r="S1034" s="60"/>
      <c r="T1034" s="60"/>
      <c r="U1034" s="60"/>
      <c r="V1034" s="46"/>
      <c r="W1034" s="28"/>
      <c r="X1034" s="28"/>
      <c r="Y1034" s="28"/>
      <c r="AA1034" s="77"/>
      <c r="AB1034" s="28"/>
      <c r="AC1034" s="28"/>
      <c r="AD1034" s="28"/>
      <c r="AE1034" s="28"/>
      <c r="AF1034" s="28"/>
      <c r="AG1034" s="28"/>
      <c r="AH1034" s="28"/>
      <c r="AI1034" s="28"/>
      <c r="AJ1034" s="28"/>
      <c r="AK1034" s="28"/>
      <c r="AL1034" s="28"/>
      <c r="AM1034" s="28"/>
      <c r="AN1034" s="28"/>
      <c r="AO1034" s="28"/>
      <c r="AP1034" s="28"/>
      <c r="AQ1034" s="28"/>
      <c r="AR1034" s="28"/>
      <c r="AS1034" s="28"/>
      <c r="AT1034" s="96"/>
      <c r="AU1034" s="28"/>
      <c r="AV1034" s="28"/>
      <c r="AW1034" s="28"/>
      <c r="AX1034" s="28"/>
      <c r="AY1034" s="28"/>
      <c r="AZ1034" s="28"/>
      <c r="BA1034" s="28"/>
      <c r="BB1034" s="28"/>
      <c r="BC1034" s="28"/>
      <c r="BD1034" s="28"/>
      <c r="BE1034" s="28"/>
    </row>
    <row r="1035" spans="3:57" ht="14.25" customHeight="1">
      <c r="C1035" s="46"/>
      <c r="D1035" s="28"/>
      <c r="E1035" s="28"/>
      <c r="F1035" s="28"/>
      <c r="G1035" s="28"/>
      <c r="H1035" s="28"/>
      <c r="I1035" s="28"/>
      <c r="J1035" s="28"/>
      <c r="K1035" s="28"/>
      <c r="L1035" s="28"/>
      <c r="M1035" s="28"/>
      <c r="N1035" s="28"/>
      <c r="O1035" s="28"/>
      <c r="P1035" s="60"/>
      <c r="Q1035" s="60"/>
      <c r="R1035" s="60"/>
      <c r="S1035" s="60"/>
      <c r="T1035" s="60"/>
      <c r="U1035" s="60"/>
      <c r="V1035" s="46"/>
      <c r="W1035" s="28"/>
      <c r="X1035" s="28"/>
      <c r="Y1035" s="28"/>
      <c r="AA1035" s="77"/>
      <c r="AB1035" s="28"/>
      <c r="AC1035" s="28"/>
      <c r="AD1035" s="28"/>
      <c r="AE1035" s="28"/>
      <c r="AF1035" s="28"/>
      <c r="AG1035" s="28"/>
      <c r="AH1035" s="28"/>
      <c r="AI1035" s="28"/>
      <c r="AJ1035" s="28"/>
      <c r="AK1035" s="28"/>
      <c r="AL1035" s="28"/>
      <c r="AM1035" s="28"/>
      <c r="AN1035" s="28"/>
      <c r="AO1035" s="28"/>
      <c r="AP1035" s="28"/>
      <c r="AQ1035" s="28"/>
      <c r="AR1035" s="28"/>
      <c r="AS1035" s="28"/>
      <c r="AT1035" s="96"/>
      <c r="AU1035" s="28"/>
      <c r="AV1035" s="28"/>
      <c r="AW1035" s="28"/>
      <c r="AX1035" s="28"/>
      <c r="AY1035" s="28"/>
      <c r="AZ1035" s="28"/>
      <c r="BA1035" s="28"/>
      <c r="BB1035" s="28"/>
      <c r="BC1035" s="28"/>
      <c r="BD1035" s="28"/>
      <c r="BE1035" s="28"/>
    </row>
    <row r="1036" spans="3:57" ht="14.25" customHeight="1">
      <c r="C1036" s="46"/>
      <c r="D1036" s="28"/>
      <c r="E1036" s="28"/>
      <c r="F1036" s="28"/>
      <c r="G1036" s="28"/>
      <c r="H1036" s="28"/>
      <c r="I1036" s="28"/>
      <c r="J1036" s="28"/>
      <c r="K1036" s="28"/>
      <c r="L1036" s="28"/>
      <c r="M1036" s="28"/>
      <c r="N1036" s="28"/>
      <c r="O1036" s="28"/>
      <c r="P1036" s="60"/>
      <c r="Q1036" s="60"/>
      <c r="R1036" s="60"/>
      <c r="S1036" s="60"/>
      <c r="T1036" s="60"/>
      <c r="U1036" s="60"/>
      <c r="V1036" s="46"/>
      <c r="W1036" s="28"/>
      <c r="X1036" s="28"/>
      <c r="Y1036" s="28"/>
      <c r="AA1036" s="77"/>
      <c r="AB1036" s="28"/>
      <c r="AC1036" s="28"/>
      <c r="AD1036" s="28"/>
      <c r="AE1036" s="28"/>
      <c r="AF1036" s="28"/>
      <c r="AG1036" s="28"/>
      <c r="AH1036" s="28"/>
      <c r="AI1036" s="28"/>
      <c r="AJ1036" s="28"/>
      <c r="AK1036" s="28"/>
      <c r="AL1036" s="28"/>
      <c r="AM1036" s="28"/>
      <c r="AN1036" s="28"/>
      <c r="AO1036" s="28"/>
      <c r="AP1036" s="28"/>
      <c r="AQ1036" s="28"/>
      <c r="AR1036" s="28"/>
      <c r="AS1036" s="28"/>
      <c r="AT1036" s="96"/>
      <c r="AU1036" s="28"/>
      <c r="AV1036" s="28"/>
      <c r="AW1036" s="28"/>
      <c r="AX1036" s="28"/>
      <c r="AY1036" s="28"/>
      <c r="AZ1036" s="28"/>
      <c r="BA1036" s="28"/>
      <c r="BB1036" s="28"/>
      <c r="BC1036" s="28"/>
      <c r="BD1036" s="28"/>
      <c r="BE1036" s="28"/>
    </row>
    <row r="1037" spans="3:57" ht="14.25" customHeight="1">
      <c r="C1037" s="46"/>
      <c r="D1037" s="28"/>
      <c r="E1037" s="28"/>
      <c r="F1037" s="28"/>
      <c r="G1037" s="28"/>
      <c r="H1037" s="28"/>
      <c r="I1037" s="28"/>
      <c r="J1037" s="28"/>
      <c r="K1037" s="28"/>
      <c r="L1037" s="28"/>
      <c r="M1037" s="28"/>
      <c r="N1037" s="28"/>
      <c r="O1037" s="28"/>
      <c r="P1037" s="60"/>
      <c r="Q1037" s="60"/>
      <c r="R1037" s="60"/>
      <c r="S1037" s="60"/>
      <c r="T1037" s="60"/>
      <c r="U1037" s="60"/>
      <c r="V1037" s="46"/>
      <c r="W1037" s="28"/>
      <c r="X1037" s="28"/>
      <c r="Y1037" s="28"/>
      <c r="AA1037" s="77"/>
      <c r="AB1037" s="28"/>
      <c r="AC1037" s="28"/>
      <c r="AD1037" s="28"/>
      <c r="AE1037" s="28"/>
      <c r="AF1037" s="28"/>
      <c r="AG1037" s="28"/>
      <c r="AH1037" s="28"/>
      <c r="AI1037" s="28"/>
      <c r="AJ1037" s="28"/>
      <c r="AK1037" s="28"/>
      <c r="AL1037" s="28"/>
      <c r="AM1037" s="28"/>
      <c r="AN1037" s="28"/>
      <c r="AO1037" s="28"/>
      <c r="AP1037" s="28"/>
      <c r="AQ1037" s="28"/>
      <c r="AR1037" s="28"/>
      <c r="AS1037" s="28"/>
      <c r="AT1037" s="96"/>
      <c r="AU1037" s="28"/>
      <c r="AV1037" s="28"/>
      <c r="AW1037" s="28"/>
      <c r="AX1037" s="28"/>
      <c r="AY1037" s="28"/>
      <c r="AZ1037" s="28"/>
      <c r="BA1037" s="28"/>
      <c r="BB1037" s="28"/>
      <c r="BC1037" s="28"/>
      <c r="BD1037" s="28"/>
      <c r="BE1037" s="28"/>
    </row>
    <row r="1038" spans="3:57" ht="14.25" customHeight="1">
      <c r="C1038" s="46"/>
      <c r="D1038" s="28"/>
      <c r="E1038" s="28"/>
      <c r="F1038" s="28"/>
      <c r="G1038" s="28"/>
      <c r="H1038" s="28"/>
      <c r="I1038" s="28"/>
      <c r="J1038" s="28"/>
      <c r="K1038" s="28"/>
      <c r="L1038" s="28"/>
      <c r="M1038" s="28"/>
      <c r="N1038" s="28"/>
      <c r="O1038" s="28"/>
      <c r="P1038" s="60"/>
      <c r="Q1038" s="60"/>
      <c r="R1038" s="60"/>
      <c r="S1038" s="60"/>
      <c r="T1038" s="60"/>
      <c r="U1038" s="60"/>
      <c r="V1038" s="46"/>
      <c r="W1038" s="28"/>
      <c r="X1038" s="28"/>
      <c r="Y1038" s="28"/>
      <c r="AA1038" s="77"/>
      <c r="AB1038" s="28"/>
      <c r="AC1038" s="28"/>
      <c r="AD1038" s="28"/>
      <c r="AE1038" s="28"/>
      <c r="AF1038" s="28"/>
      <c r="AG1038" s="28"/>
      <c r="AH1038" s="28"/>
      <c r="AI1038" s="28"/>
      <c r="AJ1038" s="28"/>
      <c r="AK1038" s="28"/>
      <c r="AL1038" s="28"/>
      <c r="AM1038" s="28"/>
      <c r="AN1038" s="28"/>
      <c r="AO1038" s="28"/>
      <c r="AP1038" s="28"/>
      <c r="AQ1038" s="28"/>
      <c r="AR1038" s="28"/>
      <c r="AS1038" s="28"/>
      <c r="AT1038" s="96"/>
      <c r="AU1038" s="28"/>
      <c r="AV1038" s="28"/>
      <c r="AW1038" s="28"/>
      <c r="AX1038" s="28"/>
      <c r="AY1038" s="28"/>
      <c r="AZ1038" s="28"/>
      <c r="BA1038" s="28"/>
      <c r="BB1038" s="28"/>
      <c r="BC1038" s="28"/>
      <c r="BD1038" s="28"/>
      <c r="BE1038" s="28"/>
    </row>
    <row r="1039" spans="3:57" ht="14.25" customHeight="1">
      <c r="C1039" s="46"/>
      <c r="D1039" s="28"/>
      <c r="E1039" s="28"/>
      <c r="F1039" s="28"/>
      <c r="G1039" s="28"/>
      <c r="H1039" s="28"/>
      <c r="I1039" s="28"/>
      <c r="J1039" s="28"/>
      <c r="K1039" s="28"/>
      <c r="L1039" s="28"/>
      <c r="M1039" s="28"/>
      <c r="N1039" s="28"/>
      <c r="O1039" s="28"/>
      <c r="P1039" s="60"/>
      <c r="Q1039" s="60"/>
      <c r="R1039" s="60"/>
      <c r="S1039" s="60"/>
      <c r="T1039" s="60"/>
      <c r="U1039" s="60"/>
      <c r="V1039" s="46"/>
      <c r="W1039" s="28"/>
      <c r="X1039" s="28"/>
      <c r="Y1039" s="28"/>
      <c r="AA1039" s="77"/>
      <c r="AB1039" s="28"/>
      <c r="AC1039" s="28"/>
      <c r="AD1039" s="28"/>
      <c r="AE1039" s="28"/>
      <c r="AF1039" s="28"/>
      <c r="AG1039" s="28"/>
      <c r="AH1039" s="28"/>
      <c r="AI1039" s="28"/>
      <c r="AJ1039" s="28"/>
      <c r="AK1039" s="28"/>
      <c r="AL1039" s="28"/>
      <c r="AM1039" s="28"/>
      <c r="AN1039" s="28"/>
      <c r="AO1039" s="28"/>
      <c r="AP1039" s="28"/>
      <c r="AQ1039" s="28"/>
      <c r="AR1039" s="28"/>
      <c r="AS1039" s="28"/>
      <c r="AT1039" s="96"/>
      <c r="AU1039" s="28"/>
      <c r="AV1039" s="28"/>
      <c r="AW1039" s="28"/>
      <c r="AX1039" s="28"/>
      <c r="AY1039" s="28"/>
      <c r="AZ1039" s="28"/>
      <c r="BA1039" s="28"/>
      <c r="BB1039" s="28"/>
      <c r="BC1039" s="28"/>
      <c r="BD1039" s="28"/>
      <c r="BE1039" s="28"/>
    </row>
    <row r="1040" spans="3:57" ht="14.25" customHeight="1">
      <c r="C1040" s="46"/>
      <c r="D1040" s="28"/>
      <c r="E1040" s="28"/>
      <c r="F1040" s="28"/>
      <c r="G1040" s="28"/>
      <c r="H1040" s="28"/>
      <c r="I1040" s="28"/>
      <c r="J1040" s="28"/>
      <c r="K1040" s="28"/>
      <c r="L1040" s="28"/>
      <c r="M1040" s="28"/>
      <c r="N1040" s="28"/>
      <c r="O1040" s="28"/>
      <c r="P1040" s="60"/>
      <c r="Q1040" s="60"/>
      <c r="R1040" s="60"/>
      <c r="S1040" s="60"/>
      <c r="T1040" s="60"/>
      <c r="U1040" s="60"/>
      <c r="V1040" s="46"/>
      <c r="W1040" s="28"/>
      <c r="X1040" s="28"/>
      <c r="Y1040" s="28"/>
      <c r="AA1040" s="77"/>
      <c r="AB1040" s="28"/>
      <c r="AC1040" s="28"/>
      <c r="AD1040" s="28"/>
      <c r="AE1040" s="28"/>
      <c r="AF1040" s="28"/>
      <c r="AG1040" s="28"/>
      <c r="AH1040" s="28"/>
      <c r="AI1040" s="28"/>
      <c r="AJ1040" s="28"/>
      <c r="AK1040" s="28"/>
      <c r="AL1040" s="28"/>
      <c r="AM1040" s="28"/>
      <c r="AN1040" s="28"/>
      <c r="AO1040" s="28"/>
      <c r="AP1040" s="28"/>
      <c r="AQ1040" s="28"/>
      <c r="AR1040" s="28"/>
      <c r="AS1040" s="28"/>
      <c r="AT1040" s="96"/>
      <c r="AU1040" s="28"/>
      <c r="AV1040" s="28"/>
      <c r="AW1040" s="28"/>
      <c r="AX1040" s="28"/>
      <c r="AY1040" s="28"/>
      <c r="AZ1040" s="28"/>
      <c r="BA1040" s="28"/>
      <c r="BB1040" s="28"/>
      <c r="BC1040" s="28"/>
      <c r="BD1040" s="28"/>
      <c r="BE1040" s="28"/>
    </row>
    <row r="1041" spans="3:57" ht="14.25" customHeight="1">
      <c r="C1041" s="46"/>
      <c r="D1041" s="28"/>
      <c r="E1041" s="28"/>
      <c r="F1041" s="28"/>
      <c r="G1041" s="28"/>
      <c r="H1041" s="28"/>
      <c r="I1041" s="28"/>
      <c r="J1041" s="28"/>
      <c r="K1041" s="28"/>
      <c r="L1041" s="28"/>
      <c r="M1041" s="28"/>
      <c r="N1041" s="28"/>
      <c r="O1041" s="28"/>
      <c r="P1041" s="60"/>
      <c r="Q1041" s="60"/>
      <c r="R1041" s="60"/>
      <c r="S1041" s="60"/>
      <c r="T1041" s="60"/>
      <c r="U1041" s="60"/>
      <c r="V1041" s="46"/>
      <c r="W1041" s="28"/>
      <c r="X1041" s="28"/>
      <c r="Y1041" s="28"/>
      <c r="AA1041" s="77"/>
      <c r="AB1041" s="28"/>
      <c r="AC1041" s="28"/>
      <c r="AD1041" s="28"/>
      <c r="AE1041" s="28"/>
      <c r="AF1041" s="28"/>
      <c r="AG1041" s="28"/>
      <c r="AH1041" s="28"/>
      <c r="AI1041" s="28"/>
      <c r="AJ1041" s="28"/>
      <c r="AK1041" s="28"/>
      <c r="AL1041" s="28"/>
      <c r="AM1041" s="28"/>
      <c r="AN1041" s="28"/>
      <c r="AO1041" s="28"/>
      <c r="AP1041" s="28"/>
      <c r="AQ1041" s="28"/>
      <c r="AR1041" s="28"/>
      <c r="AS1041" s="28"/>
      <c r="AT1041" s="96"/>
      <c r="AU1041" s="28"/>
      <c r="AV1041" s="28"/>
      <c r="AW1041" s="28"/>
      <c r="AX1041" s="28"/>
      <c r="AY1041" s="28"/>
      <c r="AZ1041" s="28"/>
      <c r="BA1041" s="28"/>
      <c r="BB1041" s="28"/>
      <c r="BC1041" s="28"/>
      <c r="BD1041" s="28"/>
      <c r="BE1041" s="28"/>
    </row>
    <row r="1042" spans="3:57" ht="14.25" customHeight="1">
      <c r="C1042" s="46"/>
      <c r="D1042" s="28"/>
      <c r="E1042" s="28"/>
      <c r="F1042" s="28"/>
      <c r="G1042" s="28"/>
      <c r="H1042" s="28"/>
      <c r="I1042" s="28"/>
      <c r="J1042" s="28"/>
      <c r="K1042" s="28"/>
      <c r="L1042" s="28"/>
      <c r="M1042" s="28"/>
      <c r="N1042" s="28"/>
      <c r="O1042" s="28"/>
      <c r="P1042" s="60"/>
      <c r="Q1042" s="60"/>
      <c r="R1042" s="60"/>
      <c r="S1042" s="60"/>
      <c r="T1042" s="60"/>
      <c r="U1042" s="60"/>
      <c r="V1042" s="46"/>
      <c r="W1042" s="28"/>
      <c r="X1042" s="28"/>
      <c r="Y1042" s="28"/>
      <c r="AA1042" s="77"/>
      <c r="AB1042" s="28"/>
      <c r="AC1042" s="28"/>
      <c r="AD1042" s="28"/>
      <c r="AE1042" s="28"/>
      <c r="AF1042" s="28"/>
      <c r="AG1042" s="28"/>
      <c r="AH1042" s="28"/>
      <c r="AI1042" s="28"/>
      <c r="AJ1042" s="28"/>
      <c r="AK1042" s="28"/>
      <c r="AL1042" s="28"/>
      <c r="AM1042" s="28"/>
      <c r="AN1042" s="28"/>
      <c r="AO1042" s="28"/>
      <c r="AP1042" s="28"/>
      <c r="AQ1042" s="28"/>
      <c r="AR1042" s="28"/>
      <c r="AS1042" s="28"/>
      <c r="AT1042" s="96"/>
      <c r="AU1042" s="28"/>
      <c r="AV1042" s="28"/>
      <c r="AW1042" s="28"/>
      <c r="AX1042" s="28"/>
      <c r="AY1042" s="28"/>
      <c r="AZ1042" s="28"/>
      <c r="BA1042" s="28"/>
      <c r="BB1042" s="28"/>
      <c r="BC1042" s="28"/>
      <c r="BD1042" s="28"/>
      <c r="BE1042" s="28"/>
    </row>
    <row r="1043" spans="3:57" ht="14.25" customHeight="1">
      <c r="C1043" s="46"/>
      <c r="D1043" s="28"/>
      <c r="E1043" s="28"/>
      <c r="F1043" s="28"/>
      <c r="G1043" s="28"/>
      <c r="H1043" s="28"/>
      <c r="I1043" s="28"/>
      <c r="J1043" s="28"/>
      <c r="K1043" s="28"/>
      <c r="L1043" s="28"/>
      <c r="M1043" s="28"/>
      <c r="N1043" s="28"/>
      <c r="O1043" s="28"/>
      <c r="P1043" s="60"/>
      <c r="Q1043" s="60"/>
      <c r="R1043" s="60"/>
      <c r="S1043" s="60"/>
      <c r="T1043" s="60"/>
      <c r="U1043" s="60"/>
      <c r="V1043" s="46"/>
      <c r="W1043" s="28"/>
      <c r="X1043" s="28"/>
      <c r="Y1043" s="28"/>
      <c r="AA1043" s="77"/>
      <c r="AB1043" s="28"/>
      <c r="AC1043" s="28"/>
      <c r="AD1043" s="28"/>
      <c r="AE1043" s="28"/>
      <c r="AF1043" s="28"/>
      <c r="AG1043" s="28"/>
      <c r="AH1043" s="28"/>
      <c r="AI1043" s="28"/>
      <c r="AJ1043" s="28"/>
      <c r="AK1043" s="28"/>
      <c r="AL1043" s="28"/>
      <c r="AM1043" s="28"/>
      <c r="AN1043" s="28"/>
      <c r="AO1043" s="28"/>
      <c r="AP1043" s="28"/>
      <c r="AQ1043" s="28"/>
      <c r="AR1043" s="28"/>
      <c r="AS1043" s="28"/>
      <c r="AT1043" s="96"/>
      <c r="AU1043" s="28"/>
      <c r="AV1043" s="28"/>
      <c r="AW1043" s="28"/>
      <c r="AX1043" s="28"/>
      <c r="AY1043" s="28"/>
      <c r="AZ1043" s="28"/>
      <c r="BA1043" s="28"/>
      <c r="BB1043" s="28"/>
      <c r="BC1043" s="28"/>
      <c r="BD1043" s="28"/>
      <c r="BE1043" s="28"/>
    </row>
    <row r="1044" spans="3:57" ht="14.25" customHeight="1">
      <c r="C1044" s="46"/>
      <c r="D1044" s="28"/>
      <c r="E1044" s="28"/>
      <c r="F1044" s="28"/>
      <c r="G1044" s="28"/>
      <c r="H1044" s="28"/>
      <c r="I1044" s="28"/>
      <c r="J1044" s="28"/>
      <c r="K1044" s="28"/>
      <c r="L1044" s="28"/>
      <c r="M1044" s="28"/>
      <c r="N1044" s="28"/>
      <c r="O1044" s="28"/>
      <c r="P1044" s="60"/>
      <c r="Q1044" s="60"/>
      <c r="R1044" s="60"/>
      <c r="S1044" s="60"/>
      <c r="T1044" s="60"/>
      <c r="U1044" s="60"/>
      <c r="V1044" s="46"/>
      <c r="W1044" s="28"/>
      <c r="X1044" s="28"/>
      <c r="Y1044" s="28"/>
      <c r="AA1044" s="77"/>
      <c r="AB1044" s="28"/>
      <c r="AC1044" s="28"/>
      <c r="AD1044" s="28"/>
      <c r="AE1044" s="28"/>
      <c r="AF1044" s="28"/>
      <c r="AG1044" s="28"/>
      <c r="AH1044" s="28"/>
      <c r="AI1044" s="28"/>
      <c r="AJ1044" s="28"/>
      <c r="AK1044" s="28"/>
      <c r="AL1044" s="28"/>
      <c r="AM1044" s="28"/>
      <c r="AN1044" s="28"/>
      <c r="AO1044" s="28"/>
      <c r="AP1044" s="28"/>
      <c r="AQ1044" s="28"/>
      <c r="AR1044" s="28"/>
      <c r="AS1044" s="28"/>
      <c r="AT1044" s="96"/>
      <c r="AU1044" s="28"/>
      <c r="AV1044" s="28"/>
      <c r="AW1044" s="28"/>
      <c r="AX1044" s="28"/>
      <c r="AY1044" s="28"/>
      <c r="AZ1044" s="28"/>
      <c r="BA1044" s="28"/>
      <c r="BB1044" s="28"/>
      <c r="BC1044" s="28"/>
      <c r="BD1044" s="28"/>
      <c r="BE1044" s="28"/>
    </row>
    <row r="1045" spans="3:57" ht="14.25" customHeight="1">
      <c r="C1045" s="46"/>
      <c r="D1045" s="28"/>
      <c r="E1045" s="28"/>
      <c r="F1045" s="28"/>
      <c r="G1045" s="28"/>
      <c r="H1045" s="28"/>
      <c r="I1045" s="28"/>
      <c r="J1045" s="28"/>
      <c r="K1045" s="28"/>
      <c r="L1045" s="28"/>
      <c r="M1045" s="28"/>
      <c r="N1045" s="28"/>
      <c r="O1045" s="28"/>
      <c r="P1045" s="60"/>
      <c r="Q1045" s="60"/>
      <c r="R1045" s="60"/>
      <c r="S1045" s="60"/>
      <c r="T1045" s="60"/>
      <c r="U1045" s="60"/>
      <c r="V1045" s="46"/>
      <c r="W1045" s="28"/>
      <c r="X1045" s="28"/>
      <c r="Y1045" s="28"/>
      <c r="AA1045" s="77"/>
      <c r="AB1045" s="28"/>
      <c r="AC1045" s="28"/>
      <c r="AD1045" s="28"/>
      <c r="AE1045" s="28"/>
      <c r="AF1045" s="28"/>
      <c r="AG1045" s="28"/>
      <c r="AH1045" s="28"/>
      <c r="AI1045" s="28"/>
      <c r="AJ1045" s="28"/>
      <c r="AK1045" s="28"/>
      <c r="AL1045" s="28"/>
      <c r="AM1045" s="28"/>
      <c r="AN1045" s="28"/>
      <c r="AO1045" s="28"/>
      <c r="AP1045" s="28"/>
      <c r="AQ1045" s="28"/>
      <c r="AR1045" s="28"/>
      <c r="AS1045" s="28"/>
      <c r="AT1045" s="96"/>
      <c r="AU1045" s="28"/>
      <c r="AV1045" s="28"/>
      <c r="AW1045" s="28"/>
      <c r="AX1045" s="28"/>
      <c r="AY1045" s="28"/>
      <c r="AZ1045" s="28"/>
      <c r="BA1045" s="28"/>
      <c r="BB1045" s="28"/>
      <c r="BC1045" s="28"/>
      <c r="BD1045" s="28"/>
      <c r="BE1045" s="28"/>
    </row>
    <row r="1046" spans="3:57" ht="14.25" customHeight="1">
      <c r="C1046" s="46"/>
      <c r="D1046" s="28"/>
      <c r="E1046" s="28"/>
      <c r="F1046" s="28"/>
      <c r="G1046" s="28"/>
      <c r="H1046" s="28"/>
      <c r="I1046" s="28"/>
      <c r="J1046" s="28"/>
      <c r="K1046" s="28"/>
      <c r="L1046" s="28"/>
      <c r="M1046" s="28"/>
      <c r="N1046" s="28"/>
      <c r="O1046" s="28"/>
      <c r="P1046" s="60"/>
      <c r="Q1046" s="60"/>
      <c r="R1046" s="60"/>
      <c r="S1046" s="60"/>
      <c r="T1046" s="60"/>
      <c r="U1046" s="60"/>
      <c r="V1046" s="46"/>
      <c r="W1046" s="28"/>
      <c r="X1046" s="28"/>
      <c r="Y1046" s="28"/>
      <c r="AA1046" s="77"/>
      <c r="AB1046" s="28"/>
      <c r="AC1046" s="28"/>
      <c r="AD1046" s="28"/>
      <c r="AE1046" s="28"/>
      <c r="AF1046" s="28"/>
      <c r="AG1046" s="28"/>
      <c r="AH1046" s="28"/>
      <c r="AI1046" s="28"/>
      <c r="AJ1046" s="28"/>
      <c r="AK1046" s="28"/>
      <c r="AL1046" s="28"/>
      <c r="AM1046" s="28"/>
      <c r="AN1046" s="28"/>
      <c r="AO1046" s="28"/>
      <c r="AP1046" s="28"/>
      <c r="AQ1046" s="28"/>
      <c r="AR1046" s="28"/>
      <c r="AS1046" s="28"/>
      <c r="AT1046" s="96"/>
      <c r="AU1046" s="28"/>
      <c r="AV1046" s="28"/>
      <c r="AW1046" s="28"/>
      <c r="AX1046" s="28"/>
      <c r="AY1046" s="28"/>
      <c r="AZ1046" s="28"/>
      <c r="BA1046" s="28"/>
      <c r="BB1046" s="28"/>
      <c r="BC1046" s="28"/>
      <c r="BD1046" s="28"/>
      <c r="BE1046" s="28"/>
    </row>
    <row r="1047" spans="3:57" ht="14.25" customHeight="1">
      <c r="C1047" s="46"/>
      <c r="D1047" s="28"/>
      <c r="E1047" s="28"/>
      <c r="F1047" s="28"/>
      <c r="G1047" s="28"/>
      <c r="H1047" s="28"/>
      <c r="I1047" s="28"/>
      <c r="J1047" s="28"/>
      <c r="K1047" s="28"/>
      <c r="L1047" s="28"/>
      <c r="M1047" s="28"/>
      <c r="N1047" s="28"/>
      <c r="O1047" s="28"/>
      <c r="P1047" s="60"/>
      <c r="Q1047" s="60"/>
      <c r="R1047" s="60"/>
      <c r="S1047" s="60"/>
      <c r="T1047" s="60"/>
      <c r="U1047" s="60"/>
      <c r="V1047" s="46"/>
      <c r="W1047" s="28"/>
      <c r="X1047" s="28"/>
      <c r="Y1047" s="28"/>
      <c r="AA1047" s="77"/>
      <c r="AB1047" s="28"/>
      <c r="AC1047" s="28"/>
      <c r="AD1047" s="28"/>
      <c r="AE1047" s="28"/>
      <c r="AF1047" s="28"/>
      <c r="AG1047" s="28"/>
      <c r="AH1047" s="28"/>
      <c r="AI1047" s="28"/>
      <c r="AJ1047" s="28"/>
      <c r="AK1047" s="28"/>
      <c r="AL1047" s="28"/>
      <c r="AM1047" s="28"/>
      <c r="AN1047" s="28"/>
      <c r="AO1047" s="28"/>
      <c r="AP1047" s="28"/>
      <c r="AQ1047" s="28"/>
      <c r="AR1047" s="28"/>
      <c r="AS1047" s="28"/>
      <c r="AT1047" s="96"/>
      <c r="AU1047" s="28"/>
      <c r="AV1047" s="28"/>
      <c r="AW1047" s="28"/>
      <c r="AX1047" s="28"/>
      <c r="AY1047" s="28"/>
      <c r="AZ1047" s="28"/>
      <c r="BA1047" s="28"/>
      <c r="BB1047" s="28"/>
      <c r="BC1047" s="28"/>
      <c r="BD1047" s="28"/>
      <c r="BE1047" s="28"/>
    </row>
    <row r="1048" spans="3:57" ht="14.25" customHeight="1">
      <c r="C1048" s="46"/>
      <c r="D1048" s="28"/>
      <c r="E1048" s="28"/>
      <c r="F1048" s="28"/>
      <c r="G1048" s="28"/>
      <c r="H1048" s="28"/>
      <c r="I1048" s="28"/>
      <c r="J1048" s="28"/>
      <c r="K1048" s="28"/>
      <c r="L1048" s="28"/>
      <c r="M1048" s="28"/>
      <c r="N1048" s="28"/>
      <c r="O1048" s="28"/>
      <c r="P1048" s="60"/>
      <c r="Q1048" s="60"/>
      <c r="R1048" s="60"/>
      <c r="S1048" s="60"/>
      <c r="T1048" s="60"/>
      <c r="U1048" s="60"/>
      <c r="V1048" s="46"/>
      <c r="W1048" s="28"/>
      <c r="X1048" s="28"/>
      <c r="Y1048" s="28"/>
      <c r="AA1048" s="77"/>
      <c r="AB1048" s="28"/>
      <c r="AC1048" s="28"/>
      <c r="AD1048" s="28"/>
      <c r="AE1048" s="28"/>
      <c r="AF1048" s="28"/>
      <c r="AG1048" s="28"/>
      <c r="AH1048" s="28"/>
      <c r="AI1048" s="28"/>
      <c r="AJ1048" s="28"/>
      <c r="AK1048" s="28"/>
      <c r="AL1048" s="28"/>
      <c r="AM1048" s="28"/>
      <c r="AN1048" s="28"/>
      <c r="AO1048" s="28"/>
      <c r="AP1048" s="28"/>
      <c r="AQ1048" s="28"/>
      <c r="AR1048" s="28"/>
      <c r="AS1048" s="28"/>
      <c r="AT1048" s="96"/>
      <c r="AU1048" s="28"/>
      <c r="AV1048" s="28"/>
      <c r="AW1048" s="28"/>
      <c r="AX1048" s="28"/>
      <c r="AY1048" s="28"/>
      <c r="AZ1048" s="28"/>
      <c r="BA1048" s="28"/>
      <c r="BB1048" s="28"/>
      <c r="BC1048" s="28"/>
      <c r="BD1048" s="28"/>
      <c r="BE1048" s="28"/>
    </row>
    <row r="1049" spans="3:57" ht="14.25" customHeight="1">
      <c r="C1049" s="46"/>
      <c r="D1049" s="28"/>
      <c r="E1049" s="28"/>
      <c r="F1049" s="28"/>
      <c r="G1049" s="28"/>
      <c r="H1049" s="28"/>
      <c r="I1049" s="28"/>
      <c r="J1049" s="28"/>
      <c r="K1049" s="28"/>
      <c r="L1049" s="28"/>
      <c r="M1049" s="28"/>
      <c r="N1049" s="28"/>
      <c r="O1049" s="28"/>
      <c r="P1049" s="60"/>
      <c r="Q1049" s="60"/>
      <c r="R1049" s="60"/>
      <c r="S1049" s="60"/>
      <c r="T1049" s="60"/>
      <c r="U1049" s="60"/>
      <c r="V1049" s="46"/>
      <c r="W1049" s="28"/>
      <c r="X1049" s="28"/>
      <c r="Y1049" s="28"/>
      <c r="AA1049" s="77"/>
      <c r="AB1049" s="28"/>
      <c r="AC1049" s="28"/>
      <c r="AD1049" s="28"/>
      <c r="AE1049" s="28"/>
      <c r="AF1049" s="28"/>
      <c r="AG1049" s="28"/>
      <c r="AH1049" s="28"/>
      <c r="AI1049" s="28"/>
      <c r="AJ1049" s="28"/>
      <c r="AK1049" s="28"/>
      <c r="AL1049" s="28"/>
      <c r="AM1049" s="28"/>
      <c r="AN1049" s="28"/>
      <c r="AO1049" s="28"/>
      <c r="AP1049" s="28"/>
      <c r="AQ1049" s="28"/>
      <c r="AR1049" s="28"/>
      <c r="AS1049" s="28"/>
      <c r="AT1049" s="96"/>
      <c r="AU1049" s="28"/>
      <c r="AV1049" s="28"/>
      <c r="AW1049" s="28"/>
      <c r="AX1049" s="28"/>
      <c r="AY1049" s="28"/>
      <c r="AZ1049" s="28"/>
      <c r="BA1049" s="28"/>
      <c r="BB1049" s="28"/>
      <c r="BC1049" s="28"/>
      <c r="BD1049" s="28"/>
      <c r="BE1049" s="28"/>
    </row>
    <row r="1050" spans="3:57" ht="14.25" customHeight="1">
      <c r="C1050" s="46"/>
      <c r="D1050" s="28"/>
      <c r="E1050" s="28"/>
      <c r="F1050" s="28"/>
      <c r="G1050" s="28"/>
      <c r="H1050" s="28"/>
      <c r="I1050" s="28"/>
      <c r="J1050" s="28"/>
      <c r="K1050" s="28"/>
      <c r="L1050" s="28"/>
      <c r="M1050" s="28"/>
      <c r="N1050" s="28"/>
      <c r="O1050" s="28"/>
      <c r="P1050" s="60"/>
      <c r="Q1050" s="60"/>
      <c r="R1050" s="60"/>
      <c r="S1050" s="60"/>
      <c r="T1050" s="60"/>
      <c r="U1050" s="60"/>
      <c r="V1050" s="46"/>
      <c r="W1050" s="28"/>
      <c r="X1050" s="28"/>
      <c r="Y1050" s="28"/>
      <c r="AA1050" s="77"/>
      <c r="AB1050" s="28"/>
      <c r="AC1050" s="28"/>
      <c r="AD1050" s="28"/>
      <c r="AE1050" s="28"/>
      <c r="AF1050" s="28"/>
      <c r="AG1050" s="28"/>
      <c r="AH1050" s="28"/>
      <c r="AI1050" s="28"/>
      <c r="AJ1050" s="28"/>
      <c r="AK1050" s="28"/>
      <c r="AL1050" s="28"/>
      <c r="AM1050" s="28"/>
      <c r="AN1050" s="28"/>
      <c r="AO1050" s="28"/>
      <c r="AP1050" s="28"/>
      <c r="AQ1050" s="28"/>
      <c r="AR1050" s="28"/>
      <c r="AS1050" s="28"/>
      <c r="AT1050" s="96"/>
      <c r="AU1050" s="28"/>
      <c r="AV1050" s="28"/>
      <c r="AW1050" s="28"/>
      <c r="AX1050" s="28"/>
      <c r="AY1050" s="28"/>
      <c r="AZ1050" s="28"/>
      <c r="BA1050" s="28"/>
      <c r="BB1050" s="28"/>
      <c r="BC1050" s="28"/>
      <c r="BD1050" s="28"/>
      <c r="BE1050" s="28"/>
    </row>
    <row r="1051" spans="3:57" ht="14.25" customHeight="1">
      <c r="C1051" s="46"/>
      <c r="D1051" s="28"/>
      <c r="E1051" s="28"/>
      <c r="F1051" s="28"/>
      <c r="G1051" s="28"/>
      <c r="H1051" s="28"/>
      <c r="I1051" s="28"/>
      <c r="J1051" s="28"/>
      <c r="K1051" s="28"/>
      <c r="L1051" s="28"/>
      <c r="M1051" s="28"/>
      <c r="N1051" s="28"/>
      <c r="O1051" s="28"/>
      <c r="P1051" s="60"/>
      <c r="Q1051" s="60"/>
      <c r="R1051" s="60"/>
      <c r="S1051" s="60"/>
      <c r="T1051" s="60"/>
      <c r="U1051" s="60"/>
      <c r="V1051" s="46"/>
      <c r="W1051" s="28"/>
      <c r="X1051" s="28"/>
      <c r="Y1051" s="28"/>
      <c r="AA1051" s="77"/>
      <c r="AB1051" s="28"/>
      <c r="AC1051" s="28"/>
      <c r="AD1051" s="28"/>
      <c r="AE1051" s="28"/>
      <c r="AF1051" s="28"/>
      <c r="AG1051" s="28"/>
      <c r="AH1051" s="28"/>
      <c r="AI1051" s="28"/>
      <c r="AJ1051" s="28"/>
      <c r="AK1051" s="28"/>
      <c r="AL1051" s="28"/>
      <c r="AM1051" s="28"/>
      <c r="AN1051" s="28"/>
      <c r="AO1051" s="28"/>
      <c r="AP1051" s="28"/>
      <c r="AQ1051" s="28"/>
      <c r="AR1051" s="28"/>
      <c r="AS1051" s="28"/>
      <c r="AT1051" s="96"/>
      <c r="AU1051" s="28"/>
      <c r="AV1051" s="28"/>
      <c r="AW1051" s="28"/>
      <c r="AX1051" s="28"/>
      <c r="AY1051" s="28"/>
      <c r="AZ1051" s="28"/>
      <c r="BA1051" s="28"/>
      <c r="BB1051" s="28"/>
      <c r="BC1051" s="28"/>
      <c r="BD1051" s="28"/>
      <c r="BE1051" s="28"/>
    </row>
    <row r="1052" spans="3:57" ht="14.25" customHeight="1">
      <c r="C1052" s="46"/>
      <c r="D1052" s="28"/>
      <c r="E1052" s="28"/>
      <c r="F1052" s="28"/>
      <c r="G1052" s="28"/>
      <c r="H1052" s="28"/>
      <c r="I1052" s="28"/>
      <c r="J1052" s="28"/>
      <c r="K1052" s="28"/>
      <c r="L1052" s="28"/>
      <c r="M1052" s="28"/>
      <c r="N1052" s="28"/>
      <c r="O1052" s="28"/>
      <c r="P1052" s="60"/>
      <c r="Q1052" s="60"/>
      <c r="R1052" s="60"/>
      <c r="S1052" s="60"/>
      <c r="T1052" s="60"/>
      <c r="U1052" s="60"/>
      <c r="V1052" s="46"/>
      <c r="W1052" s="28"/>
      <c r="X1052" s="28"/>
      <c r="Y1052" s="28"/>
      <c r="AA1052" s="77"/>
      <c r="AB1052" s="28"/>
      <c r="AC1052" s="28"/>
      <c r="AD1052" s="28"/>
      <c r="AE1052" s="28"/>
      <c r="AF1052" s="28"/>
      <c r="AG1052" s="28"/>
      <c r="AH1052" s="28"/>
      <c r="AI1052" s="28"/>
      <c r="AJ1052" s="28"/>
      <c r="AK1052" s="28"/>
      <c r="AL1052" s="28"/>
      <c r="AM1052" s="28"/>
      <c r="AN1052" s="28"/>
      <c r="AO1052" s="28"/>
      <c r="AP1052" s="28"/>
      <c r="AQ1052" s="28"/>
      <c r="AR1052" s="28"/>
      <c r="AS1052" s="28"/>
      <c r="AT1052" s="96"/>
      <c r="AU1052" s="28"/>
      <c r="AV1052" s="28"/>
      <c r="AW1052" s="28"/>
      <c r="AX1052" s="28"/>
      <c r="AY1052" s="28"/>
      <c r="AZ1052" s="28"/>
      <c r="BA1052" s="28"/>
      <c r="BB1052" s="28"/>
      <c r="BC1052" s="28"/>
      <c r="BD1052" s="28"/>
      <c r="BE1052" s="28"/>
    </row>
    <row r="1053" spans="3:57" ht="14.25" customHeight="1">
      <c r="C1053" s="46"/>
      <c r="D1053" s="28"/>
      <c r="E1053" s="28"/>
      <c r="F1053" s="28"/>
      <c r="G1053" s="28"/>
      <c r="H1053" s="28"/>
      <c r="I1053" s="28"/>
      <c r="J1053" s="28"/>
      <c r="K1053" s="28"/>
      <c r="L1053" s="28"/>
      <c r="M1053" s="28"/>
      <c r="N1053" s="28"/>
      <c r="O1053" s="28"/>
      <c r="P1053" s="60"/>
      <c r="Q1053" s="60"/>
      <c r="R1053" s="60"/>
      <c r="S1053" s="60"/>
      <c r="T1053" s="60"/>
      <c r="U1053" s="60"/>
      <c r="V1053" s="46"/>
      <c r="W1053" s="28"/>
      <c r="X1053" s="28"/>
      <c r="Y1053" s="28"/>
      <c r="AA1053" s="77"/>
      <c r="AB1053" s="28"/>
      <c r="AC1053" s="28"/>
      <c r="AD1053" s="28"/>
      <c r="AE1053" s="28"/>
      <c r="AF1053" s="28"/>
      <c r="AG1053" s="28"/>
      <c r="AH1053" s="28"/>
      <c r="AI1053" s="28"/>
      <c r="AJ1053" s="28"/>
      <c r="AK1053" s="28"/>
      <c r="AL1053" s="28"/>
      <c r="AM1053" s="28"/>
      <c r="AN1053" s="28"/>
      <c r="AO1053" s="28"/>
      <c r="AP1053" s="28"/>
      <c r="AQ1053" s="28"/>
      <c r="AR1053" s="28"/>
      <c r="AS1053" s="28"/>
      <c r="AT1053" s="96"/>
      <c r="AU1053" s="28"/>
      <c r="AV1053" s="28"/>
      <c r="AW1053" s="28"/>
      <c r="AX1053" s="28"/>
      <c r="AY1053" s="28"/>
      <c r="AZ1053" s="28"/>
      <c r="BA1053" s="28"/>
      <c r="BB1053" s="28"/>
      <c r="BC1053" s="28"/>
      <c r="BD1053" s="28"/>
      <c r="BE1053" s="28"/>
    </row>
    <row r="1054" spans="3:57" ht="14.25" customHeight="1">
      <c r="C1054" s="46"/>
      <c r="D1054" s="28"/>
      <c r="E1054" s="28"/>
      <c r="F1054" s="28"/>
      <c r="G1054" s="28"/>
      <c r="H1054" s="28"/>
      <c r="I1054" s="28"/>
      <c r="J1054" s="28"/>
      <c r="K1054" s="28"/>
      <c r="L1054" s="28"/>
      <c r="M1054" s="28"/>
      <c r="N1054" s="28"/>
      <c r="O1054" s="28"/>
      <c r="P1054" s="60"/>
      <c r="Q1054" s="60"/>
      <c r="R1054" s="60"/>
      <c r="S1054" s="60"/>
      <c r="T1054" s="60"/>
      <c r="U1054" s="60"/>
      <c r="V1054" s="46"/>
      <c r="W1054" s="28"/>
      <c r="X1054" s="28"/>
      <c r="Y1054" s="28"/>
      <c r="AA1054" s="77"/>
      <c r="AB1054" s="28"/>
      <c r="AC1054" s="28"/>
      <c r="AD1054" s="28"/>
      <c r="AE1054" s="28"/>
      <c r="AF1054" s="28"/>
      <c r="AG1054" s="28"/>
      <c r="AH1054" s="28"/>
      <c r="AI1054" s="28"/>
      <c r="AJ1054" s="28"/>
      <c r="AK1054" s="28"/>
      <c r="AL1054" s="28"/>
      <c r="AM1054" s="28"/>
      <c r="AN1054" s="28"/>
      <c r="AO1054" s="28"/>
      <c r="AP1054" s="28"/>
      <c r="AQ1054" s="28"/>
      <c r="AR1054" s="28"/>
      <c r="AS1054" s="28"/>
      <c r="AT1054" s="96"/>
      <c r="AU1054" s="28"/>
      <c r="AV1054" s="28"/>
      <c r="AW1054" s="28"/>
      <c r="AX1054" s="28"/>
      <c r="AY1054" s="28"/>
      <c r="AZ1054" s="28"/>
      <c r="BA1054" s="28"/>
      <c r="BB1054" s="28"/>
      <c r="BC1054" s="28"/>
      <c r="BD1054" s="28"/>
      <c r="BE1054" s="28"/>
    </row>
    <row r="1055" spans="3:57" ht="14.25" customHeight="1">
      <c r="C1055" s="46"/>
      <c r="D1055" s="28"/>
      <c r="E1055" s="28"/>
      <c r="F1055" s="28"/>
      <c r="G1055" s="28"/>
      <c r="H1055" s="28"/>
      <c r="I1055" s="28"/>
      <c r="J1055" s="28"/>
      <c r="K1055" s="28"/>
      <c r="L1055" s="28"/>
      <c r="M1055" s="28"/>
      <c r="N1055" s="28"/>
      <c r="O1055" s="28"/>
      <c r="P1055" s="60"/>
      <c r="Q1055" s="60"/>
      <c r="R1055" s="60"/>
      <c r="S1055" s="60"/>
      <c r="T1055" s="60"/>
      <c r="U1055" s="60"/>
      <c r="V1055" s="46"/>
      <c r="W1055" s="28"/>
      <c r="X1055" s="28"/>
      <c r="Y1055" s="28"/>
      <c r="AA1055" s="77"/>
      <c r="AB1055" s="28"/>
      <c r="AC1055" s="28"/>
      <c r="AD1055" s="28"/>
      <c r="AE1055" s="28"/>
      <c r="AF1055" s="28"/>
      <c r="AG1055" s="28"/>
      <c r="AH1055" s="28"/>
      <c r="AI1055" s="28"/>
      <c r="AJ1055" s="28"/>
      <c r="AK1055" s="28"/>
      <c r="AL1055" s="28"/>
      <c r="AM1055" s="28"/>
      <c r="AN1055" s="28"/>
      <c r="AO1055" s="28"/>
      <c r="AP1055" s="28"/>
      <c r="AQ1055" s="28"/>
      <c r="AR1055" s="28"/>
      <c r="AS1055" s="28"/>
      <c r="AT1055" s="96"/>
      <c r="AU1055" s="28"/>
      <c r="AV1055" s="28"/>
      <c r="AW1055" s="28"/>
      <c r="AX1055" s="28"/>
      <c r="AY1055" s="28"/>
      <c r="AZ1055" s="28"/>
      <c r="BA1055" s="28"/>
      <c r="BB1055" s="28"/>
      <c r="BC1055" s="28"/>
      <c r="BD1055" s="28"/>
      <c r="BE1055" s="28"/>
    </row>
    <row r="1056" spans="3:57" ht="14.25" customHeight="1">
      <c r="C1056" s="46"/>
      <c r="D1056" s="28"/>
      <c r="E1056" s="28"/>
      <c r="F1056" s="28"/>
      <c r="G1056" s="28"/>
      <c r="H1056" s="28"/>
      <c r="I1056" s="28"/>
      <c r="J1056" s="28"/>
      <c r="K1056" s="28"/>
      <c r="L1056" s="28"/>
      <c r="M1056" s="28"/>
      <c r="N1056" s="28"/>
      <c r="O1056" s="28"/>
      <c r="P1056" s="60"/>
      <c r="Q1056" s="60"/>
      <c r="R1056" s="60"/>
      <c r="S1056" s="60"/>
      <c r="T1056" s="60"/>
      <c r="U1056" s="60"/>
      <c r="V1056" s="46"/>
      <c r="W1056" s="28"/>
      <c r="X1056" s="28"/>
      <c r="Y1056" s="28"/>
      <c r="AA1056" s="77"/>
      <c r="AB1056" s="28"/>
      <c r="AC1056" s="28"/>
      <c r="AD1056" s="28"/>
      <c r="AE1056" s="28"/>
      <c r="AF1056" s="28"/>
      <c r="AG1056" s="28"/>
      <c r="AH1056" s="28"/>
      <c r="AI1056" s="28"/>
      <c r="AJ1056" s="28"/>
      <c r="AK1056" s="28"/>
      <c r="AL1056" s="28"/>
      <c r="AM1056" s="28"/>
      <c r="AN1056" s="28"/>
      <c r="AO1056" s="28"/>
      <c r="AP1056" s="28"/>
      <c r="AQ1056" s="28"/>
      <c r="AR1056" s="28"/>
      <c r="AS1056" s="28"/>
      <c r="AT1056" s="96"/>
      <c r="AU1056" s="28"/>
      <c r="AV1056" s="28"/>
      <c r="AW1056" s="28"/>
      <c r="AX1056" s="28"/>
      <c r="AY1056" s="28"/>
      <c r="AZ1056" s="28"/>
      <c r="BA1056" s="28"/>
      <c r="BB1056" s="28"/>
      <c r="BC1056" s="28"/>
      <c r="BD1056" s="28"/>
      <c r="BE1056" s="28"/>
    </row>
    <row r="1057" spans="3:57" ht="14.25" customHeight="1">
      <c r="C1057" s="46"/>
      <c r="D1057" s="28"/>
      <c r="E1057" s="28"/>
      <c r="F1057" s="28"/>
      <c r="G1057" s="28"/>
      <c r="H1057" s="28"/>
      <c r="I1057" s="28"/>
      <c r="J1057" s="28"/>
      <c r="K1057" s="28"/>
      <c r="L1057" s="28"/>
      <c r="M1057" s="28"/>
      <c r="N1057" s="28"/>
      <c r="O1057" s="28"/>
      <c r="P1057" s="60"/>
      <c r="Q1057" s="60"/>
      <c r="R1057" s="60"/>
      <c r="S1057" s="60"/>
      <c r="T1057" s="60"/>
      <c r="U1057" s="60"/>
      <c r="V1057" s="46"/>
      <c r="W1057" s="28"/>
      <c r="X1057" s="28"/>
      <c r="Y1057" s="28"/>
      <c r="AA1057" s="77"/>
      <c r="AB1057" s="28"/>
      <c r="AC1057" s="28"/>
      <c r="AD1057" s="28"/>
      <c r="AE1057" s="28"/>
      <c r="AF1057" s="28"/>
      <c r="AG1057" s="28"/>
      <c r="AH1057" s="28"/>
      <c r="AI1057" s="28"/>
      <c r="AJ1057" s="28"/>
      <c r="AK1057" s="28"/>
      <c r="AL1057" s="28"/>
      <c r="AM1057" s="28"/>
      <c r="AN1057" s="28"/>
      <c r="AO1057" s="28"/>
      <c r="AP1057" s="28"/>
      <c r="AQ1057" s="28"/>
      <c r="AR1057" s="28"/>
      <c r="AS1057" s="28"/>
      <c r="AT1057" s="96"/>
      <c r="AU1057" s="28"/>
      <c r="AV1057" s="28"/>
      <c r="AW1057" s="28"/>
      <c r="AX1057" s="28"/>
      <c r="AY1057" s="28"/>
      <c r="AZ1057" s="28"/>
      <c r="BA1057" s="28"/>
      <c r="BB1057" s="28"/>
      <c r="BC1057" s="28"/>
      <c r="BD1057" s="28"/>
      <c r="BE1057" s="28"/>
    </row>
    <row r="1058" spans="3:57" ht="14.25" customHeight="1">
      <c r="C1058" s="46"/>
      <c r="D1058" s="28"/>
      <c r="E1058" s="28"/>
      <c r="F1058" s="28"/>
      <c r="G1058" s="28"/>
      <c r="H1058" s="28"/>
      <c r="I1058" s="28"/>
      <c r="J1058" s="28"/>
      <c r="K1058" s="28"/>
      <c r="L1058" s="28"/>
      <c r="M1058" s="28"/>
      <c r="N1058" s="28"/>
      <c r="O1058" s="28"/>
      <c r="P1058" s="60"/>
      <c r="Q1058" s="60"/>
      <c r="R1058" s="60"/>
      <c r="S1058" s="60"/>
      <c r="T1058" s="60"/>
      <c r="U1058" s="60"/>
      <c r="V1058" s="46"/>
      <c r="W1058" s="28"/>
      <c r="X1058" s="28"/>
      <c r="Y1058" s="28"/>
      <c r="AA1058" s="77"/>
      <c r="AB1058" s="28"/>
      <c r="AC1058" s="28"/>
      <c r="AD1058" s="28"/>
      <c r="AE1058" s="28"/>
      <c r="AF1058" s="28"/>
      <c r="AG1058" s="28"/>
      <c r="AH1058" s="28"/>
      <c r="AI1058" s="28"/>
      <c r="AJ1058" s="28"/>
      <c r="AK1058" s="28"/>
      <c r="AL1058" s="28"/>
      <c r="AM1058" s="28"/>
      <c r="AN1058" s="28"/>
      <c r="AO1058" s="28"/>
      <c r="AP1058" s="28"/>
      <c r="AQ1058" s="28"/>
      <c r="AR1058" s="28"/>
      <c r="AS1058" s="28"/>
      <c r="AT1058" s="96"/>
      <c r="AU1058" s="28"/>
      <c r="AV1058" s="28"/>
      <c r="AW1058" s="28"/>
      <c r="AX1058" s="28"/>
      <c r="AY1058" s="28"/>
      <c r="AZ1058" s="28"/>
      <c r="BA1058" s="28"/>
      <c r="BB1058" s="28"/>
      <c r="BC1058" s="28"/>
      <c r="BD1058" s="28"/>
      <c r="BE1058" s="28"/>
    </row>
    <row r="1059" spans="3:57" ht="14.25" customHeight="1">
      <c r="C1059" s="46"/>
      <c r="D1059" s="28"/>
      <c r="E1059" s="28"/>
      <c r="F1059" s="28"/>
      <c r="G1059" s="28"/>
      <c r="H1059" s="28"/>
      <c r="I1059" s="28"/>
      <c r="J1059" s="28"/>
      <c r="K1059" s="28"/>
      <c r="L1059" s="28"/>
      <c r="M1059" s="28"/>
      <c r="N1059" s="28"/>
      <c r="O1059" s="28"/>
      <c r="P1059" s="60"/>
      <c r="Q1059" s="60"/>
      <c r="R1059" s="60"/>
      <c r="S1059" s="60"/>
      <c r="T1059" s="60"/>
      <c r="U1059" s="60"/>
      <c r="V1059" s="46"/>
      <c r="W1059" s="28"/>
      <c r="X1059" s="28"/>
      <c r="Y1059" s="28"/>
      <c r="AA1059" s="77"/>
      <c r="AB1059" s="28"/>
      <c r="AC1059" s="28"/>
      <c r="AD1059" s="28"/>
      <c r="AE1059" s="28"/>
      <c r="AF1059" s="28"/>
      <c r="AG1059" s="28"/>
      <c r="AH1059" s="28"/>
      <c r="AI1059" s="28"/>
      <c r="AJ1059" s="28"/>
      <c r="AK1059" s="28"/>
      <c r="AL1059" s="28"/>
      <c r="AM1059" s="28"/>
      <c r="AN1059" s="28"/>
      <c r="AO1059" s="28"/>
      <c r="AP1059" s="28"/>
      <c r="AQ1059" s="28"/>
      <c r="AR1059" s="28"/>
      <c r="AS1059" s="28"/>
      <c r="AT1059" s="96"/>
      <c r="AU1059" s="28"/>
      <c r="AV1059" s="28"/>
      <c r="AW1059" s="28"/>
      <c r="AX1059" s="28"/>
      <c r="AY1059" s="28"/>
      <c r="AZ1059" s="28"/>
      <c r="BA1059" s="28"/>
      <c r="BB1059" s="28"/>
      <c r="BC1059" s="28"/>
      <c r="BD1059" s="28"/>
      <c r="BE1059" s="28"/>
    </row>
    <row r="1060" spans="3:57" ht="14.25" customHeight="1">
      <c r="C1060" s="46"/>
      <c r="D1060" s="28"/>
      <c r="E1060" s="28"/>
      <c r="F1060" s="28"/>
      <c r="G1060" s="28"/>
      <c r="H1060" s="28"/>
      <c r="I1060" s="28"/>
      <c r="J1060" s="28"/>
      <c r="K1060" s="28"/>
      <c r="L1060" s="28"/>
      <c r="M1060" s="28"/>
      <c r="N1060" s="28"/>
      <c r="O1060" s="28"/>
      <c r="P1060" s="60"/>
      <c r="Q1060" s="60"/>
      <c r="R1060" s="60"/>
      <c r="S1060" s="60"/>
      <c r="T1060" s="60"/>
      <c r="U1060" s="60"/>
      <c r="V1060" s="46"/>
      <c r="W1060" s="28"/>
      <c r="X1060" s="28"/>
      <c r="Y1060" s="28"/>
      <c r="AA1060" s="77"/>
      <c r="AB1060" s="28"/>
      <c r="AC1060" s="28"/>
      <c r="AD1060" s="28"/>
      <c r="AE1060" s="28"/>
      <c r="AF1060" s="28"/>
      <c r="AG1060" s="28"/>
      <c r="AH1060" s="28"/>
      <c r="AI1060" s="28"/>
      <c r="AJ1060" s="28"/>
      <c r="AK1060" s="28"/>
      <c r="AL1060" s="28"/>
      <c r="AM1060" s="28"/>
      <c r="AN1060" s="28"/>
      <c r="AO1060" s="28"/>
      <c r="AP1060" s="28"/>
      <c r="AQ1060" s="28"/>
      <c r="AR1060" s="28"/>
      <c r="AS1060" s="28"/>
      <c r="AT1060" s="96"/>
      <c r="AU1060" s="28"/>
      <c r="AV1060" s="28"/>
      <c r="AW1060" s="28"/>
      <c r="AX1060" s="28"/>
      <c r="AY1060" s="28"/>
      <c r="AZ1060" s="28"/>
      <c r="BA1060" s="28"/>
      <c r="BB1060" s="28"/>
      <c r="BC1060" s="28"/>
      <c r="BD1060" s="28"/>
      <c r="BE1060" s="28"/>
    </row>
    <row r="1061" spans="3:57" ht="14.25" customHeight="1">
      <c r="C1061" s="46"/>
      <c r="D1061" s="28"/>
      <c r="E1061" s="28"/>
      <c r="F1061" s="28"/>
      <c r="G1061" s="28"/>
      <c r="H1061" s="28"/>
      <c r="I1061" s="28"/>
      <c r="J1061" s="28"/>
      <c r="K1061" s="28"/>
      <c r="L1061" s="28"/>
      <c r="M1061" s="28"/>
      <c r="N1061" s="28"/>
      <c r="O1061" s="28"/>
      <c r="P1061" s="60"/>
      <c r="Q1061" s="60"/>
      <c r="R1061" s="60"/>
      <c r="S1061" s="60"/>
      <c r="T1061" s="60"/>
      <c r="U1061" s="60"/>
      <c r="V1061" s="46"/>
      <c r="W1061" s="28"/>
      <c r="X1061" s="28"/>
      <c r="Y1061" s="28"/>
      <c r="AA1061" s="77"/>
      <c r="AB1061" s="28"/>
      <c r="AC1061" s="28"/>
      <c r="AD1061" s="28"/>
      <c r="AE1061" s="28"/>
      <c r="AF1061" s="28"/>
      <c r="AG1061" s="28"/>
      <c r="AH1061" s="28"/>
      <c r="AI1061" s="28"/>
      <c r="AJ1061" s="28"/>
      <c r="AK1061" s="28"/>
      <c r="AL1061" s="28"/>
      <c r="AM1061" s="28"/>
      <c r="AN1061" s="28"/>
      <c r="AO1061" s="28"/>
      <c r="AP1061" s="28"/>
      <c r="AQ1061" s="28"/>
      <c r="AR1061" s="28"/>
      <c r="AS1061" s="28"/>
      <c r="AT1061" s="96"/>
      <c r="AU1061" s="28"/>
      <c r="AV1061" s="28"/>
      <c r="AW1061" s="28"/>
      <c r="AX1061" s="28"/>
      <c r="AY1061" s="28"/>
      <c r="AZ1061" s="28"/>
      <c r="BA1061" s="28"/>
      <c r="BB1061" s="28"/>
      <c r="BC1061" s="28"/>
      <c r="BD1061" s="28"/>
      <c r="BE1061" s="28"/>
    </row>
    <row r="1062" spans="3:57" ht="14.25" customHeight="1">
      <c r="C1062" s="46"/>
      <c r="D1062" s="28"/>
      <c r="E1062" s="28"/>
      <c r="F1062" s="28"/>
      <c r="G1062" s="28"/>
      <c r="H1062" s="28"/>
      <c r="I1062" s="28"/>
      <c r="J1062" s="28"/>
      <c r="K1062" s="28"/>
      <c r="L1062" s="28"/>
      <c r="M1062" s="28"/>
      <c r="N1062" s="28"/>
      <c r="O1062" s="28"/>
      <c r="P1062" s="60"/>
      <c r="Q1062" s="60"/>
      <c r="R1062" s="60"/>
      <c r="S1062" s="60"/>
      <c r="T1062" s="60"/>
      <c r="U1062" s="60"/>
      <c r="V1062" s="46"/>
      <c r="W1062" s="28"/>
      <c r="X1062" s="28"/>
      <c r="Y1062" s="28"/>
      <c r="AA1062" s="77"/>
      <c r="AB1062" s="28"/>
      <c r="AC1062" s="28"/>
      <c r="AD1062" s="28"/>
      <c r="AE1062" s="28"/>
      <c r="AF1062" s="28"/>
      <c r="AG1062" s="28"/>
      <c r="AH1062" s="28"/>
      <c r="AI1062" s="28"/>
      <c r="AJ1062" s="28"/>
      <c r="AK1062" s="28"/>
      <c r="AL1062" s="28"/>
      <c r="AM1062" s="28"/>
      <c r="AN1062" s="28"/>
      <c r="AO1062" s="28"/>
      <c r="AP1062" s="28"/>
      <c r="AQ1062" s="28"/>
      <c r="AR1062" s="28"/>
      <c r="AS1062" s="28"/>
      <c r="AT1062" s="96"/>
      <c r="AU1062" s="28"/>
      <c r="AV1062" s="28"/>
      <c r="AW1062" s="28"/>
      <c r="AX1062" s="28"/>
      <c r="AY1062" s="28"/>
      <c r="AZ1062" s="28"/>
      <c r="BA1062" s="28"/>
      <c r="BB1062" s="28"/>
      <c r="BC1062" s="28"/>
      <c r="BD1062" s="28"/>
      <c r="BE1062" s="28"/>
    </row>
    <row r="1063" spans="3:57" ht="14.25" customHeight="1">
      <c r="C1063" s="46"/>
      <c r="D1063" s="28"/>
      <c r="E1063" s="28"/>
      <c r="F1063" s="28"/>
      <c r="G1063" s="28"/>
      <c r="H1063" s="28"/>
      <c r="I1063" s="28"/>
      <c r="J1063" s="28"/>
      <c r="K1063" s="28"/>
      <c r="L1063" s="28"/>
      <c r="M1063" s="28"/>
      <c r="N1063" s="28"/>
      <c r="O1063" s="28"/>
      <c r="P1063" s="60"/>
      <c r="Q1063" s="60"/>
      <c r="R1063" s="60"/>
      <c r="S1063" s="60"/>
      <c r="T1063" s="60"/>
      <c r="U1063" s="60"/>
      <c r="V1063" s="46"/>
      <c r="W1063" s="28"/>
      <c r="X1063" s="28"/>
      <c r="Y1063" s="28"/>
      <c r="AA1063" s="77"/>
      <c r="AB1063" s="28"/>
      <c r="AC1063" s="28"/>
      <c r="AD1063" s="28"/>
      <c r="AE1063" s="28"/>
      <c r="AF1063" s="28"/>
      <c r="AG1063" s="28"/>
      <c r="AH1063" s="28"/>
      <c r="AI1063" s="28"/>
      <c r="AJ1063" s="28"/>
      <c r="AK1063" s="28"/>
      <c r="AL1063" s="28"/>
      <c r="AM1063" s="28"/>
      <c r="AN1063" s="28"/>
      <c r="AO1063" s="28"/>
      <c r="AP1063" s="28"/>
      <c r="AQ1063" s="28"/>
      <c r="AR1063" s="28"/>
      <c r="AS1063" s="28"/>
      <c r="AT1063" s="96"/>
      <c r="AU1063" s="28"/>
      <c r="AV1063" s="28"/>
      <c r="AW1063" s="28"/>
      <c r="AX1063" s="28"/>
      <c r="AY1063" s="28"/>
      <c r="AZ1063" s="28"/>
      <c r="BA1063" s="28"/>
      <c r="BB1063" s="28"/>
      <c r="BC1063" s="28"/>
      <c r="BD1063" s="28"/>
      <c r="BE1063" s="28"/>
    </row>
    <row r="1064" spans="3:57" ht="14.25" customHeight="1">
      <c r="C1064" s="46"/>
      <c r="D1064" s="28"/>
      <c r="E1064" s="28"/>
      <c r="F1064" s="28"/>
      <c r="G1064" s="28"/>
      <c r="H1064" s="28"/>
      <c r="I1064" s="28"/>
      <c r="J1064" s="28"/>
      <c r="K1064" s="28"/>
      <c r="L1064" s="28"/>
      <c r="M1064" s="28"/>
      <c r="N1064" s="28"/>
      <c r="O1064" s="28"/>
      <c r="P1064" s="60"/>
      <c r="Q1064" s="60"/>
      <c r="R1064" s="60"/>
      <c r="S1064" s="60"/>
      <c r="T1064" s="60"/>
      <c r="U1064" s="60"/>
      <c r="V1064" s="46"/>
      <c r="W1064" s="28"/>
      <c r="X1064" s="28"/>
      <c r="Y1064" s="28"/>
      <c r="AA1064" s="77"/>
      <c r="AB1064" s="28"/>
      <c r="AC1064" s="28"/>
      <c r="AD1064" s="28"/>
      <c r="AE1064" s="28"/>
      <c r="AF1064" s="28"/>
      <c r="AG1064" s="28"/>
      <c r="AH1064" s="28"/>
      <c r="AI1064" s="28"/>
      <c r="AJ1064" s="28"/>
      <c r="AK1064" s="28"/>
      <c r="AL1064" s="28"/>
      <c r="AM1064" s="28"/>
      <c r="AN1064" s="28"/>
      <c r="AO1064" s="28"/>
      <c r="AP1064" s="28"/>
      <c r="AQ1064" s="28"/>
      <c r="AR1064" s="28"/>
      <c r="AS1064" s="28"/>
      <c r="AT1064" s="96"/>
      <c r="AU1064" s="28"/>
      <c r="AV1064" s="28"/>
      <c r="AW1064" s="28"/>
      <c r="AX1064" s="28"/>
      <c r="AY1064" s="28"/>
      <c r="AZ1064" s="28"/>
      <c r="BA1064" s="28"/>
      <c r="BB1064" s="28"/>
      <c r="BC1064" s="28"/>
      <c r="BD1064" s="28"/>
      <c r="BE1064" s="28"/>
    </row>
    <row r="1065" spans="3:57" ht="14.25" customHeight="1">
      <c r="C1065" s="46"/>
      <c r="D1065" s="28"/>
      <c r="E1065" s="28"/>
      <c r="F1065" s="28"/>
      <c r="G1065" s="28"/>
      <c r="H1065" s="28"/>
      <c r="I1065" s="28"/>
      <c r="J1065" s="28"/>
      <c r="K1065" s="28"/>
      <c r="L1065" s="28"/>
      <c r="M1065" s="28"/>
      <c r="N1065" s="28"/>
      <c r="O1065" s="28"/>
      <c r="P1065" s="60"/>
      <c r="Q1065" s="60"/>
      <c r="R1065" s="60"/>
      <c r="S1065" s="60"/>
      <c r="T1065" s="60"/>
      <c r="U1065" s="60"/>
      <c r="V1065" s="46"/>
      <c r="W1065" s="28"/>
      <c r="X1065" s="28"/>
      <c r="Y1065" s="28"/>
      <c r="AA1065" s="77"/>
      <c r="AB1065" s="28"/>
      <c r="AC1065" s="28"/>
      <c r="AD1065" s="28"/>
      <c r="AE1065" s="28"/>
      <c r="AF1065" s="28"/>
      <c r="AG1065" s="28"/>
      <c r="AH1065" s="28"/>
      <c r="AI1065" s="28"/>
      <c r="AJ1065" s="28"/>
      <c r="AK1065" s="28"/>
      <c r="AL1065" s="28"/>
      <c r="AM1065" s="28"/>
      <c r="AN1065" s="28"/>
      <c r="AO1065" s="28"/>
      <c r="AP1065" s="28"/>
      <c r="AQ1065" s="28"/>
      <c r="AR1065" s="28"/>
      <c r="AS1065" s="28"/>
      <c r="AT1065" s="96"/>
      <c r="AU1065" s="28"/>
      <c r="AV1065" s="28"/>
      <c r="AW1065" s="28"/>
      <c r="AX1065" s="28"/>
      <c r="AY1065" s="28"/>
      <c r="AZ1065" s="28"/>
      <c r="BA1065" s="28"/>
      <c r="BB1065" s="28"/>
      <c r="BC1065" s="28"/>
      <c r="BD1065" s="28"/>
      <c r="BE1065" s="28"/>
    </row>
    <row r="1066" spans="3:57" ht="14.25" customHeight="1">
      <c r="C1066" s="46"/>
      <c r="D1066" s="28"/>
      <c r="E1066" s="28"/>
      <c r="F1066" s="28"/>
      <c r="G1066" s="28"/>
      <c r="H1066" s="28"/>
      <c r="I1066" s="28"/>
      <c r="J1066" s="28"/>
      <c r="K1066" s="28"/>
      <c r="L1066" s="28"/>
      <c r="M1066" s="28"/>
      <c r="N1066" s="28"/>
      <c r="O1066" s="28"/>
      <c r="P1066" s="60"/>
      <c r="Q1066" s="60"/>
      <c r="R1066" s="60"/>
      <c r="S1066" s="60"/>
      <c r="T1066" s="60"/>
      <c r="U1066" s="60"/>
      <c r="V1066" s="46"/>
      <c r="W1066" s="28"/>
      <c r="X1066" s="28"/>
      <c r="Y1066" s="28"/>
      <c r="AA1066" s="77"/>
      <c r="AB1066" s="28"/>
      <c r="AC1066" s="28"/>
      <c r="AD1066" s="28"/>
      <c r="AE1066" s="28"/>
      <c r="AF1066" s="28"/>
      <c r="AG1066" s="28"/>
      <c r="AH1066" s="28"/>
      <c r="AI1066" s="28"/>
      <c r="AJ1066" s="28"/>
      <c r="AK1066" s="28"/>
      <c r="AL1066" s="28"/>
      <c r="AM1066" s="28"/>
      <c r="AN1066" s="28"/>
      <c r="AO1066" s="28"/>
      <c r="AP1066" s="28"/>
      <c r="AQ1066" s="28"/>
      <c r="AR1066" s="28"/>
      <c r="AS1066" s="28"/>
      <c r="AT1066" s="96"/>
      <c r="AU1066" s="28"/>
      <c r="AV1066" s="28"/>
      <c r="AW1066" s="28"/>
      <c r="AX1066" s="28"/>
      <c r="AY1066" s="28"/>
      <c r="AZ1066" s="28"/>
      <c r="BA1066" s="28"/>
      <c r="BB1066" s="28"/>
      <c r="BC1066" s="28"/>
      <c r="BD1066" s="28"/>
      <c r="BE1066" s="28"/>
    </row>
    <row r="1067" spans="3:57" ht="14.25" customHeight="1">
      <c r="C1067" s="46"/>
      <c r="D1067" s="28"/>
      <c r="E1067" s="28"/>
      <c r="F1067" s="28"/>
      <c r="G1067" s="28"/>
      <c r="H1067" s="28"/>
      <c r="I1067" s="28"/>
      <c r="J1067" s="28"/>
      <c r="K1067" s="28"/>
      <c r="L1067" s="28"/>
      <c r="M1067" s="28"/>
      <c r="N1067" s="28"/>
      <c r="O1067" s="28"/>
      <c r="P1067" s="60"/>
      <c r="Q1067" s="60"/>
      <c r="R1067" s="60"/>
      <c r="S1067" s="60"/>
      <c r="T1067" s="60"/>
      <c r="U1067" s="60"/>
      <c r="V1067" s="46"/>
      <c r="W1067" s="28"/>
      <c r="X1067" s="28"/>
      <c r="Y1067" s="28"/>
      <c r="AA1067" s="77"/>
      <c r="AB1067" s="28"/>
      <c r="AC1067" s="28"/>
      <c r="AD1067" s="28"/>
      <c r="AE1067" s="28"/>
      <c r="AF1067" s="28"/>
      <c r="AG1067" s="28"/>
      <c r="AH1067" s="28"/>
      <c r="AI1067" s="28"/>
      <c r="AJ1067" s="28"/>
      <c r="AK1067" s="28"/>
      <c r="AL1067" s="28"/>
      <c r="AM1067" s="28"/>
      <c r="AN1067" s="28"/>
      <c r="AO1067" s="28"/>
      <c r="AP1067" s="28"/>
      <c r="AQ1067" s="28"/>
      <c r="AR1067" s="28"/>
      <c r="AS1067" s="28"/>
      <c r="AT1067" s="96"/>
      <c r="AU1067" s="28"/>
      <c r="AV1067" s="28"/>
      <c r="AW1067" s="28"/>
      <c r="AX1067" s="28"/>
      <c r="AY1067" s="28"/>
      <c r="AZ1067" s="28"/>
      <c r="BA1067" s="28"/>
      <c r="BB1067" s="28"/>
      <c r="BC1067" s="28"/>
      <c r="BD1067" s="28"/>
      <c r="BE1067" s="28"/>
    </row>
    <row r="1068" spans="3:57" ht="14.25" customHeight="1">
      <c r="C1068" s="46"/>
      <c r="D1068" s="28"/>
      <c r="E1068" s="28"/>
      <c r="F1068" s="28"/>
      <c r="G1068" s="28"/>
      <c r="H1068" s="28"/>
      <c r="I1068" s="28"/>
      <c r="J1068" s="28"/>
      <c r="K1068" s="28"/>
      <c r="L1068" s="28"/>
      <c r="M1068" s="28"/>
      <c r="N1068" s="28"/>
      <c r="O1068" s="28"/>
      <c r="P1068" s="60"/>
      <c r="Q1068" s="60"/>
      <c r="R1068" s="60"/>
      <c r="S1068" s="60"/>
      <c r="T1068" s="60"/>
      <c r="U1068" s="60"/>
      <c r="V1068" s="46"/>
      <c r="W1068" s="28"/>
      <c r="X1068" s="28"/>
      <c r="Y1068" s="28"/>
      <c r="AA1068" s="77"/>
      <c r="AB1068" s="28"/>
      <c r="AC1068" s="28"/>
      <c r="AD1068" s="28"/>
      <c r="AE1068" s="28"/>
      <c r="AF1068" s="28"/>
      <c r="AG1068" s="28"/>
      <c r="AH1068" s="28"/>
      <c r="AI1068" s="28"/>
      <c r="AJ1068" s="28"/>
      <c r="AK1068" s="28"/>
      <c r="AL1068" s="28"/>
      <c r="AM1068" s="28"/>
      <c r="AN1068" s="28"/>
      <c r="AO1068" s="28"/>
      <c r="AP1068" s="28"/>
      <c r="AQ1068" s="28"/>
      <c r="AR1068" s="28"/>
      <c r="AS1068" s="28"/>
      <c r="AT1068" s="96"/>
      <c r="AU1068" s="28"/>
      <c r="AV1068" s="28"/>
      <c r="AW1068" s="28"/>
      <c r="AX1068" s="28"/>
      <c r="AY1068" s="28"/>
      <c r="AZ1068" s="28"/>
      <c r="BA1068" s="28"/>
      <c r="BB1068" s="28"/>
      <c r="BC1068" s="28"/>
      <c r="BD1068" s="28"/>
      <c r="BE1068" s="28"/>
    </row>
    <row r="1069" spans="3:57" ht="14.25" customHeight="1">
      <c r="C1069" s="46"/>
      <c r="D1069" s="28"/>
      <c r="E1069" s="28"/>
      <c r="F1069" s="28"/>
      <c r="G1069" s="28"/>
      <c r="H1069" s="28"/>
      <c r="I1069" s="28"/>
      <c r="J1069" s="28"/>
      <c r="K1069" s="28"/>
      <c r="L1069" s="28"/>
      <c r="M1069" s="28"/>
      <c r="N1069" s="28"/>
      <c r="O1069" s="28"/>
      <c r="P1069" s="60"/>
      <c r="Q1069" s="60"/>
      <c r="R1069" s="60"/>
      <c r="S1069" s="60"/>
      <c r="T1069" s="60"/>
      <c r="U1069" s="60"/>
      <c r="V1069" s="46"/>
      <c r="W1069" s="28"/>
      <c r="X1069" s="28"/>
      <c r="Y1069" s="28"/>
      <c r="AA1069" s="77"/>
      <c r="AB1069" s="28"/>
      <c r="AC1069" s="28"/>
      <c r="AD1069" s="28"/>
      <c r="AE1069" s="28"/>
      <c r="AF1069" s="28"/>
      <c r="AG1069" s="28"/>
      <c r="AH1069" s="28"/>
      <c r="AI1069" s="28"/>
      <c r="AJ1069" s="28"/>
      <c r="AK1069" s="28"/>
      <c r="AL1069" s="28"/>
      <c r="AM1069" s="28"/>
      <c r="AN1069" s="28"/>
      <c r="AO1069" s="28"/>
      <c r="AP1069" s="28"/>
      <c r="AQ1069" s="28"/>
      <c r="AR1069" s="28"/>
      <c r="AS1069" s="28"/>
      <c r="AT1069" s="96"/>
      <c r="AU1069" s="28"/>
      <c r="AV1069" s="28"/>
      <c r="AW1069" s="28"/>
      <c r="AX1069" s="28"/>
      <c r="AY1069" s="28"/>
      <c r="AZ1069" s="28"/>
      <c r="BA1069" s="28"/>
      <c r="BB1069" s="28"/>
      <c r="BC1069" s="28"/>
      <c r="BD1069" s="28"/>
      <c r="BE1069" s="28"/>
    </row>
    <row r="1070" spans="3:57" ht="14.25" customHeight="1">
      <c r="C1070" s="46"/>
      <c r="D1070" s="28"/>
      <c r="E1070" s="28"/>
      <c r="F1070" s="28"/>
      <c r="G1070" s="28"/>
      <c r="H1070" s="28"/>
      <c r="I1070" s="28"/>
      <c r="J1070" s="28"/>
      <c r="K1070" s="28"/>
      <c r="L1070" s="28"/>
      <c r="M1070" s="28"/>
      <c r="N1070" s="28"/>
      <c r="O1070" s="28"/>
      <c r="P1070" s="60"/>
      <c r="Q1070" s="60"/>
      <c r="R1070" s="60"/>
      <c r="S1070" s="60"/>
      <c r="T1070" s="60"/>
      <c r="U1070" s="60"/>
      <c r="V1070" s="46"/>
      <c r="W1070" s="28"/>
      <c r="X1070" s="28"/>
      <c r="Y1070" s="28"/>
      <c r="AA1070" s="77"/>
      <c r="AB1070" s="28"/>
      <c r="AC1070" s="28"/>
      <c r="AD1070" s="28"/>
      <c r="AE1070" s="28"/>
      <c r="AF1070" s="28"/>
      <c r="AG1070" s="28"/>
      <c r="AH1070" s="28"/>
      <c r="AI1070" s="28"/>
      <c r="AJ1070" s="28"/>
      <c r="AK1070" s="28"/>
      <c r="AL1070" s="28"/>
      <c r="AM1070" s="28"/>
      <c r="AN1070" s="28"/>
      <c r="AO1070" s="28"/>
      <c r="AP1070" s="28"/>
      <c r="AQ1070" s="28"/>
      <c r="AR1070" s="28"/>
      <c r="AS1070" s="28"/>
      <c r="AT1070" s="96"/>
      <c r="AU1070" s="28"/>
      <c r="AV1070" s="28"/>
      <c r="AW1070" s="28"/>
      <c r="AX1070" s="28"/>
      <c r="AY1070" s="28"/>
      <c r="AZ1070" s="28"/>
      <c r="BA1070" s="28"/>
      <c r="BB1070" s="28"/>
      <c r="BC1070" s="28"/>
      <c r="BD1070" s="28"/>
      <c r="BE1070" s="28"/>
    </row>
    <row r="1071" spans="3:57" ht="14.25" customHeight="1">
      <c r="C1071" s="46"/>
      <c r="D1071" s="28"/>
      <c r="E1071" s="28"/>
      <c r="F1071" s="28"/>
      <c r="G1071" s="28"/>
      <c r="H1071" s="28"/>
      <c r="I1071" s="28"/>
      <c r="J1071" s="28"/>
      <c r="K1071" s="28"/>
      <c r="L1071" s="28"/>
      <c r="M1071" s="28"/>
      <c r="N1071" s="28"/>
      <c r="O1071" s="28"/>
      <c r="P1071" s="60"/>
      <c r="Q1071" s="60"/>
      <c r="R1071" s="60"/>
      <c r="S1071" s="60"/>
      <c r="T1071" s="60"/>
      <c r="U1071" s="60"/>
      <c r="V1071" s="46"/>
      <c r="W1071" s="28"/>
      <c r="X1071" s="28"/>
      <c r="Y1071" s="28"/>
      <c r="AA1071" s="77"/>
      <c r="AB1071" s="28"/>
      <c r="AC1071" s="28"/>
      <c r="AD1071" s="28"/>
      <c r="AE1071" s="28"/>
      <c r="AF1071" s="28"/>
      <c r="AG1071" s="28"/>
      <c r="AH1071" s="28"/>
      <c r="AI1071" s="28"/>
      <c r="AJ1071" s="28"/>
      <c r="AK1071" s="28"/>
      <c r="AL1071" s="28"/>
      <c r="AM1071" s="28"/>
      <c r="AN1071" s="28"/>
      <c r="AO1071" s="28"/>
      <c r="AP1071" s="28"/>
      <c r="AQ1071" s="28"/>
      <c r="AR1071" s="28"/>
      <c r="AS1071" s="28"/>
      <c r="AT1071" s="96"/>
      <c r="AU1071" s="28"/>
      <c r="AV1071" s="28"/>
      <c r="AW1071" s="28"/>
      <c r="AX1071" s="28"/>
      <c r="AY1071" s="28"/>
      <c r="AZ1071" s="28"/>
      <c r="BA1071" s="28"/>
      <c r="BB1071" s="28"/>
      <c r="BC1071" s="28"/>
      <c r="BD1071" s="28"/>
      <c r="BE1071" s="28"/>
    </row>
    <row r="1072" spans="3:57" ht="14.25" customHeight="1">
      <c r="C1072" s="46"/>
      <c r="D1072" s="28"/>
      <c r="E1072" s="28"/>
      <c r="F1072" s="28"/>
      <c r="G1072" s="28"/>
      <c r="H1072" s="28"/>
      <c r="I1072" s="28"/>
      <c r="J1072" s="28"/>
      <c r="K1072" s="28"/>
      <c r="L1072" s="28"/>
      <c r="M1072" s="28"/>
      <c r="N1072" s="28"/>
      <c r="O1072" s="28"/>
      <c r="P1072" s="60"/>
      <c r="Q1072" s="60"/>
      <c r="R1072" s="60"/>
      <c r="S1072" s="60"/>
      <c r="T1072" s="60"/>
      <c r="U1072" s="60"/>
      <c r="V1072" s="46"/>
      <c r="W1072" s="28"/>
      <c r="X1072" s="28"/>
      <c r="Y1072" s="28"/>
      <c r="AA1072" s="77"/>
      <c r="AB1072" s="28"/>
      <c r="AC1072" s="28"/>
      <c r="AD1072" s="28"/>
      <c r="AE1072" s="28"/>
      <c r="AF1072" s="28"/>
      <c r="AG1072" s="28"/>
      <c r="AH1072" s="28"/>
      <c r="AI1072" s="28"/>
      <c r="AJ1072" s="28"/>
      <c r="AK1072" s="28"/>
      <c r="AL1072" s="28"/>
      <c r="AM1072" s="28"/>
      <c r="AN1072" s="28"/>
      <c r="AO1072" s="28"/>
      <c r="AP1072" s="28"/>
      <c r="AQ1072" s="28"/>
      <c r="AR1072" s="28"/>
      <c r="AS1072" s="28"/>
      <c r="AT1072" s="96"/>
      <c r="AU1072" s="28"/>
      <c r="AV1072" s="28"/>
      <c r="AW1072" s="28"/>
      <c r="AX1072" s="28"/>
      <c r="AY1072" s="28"/>
      <c r="AZ1072" s="28"/>
      <c r="BA1072" s="28"/>
      <c r="BB1072" s="28"/>
      <c r="BC1072" s="28"/>
      <c r="BD1072" s="28"/>
      <c r="BE1072" s="28"/>
    </row>
    <row r="1073" spans="3:57" ht="14.25" customHeight="1">
      <c r="C1073" s="46"/>
      <c r="D1073" s="28"/>
      <c r="E1073" s="28"/>
      <c r="F1073" s="28"/>
      <c r="G1073" s="28"/>
      <c r="H1073" s="28"/>
      <c r="I1073" s="28"/>
      <c r="J1073" s="28"/>
      <c r="K1073" s="28"/>
      <c r="L1073" s="28"/>
      <c r="M1073" s="28"/>
      <c r="N1073" s="28"/>
      <c r="O1073" s="28"/>
      <c r="P1073" s="60"/>
      <c r="Q1073" s="60"/>
      <c r="R1073" s="60"/>
      <c r="S1073" s="60"/>
      <c r="T1073" s="60"/>
      <c r="U1073" s="60"/>
      <c r="V1073" s="46"/>
      <c r="W1073" s="28"/>
      <c r="X1073" s="28"/>
      <c r="Y1073" s="28"/>
      <c r="AA1073" s="77"/>
      <c r="AB1073" s="28"/>
      <c r="AC1073" s="28"/>
      <c r="AD1073" s="28"/>
      <c r="AE1073" s="28"/>
      <c r="AF1073" s="28"/>
      <c r="AG1073" s="28"/>
      <c r="AH1073" s="28"/>
      <c r="AI1073" s="28"/>
      <c r="AJ1073" s="28"/>
      <c r="AK1073" s="28"/>
      <c r="AL1073" s="28"/>
      <c r="AM1073" s="28"/>
      <c r="AN1073" s="28"/>
      <c r="AO1073" s="28"/>
      <c r="AP1073" s="28"/>
      <c r="AQ1073" s="28"/>
      <c r="AR1073" s="28"/>
      <c r="AS1073" s="28"/>
      <c r="AT1073" s="96"/>
      <c r="AU1073" s="28"/>
      <c r="AV1073" s="28"/>
      <c r="AW1073" s="28"/>
      <c r="AX1073" s="28"/>
      <c r="AY1073" s="28"/>
      <c r="AZ1073" s="28"/>
      <c r="BA1073" s="28"/>
      <c r="BB1073" s="28"/>
      <c r="BC1073" s="28"/>
      <c r="BD1073" s="28"/>
      <c r="BE1073" s="28"/>
    </row>
    <row r="1074" spans="3:57" ht="14.25" customHeight="1">
      <c r="C1074" s="46"/>
      <c r="D1074" s="28"/>
      <c r="E1074" s="28"/>
      <c r="F1074" s="28"/>
      <c r="G1074" s="28"/>
      <c r="H1074" s="28"/>
      <c r="I1074" s="28"/>
      <c r="J1074" s="28"/>
      <c r="K1074" s="28"/>
      <c r="L1074" s="28"/>
      <c r="M1074" s="28"/>
      <c r="N1074" s="28"/>
      <c r="O1074" s="28"/>
      <c r="P1074" s="60"/>
      <c r="Q1074" s="60"/>
      <c r="R1074" s="60"/>
      <c r="S1074" s="60"/>
      <c r="T1074" s="60"/>
      <c r="U1074" s="60"/>
      <c r="V1074" s="46"/>
      <c r="W1074" s="28"/>
      <c r="X1074" s="28"/>
      <c r="Y1074" s="28"/>
      <c r="AA1074" s="77"/>
      <c r="AB1074" s="28"/>
      <c r="AC1074" s="28"/>
      <c r="AD1074" s="28"/>
      <c r="AE1074" s="28"/>
      <c r="AF1074" s="28"/>
      <c r="AG1074" s="28"/>
      <c r="AH1074" s="28"/>
      <c r="AI1074" s="28"/>
      <c r="AJ1074" s="28"/>
      <c r="AK1074" s="28"/>
      <c r="AL1074" s="28"/>
      <c r="AM1074" s="28"/>
      <c r="AN1074" s="28"/>
      <c r="AO1074" s="28"/>
      <c r="AP1074" s="28"/>
      <c r="AQ1074" s="28"/>
      <c r="AR1074" s="28"/>
      <c r="AS1074" s="28"/>
      <c r="AT1074" s="96"/>
      <c r="AU1074" s="28"/>
      <c r="AV1074" s="28"/>
      <c r="AW1074" s="28"/>
      <c r="AX1074" s="28"/>
      <c r="AY1074" s="28"/>
      <c r="AZ1074" s="28"/>
      <c r="BA1074" s="28"/>
      <c r="BB1074" s="28"/>
      <c r="BC1074" s="28"/>
      <c r="BD1074" s="28"/>
      <c r="BE1074" s="28"/>
    </row>
    <row r="1075" spans="3:57" ht="14.25" customHeight="1">
      <c r="C1075" s="46"/>
      <c r="D1075" s="28"/>
      <c r="E1075" s="28"/>
      <c r="F1075" s="28"/>
      <c r="G1075" s="28"/>
      <c r="H1075" s="28"/>
      <c r="I1075" s="28"/>
      <c r="J1075" s="28"/>
      <c r="K1075" s="28"/>
      <c r="L1075" s="28"/>
      <c r="M1075" s="28"/>
      <c r="N1075" s="28"/>
      <c r="O1075" s="28"/>
      <c r="P1075" s="60"/>
      <c r="Q1075" s="60"/>
      <c r="R1075" s="60"/>
      <c r="S1075" s="60"/>
      <c r="T1075" s="60"/>
      <c r="U1075" s="60"/>
      <c r="V1075" s="46"/>
      <c r="W1075" s="28"/>
      <c r="X1075" s="28"/>
      <c r="Y1075" s="28"/>
      <c r="AA1075" s="77"/>
      <c r="AB1075" s="28"/>
      <c r="AC1075" s="28"/>
      <c r="AD1075" s="28"/>
      <c r="AE1075" s="28"/>
      <c r="AF1075" s="28"/>
      <c r="AG1075" s="28"/>
      <c r="AH1075" s="28"/>
      <c r="AI1075" s="28"/>
      <c r="AJ1075" s="28"/>
      <c r="AK1075" s="28"/>
      <c r="AL1075" s="28"/>
      <c r="AM1075" s="28"/>
      <c r="AN1075" s="28"/>
      <c r="AO1075" s="28"/>
      <c r="AP1075" s="28"/>
      <c r="AQ1075" s="28"/>
      <c r="AR1075" s="28"/>
      <c r="AS1075" s="28"/>
      <c r="AT1075" s="96"/>
      <c r="AU1075" s="28"/>
      <c r="AV1075" s="28"/>
      <c r="AW1075" s="28"/>
      <c r="AX1075" s="28"/>
      <c r="AY1075" s="28"/>
      <c r="AZ1075" s="28"/>
      <c r="BA1075" s="28"/>
      <c r="BB1075" s="28"/>
      <c r="BC1075" s="28"/>
      <c r="BD1075" s="28"/>
      <c r="BE1075" s="28"/>
    </row>
    <row r="1076" spans="3:57" ht="14.25" customHeight="1">
      <c r="C1076" s="46"/>
      <c r="D1076" s="28"/>
      <c r="E1076" s="28"/>
      <c r="F1076" s="28"/>
      <c r="G1076" s="28"/>
      <c r="H1076" s="28"/>
      <c r="I1076" s="28"/>
      <c r="J1076" s="28"/>
      <c r="K1076" s="28"/>
      <c r="L1076" s="28"/>
      <c r="M1076" s="28"/>
      <c r="N1076" s="28"/>
      <c r="O1076" s="28"/>
      <c r="P1076" s="60"/>
      <c r="Q1076" s="60"/>
      <c r="R1076" s="60"/>
      <c r="S1076" s="60"/>
      <c r="T1076" s="60"/>
      <c r="U1076" s="60"/>
      <c r="V1076" s="46"/>
      <c r="W1076" s="28"/>
      <c r="X1076" s="28"/>
      <c r="Y1076" s="28"/>
      <c r="AA1076" s="77"/>
      <c r="AB1076" s="28"/>
      <c r="AC1076" s="28"/>
      <c r="AD1076" s="28"/>
      <c r="AE1076" s="28"/>
      <c r="AF1076" s="28"/>
      <c r="AG1076" s="28"/>
      <c r="AH1076" s="28"/>
      <c r="AI1076" s="28"/>
      <c r="AJ1076" s="28"/>
      <c r="AK1076" s="28"/>
      <c r="AL1076" s="28"/>
      <c r="AM1076" s="28"/>
      <c r="AN1076" s="28"/>
      <c r="AO1076" s="28"/>
      <c r="AP1076" s="28"/>
      <c r="AQ1076" s="28"/>
      <c r="AR1076" s="28"/>
      <c r="AS1076" s="28"/>
      <c r="AT1076" s="96"/>
      <c r="AU1076" s="28"/>
      <c r="AV1076" s="28"/>
      <c r="AW1076" s="28"/>
      <c r="AX1076" s="28"/>
      <c r="AY1076" s="28"/>
      <c r="AZ1076" s="28"/>
      <c r="BA1076" s="28"/>
      <c r="BB1076" s="28"/>
      <c r="BC1076" s="28"/>
      <c r="BD1076" s="28"/>
      <c r="BE1076" s="28"/>
    </row>
    <row r="1077" spans="3:57" ht="14.25" customHeight="1">
      <c r="C1077" s="46"/>
      <c r="D1077" s="28"/>
      <c r="E1077" s="28"/>
      <c r="F1077" s="28"/>
      <c r="G1077" s="28"/>
      <c r="H1077" s="28"/>
      <c r="I1077" s="28"/>
      <c r="J1077" s="28"/>
      <c r="K1077" s="28"/>
      <c r="L1077" s="28"/>
      <c r="M1077" s="28"/>
      <c r="N1077" s="28"/>
      <c r="O1077" s="28"/>
      <c r="P1077" s="60"/>
      <c r="Q1077" s="60"/>
      <c r="R1077" s="60"/>
      <c r="S1077" s="60"/>
      <c r="T1077" s="60"/>
      <c r="U1077" s="60"/>
      <c r="V1077" s="46"/>
      <c r="W1077" s="28"/>
      <c r="X1077" s="28"/>
      <c r="Y1077" s="28"/>
      <c r="AA1077" s="77"/>
      <c r="AB1077" s="28"/>
      <c r="AC1077" s="28"/>
      <c r="AD1077" s="28"/>
      <c r="AE1077" s="28"/>
      <c r="AF1077" s="28"/>
      <c r="AG1077" s="28"/>
      <c r="AH1077" s="28"/>
      <c r="AI1077" s="28"/>
      <c r="AJ1077" s="28"/>
      <c r="AK1077" s="28"/>
      <c r="AL1077" s="28"/>
      <c r="AM1077" s="28"/>
      <c r="AN1077" s="28"/>
      <c r="AO1077" s="28"/>
      <c r="AP1077" s="28"/>
      <c r="AQ1077" s="28"/>
      <c r="AR1077" s="28"/>
      <c r="AS1077" s="28"/>
      <c r="AT1077" s="96"/>
      <c r="AU1077" s="28"/>
      <c r="AV1077" s="28"/>
      <c r="AW1077" s="28"/>
      <c r="AX1077" s="28"/>
      <c r="AY1077" s="28"/>
      <c r="AZ1077" s="28"/>
      <c r="BA1077" s="28"/>
      <c r="BB1077" s="28"/>
      <c r="BC1077" s="28"/>
      <c r="BD1077" s="28"/>
      <c r="BE1077" s="28"/>
    </row>
    <row r="1078" spans="3:57" ht="14.25" customHeight="1">
      <c r="C1078" s="46"/>
      <c r="D1078" s="28"/>
      <c r="E1078" s="28"/>
      <c r="F1078" s="28"/>
      <c r="G1078" s="28"/>
      <c r="H1078" s="28"/>
      <c r="I1078" s="28"/>
      <c r="J1078" s="28"/>
      <c r="K1078" s="28"/>
      <c r="L1078" s="28"/>
      <c r="M1078" s="28"/>
      <c r="N1078" s="28"/>
      <c r="O1078" s="28"/>
      <c r="P1078" s="60"/>
      <c r="Q1078" s="60"/>
      <c r="R1078" s="60"/>
      <c r="S1078" s="60"/>
      <c r="T1078" s="60"/>
      <c r="U1078" s="60"/>
      <c r="V1078" s="46"/>
      <c r="W1078" s="28"/>
      <c r="X1078" s="28"/>
      <c r="Y1078" s="28"/>
      <c r="AA1078" s="77"/>
      <c r="AB1078" s="28"/>
      <c r="AC1078" s="28"/>
      <c r="AD1078" s="28"/>
      <c r="AE1078" s="28"/>
      <c r="AF1078" s="28"/>
      <c r="AG1078" s="28"/>
      <c r="AH1078" s="28"/>
      <c r="AI1078" s="28"/>
      <c r="AJ1078" s="28"/>
      <c r="AK1078" s="28"/>
      <c r="AL1078" s="28"/>
      <c r="AM1078" s="28"/>
      <c r="AN1078" s="28"/>
      <c r="AO1078" s="28"/>
      <c r="AP1078" s="28"/>
      <c r="AQ1078" s="28"/>
      <c r="AR1078" s="28"/>
      <c r="AS1078" s="28"/>
      <c r="AT1078" s="96"/>
      <c r="AU1078" s="28"/>
      <c r="AV1078" s="28"/>
      <c r="AW1078" s="28"/>
      <c r="AX1078" s="28"/>
      <c r="AY1078" s="28"/>
      <c r="AZ1078" s="28"/>
      <c r="BA1078" s="28"/>
      <c r="BB1078" s="28"/>
      <c r="BC1078" s="28"/>
      <c r="BD1078" s="28"/>
      <c r="BE1078" s="28"/>
    </row>
    <row r="1079" spans="3:57" ht="14.25" customHeight="1">
      <c r="C1079" s="46"/>
      <c r="D1079" s="28"/>
      <c r="E1079" s="28"/>
      <c r="F1079" s="28"/>
      <c r="G1079" s="28"/>
      <c r="H1079" s="28"/>
      <c r="I1079" s="28"/>
      <c r="J1079" s="28"/>
      <c r="K1079" s="28"/>
      <c r="L1079" s="28"/>
      <c r="M1079" s="28"/>
      <c r="N1079" s="28"/>
      <c r="O1079" s="28"/>
      <c r="P1079" s="60"/>
      <c r="Q1079" s="60"/>
      <c r="R1079" s="60"/>
      <c r="S1079" s="60"/>
      <c r="T1079" s="60"/>
      <c r="U1079" s="60"/>
      <c r="V1079" s="46"/>
      <c r="W1079" s="28"/>
      <c r="X1079" s="28"/>
      <c r="Y1079" s="28"/>
      <c r="AA1079" s="77"/>
      <c r="AB1079" s="28"/>
      <c r="AC1079" s="28"/>
      <c r="AD1079" s="28"/>
      <c r="AE1079" s="28"/>
      <c r="AF1079" s="28"/>
      <c r="AG1079" s="28"/>
      <c r="AH1079" s="28"/>
      <c r="AI1079" s="28"/>
      <c r="AJ1079" s="28"/>
      <c r="AK1079" s="28"/>
      <c r="AL1079" s="28"/>
      <c r="AM1079" s="28"/>
      <c r="AN1079" s="28"/>
      <c r="AO1079" s="28"/>
      <c r="AP1079" s="28"/>
      <c r="AQ1079" s="28"/>
      <c r="AR1079" s="28"/>
      <c r="AS1079" s="28"/>
      <c r="AT1079" s="96"/>
      <c r="AU1079" s="28"/>
      <c r="AV1079" s="28"/>
      <c r="AW1079" s="28"/>
      <c r="AX1079" s="28"/>
      <c r="AY1079" s="28"/>
      <c r="AZ1079" s="28"/>
      <c r="BA1079" s="28"/>
      <c r="BB1079" s="28"/>
      <c r="BC1079" s="28"/>
      <c r="BD1079" s="28"/>
      <c r="BE1079" s="28"/>
    </row>
    <row r="1080" spans="3:57" ht="14.25" customHeight="1">
      <c r="C1080" s="46"/>
      <c r="D1080" s="28"/>
      <c r="E1080" s="28"/>
      <c r="F1080" s="28"/>
      <c r="G1080" s="28"/>
      <c r="H1080" s="28"/>
      <c r="I1080" s="28"/>
      <c r="J1080" s="28"/>
      <c r="K1080" s="28"/>
      <c r="L1080" s="28"/>
      <c r="M1080" s="28"/>
      <c r="N1080" s="28"/>
      <c r="O1080" s="28"/>
      <c r="P1080" s="60"/>
      <c r="Q1080" s="60"/>
      <c r="R1080" s="60"/>
      <c r="S1080" s="60"/>
      <c r="T1080" s="60"/>
      <c r="U1080" s="60"/>
      <c r="V1080" s="46"/>
      <c r="W1080" s="28"/>
      <c r="X1080" s="28"/>
      <c r="Y1080" s="28"/>
      <c r="AA1080" s="77"/>
      <c r="AB1080" s="28"/>
      <c r="AC1080" s="28"/>
      <c r="AD1080" s="28"/>
      <c r="AE1080" s="28"/>
      <c r="AF1080" s="28"/>
      <c r="AG1080" s="28"/>
      <c r="AH1080" s="28"/>
      <c r="AI1080" s="28"/>
      <c r="AJ1080" s="28"/>
      <c r="AK1080" s="28"/>
      <c r="AL1080" s="28"/>
      <c r="AM1080" s="28"/>
      <c r="AN1080" s="28"/>
      <c r="AO1080" s="28"/>
      <c r="AP1080" s="28"/>
      <c r="AQ1080" s="28"/>
      <c r="AR1080" s="28"/>
      <c r="AS1080" s="28"/>
      <c r="AT1080" s="96"/>
      <c r="AU1080" s="28"/>
      <c r="AV1080" s="28"/>
      <c r="AW1080" s="28"/>
      <c r="AX1080" s="28"/>
      <c r="AY1080" s="28"/>
      <c r="AZ1080" s="28"/>
      <c r="BA1080" s="28"/>
      <c r="BB1080" s="28"/>
      <c r="BC1080" s="28"/>
      <c r="BD1080" s="28"/>
      <c r="BE1080" s="28"/>
    </row>
    <row r="1081" spans="3:57" ht="14.25" customHeight="1">
      <c r="C1081" s="46"/>
      <c r="D1081" s="28"/>
      <c r="E1081" s="28"/>
      <c r="F1081" s="28"/>
      <c r="G1081" s="28"/>
      <c r="H1081" s="28"/>
      <c r="I1081" s="28"/>
      <c r="J1081" s="28"/>
      <c r="K1081" s="28"/>
      <c r="L1081" s="28"/>
      <c r="M1081" s="28"/>
      <c r="N1081" s="28"/>
      <c r="O1081" s="28"/>
      <c r="P1081" s="60"/>
      <c r="Q1081" s="60"/>
      <c r="R1081" s="60"/>
      <c r="S1081" s="60"/>
      <c r="T1081" s="60"/>
      <c r="U1081" s="60"/>
      <c r="V1081" s="46"/>
      <c r="W1081" s="28"/>
      <c r="X1081" s="28"/>
      <c r="Y1081" s="28"/>
      <c r="AA1081" s="77"/>
      <c r="AB1081" s="28"/>
      <c r="AC1081" s="28"/>
      <c r="AD1081" s="28"/>
      <c r="AE1081" s="28"/>
      <c r="AF1081" s="28"/>
      <c r="AG1081" s="28"/>
      <c r="AH1081" s="28"/>
      <c r="AI1081" s="28"/>
      <c r="AJ1081" s="28"/>
      <c r="AK1081" s="28"/>
      <c r="AL1081" s="28"/>
      <c r="AM1081" s="28"/>
      <c r="AN1081" s="28"/>
      <c r="AO1081" s="28"/>
      <c r="AP1081" s="28"/>
      <c r="AQ1081" s="28"/>
      <c r="AR1081" s="28"/>
      <c r="AS1081" s="28"/>
      <c r="AT1081" s="96"/>
      <c r="AU1081" s="28"/>
      <c r="AV1081" s="28"/>
      <c r="AW1081" s="28"/>
      <c r="AX1081" s="28"/>
      <c r="AY1081" s="28"/>
      <c r="AZ1081" s="28"/>
      <c r="BA1081" s="28"/>
      <c r="BB1081" s="28"/>
      <c r="BC1081" s="28"/>
      <c r="BD1081" s="28"/>
      <c r="BE1081" s="28"/>
    </row>
    <row r="1082" spans="3:57" ht="14.25" customHeight="1">
      <c r="C1082" s="46"/>
      <c r="D1082" s="28"/>
      <c r="E1082" s="28"/>
      <c r="F1082" s="28"/>
      <c r="G1082" s="28"/>
      <c r="H1082" s="28"/>
      <c r="I1082" s="28"/>
      <c r="J1082" s="28"/>
      <c r="K1082" s="28"/>
      <c r="L1082" s="28"/>
      <c r="M1082" s="28"/>
      <c r="N1082" s="28"/>
      <c r="O1082" s="28"/>
      <c r="P1082" s="60"/>
      <c r="Q1082" s="60"/>
      <c r="R1082" s="60"/>
      <c r="S1082" s="60"/>
      <c r="T1082" s="60"/>
      <c r="U1082" s="60"/>
      <c r="V1082" s="46"/>
      <c r="W1082" s="28"/>
      <c r="X1082" s="28"/>
      <c r="Y1082" s="28"/>
      <c r="AA1082" s="77"/>
      <c r="AB1082" s="28"/>
      <c r="AC1082" s="28"/>
      <c r="AD1082" s="28"/>
      <c r="AE1082" s="28"/>
      <c r="AF1082" s="28"/>
      <c r="AG1082" s="28"/>
      <c r="AH1082" s="28"/>
      <c r="AI1082" s="28"/>
      <c r="AJ1082" s="28"/>
      <c r="AK1082" s="28"/>
      <c r="AL1082" s="28"/>
      <c r="AM1082" s="28"/>
      <c r="AN1082" s="28"/>
      <c r="AO1082" s="28"/>
      <c r="AP1082" s="28"/>
      <c r="AQ1082" s="28"/>
      <c r="AR1082" s="28"/>
      <c r="AS1082" s="28"/>
      <c r="AT1082" s="96"/>
      <c r="AU1082" s="28"/>
      <c r="AV1082" s="28"/>
      <c r="AW1082" s="28"/>
      <c r="AX1082" s="28"/>
      <c r="AY1082" s="28"/>
      <c r="AZ1082" s="28"/>
      <c r="BA1082" s="28"/>
      <c r="BB1082" s="28"/>
      <c r="BC1082" s="28"/>
      <c r="BD1082" s="28"/>
      <c r="BE1082" s="28"/>
    </row>
    <row r="1083" spans="3:57" ht="14.25" customHeight="1">
      <c r="C1083" s="46"/>
      <c r="D1083" s="28"/>
      <c r="E1083" s="28"/>
      <c r="F1083" s="28"/>
      <c r="G1083" s="28"/>
      <c r="H1083" s="28"/>
      <c r="I1083" s="28"/>
      <c r="J1083" s="28"/>
      <c r="K1083" s="28"/>
      <c r="L1083" s="28"/>
      <c r="M1083" s="28"/>
      <c r="N1083" s="28"/>
      <c r="O1083" s="28"/>
      <c r="P1083" s="60"/>
      <c r="Q1083" s="60"/>
      <c r="R1083" s="60"/>
      <c r="S1083" s="60"/>
      <c r="T1083" s="60"/>
      <c r="U1083" s="60"/>
      <c r="V1083" s="46"/>
      <c r="W1083" s="28"/>
      <c r="X1083" s="28"/>
      <c r="Y1083" s="28"/>
      <c r="AA1083" s="77"/>
      <c r="AB1083" s="28"/>
      <c r="AC1083" s="28"/>
      <c r="AD1083" s="28"/>
      <c r="AE1083" s="28"/>
      <c r="AF1083" s="28"/>
      <c r="AG1083" s="28"/>
      <c r="AH1083" s="28"/>
      <c r="AI1083" s="28"/>
      <c r="AJ1083" s="28"/>
      <c r="AK1083" s="28"/>
      <c r="AL1083" s="28"/>
      <c r="AM1083" s="28"/>
      <c r="AN1083" s="28"/>
      <c r="AO1083" s="28"/>
      <c r="AP1083" s="28"/>
      <c r="AQ1083" s="28"/>
      <c r="AR1083" s="28"/>
      <c r="AS1083" s="28"/>
      <c r="AT1083" s="96"/>
      <c r="AU1083" s="28"/>
      <c r="AV1083" s="28"/>
      <c r="AW1083" s="28"/>
      <c r="AX1083" s="28"/>
      <c r="AY1083" s="28"/>
      <c r="AZ1083" s="28"/>
      <c r="BA1083" s="28"/>
      <c r="BB1083" s="28"/>
      <c r="BC1083" s="28"/>
      <c r="BD1083" s="28"/>
      <c r="BE1083" s="28"/>
    </row>
    <row r="1084" spans="3:57" ht="14.25" customHeight="1">
      <c r="C1084" s="46"/>
      <c r="D1084" s="28"/>
      <c r="E1084" s="28"/>
      <c r="F1084" s="28"/>
      <c r="G1084" s="28"/>
      <c r="H1084" s="28"/>
      <c r="I1084" s="28"/>
      <c r="J1084" s="28"/>
      <c r="K1084" s="28"/>
      <c r="L1084" s="28"/>
      <c r="M1084" s="28"/>
      <c r="N1084" s="28"/>
      <c r="O1084" s="28"/>
      <c r="P1084" s="60"/>
      <c r="Q1084" s="60"/>
      <c r="R1084" s="60"/>
      <c r="S1084" s="60"/>
      <c r="T1084" s="60"/>
      <c r="U1084" s="60"/>
      <c r="V1084" s="46"/>
      <c r="W1084" s="28"/>
      <c r="X1084" s="28"/>
      <c r="Y1084" s="28"/>
      <c r="AA1084" s="77"/>
      <c r="AB1084" s="28"/>
      <c r="AC1084" s="28"/>
      <c r="AD1084" s="28"/>
      <c r="AE1084" s="28"/>
      <c r="AF1084" s="28"/>
      <c r="AG1084" s="28"/>
      <c r="AH1084" s="28"/>
      <c r="AI1084" s="28"/>
      <c r="AJ1084" s="28"/>
      <c r="AK1084" s="28"/>
      <c r="AL1084" s="28"/>
      <c r="AM1084" s="28"/>
      <c r="AN1084" s="28"/>
      <c r="AO1084" s="28"/>
      <c r="AP1084" s="28"/>
      <c r="AQ1084" s="28"/>
      <c r="AR1084" s="28"/>
      <c r="AS1084" s="28"/>
      <c r="AT1084" s="96"/>
      <c r="AU1084" s="28"/>
      <c r="AV1084" s="28"/>
      <c r="AW1084" s="28"/>
      <c r="AX1084" s="28"/>
      <c r="AY1084" s="28"/>
      <c r="AZ1084" s="28"/>
      <c r="BA1084" s="28"/>
      <c r="BB1084" s="28"/>
      <c r="BC1084" s="28"/>
      <c r="BD1084" s="28"/>
      <c r="BE1084" s="28"/>
    </row>
    <row r="1085" spans="3:57" ht="14.25" customHeight="1">
      <c r="C1085" s="46"/>
      <c r="D1085" s="28"/>
      <c r="E1085" s="28"/>
      <c r="F1085" s="28"/>
      <c r="G1085" s="28"/>
      <c r="H1085" s="28"/>
      <c r="I1085" s="28"/>
      <c r="J1085" s="28"/>
      <c r="K1085" s="28"/>
      <c r="L1085" s="28"/>
      <c r="M1085" s="28"/>
      <c r="N1085" s="28"/>
      <c r="O1085" s="28"/>
      <c r="P1085" s="60"/>
      <c r="Q1085" s="60"/>
      <c r="R1085" s="60"/>
      <c r="S1085" s="60"/>
      <c r="T1085" s="60"/>
      <c r="U1085" s="60"/>
      <c r="V1085" s="46"/>
      <c r="W1085" s="28"/>
      <c r="X1085" s="28"/>
      <c r="Y1085" s="28"/>
      <c r="AA1085" s="77"/>
      <c r="AB1085" s="28"/>
      <c r="AC1085" s="28"/>
      <c r="AD1085" s="28"/>
      <c r="AE1085" s="28"/>
      <c r="AF1085" s="28"/>
      <c r="AG1085" s="28"/>
      <c r="AH1085" s="28"/>
      <c r="AI1085" s="28"/>
      <c r="AJ1085" s="28"/>
      <c r="AK1085" s="28"/>
      <c r="AL1085" s="28"/>
      <c r="AM1085" s="28"/>
      <c r="AN1085" s="28"/>
      <c r="AO1085" s="28"/>
      <c r="AP1085" s="28"/>
      <c r="AQ1085" s="28"/>
      <c r="AR1085" s="28"/>
      <c r="AS1085" s="28"/>
      <c r="AT1085" s="96"/>
      <c r="AU1085" s="28"/>
      <c r="AV1085" s="28"/>
      <c r="AW1085" s="28"/>
      <c r="AX1085" s="28"/>
      <c r="AY1085" s="28"/>
      <c r="AZ1085" s="28"/>
      <c r="BA1085" s="28"/>
      <c r="BB1085" s="28"/>
      <c r="BC1085" s="28"/>
      <c r="BD1085" s="28"/>
      <c r="BE1085" s="28"/>
    </row>
    <row r="1086" spans="3:57" ht="14.25" customHeight="1">
      <c r="C1086" s="46"/>
      <c r="D1086" s="28"/>
      <c r="E1086" s="28"/>
      <c r="F1086" s="28"/>
      <c r="G1086" s="28"/>
      <c r="H1086" s="28"/>
      <c r="I1086" s="28"/>
      <c r="J1086" s="28"/>
      <c r="K1086" s="28"/>
      <c r="L1086" s="28"/>
      <c r="M1086" s="28"/>
      <c r="N1086" s="28"/>
      <c r="O1086" s="28"/>
      <c r="P1086" s="60"/>
      <c r="Q1086" s="60"/>
      <c r="R1086" s="60"/>
      <c r="S1086" s="60"/>
      <c r="T1086" s="60"/>
      <c r="U1086" s="60"/>
      <c r="V1086" s="46"/>
      <c r="W1086" s="28"/>
      <c r="X1086" s="28"/>
      <c r="Y1086" s="28"/>
      <c r="AA1086" s="77"/>
      <c r="AB1086" s="28"/>
      <c r="AC1086" s="28"/>
      <c r="AD1086" s="28"/>
      <c r="AE1086" s="28"/>
      <c r="AF1086" s="28"/>
      <c r="AG1086" s="28"/>
      <c r="AH1086" s="28"/>
      <c r="AI1086" s="28"/>
      <c r="AJ1086" s="28"/>
      <c r="AK1086" s="28"/>
      <c r="AL1086" s="28"/>
      <c r="AM1086" s="28"/>
      <c r="AN1086" s="28"/>
      <c r="AO1086" s="28"/>
      <c r="AP1086" s="28"/>
      <c r="AQ1086" s="28"/>
      <c r="AR1086" s="28"/>
      <c r="AS1086" s="28"/>
      <c r="AT1086" s="96"/>
      <c r="AU1086" s="28"/>
      <c r="AV1086" s="28"/>
      <c r="AW1086" s="28"/>
      <c r="AX1086" s="28"/>
      <c r="AY1086" s="28"/>
      <c r="AZ1086" s="28"/>
      <c r="BA1086" s="28"/>
      <c r="BB1086" s="28"/>
      <c r="BC1086" s="28"/>
      <c r="BD1086" s="28"/>
      <c r="BE1086" s="28"/>
    </row>
    <row r="1087" spans="3:57" ht="14.25" customHeight="1">
      <c r="C1087" s="46"/>
      <c r="D1087" s="28"/>
      <c r="E1087" s="28"/>
      <c r="F1087" s="28"/>
      <c r="G1087" s="28"/>
      <c r="H1087" s="28"/>
      <c r="I1087" s="28"/>
      <c r="J1087" s="28"/>
      <c r="K1087" s="28"/>
      <c r="L1087" s="28"/>
      <c r="M1087" s="28"/>
      <c r="N1087" s="28"/>
      <c r="O1087" s="28"/>
      <c r="P1087" s="60"/>
      <c r="Q1087" s="60"/>
      <c r="R1087" s="60"/>
      <c r="S1087" s="60"/>
      <c r="T1087" s="60"/>
      <c r="U1087" s="60"/>
      <c r="V1087" s="46"/>
      <c r="W1087" s="28"/>
      <c r="X1087" s="28"/>
      <c r="Y1087" s="28"/>
      <c r="AA1087" s="77"/>
      <c r="AB1087" s="28"/>
      <c r="AC1087" s="28"/>
      <c r="AD1087" s="28"/>
      <c r="AE1087" s="28"/>
      <c r="AF1087" s="28"/>
      <c r="AG1087" s="28"/>
      <c r="AH1087" s="28"/>
      <c r="AI1087" s="28"/>
      <c r="AJ1087" s="28"/>
      <c r="AK1087" s="28"/>
      <c r="AL1087" s="28"/>
      <c r="AM1087" s="28"/>
      <c r="AN1087" s="28"/>
      <c r="AO1087" s="28"/>
      <c r="AP1087" s="28"/>
      <c r="AQ1087" s="28"/>
      <c r="AR1087" s="28"/>
      <c r="AS1087" s="28"/>
      <c r="AT1087" s="96"/>
      <c r="AU1087" s="28"/>
      <c r="AV1087" s="28"/>
      <c r="AW1087" s="28"/>
      <c r="AX1087" s="28"/>
      <c r="AY1087" s="28"/>
      <c r="AZ1087" s="28"/>
      <c r="BA1087" s="28"/>
      <c r="BB1087" s="28"/>
      <c r="BC1087" s="28"/>
      <c r="BD1087" s="28"/>
      <c r="BE1087" s="28"/>
    </row>
    <row r="1088" spans="3:57" ht="14.25" customHeight="1">
      <c r="C1088" s="46"/>
      <c r="D1088" s="28"/>
      <c r="E1088" s="28"/>
      <c r="F1088" s="28"/>
      <c r="G1088" s="28"/>
      <c r="H1088" s="28"/>
      <c r="I1088" s="28"/>
      <c r="J1088" s="28"/>
      <c r="K1088" s="28"/>
      <c r="L1088" s="28"/>
      <c r="M1088" s="28"/>
      <c r="N1088" s="28"/>
      <c r="O1088" s="28"/>
      <c r="P1088" s="60"/>
      <c r="Q1088" s="60"/>
      <c r="R1088" s="60"/>
      <c r="S1088" s="60"/>
      <c r="T1088" s="60"/>
      <c r="U1088" s="60"/>
      <c r="V1088" s="46"/>
      <c r="W1088" s="28"/>
      <c r="X1088" s="28"/>
      <c r="Y1088" s="28"/>
      <c r="AA1088" s="77"/>
      <c r="AB1088" s="28"/>
      <c r="AC1088" s="28"/>
      <c r="AD1088" s="28"/>
      <c r="AE1088" s="28"/>
      <c r="AF1088" s="28"/>
      <c r="AG1088" s="28"/>
      <c r="AH1088" s="28"/>
      <c r="AI1088" s="28"/>
      <c r="AJ1088" s="28"/>
      <c r="AK1088" s="28"/>
      <c r="AL1088" s="28"/>
      <c r="AM1088" s="28"/>
      <c r="AN1088" s="28"/>
      <c r="AO1088" s="28"/>
      <c r="AP1088" s="28"/>
      <c r="AQ1088" s="28"/>
      <c r="AR1088" s="28"/>
      <c r="AS1088" s="28"/>
      <c r="AT1088" s="96"/>
      <c r="AU1088" s="28"/>
      <c r="AV1088" s="28"/>
      <c r="AW1088" s="28"/>
      <c r="AX1088" s="28"/>
      <c r="AY1088" s="28"/>
      <c r="AZ1088" s="28"/>
      <c r="BA1088" s="28"/>
      <c r="BB1088" s="28"/>
      <c r="BC1088" s="28"/>
      <c r="BD1088" s="28"/>
      <c r="BE1088" s="28"/>
    </row>
    <row r="1089" spans="3:57" ht="14.25" customHeight="1">
      <c r="C1089" s="46"/>
      <c r="D1089" s="28"/>
      <c r="E1089" s="28"/>
      <c r="F1089" s="28"/>
      <c r="G1089" s="28"/>
      <c r="H1089" s="28"/>
      <c r="I1089" s="28"/>
      <c r="J1089" s="28"/>
      <c r="K1089" s="28"/>
      <c r="L1089" s="28"/>
      <c r="M1089" s="28"/>
      <c r="N1089" s="28"/>
      <c r="O1089" s="28"/>
      <c r="P1089" s="60"/>
      <c r="Q1089" s="60"/>
      <c r="R1089" s="60"/>
      <c r="S1089" s="60"/>
      <c r="T1089" s="60"/>
      <c r="U1089" s="60"/>
      <c r="V1089" s="46"/>
      <c r="W1089" s="28"/>
      <c r="X1089" s="28"/>
      <c r="Y1089" s="28"/>
      <c r="AA1089" s="77"/>
      <c r="AB1089" s="28"/>
      <c r="AC1089" s="28"/>
      <c r="AD1089" s="28"/>
      <c r="AE1089" s="28"/>
      <c r="AF1089" s="28"/>
      <c r="AG1089" s="28"/>
      <c r="AH1089" s="28"/>
      <c r="AI1089" s="28"/>
      <c r="AJ1089" s="28"/>
      <c r="AK1089" s="28"/>
      <c r="AL1089" s="28"/>
      <c r="AM1089" s="28"/>
      <c r="AN1089" s="28"/>
      <c r="AO1089" s="28"/>
      <c r="AP1089" s="28"/>
      <c r="AQ1089" s="28"/>
      <c r="AR1089" s="28"/>
      <c r="AS1089" s="28"/>
      <c r="AT1089" s="96"/>
      <c r="AU1089" s="28"/>
      <c r="AV1089" s="28"/>
      <c r="AW1089" s="28"/>
      <c r="AX1089" s="28"/>
      <c r="AY1089" s="28"/>
      <c r="AZ1089" s="28"/>
      <c r="BA1089" s="28"/>
      <c r="BB1089" s="28"/>
      <c r="BC1089" s="28"/>
      <c r="BD1089" s="28"/>
      <c r="BE1089" s="28"/>
    </row>
    <row r="1090" spans="3:57" ht="14.25" customHeight="1">
      <c r="C1090" s="46"/>
      <c r="D1090" s="28"/>
      <c r="E1090" s="28"/>
      <c r="F1090" s="28"/>
      <c r="G1090" s="28"/>
      <c r="H1090" s="28"/>
      <c r="I1090" s="28"/>
      <c r="J1090" s="28"/>
      <c r="K1090" s="28"/>
      <c r="L1090" s="28"/>
      <c r="M1090" s="28"/>
      <c r="N1090" s="28"/>
      <c r="O1090" s="28"/>
      <c r="P1090" s="60"/>
      <c r="Q1090" s="60"/>
      <c r="R1090" s="60"/>
      <c r="S1090" s="60"/>
      <c r="T1090" s="60"/>
      <c r="U1090" s="60"/>
      <c r="V1090" s="46"/>
      <c r="W1090" s="28"/>
      <c r="X1090" s="28"/>
      <c r="Y1090" s="28"/>
      <c r="AA1090" s="77"/>
      <c r="AB1090" s="28"/>
      <c r="AC1090" s="28"/>
      <c r="AD1090" s="28"/>
      <c r="AE1090" s="28"/>
      <c r="AF1090" s="28"/>
      <c r="AG1090" s="28"/>
      <c r="AH1090" s="28"/>
      <c r="AI1090" s="28"/>
      <c r="AJ1090" s="28"/>
      <c r="AK1090" s="28"/>
      <c r="AL1090" s="28"/>
      <c r="AM1090" s="28"/>
      <c r="AN1090" s="28"/>
      <c r="AO1090" s="28"/>
      <c r="AP1090" s="28"/>
      <c r="AQ1090" s="28"/>
      <c r="AR1090" s="28"/>
      <c r="AS1090" s="28"/>
      <c r="AT1090" s="96"/>
      <c r="AU1090" s="28"/>
      <c r="AV1090" s="28"/>
      <c r="AW1090" s="28"/>
      <c r="AX1090" s="28"/>
      <c r="AY1090" s="28"/>
      <c r="AZ1090" s="28"/>
      <c r="BA1090" s="28"/>
      <c r="BB1090" s="28"/>
      <c r="BC1090" s="28"/>
      <c r="BD1090" s="28"/>
      <c r="BE1090" s="28"/>
    </row>
    <row r="1091" spans="3:57" ht="14.25" customHeight="1">
      <c r="C1091" s="46"/>
      <c r="D1091" s="28"/>
      <c r="E1091" s="28"/>
      <c r="F1091" s="28"/>
      <c r="G1091" s="28"/>
      <c r="H1091" s="28"/>
      <c r="I1091" s="28"/>
      <c r="J1091" s="28"/>
      <c r="K1091" s="28"/>
      <c r="L1091" s="28"/>
      <c r="M1091" s="28"/>
      <c r="N1091" s="28"/>
      <c r="O1091" s="28"/>
      <c r="P1091" s="60"/>
      <c r="Q1091" s="60"/>
      <c r="R1091" s="60"/>
      <c r="S1091" s="60"/>
      <c r="T1091" s="60"/>
      <c r="U1091" s="60"/>
      <c r="V1091" s="46"/>
      <c r="W1091" s="28"/>
      <c r="X1091" s="28"/>
      <c r="Y1091" s="28"/>
      <c r="AA1091" s="77"/>
      <c r="AB1091" s="28"/>
      <c r="AC1091" s="28"/>
      <c r="AD1091" s="28"/>
      <c r="AE1091" s="28"/>
      <c r="AF1091" s="28"/>
      <c r="AG1091" s="28"/>
      <c r="AH1091" s="28"/>
      <c r="AI1091" s="28"/>
      <c r="AJ1091" s="28"/>
      <c r="AK1091" s="28"/>
      <c r="AL1091" s="28"/>
      <c r="AM1091" s="28"/>
      <c r="AN1091" s="28"/>
      <c r="AO1091" s="28"/>
      <c r="AP1091" s="28"/>
      <c r="AQ1091" s="28"/>
      <c r="AR1091" s="28"/>
      <c r="AS1091" s="28"/>
      <c r="AT1091" s="96"/>
      <c r="AU1091" s="28"/>
      <c r="AV1091" s="28"/>
      <c r="AW1091" s="28"/>
      <c r="AX1091" s="28"/>
      <c r="AY1091" s="28"/>
      <c r="AZ1091" s="28"/>
      <c r="BA1091" s="28"/>
      <c r="BB1091" s="28"/>
      <c r="BC1091" s="28"/>
      <c r="BD1091" s="28"/>
      <c r="BE1091" s="28"/>
    </row>
    <row r="1092" spans="3:57" ht="14.25" customHeight="1">
      <c r="C1092" s="46"/>
      <c r="D1092" s="28"/>
      <c r="E1092" s="28"/>
      <c r="F1092" s="28"/>
      <c r="G1092" s="28"/>
      <c r="H1092" s="28"/>
      <c r="I1092" s="28"/>
      <c r="J1092" s="28"/>
      <c r="K1092" s="28"/>
      <c r="L1092" s="28"/>
      <c r="M1092" s="28"/>
      <c r="N1092" s="28"/>
      <c r="O1092" s="28"/>
      <c r="P1092" s="60"/>
      <c r="Q1092" s="60"/>
      <c r="R1092" s="60"/>
      <c r="S1092" s="60"/>
      <c r="T1092" s="60"/>
      <c r="U1092" s="60"/>
      <c r="V1092" s="46"/>
      <c r="W1092" s="28"/>
      <c r="X1092" s="28"/>
      <c r="Y1092" s="28"/>
      <c r="AA1092" s="77"/>
      <c r="AB1092" s="28"/>
      <c r="AC1092" s="28"/>
      <c r="AD1092" s="28"/>
      <c r="AE1092" s="28"/>
      <c r="AF1092" s="28"/>
      <c r="AG1092" s="28"/>
      <c r="AH1092" s="28"/>
      <c r="AI1092" s="28"/>
      <c r="AJ1092" s="28"/>
      <c r="AK1092" s="28"/>
      <c r="AL1092" s="28"/>
      <c r="AM1092" s="28"/>
      <c r="AN1092" s="28"/>
      <c r="AO1092" s="28"/>
      <c r="AP1092" s="28"/>
      <c r="AQ1092" s="28"/>
      <c r="AR1092" s="28"/>
      <c r="AS1092" s="28"/>
      <c r="AT1092" s="96"/>
      <c r="AU1092" s="28"/>
      <c r="AV1092" s="28"/>
      <c r="AW1092" s="28"/>
      <c r="AX1092" s="28"/>
      <c r="AY1092" s="28"/>
      <c r="AZ1092" s="28"/>
      <c r="BA1092" s="28"/>
      <c r="BB1092" s="28"/>
      <c r="BC1092" s="28"/>
      <c r="BD1092" s="28"/>
      <c r="BE1092" s="28"/>
    </row>
    <row r="1093" spans="3:57" ht="14.25" customHeight="1">
      <c r="C1093" s="46"/>
      <c r="D1093" s="28"/>
      <c r="E1093" s="28"/>
      <c r="F1093" s="28"/>
      <c r="G1093" s="28"/>
      <c r="H1093" s="28"/>
      <c r="I1093" s="28"/>
      <c r="J1093" s="28"/>
      <c r="K1093" s="28"/>
      <c r="L1093" s="28"/>
      <c r="M1093" s="28"/>
      <c r="N1093" s="28"/>
      <c r="O1093" s="28"/>
      <c r="P1093" s="60"/>
      <c r="Q1093" s="60"/>
      <c r="R1093" s="60"/>
      <c r="S1093" s="60"/>
      <c r="T1093" s="60"/>
      <c r="U1093" s="60"/>
      <c r="V1093" s="46"/>
      <c r="W1093" s="28"/>
      <c r="X1093" s="28"/>
      <c r="Y1093" s="28"/>
      <c r="AA1093" s="77"/>
      <c r="AB1093" s="28"/>
      <c r="AC1093" s="28"/>
      <c r="AD1093" s="28"/>
      <c r="AE1093" s="28"/>
      <c r="AF1093" s="28"/>
      <c r="AG1093" s="28"/>
      <c r="AH1093" s="28"/>
      <c r="AI1093" s="28"/>
      <c r="AJ1093" s="28"/>
      <c r="AK1093" s="28"/>
      <c r="AL1093" s="28"/>
      <c r="AM1093" s="28"/>
      <c r="AN1093" s="28"/>
      <c r="AO1093" s="28"/>
      <c r="AP1093" s="28"/>
      <c r="AQ1093" s="28"/>
      <c r="AR1093" s="28"/>
      <c r="AS1093" s="28"/>
      <c r="AT1093" s="96"/>
      <c r="AU1093" s="28"/>
      <c r="AV1093" s="28"/>
      <c r="AW1093" s="28"/>
      <c r="AX1093" s="28"/>
      <c r="AY1093" s="28"/>
      <c r="AZ1093" s="28"/>
      <c r="BA1093" s="28"/>
      <c r="BB1093" s="28"/>
      <c r="BC1093" s="28"/>
      <c r="BD1093" s="28"/>
      <c r="BE1093" s="28"/>
    </row>
    <row r="1094" spans="3:57" ht="14.25" customHeight="1">
      <c r="C1094" s="46"/>
      <c r="D1094" s="28"/>
      <c r="E1094" s="28"/>
      <c r="F1094" s="28"/>
      <c r="G1094" s="28"/>
      <c r="H1094" s="28"/>
      <c r="I1094" s="28"/>
      <c r="J1094" s="28"/>
      <c r="K1094" s="28"/>
      <c r="L1094" s="28"/>
      <c r="M1094" s="28"/>
      <c r="N1094" s="28"/>
      <c r="O1094" s="28"/>
      <c r="P1094" s="60"/>
      <c r="Q1094" s="60"/>
      <c r="R1094" s="60"/>
      <c r="S1094" s="60"/>
      <c r="T1094" s="60"/>
      <c r="U1094" s="60"/>
      <c r="V1094" s="46"/>
      <c r="W1094" s="28"/>
      <c r="X1094" s="28"/>
      <c r="Y1094" s="28"/>
      <c r="AA1094" s="77"/>
      <c r="AB1094" s="28"/>
      <c r="AC1094" s="28"/>
      <c r="AD1094" s="28"/>
      <c r="AE1094" s="28"/>
      <c r="AF1094" s="28"/>
      <c r="AG1094" s="28"/>
      <c r="AH1094" s="28"/>
      <c r="AI1094" s="28"/>
      <c r="AJ1094" s="28"/>
      <c r="AK1094" s="28"/>
      <c r="AL1094" s="28"/>
      <c r="AM1094" s="28"/>
      <c r="AN1094" s="28"/>
      <c r="AO1094" s="28"/>
      <c r="AP1094" s="28"/>
      <c r="AQ1094" s="28"/>
      <c r="AR1094" s="28"/>
      <c r="AS1094" s="28"/>
      <c r="AT1094" s="96"/>
      <c r="AU1094" s="28"/>
      <c r="AV1094" s="28"/>
      <c r="AW1094" s="28"/>
      <c r="AX1094" s="28"/>
      <c r="AY1094" s="28"/>
      <c r="AZ1094" s="28"/>
      <c r="BA1094" s="28"/>
      <c r="BB1094" s="28"/>
      <c r="BC1094" s="28"/>
      <c r="BD1094" s="28"/>
      <c r="BE1094" s="28"/>
    </row>
    <row r="1095" spans="3:57" ht="14.25" customHeight="1">
      <c r="C1095" s="46"/>
      <c r="D1095" s="28"/>
      <c r="E1095" s="28"/>
      <c r="F1095" s="28"/>
      <c r="G1095" s="28"/>
      <c r="H1095" s="28"/>
      <c r="I1095" s="28"/>
      <c r="J1095" s="28"/>
      <c r="K1095" s="28"/>
      <c r="L1095" s="28"/>
      <c r="M1095" s="28"/>
      <c r="N1095" s="28"/>
      <c r="O1095" s="28"/>
      <c r="P1095" s="60"/>
      <c r="Q1095" s="60"/>
      <c r="R1095" s="60"/>
      <c r="S1095" s="60"/>
      <c r="T1095" s="60"/>
      <c r="U1095" s="60"/>
      <c r="V1095" s="46"/>
      <c r="W1095" s="28"/>
      <c r="X1095" s="28"/>
      <c r="Y1095" s="28"/>
      <c r="AA1095" s="77"/>
      <c r="AB1095" s="28"/>
      <c r="AC1095" s="28"/>
      <c r="AD1095" s="28"/>
      <c r="AE1095" s="28"/>
      <c r="AF1095" s="28"/>
      <c r="AG1095" s="28"/>
      <c r="AH1095" s="28"/>
      <c r="AI1095" s="28"/>
      <c r="AJ1095" s="28"/>
      <c r="AK1095" s="28"/>
      <c r="AL1095" s="28"/>
      <c r="AM1095" s="28"/>
      <c r="AN1095" s="28"/>
      <c r="AO1095" s="28"/>
      <c r="AP1095" s="28"/>
      <c r="AQ1095" s="28"/>
      <c r="AR1095" s="28"/>
      <c r="AS1095" s="28"/>
      <c r="AT1095" s="96"/>
      <c r="AU1095" s="28"/>
      <c r="AV1095" s="28"/>
      <c r="AW1095" s="28"/>
      <c r="AX1095" s="28"/>
      <c r="AY1095" s="28"/>
      <c r="AZ1095" s="28"/>
      <c r="BA1095" s="28"/>
      <c r="BB1095" s="28"/>
      <c r="BC1095" s="28"/>
      <c r="BD1095" s="28"/>
      <c r="BE1095" s="28"/>
    </row>
    <row r="1096" spans="3:57" ht="14.25" customHeight="1">
      <c r="C1096" s="46"/>
      <c r="D1096" s="28"/>
      <c r="E1096" s="28"/>
      <c r="F1096" s="28"/>
      <c r="G1096" s="28"/>
      <c r="H1096" s="28"/>
      <c r="I1096" s="28"/>
      <c r="J1096" s="28"/>
      <c r="K1096" s="28"/>
      <c r="L1096" s="28"/>
      <c r="M1096" s="28"/>
      <c r="N1096" s="28"/>
      <c r="O1096" s="28"/>
      <c r="P1096" s="60"/>
      <c r="Q1096" s="60"/>
      <c r="R1096" s="60"/>
      <c r="S1096" s="60"/>
      <c r="T1096" s="60"/>
      <c r="U1096" s="60"/>
      <c r="V1096" s="46"/>
      <c r="W1096" s="28"/>
      <c r="X1096" s="28"/>
      <c r="Y1096" s="28"/>
      <c r="AA1096" s="77"/>
      <c r="AB1096" s="28"/>
      <c r="AC1096" s="28"/>
      <c r="AD1096" s="28"/>
      <c r="AE1096" s="28"/>
      <c r="AF1096" s="28"/>
      <c r="AG1096" s="28"/>
      <c r="AH1096" s="28"/>
      <c r="AI1096" s="28"/>
      <c r="AJ1096" s="28"/>
      <c r="AK1096" s="28"/>
      <c r="AL1096" s="28"/>
      <c r="AM1096" s="28"/>
      <c r="AN1096" s="28"/>
      <c r="AO1096" s="28"/>
      <c r="AP1096" s="28"/>
      <c r="AQ1096" s="28"/>
      <c r="AR1096" s="28"/>
      <c r="AS1096" s="28"/>
      <c r="AT1096" s="96"/>
      <c r="AU1096" s="28"/>
      <c r="AV1096" s="28"/>
      <c r="AW1096" s="28"/>
      <c r="AX1096" s="28"/>
      <c r="AY1096" s="28"/>
      <c r="AZ1096" s="28"/>
      <c r="BA1096" s="28"/>
      <c r="BB1096" s="28"/>
      <c r="BC1096" s="28"/>
      <c r="BD1096" s="28"/>
      <c r="BE1096" s="28"/>
    </row>
    <row r="1097" spans="3:57" ht="14.25" customHeight="1">
      <c r="C1097" s="46"/>
      <c r="D1097" s="28"/>
      <c r="E1097" s="28"/>
      <c r="F1097" s="28"/>
      <c r="G1097" s="28"/>
      <c r="H1097" s="28"/>
      <c r="I1097" s="28"/>
      <c r="J1097" s="28"/>
      <c r="K1097" s="28"/>
      <c r="L1097" s="28"/>
      <c r="M1097" s="28"/>
      <c r="N1097" s="28"/>
      <c r="O1097" s="28"/>
      <c r="P1097" s="60"/>
      <c r="Q1097" s="60"/>
      <c r="R1097" s="60"/>
      <c r="S1097" s="60"/>
      <c r="T1097" s="60"/>
      <c r="U1097" s="60"/>
      <c r="V1097" s="46"/>
      <c r="W1097" s="28"/>
      <c r="X1097" s="28"/>
      <c r="Y1097" s="28"/>
      <c r="AA1097" s="77"/>
      <c r="AB1097" s="28"/>
      <c r="AC1097" s="28"/>
      <c r="AD1097" s="28"/>
      <c r="AE1097" s="28"/>
      <c r="AF1097" s="28"/>
      <c r="AG1097" s="28"/>
      <c r="AH1097" s="28"/>
      <c r="AI1097" s="28"/>
      <c r="AJ1097" s="28"/>
      <c r="AK1097" s="28"/>
      <c r="AL1097" s="28"/>
      <c r="AM1097" s="28"/>
      <c r="AN1097" s="28"/>
      <c r="AO1097" s="28"/>
      <c r="AP1097" s="28"/>
      <c r="AQ1097" s="28"/>
      <c r="AR1097" s="28"/>
      <c r="AS1097" s="28"/>
      <c r="AT1097" s="96"/>
      <c r="AU1097" s="28"/>
      <c r="AV1097" s="28"/>
      <c r="AW1097" s="28"/>
      <c r="AX1097" s="28"/>
      <c r="AY1097" s="28"/>
      <c r="AZ1097" s="28"/>
      <c r="BA1097" s="28"/>
      <c r="BB1097" s="28"/>
      <c r="BC1097" s="28"/>
      <c r="BD1097" s="28"/>
      <c r="BE1097" s="28"/>
    </row>
    <row r="1098" spans="3:57" ht="14.25" customHeight="1">
      <c r="C1098" s="46"/>
      <c r="D1098" s="28"/>
      <c r="E1098" s="28"/>
      <c r="F1098" s="28"/>
      <c r="G1098" s="28"/>
      <c r="H1098" s="28"/>
      <c r="I1098" s="28"/>
      <c r="J1098" s="28"/>
      <c r="K1098" s="28"/>
      <c r="L1098" s="28"/>
      <c r="M1098" s="28"/>
      <c r="N1098" s="28"/>
      <c r="O1098" s="28"/>
      <c r="P1098" s="60"/>
      <c r="Q1098" s="60"/>
      <c r="R1098" s="60"/>
      <c r="S1098" s="60"/>
      <c r="T1098" s="60"/>
      <c r="U1098" s="60"/>
      <c r="V1098" s="46"/>
      <c r="W1098" s="28"/>
      <c r="X1098" s="28"/>
      <c r="Y1098" s="28"/>
      <c r="AA1098" s="77"/>
      <c r="AB1098" s="28"/>
      <c r="AC1098" s="28"/>
      <c r="AD1098" s="28"/>
      <c r="AE1098" s="28"/>
      <c r="AF1098" s="28"/>
      <c r="AG1098" s="28"/>
      <c r="AH1098" s="28"/>
      <c r="AI1098" s="28"/>
      <c r="AJ1098" s="28"/>
      <c r="AK1098" s="28"/>
      <c r="AL1098" s="28"/>
      <c r="AM1098" s="28"/>
      <c r="AN1098" s="28"/>
      <c r="AO1098" s="28"/>
      <c r="AP1098" s="28"/>
      <c r="AQ1098" s="28"/>
      <c r="AR1098" s="28"/>
      <c r="AS1098" s="28"/>
      <c r="AT1098" s="96"/>
      <c r="AU1098" s="28"/>
      <c r="AV1098" s="28"/>
      <c r="AW1098" s="28"/>
      <c r="AX1098" s="28"/>
      <c r="AY1098" s="28"/>
      <c r="AZ1098" s="28"/>
      <c r="BA1098" s="28"/>
      <c r="BB1098" s="28"/>
      <c r="BC1098" s="28"/>
      <c r="BD1098" s="28"/>
      <c r="BE1098" s="28"/>
    </row>
    <row r="1099" spans="3:57" ht="14.25" customHeight="1">
      <c r="C1099" s="46"/>
      <c r="D1099" s="28"/>
      <c r="E1099" s="28"/>
      <c r="F1099" s="28"/>
      <c r="G1099" s="28"/>
      <c r="H1099" s="28"/>
      <c r="I1099" s="28"/>
      <c r="J1099" s="28"/>
      <c r="K1099" s="28"/>
      <c r="L1099" s="28"/>
      <c r="M1099" s="28"/>
      <c r="N1099" s="28"/>
      <c r="O1099" s="28"/>
      <c r="P1099" s="60"/>
      <c r="Q1099" s="60"/>
      <c r="R1099" s="60"/>
      <c r="S1099" s="60"/>
      <c r="T1099" s="60"/>
      <c r="U1099" s="60"/>
      <c r="V1099" s="46"/>
      <c r="W1099" s="28"/>
      <c r="X1099" s="28"/>
      <c r="Y1099" s="28"/>
      <c r="AA1099" s="77"/>
      <c r="AB1099" s="28"/>
      <c r="AC1099" s="28"/>
      <c r="AD1099" s="28"/>
      <c r="AE1099" s="28"/>
      <c r="AF1099" s="28"/>
      <c r="AG1099" s="28"/>
      <c r="AH1099" s="28"/>
      <c r="AI1099" s="28"/>
      <c r="AJ1099" s="28"/>
      <c r="AK1099" s="28"/>
      <c r="AL1099" s="28"/>
      <c r="AM1099" s="28"/>
      <c r="AN1099" s="28"/>
      <c r="AO1099" s="28"/>
      <c r="AP1099" s="28"/>
      <c r="AQ1099" s="28"/>
      <c r="AR1099" s="28"/>
      <c r="AS1099" s="28"/>
      <c r="AT1099" s="96"/>
      <c r="AU1099" s="28"/>
      <c r="AV1099" s="28"/>
      <c r="AW1099" s="28"/>
      <c r="AX1099" s="28"/>
      <c r="AY1099" s="28"/>
      <c r="AZ1099" s="28"/>
      <c r="BA1099" s="28"/>
      <c r="BB1099" s="28"/>
      <c r="BC1099" s="28"/>
      <c r="BD1099" s="28"/>
      <c r="BE1099" s="28"/>
    </row>
    <row r="1100" spans="3:57" ht="14.25" customHeight="1">
      <c r="C1100" s="46"/>
      <c r="D1100" s="28"/>
      <c r="E1100" s="28"/>
      <c r="F1100" s="28"/>
      <c r="G1100" s="28"/>
      <c r="H1100" s="28"/>
      <c r="I1100" s="28"/>
      <c r="J1100" s="28"/>
      <c r="K1100" s="28"/>
      <c r="L1100" s="28"/>
      <c r="M1100" s="28"/>
      <c r="N1100" s="28"/>
      <c r="O1100" s="28"/>
      <c r="P1100" s="60"/>
      <c r="Q1100" s="60"/>
      <c r="R1100" s="60"/>
      <c r="S1100" s="60"/>
      <c r="T1100" s="60"/>
      <c r="U1100" s="60"/>
      <c r="V1100" s="46"/>
      <c r="W1100" s="28"/>
      <c r="X1100" s="28"/>
      <c r="Y1100" s="28"/>
      <c r="AA1100" s="77"/>
      <c r="AB1100" s="28"/>
      <c r="AC1100" s="28"/>
      <c r="AD1100" s="28"/>
      <c r="AE1100" s="28"/>
      <c r="AF1100" s="28"/>
      <c r="AG1100" s="28"/>
      <c r="AH1100" s="28"/>
      <c r="AI1100" s="28"/>
      <c r="AJ1100" s="28"/>
      <c r="AK1100" s="28"/>
      <c r="AL1100" s="28"/>
      <c r="AM1100" s="28"/>
      <c r="AN1100" s="28"/>
      <c r="AO1100" s="28"/>
      <c r="AP1100" s="28"/>
      <c r="AQ1100" s="28"/>
      <c r="AR1100" s="28"/>
      <c r="AS1100" s="28"/>
      <c r="AT1100" s="96"/>
      <c r="AU1100" s="28"/>
      <c r="AV1100" s="28"/>
      <c r="AW1100" s="28"/>
      <c r="AX1100" s="28"/>
      <c r="AY1100" s="28"/>
      <c r="AZ1100" s="28"/>
      <c r="BA1100" s="28"/>
      <c r="BB1100" s="28"/>
      <c r="BC1100" s="28"/>
      <c r="BD1100" s="28"/>
      <c r="BE1100" s="28"/>
    </row>
    <row r="1101" spans="3:57" ht="14.25" customHeight="1">
      <c r="C1101" s="46"/>
      <c r="D1101" s="28"/>
      <c r="E1101" s="28"/>
      <c r="F1101" s="28"/>
      <c r="G1101" s="28"/>
      <c r="H1101" s="28"/>
      <c r="I1101" s="28"/>
      <c r="J1101" s="28"/>
      <c r="K1101" s="28"/>
      <c r="L1101" s="28"/>
      <c r="M1101" s="28"/>
      <c r="N1101" s="28"/>
      <c r="O1101" s="28"/>
      <c r="P1101" s="60"/>
      <c r="Q1101" s="60"/>
      <c r="R1101" s="60"/>
      <c r="S1101" s="60"/>
      <c r="T1101" s="60"/>
      <c r="U1101" s="60"/>
      <c r="V1101" s="46"/>
      <c r="W1101" s="28"/>
      <c r="X1101" s="28"/>
      <c r="Y1101" s="28"/>
      <c r="AA1101" s="77"/>
      <c r="AB1101" s="28"/>
      <c r="AC1101" s="28"/>
      <c r="AD1101" s="28"/>
      <c r="AE1101" s="28"/>
      <c r="AF1101" s="28"/>
      <c r="AG1101" s="28"/>
      <c r="AH1101" s="28"/>
      <c r="AI1101" s="28"/>
      <c r="AJ1101" s="28"/>
      <c r="AK1101" s="28"/>
      <c r="AL1101" s="28"/>
      <c r="AM1101" s="28"/>
      <c r="AN1101" s="28"/>
      <c r="AO1101" s="28"/>
      <c r="AP1101" s="28"/>
      <c r="AQ1101" s="28"/>
      <c r="AR1101" s="28"/>
      <c r="AS1101" s="28"/>
      <c r="AT1101" s="96"/>
      <c r="AU1101" s="28"/>
      <c r="AV1101" s="28"/>
      <c r="AW1101" s="28"/>
      <c r="AX1101" s="28"/>
      <c r="AY1101" s="28"/>
      <c r="AZ1101" s="28"/>
      <c r="BA1101" s="28"/>
      <c r="BB1101" s="28"/>
      <c r="BC1101" s="28"/>
      <c r="BD1101" s="28"/>
      <c r="BE1101" s="28"/>
    </row>
    <row r="1102" spans="3:57" ht="14.25" customHeight="1">
      <c r="C1102" s="46"/>
      <c r="D1102" s="28"/>
      <c r="E1102" s="28"/>
      <c r="F1102" s="28"/>
      <c r="G1102" s="28"/>
      <c r="H1102" s="28"/>
      <c r="I1102" s="28"/>
      <c r="J1102" s="28"/>
      <c r="K1102" s="28"/>
      <c r="L1102" s="28"/>
      <c r="M1102" s="28"/>
      <c r="N1102" s="28"/>
      <c r="O1102" s="28"/>
      <c r="P1102" s="60"/>
      <c r="Q1102" s="60"/>
      <c r="R1102" s="60"/>
      <c r="S1102" s="60"/>
      <c r="T1102" s="60"/>
      <c r="U1102" s="60"/>
      <c r="V1102" s="46"/>
      <c r="W1102" s="28"/>
      <c r="X1102" s="28"/>
      <c r="Y1102" s="28"/>
      <c r="AA1102" s="77"/>
      <c r="AB1102" s="28"/>
      <c r="AC1102" s="28"/>
      <c r="AD1102" s="28"/>
      <c r="AE1102" s="28"/>
      <c r="AF1102" s="28"/>
      <c r="AG1102" s="28"/>
      <c r="AH1102" s="28"/>
      <c r="AI1102" s="28"/>
      <c r="AJ1102" s="28"/>
      <c r="AK1102" s="28"/>
      <c r="AL1102" s="28"/>
      <c r="AM1102" s="28"/>
      <c r="AN1102" s="28"/>
      <c r="AO1102" s="28"/>
      <c r="AP1102" s="28"/>
      <c r="AQ1102" s="28"/>
      <c r="AR1102" s="28"/>
      <c r="AS1102" s="28"/>
      <c r="AT1102" s="96"/>
      <c r="AU1102" s="28"/>
      <c r="AV1102" s="28"/>
      <c r="AW1102" s="28"/>
      <c r="AX1102" s="28"/>
      <c r="AY1102" s="28"/>
      <c r="AZ1102" s="28"/>
      <c r="BA1102" s="28"/>
      <c r="BB1102" s="28"/>
      <c r="BC1102" s="28"/>
      <c r="BD1102" s="28"/>
      <c r="BE1102" s="28"/>
    </row>
    <row r="1103" spans="3:57" ht="14.25" customHeight="1">
      <c r="C1103" s="46"/>
      <c r="D1103" s="28"/>
      <c r="E1103" s="28"/>
      <c r="F1103" s="28"/>
      <c r="G1103" s="28"/>
      <c r="H1103" s="28"/>
      <c r="I1103" s="28"/>
      <c r="J1103" s="28"/>
      <c r="K1103" s="28"/>
      <c r="L1103" s="28"/>
      <c r="M1103" s="28"/>
      <c r="N1103" s="28"/>
      <c r="O1103" s="28"/>
      <c r="P1103" s="60"/>
      <c r="Q1103" s="60"/>
      <c r="R1103" s="60"/>
      <c r="S1103" s="60"/>
      <c r="T1103" s="60"/>
      <c r="U1103" s="60"/>
      <c r="V1103" s="46"/>
      <c r="W1103" s="28"/>
      <c r="X1103" s="28"/>
      <c r="Y1103" s="28"/>
      <c r="AA1103" s="77"/>
      <c r="AB1103" s="28"/>
      <c r="AC1103" s="28"/>
      <c r="AD1103" s="28"/>
      <c r="AE1103" s="28"/>
      <c r="AF1103" s="28"/>
      <c r="AG1103" s="28"/>
      <c r="AH1103" s="28"/>
      <c r="AI1103" s="28"/>
      <c r="AJ1103" s="28"/>
      <c r="AK1103" s="28"/>
      <c r="AL1103" s="28"/>
      <c r="AM1103" s="28"/>
      <c r="AN1103" s="28"/>
      <c r="AO1103" s="28"/>
      <c r="AP1103" s="28"/>
      <c r="AQ1103" s="28"/>
      <c r="AR1103" s="28"/>
      <c r="AS1103" s="28"/>
      <c r="AT1103" s="96"/>
      <c r="AU1103" s="28"/>
      <c r="AV1103" s="28"/>
      <c r="AW1103" s="28"/>
      <c r="AX1103" s="28"/>
      <c r="AY1103" s="28"/>
      <c r="AZ1103" s="28"/>
      <c r="BA1103" s="28"/>
      <c r="BB1103" s="28"/>
      <c r="BC1103" s="28"/>
      <c r="BD1103" s="28"/>
      <c r="BE1103" s="28"/>
    </row>
    <row r="1104" spans="3:57" ht="14.25" customHeight="1">
      <c r="C1104" s="46"/>
      <c r="D1104" s="28"/>
      <c r="E1104" s="28"/>
      <c r="F1104" s="28"/>
      <c r="G1104" s="28"/>
      <c r="H1104" s="28"/>
      <c r="I1104" s="28"/>
      <c r="J1104" s="28"/>
      <c r="K1104" s="28"/>
      <c r="L1104" s="28"/>
      <c r="M1104" s="28"/>
      <c r="N1104" s="28"/>
      <c r="O1104" s="28"/>
      <c r="P1104" s="60"/>
      <c r="Q1104" s="60"/>
      <c r="R1104" s="60"/>
      <c r="S1104" s="60"/>
      <c r="T1104" s="60"/>
      <c r="U1104" s="60"/>
      <c r="V1104" s="46"/>
      <c r="W1104" s="28"/>
      <c r="X1104" s="28"/>
      <c r="Y1104" s="28"/>
      <c r="AA1104" s="77"/>
      <c r="AB1104" s="28"/>
      <c r="AC1104" s="28"/>
      <c r="AD1104" s="28"/>
      <c r="AE1104" s="28"/>
      <c r="AF1104" s="28"/>
      <c r="AG1104" s="28"/>
      <c r="AH1104" s="28"/>
      <c r="AI1104" s="28"/>
      <c r="AJ1104" s="28"/>
      <c r="AK1104" s="28"/>
      <c r="AL1104" s="28"/>
      <c r="AM1104" s="28"/>
      <c r="AN1104" s="28"/>
      <c r="AO1104" s="28"/>
      <c r="AP1104" s="28"/>
      <c r="AQ1104" s="28"/>
      <c r="AR1104" s="28"/>
      <c r="AS1104" s="28"/>
      <c r="AT1104" s="96"/>
      <c r="AU1104" s="28"/>
      <c r="AV1104" s="28"/>
      <c r="AW1104" s="28"/>
      <c r="AX1104" s="28"/>
      <c r="AY1104" s="28"/>
      <c r="AZ1104" s="28"/>
      <c r="BA1104" s="28"/>
      <c r="BB1104" s="28"/>
      <c r="BC1104" s="28"/>
      <c r="BD1104" s="28"/>
      <c r="BE1104" s="28"/>
    </row>
    <row r="1105" spans="3:57" ht="14.25" customHeight="1">
      <c r="C1105" s="46"/>
      <c r="D1105" s="28"/>
      <c r="E1105" s="28"/>
      <c r="F1105" s="28"/>
      <c r="G1105" s="28"/>
      <c r="H1105" s="28"/>
      <c r="I1105" s="28"/>
      <c r="J1105" s="28"/>
      <c r="K1105" s="28"/>
      <c r="L1105" s="28"/>
      <c r="M1105" s="28"/>
      <c r="N1105" s="28"/>
      <c r="O1105" s="28"/>
      <c r="P1105" s="60"/>
      <c r="Q1105" s="60"/>
      <c r="R1105" s="60"/>
      <c r="S1105" s="60"/>
      <c r="T1105" s="60"/>
      <c r="U1105" s="60"/>
      <c r="V1105" s="46"/>
      <c r="W1105" s="28"/>
      <c r="X1105" s="28"/>
      <c r="Y1105" s="28"/>
      <c r="AA1105" s="77"/>
      <c r="AB1105" s="28"/>
      <c r="AC1105" s="28"/>
      <c r="AD1105" s="28"/>
      <c r="AE1105" s="28"/>
      <c r="AF1105" s="28"/>
      <c r="AG1105" s="28"/>
      <c r="AH1105" s="28"/>
      <c r="AI1105" s="28"/>
      <c r="AJ1105" s="28"/>
      <c r="AK1105" s="28"/>
      <c r="AL1105" s="28"/>
      <c r="AM1105" s="28"/>
      <c r="AN1105" s="28"/>
      <c r="AO1105" s="28"/>
      <c r="AP1105" s="28"/>
      <c r="AQ1105" s="28"/>
      <c r="AR1105" s="28"/>
      <c r="AS1105" s="28"/>
      <c r="AT1105" s="96"/>
      <c r="AU1105" s="28"/>
      <c r="AV1105" s="28"/>
      <c r="AW1105" s="28"/>
      <c r="AX1105" s="28"/>
      <c r="AY1105" s="28"/>
      <c r="AZ1105" s="28"/>
      <c r="BA1105" s="28"/>
      <c r="BB1105" s="28"/>
      <c r="BC1105" s="28"/>
      <c r="BD1105" s="28"/>
      <c r="BE1105" s="28"/>
    </row>
    <row r="1106" spans="3:57" ht="14.25" customHeight="1">
      <c r="C1106" s="46"/>
      <c r="D1106" s="28"/>
      <c r="E1106" s="28"/>
      <c r="F1106" s="28"/>
      <c r="G1106" s="28"/>
      <c r="H1106" s="28"/>
      <c r="I1106" s="28"/>
      <c r="J1106" s="28"/>
      <c r="K1106" s="28"/>
      <c r="L1106" s="28"/>
      <c r="M1106" s="28"/>
      <c r="N1106" s="28"/>
      <c r="O1106" s="28"/>
      <c r="P1106" s="60"/>
      <c r="Q1106" s="60"/>
      <c r="R1106" s="60"/>
      <c r="S1106" s="60"/>
      <c r="T1106" s="60"/>
      <c r="U1106" s="60"/>
      <c r="V1106" s="46"/>
      <c r="W1106" s="28"/>
      <c r="X1106" s="28"/>
      <c r="Y1106" s="28"/>
      <c r="AA1106" s="77"/>
      <c r="AB1106" s="28"/>
      <c r="AC1106" s="28"/>
      <c r="AD1106" s="28"/>
      <c r="AE1106" s="28"/>
      <c r="AF1106" s="28"/>
      <c r="AG1106" s="28"/>
      <c r="AH1106" s="28"/>
      <c r="AI1106" s="28"/>
      <c r="AJ1106" s="28"/>
      <c r="AK1106" s="28"/>
      <c r="AL1106" s="28"/>
      <c r="AM1106" s="28"/>
      <c r="AN1106" s="28"/>
      <c r="AO1106" s="28"/>
      <c r="AP1106" s="28"/>
      <c r="AQ1106" s="28"/>
      <c r="AR1106" s="28"/>
      <c r="AS1106" s="28"/>
      <c r="AT1106" s="96"/>
      <c r="AU1106" s="28"/>
      <c r="AV1106" s="28"/>
      <c r="AW1106" s="28"/>
      <c r="AX1106" s="28"/>
      <c r="AY1106" s="28"/>
      <c r="AZ1106" s="28"/>
      <c r="BA1106" s="28"/>
      <c r="BB1106" s="28"/>
      <c r="BC1106" s="28"/>
      <c r="BD1106" s="28"/>
      <c r="BE1106" s="28"/>
    </row>
    <row r="1107" spans="3:57" ht="14.25" customHeight="1">
      <c r="C1107" s="46"/>
      <c r="D1107" s="28"/>
      <c r="E1107" s="28"/>
      <c r="F1107" s="28"/>
      <c r="G1107" s="28"/>
      <c r="H1107" s="28"/>
      <c r="I1107" s="28"/>
      <c r="J1107" s="28"/>
      <c r="K1107" s="28"/>
      <c r="L1107" s="28"/>
      <c r="M1107" s="28"/>
      <c r="N1107" s="28"/>
      <c r="O1107" s="28"/>
      <c r="P1107" s="60"/>
      <c r="Q1107" s="60"/>
      <c r="R1107" s="60"/>
      <c r="S1107" s="60"/>
      <c r="T1107" s="60"/>
      <c r="U1107" s="60"/>
      <c r="V1107" s="46"/>
      <c r="W1107" s="28"/>
      <c r="X1107" s="28"/>
      <c r="Y1107" s="28"/>
      <c r="AA1107" s="77"/>
      <c r="AB1107" s="28"/>
      <c r="AC1107" s="28"/>
      <c r="AD1107" s="28"/>
      <c r="AE1107" s="28"/>
      <c r="AF1107" s="28"/>
      <c r="AG1107" s="28"/>
      <c r="AH1107" s="28"/>
      <c r="AI1107" s="28"/>
      <c r="AJ1107" s="28"/>
      <c r="AK1107" s="28"/>
      <c r="AL1107" s="28"/>
      <c r="AM1107" s="28"/>
      <c r="AN1107" s="28"/>
      <c r="AO1107" s="28"/>
      <c r="AP1107" s="28"/>
      <c r="AQ1107" s="28"/>
      <c r="AR1107" s="28"/>
      <c r="AS1107" s="28"/>
      <c r="AT1107" s="96"/>
      <c r="AU1107" s="28"/>
      <c r="AV1107" s="28"/>
      <c r="AW1107" s="28"/>
      <c r="AX1107" s="28"/>
      <c r="AY1107" s="28"/>
      <c r="AZ1107" s="28"/>
      <c r="BA1107" s="28"/>
      <c r="BB1107" s="28"/>
      <c r="BC1107" s="28"/>
      <c r="BD1107" s="28"/>
      <c r="BE1107" s="28"/>
    </row>
    <row r="1108" spans="3:57" ht="14.25" customHeight="1">
      <c r="C1108" s="46"/>
      <c r="D1108" s="28"/>
      <c r="E1108" s="28"/>
      <c r="F1108" s="28"/>
      <c r="G1108" s="28"/>
      <c r="H1108" s="28"/>
      <c r="I1108" s="28"/>
      <c r="J1108" s="28"/>
      <c r="K1108" s="28"/>
      <c r="L1108" s="28"/>
      <c r="M1108" s="28"/>
      <c r="N1108" s="28"/>
      <c r="O1108" s="28"/>
      <c r="P1108" s="60"/>
      <c r="Q1108" s="60"/>
      <c r="R1108" s="60"/>
      <c r="S1108" s="60"/>
      <c r="T1108" s="60"/>
      <c r="U1108" s="60"/>
      <c r="V1108" s="46"/>
      <c r="W1108" s="28"/>
      <c r="X1108" s="28"/>
      <c r="Y1108" s="28"/>
      <c r="AA1108" s="77"/>
      <c r="AB1108" s="28"/>
      <c r="AC1108" s="28"/>
      <c r="AD1108" s="28"/>
      <c r="AE1108" s="28"/>
      <c r="AF1108" s="28"/>
      <c r="AG1108" s="28"/>
      <c r="AH1108" s="28"/>
      <c r="AI1108" s="28"/>
      <c r="AJ1108" s="28"/>
      <c r="AK1108" s="28"/>
      <c r="AL1108" s="28"/>
      <c r="AM1108" s="28"/>
      <c r="AN1108" s="28"/>
      <c r="AO1108" s="28"/>
      <c r="AP1108" s="28"/>
      <c r="AQ1108" s="28"/>
      <c r="AR1108" s="28"/>
      <c r="AS1108" s="28"/>
      <c r="AT1108" s="96"/>
      <c r="AU1108" s="28"/>
      <c r="AV1108" s="28"/>
      <c r="AW1108" s="28"/>
      <c r="AX1108" s="28"/>
      <c r="AY1108" s="28"/>
      <c r="AZ1108" s="28"/>
      <c r="BA1108" s="28"/>
      <c r="BB1108" s="28"/>
      <c r="BC1108" s="28"/>
      <c r="BD1108" s="28"/>
      <c r="BE1108" s="28"/>
    </row>
    <row r="1109" spans="3:57" ht="14.25" customHeight="1">
      <c r="C1109" s="46"/>
      <c r="D1109" s="28"/>
      <c r="E1109" s="28"/>
      <c r="F1109" s="28"/>
      <c r="G1109" s="28"/>
      <c r="H1109" s="28"/>
      <c r="I1109" s="28"/>
      <c r="J1109" s="28"/>
      <c r="K1109" s="28"/>
      <c r="L1109" s="28"/>
      <c r="M1109" s="28"/>
      <c r="N1109" s="28"/>
      <c r="O1109" s="28"/>
      <c r="P1109" s="60"/>
      <c r="Q1109" s="60"/>
      <c r="R1109" s="60"/>
      <c r="S1109" s="60"/>
      <c r="T1109" s="60"/>
      <c r="U1109" s="60"/>
      <c r="V1109" s="46"/>
      <c r="W1109" s="28"/>
      <c r="X1109" s="28"/>
      <c r="Y1109" s="28"/>
      <c r="AA1109" s="77"/>
      <c r="AB1109" s="28"/>
      <c r="AC1109" s="28"/>
      <c r="AD1109" s="28"/>
      <c r="AE1109" s="28"/>
      <c r="AF1109" s="28"/>
      <c r="AG1109" s="28"/>
      <c r="AH1109" s="28"/>
      <c r="AI1109" s="28"/>
      <c r="AJ1109" s="28"/>
      <c r="AK1109" s="28"/>
      <c r="AL1109" s="28"/>
      <c r="AM1109" s="28"/>
      <c r="AN1109" s="28"/>
      <c r="AO1109" s="28"/>
      <c r="AP1109" s="28"/>
      <c r="AQ1109" s="28"/>
      <c r="AR1109" s="28"/>
      <c r="AS1109" s="28"/>
      <c r="AT1109" s="96"/>
      <c r="AU1109" s="28"/>
      <c r="AV1109" s="28"/>
      <c r="AW1109" s="28"/>
      <c r="AX1109" s="28"/>
      <c r="AY1109" s="28"/>
      <c r="AZ1109" s="28"/>
      <c r="BA1109" s="28"/>
      <c r="BB1109" s="28"/>
      <c r="BC1109" s="28"/>
      <c r="BD1109" s="28"/>
      <c r="BE1109" s="28"/>
    </row>
    <row r="1110" spans="3:57" ht="14.25" customHeight="1">
      <c r="C1110" s="46"/>
      <c r="D1110" s="28"/>
      <c r="E1110" s="28"/>
      <c r="F1110" s="28"/>
      <c r="G1110" s="28"/>
      <c r="H1110" s="28"/>
      <c r="I1110" s="28"/>
      <c r="J1110" s="28"/>
      <c r="K1110" s="28"/>
      <c r="L1110" s="28"/>
      <c r="M1110" s="28"/>
      <c r="N1110" s="28"/>
      <c r="O1110" s="28"/>
      <c r="P1110" s="60"/>
      <c r="Q1110" s="60"/>
      <c r="R1110" s="60"/>
      <c r="S1110" s="60"/>
      <c r="T1110" s="60"/>
      <c r="U1110" s="60"/>
      <c r="V1110" s="46"/>
      <c r="W1110" s="28"/>
      <c r="X1110" s="28"/>
      <c r="Y1110" s="28"/>
      <c r="AA1110" s="77"/>
      <c r="AB1110" s="28"/>
      <c r="AC1110" s="28"/>
      <c r="AD1110" s="28"/>
      <c r="AE1110" s="28"/>
      <c r="AF1110" s="28"/>
      <c r="AG1110" s="28"/>
      <c r="AH1110" s="28"/>
      <c r="AI1110" s="28"/>
      <c r="AJ1110" s="28"/>
      <c r="AK1110" s="28"/>
      <c r="AL1110" s="28"/>
      <c r="AM1110" s="28"/>
      <c r="AN1110" s="28"/>
      <c r="AO1110" s="28"/>
      <c r="AP1110" s="28"/>
      <c r="AQ1110" s="28"/>
      <c r="AR1110" s="28"/>
      <c r="AS1110" s="28"/>
      <c r="AT1110" s="96"/>
      <c r="AU1110" s="28"/>
      <c r="AV1110" s="28"/>
      <c r="AW1110" s="28"/>
      <c r="AX1110" s="28"/>
      <c r="AY1110" s="28"/>
      <c r="AZ1110" s="28"/>
      <c r="BA1110" s="28"/>
      <c r="BB1110" s="28"/>
      <c r="BC1110" s="28"/>
      <c r="BD1110" s="28"/>
      <c r="BE1110" s="28"/>
    </row>
    <row r="1111" spans="3:57" ht="14.25" customHeight="1">
      <c r="C1111" s="46"/>
      <c r="D1111" s="28"/>
      <c r="E1111" s="28"/>
      <c r="F1111" s="28"/>
      <c r="G1111" s="28"/>
      <c r="H1111" s="28"/>
      <c r="I1111" s="28"/>
      <c r="J1111" s="28"/>
      <c r="K1111" s="28"/>
      <c r="L1111" s="28"/>
      <c r="M1111" s="28"/>
      <c r="N1111" s="28"/>
      <c r="O1111" s="28"/>
      <c r="P1111" s="60"/>
      <c r="Q1111" s="60"/>
      <c r="R1111" s="60"/>
      <c r="S1111" s="60"/>
      <c r="T1111" s="60"/>
      <c r="U1111" s="60"/>
      <c r="V1111" s="46"/>
      <c r="W1111" s="28"/>
      <c r="X1111" s="28"/>
      <c r="Y1111" s="28"/>
      <c r="AA1111" s="77"/>
      <c r="AB1111" s="28"/>
      <c r="AC1111" s="28"/>
      <c r="AD1111" s="28"/>
      <c r="AE1111" s="28"/>
      <c r="AF1111" s="28"/>
      <c r="AG1111" s="28"/>
      <c r="AH1111" s="28"/>
      <c r="AI1111" s="28"/>
      <c r="AJ1111" s="28"/>
      <c r="AK1111" s="28"/>
      <c r="AL1111" s="28"/>
      <c r="AM1111" s="28"/>
      <c r="AN1111" s="28"/>
      <c r="AO1111" s="28"/>
      <c r="AP1111" s="28"/>
      <c r="AQ1111" s="28"/>
      <c r="AR1111" s="28"/>
      <c r="AS1111" s="28"/>
      <c r="AT1111" s="96"/>
      <c r="AU1111" s="28"/>
      <c r="AV1111" s="28"/>
      <c r="AW1111" s="28"/>
      <c r="AX1111" s="28"/>
      <c r="AY1111" s="28"/>
      <c r="AZ1111" s="28"/>
      <c r="BA1111" s="28"/>
      <c r="BB1111" s="28"/>
      <c r="BC1111" s="28"/>
      <c r="BD1111" s="28"/>
      <c r="BE1111" s="28"/>
    </row>
    <row r="1112" spans="3:57" ht="14.25" customHeight="1">
      <c r="C1112" s="46"/>
      <c r="D1112" s="28"/>
      <c r="E1112" s="28"/>
      <c r="F1112" s="28"/>
      <c r="G1112" s="28"/>
      <c r="H1112" s="28"/>
      <c r="I1112" s="28"/>
      <c r="J1112" s="28"/>
      <c r="K1112" s="28"/>
      <c r="L1112" s="28"/>
      <c r="M1112" s="28"/>
      <c r="N1112" s="28"/>
      <c r="O1112" s="28"/>
      <c r="P1112" s="60"/>
      <c r="Q1112" s="60"/>
      <c r="R1112" s="60"/>
      <c r="S1112" s="60"/>
      <c r="T1112" s="60"/>
      <c r="U1112" s="60"/>
      <c r="V1112" s="46"/>
      <c r="W1112" s="28"/>
      <c r="X1112" s="28"/>
      <c r="Y1112" s="28"/>
      <c r="AA1112" s="77"/>
      <c r="AB1112" s="28"/>
      <c r="AC1112" s="28"/>
      <c r="AD1112" s="28"/>
      <c r="AE1112" s="28"/>
      <c r="AF1112" s="28"/>
      <c r="AG1112" s="28"/>
      <c r="AH1112" s="28"/>
      <c r="AI1112" s="28"/>
      <c r="AJ1112" s="28"/>
      <c r="AK1112" s="28"/>
      <c r="AL1112" s="28"/>
      <c r="AM1112" s="28"/>
      <c r="AN1112" s="28"/>
      <c r="AO1112" s="28"/>
      <c r="AP1112" s="28"/>
      <c r="AQ1112" s="28"/>
      <c r="AR1112" s="28"/>
      <c r="AS1112" s="28"/>
      <c r="AT1112" s="96"/>
      <c r="AU1112" s="28"/>
      <c r="AV1112" s="28"/>
      <c r="AW1112" s="28"/>
      <c r="AX1112" s="28"/>
      <c r="AY1112" s="28"/>
      <c r="AZ1112" s="28"/>
      <c r="BA1112" s="28"/>
      <c r="BB1112" s="28"/>
      <c r="BC1112" s="28"/>
      <c r="BD1112" s="28"/>
      <c r="BE1112" s="28"/>
    </row>
    <row r="1113" spans="3:57" ht="14.25" customHeight="1">
      <c r="C1113" s="46"/>
      <c r="D1113" s="28"/>
      <c r="E1113" s="28"/>
      <c r="F1113" s="28"/>
      <c r="G1113" s="28"/>
      <c r="H1113" s="28"/>
      <c r="I1113" s="28"/>
      <c r="J1113" s="28"/>
      <c r="K1113" s="28"/>
      <c r="L1113" s="28"/>
      <c r="M1113" s="28"/>
      <c r="N1113" s="28"/>
      <c r="O1113" s="28"/>
      <c r="P1113" s="60"/>
      <c r="Q1113" s="60"/>
      <c r="R1113" s="60"/>
      <c r="S1113" s="60"/>
      <c r="T1113" s="60"/>
      <c r="U1113" s="60"/>
      <c r="V1113" s="46"/>
      <c r="W1113" s="28"/>
      <c r="X1113" s="28"/>
      <c r="Y1113" s="28"/>
      <c r="AA1113" s="77"/>
      <c r="AB1113" s="28"/>
      <c r="AC1113" s="28"/>
      <c r="AD1113" s="28"/>
      <c r="AE1113" s="28"/>
      <c r="AF1113" s="28"/>
      <c r="AG1113" s="28"/>
      <c r="AH1113" s="28"/>
      <c r="AI1113" s="28"/>
      <c r="AJ1113" s="28"/>
      <c r="AK1113" s="28"/>
      <c r="AL1113" s="28"/>
      <c r="AM1113" s="28"/>
      <c r="AN1113" s="28"/>
      <c r="AO1113" s="28"/>
      <c r="AP1113" s="28"/>
      <c r="AQ1113" s="28"/>
      <c r="AR1113" s="28"/>
      <c r="AS1113" s="28"/>
      <c r="AT1113" s="96"/>
      <c r="AU1113" s="28"/>
      <c r="AV1113" s="28"/>
      <c r="AW1113" s="28"/>
      <c r="AX1113" s="28"/>
      <c r="AY1113" s="28"/>
      <c r="AZ1113" s="28"/>
      <c r="BA1113" s="28"/>
      <c r="BB1113" s="28"/>
      <c r="BC1113" s="28"/>
      <c r="BD1113" s="28"/>
      <c r="BE1113" s="28"/>
    </row>
    <row r="1114" spans="3:57" ht="14.25" customHeight="1">
      <c r="C1114" s="46"/>
      <c r="D1114" s="28"/>
      <c r="E1114" s="28"/>
      <c r="F1114" s="28"/>
      <c r="G1114" s="28"/>
      <c r="H1114" s="28"/>
      <c r="I1114" s="28"/>
      <c r="J1114" s="28"/>
      <c r="K1114" s="28"/>
      <c r="L1114" s="28"/>
      <c r="M1114" s="28"/>
      <c r="N1114" s="28"/>
      <c r="O1114" s="28"/>
      <c r="P1114" s="60"/>
      <c r="Q1114" s="60"/>
      <c r="R1114" s="60"/>
      <c r="S1114" s="60"/>
      <c r="T1114" s="60"/>
      <c r="U1114" s="60"/>
      <c r="V1114" s="46"/>
      <c r="W1114" s="28"/>
      <c r="X1114" s="28"/>
      <c r="Y1114" s="28"/>
      <c r="AA1114" s="77"/>
      <c r="AB1114" s="28"/>
      <c r="AC1114" s="28"/>
      <c r="AD1114" s="28"/>
      <c r="AE1114" s="28"/>
      <c r="AF1114" s="28"/>
      <c r="AG1114" s="28"/>
      <c r="AH1114" s="28"/>
      <c r="AI1114" s="28"/>
      <c r="AJ1114" s="28"/>
      <c r="AK1114" s="28"/>
      <c r="AL1114" s="28"/>
      <c r="AM1114" s="28"/>
      <c r="AN1114" s="28"/>
      <c r="AO1114" s="28"/>
      <c r="AP1114" s="28"/>
      <c r="AQ1114" s="28"/>
      <c r="AR1114" s="28"/>
      <c r="AS1114" s="28"/>
      <c r="AT1114" s="96"/>
      <c r="AU1114" s="28"/>
      <c r="AV1114" s="28"/>
      <c r="AW1114" s="28"/>
      <c r="AX1114" s="28"/>
      <c r="AY1114" s="28"/>
      <c r="AZ1114" s="28"/>
      <c r="BA1114" s="28"/>
      <c r="BB1114" s="28"/>
      <c r="BC1114" s="28"/>
      <c r="BD1114" s="28"/>
      <c r="BE1114" s="28"/>
    </row>
    <row r="1115" spans="3:57" ht="14.25" customHeight="1">
      <c r="C1115" s="46"/>
      <c r="D1115" s="28"/>
      <c r="E1115" s="28"/>
      <c r="F1115" s="28"/>
      <c r="G1115" s="28"/>
      <c r="H1115" s="28"/>
      <c r="I1115" s="28"/>
      <c r="J1115" s="28"/>
      <c r="K1115" s="28"/>
      <c r="L1115" s="28"/>
      <c r="M1115" s="28"/>
      <c r="N1115" s="28"/>
      <c r="O1115" s="28"/>
      <c r="P1115" s="60"/>
      <c r="Q1115" s="60"/>
      <c r="R1115" s="60"/>
      <c r="S1115" s="60"/>
      <c r="T1115" s="60"/>
      <c r="U1115" s="60"/>
      <c r="V1115" s="46"/>
      <c r="W1115" s="28"/>
      <c r="X1115" s="28"/>
      <c r="Y1115" s="28"/>
      <c r="AA1115" s="77"/>
      <c r="AB1115" s="28"/>
      <c r="AC1115" s="28"/>
      <c r="AD1115" s="28"/>
      <c r="AE1115" s="28"/>
      <c r="AF1115" s="28"/>
      <c r="AG1115" s="28"/>
      <c r="AH1115" s="28"/>
      <c r="AI1115" s="28"/>
      <c r="AJ1115" s="28"/>
      <c r="AK1115" s="28"/>
      <c r="AL1115" s="28"/>
      <c r="AM1115" s="28"/>
      <c r="AN1115" s="28"/>
      <c r="AO1115" s="28"/>
      <c r="AP1115" s="28"/>
      <c r="AQ1115" s="28"/>
      <c r="AR1115" s="28"/>
      <c r="AS1115" s="28"/>
      <c r="AT1115" s="96"/>
      <c r="AU1115" s="28"/>
      <c r="AV1115" s="28"/>
      <c r="AW1115" s="28"/>
      <c r="AX1115" s="28"/>
      <c r="AY1115" s="28"/>
      <c r="AZ1115" s="28"/>
      <c r="BA1115" s="28"/>
      <c r="BB1115" s="28"/>
      <c r="BC1115" s="28"/>
      <c r="BD1115" s="28"/>
      <c r="BE1115" s="28"/>
    </row>
    <row r="1116" spans="3:57" ht="14.25" customHeight="1">
      <c r="C1116" s="46"/>
      <c r="D1116" s="28"/>
      <c r="E1116" s="28"/>
      <c r="F1116" s="28"/>
      <c r="G1116" s="28"/>
      <c r="H1116" s="28"/>
      <c r="I1116" s="28"/>
      <c r="J1116" s="28"/>
      <c r="K1116" s="28"/>
      <c r="L1116" s="28"/>
      <c r="M1116" s="28"/>
      <c r="N1116" s="28"/>
      <c r="O1116" s="28"/>
      <c r="P1116" s="60"/>
      <c r="Q1116" s="60"/>
      <c r="R1116" s="60"/>
      <c r="S1116" s="60"/>
      <c r="T1116" s="60"/>
      <c r="U1116" s="60"/>
      <c r="V1116" s="46"/>
      <c r="W1116" s="28"/>
      <c r="X1116" s="28"/>
      <c r="Y1116" s="28"/>
      <c r="AA1116" s="77"/>
      <c r="AB1116" s="28"/>
      <c r="AC1116" s="28"/>
      <c r="AD1116" s="28"/>
      <c r="AE1116" s="28"/>
      <c r="AF1116" s="28"/>
      <c r="AG1116" s="28"/>
      <c r="AH1116" s="28"/>
      <c r="AI1116" s="28"/>
      <c r="AJ1116" s="28"/>
      <c r="AK1116" s="28"/>
      <c r="AL1116" s="28"/>
      <c r="AM1116" s="28"/>
      <c r="AN1116" s="28"/>
      <c r="AO1116" s="28"/>
      <c r="AP1116" s="28"/>
      <c r="AQ1116" s="28"/>
      <c r="AR1116" s="28"/>
      <c r="AS1116" s="28"/>
      <c r="AT1116" s="96"/>
      <c r="AU1116" s="28"/>
      <c r="AV1116" s="28"/>
      <c r="AW1116" s="28"/>
      <c r="AX1116" s="28"/>
      <c r="AY1116" s="28"/>
      <c r="AZ1116" s="28"/>
      <c r="BA1116" s="28"/>
      <c r="BB1116" s="28"/>
      <c r="BC1116" s="28"/>
      <c r="BD1116" s="28"/>
      <c r="BE1116" s="28"/>
    </row>
    <row r="1117" spans="3:57" ht="14.25" customHeight="1">
      <c r="C1117" s="46"/>
      <c r="D1117" s="28"/>
      <c r="E1117" s="28"/>
      <c r="F1117" s="28"/>
      <c r="G1117" s="28"/>
      <c r="H1117" s="28"/>
      <c r="I1117" s="28"/>
      <c r="J1117" s="28"/>
      <c r="K1117" s="28"/>
      <c r="L1117" s="28"/>
      <c r="M1117" s="28"/>
      <c r="N1117" s="28"/>
      <c r="O1117" s="28"/>
      <c r="P1117" s="60"/>
      <c r="Q1117" s="60"/>
      <c r="R1117" s="60"/>
      <c r="S1117" s="60"/>
      <c r="T1117" s="60"/>
      <c r="U1117" s="60"/>
      <c r="V1117" s="46"/>
      <c r="W1117" s="28"/>
      <c r="X1117" s="28"/>
      <c r="Y1117" s="28"/>
      <c r="AA1117" s="77"/>
      <c r="AB1117" s="28"/>
      <c r="AC1117" s="28"/>
      <c r="AD1117" s="28"/>
      <c r="AE1117" s="28"/>
      <c r="AF1117" s="28"/>
      <c r="AG1117" s="28"/>
      <c r="AH1117" s="28"/>
      <c r="AI1117" s="28"/>
      <c r="AJ1117" s="28"/>
      <c r="AK1117" s="28"/>
      <c r="AL1117" s="28"/>
      <c r="AM1117" s="28"/>
      <c r="AN1117" s="28"/>
      <c r="AO1117" s="28"/>
      <c r="AP1117" s="28"/>
      <c r="AQ1117" s="28"/>
      <c r="AR1117" s="28"/>
      <c r="AS1117" s="28"/>
      <c r="AT1117" s="96"/>
      <c r="AU1117" s="28"/>
      <c r="AV1117" s="28"/>
      <c r="AW1117" s="28"/>
      <c r="AX1117" s="28"/>
      <c r="AY1117" s="28"/>
      <c r="AZ1117" s="28"/>
      <c r="BA1117" s="28"/>
      <c r="BB1117" s="28"/>
      <c r="BC1117" s="28"/>
      <c r="BD1117" s="28"/>
      <c r="BE1117" s="28"/>
    </row>
    <row r="1118" spans="3:57" ht="14.25" customHeight="1">
      <c r="C1118" s="46"/>
      <c r="D1118" s="28"/>
      <c r="E1118" s="28"/>
      <c r="F1118" s="28"/>
      <c r="G1118" s="28"/>
      <c r="H1118" s="28"/>
      <c r="I1118" s="28"/>
      <c r="J1118" s="28"/>
      <c r="K1118" s="28"/>
      <c r="L1118" s="28"/>
      <c r="M1118" s="28"/>
      <c r="N1118" s="28"/>
      <c r="O1118" s="28"/>
      <c r="P1118" s="60"/>
      <c r="Q1118" s="60"/>
      <c r="R1118" s="60"/>
      <c r="S1118" s="60"/>
      <c r="T1118" s="60"/>
      <c r="U1118" s="60"/>
      <c r="V1118" s="46"/>
      <c r="W1118" s="28"/>
      <c r="X1118" s="28"/>
      <c r="Y1118" s="28"/>
      <c r="AA1118" s="77"/>
      <c r="AB1118" s="28"/>
      <c r="AC1118" s="28"/>
      <c r="AD1118" s="28"/>
      <c r="AE1118" s="28"/>
      <c r="AF1118" s="28"/>
      <c r="AG1118" s="28"/>
      <c r="AH1118" s="28"/>
      <c r="AI1118" s="28"/>
      <c r="AJ1118" s="28"/>
      <c r="AK1118" s="28"/>
      <c r="AL1118" s="28"/>
      <c r="AM1118" s="28"/>
      <c r="AN1118" s="28"/>
      <c r="AO1118" s="28"/>
      <c r="AP1118" s="28"/>
      <c r="AQ1118" s="28"/>
      <c r="AR1118" s="28"/>
      <c r="AS1118" s="28"/>
      <c r="AT1118" s="96"/>
      <c r="AU1118" s="28"/>
      <c r="AV1118" s="28"/>
      <c r="AW1118" s="28"/>
      <c r="AX1118" s="28"/>
      <c r="AY1118" s="28"/>
      <c r="AZ1118" s="28"/>
      <c r="BA1118" s="28"/>
      <c r="BB1118" s="28"/>
      <c r="BC1118" s="28"/>
      <c r="BD1118" s="28"/>
      <c r="BE1118" s="28"/>
    </row>
    <row r="1119" spans="3:57" ht="14.25" customHeight="1">
      <c r="C1119" s="46"/>
      <c r="D1119" s="28"/>
      <c r="E1119" s="28"/>
      <c r="F1119" s="28"/>
      <c r="G1119" s="28"/>
      <c r="H1119" s="28"/>
      <c r="I1119" s="28"/>
      <c r="J1119" s="28"/>
      <c r="K1119" s="28"/>
      <c r="L1119" s="28"/>
      <c r="M1119" s="28"/>
      <c r="N1119" s="28"/>
      <c r="O1119" s="28"/>
      <c r="P1119" s="60"/>
      <c r="Q1119" s="60"/>
      <c r="R1119" s="60"/>
      <c r="S1119" s="60"/>
      <c r="T1119" s="60"/>
      <c r="U1119" s="60"/>
      <c r="V1119" s="46"/>
      <c r="W1119" s="28"/>
      <c r="X1119" s="28"/>
      <c r="Y1119" s="28"/>
      <c r="AA1119" s="77"/>
      <c r="AB1119" s="28"/>
      <c r="AC1119" s="28"/>
      <c r="AD1119" s="28"/>
      <c r="AE1119" s="28"/>
      <c r="AF1119" s="28"/>
      <c r="AG1119" s="28"/>
      <c r="AH1119" s="28"/>
      <c r="AI1119" s="28"/>
      <c r="AJ1119" s="28"/>
      <c r="AK1119" s="28"/>
      <c r="AL1119" s="28"/>
      <c r="AM1119" s="28"/>
      <c r="AN1119" s="28"/>
      <c r="AO1119" s="28"/>
      <c r="AP1119" s="28"/>
      <c r="AQ1119" s="28"/>
      <c r="AR1119" s="28"/>
      <c r="AS1119" s="28"/>
      <c r="AT1119" s="96"/>
      <c r="AU1119" s="28"/>
      <c r="AV1119" s="28"/>
      <c r="AW1119" s="28"/>
      <c r="AX1119" s="28"/>
      <c r="AY1119" s="28"/>
      <c r="AZ1119" s="28"/>
      <c r="BA1119" s="28"/>
      <c r="BB1119" s="28"/>
      <c r="BC1119" s="28"/>
      <c r="BD1119" s="28"/>
      <c r="BE1119" s="28"/>
    </row>
    <row r="1120" spans="3:57" ht="14.25" customHeight="1">
      <c r="C1120" s="46"/>
      <c r="D1120" s="28"/>
      <c r="E1120" s="28"/>
      <c r="F1120" s="28"/>
      <c r="G1120" s="28"/>
      <c r="H1120" s="28"/>
      <c r="I1120" s="28"/>
      <c r="J1120" s="28"/>
      <c r="K1120" s="28"/>
      <c r="L1120" s="28"/>
      <c r="M1120" s="28"/>
      <c r="N1120" s="28"/>
      <c r="O1120" s="28"/>
      <c r="P1120" s="60"/>
      <c r="Q1120" s="60"/>
      <c r="R1120" s="60"/>
      <c r="S1120" s="60"/>
      <c r="T1120" s="60"/>
      <c r="U1120" s="60"/>
      <c r="V1120" s="46"/>
      <c r="W1120" s="28"/>
      <c r="X1120" s="28"/>
      <c r="Y1120" s="28"/>
      <c r="AA1120" s="77"/>
      <c r="AB1120" s="28"/>
      <c r="AC1120" s="28"/>
      <c r="AD1120" s="28"/>
      <c r="AE1120" s="28"/>
      <c r="AF1120" s="28"/>
      <c r="AG1120" s="28"/>
      <c r="AH1120" s="28"/>
      <c r="AI1120" s="28"/>
      <c r="AJ1120" s="28"/>
      <c r="AK1120" s="28"/>
      <c r="AL1120" s="28"/>
      <c r="AM1120" s="28"/>
      <c r="AN1120" s="28"/>
      <c r="AO1120" s="28"/>
      <c r="AP1120" s="28"/>
      <c r="AQ1120" s="28"/>
      <c r="AR1120" s="28"/>
      <c r="AS1120" s="28"/>
      <c r="AT1120" s="96"/>
      <c r="AU1120" s="28"/>
      <c r="AV1120" s="28"/>
      <c r="AW1120" s="28"/>
      <c r="AX1120" s="28"/>
      <c r="AY1120" s="28"/>
      <c r="AZ1120" s="28"/>
      <c r="BA1120" s="28"/>
      <c r="BB1120" s="28"/>
      <c r="BC1120" s="28"/>
      <c r="BD1120" s="28"/>
      <c r="BE1120" s="28"/>
    </row>
    <row r="1121" spans="3:57" ht="14.25" customHeight="1">
      <c r="C1121" s="46"/>
      <c r="D1121" s="28"/>
      <c r="E1121" s="28"/>
      <c r="F1121" s="28"/>
      <c r="G1121" s="28"/>
      <c r="H1121" s="28"/>
      <c r="I1121" s="28"/>
      <c r="J1121" s="28"/>
      <c r="K1121" s="28"/>
      <c r="L1121" s="28"/>
      <c r="M1121" s="28"/>
      <c r="N1121" s="28"/>
      <c r="O1121" s="28"/>
      <c r="P1121" s="60"/>
      <c r="Q1121" s="60"/>
      <c r="R1121" s="60"/>
      <c r="S1121" s="60"/>
      <c r="T1121" s="60"/>
      <c r="U1121" s="60"/>
      <c r="V1121" s="46"/>
      <c r="W1121" s="28"/>
      <c r="X1121" s="28"/>
      <c r="Y1121" s="28"/>
      <c r="AA1121" s="77"/>
      <c r="AB1121" s="28"/>
      <c r="AC1121" s="28"/>
      <c r="AD1121" s="28"/>
      <c r="AE1121" s="28"/>
      <c r="AF1121" s="28"/>
      <c r="AG1121" s="28"/>
      <c r="AH1121" s="28"/>
      <c r="AI1121" s="28"/>
      <c r="AJ1121" s="28"/>
      <c r="AK1121" s="28"/>
      <c r="AL1121" s="28"/>
      <c r="AM1121" s="28"/>
      <c r="AN1121" s="28"/>
      <c r="AO1121" s="28"/>
      <c r="AP1121" s="28"/>
      <c r="AQ1121" s="28"/>
      <c r="AR1121" s="28"/>
      <c r="AS1121" s="28"/>
      <c r="AT1121" s="96"/>
      <c r="AU1121" s="28"/>
      <c r="AV1121" s="28"/>
      <c r="AW1121" s="28"/>
      <c r="AX1121" s="28"/>
      <c r="AY1121" s="28"/>
      <c r="AZ1121" s="28"/>
      <c r="BA1121" s="28"/>
      <c r="BB1121" s="28"/>
      <c r="BC1121" s="28"/>
      <c r="BD1121" s="28"/>
      <c r="BE1121" s="28"/>
    </row>
    <row r="1122" spans="3:57" ht="14.25" customHeight="1">
      <c r="C1122" s="46"/>
      <c r="D1122" s="28"/>
      <c r="E1122" s="28"/>
      <c r="F1122" s="28"/>
      <c r="G1122" s="28"/>
      <c r="H1122" s="28"/>
      <c r="I1122" s="28"/>
      <c r="J1122" s="28"/>
      <c r="K1122" s="28"/>
      <c r="L1122" s="28"/>
      <c r="M1122" s="28"/>
      <c r="N1122" s="28"/>
      <c r="O1122" s="28"/>
      <c r="P1122" s="60"/>
      <c r="Q1122" s="60"/>
      <c r="R1122" s="60"/>
      <c r="S1122" s="60"/>
      <c r="T1122" s="60"/>
      <c r="U1122" s="60"/>
      <c r="V1122" s="46"/>
      <c r="W1122" s="28"/>
      <c r="X1122" s="28"/>
      <c r="Y1122" s="28"/>
      <c r="AA1122" s="77"/>
      <c r="AB1122" s="28"/>
      <c r="AC1122" s="28"/>
      <c r="AD1122" s="28"/>
      <c r="AE1122" s="28"/>
      <c r="AF1122" s="28"/>
      <c r="AG1122" s="28"/>
      <c r="AH1122" s="28"/>
      <c r="AI1122" s="28"/>
      <c r="AJ1122" s="28"/>
      <c r="AK1122" s="28"/>
      <c r="AL1122" s="28"/>
      <c r="AM1122" s="28"/>
      <c r="AN1122" s="28"/>
      <c r="AO1122" s="28"/>
      <c r="AP1122" s="28"/>
      <c r="AQ1122" s="28"/>
      <c r="AR1122" s="28"/>
      <c r="AS1122" s="28"/>
      <c r="AT1122" s="96"/>
      <c r="AU1122" s="28"/>
      <c r="AV1122" s="28"/>
      <c r="AW1122" s="28"/>
      <c r="AX1122" s="28"/>
      <c r="AY1122" s="28"/>
      <c r="AZ1122" s="28"/>
      <c r="BA1122" s="28"/>
      <c r="BB1122" s="28"/>
      <c r="BC1122" s="28"/>
      <c r="BD1122" s="28"/>
      <c r="BE1122" s="28"/>
    </row>
    <row r="1123" spans="3:57" ht="14.25" customHeight="1">
      <c r="C1123" s="46"/>
      <c r="D1123" s="28"/>
      <c r="E1123" s="28"/>
      <c r="F1123" s="28"/>
      <c r="G1123" s="28"/>
      <c r="H1123" s="28"/>
      <c r="I1123" s="28"/>
      <c r="J1123" s="28"/>
      <c r="K1123" s="28"/>
      <c r="L1123" s="28"/>
      <c r="M1123" s="28"/>
      <c r="N1123" s="28"/>
      <c r="O1123" s="28"/>
      <c r="P1123" s="60"/>
      <c r="Q1123" s="60"/>
      <c r="R1123" s="60"/>
      <c r="S1123" s="60"/>
      <c r="T1123" s="60"/>
      <c r="U1123" s="60"/>
      <c r="V1123" s="46"/>
      <c r="W1123" s="28"/>
      <c r="X1123" s="28"/>
      <c r="Y1123" s="28"/>
      <c r="AA1123" s="77"/>
      <c r="AB1123" s="28"/>
      <c r="AC1123" s="28"/>
      <c r="AD1123" s="28"/>
      <c r="AE1123" s="28"/>
      <c r="AF1123" s="28"/>
      <c r="AG1123" s="28"/>
      <c r="AH1123" s="28"/>
      <c r="AI1123" s="28"/>
      <c r="AJ1123" s="28"/>
      <c r="AK1123" s="28"/>
      <c r="AL1123" s="28"/>
      <c r="AM1123" s="28"/>
      <c r="AN1123" s="28"/>
      <c r="AO1123" s="28"/>
      <c r="AP1123" s="28"/>
      <c r="AQ1123" s="28"/>
      <c r="AR1123" s="28"/>
      <c r="AS1123" s="28"/>
      <c r="AT1123" s="96"/>
      <c r="AU1123" s="28"/>
      <c r="AV1123" s="28"/>
      <c r="AW1123" s="28"/>
      <c r="AX1123" s="28"/>
      <c r="AY1123" s="28"/>
      <c r="AZ1123" s="28"/>
      <c r="BA1123" s="28"/>
      <c r="BB1123" s="28"/>
      <c r="BC1123" s="28"/>
      <c r="BD1123" s="28"/>
      <c r="BE1123" s="28"/>
    </row>
    <row r="1124" spans="3:57" ht="14.25" customHeight="1">
      <c r="C1124" s="46"/>
      <c r="D1124" s="28"/>
      <c r="E1124" s="28"/>
      <c r="F1124" s="28"/>
      <c r="G1124" s="28"/>
      <c r="H1124" s="28"/>
      <c r="I1124" s="28"/>
      <c r="J1124" s="28"/>
      <c r="K1124" s="28"/>
      <c r="L1124" s="28"/>
      <c r="M1124" s="28"/>
      <c r="N1124" s="28"/>
      <c r="O1124" s="28"/>
      <c r="P1124" s="60"/>
      <c r="Q1124" s="60"/>
      <c r="R1124" s="60"/>
      <c r="S1124" s="60"/>
      <c r="T1124" s="60"/>
      <c r="U1124" s="60"/>
      <c r="V1124" s="46"/>
      <c r="W1124" s="28"/>
      <c r="X1124" s="28"/>
      <c r="Y1124" s="28"/>
      <c r="AA1124" s="77"/>
      <c r="AB1124" s="28"/>
      <c r="AC1124" s="28"/>
      <c r="AD1124" s="28"/>
      <c r="AE1124" s="28"/>
      <c r="AF1124" s="28"/>
      <c r="AG1124" s="28"/>
      <c r="AH1124" s="28"/>
      <c r="AI1124" s="28"/>
      <c r="AJ1124" s="28"/>
      <c r="AK1124" s="28"/>
      <c r="AL1124" s="28"/>
      <c r="AM1124" s="28"/>
      <c r="AN1124" s="28"/>
      <c r="AO1124" s="28"/>
      <c r="AP1124" s="28"/>
      <c r="AQ1124" s="28"/>
      <c r="AR1124" s="28"/>
      <c r="AS1124" s="28"/>
      <c r="AT1124" s="96"/>
      <c r="AU1124" s="28"/>
      <c r="AV1124" s="28"/>
      <c r="AW1124" s="28"/>
      <c r="AX1124" s="28"/>
      <c r="AY1124" s="28"/>
      <c r="AZ1124" s="28"/>
      <c r="BA1124" s="28"/>
      <c r="BB1124" s="28"/>
      <c r="BC1124" s="28"/>
      <c r="BD1124" s="28"/>
      <c r="BE1124" s="28"/>
    </row>
    <row r="1125" spans="3:57" ht="14.25" customHeight="1">
      <c r="C1125" s="46"/>
      <c r="D1125" s="28"/>
      <c r="E1125" s="28"/>
      <c r="F1125" s="28"/>
      <c r="G1125" s="28"/>
      <c r="H1125" s="28"/>
      <c r="I1125" s="28"/>
      <c r="J1125" s="28"/>
      <c r="K1125" s="28"/>
      <c r="L1125" s="28"/>
      <c r="M1125" s="28"/>
      <c r="N1125" s="28"/>
      <c r="O1125" s="28"/>
      <c r="P1125" s="60"/>
      <c r="Q1125" s="60"/>
      <c r="R1125" s="60"/>
      <c r="S1125" s="60"/>
      <c r="T1125" s="60"/>
      <c r="U1125" s="60"/>
      <c r="V1125" s="46"/>
      <c r="W1125" s="28"/>
      <c r="X1125" s="28"/>
      <c r="Y1125" s="28"/>
      <c r="AA1125" s="77"/>
      <c r="AB1125" s="28"/>
      <c r="AC1125" s="28"/>
      <c r="AD1125" s="28"/>
      <c r="AE1125" s="28"/>
      <c r="AF1125" s="28"/>
      <c r="AG1125" s="28"/>
      <c r="AH1125" s="28"/>
      <c r="AI1125" s="28"/>
      <c r="AJ1125" s="28"/>
      <c r="AK1125" s="28"/>
      <c r="AL1125" s="28"/>
      <c r="AM1125" s="28"/>
      <c r="AN1125" s="28"/>
      <c r="AO1125" s="28"/>
      <c r="AP1125" s="28"/>
      <c r="AQ1125" s="28"/>
      <c r="AR1125" s="28"/>
      <c r="AS1125" s="28"/>
      <c r="AT1125" s="96"/>
      <c r="AU1125" s="28"/>
      <c r="AV1125" s="28"/>
      <c r="AW1125" s="28"/>
      <c r="AX1125" s="28"/>
      <c r="AY1125" s="28"/>
      <c r="AZ1125" s="28"/>
      <c r="BA1125" s="28"/>
      <c r="BB1125" s="28"/>
      <c r="BC1125" s="28"/>
      <c r="BD1125" s="28"/>
      <c r="BE1125" s="28"/>
    </row>
    <row r="1126" spans="3:57" ht="14.25" customHeight="1">
      <c r="C1126" s="46"/>
      <c r="D1126" s="28"/>
      <c r="E1126" s="28"/>
      <c r="F1126" s="28"/>
      <c r="G1126" s="28"/>
      <c r="H1126" s="28"/>
      <c r="I1126" s="28"/>
      <c r="J1126" s="28"/>
      <c r="K1126" s="28"/>
      <c r="L1126" s="28"/>
      <c r="M1126" s="28"/>
      <c r="N1126" s="28"/>
      <c r="O1126" s="28"/>
      <c r="P1126" s="60"/>
      <c r="Q1126" s="60"/>
      <c r="R1126" s="60"/>
      <c r="S1126" s="60"/>
      <c r="T1126" s="60"/>
      <c r="U1126" s="60"/>
      <c r="V1126" s="46"/>
      <c r="W1126" s="28"/>
      <c r="X1126" s="28"/>
      <c r="Y1126" s="28"/>
      <c r="AA1126" s="77"/>
      <c r="AB1126" s="28"/>
      <c r="AC1126" s="28"/>
      <c r="AD1126" s="28"/>
      <c r="AE1126" s="28"/>
      <c r="AF1126" s="28"/>
      <c r="AG1126" s="28"/>
      <c r="AH1126" s="28"/>
      <c r="AI1126" s="28"/>
      <c r="AJ1126" s="28"/>
      <c r="AK1126" s="28"/>
      <c r="AL1126" s="28"/>
      <c r="AM1126" s="28"/>
      <c r="AN1126" s="28"/>
      <c r="AO1126" s="28"/>
      <c r="AP1126" s="28"/>
      <c r="AQ1126" s="28"/>
      <c r="AR1126" s="28"/>
      <c r="AS1126" s="28"/>
      <c r="AT1126" s="96"/>
      <c r="AU1126" s="28"/>
      <c r="AV1126" s="28"/>
      <c r="AW1126" s="28"/>
      <c r="AX1126" s="28"/>
      <c r="AY1126" s="28"/>
      <c r="AZ1126" s="28"/>
      <c r="BA1126" s="28"/>
      <c r="BB1126" s="28"/>
      <c r="BC1126" s="28"/>
      <c r="BD1126" s="28"/>
      <c r="BE1126" s="28"/>
    </row>
    <row r="1127" spans="3:57" ht="14.25" customHeight="1">
      <c r="C1127" s="46"/>
      <c r="D1127" s="28"/>
      <c r="E1127" s="28"/>
      <c r="F1127" s="28"/>
      <c r="G1127" s="28"/>
      <c r="H1127" s="28"/>
      <c r="I1127" s="28"/>
      <c r="J1127" s="28"/>
      <c r="K1127" s="28"/>
      <c r="L1127" s="28"/>
      <c r="M1127" s="28"/>
      <c r="N1127" s="28"/>
      <c r="O1127" s="28"/>
      <c r="P1127" s="60"/>
      <c r="Q1127" s="60"/>
      <c r="R1127" s="60"/>
      <c r="S1127" s="60"/>
      <c r="T1127" s="60"/>
      <c r="U1127" s="60"/>
      <c r="V1127" s="46"/>
      <c r="W1127" s="28"/>
      <c r="X1127" s="28"/>
      <c r="Y1127" s="28"/>
      <c r="AA1127" s="77"/>
      <c r="AB1127" s="28"/>
      <c r="AC1127" s="28"/>
      <c r="AD1127" s="28"/>
      <c r="AE1127" s="28"/>
      <c r="AF1127" s="28"/>
      <c r="AG1127" s="28"/>
      <c r="AH1127" s="28"/>
      <c r="AI1127" s="28"/>
      <c r="AJ1127" s="28"/>
      <c r="AK1127" s="28"/>
      <c r="AL1127" s="28"/>
      <c r="AM1127" s="28"/>
      <c r="AN1127" s="28"/>
      <c r="AO1127" s="28"/>
      <c r="AP1127" s="28"/>
      <c r="AQ1127" s="28"/>
      <c r="AR1127" s="28"/>
      <c r="AS1127" s="28"/>
      <c r="AT1127" s="96"/>
      <c r="AU1127" s="28"/>
      <c r="AV1127" s="28"/>
      <c r="AW1127" s="28"/>
      <c r="AX1127" s="28"/>
      <c r="AY1127" s="28"/>
      <c r="AZ1127" s="28"/>
      <c r="BA1127" s="28"/>
      <c r="BB1127" s="28"/>
      <c r="BC1127" s="28"/>
      <c r="BD1127" s="28"/>
      <c r="BE1127" s="28"/>
    </row>
    <row r="1128" spans="3:57" ht="14.25" customHeight="1">
      <c r="C1128" s="46"/>
      <c r="D1128" s="28"/>
      <c r="E1128" s="28"/>
      <c r="F1128" s="28"/>
      <c r="G1128" s="28"/>
      <c r="H1128" s="28"/>
      <c r="I1128" s="28"/>
      <c r="J1128" s="28"/>
      <c r="K1128" s="28"/>
      <c r="L1128" s="28"/>
      <c r="M1128" s="28"/>
      <c r="N1128" s="28"/>
      <c r="O1128" s="28"/>
      <c r="P1128" s="60"/>
      <c r="Q1128" s="60"/>
      <c r="R1128" s="60"/>
      <c r="S1128" s="60"/>
      <c r="T1128" s="60"/>
      <c r="U1128" s="60"/>
      <c r="V1128" s="46"/>
      <c r="W1128" s="28"/>
      <c r="X1128" s="28"/>
      <c r="Y1128" s="28"/>
      <c r="AA1128" s="77"/>
      <c r="AB1128" s="28"/>
      <c r="AC1128" s="28"/>
      <c r="AD1128" s="28"/>
      <c r="AE1128" s="28"/>
      <c r="AF1128" s="28"/>
      <c r="AG1128" s="28"/>
      <c r="AH1128" s="28"/>
      <c r="AI1128" s="28"/>
      <c r="AJ1128" s="28"/>
      <c r="AK1128" s="28"/>
      <c r="AL1128" s="28"/>
      <c r="AM1128" s="28"/>
      <c r="AN1128" s="28"/>
      <c r="AO1128" s="28"/>
      <c r="AP1128" s="28"/>
      <c r="AQ1128" s="28"/>
      <c r="AR1128" s="28"/>
      <c r="AS1128" s="28"/>
      <c r="AT1128" s="96"/>
      <c r="AU1128" s="28"/>
      <c r="AV1128" s="28"/>
      <c r="AW1128" s="28"/>
      <c r="AX1128" s="28"/>
      <c r="AY1128" s="28"/>
      <c r="AZ1128" s="28"/>
      <c r="BA1128" s="28"/>
      <c r="BB1128" s="28"/>
      <c r="BC1128" s="28"/>
      <c r="BD1128" s="28"/>
      <c r="BE1128" s="28"/>
    </row>
    <row r="1129" spans="3:57" ht="14.25" customHeight="1">
      <c r="C1129" s="46"/>
      <c r="D1129" s="28"/>
      <c r="E1129" s="28"/>
      <c r="F1129" s="28"/>
      <c r="G1129" s="28"/>
      <c r="H1129" s="28"/>
      <c r="I1129" s="28"/>
      <c r="J1129" s="28"/>
      <c r="K1129" s="28"/>
      <c r="L1129" s="28"/>
      <c r="M1129" s="28"/>
      <c r="N1129" s="28"/>
      <c r="O1129" s="28"/>
      <c r="P1129" s="60"/>
      <c r="Q1129" s="60"/>
      <c r="R1129" s="60"/>
      <c r="S1129" s="60"/>
      <c r="T1129" s="60"/>
      <c r="U1129" s="60"/>
      <c r="V1129" s="46"/>
      <c r="W1129" s="28"/>
      <c r="X1129" s="28"/>
      <c r="Y1129" s="28"/>
      <c r="AA1129" s="77"/>
      <c r="AB1129" s="28"/>
      <c r="AC1129" s="28"/>
      <c r="AD1129" s="28"/>
      <c r="AE1129" s="28"/>
      <c r="AF1129" s="28"/>
      <c r="AG1129" s="28"/>
      <c r="AH1129" s="28"/>
      <c r="AI1129" s="28"/>
      <c r="AJ1129" s="28"/>
      <c r="AK1129" s="28"/>
      <c r="AL1129" s="28"/>
      <c r="AM1129" s="28"/>
      <c r="AN1129" s="28"/>
      <c r="AO1129" s="28"/>
      <c r="AP1129" s="28"/>
      <c r="AQ1129" s="28"/>
      <c r="AR1129" s="28"/>
      <c r="AS1129" s="28"/>
      <c r="AT1129" s="96"/>
      <c r="AU1129" s="28"/>
      <c r="AV1129" s="28"/>
      <c r="AW1129" s="28"/>
      <c r="AX1129" s="28"/>
      <c r="AY1129" s="28"/>
      <c r="AZ1129" s="28"/>
      <c r="BA1129" s="28"/>
      <c r="BB1129" s="28"/>
      <c r="BC1129" s="28"/>
      <c r="BD1129" s="28"/>
      <c r="BE1129" s="28"/>
    </row>
    <row r="1130" spans="3:57" ht="14.25" customHeight="1">
      <c r="C1130" s="46"/>
      <c r="D1130" s="28"/>
      <c r="E1130" s="28"/>
      <c r="F1130" s="28"/>
      <c r="G1130" s="28"/>
      <c r="H1130" s="28"/>
      <c r="I1130" s="28"/>
      <c r="J1130" s="28"/>
      <c r="K1130" s="28"/>
      <c r="L1130" s="28"/>
      <c r="M1130" s="28"/>
      <c r="N1130" s="28"/>
      <c r="O1130" s="28"/>
      <c r="P1130" s="60"/>
      <c r="Q1130" s="60"/>
      <c r="R1130" s="60"/>
      <c r="S1130" s="60"/>
      <c r="T1130" s="60"/>
      <c r="U1130" s="60"/>
      <c r="V1130" s="46"/>
      <c r="W1130" s="28"/>
      <c r="X1130" s="28"/>
      <c r="Y1130" s="28"/>
      <c r="AA1130" s="77"/>
      <c r="AB1130" s="28"/>
      <c r="AC1130" s="28"/>
      <c r="AD1130" s="28"/>
      <c r="AE1130" s="28"/>
      <c r="AF1130" s="28"/>
      <c r="AG1130" s="28"/>
      <c r="AH1130" s="28"/>
      <c r="AI1130" s="28"/>
      <c r="AJ1130" s="28"/>
      <c r="AK1130" s="28"/>
      <c r="AL1130" s="28"/>
      <c r="AM1130" s="28"/>
      <c r="AN1130" s="28"/>
      <c r="AO1130" s="28"/>
      <c r="AP1130" s="28"/>
      <c r="AQ1130" s="28"/>
      <c r="AR1130" s="28"/>
      <c r="AS1130" s="28"/>
      <c r="AT1130" s="96"/>
      <c r="AU1130" s="28"/>
      <c r="AV1130" s="28"/>
      <c r="AW1130" s="28"/>
      <c r="AX1130" s="28"/>
      <c r="AY1130" s="28"/>
      <c r="AZ1130" s="28"/>
      <c r="BA1130" s="28"/>
      <c r="BB1130" s="28"/>
      <c r="BC1130" s="28"/>
      <c r="BD1130" s="28"/>
      <c r="BE1130" s="28"/>
    </row>
    <row r="1131" spans="3:57" ht="14.25" customHeight="1">
      <c r="C1131" s="46"/>
      <c r="D1131" s="28"/>
      <c r="E1131" s="28"/>
      <c r="F1131" s="28"/>
      <c r="G1131" s="28"/>
      <c r="H1131" s="28"/>
      <c r="I1131" s="28"/>
      <c r="J1131" s="28"/>
      <c r="K1131" s="28"/>
      <c r="L1131" s="28"/>
      <c r="M1131" s="28"/>
      <c r="N1131" s="28"/>
      <c r="O1131" s="28"/>
      <c r="P1131" s="60"/>
      <c r="Q1131" s="60"/>
      <c r="R1131" s="60"/>
      <c r="S1131" s="60"/>
      <c r="T1131" s="60"/>
      <c r="U1131" s="60"/>
      <c r="V1131" s="46"/>
      <c r="W1131" s="28"/>
      <c r="X1131" s="28"/>
      <c r="Y1131" s="28"/>
      <c r="AA1131" s="77"/>
      <c r="AB1131" s="28"/>
      <c r="AC1131" s="28"/>
      <c r="AD1131" s="28"/>
      <c r="AE1131" s="28"/>
      <c r="AF1131" s="28"/>
      <c r="AG1131" s="28"/>
      <c r="AH1131" s="28"/>
      <c r="AI1131" s="28"/>
      <c r="AJ1131" s="28"/>
      <c r="AK1131" s="28"/>
      <c r="AL1131" s="28"/>
      <c r="AM1131" s="28"/>
      <c r="AN1131" s="28"/>
      <c r="AO1131" s="28"/>
      <c r="AP1131" s="28"/>
      <c r="AQ1131" s="28"/>
      <c r="AR1131" s="28"/>
      <c r="AS1131" s="28"/>
      <c r="AT1131" s="96"/>
      <c r="AU1131" s="28"/>
      <c r="AV1131" s="28"/>
      <c r="AW1131" s="28"/>
      <c r="AX1131" s="28"/>
      <c r="AY1131" s="28"/>
      <c r="AZ1131" s="28"/>
      <c r="BA1131" s="28"/>
      <c r="BB1131" s="28"/>
      <c r="BC1131" s="28"/>
      <c r="BD1131" s="28"/>
      <c r="BE1131" s="28"/>
    </row>
    <row r="1132" spans="3:57" ht="14.25" customHeight="1">
      <c r="C1132" s="46"/>
      <c r="D1132" s="28"/>
      <c r="E1132" s="28"/>
      <c r="F1132" s="28"/>
      <c r="G1132" s="28"/>
      <c r="H1132" s="28"/>
      <c r="I1132" s="28"/>
      <c r="J1132" s="28"/>
      <c r="K1132" s="28"/>
      <c r="L1132" s="28"/>
      <c r="M1132" s="28"/>
      <c r="N1132" s="28"/>
      <c r="O1132" s="28"/>
      <c r="P1132" s="60"/>
      <c r="Q1132" s="60"/>
      <c r="R1132" s="60"/>
      <c r="S1132" s="60"/>
      <c r="T1132" s="60"/>
      <c r="U1132" s="60"/>
      <c r="V1132" s="46"/>
      <c r="W1132" s="28"/>
      <c r="X1132" s="28"/>
      <c r="Y1132" s="28"/>
      <c r="AA1132" s="77"/>
      <c r="AB1132" s="28"/>
      <c r="AC1132" s="28"/>
      <c r="AD1132" s="28"/>
      <c r="AE1132" s="28"/>
      <c r="AF1132" s="28"/>
      <c r="AG1132" s="28"/>
      <c r="AH1132" s="28"/>
      <c r="AI1132" s="28"/>
      <c r="AJ1132" s="28"/>
      <c r="AK1132" s="28"/>
      <c r="AL1132" s="28"/>
      <c r="AM1132" s="28"/>
      <c r="AN1132" s="28"/>
      <c r="AO1132" s="28"/>
      <c r="AP1132" s="28"/>
      <c r="AQ1132" s="28"/>
      <c r="AR1132" s="28"/>
      <c r="AS1132" s="28"/>
      <c r="AT1132" s="96"/>
      <c r="AU1132" s="28"/>
      <c r="AV1132" s="28"/>
      <c r="AW1132" s="28"/>
      <c r="AX1132" s="28"/>
      <c r="AY1132" s="28"/>
      <c r="AZ1132" s="28"/>
      <c r="BA1132" s="28"/>
      <c r="BB1132" s="28"/>
      <c r="BC1132" s="28"/>
      <c r="BD1132" s="28"/>
      <c r="BE1132" s="28"/>
    </row>
    <row r="1133" spans="3:57" ht="14.25" customHeight="1">
      <c r="C1133" s="46"/>
      <c r="D1133" s="28"/>
      <c r="E1133" s="28"/>
      <c r="F1133" s="28"/>
      <c r="G1133" s="28"/>
      <c r="H1133" s="28"/>
      <c r="I1133" s="28"/>
      <c r="J1133" s="28"/>
      <c r="K1133" s="28"/>
      <c r="L1133" s="28"/>
      <c r="M1133" s="28"/>
      <c r="N1133" s="28"/>
      <c r="O1133" s="28"/>
      <c r="P1133" s="60"/>
      <c r="Q1133" s="60"/>
      <c r="R1133" s="60"/>
      <c r="S1133" s="60"/>
      <c r="T1133" s="60"/>
      <c r="U1133" s="60"/>
      <c r="V1133" s="46"/>
      <c r="W1133" s="28"/>
      <c r="X1133" s="28"/>
      <c r="Y1133" s="28"/>
      <c r="AA1133" s="77"/>
      <c r="AB1133" s="28"/>
      <c r="AC1133" s="28"/>
      <c r="AD1133" s="28"/>
      <c r="AE1133" s="28"/>
      <c r="AF1133" s="28"/>
      <c r="AG1133" s="28"/>
      <c r="AH1133" s="28"/>
      <c r="AI1133" s="28"/>
      <c r="AJ1133" s="28"/>
      <c r="AK1133" s="28"/>
      <c r="AL1133" s="28"/>
      <c r="AM1133" s="28"/>
      <c r="AN1133" s="28"/>
      <c r="AO1133" s="28"/>
      <c r="AP1133" s="28"/>
      <c r="AQ1133" s="28"/>
      <c r="AR1133" s="28"/>
      <c r="AS1133" s="28"/>
      <c r="AT1133" s="96"/>
      <c r="AU1133" s="28"/>
      <c r="AV1133" s="28"/>
      <c r="AW1133" s="28"/>
      <c r="AX1133" s="28"/>
      <c r="AY1133" s="28"/>
      <c r="AZ1133" s="28"/>
      <c r="BA1133" s="28"/>
      <c r="BB1133" s="28"/>
      <c r="BC1133" s="28"/>
      <c r="BD1133" s="28"/>
      <c r="BE1133" s="28"/>
    </row>
    <row r="1134" spans="3:57" ht="14.25" customHeight="1">
      <c r="C1134" s="46"/>
      <c r="D1134" s="28"/>
      <c r="E1134" s="28"/>
      <c r="F1134" s="28"/>
      <c r="G1134" s="28"/>
      <c r="H1134" s="28"/>
      <c r="I1134" s="28"/>
      <c r="J1134" s="28"/>
      <c r="K1134" s="28"/>
      <c r="L1134" s="28"/>
      <c r="M1134" s="28"/>
      <c r="N1134" s="28"/>
      <c r="O1134" s="28"/>
      <c r="P1134" s="60"/>
      <c r="Q1134" s="60"/>
      <c r="R1134" s="60"/>
      <c r="S1134" s="60"/>
      <c r="T1134" s="60"/>
      <c r="U1134" s="60"/>
      <c r="V1134" s="46"/>
      <c r="W1134" s="28"/>
      <c r="X1134" s="28"/>
      <c r="Y1134" s="28"/>
      <c r="AA1134" s="77"/>
      <c r="AB1134" s="28"/>
      <c r="AC1134" s="28"/>
      <c r="AD1134" s="28"/>
      <c r="AE1134" s="28"/>
      <c r="AF1134" s="28"/>
      <c r="AG1134" s="28"/>
      <c r="AH1134" s="28"/>
      <c r="AI1134" s="28"/>
      <c r="AJ1134" s="28"/>
      <c r="AK1134" s="28"/>
      <c r="AL1134" s="28"/>
      <c r="AM1134" s="28"/>
      <c r="AN1134" s="28"/>
      <c r="AO1134" s="28"/>
      <c r="AP1134" s="28"/>
      <c r="AQ1134" s="28"/>
      <c r="AR1134" s="28"/>
      <c r="AS1134" s="28"/>
      <c r="AT1134" s="96"/>
      <c r="AU1134" s="28"/>
      <c r="AV1134" s="28"/>
      <c r="AW1134" s="28"/>
      <c r="AX1134" s="28"/>
      <c r="AY1134" s="28"/>
      <c r="AZ1134" s="28"/>
      <c r="BA1134" s="28"/>
      <c r="BB1134" s="28"/>
      <c r="BC1134" s="28"/>
      <c r="BD1134" s="28"/>
      <c r="BE1134" s="28"/>
    </row>
    <row r="1135" spans="3:57" ht="14.25" customHeight="1">
      <c r="C1135" s="46"/>
      <c r="D1135" s="28"/>
      <c r="E1135" s="28"/>
      <c r="F1135" s="28"/>
      <c r="G1135" s="28"/>
      <c r="H1135" s="28"/>
      <c r="I1135" s="28"/>
      <c r="J1135" s="28"/>
      <c r="K1135" s="28"/>
      <c r="L1135" s="28"/>
      <c r="M1135" s="28"/>
      <c r="N1135" s="28"/>
      <c r="O1135" s="28"/>
      <c r="P1135" s="60"/>
      <c r="Q1135" s="60"/>
      <c r="R1135" s="60"/>
      <c r="S1135" s="60"/>
      <c r="T1135" s="60"/>
      <c r="U1135" s="60"/>
      <c r="V1135" s="46"/>
      <c r="W1135" s="28"/>
      <c r="X1135" s="28"/>
      <c r="Y1135" s="28"/>
      <c r="AA1135" s="77"/>
      <c r="AB1135" s="28"/>
      <c r="AC1135" s="28"/>
      <c r="AD1135" s="28"/>
      <c r="AE1135" s="28"/>
      <c r="AF1135" s="28"/>
      <c r="AG1135" s="28"/>
      <c r="AH1135" s="28"/>
      <c r="AI1135" s="28"/>
      <c r="AJ1135" s="28"/>
      <c r="AK1135" s="28"/>
      <c r="AL1135" s="28"/>
      <c r="AM1135" s="28"/>
      <c r="AN1135" s="28"/>
      <c r="AO1135" s="28"/>
      <c r="AP1135" s="28"/>
      <c r="AQ1135" s="28"/>
      <c r="AR1135" s="28"/>
      <c r="AS1135" s="28"/>
      <c r="AT1135" s="96"/>
      <c r="AU1135" s="28"/>
      <c r="AV1135" s="28"/>
      <c r="AW1135" s="28"/>
      <c r="AX1135" s="28"/>
      <c r="AY1135" s="28"/>
      <c r="AZ1135" s="28"/>
      <c r="BA1135" s="28"/>
      <c r="BB1135" s="28"/>
      <c r="BC1135" s="28"/>
      <c r="BD1135" s="28"/>
      <c r="BE1135" s="28"/>
    </row>
    <row r="1136" spans="3:57" ht="14.25" customHeight="1">
      <c r="C1136" s="46"/>
      <c r="D1136" s="28"/>
      <c r="E1136" s="28"/>
      <c r="F1136" s="28"/>
      <c r="G1136" s="28"/>
      <c r="H1136" s="28"/>
      <c r="I1136" s="28"/>
      <c r="J1136" s="28"/>
      <c r="K1136" s="28"/>
      <c r="L1136" s="28"/>
      <c r="M1136" s="28"/>
      <c r="N1136" s="28"/>
      <c r="O1136" s="28"/>
      <c r="P1136" s="60"/>
      <c r="Q1136" s="60"/>
      <c r="R1136" s="60"/>
      <c r="S1136" s="60"/>
      <c r="T1136" s="60"/>
      <c r="U1136" s="60"/>
      <c r="V1136" s="46"/>
      <c r="W1136" s="28"/>
      <c r="X1136" s="28"/>
      <c r="Y1136" s="28"/>
      <c r="AA1136" s="77"/>
      <c r="AB1136" s="28"/>
      <c r="AC1136" s="28"/>
      <c r="AD1136" s="28"/>
      <c r="AE1136" s="28"/>
      <c r="AF1136" s="28"/>
      <c r="AG1136" s="28"/>
      <c r="AH1136" s="28"/>
      <c r="AI1136" s="28"/>
      <c r="AJ1136" s="28"/>
      <c r="AK1136" s="28"/>
      <c r="AL1136" s="28"/>
      <c r="AM1136" s="28"/>
      <c r="AN1136" s="28"/>
      <c r="AO1136" s="28"/>
      <c r="AP1136" s="28"/>
      <c r="AQ1136" s="28"/>
      <c r="AR1136" s="28"/>
      <c r="AS1136" s="28"/>
      <c r="AT1136" s="96"/>
      <c r="AU1136" s="28"/>
      <c r="AV1136" s="28"/>
      <c r="AW1136" s="28"/>
      <c r="AX1136" s="28"/>
      <c r="AY1136" s="28"/>
      <c r="AZ1136" s="28"/>
      <c r="BA1136" s="28"/>
      <c r="BB1136" s="28"/>
      <c r="BC1136" s="28"/>
      <c r="BD1136" s="28"/>
      <c r="BE1136" s="28"/>
    </row>
    <row r="1137" spans="3:57" ht="14.25" customHeight="1">
      <c r="C1137" s="46"/>
      <c r="D1137" s="28"/>
      <c r="E1137" s="28"/>
      <c r="F1137" s="28"/>
      <c r="G1137" s="28"/>
      <c r="H1137" s="28"/>
      <c r="I1137" s="28"/>
      <c r="J1137" s="28"/>
      <c r="K1137" s="28"/>
      <c r="L1137" s="28"/>
      <c r="M1137" s="28"/>
      <c r="N1137" s="28"/>
      <c r="O1137" s="28"/>
      <c r="P1137" s="60"/>
      <c r="Q1137" s="60"/>
      <c r="R1137" s="60"/>
      <c r="S1137" s="60"/>
      <c r="T1137" s="60"/>
      <c r="U1137" s="60"/>
      <c r="V1137" s="46"/>
      <c r="W1137" s="28"/>
      <c r="X1137" s="28"/>
      <c r="Y1137" s="28"/>
      <c r="AA1137" s="77"/>
      <c r="AB1137" s="28"/>
      <c r="AC1137" s="28"/>
      <c r="AD1137" s="28"/>
      <c r="AE1137" s="28"/>
      <c r="AF1137" s="28"/>
      <c r="AG1137" s="28"/>
      <c r="AH1137" s="28"/>
      <c r="AI1137" s="28"/>
      <c r="AJ1137" s="28"/>
      <c r="AK1137" s="28"/>
      <c r="AL1137" s="28"/>
      <c r="AM1137" s="28"/>
      <c r="AN1137" s="28"/>
      <c r="AO1137" s="28"/>
      <c r="AP1137" s="28"/>
      <c r="AQ1137" s="28"/>
      <c r="AR1137" s="28"/>
      <c r="AS1137" s="28"/>
      <c r="AT1137" s="96"/>
      <c r="AU1137" s="28"/>
      <c r="AV1137" s="28"/>
      <c r="AW1137" s="28"/>
      <c r="AX1137" s="28"/>
      <c r="AY1137" s="28"/>
      <c r="AZ1137" s="28"/>
      <c r="BA1137" s="28"/>
      <c r="BB1137" s="28"/>
      <c r="BC1137" s="28"/>
      <c r="BD1137" s="28"/>
      <c r="BE1137" s="28"/>
    </row>
    <row r="1138" spans="3:57" ht="14.25" customHeight="1">
      <c r="C1138" s="46"/>
      <c r="D1138" s="28"/>
      <c r="E1138" s="28"/>
      <c r="F1138" s="28"/>
      <c r="G1138" s="28"/>
      <c r="H1138" s="28"/>
      <c r="I1138" s="28"/>
      <c r="J1138" s="28"/>
      <c r="K1138" s="28"/>
      <c r="L1138" s="28"/>
      <c r="M1138" s="28"/>
      <c r="N1138" s="28"/>
      <c r="O1138" s="28"/>
      <c r="P1138" s="60"/>
      <c r="Q1138" s="60"/>
      <c r="R1138" s="60"/>
      <c r="S1138" s="60"/>
      <c r="T1138" s="60"/>
      <c r="U1138" s="60"/>
      <c r="V1138" s="46"/>
      <c r="W1138" s="28"/>
      <c r="X1138" s="28"/>
      <c r="Y1138" s="28"/>
      <c r="AA1138" s="77"/>
      <c r="AB1138" s="28"/>
      <c r="AC1138" s="28"/>
      <c r="AD1138" s="28"/>
      <c r="AE1138" s="28"/>
      <c r="AF1138" s="28"/>
      <c r="AG1138" s="28"/>
      <c r="AH1138" s="28"/>
      <c r="AI1138" s="28"/>
      <c r="AJ1138" s="28"/>
      <c r="AK1138" s="28"/>
      <c r="AL1138" s="28"/>
      <c r="AM1138" s="28"/>
      <c r="AN1138" s="28"/>
      <c r="AO1138" s="28"/>
      <c r="AP1138" s="28"/>
      <c r="AQ1138" s="28"/>
      <c r="AR1138" s="28"/>
      <c r="AS1138" s="28"/>
      <c r="AT1138" s="96"/>
      <c r="AU1138" s="28"/>
      <c r="AV1138" s="28"/>
      <c r="AW1138" s="28"/>
      <c r="AX1138" s="28"/>
      <c r="AY1138" s="28"/>
      <c r="AZ1138" s="28"/>
      <c r="BA1138" s="28"/>
      <c r="BB1138" s="28"/>
      <c r="BC1138" s="28"/>
      <c r="BD1138" s="28"/>
      <c r="BE1138" s="28"/>
    </row>
    <row r="1139" spans="3:57" ht="14.25" customHeight="1">
      <c r="C1139" s="46"/>
      <c r="D1139" s="28"/>
      <c r="E1139" s="28"/>
      <c r="F1139" s="28"/>
      <c r="G1139" s="28"/>
      <c r="H1139" s="28"/>
      <c r="I1139" s="28"/>
      <c r="J1139" s="28"/>
      <c r="K1139" s="28"/>
      <c r="L1139" s="28"/>
      <c r="M1139" s="28"/>
      <c r="N1139" s="28"/>
      <c r="O1139" s="28"/>
      <c r="P1139" s="60"/>
      <c r="Q1139" s="60"/>
      <c r="R1139" s="60"/>
      <c r="S1139" s="60"/>
      <c r="T1139" s="60"/>
      <c r="U1139" s="60"/>
      <c r="V1139" s="46"/>
      <c r="W1139" s="28"/>
      <c r="X1139" s="28"/>
      <c r="Y1139" s="28"/>
      <c r="AA1139" s="77"/>
      <c r="AB1139" s="28"/>
      <c r="AC1139" s="28"/>
      <c r="AD1139" s="28"/>
      <c r="AE1139" s="28"/>
      <c r="AF1139" s="28"/>
      <c r="AG1139" s="28"/>
      <c r="AH1139" s="28"/>
      <c r="AI1139" s="28"/>
      <c r="AJ1139" s="28"/>
      <c r="AK1139" s="28"/>
      <c r="AL1139" s="28"/>
      <c r="AM1139" s="28"/>
      <c r="AN1139" s="28"/>
      <c r="AO1139" s="28"/>
      <c r="AP1139" s="28"/>
      <c r="AQ1139" s="28"/>
      <c r="AR1139" s="28"/>
      <c r="AS1139" s="28"/>
      <c r="AT1139" s="96"/>
      <c r="AU1139" s="28"/>
      <c r="AV1139" s="28"/>
      <c r="AW1139" s="28"/>
      <c r="AX1139" s="28"/>
      <c r="AY1139" s="28"/>
      <c r="AZ1139" s="28"/>
      <c r="BA1139" s="28"/>
      <c r="BB1139" s="28"/>
      <c r="BC1139" s="28"/>
      <c r="BD1139" s="28"/>
      <c r="BE1139" s="28"/>
    </row>
    <row r="1140" spans="3:57" ht="14.25" customHeight="1">
      <c r="C1140" s="46"/>
      <c r="D1140" s="28"/>
      <c r="E1140" s="28"/>
      <c r="F1140" s="28"/>
      <c r="G1140" s="28"/>
      <c r="H1140" s="28"/>
      <c r="I1140" s="28"/>
      <c r="J1140" s="28"/>
      <c r="K1140" s="28"/>
      <c r="L1140" s="28"/>
      <c r="M1140" s="28"/>
      <c r="N1140" s="28"/>
      <c r="O1140" s="28"/>
      <c r="P1140" s="60"/>
      <c r="Q1140" s="60"/>
      <c r="R1140" s="60"/>
      <c r="S1140" s="60"/>
      <c r="T1140" s="60"/>
      <c r="U1140" s="60"/>
      <c r="V1140" s="46"/>
      <c r="W1140" s="28"/>
      <c r="X1140" s="28"/>
      <c r="Y1140" s="28"/>
      <c r="AA1140" s="77"/>
      <c r="AB1140" s="28"/>
      <c r="AC1140" s="28"/>
      <c r="AD1140" s="28"/>
      <c r="AE1140" s="28"/>
      <c r="AF1140" s="28"/>
      <c r="AG1140" s="28"/>
      <c r="AH1140" s="28"/>
      <c r="AI1140" s="28"/>
      <c r="AJ1140" s="28"/>
      <c r="AK1140" s="28"/>
      <c r="AL1140" s="28"/>
      <c r="AM1140" s="28"/>
      <c r="AN1140" s="28"/>
      <c r="AO1140" s="28"/>
      <c r="AP1140" s="28"/>
      <c r="AQ1140" s="28"/>
      <c r="AR1140" s="28"/>
      <c r="AS1140" s="28"/>
      <c r="AT1140" s="96"/>
      <c r="AU1140" s="28"/>
      <c r="AV1140" s="28"/>
      <c r="AW1140" s="28"/>
      <c r="AX1140" s="28"/>
      <c r="AY1140" s="28"/>
      <c r="AZ1140" s="28"/>
      <c r="BA1140" s="28"/>
      <c r="BB1140" s="28"/>
      <c r="BC1140" s="28"/>
      <c r="BD1140" s="28"/>
      <c r="BE1140" s="28"/>
    </row>
    <row r="1141" spans="3:57" ht="14.25" customHeight="1">
      <c r="C1141" s="46"/>
      <c r="D1141" s="28"/>
      <c r="E1141" s="28"/>
      <c r="F1141" s="28"/>
      <c r="G1141" s="28"/>
      <c r="H1141" s="28"/>
      <c r="I1141" s="28"/>
      <c r="J1141" s="28"/>
      <c r="K1141" s="28"/>
      <c r="L1141" s="28"/>
      <c r="M1141" s="28"/>
      <c r="N1141" s="28"/>
      <c r="O1141" s="28"/>
      <c r="P1141" s="60"/>
      <c r="Q1141" s="60"/>
      <c r="R1141" s="60"/>
      <c r="S1141" s="60"/>
      <c r="T1141" s="60"/>
      <c r="U1141" s="60"/>
      <c r="V1141" s="46"/>
      <c r="W1141" s="28"/>
      <c r="X1141" s="28"/>
      <c r="Y1141" s="28"/>
      <c r="AA1141" s="77"/>
      <c r="AB1141" s="28"/>
      <c r="AC1141" s="28"/>
      <c r="AD1141" s="28"/>
      <c r="AE1141" s="28"/>
      <c r="AF1141" s="28"/>
      <c r="AG1141" s="28"/>
      <c r="AH1141" s="28"/>
      <c r="AI1141" s="28"/>
      <c r="AJ1141" s="28"/>
      <c r="AK1141" s="28"/>
      <c r="AL1141" s="28"/>
      <c r="AM1141" s="28"/>
      <c r="AN1141" s="28"/>
      <c r="AO1141" s="28"/>
      <c r="AP1141" s="28"/>
      <c r="AQ1141" s="28"/>
      <c r="AR1141" s="28"/>
      <c r="AS1141" s="28"/>
      <c r="AT1141" s="96"/>
      <c r="AU1141" s="28"/>
      <c r="AV1141" s="28"/>
      <c r="AW1141" s="28"/>
      <c r="AX1141" s="28"/>
      <c r="AY1141" s="28"/>
      <c r="AZ1141" s="28"/>
      <c r="BA1141" s="28"/>
      <c r="BB1141" s="28"/>
      <c r="BC1141" s="28"/>
      <c r="BD1141" s="28"/>
      <c r="BE1141" s="28"/>
    </row>
    <row r="1142" spans="3:57" ht="14.25" customHeight="1">
      <c r="C1142" s="46"/>
      <c r="D1142" s="28"/>
      <c r="E1142" s="28"/>
      <c r="F1142" s="28"/>
      <c r="G1142" s="28"/>
      <c r="H1142" s="28"/>
      <c r="I1142" s="28"/>
      <c r="J1142" s="28"/>
      <c r="K1142" s="28"/>
      <c r="L1142" s="28"/>
      <c r="M1142" s="28"/>
      <c r="N1142" s="28"/>
      <c r="O1142" s="28"/>
      <c r="P1142" s="60"/>
      <c r="Q1142" s="60"/>
      <c r="R1142" s="60"/>
      <c r="S1142" s="60"/>
      <c r="T1142" s="60"/>
      <c r="U1142" s="60"/>
      <c r="V1142" s="46"/>
      <c r="W1142" s="28"/>
      <c r="X1142" s="28"/>
      <c r="Y1142" s="28"/>
      <c r="AA1142" s="77"/>
      <c r="AB1142" s="28"/>
      <c r="AC1142" s="28"/>
      <c r="AD1142" s="28"/>
      <c r="AE1142" s="28"/>
      <c r="AF1142" s="28"/>
      <c r="AG1142" s="28"/>
      <c r="AH1142" s="28"/>
      <c r="AI1142" s="28"/>
      <c r="AJ1142" s="28"/>
      <c r="AK1142" s="28"/>
      <c r="AL1142" s="28"/>
      <c r="AM1142" s="28"/>
      <c r="AN1142" s="28"/>
      <c r="AO1142" s="28"/>
      <c r="AP1142" s="28"/>
      <c r="AQ1142" s="28"/>
      <c r="AR1142" s="28"/>
      <c r="AS1142" s="28"/>
      <c r="AT1142" s="96"/>
      <c r="AU1142" s="28"/>
      <c r="AV1142" s="28"/>
      <c r="AW1142" s="28"/>
      <c r="AX1142" s="28"/>
      <c r="AY1142" s="28"/>
      <c r="AZ1142" s="28"/>
      <c r="BA1142" s="28"/>
      <c r="BB1142" s="28"/>
      <c r="BC1142" s="28"/>
      <c r="BD1142" s="28"/>
      <c r="BE1142" s="28"/>
    </row>
    <row r="1143" spans="3:57" ht="14.25" customHeight="1">
      <c r="C1143" s="46"/>
      <c r="D1143" s="28"/>
      <c r="E1143" s="28"/>
      <c r="F1143" s="28"/>
      <c r="G1143" s="28"/>
      <c r="H1143" s="28"/>
      <c r="I1143" s="28"/>
      <c r="J1143" s="28"/>
      <c r="K1143" s="28"/>
      <c r="L1143" s="28"/>
      <c r="M1143" s="28"/>
      <c r="N1143" s="28"/>
      <c r="O1143" s="28"/>
      <c r="P1143" s="60"/>
      <c r="Q1143" s="60"/>
      <c r="R1143" s="60"/>
      <c r="S1143" s="60"/>
      <c r="T1143" s="60"/>
      <c r="U1143" s="60"/>
      <c r="V1143" s="46"/>
      <c r="W1143" s="28"/>
      <c r="X1143" s="28"/>
      <c r="Y1143" s="28"/>
      <c r="AA1143" s="77"/>
      <c r="AB1143" s="28"/>
      <c r="AC1143" s="28"/>
      <c r="AD1143" s="28"/>
      <c r="AE1143" s="28"/>
      <c r="AF1143" s="28"/>
      <c r="AG1143" s="28"/>
      <c r="AH1143" s="28"/>
      <c r="AI1143" s="28"/>
      <c r="AJ1143" s="28"/>
      <c r="AK1143" s="28"/>
      <c r="AL1143" s="28"/>
      <c r="AM1143" s="28"/>
      <c r="AN1143" s="28"/>
      <c r="AO1143" s="28"/>
      <c r="AP1143" s="28"/>
      <c r="AQ1143" s="28"/>
      <c r="AR1143" s="28"/>
      <c r="AS1143" s="28"/>
      <c r="AT1143" s="96"/>
      <c r="AU1143" s="28"/>
      <c r="AV1143" s="28"/>
      <c r="AW1143" s="28"/>
      <c r="AX1143" s="28"/>
      <c r="AY1143" s="28"/>
      <c r="AZ1143" s="28"/>
      <c r="BA1143" s="28"/>
      <c r="BB1143" s="28"/>
      <c r="BC1143" s="28"/>
      <c r="BD1143" s="28"/>
      <c r="BE1143" s="28"/>
    </row>
    <row r="1144" spans="3:57" ht="14.25" customHeight="1">
      <c r="C1144" s="46"/>
      <c r="D1144" s="28"/>
      <c r="E1144" s="28"/>
      <c r="F1144" s="28"/>
      <c r="G1144" s="28"/>
      <c r="H1144" s="28"/>
      <c r="I1144" s="28"/>
      <c r="J1144" s="28"/>
      <c r="K1144" s="28"/>
      <c r="L1144" s="28"/>
      <c r="M1144" s="28"/>
      <c r="N1144" s="28"/>
      <c r="O1144" s="28"/>
      <c r="P1144" s="60"/>
      <c r="Q1144" s="60"/>
      <c r="R1144" s="60"/>
      <c r="S1144" s="60"/>
      <c r="T1144" s="60"/>
      <c r="U1144" s="60"/>
      <c r="V1144" s="46"/>
      <c r="W1144" s="28"/>
      <c r="X1144" s="28"/>
      <c r="Y1144" s="28"/>
      <c r="AA1144" s="77"/>
      <c r="AB1144" s="28"/>
      <c r="AC1144" s="28"/>
      <c r="AD1144" s="28"/>
      <c r="AE1144" s="28"/>
      <c r="AF1144" s="28"/>
      <c r="AG1144" s="28"/>
      <c r="AH1144" s="28"/>
      <c r="AI1144" s="28"/>
      <c r="AJ1144" s="28"/>
      <c r="AK1144" s="28"/>
      <c r="AL1144" s="28"/>
      <c r="AM1144" s="28"/>
      <c r="AN1144" s="28"/>
      <c r="AO1144" s="28"/>
      <c r="AP1144" s="28"/>
      <c r="AQ1144" s="28"/>
      <c r="AR1144" s="28"/>
      <c r="AS1144" s="28"/>
      <c r="AT1144" s="96"/>
      <c r="AU1144" s="28"/>
      <c r="AV1144" s="28"/>
      <c r="AW1144" s="28"/>
      <c r="AX1144" s="28"/>
      <c r="AY1144" s="28"/>
      <c r="AZ1144" s="28"/>
      <c r="BA1144" s="28"/>
      <c r="BB1144" s="28"/>
      <c r="BC1144" s="28"/>
      <c r="BD1144" s="28"/>
      <c r="BE1144" s="28"/>
    </row>
    <row r="1145" spans="3:57" ht="14.25" customHeight="1">
      <c r="C1145" s="46"/>
      <c r="D1145" s="28"/>
      <c r="E1145" s="28"/>
      <c r="F1145" s="28"/>
      <c r="G1145" s="28"/>
      <c r="H1145" s="28"/>
      <c r="I1145" s="28"/>
      <c r="J1145" s="28"/>
      <c r="K1145" s="28"/>
      <c r="L1145" s="28"/>
      <c r="M1145" s="28"/>
      <c r="N1145" s="28"/>
      <c r="O1145" s="28"/>
      <c r="P1145" s="60"/>
      <c r="Q1145" s="60"/>
      <c r="R1145" s="60"/>
      <c r="S1145" s="60"/>
      <c r="T1145" s="60"/>
      <c r="U1145" s="60"/>
      <c r="V1145" s="46"/>
      <c r="W1145" s="28"/>
      <c r="X1145" s="28"/>
      <c r="Y1145" s="28"/>
      <c r="AA1145" s="77"/>
      <c r="AB1145" s="28"/>
      <c r="AC1145" s="28"/>
      <c r="AD1145" s="28"/>
      <c r="AE1145" s="28"/>
      <c r="AF1145" s="28"/>
      <c r="AG1145" s="28"/>
      <c r="AH1145" s="28"/>
      <c r="AI1145" s="28"/>
      <c r="AJ1145" s="28"/>
      <c r="AK1145" s="28"/>
      <c r="AL1145" s="28"/>
      <c r="AM1145" s="28"/>
      <c r="AN1145" s="28"/>
      <c r="AO1145" s="28"/>
      <c r="AP1145" s="28"/>
      <c r="AQ1145" s="28"/>
      <c r="AR1145" s="28"/>
      <c r="AS1145" s="28"/>
      <c r="AT1145" s="96"/>
      <c r="AU1145" s="28"/>
      <c r="AV1145" s="28"/>
      <c r="AW1145" s="28"/>
      <c r="AX1145" s="28"/>
      <c r="AY1145" s="28"/>
      <c r="AZ1145" s="28"/>
      <c r="BA1145" s="28"/>
      <c r="BB1145" s="28"/>
      <c r="BC1145" s="28"/>
      <c r="BD1145" s="28"/>
      <c r="BE1145" s="28"/>
    </row>
    <row r="1146" spans="3:57" ht="14.25" customHeight="1">
      <c r="C1146" s="46"/>
      <c r="D1146" s="28"/>
      <c r="E1146" s="28"/>
      <c r="F1146" s="28"/>
      <c r="G1146" s="28"/>
      <c r="H1146" s="28"/>
      <c r="I1146" s="28"/>
      <c r="J1146" s="28"/>
      <c r="K1146" s="28"/>
      <c r="L1146" s="28"/>
      <c r="M1146" s="28"/>
      <c r="N1146" s="28"/>
      <c r="O1146" s="28"/>
      <c r="P1146" s="60"/>
      <c r="Q1146" s="60"/>
      <c r="R1146" s="60"/>
      <c r="S1146" s="60"/>
      <c r="T1146" s="60"/>
      <c r="U1146" s="60"/>
      <c r="V1146" s="46"/>
      <c r="W1146" s="28"/>
      <c r="X1146" s="28"/>
      <c r="Y1146" s="28"/>
      <c r="AA1146" s="77"/>
      <c r="AB1146" s="28"/>
      <c r="AC1146" s="28"/>
      <c r="AD1146" s="28"/>
      <c r="AE1146" s="28"/>
      <c r="AF1146" s="28"/>
      <c r="AG1146" s="28"/>
      <c r="AH1146" s="28"/>
      <c r="AI1146" s="28"/>
      <c r="AJ1146" s="28"/>
      <c r="AK1146" s="28"/>
      <c r="AL1146" s="28"/>
      <c r="AM1146" s="28"/>
      <c r="AN1146" s="28"/>
      <c r="AO1146" s="28"/>
      <c r="AP1146" s="28"/>
      <c r="AQ1146" s="28"/>
      <c r="AR1146" s="28"/>
      <c r="AS1146" s="28"/>
      <c r="AT1146" s="96"/>
      <c r="AU1146" s="28"/>
      <c r="AV1146" s="28"/>
      <c r="AW1146" s="28"/>
      <c r="AX1146" s="28"/>
      <c r="AY1146" s="28"/>
      <c r="AZ1146" s="28"/>
      <c r="BA1146" s="28"/>
      <c r="BB1146" s="28"/>
      <c r="BC1146" s="28"/>
      <c r="BD1146" s="28"/>
      <c r="BE1146" s="28"/>
    </row>
    <row r="1147" spans="3:57" ht="14.25" customHeight="1">
      <c r="C1147" s="46"/>
      <c r="D1147" s="28"/>
      <c r="E1147" s="28"/>
      <c r="F1147" s="28"/>
      <c r="G1147" s="28"/>
      <c r="H1147" s="28"/>
      <c r="I1147" s="28"/>
      <c r="J1147" s="28"/>
      <c r="K1147" s="28"/>
      <c r="L1147" s="28"/>
      <c r="M1147" s="28"/>
      <c r="N1147" s="28"/>
      <c r="O1147" s="28"/>
      <c r="P1147" s="60"/>
      <c r="Q1147" s="60"/>
      <c r="R1147" s="60"/>
      <c r="S1147" s="60"/>
      <c r="T1147" s="60"/>
      <c r="U1147" s="60"/>
      <c r="V1147" s="46"/>
      <c r="W1147" s="28"/>
      <c r="X1147" s="28"/>
      <c r="Y1147" s="28"/>
      <c r="AA1147" s="77"/>
      <c r="AB1147" s="28"/>
      <c r="AC1147" s="28"/>
      <c r="AD1147" s="28"/>
      <c r="AE1147" s="28"/>
      <c r="AF1147" s="28"/>
      <c r="AG1147" s="28"/>
      <c r="AH1147" s="28"/>
      <c r="AI1147" s="28"/>
      <c r="AJ1147" s="28"/>
      <c r="AK1147" s="28"/>
      <c r="AL1147" s="28"/>
      <c r="AM1147" s="28"/>
      <c r="AN1147" s="28"/>
      <c r="AO1147" s="28"/>
      <c r="AP1147" s="28"/>
      <c r="AQ1147" s="28"/>
      <c r="AR1147" s="28"/>
      <c r="AS1147" s="28"/>
      <c r="AT1147" s="96"/>
      <c r="AU1147" s="28"/>
      <c r="AV1147" s="28"/>
      <c r="AW1147" s="28"/>
      <c r="AX1147" s="28"/>
      <c r="AY1147" s="28"/>
      <c r="AZ1147" s="28"/>
      <c r="BA1147" s="28"/>
      <c r="BB1147" s="28"/>
      <c r="BC1147" s="28"/>
      <c r="BD1147" s="28"/>
      <c r="BE1147" s="28"/>
    </row>
    <row r="1148" spans="3:57" ht="14.25" customHeight="1">
      <c r="C1148" s="46"/>
      <c r="D1148" s="28"/>
      <c r="E1148" s="28"/>
      <c r="F1148" s="28"/>
      <c r="G1148" s="28"/>
      <c r="H1148" s="28"/>
      <c r="I1148" s="28"/>
      <c r="J1148" s="28"/>
      <c r="K1148" s="28"/>
      <c r="L1148" s="28"/>
      <c r="M1148" s="28"/>
      <c r="N1148" s="28"/>
      <c r="O1148" s="28"/>
      <c r="P1148" s="60"/>
      <c r="Q1148" s="60"/>
      <c r="R1148" s="60"/>
      <c r="S1148" s="60"/>
      <c r="T1148" s="60"/>
      <c r="U1148" s="60"/>
      <c r="V1148" s="46"/>
      <c r="W1148" s="28"/>
      <c r="X1148" s="28"/>
      <c r="Y1148" s="28"/>
      <c r="AA1148" s="77"/>
      <c r="AB1148" s="28"/>
      <c r="AC1148" s="28"/>
      <c r="AD1148" s="28"/>
      <c r="AE1148" s="28"/>
      <c r="AF1148" s="28"/>
      <c r="AG1148" s="28"/>
      <c r="AH1148" s="28"/>
      <c r="AI1148" s="28"/>
      <c r="AJ1148" s="28"/>
      <c r="AK1148" s="28"/>
      <c r="AL1148" s="28"/>
      <c r="AM1148" s="28"/>
      <c r="AN1148" s="28"/>
      <c r="AO1148" s="28"/>
      <c r="AP1148" s="28"/>
      <c r="AQ1148" s="28"/>
      <c r="AR1148" s="28"/>
      <c r="AS1148" s="28"/>
      <c r="AT1148" s="96"/>
      <c r="AU1148" s="28"/>
      <c r="AV1148" s="28"/>
      <c r="AW1148" s="28"/>
      <c r="AX1148" s="28"/>
      <c r="AY1148" s="28"/>
      <c r="AZ1148" s="28"/>
      <c r="BA1148" s="28"/>
      <c r="BB1148" s="28"/>
      <c r="BC1148" s="28"/>
      <c r="BD1148" s="28"/>
      <c r="BE1148" s="28"/>
    </row>
    <row r="1149" spans="3:57" ht="14.25" customHeight="1">
      <c r="C1149" s="46"/>
      <c r="D1149" s="28"/>
      <c r="E1149" s="28"/>
      <c r="F1149" s="28"/>
      <c r="G1149" s="28"/>
      <c r="H1149" s="28"/>
      <c r="I1149" s="28"/>
      <c r="J1149" s="28"/>
      <c r="K1149" s="28"/>
      <c r="L1149" s="28"/>
      <c r="M1149" s="28"/>
      <c r="N1149" s="28"/>
      <c r="O1149" s="28"/>
      <c r="P1149" s="60"/>
      <c r="Q1149" s="60"/>
      <c r="R1149" s="60"/>
      <c r="S1149" s="60"/>
      <c r="T1149" s="60"/>
      <c r="U1149" s="60"/>
      <c r="V1149" s="46"/>
      <c r="W1149" s="28"/>
      <c r="X1149" s="28"/>
      <c r="Y1149" s="28"/>
      <c r="AA1149" s="77"/>
      <c r="AB1149" s="28"/>
      <c r="AC1149" s="28"/>
      <c r="AD1149" s="28"/>
      <c r="AE1149" s="28"/>
      <c r="AF1149" s="28"/>
      <c r="AG1149" s="28"/>
      <c r="AH1149" s="28"/>
      <c r="AI1149" s="28"/>
      <c r="AJ1149" s="28"/>
      <c r="AK1149" s="28"/>
      <c r="AL1149" s="28"/>
      <c r="AM1149" s="28"/>
      <c r="AN1149" s="28"/>
      <c r="AO1149" s="28"/>
      <c r="AP1149" s="28"/>
      <c r="AQ1149" s="28"/>
      <c r="AR1149" s="28"/>
      <c r="AS1149" s="28"/>
      <c r="AT1149" s="96"/>
      <c r="AU1149" s="28"/>
      <c r="AV1149" s="28"/>
      <c r="AW1149" s="28"/>
      <c r="AX1149" s="28"/>
      <c r="AY1149" s="28"/>
      <c r="AZ1149" s="28"/>
      <c r="BA1149" s="28"/>
      <c r="BB1149" s="28"/>
      <c r="BC1149" s="28"/>
      <c r="BD1149" s="28"/>
      <c r="BE1149" s="28"/>
    </row>
    <row r="1150" spans="3:57" ht="14.25" customHeight="1">
      <c r="C1150" s="46"/>
      <c r="D1150" s="28"/>
      <c r="E1150" s="28"/>
      <c r="F1150" s="28"/>
      <c r="G1150" s="28"/>
      <c r="H1150" s="28"/>
      <c r="I1150" s="28"/>
      <c r="J1150" s="28"/>
      <c r="K1150" s="28"/>
      <c r="L1150" s="28"/>
      <c r="M1150" s="28"/>
      <c r="N1150" s="28"/>
      <c r="O1150" s="28"/>
      <c r="P1150" s="60"/>
      <c r="Q1150" s="60"/>
      <c r="R1150" s="60"/>
      <c r="S1150" s="60"/>
      <c r="T1150" s="60"/>
      <c r="U1150" s="60"/>
      <c r="V1150" s="46"/>
      <c r="W1150" s="28"/>
      <c r="X1150" s="28"/>
      <c r="Y1150" s="28"/>
      <c r="AA1150" s="77"/>
      <c r="AB1150" s="28"/>
      <c r="AC1150" s="28"/>
      <c r="AD1150" s="28"/>
      <c r="AE1150" s="28"/>
      <c r="AF1150" s="28"/>
      <c r="AG1150" s="28"/>
      <c r="AH1150" s="28"/>
      <c r="AI1150" s="28"/>
      <c r="AJ1150" s="28"/>
      <c r="AK1150" s="28"/>
      <c r="AL1150" s="28"/>
      <c r="AM1150" s="28"/>
      <c r="AN1150" s="28"/>
      <c r="AO1150" s="28"/>
      <c r="AP1150" s="28"/>
      <c r="AQ1150" s="28"/>
      <c r="AR1150" s="28"/>
      <c r="AS1150" s="28"/>
      <c r="AT1150" s="96"/>
      <c r="AU1150" s="28"/>
      <c r="AV1150" s="28"/>
      <c r="AW1150" s="28"/>
      <c r="AX1150" s="28"/>
      <c r="AY1150" s="28"/>
      <c r="AZ1150" s="28"/>
      <c r="BA1150" s="28"/>
      <c r="BB1150" s="28"/>
      <c r="BC1150" s="28"/>
      <c r="BD1150" s="28"/>
      <c r="BE1150" s="28"/>
    </row>
    <row r="1151" spans="3:57" ht="14.25" customHeight="1">
      <c r="C1151" s="46"/>
      <c r="D1151" s="28"/>
      <c r="E1151" s="28"/>
      <c r="F1151" s="28"/>
      <c r="G1151" s="28"/>
      <c r="H1151" s="28"/>
      <c r="I1151" s="28"/>
      <c r="J1151" s="28"/>
      <c r="K1151" s="28"/>
      <c r="L1151" s="28"/>
      <c r="M1151" s="28"/>
      <c r="N1151" s="28"/>
      <c r="O1151" s="28"/>
      <c r="P1151" s="60"/>
      <c r="Q1151" s="60"/>
      <c r="R1151" s="60"/>
      <c r="S1151" s="60"/>
      <c r="T1151" s="60"/>
      <c r="U1151" s="60"/>
      <c r="V1151" s="46"/>
      <c r="W1151" s="28"/>
      <c r="X1151" s="28"/>
      <c r="Y1151" s="28"/>
      <c r="AA1151" s="77"/>
      <c r="AB1151" s="28"/>
      <c r="AC1151" s="28"/>
      <c r="AD1151" s="28"/>
      <c r="AE1151" s="28"/>
      <c r="AF1151" s="28"/>
      <c r="AG1151" s="28"/>
      <c r="AH1151" s="28"/>
      <c r="AI1151" s="28"/>
      <c r="AJ1151" s="28"/>
      <c r="AK1151" s="28"/>
      <c r="AL1151" s="28"/>
      <c r="AM1151" s="28"/>
      <c r="AN1151" s="28"/>
      <c r="AO1151" s="28"/>
      <c r="AP1151" s="28"/>
      <c r="AQ1151" s="28"/>
      <c r="AR1151" s="28"/>
      <c r="AS1151" s="28"/>
      <c r="AT1151" s="96"/>
      <c r="AU1151" s="28"/>
      <c r="AV1151" s="28"/>
      <c r="AW1151" s="28"/>
      <c r="AX1151" s="28"/>
      <c r="AY1151" s="28"/>
      <c r="AZ1151" s="28"/>
      <c r="BA1151" s="28"/>
      <c r="BB1151" s="28"/>
      <c r="BC1151" s="28"/>
      <c r="BD1151" s="28"/>
      <c r="BE1151" s="28"/>
    </row>
    <row r="1152" spans="3:57" ht="14.25" customHeight="1">
      <c r="C1152" s="46"/>
      <c r="D1152" s="28"/>
      <c r="E1152" s="28"/>
      <c r="F1152" s="28"/>
      <c r="G1152" s="28"/>
      <c r="H1152" s="28"/>
      <c r="I1152" s="28"/>
      <c r="J1152" s="28"/>
      <c r="K1152" s="28"/>
      <c r="L1152" s="28"/>
      <c r="M1152" s="28"/>
      <c r="N1152" s="28"/>
      <c r="O1152" s="28"/>
      <c r="P1152" s="60"/>
      <c r="Q1152" s="60"/>
      <c r="R1152" s="60"/>
      <c r="S1152" s="60"/>
      <c r="T1152" s="60"/>
      <c r="U1152" s="60"/>
      <c r="V1152" s="46"/>
      <c r="W1152" s="28"/>
      <c r="X1152" s="28"/>
      <c r="Y1152" s="28"/>
      <c r="AA1152" s="77"/>
      <c r="AB1152" s="28"/>
      <c r="AC1152" s="28"/>
      <c r="AD1152" s="28"/>
      <c r="AE1152" s="28"/>
      <c r="AF1152" s="28"/>
      <c r="AG1152" s="28"/>
      <c r="AH1152" s="28"/>
      <c r="AI1152" s="28"/>
      <c r="AJ1152" s="28"/>
      <c r="AK1152" s="28"/>
      <c r="AL1152" s="28"/>
      <c r="AM1152" s="28"/>
      <c r="AN1152" s="28"/>
      <c r="AO1152" s="28"/>
      <c r="AP1152" s="28"/>
      <c r="AQ1152" s="28"/>
      <c r="AR1152" s="28"/>
      <c r="AS1152" s="28"/>
      <c r="AT1152" s="96"/>
      <c r="AU1152" s="28"/>
      <c r="AV1152" s="28"/>
      <c r="AW1152" s="28"/>
      <c r="AX1152" s="28"/>
      <c r="AY1152" s="28"/>
      <c r="AZ1152" s="28"/>
      <c r="BA1152" s="28"/>
      <c r="BB1152" s="28"/>
      <c r="BC1152" s="28"/>
      <c r="BD1152" s="28"/>
      <c r="BE1152" s="28"/>
    </row>
    <row r="1153" spans="3:57" ht="14.25" customHeight="1">
      <c r="C1153" s="46"/>
      <c r="D1153" s="28"/>
      <c r="E1153" s="28"/>
      <c r="F1153" s="28"/>
      <c r="G1153" s="28"/>
      <c r="H1153" s="28"/>
      <c r="I1153" s="28"/>
      <c r="J1153" s="28"/>
      <c r="K1153" s="28"/>
      <c r="L1153" s="28"/>
      <c r="M1153" s="28"/>
      <c r="N1153" s="28"/>
      <c r="O1153" s="28"/>
      <c r="P1153" s="60"/>
      <c r="Q1153" s="60"/>
      <c r="R1153" s="60"/>
      <c r="S1153" s="60"/>
      <c r="T1153" s="60"/>
      <c r="U1153" s="60"/>
      <c r="V1153" s="46"/>
      <c r="W1153" s="28"/>
      <c r="X1153" s="28"/>
      <c r="Y1153" s="28"/>
      <c r="AA1153" s="77"/>
      <c r="AB1153" s="28"/>
      <c r="AC1153" s="28"/>
      <c r="AD1153" s="28"/>
      <c r="AE1153" s="28"/>
      <c r="AF1153" s="28"/>
      <c r="AG1153" s="28"/>
      <c r="AH1153" s="28"/>
      <c r="AI1153" s="28"/>
      <c r="AJ1153" s="28"/>
      <c r="AK1153" s="28"/>
      <c r="AL1153" s="28"/>
      <c r="AM1153" s="28"/>
      <c r="AN1153" s="28"/>
      <c r="AO1153" s="28"/>
      <c r="AP1153" s="28"/>
      <c r="AQ1153" s="28"/>
      <c r="AR1153" s="28"/>
      <c r="AS1153" s="28"/>
      <c r="AT1153" s="96"/>
      <c r="AU1153" s="28"/>
      <c r="AV1153" s="28"/>
      <c r="AW1153" s="28"/>
      <c r="AX1153" s="28"/>
      <c r="AY1153" s="28"/>
      <c r="AZ1153" s="28"/>
      <c r="BA1153" s="28"/>
      <c r="BB1153" s="28"/>
      <c r="BC1153" s="28"/>
      <c r="BD1153" s="28"/>
      <c r="BE1153" s="28"/>
    </row>
    <row r="1154" spans="3:57" ht="14.25" customHeight="1">
      <c r="C1154" s="46"/>
      <c r="D1154" s="28"/>
      <c r="E1154" s="28"/>
      <c r="F1154" s="28"/>
      <c r="G1154" s="28"/>
      <c r="H1154" s="28"/>
      <c r="I1154" s="28"/>
      <c r="J1154" s="28"/>
      <c r="K1154" s="28"/>
      <c r="L1154" s="28"/>
      <c r="M1154" s="28"/>
      <c r="N1154" s="28"/>
      <c r="O1154" s="28"/>
      <c r="P1154" s="60"/>
      <c r="Q1154" s="60"/>
      <c r="R1154" s="60"/>
      <c r="S1154" s="60"/>
      <c r="T1154" s="60"/>
      <c r="U1154" s="60"/>
      <c r="V1154" s="46"/>
      <c r="W1154" s="28"/>
      <c r="X1154" s="28"/>
      <c r="Y1154" s="28"/>
      <c r="AA1154" s="77"/>
      <c r="AB1154" s="28"/>
      <c r="AC1154" s="28"/>
      <c r="AD1154" s="28"/>
      <c r="AE1154" s="28"/>
      <c r="AF1154" s="28"/>
      <c r="AG1154" s="28"/>
      <c r="AH1154" s="28"/>
      <c r="AI1154" s="28"/>
      <c r="AJ1154" s="28"/>
      <c r="AK1154" s="28"/>
      <c r="AL1154" s="28"/>
      <c r="AM1154" s="28"/>
      <c r="AN1154" s="28"/>
      <c r="AO1154" s="28"/>
      <c r="AP1154" s="28"/>
      <c r="AQ1154" s="28"/>
      <c r="AR1154" s="28"/>
      <c r="AS1154" s="28"/>
      <c r="AT1154" s="96"/>
      <c r="AU1154" s="28"/>
      <c r="AV1154" s="28"/>
      <c r="AW1154" s="28"/>
      <c r="AX1154" s="28"/>
      <c r="AY1154" s="28"/>
      <c r="AZ1154" s="28"/>
      <c r="BA1154" s="28"/>
      <c r="BB1154" s="28"/>
      <c r="BC1154" s="28"/>
      <c r="BD1154" s="28"/>
      <c r="BE1154" s="28"/>
    </row>
    <row r="1155" spans="3:57" ht="14.25" customHeight="1">
      <c r="C1155" s="46"/>
      <c r="D1155" s="28"/>
      <c r="E1155" s="28"/>
      <c r="F1155" s="28"/>
      <c r="G1155" s="28"/>
      <c r="H1155" s="28"/>
      <c r="I1155" s="28"/>
      <c r="J1155" s="28"/>
      <c r="K1155" s="28"/>
      <c r="L1155" s="28"/>
      <c r="M1155" s="28"/>
      <c r="N1155" s="28"/>
      <c r="O1155" s="28"/>
      <c r="P1155" s="60"/>
      <c r="Q1155" s="60"/>
      <c r="R1155" s="60"/>
      <c r="S1155" s="60"/>
      <c r="T1155" s="60"/>
      <c r="U1155" s="60"/>
      <c r="V1155" s="46"/>
      <c r="W1155" s="28"/>
      <c r="X1155" s="28"/>
      <c r="Y1155" s="28"/>
      <c r="AA1155" s="77"/>
      <c r="AB1155" s="28"/>
      <c r="AC1155" s="28"/>
      <c r="AD1155" s="28"/>
      <c r="AE1155" s="28"/>
      <c r="AF1155" s="28"/>
      <c r="AG1155" s="28"/>
      <c r="AH1155" s="28"/>
      <c r="AI1155" s="28"/>
      <c r="AJ1155" s="28"/>
      <c r="AK1155" s="28"/>
      <c r="AL1155" s="28"/>
      <c r="AM1155" s="28"/>
      <c r="AN1155" s="28"/>
      <c r="AO1155" s="28"/>
      <c r="AP1155" s="28"/>
      <c r="AQ1155" s="28"/>
      <c r="AR1155" s="28"/>
      <c r="AS1155" s="28"/>
      <c r="AT1155" s="96"/>
      <c r="AU1155" s="28"/>
      <c r="AV1155" s="28"/>
      <c r="AW1155" s="28"/>
      <c r="AX1155" s="28"/>
      <c r="AY1155" s="28"/>
      <c r="AZ1155" s="28"/>
      <c r="BA1155" s="28"/>
      <c r="BB1155" s="28"/>
      <c r="BC1155" s="28"/>
      <c r="BD1155" s="28"/>
      <c r="BE1155" s="28"/>
    </row>
    <row r="1156" spans="3:57" ht="14.25" customHeight="1">
      <c r="C1156" s="46"/>
      <c r="D1156" s="28"/>
      <c r="E1156" s="28"/>
      <c r="F1156" s="28"/>
      <c r="G1156" s="28"/>
      <c r="H1156" s="28"/>
      <c r="I1156" s="28"/>
      <c r="J1156" s="28"/>
      <c r="K1156" s="28"/>
      <c r="L1156" s="28"/>
      <c r="M1156" s="28"/>
      <c r="N1156" s="28"/>
      <c r="O1156" s="28"/>
      <c r="P1156" s="60"/>
      <c r="Q1156" s="60"/>
      <c r="R1156" s="60"/>
      <c r="S1156" s="60"/>
      <c r="T1156" s="60"/>
      <c r="U1156" s="60"/>
      <c r="V1156" s="46"/>
      <c r="W1156" s="28"/>
      <c r="X1156" s="28"/>
      <c r="Y1156" s="28"/>
      <c r="AA1156" s="77"/>
      <c r="AB1156" s="28"/>
      <c r="AC1156" s="28"/>
      <c r="AD1156" s="28"/>
      <c r="AE1156" s="28"/>
      <c r="AF1156" s="28"/>
      <c r="AG1156" s="28"/>
      <c r="AH1156" s="28"/>
      <c r="AI1156" s="28"/>
      <c r="AJ1156" s="28"/>
      <c r="AK1156" s="28"/>
      <c r="AL1156" s="28"/>
      <c r="AM1156" s="28"/>
      <c r="AN1156" s="28"/>
      <c r="AO1156" s="28"/>
      <c r="AP1156" s="28"/>
      <c r="AQ1156" s="28"/>
      <c r="AR1156" s="28"/>
      <c r="AS1156" s="28"/>
      <c r="AT1156" s="96"/>
      <c r="AU1156" s="28"/>
      <c r="AV1156" s="28"/>
      <c r="AW1156" s="28"/>
      <c r="AX1156" s="28"/>
      <c r="AY1156" s="28"/>
      <c r="AZ1156" s="28"/>
      <c r="BA1156" s="28"/>
      <c r="BB1156" s="28"/>
      <c r="BC1156" s="28"/>
      <c r="BD1156" s="28"/>
      <c r="BE1156" s="28"/>
    </row>
    <row r="1157" spans="3:57" ht="14.25" customHeight="1">
      <c r="C1157" s="46"/>
      <c r="D1157" s="28"/>
      <c r="E1157" s="28"/>
      <c r="F1157" s="28"/>
      <c r="G1157" s="28"/>
      <c r="H1157" s="28"/>
      <c r="I1157" s="28"/>
      <c r="J1157" s="28"/>
      <c r="K1157" s="28"/>
      <c r="L1157" s="28"/>
      <c r="M1157" s="28"/>
      <c r="N1157" s="28"/>
      <c r="O1157" s="28"/>
      <c r="P1157" s="60"/>
      <c r="Q1157" s="60"/>
      <c r="R1157" s="60"/>
      <c r="S1157" s="60"/>
      <c r="T1157" s="60"/>
      <c r="U1157" s="60"/>
      <c r="V1157" s="46"/>
      <c r="W1157" s="28"/>
      <c r="X1157" s="28"/>
      <c r="Y1157" s="28"/>
      <c r="AA1157" s="77"/>
      <c r="AB1157" s="28"/>
      <c r="AC1157" s="28"/>
      <c r="AD1157" s="28"/>
      <c r="AE1157" s="28"/>
      <c r="AF1157" s="28"/>
      <c r="AG1157" s="28"/>
      <c r="AH1157" s="28"/>
      <c r="AI1157" s="28"/>
      <c r="AJ1157" s="28"/>
      <c r="AK1157" s="28"/>
      <c r="AL1157" s="28"/>
      <c r="AM1157" s="28"/>
      <c r="AN1157" s="28"/>
      <c r="AO1157" s="28"/>
      <c r="AP1157" s="28"/>
      <c r="AQ1157" s="28"/>
      <c r="AR1157" s="28"/>
      <c r="AS1157" s="28"/>
      <c r="AT1157" s="96"/>
      <c r="AU1157" s="28"/>
      <c r="AV1157" s="28"/>
      <c r="AW1157" s="28"/>
      <c r="AX1157" s="28"/>
      <c r="AY1157" s="28"/>
      <c r="AZ1157" s="28"/>
      <c r="BA1157" s="28"/>
      <c r="BB1157" s="28"/>
      <c r="BC1157" s="28"/>
      <c r="BD1157" s="28"/>
      <c r="BE1157" s="28"/>
    </row>
    <row r="1158" spans="3:57" ht="14.25" customHeight="1">
      <c r="C1158" s="46"/>
      <c r="D1158" s="28"/>
      <c r="E1158" s="28"/>
      <c r="F1158" s="28"/>
      <c r="G1158" s="28"/>
      <c r="H1158" s="28"/>
      <c r="I1158" s="28"/>
      <c r="J1158" s="28"/>
      <c r="K1158" s="28"/>
      <c r="L1158" s="28"/>
      <c r="M1158" s="28"/>
      <c r="N1158" s="28"/>
      <c r="O1158" s="28"/>
      <c r="P1158" s="60"/>
      <c r="Q1158" s="60"/>
      <c r="R1158" s="60"/>
      <c r="S1158" s="60"/>
      <c r="T1158" s="60"/>
      <c r="U1158" s="60"/>
      <c r="V1158" s="46"/>
      <c r="W1158" s="28"/>
      <c r="X1158" s="28"/>
      <c r="Y1158" s="28"/>
      <c r="AA1158" s="77"/>
      <c r="AB1158" s="28"/>
      <c r="AC1158" s="28"/>
      <c r="AD1158" s="28"/>
      <c r="AE1158" s="28"/>
      <c r="AF1158" s="28"/>
      <c r="AG1158" s="28"/>
      <c r="AH1158" s="28"/>
      <c r="AI1158" s="28"/>
      <c r="AJ1158" s="28"/>
      <c r="AK1158" s="28"/>
      <c r="AL1158" s="28"/>
      <c r="AM1158" s="28"/>
      <c r="AN1158" s="28"/>
      <c r="AO1158" s="28"/>
      <c r="AP1158" s="28"/>
      <c r="AQ1158" s="28"/>
      <c r="AR1158" s="28"/>
      <c r="AS1158" s="28"/>
      <c r="AT1158" s="96"/>
      <c r="AU1158" s="28"/>
      <c r="AV1158" s="28"/>
      <c r="AW1158" s="28"/>
      <c r="AX1158" s="28"/>
      <c r="AY1158" s="28"/>
      <c r="AZ1158" s="28"/>
      <c r="BA1158" s="28"/>
      <c r="BB1158" s="28"/>
      <c r="BC1158" s="28"/>
      <c r="BD1158" s="28"/>
      <c r="BE1158" s="28"/>
    </row>
    <row r="1159" spans="3:57" ht="14.25" customHeight="1">
      <c r="C1159" s="46"/>
      <c r="D1159" s="28"/>
      <c r="E1159" s="28"/>
      <c r="F1159" s="28"/>
      <c r="G1159" s="28"/>
      <c r="H1159" s="28"/>
      <c r="I1159" s="28"/>
      <c r="J1159" s="28"/>
      <c r="K1159" s="28"/>
      <c r="L1159" s="28"/>
      <c r="M1159" s="28"/>
      <c r="N1159" s="28"/>
      <c r="O1159" s="28"/>
      <c r="P1159" s="60"/>
      <c r="Q1159" s="60"/>
      <c r="R1159" s="60"/>
      <c r="S1159" s="60"/>
      <c r="T1159" s="60"/>
      <c r="U1159" s="60"/>
      <c r="V1159" s="46"/>
      <c r="W1159" s="28"/>
      <c r="X1159" s="28"/>
      <c r="Y1159" s="28"/>
      <c r="AA1159" s="77"/>
      <c r="AB1159" s="28"/>
      <c r="AC1159" s="28"/>
      <c r="AD1159" s="28"/>
      <c r="AE1159" s="28"/>
      <c r="AF1159" s="28"/>
      <c r="AG1159" s="28"/>
      <c r="AH1159" s="28"/>
      <c r="AI1159" s="28"/>
      <c r="AJ1159" s="28"/>
      <c r="AK1159" s="28"/>
      <c r="AL1159" s="28"/>
      <c r="AM1159" s="28"/>
      <c r="AN1159" s="28"/>
      <c r="AO1159" s="28"/>
      <c r="AP1159" s="28"/>
      <c r="AQ1159" s="28"/>
      <c r="AR1159" s="28"/>
      <c r="AS1159" s="28"/>
      <c r="AT1159" s="96"/>
      <c r="AU1159" s="28"/>
      <c r="AV1159" s="28"/>
      <c r="AW1159" s="28"/>
      <c r="AX1159" s="28"/>
      <c r="AY1159" s="28"/>
      <c r="AZ1159" s="28"/>
      <c r="BA1159" s="28"/>
      <c r="BB1159" s="28"/>
      <c r="BC1159" s="28"/>
      <c r="BD1159" s="28"/>
      <c r="BE1159" s="28"/>
    </row>
    <row r="1160" spans="3:57" ht="14.25" customHeight="1">
      <c r="C1160" s="46"/>
      <c r="D1160" s="28"/>
      <c r="E1160" s="28"/>
      <c r="F1160" s="28"/>
      <c r="G1160" s="28"/>
      <c r="H1160" s="28"/>
      <c r="I1160" s="28"/>
      <c r="J1160" s="28"/>
      <c r="K1160" s="28"/>
      <c r="L1160" s="28"/>
      <c r="M1160" s="28"/>
      <c r="N1160" s="28"/>
      <c r="O1160" s="28"/>
      <c r="P1160" s="60"/>
      <c r="Q1160" s="60"/>
      <c r="R1160" s="60"/>
      <c r="S1160" s="60"/>
      <c r="T1160" s="60"/>
      <c r="U1160" s="60"/>
      <c r="V1160" s="46"/>
      <c r="W1160" s="28"/>
      <c r="X1160" s="28"/>
      <c r="Y1160" s="28"/>
      <c r="AA1160" s="77"/>
      <c r="AB1160" s="28"/>
      <c r="AC1160" s="28"/>
      <c r="AD1160" s="28"/>
      <c r="AE1160" s="28"/>
      <c r="AF1160" s="28"/>
      <c r="AG1160" s="28"/>
      <c r="AH1160" s="28"/>
      <c r="AI1160" s="28"/>
      <c r="AJ1160" s="28"/>
      <c r="AK1160" s="28"/>
      <c r="AL1160" s="28"/>
      <c r="AM1160" s="28"/>
      <c r="AN1160" s="28"/>
      <c r="AO1160" s="28"/>
      <c r="AP1160" s="28"/>
      <c r="AQ1160" s="28"/>
      <c r="AR1160" s="28"/>
      <c r="AS1160" s="28"/>
      <c r="AT1160" s="96"/>
      <c r="AU1160" s="28"/>
      <c r="AV1160" s="28"/>
      <c r="AW1160" s="28"/>
      <c r="AX1160" s="28"/>
      <c r="AY1160" s="28"/>
      <c r="AZ1160" s="28"/>
      <c r="BA1160" s="28"/>
      <c r="BB1160" s="28"/>
      <c r="BC1160" s="28"/>
      <c r="BD1160" s="28"/>
      <c r="BE1160" s="28"/>
    </row>
    <row r="1161" spans="3:57" ht="14.25" customHeight="1">
      <c r="C1161" s="46"/>
      <c r="D1161" s="28"/>
      <c r="E1161" s="28"/>
      <c r="F1161" s="28"/>
      <c r="G1161" s="28"/>
      <c r="H1161" s="28"/>
      <c r="I1161" s="28"/>
      <c r="J1161" s="28"/>
      <c r="K1161" s="28"/>
      <c r="L1161" s="28"/>
      <c r="M1161" s="28"/>
      <c r="N1161" s="28"/>
      <c r="O1161" s="28"/>
      <c r="P1161" s="60"/>
      <c r="Q1161" s="60"/>
      <c r="R1161" s="60"/>
      <c r="S1161" s="60"/>
      <c r="T1161" s="60"/>
      <c r="U1161" s="60"/>
      <c r="V1161" s="46"/>
      <c r="W1161" s="28"/>
      <c r="X1161" s="28"/>
      <c r="Y1161" s="28"/>
      <c r="AA1161" s="77"/>
      <c r="AB1161" s="28"/>
      <c r="AC1161" s="28"/>
      <c r="AD1161" s="28"/>
      <c r="AE1161" s="28"/>
      <c r="AF1161" s="28"/>
      <c r="AG1161" s="28"/>
      <c r="AH1161" s="28"/>
      <c r="AI1161" s="28"/>
      <c r="AJ1161" s="28"/>
      <c r="AK1161" s="28"/>
      <c r="AL1161" s="28"/>
      <c r="AM1161" s="28"/>
      <c r="AN1161" s="28"/>
      <c r="AO1161" s="28"/>
      <c r="AP1161" s="28"/>
      <c r="AQ1161" s="28"/>
      <c r="AR1161" s="28"/>
      <c r="AS1161" s="28"/>
      <c r="AT1161" s="96"/>
      <c r="AU1161" s="28"/>
      <c r="AV1161" s="28"/>
      <c r="AW1161" s="28"/>
      <c r="AX1161" s="28"/>
      <c r="AY1161" s="28"/>
      <c r="AZ1161" s="28"/>
      <c r="BA1161" s="28"/>
      <c r="BB1161" s="28"/>
      <c r="BC1161" s="28"/>
      <c r="BD1161" s="28"/>
      <c r="BE1161" s="28"/>
    </row>
    <row r="1162" spans="3:57" ht="14.25" customHeight="1">
      <c r="C1162" s="46"/>
      <c r="D1162" s="28"/>
      <c r="E1162" s="28"/>
      <c r="F1162" s="28"/>
      <c r="G1162" s="28"/>
      <c r="H1162" s="28"/>
      <c r="I1162" s="28"/>
      <c r="J1162" s="28"/>
      <c r="K1162" s="28"/>
      <c r="L1162" s="28"/>
      <c r="M1162" s="28"/>
      <c r="N1162" s="28"/>
      <c r="O1162" s="28"/>
      <c r="P1162" s="60"/>
      <c r="Q1162" s="60"/>
      <c r="R1162" s="60"/>
      <c r="S1162" s="60"/>
      <c r="T1162" s="60"/>
      <c r="U1162" s="60"/>
      <c r="V1162" s="46"/>
      <c r="W1162" s="28"/>
      <c r="X1162" s="28"/>
      <c r="Y1162" s="28"/>
      <c r="AA1162" s="77"/>
      <c r="AB1162" s="28"/>
      <c r="AC1162" s="28"/>
      <c r="AD1162" s="28"/>
      <c r="AE1162" s="28"/>
      <c r="AF1162" s="28"/>
      <c r="AG1162" s="28"/>
      <c r="AH1162" s="28"/>
      <c r="AI1162" s="28"/>
      <c r="AJ1162" s="28"/>
      <c r="AK1162" s="28"/>
      <c r="AL1162" s="28"/>
      <c r="AM1162" s="28"/>
      <c r="AN1162" s="28"/>
      <c r="AO1162" s="28"/>
      <c r="AP1162" s="28"/>
      <c r="AQ1162" s="28"/>
      <c r="AR1162" s="28"/>
      <c r="AS1162" s="28"/>
      <c r="AT1162" s="96"/>
      <c r="AU1162" s="28"/>
      <c r="AV1162" s="28"/>
      <c r="AW1162" s="28"/>
      <c r="AX1162" s="28"/>
      <c r="AY1162" s="28"/>
      <c r="AZ1162" s="28"/>
      <c r="BA1162" s="28"/>
      <c r="BB1162" s="28"/>
      <c r="BC1162" s="28"/>
      <c r="BD1162" s="28"/>
      <c r="BE1162" s="28"/>
    </row>
    <row r="1163" spans="3:57" ht="14.25" customHeight="1">
      <c r="C1163" s="46"/>
      <c r="D1163" s="28"/>
      <c r="E1163" s="28"/>
      <c r="F1163" s="28"/>
      <c r="G1163" s="28"/>
      <c r="H1163" s="28"/>
      <c r="I1163" s="28"/>
      <c r="J1163" s="28"/>
      <c r="K1163" s="28"/>
      <c r="L1163" s="28"/>
      <c r="M1163" s="28"/>
      <c r="N1163" s="28"/>
      <c r="O1163" s="28"/>
      <c r="P1163" s="60"/>
      <c r="Q1163" s="60"/>
      <c r="R1163" s="60"/>
      <c r="S1163" s="60"/>
      <c r="T1163" s="60"/>
      <c r="U1163" s="60"/>
      <c r="V1163" s="46"/>
      <c r="W1163" s="28"/>
      <c r="X1163" s="28"/>
      <c r="Y1163" s="28"/>
      <c r="AA1163" s="77"/>
      <c r="AB1163" s="28"/>
      <c r="AC1163" s="28"/>
      <c r="AD1163" s="28"/>
      <c r="AE1163" s="28"/>
      <c r="AF1163" s="28"/>
      <c r="AG1163" s="28"/>
      <c r="AH1163" s="28"/>
      <c r="AI1163" s="28"/>
      <c r="AJ1163" s="28"/>
      <c r="AK1163" s="28"/>
      <c r="AL1163" s="28"/>
      <c r="AM1163" s="28"/>
      <c r="AN1163" s="28"/>
      <c r="AO1163" s="28"/>
      <c r="AP1163" s="28"/>
      <c r="AQ1163" s="28"/>
      <c r="AR1163" s="28"/>
      <c r="AS1163" s="28"/>
      <c r="AT1163" s="96"/>
      <c r="AU1163" s="28"/>
      <c r="AV1163" s="28"/>
      <c r="AW1163" s="28"/>
      <c r="AX1163" s="28"/>
      <c r="AY1163" s="28"/>
      <c r="AZ1163" s="28"/>
      <c r="BA1163" s="28"/>
      <c r="BB1163" s="28"/>
      <c r="BC1163" s="28"/>
      <c r="BD1163" s="28"/>
      <c r="BE1163" s="28"/>
    </row>
    <row r="1164" spans="3:57" ht="14.25" customHeight="1">
      <c r="C1164" s="46"/>
      <c r="D1164" s="28"/>
      <c r="E1164" s="28"/>
      <c r="F1164" s="28"/>
      <c r="G1164" s="28"/>
      <c r="H1164" s="28"/>
      <c r="I1164" s="28"/>
      <c r="J1164" s="28"/>
      <c r="K1164" s="28"/>
      <c r="L1164" s="28"/>
      <c r="M1164" s="28"/>
      <c r="N1164" s="28"/>
      <c r="O1164" s="28"/>
      <c r="P1164" s="60"/>
      <c r="Q1164" s="60"/>
      <c r="R1164" s="60"/>
      <c r="S1164" s="60"/>
      <c r="T1164" s="60"/>
      <c r="U1164" s="60"/>
      <c r="V1164" s="46"/>
      <c r="W1164" s="28"/>
      <c r="X1164" s="28"/>
      <c r="Y1164" s="28"/>
      <c r="AA1164" s="77"/>
      <c r="AB1164" s="28"/>
      <c r="AC1164" s="28"/>
      <c r="AD1164" s="28"/>
      <c r="AE1164" s="28"/>
      <c r="AF1164" s="28"/>
      <c r="AG1164" s="28"/>
      <c r="AH1164" s="28"/>
      <c r="AI1164" s="28"/>
      <c r="AJ1164" s="28"/>
      <c r="AK1164" s="28"/>
      <c r="AL1164" s="28"/>
      <c r="AM1164" s="28"/>
      <c r="AN1164" s="28"/>
      <c r="AO1164" s="28"/>
      <c r="AP1164" s="28"/>
      <c r="AQ1164" s="28"/>
      <c r="AR1164" s="28"/>
      <c r="AS1164" s="28"/>
      <c r="AT1164" s="96"/>
      <c r="AU1164" s="28"/>
      <c r="AV1164" s="28"/>
      <c r="AW1164" s="28"/>
      <c r="AX1164" s="28"/>
      <c r="AY1164" s="28"/>
      <c r="AZ1164" s="28"/>
      <c r="BA1164" s="28"/>
      <c r="BB1164" s="28"/>
      <c r="BC1164" s="28"/>
      <c r="BD1164" s="28"/>
      <c r="BE1164" s="28"/>
    </row>
    <row r="1165" spans="3:57" ht="14.25" customHeight="1">
      <c r="C1165" s="46"/>
      <c r="D1165" s="28"/>
      <c r="E1165" s="28"/>
      <c r="F1165" s="28"/>
      <c r="G1165" s="28"/>
      <c r="H1165" s="28"/>
      <c r="I1165" s="28"/>
      <c r="J1165" s="28"/>
      <c r="K1165" s="28"/>
      <c r="L1165" s="28"/>
      <c r="M1165" s="28"/>
      <c r="N1165" s="28"/>
      <c r="O1165" s="28"/>
      <c r="P1165" s="60"/>
      <c r="Q1165" s="60"/>
      <c r="R1165" s="60"/>
      <c r="S1165" s="60"/>
      <c r="T1165" s="60"/>
      <c r="U1165" s="60"/>
      <c r="V1165" s="46"/>
      <c r="W1165" s="28"/>
      <c r="X1165" s="28"/>
      <c r="Y1165" s="28"/>
      <c r="AA1165" s="77"/>
      <c r="AB1165" s="28"/>
      <c r="AC1165" s="28"/>
      <c r="AD1165" s="28"/>
      <c r="AE1165" s="28"/>
      <c r="AF1165" s="28"/>
      <c r="AG1165" s="28"/>
      <c r="AH1165" s="28"/>
      <c r="AI1165" s="28"/>
      <c r="AJ1165" s="28"/>
      <c r="AK1165" s="28"/>
      <c r="AL1165" s="28"/>
      <c r="AM1165" s="28"/>
      <c r="AN1165" s="28"/>
      <c r="AO1165" s="28"/>
      <c r="AP1165" s="28"/>
      <c r="AQ1165" s="28"/>
      <c r="AR1165" s="28"/>
      <c r="AS1165" s="28"/>
      <c r="AT1165" s="96"/>
      <c r="AU1165" s="28"/>
      <c r="AV1165" s="28"/>
      <c r="AW1165" s="28"/>
      <c r="AX1165" s="28"/>
      <c r="AY1165" s="28"/>
      <c r="AZ1165" s="28"/>
      <c r="BA1165" s="28"/>
      <c r="BB1165" s="28"/>
      <c r="BC1165" s="28"/>
      <c r="BD1165" s="28"/>
      <c r="BE1165" s="28"/>
    </row>
    <row r="1166" spans="3:57" ht="14.25" customHeight="1">
      <c r="C1166" s="46"/>
      <c r="D1166" s="28"/>
      <c r="E1166" s="28"/>
      <c r="F1166" s="28"/>
      <c r="G1166" s="28"/>
      <c r="H1166" s="28"/>
      <c r="I1166" s="28"/>
      <c r="J1166" s="28"/>
      <c r="K1166" s="28"/>
      <c r="L1166" s="28"/>
      <c r="M1166" s="28"/>
      <c r="N1166" s="28"/>
      <c r="O1166" s="28"/>
      <c r="P1166" s="60"/>
      <c r="Q1166" s="60"/>
      <c r="R1166" s="60"/>
      <c r="S1166" s="60"/>
      <c r="T1166" s="60"/>
      <c r="U1166" s="60"/>
      <c r="V1166" s="46"/>
      <c r="W1166" s="28"/>
      <c r="X1166" s="28"/>
      <c r="Y1166" s="28"/>
      <c r="AA1166" s="77"/>
      <c r="AB1166" s="28"/>
      <c r="AC1166" s="28"/>
      <c r="AD1166" s="28"/>
      <c r="AE1166" s="28"/>
      <c r="AF1166" s="28"/>
      <c r="AG1166" s="28"/>
      <c r="AH1166" s="28"/>
      <c r="AI1166" s="28"/>
      <c r="AJ1166" s="28"/>
      <c r="AK1166" s="28"/>
      <c r="AL1166" s="28"/>
      <c r="AM1166" s="28"/>
      <c r="AN1166" s="28"/>
      <c r="AO1166" s="28"/>
      <c r="AP1166" s="28"/>
      <c r="AQ1166" s="28"/>
      <c r="AR1166" s="28"/>
      <c r="AS1166" s="28"/>
      <c r="AT1166" s="96"/>
      <c r="AU1166" s="28"/>
      <c r="AV1166" s="28"/>
      <c r="AW1166" s="28"/>
      <c r="AX1166" s="28"/>
      <c r="AY1166" s="28"/>
      <c r="AZ1166" s="28"/>
      <c r="BA1166" s="28"/>
      <c r="BB1166" s="28"/>
      <c r="BC1166" s="28"/>
      <c r="BD1166" s="28"/>
      <c r="BE1166" s="28"/>
    </row>
    <row r="1167" spans="3:57" ht="14.25" customHeight="1">
      <c r="C1167" s="46"/>
      <c r="D1167" s="28"/>
      <c r="E1167" s="28"/>
      <c r="F1167" s="28"/>
      <c r="G1167" s="28"/>
      <c r="H1167" s="28"/>
      <c r="I1167" s="28"/>
      <c r="J1167" s="28"/>
      <c r="K1167" s="28"/>
      <c r="L1167" s="28"/>
      <c r="M1167" s="28"/>
      <c r="N1167" s="28"/>
      <c r="O1167" s="28"/>
      <c r="P1167" s="60"/>
      <c r="Q1167" s="60"/>
      <c r="R1167" s="60"/>
      <c r="S1167" s="60"/>
      <c r="T1167" s="60"/>
      <c r="U1167" s="60"/>
      <c r="V1167" s="46"/>
      <c r="W1167" s="28"/>
      <c r="X1167" s="28"/>
      <c r="Y1167" s="28"/>
      <c r="AA1167" s="77"/>
      <c r="AB1167" s="28"/>
      <c r="AC1167" s="28"/>
      <c r="AD1167" s="28"/>
      <c r="AE1167" s="28"/>
      <c r="AF1167" s="28"/>
      <c r="AG1167" s="28"/>
      <c r="AH1167" s="28"/>
      <c r="AI1167" s="28"/>
      <c r="AJ1167" s="28"/>
      <c r="AK1167" s="28"/>
      <c r="AL1167" s="28"/>
      <c r="AM1167" s="28"/>
      <c r="AN1167" s="28"/>
      <c r="AO1167" s="28"/>
      <c r="AP1167" s="28"/>
      <c r="AQ1167" s="28"/>
      <c r="AR1167" s="28"/>
      <c r="AS1167" s="28"/>
      <c r="AT1167" s="96"/>
      <c r="AU1167" s="28"/>
      <c r="AV1167" s="28"/>
      <c r="AW1167" s="28"/>
      <c r="AX1167" s="28"/>
      <c r="AY1167" s="28"/>
      <c r="AZ1167" s="28"/>
      <c r="BA1167" s="28"/>
      <c r="BB1167" s="28"/>
      <c r="BC1167" s="28"/>
      <c r="BD1167" s="28"/>
      <c r="BE1167" s="28"/>
    </row>
    <row r="1168" spans="3:57" ht="14.25" customHeight="1">
      <c r="C1168" s="46"/>
      <c r="D1168" s="28"/>
      <c r="E1168" s="28"/>
      <c r="F1168" s="28"/>
      <c r="G1168" s="28"/>
      <c r="H1168" s="28"/>
      <c r="I1168" s="28"/>
      <c r="J1168" s="28"/>
      <c r="K1168" s="28"/>
      <c r="L1168" s="28"/>
      <c r="M1168" s="28"/>
      <c r="N1168" s="28"/>
      <c r="O1168" s="28"/>
      <c r="P1168" s="60"/>
      <c r="Q1168" s="60"/>
      <c r="R1168" s="60"/>
      <c r="S1168" s="60"/>
      <c r="T1168" s="60"/>
      <c r="U1168" s="60"/>
      <c r="V1168" s="46"/>
      <c r="W1168" s="28"/>
      <c r="X1168" s="28"/>
      <c r="Y1168" s="28"/>
      <c r="AA1168" s="77"/>
      <c r="AB1168" s="28"/>
      <c r="AC1168" s="28"/>
      <c r="AD1168" s="28"/>
      <c r="AE1168" s="28"/>
      <c r="AF1168" s="28"/>
      <c r="AG1168" s="28"/>
      <c r="AH1168" s="28"/>
      <c r="AI1168" s="28"/>
      <c r="AJ1168" s="28"/>
      <c r="AK1168" s="28"/>
      <c r="AL1168" s="28"/>
      <c r="AM1168" s="28"/>
      <c r="AN1168" s="28"/>
      <c r="AO1168" s="28"/>
      <c r="AP1168" s="28"/>
      <c r="AQ1168" s="28"/>
      <c r="AR1168" s="28"/>
      <c r="AS1168" s="28"/>
      <c r="AT1168" s="96"/>
      <c r="AU1168" s="28"/>
      <c r="AV1168" s="28"/>
      <c r="AW1168" s="28"/>
      <c r="AX1168" s="28"/>
      <c r="AY1168" s="28"/>
      <c r="AZ1168" s="28"/>
      <c r="BA1168" s="28"/>
      <c r="BB1168" s="28"/>
      <c r="BC1168" s="28"/>
      <c r="BD1168" s="28"/>
      <c r="BE1168" s="28"/>
    </row>
    <row r="1169" spans="3:57" ht="14.25" customHeight="1">
      <c r="C1169" s="46"/>
      <c r="D1169" s="28"/>
      <c r="E1169" s="28"/>
      <c r="F1169" s="28"/>
      <c r="G1169" s="28"/>
      <c r="H1169" s="28"/>
      <c r="I1169" s="28"/>
      <c r="J1169" s="28"/>
      <c r="K1169" s="28"/>
      <c r="L1169" s="28"/>
      <c r="M1169" s="28"/>
      <c r="N1169" s="28"/>
      <c r="O1169" s="28"/>
      <c r="P1169" s="60"/>
      <c r="Q1169" s="60"/>
      <c r="R1169" s="60"/>
      <c r="S1169" s="60"/>
      <c r="T1169" s="60"/>
      <c r="U1169" s="60"/>
      <c r="V1169" s="46"/>
      <c r="W1169" s="28"/>
      <c r="X1169" s="28"/>
      <c r="Y1169" s="28"/>
      <c r="AA1169" s="77"/>
      <c r="AB1169" s="28"/>
      <c r="AC1169" s="28"/>
      <c r="AD1169" s="28"/>
      <c r="AE1169" s="28"/>
      <c r="AF1169" s="28"/>
      <c r="AG1169" s="28"/>
      <c r="AH1169" s="28"/>
      <c r="AI1169" s="28"/>
      <c r="AJ1169" s="28"/>
      <c r="AK1169" s="28"/>
      <c r="AL1169" s="28"/>
      <c r="AM1169" s="28"/>
      <c r="AN1169" s="28"/>
      <c r="AO1169" s="28"/>
      <c r="AP1169" s="28"/>
      <c r="AQ1169" s="28"/>
      <c r="AR1169" s="28"/>
      <c r="AS1169" s="28"/>
      <c r="AT1169" s="96"/>
      <c r="AU1169" s="28"/>
      <c r="AV1169" s="28"/>
      <c r="AW1169" s="28"/>
      <c r="AX1169" s="28"/>
      <c r="AY1169" s="28"/>
      <c r="AZ1169" s="28"/>
      <c r="BA1169" s="28"/>
      <c r="BB1169" s="28"/>
      <c r="BC1169" s="28"/>
      <c r="BD1169" s="28"/>
      <c r="BE1169" s="28"/>
    </row>
    <row r="1170" spans="3:57" ht="14.25" customHeight="1">
      <c r="C1170" s="46"/>
      <c r="D1170" s="28"/>
      <c r="E1170" s="28"/>
      <c r="F1170" s="28"/>
      <c r="G1170" s="28"/>
      <c r="H1170" s="28"/>
      <c r="I1170" s="28"/>
      <c r="J1170" s="28"/>
      <c r="K1170" s="28"/>
      <c r="L1170" s="28"/>
      <c r="M1170" s="28"/>
      <c r="N1170" s="28"/>
      <c r="O1170" s="28"/>
      <c r="P1170" s="60"/>
      <c r="Q1170" s="60"/>
      <c r="R1170" s="60"/>
      <c r="S1170" s="60"/>
      <c r="T1170" s="60"/>
      <c r="U1170" s="60"/>
      <c r="V1170" s="46"/>
      <c r="W1170" s="28"/>
      <c r="X1170" s="28"/>
      <c r="Y1170" s="28"/>
      <c r="AA1170" s="77"/>
      <c r="AB1170" s="28"/>
      <c r="AC1170" s="28"/>
      <c r="AD1170" s="28"/>
      <c r="AE1170" s="28"/>
      <c r="AF1170" s="28"/>
      <c r="AG1170" s="28"/>
      <c r="AH1170" s="28"/>
      <c r="AI1170" s="28"/>
      <c r="AJ1170" s="28"/>
      <c r="AK1170" s="28"/>
      <c r="AL1170" s="28"/>
      <c r="AM1170" s="28"/>
      <c r="AN1170" s="28"/>
      <c r="AO1170" s="28"/>
      <c r="AP1170" s="28"/>
      <c r="AQ1170" s="28"/>
      <c r="AR1170" s="28"/>
      <c r="AS1170" s="28"/>
      <c r="AT1170" s="96"/>
      <c r="AU1170" s="28"/>
      <c r="AV1170" s="28"/>
      <c r="AW1170" s="28"/>
      <c r="AX1170" s="28"/>
      <c r="AY1170" s="28"/>
      <c r="AZ1170" s="28"/>
      <c r="BA1170" s="28"/>
      <c r="BB1170" s="28"/>
      <c r="BC1170" s="28"/>
      <c r="BD1170" s="28"/>
      <c r="BE1170" s="28"/>
    </row>
    <row r="1171" spans="3:57" ht="14.25" customHeight="1">
      <c r="C1171" s="46"/>
      <c r="D1171" s="28"/>
      <c r="E1171" s="28"/>
      <c r="F1171" s="28"/>
      <c r="G1171" s="28"/>
      <c r="H1171" s="28"/>
      <c r="I1171" s="28"/>
      <c r="J1171" s="28"/>
      <c r="K1171" s="28"/>
      <c r="L1171" s="28"/>
      <c r="M1171" s="28"/>
      <c r="N1171" s="28"/>
      <c r="O1171" s="28"/>
      <c r="P1171" s="60"/>
      <c r="Q1171" s="60"/>
      <c r="R1171" s="60"/>
      <c r="S1171" s="60"/>
      <c r="T1171" s="60"/>
      <c r="U1171" s="60"/>
      <c r="V1171" s="46"/>
      <c r="W1171" s="28"/>
      <c r="X1171" s="28"/>
      <c r="Y1171" s="28"/>
      <c r="AA1171" s="77"/>
      <c r="AB1171" s="28"/>
      <c r="AC1171" s="28"/>
      <c r="AD1171" s="28"/>
      <c r="AE1171" s="28"/>
      <c r="AF1171" s="28"/>
      <c r="AG1171" s="28"/>
      <c r="AH1171" s="28"/>
      <c r="AI1171" s="28"/>
      <c r="AJ1171" s="28"/>
      <c r="AK1171" s="28"/>
      <c r="AL1171" s="28"/>
      <c r="AM1171" s="28"/>
      <c r="AN1171" s="28"/>
      <c r="AO1171" s="28"/>
      <c r="AP1171" s="28"/>
      <c r="AQ1171" s="28"/>
      <c r="AR1171" s="28"/>
      <c r="AS1171" s="28"/>
      <c r="AT1171" s="96"/>
      <c r="AU1171" s="28"/>
      <c r="AV1171" s="28"/>
      <c r="AW1171" s="28"/>
      <c r="AX1171" s="28"/>
      <c r="AY1171" s="28"/>
      <c r="AZ1171" s="28"/>
      <c r="BA1171" s="28"/>
      <c r="BB1171" s="28"/>
      <c r="BC1171" s="28"/>
      <c r="BD1171" s="28"/>
      <c r="BE1171" s="28"/>
    </row>
    <row r="1172" spans="3:57" ht="14.25" customHeight="1">
      <c r="C1172" s="46"/>
      <c r="D1172" s="28"/>
      <c r="E1172" s="28"/>
      <c r="F1172" s="28"/>
      <c r="G1172" s="28"/>
      <c r="H1172" s="28"/>
      <c r="I1172" s="28"/>
      <c r="J1172" s="28"/>
      <c r="K1172" s="28"/>
      <c r="L1172" s="28"/>
      <c r="M1172" s="28"/>
      <c r="N1172" s="28"/>
      <c r="O1172" s="28"/>
      <c r="P1172" s="60"/>
      <c r="Q1172" s="60"/>
      <c r="R1172" s="60"/>
      <c r="S1172" s="60"/>
      <c r="T1172" s="60"/>
      <c r="U1172" s="60"/>
      <c r="V1172" s="46"/>
      <c r="W1172" s="28"/>
      <c r="X1172" s="28"/>
      <c r="Y1172" s="28"/>
      <c r="AA1172" s="77"/>
      <c r="AB1172" s="28"/>
      <c r="AC1172" s="28"/>
      <c r="AD1172" s="28"/>
      <c r="AE1172" s="28"/>
      <c r="AF1172" s="28"/>
      <c r="AG1172" s="28"/>
      <c r="AH1172" s="28"/>
      <c r="AI1172" s="28"/>
      <c r="AJ1172" s="28"/>
      <c r="AK1172" s="28"/>
      <c r="AL1172" s="28"/>
      <c r="AM1172" s="28"/>
      <c r="AN1172" s="28"/>
      <c r="AO1172" s="28"/>
      <c r="AP1172" s="28"/>
      <c r="AQ1172" s="28"/>
      <c r="AR1172" s="28"/>
      <c r="AS1172" s="28"/>
      <c r="AT1172" s="96"/>
      <c r="AU1172" s="28"/>
      <c r="AV1172" s="28"/>
      <c r="AW1172" s="28"/>
      <c r="AX1172" s="28"/>
      <c r="AY1172" s="28"/>
      <c r="AZ1172" s="28"/>
      <c r="BA1172" s="28"/>
      <c r="BB1172" s="28"/>
      <c r="BC1172" s="28"/>
      <c r="BD1172" s="28"/>
      <c r="BE1172" s="28"/>
    </row>
    <row r="1173" spans="3:57" ht="14.25" customHeight="1">
      <c r="C1173" s="46"/>
      <c r="D1173" s="28"/>
      <c r="E1173" s="28"/>
      <c r="F1173" s="28"/>
      <c r="G1173" s="28"/>
      <c r="H1173" s="28"/>
      <c r="I1173" s="28"/>
      <c r="J1173" s="28"/>
      <c r="K1173" s="28"/>
      <c r="L1173" s="28"/>
      <c r="M1173" s="28"/>
      <c r="N1173" s="28"/>
      <c r="O1173" s="28"/>
      <c r="P1173" s="60"/>
      <c r="Q1173" s="60"/>
      <c r="R1173" s="60"/>
      <c r="S1173" s="60"/>
      <c r="T1173" s="60"/>
      <c r="U1173" s="60"/>
      <c r="V1173" s="46"/>
      <c r="W1173" s="28"/>
      <c r="X1173" s="28"/>
      <c r="Y1173" s="28"/>
      <c r="AA1173" s="77"/>
      <c r="AB1173" s="28"/>
      <c r="AC1173" s="28"/>
      <c r="AD1173" s="28"/>
      <c r="AE1173" s="28"/>
      <c r="AF1173" s="28"/>
      <c r="AG1173" s="28"/>
      <c r="AH1173" s="28"/>
      <c r="AI1173" s="28"/>
      <c r="AJ1173" s="28"/>
      <c r="AK1173" s="28"/>
      <c r="AL1173" s="28"/>
      <c r="AM1173" s="28"/>
      <c r="AN1173" s="28"/>
      <c r="AO1173" s="28"/>
      <c r="AP1173" s="28"/>
      <c r="AQ1173" s="28"/>
      <c r="AR1173" s="28"/>
      <c r="AS1173" s="28"/>
      <c r="AT1173" s="96"/>
      <c r="AU1173" s="28"/>
      <c r="AV1173" s="28"/>
      <c r="AW1173" s="28"/>
      <c r="AX1173" s="28"/>
      <c r="AY1173" s="28"/>
      <c r="AZ1173" s="28"/>
      <c r="BA1173" s="28"/>
      <c r="BB1173" s="28"/>
      <c r="BC1173" s="28"/>
      <c r="BD1173" s="28"/>
      <c r="BE1173" s="28"/>
    </row>
    <row r="1174" spans="3:57" ht="14.25" customHeight="1">
      <c r="C1174" s="46"/>
      <c r="D1174" s="28"/>
      <c r="E1174" s="28"/>
      <c r="F1174" s="28"/>
      <c r="G1174" s="28"/>
      <c r="H1174" s="28"/>
      <c r="I1174" s="28"/>
      <c r="J1174" s="28"/>
      <c r="K1174" s="28"/>
      <c r="L1174" s="28"/>
      <c r="M1174" s="28"/>
      <c r="N1174" s="28"/>
      <c r="O1174" s="28"/>
      <c r="P1174" s="60"/>
      <c r="Q1174" s="60"/>
      <c r="R1174" s="60"/>
      <c r="S1174" s="60"/>
      <c r="T1174" s="60"/>
      <c r="U1174" s="60"/>
      <c r="V1174" s="46"/>
      <c r="W1174" s="28"/>
      <c r="X1174" s="28"/>
      <c r="Y1174" s="28"/>
      <c r="AA1174" s="77"/>
      <c r="AB1174" s="28"/>
      <c r="AC1174" s="28"/>
      <c r="AD1174" s="28"/>
      <c r="AE1174" s="28"/>
      <c r="AF1174" s="28"/>
      <c r="AG1174" s="28"/>
      <c r="AH1174" s="28"/>
      <c r="AI1174" s="28"/>
      <c r="AJ1174" s="28"/>
      <c r="AK1174" s="28"/>
      <c r="AL1174" s="28"/>
      <c r="AM1174" s="28"/>
      <c r="AN1174" s="28"/>
      <c r="AO1174" s="28"/>
      <c r="AP1174" s="28"/>
      <c r="AQ1174" s="28"/>
      <c r="AR1174" s="28"/>
      <c r="AS1174" s="28"/>
      <c r="AT1174" s="96"/>
      <c r="AU1174" s="28"/>
      <c r="AV1174" s="28"/>
      <c r="AW1174" s="28"/>
      <c r="AX1174" s="28"/>
      <c r="AY1174" s="28"/>
      <c r="AZ1174" s="28"/>
      <c r="BA1174" s="28"/>
      <c r="BB1174" s="28"/>
      <c r="BC1174" s="28"/>
      <c r="BD1174" s="28"/>
      <c r="BE1174" s="28"/>
    </row>
    <row r="1175" spans="3:57" ht="14.25" customHeight="1">
      <c r="C1175" s="46"/>
      <c r="D1175" s="28"/>
      <c r="E1175" s="28"/>
      <c r="F1175" s="28"/>
      <c r="G1175" s="28"/>
      <c r="H1175" s="28"/>
      <c r="I1175" s="28"/>
      <c r="J1175" s="28"/>
      <c r="K1175" s="28"/>
      <c r="L1175" s="28"/>
      <c r="M1175" s="28"/>
      <c r="N1175" s="28"/>
      <c r="O1175" s="28"/>
      <c r="P1175" s="60"/>
      <c r="Q1175" s="60"/>
      <c r="R1175" s="60"/>
      <c r="S1175" s="60"/>
      <c r="T1175" s="60"/>
      <c r="U1175" s="60"/>
      <c r="V1175" s="46"/>
      <c r="W1175" s="28"/>
      <c r="X1175" s="28"/>
      <c r="Y1175" s="28"/>
      <c r="AA1175" s="77"/>
      <c r="AB1175" s="28"/>
      <c r="AC1175" s="28"/>
      <c r="AD1175" s="28"/>
      <c r="AE1175" s="28"/>
      <c r="AF1175" s="28"/>
      <c r="AG1175" s="28"/>
      <c r="AH1175" s="28"/>
      <c r="AI1175" s="28"/>
      <c r="AJ1175" s="28"/>
      <c r="AK1175" s="28"/>
      <c r="AL1175" s="28"/>
      <c r="AM1175" s="28"/>
      <c r="AN1175" s="28"/>
      <c r="AO1175" s="28"/>
      <c r="AP1175" s="28"/>
      <c r="AQ1175" s="28"/>
      <c r="AR1175" s="28"/>
      <c r="AS1175" s="28"/>
      <c r="AT1175" s="96"/>
      <c r="AU1175" s="28"/>
      <c r="AV1175" s="28"/>
      <c r="AW1175" s="28"/>
      <c r="AX1175" s="28"/>
      <c r="AY1175" s="28"/>
      <c r="AZ1175" s="28"/>
      <c r="BA1175" s="28"/>
      <c r="BB1175" s="28"/>
      <c r="BC1175" s="28"/>
      <c r="BD1175" s="28"/>
      <c r="BE1175" s="28"/>
    </row>
    <row r="1176" spans="3:57" ht="14.25" customHeight="1">
      <c r="C1176" s="46"/>
      <c r="D1176" s="28"/>
      <c r="E1176" s="28"/>
      <c r="F1176" s="28"/>
      <c r="G1176" s="28"/>
      <c r="H1176" s="28"/>
      <c r="I1176" s="28"/>
      <c r="J1176" s="28"/>
      <c r="K1176" s="28"/>
      <c r="L1176" s="28"/>
      <c r="M1176" s="28"/>
      <c r="N1176" s="28"/>
      <c r="O1176" s="28"/>
      <c r="P1176" s="60"/>
      <c r="Q1176" s="60"/>
      <c r="R1176" s="60"/>
      <c r="S1176" s="60"/>
      <c r="T1176" s="60"/>
      <c r="U1176" s="60"/>
      <c r="V1176" s="46"/>
      <c r="W1176" s="28"/>
      <c r="X1176" s="28"/>
      <c r="Y1176" s="28"/>
      <c r="AA1176" s="77"/>
      <c r="AB1176" s="28"/>
      <c r="AC1176" s="28"/>
      <c r="AD1176" s="28"/>
      <c r="AE1176" s="28"/>
      <c r="AF1176" s="28"/>
      <c r="AG1176" s="28"/>
      <c r="AH1176" s="28"/>
      <c r="AI1176" s="28"/>
      <c r="AJ1176" s="28"/>
      <c r="AK1176" s="28"/>
      <c r="AL1176" s="28"/>
      <c r="AM1176" s="28"/>
      <c r="AN1176" s="28"/>
      <c r="AO1176" s="28"/>
      <c r="AP1176" s="28"/>
      <c r="AQ1176" s="28"/>
      <c r="AR1176" s="28"/>
      <c r="AS1176" s="28"/>
      <c r="AT1176" s="96"/>
      <c r="AU1176" s="28"/>
      <c r="AV1176" s="28"/>
      <c r="AW1176" s="28"/>
      <c r="AX1176" s="28"/>
      <c r="AY1176" s="28"/>
      <c r="AZ1176" s="28"/>
      <c r="BA1176" s="28"/>
      <c r="BB1176" s="28"/>
      <c r="BC1176" s="28"/>
      <c r="BD1176" s="28"/>
      <c r="BE1176" s="28"/>
    </row>
    <row r="1177" spans="3:57" ht="14.25" customHeight="1">
      <c r="C1177" s="46"/>
      <c r="D1177" s="28"/>
      <c r="E1177" s="28"/>
      <c r="F1177" s="28"/>
      <c r="G1177" s="28"/>
      <c r="H1177" s="28"/>
      <c r="I1177" s="28"/>
      <c r="J1177" s="28"/>
      <c r="K1177" s="28"/>
      <c r="L1177" s="28"/>
      <c r="M1177" s="28"/>
      <c r="N1177" s="28"/>
      <c r="O1177" s="28"/>
      <c r="P1177" s="60"/>
      <c r="Q1177" s="60"/>
      <c r="R1177" s="60"/>
      <c r="S1177" s="60"/>
      <c r="T1177" s="60"/>
      <c r="U1177" s="60"/>
      <c r="V1177" s="46"/>
      <c r="W1177" s="28"/>
      <c r="X1177" s="28"/>
      <c r="Y1177" s="28"/>
      <c r="AA1177" s="77"/>
      <c r="AB1177" s="28"/>
      <c r="AC1177" s="28"/>
      <c r="AD1177" s="28"/>
      <c r="AE1177" s="28"/>
      <c r="AF1177" s="28"/>
      <c r="AG1177" s="28"/>
      <c r="AH1177" s="28"/>
      <c r="AI1177" s="28"/>
      <c r="AJ1177" s="28"/>
      <c r="AK1177" s="28"/>
      <c r="AL1177" s="28"/>
      <c r="AM1177" s="28"/>
      <c r="AN1177" s="28"/>
      <c r="AO1177" s="28"/>
      <c r="AP1177" s="28"/>
      <c r="AQ1177" s="28"/>
      <c r="AR1177" s="28"/>
      <c r="AS1177" s="28"/>
      <c r="AT1177" s="96"/>
      <c r="AU1177" s="28"/>
      <c r="AV1177" s="28"/>
      <c r="AW1177" s="28"/>
      <c r="AX1177" s="28"/>
      <c r="AY1177" s="28"/>
      <c r="AZ1177" s="28"/>
      <c r="BA1177" s="28"/>
      <c r="BB1177" s="28"/>
      <c r="BC1177" s="28"/>
      <c r="BD1177" s="28"/>
      <c r="BE1177" s="28"/>
    </row>
    <row r="1178" spans="3:57" ht="14.25" customHeight="1">
      <c r="C1178" s="46"/>
      <c r="D1178" s="28"/>
      <c r="E1178" s="28"/>
      <c r="F1178" s="28"/>
      <c r="G1178" s="28"/>
      <c r="H1178" s="28"/>
      <c r="I1178" s="28"/>
      <c r="J1178" s="28"/>
      <c r="K1178" s="28"/>
      <c r="L1178" s="28"/>
      <c r="M1178" s="28"/>
      <c r="N1178" s="28"/>
      <c r="O1178" s="28"/>
      <c r="P1178" s="60"/>
      <c r="Q1178" s="60"/>
      <c r="R1178" s="60"/>
      <c r="S1178" s="60"/>
      <c r="T1178" s="60"/>
      <c r="U1178" s="60"/>
      <c r="V1178" s="46"/>
      <c r="W1178" s="28"/>
      <c r="X1178" s="28"/>
      <c r="Y1178" s="28"/>
      <c r="AA1178" s="77"/>
      <c r="AB1178" s="28"/>
      <c r="AC1178" s="28"/>
      <c r="AD1178" s="28"/>
      <c r="AE1178" s="28"/>
      <c r="AF1178" s="28"/>
      <c r="AG1178" s="28"/>
      <c r="AH1178" s="28"/>
      <c r="AI1178" s="28"/>
      <c r="AJ1178" s="28"/>
      <c r="AK1178" s="28"/>
      <c r="AL1178" s="28"/>
      <c r="AM1178" s="28"/>
      <c r="AN1178" s="28"/>
      <c r="AO1178" s="28"/>
      <c r="AP1178" s="28"/>
      <c r="AQ1178" s="28"/>
      <c r="AR1178" s="28"/>
      <c r="AS1178" s="28"/>
      <c r="AT1178" s="96"/>
      <c r="AU1178" s="28"/>
      <c r="AV1178" s="28"/>
      <c r="AW1178" s="28"/>
      <c r="AX1178" s="28"/>
      <c r="AY1178" s="28"/>
      <c r="AZ1178" s="28"/>
      <c r="BA1178" s="28"/>
      <c r="BB1178" s="28"/>
      <c r="BC1178" s="28"/>
      <c r="BD1178" s="28"/>
      <c r="BE1178" s="28"/>
    </row>
    <row r="1179" spans="3:57" ht="14.25" customHeight="1">
      <c r="C1179" s="46"/>
      <c r="D1179" s="28"/>
      <c r="E1179" s="28"/>
      <c r="F1179" s="28"/>
      <c r="G1179" s="28"/>
      <c r="H1179" s="28"/>
      <c r="I1179" s="28"/>
      <c r="J1179" s="28"/>
      <c r="K1179" s="28"/>
      <c r="L1179" s="28"/>
      <c r="M1179" s="28"/>
      <c r="N1179" s="28"/>
      <c r="O1179" s="28"/>
      <c r="P1179" s="60"/>
      <c r="Q1179" s="60"/>
      <c r="R1179" s="60"/>
      <c r="S1179" s="60"/>
      <c r="T1179" s="60"/>
      <c r="U1179" s="60"/>
      <c r="V1179" s="46"/>
      <c r="W1179" s="28"/>
      <c r="X1179" s="28"/>
      <c r="Y1179" s="28"/>
      <c r="AA1179" s="77"/>
      <c r="AB1179" s="28"/>
      <c r="AC1179" s="28"/>
      <c r="AD1179" s="28"/>
      <c r="AE1179" s="28"/>
      <c r="AF1179" s="28"/>
      <c r="AG1179" s="28"/>
      <c r="AH1179" s="28"/>
      <c r="AI1179" s="28"/>
      <c r="AJ1179" s="28"/>
      <c r="AK1179" s="28"/>
      <c r="AL1179" s="28"/>
      <c r="AM1179" s="28"/>
      <c r="AN1179" s="28"/>
      <c r="AO1179" s="28"/>
      <c r="AP1179" s="28"/>
      <c r="AQ1179" s="28"/>
      <c r="AR1179" s="28"/>
      <c r="AS1179" s="28"/>
      <c r="AT1179" s="96"/>
      <c r="AU1179" s="28"/>
      <c r="AV1179" s="28"/>
      <c r="AW1179" s="28"/>
      <c r="AX1179" s="28"/>
      <c r="AY1179" s="28"/>
      <c r="AZ1179" s="28"/>
      <c r="BA1179" s="28"/>
      <c r="BB1179" s="28"/>
      <c r="BC1179" s="28"/>
      <c r="BD1179" s="28"/>
      <c r="BE1179" s="28"/>
    </row>
    <row r="1180" spans="3:57" ht="14.25" customHeight="1">
      <c r="C1180" s="46"/>
      <c r="D1180" s="28"/>
      <c r="E1180" s="28"/>
      <c r="F1180" s="28"/>
      <c r="G1180" s="28"/>
      <c r="H1180" s="28"/>
      <c r="I1180" s="28"/>
      <c r="J1180" s="28"/>
      <c r="K1180" s="28"/>
      <c r="L1180" s="28"/>
      <c r="M1180" s="28"/>
      <c r="N1180" s="28"/>
      <c r="O1180" s="28"/>
      <c r="P1180" s="60"/>
      <c r="Q1180" s="60"/>
      <c r="R1180" s="60"/>
      <c r="S1180" s="60"/>
      <c r="T1180" s="60"/>
      <c r="U1180" s="60"/>
      <c r="V1180" s="46"/>
      <c r="W1180" s="28"/>
      <c r="X1180" s="28"/>
      <c r="Y1180" s="28"/>
      <c r="AA1180" s="77"/>
      <c r="AB1180" s="28"/>
      <c r="AC1180" s="28"/>
      <c r="AD1180" s="28"/>
      <c r="AE1180" s="28"/>
      <c r="AF1180" s="28"/>
      <c r="AG1180" s="28"/>
      <c r="AH1180" s="28"/>
      <c r="AI1180" s="28"/>
      <c r="AJ1180" s="28"/>
      <c r="AK1180" s="28"/>
      <c r="AL1180" s="28"/>
      <c r="AM1180" s="28"/>
      <c r="AN1180" s="28"/>
      <c r="AO1180" s="28"/>
      <c r="AP1180" s="28"/>
      <c r="AQ1180" s="28"/>
      <c r="AR1180" s="28"/>
      <c r="AS1180" s="28"/>
      <c r="AT1180" s="96"/>
      <c r="AU1180" s="28"/>
      <c r="AV1180" s="28"/>
      <c r="AW1180" s="28"/>
      <c r="AX1180" s="28"/>
      <c r="AY1180" s="28"/>
      <c r="AZ1180" s="28"/>
      <c r="BA1180" s="28"/>
      <c r="BB1180" s="28"/>
      <c r="BC1180" s="28"/>
      <c r="BD1180" s="28"/>
      <c r="BE1180" s="28"/>
    </row>
    <row r="1181" spans="3:57" ht="14.25" customHeight="1">
      <c r="C1181" s="46"/>
      <c r="D1181" s="28"/>
      <c r="E1181" s="28"/>
      <c r="F1181" s="28"/>
      <c r="G1181" s="28"/>
      <c r="H1181" s="28"/>
      <c r="I1181" s="28"/>
      <c r="J1181" s="28"/>
      <c r="K1181" s="28"/>
      <c r="L1181" s="28"/>
      <c r="M1181" s="28"/>
      <c r="N1181" s="28"/>
      <c r="O1181" s="28"/>
      <c r="P1181" s="60"/>
      <c r="Q1181" s="60"/>
      <c r="R1181" s="60"/>
      <c r="S1181" s="60"/>
      <c r="T1181" s="60"/>
      <c r="U1181" s="60"/>
      <c r="V1181" s="46"/>
      <c r="W1181" s="28"/>
      <c r="X1181" s="28"/>
      <c r="Y1181" s="28"/>
      <c r="AA1181" s="77"/>
      <c r="AB1181" s="28"/>
      <c r="AC1181" s="28"/>
      <c r="AD1181" s="28"/>
      <c r="AE1181" s="28"/>
      <c r="AF1181" s="28"/>
      <c r="AG1181" s="28"/>
      <c r="AH1181" s="28"/>
      <c r="AI1181" s="28"/>
      <c r="AJ1181" s="28"/>
      <c r="AK1181" s="28"/>
      <c r="AL1181" s="28"/>
      <c r="AM1181" s="28"/>
      <c r="AN1181" s="28"/>
      <c r="AO1181" s="28"/>
      <c r="AP1181" s="28"/>
      <c r="AQ1181" s="28"/>
      <c r="AR1181" s="28"/>
      <c r="AS1181" s="28"/>
      <c r="AT1181" s="96"/>
      <c r="AU1181" s="28"/>
      <c r="AV1181" s="28"/>
      <c r="AW1181" s="28"/>
      <c r="AX1181" s="28"/>
      <c r="AY1181" s="28"/>
      <c r="AZ1181" s="28"/>
      <c r="BA1181" s="28"/>
      <c r="BB1181" s="28"/>
      <c r="BC1181" s="28"/>
      <c r="BD1181" s="28"/>
      <c r="BE1181" s="28"/>
    </row>
    <row r="1182" spans="3:57" ht="14.25" customHeight="1">
      <c r="C1182" s="46"/>
      <c r="D1182" s="28"/>
      <c r="E1182" s="28"/>
      <c r="F1182" s="28"/>
      <c r="G1182" s="28"/>
      <c r="H1182" s="28"/>
      <c r="I1182" s="28"/>
      <c r="J1182" s="28"/>
      <c r="K1182" s="28"/>
      <c r="L1182" s="28"/>
      <c r="M1182" s="28"/>
      <c r="N1182" s="28"/>
      <c r="O1182" s="28"/>
      <c r="P1182" s="60"/>
      <c r="Q1182" s="60"/>
      <c r="R1182" s="60"/>
      <c r="S1182" s="60"/>
      <c r="T1182" s="60"/>
      <c r="U1182" s="60"/>
      <c r="V1182" s="46"/>
      <c r="W1182" s="28"/>
      <c r="X1182" s="28"/>
      <c r="Y1182" s="28"/>
      <c r="AA1182" s="77"/>
      <c r="AB1182" s="28"/>
      <c r="AC1182" s="28"/>
      <c r="AD1182" s="28"/>
      <c r="AE1182" s="28"/>
      <c r="AF1182" s="28"/>
      <c r="AG1182" s="28"/>
      <c r="AH1182" s="28"/>
      <c r="AI1182" s="28"/>
      <c r="AJ1182" s="28"/>
      <c r="AK1182" s="28"/>
      <c r="AL1182" s="28"/>
      <c r="AM1182" s="28"/>
      <c r="AN1182" s="28"/>
      <c r="AO1182" s="28"/>
      <c r="AP1182" s="28"/>
      <c r="AQ1182" s="28"/>
      <c r="AR1182" s="28"/>
      <c r="AS1182" s="28"/>
      <c r="AT1182" s="96"/>
      <c r="AU1182" s="28"/>
      <c r="AV1182" s="28"/>
      <c r="AW1182" s="28"/>
      <c r="AX1182" s="28"/>
      <c r="AY1182" s="28"/>
      <c r="AZ1182" s="28"/>
      <c r="BA1182" s="28"/>
      <c r="BB1182" s="28"/>
      <c r="BC1182" s="28"/>
      <c r="BD1182" s="28"/>
      <c r="BE1182" s="28"/>
    </row>
    <row r="1183" spans="3:57" ht="14.25" customHeight="1">
      <c r="C1183" s="46"/>
      <c r="D1183" s="28"/>
      <c r="E1183" s="28"/>
      <c r="F1183" s="28"/>
      <c r="G1183" s="28"/>
      <c r="H1183" s="28"/>
      <c r="I1183" s="28"/>
      <c r="J1183" s="28"/>
      <c r="K1183" s="28"/>
      <c r="L1183" s="28"/>
      <c r="M1183" s="28"/>
      <c r="N1183" s="28"/>
      <c r="O1183" s="28"/>
      <c r="P1183" s="60"/>
      <c r="Q1183" s="60"/>
      <c r="R1183" s="60"/>
      <c r="S1183" s="60"/>
      <c r="T1183" s="60"/>
      <c r="U1183" s="60"/>
      <c r="V1183" s="46"/>
      <c r="W1183" s="28"/>
      <c r="X1183" s="28"/>
      <c r="Y1183" s="28"/>
      <c r="AA1183" s="77"/>
      <c r="AB1183" s="28"/>
      <c r="AC1183" s="28"/>
      <c r="AD1183" s="28"/>
      <c r="AE1183" s="28"/>
      <c r="AF1183" s="28"/>
      <c r="AG1183" s="28"/>
      <c r="AH1183" s="28"/>
      <c r="AI1183" s="28"/>
      <c r="AJ1183" s="28"/>
      <c r="AK1183" s="28"/>
      <c r="AL1183" s="28"/>
      <c r="AM1183" s="28"/>
      <c r="AN1183" s="28"/>
      <c r="AO1183" s="28"/>
      <c r="AP1183" s="28"/>
      <c r="AQ1183" s="28"/>
      <c r="AR1183" s="28"/>
      <c r="AS1183" s="28"/>
      <c r="AT1183" s="96"/>
      <c r="AU1183" s="28"/>
      <c r="AV1183" s="28"/>
      <c r="AW1183" s="28"/>
      <c r="AX1183" s="28"/>
      <c r="AY1183" s="28"/>
      <c r="AZ1183" s="28"/>
      <c r="BA1183" s="28"/>
      <c r="BB1183" s="28"/>
      <c r="BC1183" s="28"/>
      <c r="BD1183" s="28"/>
      <c r="BE1183" s="28"/>
    </row>
    <row r="1184" spans="3:57" ht="14.25" customHeight="1">
      <c r="C1184" s="46"/>
      <c r="D1184" s="28"/>
      <c r="E1184" s="28"/>
      <c r="F1184" s="28"/>
      <c r="G1184" s="28"/>
      <c r="H1184" s="28"/>
      <c r="I1184" s="28"/>
      <c r="J1184" s="28"/>
      <c r="K1184" s="28"/>
      <c r="L1184" s="28"/>
      <c r="M1184" s="28"/>
      <c r="N1184" s="28"/>
      <c r="O1184" s="28"/>
      <c r="P1184" s="60"/>
      <c r="Q1184" s="60"/>
      <c r="R1184" s="60"/>
      <c r="S1184" s="60"/>
      <c r="T1184" s="60"/>
      <c r="U1184" s="60"/>
      <c r="V1184" s="46"/>
      <c r="W1184" s="28"/>
      <c r="X1184" s="28"/>
      <c r="Y1184" s="28"/>
      <c r="AA1184" s="77"/>
      <c r="AB1184" s="28"/>
      <c r="AC1184" s="28"/>
      <c r="AD1184" s="28"/>
      <c r="AE1184" s="28"/>
      <c r="AF1184" s="28"/>
      <c r="AG1184" s="28"/>
      <c r="AH1184" s="28"/>
      <c r="AI1184" s="28"/>
      <c r="AJ1184" s="28"/>
      <c r="AK1184" s="28"/>
      <c r="AL1184" s="28"/>
      <c r="AM1184" s="28"/>
      <c r="AN1184" s="28"/>
      <c r="AO1184" s="28"/>
      <c r="AP1184" s="28"/>
      <c r="AQ1184" s="28"/>
      <c r="AR1184" s="28"/>
      <c r="AS1184" s="28"/>
      <c r="AT1184" s="96"/>
      <c r="AU1184" s="28"/>
      <c r="AV1184" s="28"/>
      <c r="AW1184" s="28"/>
      <c r="AX1184" s="28"/>
      <c r="AY1184" s="28"/>
      <c r="AZ1184" s="28"/>
      <c r="BA1184" s="28"/>
      <c r="BB1184" s="28"/>
      <c r="BC1184" s="28"/>
      <c r="BD1184" s="28"/>
      <c r="BE1184" s="28"/>
    </row>
    <row r="1185" spans="3:57" ht="14.25" customHeight="1">
      <c r="C1185" s="46"/>
      <c r="D1185" s="28"/>
      <c r="E1185" s="28"/>
      <c r="F1185" s="28"/>
      <c r="G1185" s="28"/>
      <c r="H1185" s="28"/>
      <c r="I1185" s="28"/>
      <c r="J1185" s="28"/>
      <c r="K1185" s="28"/>
      <c r="L1185" s="28"/>
      <c r="M1185" s="28"/>
      <c r="N1185" s="28"/>
      <c r="O1185" s="28"/>
      <c r="P1185" s="60"/>
      <c r="Q1185" s="60"/>
      <c r="R1185" s="60"/>
      <c r="S1185" s="60"/>
      <c r="T1185" s="60"/>
      <c r="U1185" s="60"/>
      <c r="V1185" s="46"/>
      <c r="W1185" s="28"/>
      <c r="X1185" s="28"/>
      <c r="Y1185" s="28"/>
      <c r="AA1185" s="77"/>
      <c r="AB1185" s="28"/>
      <c r="AC1185" s="28"/>
      <c r="AD1185" s="28"/>
      <c r="AE1185" s="28"/>
      <c r="AF1185" s="28"/>
      <c r="AG1185" s="28"/>
      <c r="AH1185" s="28"/>
      <c r="AI1185" s="28"/>
      <c r="AJ1185" s="28"/>
      <c r="AK1185" s="28"/>
      <c r="AL1185" s="28"/>
      <c r="AM1185" s="28"/>
      <c r="AN1185" s="28"/>
      <c r="AO1185" s="28"/>
      <c r="AP1185" s="28"/>
      <c r="AQ1185" s="28"/>
      <c r="AR1185" s="28"/>
      <c r="AS1185" s="28"/>
      <c r="AT1185" s="96"/>
      <c r="AU1185" s="28"/>
      <c r="AV1185" s="28"/>
      <c r="AW1185" s="28"/>
      <c r="AX1185" s="28"/>
      <c r="AY1185" s="28"/>
      <c r="AZ1185" s="28"/>
      <c r="BA1185" s="28"/>
      <c r="BB1185" s="28"/>
      <c r="BC1185" s="28"/>
      <c r="BD1185" s="28"/>
      <c r="BE1185" s="28"/>
    </row>
    <row r="1186" spans="3:57" ht="14.25" customHeight="1">
      <c r="C1186" s="46"/>
      <c r="D1186" s="28"/>
      <c r="E1186" s="28"/>
      <c r="F1186" s="28"/>
      <c r="G1186" s="28"/>
      <c r="H1186" s="28"/>
      <c r="I1186" s="28"/>
      <c r="J1186" s="28"/>
      <c r="K1186" s="28"/>
      <c r="L1186" s="28"/>
      <c r="M1186" s="28"/>
      <c r="N1186" s="28"/>
      <c r="O1186" s="28"/>
      <c r="P1186" s="60"/>
      <c r="Q1186" s="60"/>
      <c r="R1186" s="60"/>
      <c r="S1186" s="60"/>
      <c r="T1186" s="60"/>
      <c r="U1186" s="60"/>
      <c r="V1186" s="46"/>
      <c r="W1186" s="28"/>
      <c r="X1186" s="28"/>
      <c r="Y1186" s="28"/>
      <c r="AA1186" s="77"/>
      <c r="AB1186" s="28"/>
      <c r="AC1186" s="28"/>
      <c r="AD1186" s="28"/>
      <c r="AE1186" s="28"/>
      <c r="AF1186" s="28"/>
      <c r="AG1186" s="28"/>
      <c r="AH1186" s="28"/>
      <c r="AI1186" s="28"/>
      <c r="AJ1186" s="28"/>
      <c r="AK1186" s="28"/>
      <c r="AL1186" s="28"/>
      <c r="AM1186" s="28"/>
      <c r="AN1186" s="28"/>
      <c r="AO1186" s="28"/>
      <c r="AP1186" s="28"/>
      <c r="AQ1186" s="28"/>
      <c r="AR1186" s="28"/>
      <c r="AS1186" s="28"/>
      <c r="AT1186" s="96"/>
      <c r="AU1186" s="28"/>
      <c r="AV1186" s="28"/>
      <c r="AW1186" s="28"/>
      <c r="AX1186" s="28"/>
      <c r="AY1186" s="28"/>
      <c r="AZ1186" s="28"/>
      <c r="BA1186" s="28"/>
      <c r="BB1186" s="28"/>
      <c r="BC1186" s="28"/>
      <c r="BD1186" s="28"/>
      <c r="BE1186" s="28"/>
    </row>
    <row r="1187" spans="3:57" ht="14.25" customHeight="1">
      <c r="C1187" s="46"/>
      <c r="D1187" s="28"/>
      <c r="E1187" s="28"/>
      <c r="F1187" s="28"/>
      <c r="G1187" s="28"/>
      <c r="H1187" s="28"/>
      <c r="I1187" s="28"/>
      <c r="J1187" s="28"/>
      <c r="K1187" s="28"/>
      <c r="L1187" s="28"/>
      <c r="M1187" s="28"/>
      <c r="N1187" s="28"/>
      <c r="O1187" s="28"/>
      <c r="P1187" s="60"/>
      <c r="Q1187" s="60"/>
      <c r="R1187" s="60"/>
      <c r="S1187" s="60"/>
      <c r="T1187" s="60"/>
      <c r="U1187" s="60"/>
      <c r="V1187" s="46"/>
      <c r="W1187" s="28"/>
      <c r="X1187" s="28"/>
      <c r="Y1187" s="28"/>
      <c r="AA1187" s="77"/>
      <c r="AB1187" s="28"/>
      <c r="AC1187" s="28"/>
      <c r="AD1187" s="28"/>
      <c r="AE1187" s="28"/>
      <c r="AF1187" s="28"/>
      <c r="AG1187" s="28"/>
      <c r="AH1187" s="28"/>
      <c r="AI1187" s="28"/>
      <c r="AJ1187" s="28"/>
      <c r="AK1187" s="28"/>
      <c r="AL1187" s="28"/>
      <c r="AM1187" s="28"/>
      <c r="AN1187" s="28"/>
      <c r="AO1187" s="28"/>
      <c r="AP1187" s="28"/>
      <c r="AQ1187" s="28"/>
      <c r="AR1187" s="28"/>
      <c r="AS1187" s="28"/>
      <c r="AT1187" s="96"/>
      <c r="AU1187" s="28"/>
      <c r="AV1187" s="28"/>
      <c r="AW1187" s="28"/>
      <c r="AX1187" s="28"/>
      <c r="AY1187" s="28"/>
      <c r="AZ1187" s="28"/>
      <c r="BA1187" s="28"/>
      <c r="BB1187" s="28"/>
      <c r="BC1187" s="28"/>
      <c r="BD1187" s="28"/>
      <c r="BE1187" s="28"/>
    </row>
    <row r="1188" spans="3:57" ht="14.25" customHeight="1">
      <c r="C1188" s="46"/>
      <c r="D1188" s="28"/>
      <c r="E1188" s="28"/>
      <c r="F1188" s="28"/>
      <c r="G1188" s="28"/>
      <c r="H1188" s="28"/>
      <c r="I1188" s="28"/>
      <c r="J1188" s="28"/>
      <c r="K1188" s="28"/>
      <c r="L1188" s="28"/>
      <c r="M1188" s="28"/>
      <c r="N1188" s="28"/>
      <c r="O1188" s="28"/>
      <c r="P1188" s="60"/>
      <c r="Q1188" s="60"/>
      <c r="R1188" s="60"/>
      <c r="S1188" s="60"/>
      <c r="T1188" s="60"/>
      <c r="U1188" s="60"/>
      <c r="V1188" s="46"/>
      <c r="W1188" s="28"/>
      <c r="X1188" s="28"/>
      <c r="Y1188" s="28"/>
      <c r="AA1188" s="77"/>
      <c r="AB1188" s="28"/>
      <c r="AC1188" s="28"/>
      <c r="AD1188" s="28"/>
      <c r="AE1188" s="28"/>
      <c r="AF1188" s="28"/>
      <c r="AG1188" s="28"/>
      <c r="AH1188" s="28"/>
      <c r="AI1188" s="28"/>
      <c r="AJ1188" s="28"/>
      <c r="AK1188" s="28"/>
      <c r="AL1188" s="28"/>
      <c r="AM1188" s="28"/>
      <c r="AN1188" s="28"/>
      <c r="AO1188" s="28"/>
      <c r="AP1188" s="28"/>
      <c r="AQ1188" s="28"/>
      <c r="AR1188" s="28"/>
      <c r="AS1188" s="28"/>
      <c r="AT1188" s="96"/>
      <c r="AU1188" s="28"/>
      <c r="AV1188" s="28"/>
      <c r="AW1188" s="28"/>
      <c r="AX1188" s="28"/>
      <c r="AY1188" s="28"/>
      <c r="AZ1188" s="28"/>
      <c r="BA1188" s="28"/>
      <c r="BB1188" s="28"/>
      <c r="BC1188" s="28"/>
      <c r="BD1188" s="28"/>
      <c r="BE1188" s="28"/>
    </row>
    <row r="1189" spans="3:57" ht="14.25" customHeight="1">
      <c r="C1189" s="46"/>
      <c r="D1189" s="28"/>
      <c r="E1189" s="28"/>
      <c r="F1189" s="28"/>
      <c r="G1189" s="28"/>
      <c r="H1189" s="28"/>
      <c r="I1189" s="28"/>
      <c r="J1189" s="28"/>
      <c r="K1189" s="28"/>
      <c r="L1189" s="28"/>
      <c r="M1189" s="28"/>
      <c r="N1189" s="28"/>
      <c r="O1189" s="28"/>
      <c r="P1189" s="60"/>
      <c r="Q1189" s="60"/>
      <c r="R1189" s="60"/>
      <c r="S1189" s="60"/>
      <c r="T1189" s="60"/>
      <c r="U1189" s="60"/>
      <c r="V1189" s="46"/>
      <c r="W1189" s="28"/>
      <c r="X1189" s="28"/>
      <c r="Y1189" s="28"/>
      <c r="AA1189" s="77"/>
      <c r="AB1189" s="28"/>
      <c r="AC1189" s="28"/>
      <c r="AD1189" s="28"/>
      <c r="AE1189" s="28"/>
      <c r="AF1189" s="28"/>
      <c r="AG1189" s="28"/>
      <c r="AH1189" s="28"/>
      <c r="AI1189" s="28"/>
      <c r="AJ1189" s="28"/>
      <c r="AK1189" s="28"/>
      <c r="AL1189" s="28"/>
      <c r="AM1189" s="28"/>
      <c r="AN1189" s="28"/>
      <c r="AO1189" s="28"/>
      <c r="AP1189" s="28"/>
      <c r="AQ1189" s="28"/>
      <c r="AR1189" s="28"/>
      <c r="AS1189" s="28"/>
      <c r="AT1189" s="96"/>
      <c r="AU1189" s="28"/>
      <c r="AV1189" s="28"/>
      <c r="AW1189" s="28"/>
      <c r="AX1189" s="28"/>
      <c r="AY1189" s="28"/>
      <c r="AZ1189" s="28"/>
      <c r="BA1189" s="28"/>
      <c r="BB1189" s="28"/>
      <c r="BC1189" s="28"/>
      <c r="BD1189" s="28"/>
      <c r="BE1189" s="28"/>
    </row>
    <row r="1190" spans="3:57" ht="14.25" customHeight="1">
      <c r="C1190" s="46"/>
      <c r="D1190" s="28"/>
      <c r="E1190" s="28"/>
      <c r="F1190" s="28"/>
      <c r="G1190" s="28"/>
      <c r="H1190" s="28"/>
      <c r="I1190" s="28"/>
      <c r="J1190" s="28"/>
      <c r="K1190" s="28"/>
      <c r="L1190" s="28"/>
      <c r="M1190" s="28"/>
      <c r="N1190" s="28"/>
      <c r="O1190" s="28"/>
      <c r="P1190" s="60"/>
      <c r="Q1190" s="60"/>
      <c r="R1190" s="60"/>
      <c r="S1190" s="60"/>
      <c r="T1190" s="60"/>
      <c r="U1190" s="60"/>
      <c r="V1190" s="46"/>
      <c r="W1190" s="28"/>
      <c r="X1190" s="28"/>
      <c r="Y1190" s="28"/>
      <c r="AA1190" s="77"/>
      <c r="AB1190" s="28"/>
      <c r="AC1190" s="28"/>
      <c r="AD1190" s="28"/>
      <c r="AE1190" s="28"/>
      <c r="AF1190" s="28"/>
      <c r="AG1190" s="28"/>
      <c r="AH1190" s="28"/>
      <c r="AI1190" s="28"/>
      <c r="AJ1190" s="28"/>
      <c r="AK1190" s="28"/>
      <c r="AL1190" s="28"/>
      <c r="AM1190" s="28"/>
      <c r="AN1190" s="28"/>
      <c r="AO1190" s="28"/>
      <c r="AP1190" s="28"/>
      <c r="AQ1190" s="28"/>
      <c r="AR1190" s="28"/>
      <c r="AS1190" s="28"/>
      <c r="AT1190" s="96"/>
      <c r="AU1190" s="28"/>
      <c r="AV1190" s="28"/>
      <c r="AW1190" s="28"/>
      <c r="AX1190" s="28"/>
      <c r="AY1190" s="28"/>
      <c r="AZ1190" s="28"/>
      <c r="BA1190" s="28"/>
      <c r="BB1190" s="28"/>
      <c r="BC1190" s="28"/>
      <c r="BD1190" s="28"/>
      <c r="BE1190" s="28"/>
    </row>
    <row r="1191" spans="3:57" ht="14.25" customHeight="1">
      <c r="C1191" s="46"/>
      <c r="D1191" s="28"/>
      <c r="E1191" s="28"/>
      <c r="F1191" s="28"/>
      <c r="G1191" s="28"/>
      <c r="H1191" s="28"/>
      <c r="I1191" s="28"/>
      <c r="J1191" s="28"/>
      <c r="K1191" s="28"/>
      <c r="L1191" s="28"/>
      <c r="M1191" s="28"/>
      <c r="N1191" s="28"/>
      <c r="O1191" s="28"/>
      <c r="P1191" s="60"/>
      <c r="Q1191" s="60"/>
      <c r="R1191" s="60"/>
      <c r="S1191" s="60"/>
      <c r="T1191" s="60"/>
      <c r="U1191" s="60"/>
      <c r="V1191" s="46"/>
      <c r="W1191" s="28"/>
      <c r="X1191" s="28"/>
      <c r="Y1191" s="28"/>
      <c r="AA1191" s="77"/>
      <c r="AB1191" s="28"/>
      <c r="AC1191" s="28"/>
      <c r="AD1191" s="28"/>
      <c r="AE1191" s="28"/>
      <c r="AF1191" s="28"/>
      <c r="AG1191" s="28"/>
      <c r="AH1191" s="28"/>
      <c r="AI1191" s="28"/>
      <c r="AJ1191" s="28"/>
      <c r="AK1191" s="28"/>
      <c r="AL1191" s="28"/>
      <c r="AM1191" s="28"/>
      <c r="AN1191" s="28"/>
      <c r="AO1191" s="28"/>
      <c r="AP1191" s="28"/>
      <c r="AQ1191" s="28"/>
      <c r="AR1191" s="28"/>
      <c r="AS1191" s="28"/>
      <c r="AT1191" s="96"/>
      <c r="AU1191" s="28"/>
      <c r="AV1191" s="28"/>
      <c r="AW1191" s="28"/>
      <c r="AX1191" s="28"/>
      <c r="AY1191" s="28"/>
      <c r="AZ1191" s="28"/>
      <c r="BA1191" s="28"/>
      <c r="BB1191" s="28"/>
      <c r="BC1191" s="28"/>
      <c r="BD1191" s="28"/>
      <c r="BE1191" s="28"/>
    </row>
    <row r="1192" spans="3:57" ht="14.25" customHeight="1">
      <c r="C1192" s="46"/>
      <c r="D1192" s="28"/>
      <c r="E1192" s="28"/>
      <c r="F1192" s="28"/>
      <c r="G1192" s="28"/>
      <c r="H1192" s="28"/>
      <c r="I1192" s="28"/>
      <c r="J1192" s="28"/>
      <c r="K1192" s="28"/>
      <c r="L1192" s="28"/>
      <c r="M1192" s="28"/>
      <c r="N1192" s="28"/>
      <c r="O1192" s="28"/>
      <c r="P1192" s="60"/>
      <c r="Q1192" s="60"/>
      <c r="R1192" s="60"/>
      <c r="S1192" s="60"/>
      <c r="T1192" s="60"/>
      <c r="U1192" s="60"/>
      <c r="V1192" s="46"/>
      <c r="W1192" s="28"/>
      <c r="X1192" s="28"/>
      <c r="Y1192" s="28"/>
      <c r="AA1192" s="77"/>
      <c r="AB1192" s="28"/>
      <c r="AC1192" s="28"/>
      <c r="AD1192" s="28"/>
      <c r="AE1192" s="28"/>
      <c r="AF1192" s="28"/>
      <c r="AG1192" s="28"/>
      <c r="AH1192" s="28"/>
      <c r="AI1192" s="28"/>
      <c r="AJ1192" s="28"/>
      <c r="AK1192" s="28"/>
      <c r="AL1192" s="28"/>
      <c r="AM1192" s="28"/>
      <c r="AN1192" s="28"/>
      <c r="AO1192" s="28"/>
      <c r="AP1192" s="28"/>
      <c r="AQ1192" s="28"/>
      <c r="AR1192" s="28"/>
      <c r="AS1192" s="28"/>
      <c r="AT1192" s="96"/>
      <c r="AU1192" s="28"/>
      <c r="AV1192" s="28"/>
      <c r="AW1192" s="28"/>
      <c r="AX1192" s="28"/>
      <c r="AY1192" s="28"/>
      <c r="AZ1192" s="28"/>
      <c r="BA1192" s="28"/>
      <c r="BB1192" s="28"/>
      <c r="BC1192" s="28"/>
      <c r="BD1192" s="28"/>
      <c r="BE1192" s="28"/>
    </row>
    <row r="1193" spans="3:57" ht="14.25" customHeight="1">
      <c r="C1193" s="46"/>
      <c r="D1193" s="28"/>
      <c r="E1193" s="28"/>
      <c r="F1193" s="28"/>
      <c r="G1193" s="28"/>
      <c r="H1193" s="28"/>
      <c r="I1193" s="28"/>
      <c r="J1193" s="28"/>
      <c r="K1193" s="28"/>
      <c r="L1193" s="28"/>
      <c r="M1193" s="28"/>
      <c r="N1193" s="28"/>
      <c r="O1193" s="28"/>
      <c r="P1193" s="60"/>
      <c r="Q1193" s="60"/>
      <c r="R1193" s="60"/>
      <c r="S1193" s="60"/>
      <c r="T1193" s="60"/>
      <c r="U1193" s="60"/>
      <c r="V1193" s="46"/>
      <c r="W1193" s="28"/>
      <c r="X1193" s="28"/>
      <c r="Y1193" s="28"/>
      <c r="AA1193" s="77"/>
      <c r="AB1193" s="28"/>
      <c r="AC1193" s="28"/>
      <c r="AD1193" s="28"/>
      <c r="AE1193" s="28"/>
      <c r="AF1193" s="28"/>
      <c r="AG1193" s="28"/>
      <c r="AH1193" s="28"/>
      <c r="AI1193" s="28"/>
      <c r="AJ1193" s="28"/>
      <c r="AK1193" s="28"/>
      <c r="AL1193" s="28"/>
      <c r="AM1193" s="28"/>
      <c r="AN1193" s="28"/>
      <c r="AO1193" s="28"/>
      <c r="AP1193" s="28"/>
      <c r="AQ1193" s="28"/>
      <c r="AR1193" s="28"/>
      <c r="AS1193" s="28"/>
      <c r="AT1193" s="96"/>
      <c r="AU1193" s="28"/>
      <c r="AV1193" s="28"/>
      <c r="AW1193" s="28"/>
      <c r="AX1193" s="28"/>
      <c r="AY1193" s="28"/>
      <c r="AZ1193" s="28"/>
      <c r="BA1193" s="28"/>
      <c r="BB1193" s="28"/>
      <c r="BC1193" s="28"/>
      <c r="BD1193" s="28"/>
      <c r="BE1193" s="28"/>
    </row>
    <row r="1194" spans="3:57" ht="14.25" customHeight="1">
      <c r="C1194" s="46"/>
      <c r="D1194" s="28"/>
      <c r="E1194" s="28"/>
      <c r="F1194" s="28"/>
      <c r="G1194" s="28"/>
      <c r="H1194" s="28"/>
      <c r="I1194" s="28"/>
      <c r="J1194" s="28"/>
      <c r="K1194" s="28"/>
      <c r="L1194" s="28"/>
      <c r="M1194" s="28"/>
      <c r="N1194" s="28"/>
      <c r="O1194" s="28"/>
      <c r="P1194" s="60"/>
      <c r="Q1194" s="60"/>
      <c r="R1194" s="60"/>
      <c r="S1194" s="60"/>
      <c r="T1194" s="60"/>
      <c r="U1194" s="60"/>
      <c r="V1194" s="46"/>
      <c r="W1194" s="28"/>
      <c r="X1194" s="28"/>
      <c r="Y1194" s="28"/>
      <c r="AA1194" s="77"/>
      <c r="AB1194" s="28"/>
      <c r="AC1194" s="28"/>
      <c r="AD1194" s="28"/>
      <c r="AE1194" s="28"/>
      <c r="AF1194" s="28"/>
      <c r="AG1194" s="28"/>
      <c r="AH1194" s="28"/>
      <c r="AI1194" s="28"/>
      <c r="AJ1194" s="28"/>
      <c r="AK1194" s="28"/>
      <c r="AL1194" s="28"/>
      <c r="AM1194" s="28"/>
      <c r="AN1194" s="28"/>
      <c r="AO1194" s="28"/>
      <c r="AP1194" s="28"/>
      <c r="AQ1194" s="28"/>
      <c r="AR1194" s="28"/>
      <c r="AS1194" s="28"/>
      <c r="AT1194" s="96"/>
      <c r="AU1194" s="28"/>
      <c r="AV1194" s="28"/>
      <c r="AW1194" s="28"/>
      <c r="AX1194" s="28"/>
      <c r="AY1194" s="28"/>
      <c r="AZ1194" s="28"/>
      <c r="BA1194" s="28"/>
      <c r="BB1194" s="28"/>
      <c r="BC1194" s="28"/>
      <c r="BD1194" s="28"/>
      <c r="BE1194" s="28"/>
    </row>
    <row r="1195" spans="3:57" ht="14.25" customHeight="1">
      <c r="C1195" s="46"/>
      <c r="D1195" s="28"/>
      <c r="E1195" s="28"/>
      <c r="F1195" s="28"/>
      <c r="G1195" s="28"/>
      <c r="H1195" s="28"/>
      <c r="I1195" s="28"/>
      <c r="J1195" s="28"/>
      <c r="K1195" s="28"/>
      <c r="L1195" s="28"/>
      <c r="M1195" s="28"/>
      <c r="N1195" s="28"/>
      <c r="O1195" s="28"/>
      <c r="P1195" s="60"/>
      <c r="Q1195" s="60"/>
      <c r="R1195" s="60"/>
      <c r="S1195" s="60"/>
      <c r="T1195" s="60"/>
      <c r="U1195" s="60"/>
      <c r="V1195" s="46"/>
      <c r="W1195" s="28"/>
      <c r="X1195" s="28"/>
      <c r="Y1195" s="28"/>
      <c r="AA1195" s="77"/>
      <c r="AB1195" s="28"/>
      <c r="AC1195" s="28"/>
      <c r="AD1195" s="28"/>
      <c r="AE1195" s="28"/>
      <c r="AF1195" s="28"/>
      <c r="AG1195" s="28"/>
      <c r="AH1195" s="28"/>
      <c r="AI1195" s="28"/>
      <c r="AJ1195" s="28"/>
      <c r="AK1195" s="28"/>
      <c r="AL1195" s="28"/>
      <c r="AM1195" s="28"/>
      <c r="AN1195" s="28"/>
      <c r="AO1195" s="28"/>
      <c r="AP1195" s="28"/>
      <c r="AQ1195" s="28"/>
      <c r="AR1195" s="28"/>
      <c r="AS1195" s="28"/>
      <c r="AT1195" s="96"/>
      <c r="AU1195" s="28"/>
      <c r="AV1195" s="28"/>
      <c r="AW1195" s="28"/>
      <c r="AX1195" s="28"/>
      <c r="AY1195" s="28"/>
      <c r="AZ1195" s="28"/>
      <c r="BA1195" s="28"/>
      <c r="BB1195" s="28"/>
      <c r="BC1195" s="28"/>
      <c r="BD1195" s="28"/>
      <c r="BE1195" s="28"/>
    </row>
    <row r="1196" spans="3:57" ht="14.25" customHeight="1">
      <c r="C1196" s="46"/>
      <c r="D1196" s="28"/>
      <c r="E1196" s="28"/>
      <c r="F1196" s="28"/>
      <c r="G1196" s="28"/>
      <c r="H1196" s="28"/>
      <c r="I1196" s="28"/>
      <c r="J1196" s="28"/>
      <c r="K1196" s="28"/>
      <c r="L1196" s="28"/>
      <c r="M1196" s="28"/>
      <c r="N1196" s="28"/>
      <c r="O1196" s="28"/>
      <c r="P1196" s="60"/>
      <c r="Q1196" s="60"/>
      <c r="R1196" s="60"/>
      <c r="S1196" s="60"/>
      <c r="T1196" s="60"/>
      <c r="U1196" s="60"/>
      <c r="V1196" s="46"/>
      <c r="W1196" s="28"/>
      <c r="X1196" s="28"/>
      <c r="Y1196" s="28"/>
      <c r="AA1196" s="77"/>
      <c r="AB1196" s="28"/>
      <c r="AC1196" s="28"/>
      <c r="AD1196" s="28"/>
      <c r="AE1196" s="28"/>
      <c r="AF1196" s="28"/>
      <c r="AG1196" s="28"/>
      <c r="AH1196" s="28"/>
      <c r="AI1196" s="28"/>
      <c r="AJ1196" s="28"/>
      <c r="AK1196" s="28"/>
      <c r="AL1196" s="28"/>
      <c r="AM1196" s="28"/>
      <c r="AN1196" s="28"/>
      <c r="AO1196" s="28"/>
      <c r="AP1196" s="28"/>
      <c r="AQ1196" s="28"/>
      <c r="AR1196" s="28"/>
      <c r="AS1196" s="28"/>
      <c r="AT1196" s="96"/>
      <c r="AU1196" s="28"/>
      <c r="AV1196" s="28"/>
      <c r="AW1196" s="28"/>
      <c r="AX1196" s="28"/>
      <c r="AY1196" s="28"/>
      <c r="AZ1196" s="28"/>
      <c r="BA1196" s="28"/>
      <c r="BB1196" s="28"/>
      <c r="BC1196" s="28"/>
      <c r="BD1196" s="28"/>
      <c r="BE1196" s="28"/>
    </row>
    <row r="1197" spans="3:57" ht="14.25" customHeight="1">
      <c r="C1197" s="46"/>
      <c r="D1197" s="28"/>
      <c r="E1197" s="28"/>
      <c r="F1197" s="28"/>
      <c r="G1197" s="28"/>
      <c r="H1197" s="28"/>
      <c r="I1197" s="28"/>
      <c r="J1197" s="28"/>
      <c r="K1197" s="28"/>
      <c r="L1197" s="28"/>
      <c r="M1197" s="28"/>
      <c r="N1197" s="28"/>
      <c r="O1197" s="28"/>
      <c r="P1197" s="60"/>
      <c r="Q1197" s="60"/>
      <c r="R1197" s="60"/>
      <c r="S1197" s="60"/>
      <c r="T1197" s="60"/>
      <c r="U1197" s="60"/>
      <c r="V1197" s="46"/>
      <c r="W1197" s="28"/>
      <c r="X1197" s="28"/>
      <c r="Y1197" s="28"/>
      <c r="AA1197" s="77"/>
      <c r="AB1197" s="28"/>
      <c r="AC1197" s="28"/>
      <c r="AD1197" s="28"/>
      <c r="AE1197" s="28"/>
      <c r="AF1197" s="28"/>
      <c r="AG1197" s="28"/>
      <c r="AH1197" s="28"/>
      <c r="AI1197" s="28"/>
      <c r="AJ1197" s="28"/>
      <c r="AK1197" s="28"/>
      <c r="AL1197" s="28"/>
      <c r="AM1197" s="28"/>
      <c r="AN1197" s="28"/>
      <c r="AO1197" s="28"/>
      <c r="AP1197" s="28"/>
      <c r="AQ1197" s="28"/>
      <c r="AR1197" s="28"/>
      <c r="AS1197" s="28"/>
      <c r="AT1197" s="96"/>
      <c r="AU1197" s="28"/>
      <c r="AV1197" s="28"/>
      <c r="AW1197" s="28"/>
      <c r="AX1197" s="28"/>
      <c r="AY1197" s="28"/>
      <c r="AZ1197" s="28"/>
      <c r="BA1197" s="28"/>
      <c r="BB1197" s="28"/>
      <c r="BC1197" s="28"/>
      <c r="BD1197" s="28"/>
      <c r="BE1197" s="28"/>
    </row>
    <row r="1198" spans="3:57" ht="14.25" customHeight="1">
      <c r="C1198" s="46"/>
      <c r="D1198" s="28"/>
      <c r="E1198" s="28"/>
      <c r="F1198" s="28"/>
      <c r="G1198" s="28"/>
      <c r="H1198" s="28"/>
      <c r="I1198" s="28"/>
      <c r="J1198" s="28"/>
      <c r="K1198" s="28"/>
      <c r="L1198" s="28"/>
      <c r="M1198" s="28"/>
      <c r="N1198" s="28"/>
      <c r="O1198" s="28"/>
      <c r="P1198" s="60"/>
      <c r="Q1198" s="60"/>
      <c r="R1198" s="60"/>
      <c r="S1198" s="60"/>
      <c r="T1198" s="60"/>
      <c r="U1198" s="60"/>
      <c r="V1198" s="46"/>
      <c r="W1198" s="28"/>
      <c r="X1198" s="28"/>
      <c r="Y1198" s="28"/>
      <c r="AA1198" s="77"/>
      <c r="AB1198" s="28"/>
      <c r="AC1198" s="28"/>
      <c r="AD1198" s="28"/>
      <c r="AE1198" s="28"/>
      <c r="AF1198" s="28"/>
      <c r="AG1198" s="28"/>
      <c r="AH1198" s="28"/>
      <c r="AI1198" s="28"/>
      <c r="AJ1198" s="28"/>
      <c r="AK1198" s="28"/>
      <c r="AL1198" s="28"/>
      <c r="AM1198" s="28"/>
      <c r="AN1198" s="28"/>
      <c r="AO1198" s="28"/>
      <c r="AP1198" s="28"/>
      <c r="AQ1198" s="28"/>
      <c r="AR1198" s="28"/>
      <c r="AS1198" s="28"/>
      <c r="AT1198" s="96"/>
      <c r="AU1198" s="28"/>
      <c r="AV1198" s="28"/>
      <c r="AW1198" s="28"/>
      <c r="AX1198" s="28"/>
      <c r="AY1198" s="28"/>
      <c r="AZ1198" s="28"/>
      <c r="BA1198" s="28"/>
      <c r="BB1198" s="28"/>
      <c r="BC1198" s="28"/>
      <c r="BD1198" s="28"/>
      <c r="BE1198" s="28"/>
    </row>
    <row r="1199" spans="3:57" ht="14.25" customHeight="1">
      <c r="C1199" s="46"/>
      <c r="D1199" s="28"/>
      <c r="E1199" s="28"/>
      <c r="F1199" s="28"/>
      <c r="G1199" s="28"/>
      <c r="H1199" s="28"/>
      <c r="I1199" s="28"/>
      <c r="J1199" s="28"/>
      <c r="K1199" s="28"/>
      <c r="L1199" s="28"/>
      <c r="M1199" s="28"/>
      <c r="N1199" s="28"/>
      <c r="O1199" s="28"/>
      <c r="P1199" s="60"/>
      <c r="Q1199" s="60"/>
      <c r="R1199" s="60"/>
      <c r="S1199" s="60"/>
      <c r="T1199" s="60"/>
      <c r="U1199" s="60"/>
      <c r="V1199" s="46"/>
      <c r="W1199" s="28"/>
      <c r="X1199" s="28"/>
      <c r="Y1199" s="28"/>
      <c r="AA1199" s="77"/>
      <c r="AB1199" s="28"/>
      <c r="AC1199" s="28"/>
      <c r="AD1199" s="28"/>
      <c r="AE1199" s="28"/>
      <c r="AF1199" s="28"/>
      <c r="AG1199" s="28"/>
      <c r="AH1199" s="28"/>
      <c r="AI1199" s="28"/>
      <c r="AJ1199" s="28"/>
      <c r="AK1199" s="28"/>
      <c r="AL1199" s="28"/>
      <c r="AM1199" s="28"/>
      <c r="AN1199" s="28"/>
      <c r="AO1199" s="28"/>
      <c r="AP1199" s="28"/>
      <c r="AQ1199" s="28"/>
      <c r="AR1199" s="28"/>
      <c r="AS1199" s="28"/>
      <c r="AT1199" s="96"/>
      <c r="AU1199" s="28"/>
      <c r="AV1199" s="28"/>
      <c r="AW1199" s="28"/>
      <c r="AX1199" s="28"/>
      <c r="AY1199" s="28"/>
      <c r="AZ1199" s="28"/>
      <c r="BA1199" s="28"/>
      <c r="BB1199" s="28"/>
      <c r="BC1199" s="28"/>
      <c r="BD1199" s="28"/>
      <c r="BE1199" s="28"/>
    </row>
    <row r="1200" spans="3:57" ht="14.25" customHeight="1">
      <c r="C1200" s="46"/>
      <c r="D1200" s="28"/>
      <c r="E1200" s="28"/>
      <c r="F1200" s="28"/>
      <c r="G1200" s="28"/>
      <c r="H1200" s="28"/>
      <c r="I1200" s="28"/>
      <c r="J1200" s="28"/>
      <c r="K1200" s="28"/>
      <c r="L1200" s="28"/>
      <c r="M1200" s="28"/>
      <c r="N1200" s="28"/>
      <c r="O1200" s="28"/>
      <c r="P1200" s="60"/>
      <c r="Q1200" s="60"/>
      <c r="R1200" s="60"/>
      <c r="S1200" s="60"/>
      <c r="T1200" s="60"/>
      <c r="U1200" s="60"/>
      <c r="V1200" s="46"/>
      <c r="W1200" s="28"/>
      <c r="X1200" s="28"/>
      <c r="Y1200" s="28"/>
      <c r="AA1200" s="77"/>
      <c r="AB1200" s="28"/>
      <c r="AC1200" s="28"/>
      <c r="AD1200" s="28"/>
      <c r="AE1200" s="28"/>
      <c r="AF1200" s="28"/>
      <c r="AG1200" s="28"/>
      <c r="AH1200" s="28"/>
      <c r="AI1200" s="28"/>
      <c r="AJ1200" s="28"/>
      <c r="AK1200" s="28"/>
      <c r="AL1200" s="28"/>
      <c r="AM1200" s="28"/>
      <c r="AN1200" s="28"/>
      <c r="AO1200" s="28"/>
      <c r="AP1200" s="28"/>
      <c r="AQ1200" s="28"/>
      <c r="AR1200" s="28"/>
      <c r="AS1200" s="28"/>
      <c r="AT1200" s="96"/>
      <c r="AU1200" s="28"/>
      <c r="AV1200" s="28"/>
      <c r="AW1200" s="28"/>
      <c r="AX1200" s="28"/>
      <c r="AY1200" s="28"/>
      <c r="AZ1200" s="28"/>
      <c r="BA1200" s="28"/>
      <c r="BB1200" s="28"/>
      <c r="BC1200" s="28"/>
      <c r="BD1200" s="28"/>
      <c r="BE1200" s="28"/>
    </row>
    <row r="1201" spans="3:57" ht="14.25" customHeight="1">
      <c r="C1201" s="46"/>
      <c r="D1201" s="28"/>
      <c r="E1201" s="28"/>
      <c r="F1201" s="28"/>
      <c r="G1201" s="28"/>
      <c r="H1201" s="28"/>
      <c r="I1201" s="28"/>
      <c r="J1201" s="28"/>
      <c r="K1201" s="28"/>
      <c r="L1201" s="28"/>
      <c r="M1201" s="28"/>
      <c r="N1201" s="28"/>
      <c r="O1201" s="28"/>
      <c r="P1201" s="60"/>
      <c r="Q1201" s="60"/>
      <c r="R1201" s="60"/>
      <c r="S1201" s="60"/>
      <c r="T1201" s="60"/>
      <c r="U1201" s="60"/>
      <c r="V1201" s="46"/>
      <c r="W1201" s="28"/>
      <c r="X1201" s="28"/>
      <c r="Y1201" s="28"/>
      <c r="AA1201" s="77"/>
      <c r="AB1201" s="28"/>
      <c r="AC1201" s="28"/>
      <c r="AD1201" s="28"/>
      <c r="AE1201" s="28"/>
      <c r="AF1201" s="28"/>
      <c r="AG1201" s="28"/>
      <c r="AH1201" s="28"/>
      <c r="AI1201" s="28"/>
      <c r="AJ1201" s="28"/>
      <c r="AK1201" s="28"/>
      <c r="AL1201" s="28"/>
      <c r="AM1201" s="28"/>
      <c r="AN1201" s="28"/>
      <c r="AO1201" s="28"/>
      <c r="AP1201" s="28"/>
      <c r="AQ1201" s="28"/>
      <c r="AR1201" s="28"/>
      <c r="AS1201" s="28"/>
      <c r="AT1201" s="96"/>
      <c r="AU1201" s="28"/>
      <c r="AV1201" s="28"/>
      <c r="AW1201" s="28"/>
      <c r="AX1201" s="28"/>
      <c r="AY1201" s="28"/>
      <c r="AZ1201" s="28"/>
      <c r="BA1201" s="28"/>
      <c r="BB1201" s="28"/>
      <c r="BC1201" s="28"/>
      <c r="BD1201" s="28"/>
      <c r="BE1201" s="28"/>
    </row>
    <row r="1202" spans="3:57" ht="14.25" customHeight="1">
      <c r="C1202" s="46"/>
      <c r="D1202" s="28"/>
      <c r="E1202" s="28"/>
      <c r="F1202" s="28"/>
      <c r="G1202" s="28"/>
      <c r="H1202" s="28"/>
      <c r="I1202" s="28"/>
      <c r="J1202" s="28"/>
      <c r="K1202" s="28"/>
      <c r="L1202" s="28"/>
      <c r="M1202" s="28"/>
      <c r="N1202" s="28"/>
      <c r="O1202" s="28"/>
      <c r="P1202" s="60"/>
      <c r="Q1202" s="60"/>
      <c r="R1202" s="60"/>
      <c r="S1202" s="60"/>
      <c r="T1202" s="60"/>
      <c r="U1202" s="60"/>
      <c r="V1202" s="46"/>
      <c r="W1202" s="28"/>
      <c r="X1202" s="28"/>
      <c r="Y1202" s="28"/>
      <c r="AA1202" s="77"/>
      <c r="AB1202" s="28"/>
      <c r="AC1202" s="28"/>
      <c r="AD1202" s="28"/>
      <c r="AE1202" s="28"/>
      <c r="AF1202" s="28"/>
      <c r="AG1202" s="28"/>
      <c r="AH1202" s="28"/>
      <c r="AI1202" s="28"/>
      <c r="AJ1202" s="28"/>
      <c r="AK1202" s="28"/>
      <c r="AL1202" s="28"/>
      <c r="AM1202" s="28"/>
      <c r="AN1202" s="28"/>
      <c r="AO1202" s="28"/>
      <c r="AP1202" s="28"/>
      <c r="AQ1202" s="28"/>
      <c r="AR1202" s="28"/>
      <c r="AS1202" s="28"/>
      <c r="AT1202" s="96"/>
      <c r="AU1202" s="28"/>
      <c r="AV1202" s="28"/>
      <c r="AW1202" s="28"/>
      <c r="AX1202" s="28"/>
      <c r="AY1202" s="28"/>
      <c r="AZ1202" s="28"/>
      <c r="BA1202" s="28"/>
      <c r="BB1202" s="28"/>
      <c r="BC1202" s="28"/>
      <c r="BD1202" s="28"/>
      <c r="BE1202" s="28"/>
    </row>
    <row r="1203" spans="3:57" ht="14.25" customHeight="1">
      <c r="C1203" s="46"/>
      <c r="D1203" s="28"/>
      <c r="E1203" s="28"/>
      <c r="F1203" s="28"/>
      <c r="G1203" s="28"/>
      <c r="H1203" s="28"/>
      <c r="I1203" s="28"/>
      <c r="J1203" s="28"/>
      <c r="K1203" s="28"/>
      <c r="L1203" s="28"/>
      <c r="M1203" s="28"/>
      <c r="N1203" s="28"/>
      <c r="O1203" s="28"/>
      <c r="P1203" s="60"/>
      <c r="Q1203" s="60"/>
      <c r="R1203" s="60"/>
      <c r="S1203" s="60"/>
      <c r="T1203" s="60"/>
      <c r="U1203" s="60"/>
      <c r="V1203" s="46"/>
      <c r="W1203" s="28"/>
      <c r="X1203" s="28"/>
      <c r="Y1203" s="28"/>
      <c r="AA1203" s="77"/>
      <c r="AB1203" s="28"/>
      <c r="AC1203" s="28"/>
      <c r="AD1203" s="28"/>
      <c r="AE1203" s="28"/>
      <c r="AF1203" s="28"/>
      <c r="AG1203" s="28"/>
      <c r="AH1203" s="28"/>
      <c r="AI1203" s="28"/>
      <c r="AJ1203" s="28"/>
      <c r="AK1203" s="28"/>
      <c r="AL1203" s="28"/>
      <c r="AM1203" s="28"/>
      <c r="AN1203" s="28"/>
      <c r="AO1203" s="28"/>
      <c r="AP1203" s="28"/>
      <c r="AQ1203" s="28"/>
      <c r="AR1203" s="28"/>
      <c r="AS1203" s="28"/>
      <c r="AT1203" s="96"/>
      <c r="AU1203" s="28"/>
      <c r="AV1203" s="28"/>
      <c r="AW1203" s="28"/>
      <c r="AX1203" s="28"/>
      <c r="AY1203" s="28"/>
      <c r="AZ1203" s="28"/>
      <c r="BA1203" s="28"/>
      <c r="BB1203" s="28"/>
      <c r="BC1203" s="28"/>
      <c r="BD1203" s="28"/>
      <c r="BE1203" s="28"/>
    </row>
    <row r="1204" spans="3:57" ht="14.25" customHeight="1">
      <c r="C1204" s="46"/>
      <c r="D1204" s="28"/>
      <c r="E1204" s="28"/>
      <c r="F1204" s="28"/>
      <c r="G1204" s="28"/>
      <c r="H1204" s="28"/>
      <c r="I1204" s="28"/>
      <c r="J1204" s="28"/>
      <c r="K1204" s="28"/>
      <c r="L1204" s="28"/>
      <c r="M1204" s="28"/>
      <c r="N1204" s="28"/>
      <c r="O1204" s="28"/>
      <c r="P1204" s="60"/>
      <c r="Q1204" s="60"/>
      <c r="R1204" s="60"/>
      <c r="S1204" s="60"/>
      <c r="T1204" s="60"/>
      <c r="U1204" s="60"/>
      <c r="V1204" s="46"/>
      <c r="W1204" s="28"/>
      <c r="X1204" s="28"/>
      <c r="Y1204" s="28"/>
      <c r="AA1204" s="77"/>
      <c r="AB1204" s="28"/>
      <c r="AC1204" s="28"/>
      <c r="AD1204" s="28"/>
      <c r="AE1204" s="28"/>
      <c r="AF1204" s="28"/>
      <c r="AG1204" s="28"/>
      <c r="AH1204" s="28"/>
      <c r="AI1204" s="28"/>
      <c r="AJ1204" s="28"/>
      <c r="AK1204" s="28"/>
      <c r="AL1204" s="28"/>
      <c r="AM1204" s="28"/>
      <c r="AN1204" s="28"/>
      <c r="AO1204" s="28"/>
      <c r="AP1204" s="28"/>
      <c r="AQ1204" s="28"/>
      <c r="AR1204" s="28"/>
      <c r="AS1204" s="28"/>
      <c r="AT1204" s="96"/>
      <c r="AU1204" s="28"/>
      <c r="AV1204" s="28"/>
      <c r="AW1204" s="28"/>
      <c r="AX1204" s="28"/>
      <c r="AY1204" s="28"/>
      <c r="AZ1204" s="28"/>
      <c r="BA1204" s="28"/>
      <c r="BB1204" s="28"/>
      <c r="BC1204" s="28"/>
      <c r="BD1204" s="28"/>
      <c r="BE1204" s="28"/>
    </row>
    <row r="1205" spans="3:57" ht="14.25" customHeight="1">
      <c r="C1205" s="46"/>
      <c r="D1205" s="28"/>
      <c r="E1205" s="28"/>
      <c r="F1205" s="28"/>
      <c r="G1205" s="28"/>
      <c r="H1205" s="28"/>
      <c r="I1205" s="28"/>
      <c r="J1205" s="28"/>
      <c r="K1205" s="28"/>
      <c r="L1205" s="28"/>
      <c r="M1205" s="28"/>
      <c r="N1205" s="28"/>
      <c r="O1205" s="28"/>
      <c r="P1205" s="60"/>
      <c r="Q1205" s="60"/>
      <c r="R1205" s="60"/>
      <c r="S1205" s="60"/>
      <c r="T1205" s="60"/>
      <c r="U1205" s="60"/>
      <c r="V1205" s="46"/>
      <c r="W1205" s="28"/>
      <c r="X1205" s="28"/>
      <c r="Y1205" s="28"/>
      <c r="AA1205" s="77"/>
      <c r="AB1205" s="28"/>
      <c r="AC1205" s="28"/>
      <c r="AD1205" s="28"/>
      <c r="AE1205" s="28"/>
      <c r="AF1205" s="28"/>
      <c r="AG1205" s="28"/>
      <c r="AH1205" s="28"/>
      <c r="AI1205" s="28"/>
      <c r="AJ1205" s="28"/>
      <c r="AK1205" s="28"/>
      <c r="AL1205" s="28"/>
      <c r="AM1205" s="28"/>
      <c r="AN1205" s="28"/>
      <c r="AO1205" s="28"/>
      <c r="AP1205" s="28"/>
      <c r="AQ1205" s="28"/>
      <c r="AR1205" s="28"/>
      <c r="AS1205" s="28"/>
      <c r="AT1205" s="96"/>
      <c r="AU1205" s="28"/>
      <c r="AV1205" s="28"/>
      <c r="AW1205" s="28"/>
      <c r="AX1205" s="28"/>
      <c r="AY1205" s="28"/>
      <c r="AZ1205" s="28"/>
      <c r="BA1205" s="28"/>
      <c r="BB1205" s="28"/>
      <c r="BC1205" s="28"/>
      <c r="BD1205" s="28"/>
      <c r="BE1205" s="28"/>
    </row>
    <row r="1206" spans="3:57" ht="14.25" customHeight="1">
      <c r="C1206" s="46"/>
      <c r="D1206" s="28"/>
      <c r="E1206" s="28"/>
      <c r="F1206" s="28"/>
      <c r="G1206" s="28"/>
      <c r="H1206" s="28"/>
      <c r="I1206" s="28"/>
      <c r="J1206" s="28"/>
      <c r="K1206" s="28"/>
      <c r="L1206" s="28"/>
      <c r="M1206" s="28"/>
      <c r="N1206" s="28"/>
      <c r="O1206" s="28"/>
      <c r="P1206" s="60"/>
      <c r="Q1206" s="60"/>
      <c r="R1206" s="60"/>
      <c r="S1206" s="60"/>
      <c r="T1206" s="60"/>
      <c r="U1206" s="60"/>
      <c r="V1206" s="46"/>
      <c r="W1206" s="28"/>
      <c r="X1206" s="28"/>
      <c r="Y1206" s="28"/>
      <c r="AA1206" s="77"/>
      <c r="AB1206" s="28"/>
      <c r="AC1206" s="28"/>
      <c r="AD1206" s="28"/>
      <c r="AE1206" s="28"/>
      <c r="AF1206" s="28"/>
      <c r="AG1206" s="28"/>
      <c r="AH1206" s="28"/>
      <c r="AI1206" s="28"/>
      <c r="AJ1206" s="28"/>
      <c r="AK1206" s="28"/>
      <c r="AL1206" s="28"/>
      <c r="AM1206" s="28"/>
      <c r="AN1206" s="28"/>
      <c r="AO1206" s="28"/>
      <c r="AP1206" s="28"/>
      <c r="AQ1206" s="28"/>
      <c r="AR1206" s="28"/>
      <c r="AS1206" s="28"/>
      <c r="AT1206" s="96"/>
      <c r="AU1206" s="28"/>
      <c r="AV1206" s="28"/>
      <c r="AW1206" s="28"/>
      <c r="AX1206" s="28"/>
      <c r="AY1206" s="28"/>
      <c r="AZ1206" s="28"/>
      <c r="BA1206" s="28"/>
      <c r="BB1206" s="28"/>
      <c r="BC1206" s="28"/>
      <c r="BD1206" s="28"/>
      <c r="BE1206" s="28"/>
    </row>
    <row r="1207" spans="3:57" ht="14.25" customHeight="1">
      <c r="C1207" s="46"/>
      <c r="D1207" s="28"/>
      <c r="E1207" s="28"/>
      <c r="F1207" s="28"/>
      <c r="G1207" s="28"/>
      <c r="H1207" s="28"/>
      <c r="I1207" s="28"/>
      <c r="J1207" s="28"/>
      <c r="K1207" s="28"/>
      <c r="L1207" s="28"/>
      <c r="M1207" s="28"/>
      <c r="N1207" s="28"/>
      <c r="O1207" s="28"/>
      <c r="P1207" s="60"/>
      <c r="Q1207" s="60"/>
      <c r="R1207" s="60"/>
      <c r="S1207" s="60"/>
      <c r="T1207" s="60"/>
      <c r="U1207" s="60"/>
      <c r="V1207" s="46"/>
      <c r="W1207" s="28"/>
      <c r="X1207" s="28"/>
      <c r="Y1207" s="28"/>
      <c r="AA1207" s="77"/>
      <c r="AB1207" s="28"/>
      <c r="AC1207" s="28"/>
      <c r="AD1207" s="28"/>
      <c r="AE1207" s="28"/>
      <c r="AF1207" s="28"/>
      <c r="AG1207" s="28"/>
      <c r="AH1207" s="28"/>
      <c r="AI1207" s="28"/>
      <c r="AJ1207" s="28"/>
      <c r="AK1207" s="28"/>
      <c r="AL1207" s="28"/>
      <c r="AM1207" s="28"/>
      <c r="AN1207" s="28"/>
      <c r="AO1207" s="28"/>
      <c r="AP1207" s="28"/>
      <c r="AQ1207" s="28"/>
      <c r="AR1207" s="28"/>
      <c r="AS1207" s="28"/>
      <c r="AT1207" s="96"/>
      <c r="AU1207" s="28"/>
      <c r="AV1207" s="28"/>
      <c r="AW1207" s="28"/>
      <c r="AX1207" s="28"/>
      <c r="AY1207" s="28"/>
      <c r="AZ1207" s="28"/>
      <c r="BA1207" s="28"/>
      <c r="BB1207" s="28"/>
      <c r="BC1207" s="28"/>
      <c r="BD1207" s="28"/>
      <c r="BE1207" s="28"/>
    </row>
    <row r="1208" spans="3:57" ht="14.25" customHeight="1">
      <c r="C1208" s="46"/>
      <c r="D1208" s="28"/>
      <c r="E1208" s="28"/>
      <c r="F1208" s="28"/>
      <c r="G1208" s="28"/>
      <c r="H1208" s="28"/>
      <c r="I1208" s="28"/>
      <c r="J1208" s="28"/>
      <c r="K1208" s="28"/>
      <c r="L1208" s="28"/>
      <c r="M1208" s="28"/>
      <c r="N1208" s="28"/>
      <c r="O1208" s="28"/>
      <c r="P1208" s="60"/>
      <c r="Q1208" s="60"/>
      <c r="R1208" s="60"/>
      <c r="S1208" s="60"/>
      <c r="T1208" s="60"/>
      <c r="U1208" s="60"/>
      <c r="V1208" s="46"/>
      <c r="W1208" s="28"/>
      <c r="X1208" s="28"/>
      <c r="Y1208" s="28"/>
      <c r="AA1208" s="77"/>
      <c r="AB1208" s="28"/>
      <c r="AC1208" s="28"/>
      <c r="AD1208" s="28"/>
      <c r="AE1208" s="28"/>
      <c r="AF1208" s="28"/>
      <c r="AG1208" s="28"/>
      <c r="AH1208" s="28"/>
      <c r="AI1208" s="28"/>
      <c r="AJ1208" s="28"/>
      <c r="AK1208" s="28"/>
      <c r="AL1208" s="28"/>
      <c r="AM1208" s="28"/>
      <c r="AN1208" s="28"/>
      <c r="AO1208" s="28"/>
      <c r="AP1208" s="28"/>
      <c r="AQ1208" s="28"/>
      <c r="AR1208" s="28"/>
      <c r="AS1208" s="28"/>
      <c r="AT1208" s="96"/>
      <c r="AU1208" s="28"/>
      <c r="AV1208" s="28"/>
      <c r="AW1208" s="28"/>
      <c r="AX1208" s="28"/>
      <c r="AY1208" s="28"/>
      <c r="AZ1208" s="28"/>
      <c r="BA1208" s="28"/>
      <c r="BB1208" s="28"/>
      <c r="BC1208" s="28"/>
      <c r="BD1208" s="28"/>
      <c r="BE1208" s="28"/>
    </row>
    <row r="1209" spans="3:57" ht="14.25" customHeight="1">
      <c r="C1209" s="46"/>
      <c r="D1209" s="28"/>
      <c r="E1209" s="28"/>
      <c r="F1209" s="28"/>
      <c r="G1209" s="28"/>
      <c r="H1209" s="28"/>
      <c r="I1209" s="28"/>
      <c r="J1209" s="28"/>
      <c r="K1209" s="28"/>
      <c r="L1209" s="28"/>
      <c r="M1209" s="28"/>
      <c r="N1209" s="28"/>
      <c r="O1209" s="28"/>
      <c r="P1209" s="60"/>
      <c r="Q1209" s="60"/>
      <c r="R1209" s="60"/>
      <c r="S1209" s="60"/>
      <c r="T1209" s="60"/>
      <c r="U1209" s="60"/>
      <c r="V1209" s="46"/>
      <c r="W1209" s="28"/>
      <c r="X1209" s="28"/>
      <c r="Y1209" s="28"/>
      <c r="AA1209" s="77"/>
      <c r="AB1209" s="28"/>
      <c r="AC1209" s="28"/>
      <c r="AD1209" s="28"/>
      <c r="AE1209" s="28"/>
      <c r="AF1209" s="28"/>
      <c r="AG1209" s="28"/>
      <c r="AH1209" s="28"/>
      <c r="AI1209" s="28"/>
      <c r="AJ1209" s="28"/>
      <c r="AK1209" s="28"/>
      <c r="AL1209" s="28"/>
      <c r="AM1209" s="28"/>
      <c r="AN1209" s="28"/>
      <c r="AO1209" s="28"/>
      <c r="AP1209" s="28"/>
      <c r="AQ1209" s="28"/>
      <c r="AR1209" s="28"/>
      <c r="AS1209" s="28"/>
      <c r="AT1209" s="96"/>
      <c r="AU1209" s="28"/>
      <c r="AV1209" s="28"/>
      <c r="AW1209" s="28"/>
      <c r="AX1209" s="28"/>
      <c r="AY1209" s="28"/>
      <c r="AZ1209" s="28"/>
      <c r="BA1209" s="28"/>
      <c r="BB1209" s="28"/>
      <c r="BC1209" s="28"/>
      <c r="BD1209" s="28"/>
      <c r="BE1209" s="28"/>
    </row>
    <row r="1210" spans="3:57" ht="14.25" customHeight="1">
      <c r="C1210" s="46"/>
      <c r="D1210" s="28"/>
      <c r="E1210" s="28"/>
      <c r="F1210" s="28"/>
      <c r="G1210" s="28"/>
      <c r="H1210" s="28"/>
      <c r="I1210" s="28"/>
      <c r="J1210" s="28"/>
      <c r="K1210" s="28"/>
      <c r="L1210" s="28"/>
      <c r="M1210" s="28"/>
      <c r="N1210" s="28"/>
      <c r="O1210" s="28"/>
      <c r="P1210" s="60"/>
      <c r="Q1210" s="60"/>
      <c r="R1210" s="60"/>
      <c r="S1210" s="60"/>
      <c r="T1210" s="60"/>
      <c r="U1210" s="60"/>
      <c r="V1210" s="46"/>
      <c r="W1210" s="28"/>
      <c r="X1210" s="28"/>
      <c r="Y1210" s="28"/>
      <c r="AA1210" s="77"/>
      <c r="AB1210" s="28"/>
      <c r="AC1210" s="28"/>
      <c r="AD1210" s="28"/>
      <c r="AE1210" s="28"/>
      <c r="AF1210" s="28"/>
      <c r="AG1210" s="28"/>
      <c r="AH1210" s="28"/>
      <c r="AI1210" s="28"/>
      <c r="AJ1210" s="28"/>
      <c r="AK1210" s="28"/>
      <c r="AL1210" s="28"/>
      <c r="AM1210" s="28"/>
      <c r="AN1210" s="28"/>
      <c r="AO1210" s="28"/>
      <c r="AP1210" s="28"/>
      <c r="AQ1210" s="28"/>
      <c r="AR1210" s="28"/>
      <c r="AS1210" s="28"/>
      <c r="AT1210" s="96"/>
      <c r="AU1210" s="28"/>
      <c r="AV1210" s="28"/>
      <c r="AW1210" s="28"/>
      <c r="AX1210" s="28"/>
      <c r="AY1210" s="28"/>
      <c r="AZ1210" s="28"/>
      <c r="BA1210" s="28"/>
      <c r="BB1210" s="28"/>
      <c r="BC1210" s="28"/>
      <c r="BD1210" s="28"/>
      <c r="BE1210" s="28"/>
    </row>
    <row r="1211" spans="3:57" ht="14.25" customHeight="1">
      <c r="C1211" s="46"/>
      <c r="D1211" s="28"/>
      <c r="E1211" s="28"/>
      <c r="F1211" s="28"/>
      <c r="G1211" s="28"/>
      <c r="H1211" s="28"/>
      <c r="I1211" s="28"/>
      <c r="J1211" s="28"/>
      <c r="K1211" s="28"/>
      <c r="L1211" s="28"/>
      <c r="M1211" s="28"/>
      <c r="N1211" s="28"/>
      <c r="O1211" s="28"/>
      <c r="P1211" s="60"/>
      <c r="Q1211" s="60"/>
      <c r="R1211" s="60"/>
      <c r="S1211" s="60"/>
      <c r="T1211" s="60"/>
      <c r="U1211" s="60"/>
      <c r="V1211" s="46"/>
      <c r="W1211" s="28"/>
      <c r="X1211" s="28"/>
      <c r="Y1211" s="28"/>
      <c r="AA1211" s="77"/>
      <c r="AB1211" s="28"/>
      <c r="AC1211" s="28"/>
      <c r="AD1211" s="28"/>
      <c r="AE1211" s="28"/>
      <c r="AF1211" s="28"/>
      <c r="AG1211" s="28"/>
      <c r="AH1211" s="28"/>
      <c r="AI1211" s="28"/>
      <c r="AJ1211" s="28"/>
      <c r="AK1211" s="28"/>
      <c r="AL1211" s="28"/>
      <c r="AM1211" s="28"/>
      <c r="AN1211" s="28"/>
      <c r="AO1211" s="28"/>
      <c r="AP1211" s="28"/>
      <c r="AQ1211" s="28"/>
      <c r="AR1211" s="28"/>
      <c r="AS1211" s="28"/>
      <c r="AT1211" s="96"/>
      <c r="AU1211" s="28"/>
      <c r="AV1211" s="28"/>
      <c r="AW1211" s="28"/>
      <c r="AX1211" s="28"/>
      <c r="AY1211" s="28"/>
      <c r="AZ1211" s="28"/>
      <c r="BA1211" s="28"/>
      <c r="BB1211" s="28"/>
      <c r="BC1211" s="28"/>
      <c r="BD1211" s="28"/>
      <c r="BE1211" s="28"/>
    </row>
    <row r="1212" spans="3:57" ht="14.25" customHeight="1">
      <c r="C1212" s="46"/>
      <c r="D1212" s="28"/>
      <c r="E1212" s="28"/>
      <c r="F1212" s="28"/>
      <c r="G1212" s="28"/>
      <c r="H1212" s="28"/>
      <c r="I1212" s="28"/>
      <c r="J1212" s="28"/>
      <c r="K1212" s="28"/>
      <c r="L1212" s="28"/>
      <c r="M1212" s="28"/>
      <c r="N1212" s="28"/>
      <c r="O1212" s="28"/>
      <c r="P1212" s="60"/>
      <c r="Q1212" s="60"/>
      <c r="R1212" s="60"/>
      <c r="S1212" s="60"/>
      <c r="T1212" s="60"/>
      <c r="U1212" s="60"/>
      <c r="V1212" s="46"/>
      <c r="W1212" s="28"/>
      <c r="X1212" s="28"/>
      <c r="Y1212" s="28"/>
      <c r="AA1212" s="77"/>
      <c r="AB1212" s="28"/>
      <c r="AC1212" s="28"/>
      <c r="AD1212" s="28"/>
      <c r="AE1212" s="28"/>
      <c r="AF1212" s="28"/>
      <c r="AG1212" s="28"/>
      <c r="AH1212" s="28"/>
      <c r="AI1212" s="28"/>
      <c r="AJ1212" s="28"/>
      <c r="AK1212" s="28"/>
      <c r="AL1212" s="28"/>
      <c r="AM1212" s="28"/>
      <c r="AN1212" s="28"/>
      <c r="AO1212" s="28"/>
      <c r="AP1212" s="28"/>
      <c r="AQ1212" s="28"/>
      <c r="AR1212" s="28"/>
      <c r="AS1212" s="28"/>
      <c r="AT1212" s="96"/>
      <c r="AU1212" s="28"/>
      <c r="AV1212" s="28"/>
      <c r="AW1212" s="28"/>
      <c r="AX1212" s="28"/>
      <c r="AY1212" s="28"/>
      <c r="AZ1212" s="28"/>
      <c r="BA1212" s="28"/>
      <c r="BB1212" s="28"/>
      <c r="BC1212" s="28"/>
      <c r="BD1212" s="28"/>
      <c r="BE1212" s="28"/>
    </row>
    <row r="1213" spans="3:57" ht="14.25" customHeight="1">
      <c r="C1213" s="46"/>
      <c r="D1213" s="28"/>
      <c r="E1213" s="28"/>
      <c r="F1213" s="28"/>
      <c r="G1213" s="28"/>
      <c r="H1213" s="28"/>
      <c r="I1213" s="28"/>
      <c r="J1213" s="28"/>
      <c r="K1213" s="28"/>
      <c r="L1213" s="28"/>
      <c r="M1213" s="28"/>
      <c r="N1213" s="28"/>
      <c r="O1213" s="28"/>
      <c r="P1213" s="60"/>
      <c r="Q1213" s="60"/>
      <c r="R1213" s="60"/>
      <c r="S1213" s="60"/>
      <c r="T1213" s="60"/>
      <c r="U1213" s="60"/>
      <c r="V1213" s="46"/>
      <c r="W1213" s="28"/>
      <c r="X1213" s="28"/>
      <c r="Y1213" s="28"/>
      <c r="AA1213" s="77"/>
      <c r="AB1213" s="28"/>
      <c r="AC1213" s="28"/>
      <c r="AD1213" s="28"/>
      <c r="AE1213" s="28"/>
      <c r="AF1213" s="28"/>
      <c r="AG1213" s="28"/>
      <c r="AH1213" s="28"/>
      <c r="AI1213" s="28"/>
      <c r="AJ1213" s="28"/>
      <c r="AK1213" s="28"/>
      <c r="AL1213" s="28"/>
      <c r="AM1213" s="28"/>
      <c r="AN1213" s="28"/>
      <c r="AO1213" s="28"/>
      <c r="AP1213" s="28"/>
      <c r="AQ1213" s="28"/>
      <c r="AR1213" s="28"/>
      <c r="AS1213" s="28"/>
      <c r="AT1213" s="96"/>
      <c r="AU1213" s="28"/>
      <c r="AV1213" s="28"/>
      <c r="AW1213" s="28"/>
      <c r="AX1213" s="28"/>
      <c r="AY1213" s="28"/>
      <c r="AZ1213" s="28"/>
      <c r="BA1213" s="28"/>
      <c r="BB1213" s="28"/>
      <c r="BC1213" s="28"/>
      <c r="BD1213" s="28"/>
      <c r="BE1213" s="28"/>
    </row>
    <row r="1214" spans="3:57" ht="14.25" customHeight="1">
      <c r="C1214" s="46"/>
      <c r="D1214" s="28"/>
      <c r="E1214" s="28"/>
      <c r="F1214" s="28"/>
      <c r="G1214" s="28"/>
      <c r="H1214" s="28"/>
      <c r="I1214" s="28"/>
      <c r="J1214" s="28"/>
      <c r="K1214" s="28"/>
      <c r="L1214" s="28"/>
      <c r="M1214" s="28"/>
      <c r="N1214" s="28"/>
      <c r="O1214" s="28"/>
      <c r="P1214" s="60"/>
      <c r="Q1214" s="60"/>
      <c r="R1214" s="60"/>
      <c r="S1214" s="60"/>
      <c r="T1214" s="60"/>
      <c r="U1214" s="60"/>
      <c r="V1214" s="46"/>
      <c r="W1214" s="28"/>
      <c r="X1214" s="28"/>
      <c r="Y1214" s="28"/>
      <c r="AA1214" s="77"/>
      <c r="AB1214" s="28"/>
      <c r="AC1214" s="28"/>
      <c r="AD1214" s="28"/>
      <c r="AE1214" s="28"/>
      <c r="AF1214" s="28"/>
      <c r="AG1214" s="28"/>
      <c r="AH1214" s="28"/>
      <c r="AI1214" s="28"/>
      <c r="AJ1214" s="28"/>
      <c r="AK1214" s="28"/>
      <c r="AL1214" s="28"/>
      <c r="AM1214" s="28"/>
      <c r="AN1214" s="28"/>
      <c r="AO1214" s="28"/>
      <c r="AP1214" s="28"/>
      <c r="AQ1214" s="28"/>
      <c r="AR1214" s="28"/>
      <c r="AS1214" s="28"/>
      <c r="AT1214" s="96"/>
      <c r="AU1214" s="28"/>
      <c r="AV1214" s="28"/>
      <c r="AW1214" s="28"/>
      <c r="AX1214" s="28"/>
      <c r="AY1214" s="28"/>
      <c r="AZ1214" s="28"/>
      <c r="BA1214" s="28"/>
      <c r="BB1214" s="28"/>
      <c r="BC1214" s="28"/>
      <c r="BD1214" s="28"/>
      <c r="BE1214" s="28"/>
    </row>
    <row r="1215" spans="3:57" ht="14.25" customHeight="1">
      <c r="C1215" s="46"/>
      <c r="D1215" s="28"/>
      <c r="E1215" s="28"/>
      <c r="F1215" s="28"/>
      <c r="G1215" s="28"/>
      <c r="H1215" s="28"/>
      <c r="I1215" s="28"/>
      <c r="J1215" s="28"/>
      <c r="K1215" s="28"/>
      <c r="L1215" s="28"/>
      <c r="M1215" s="28"/>
      <c r="N1215" s="28"/>
      <c r="O1215" s="28"/>
      <c r="P1215" s="60"/>
      <c r="Q1215" s="60"/>
      <c r="R1215" s="60"/>
      <c r="S1215" s="60"/>
      <c r="T1215" s="60"/>
      <c r="U1215" s="60"/>
      <c r="V1215" s="46"/>
      <c r="W1215" s="28"/>
      <c r="X1215" s="28"/>
      <c r="Y1215" s="28"/>
      <c r="AA1215" s="77"/>
      <c r="AB1215" s="28"/>
      <c r="AC1215" s="28"/>
      <c r="AD1215" s="28"/>
      <c r="AE1215" s="28"/>
      <c r="AF1215" s="28"/>
      <c r="AG1215" s="28"/>
      <c r="AH1215" s="28"/>
      <c r="AI1215" s="28"/>
      <c r="AJ1215" s="28"/>
      <c r="AK1215" s="28"/>
      <c r="AL1215" s="28"/>
      <c r="AM1215" s="28"/>
      <c r="AN1215" s="28"/>
      <c r="AO1215" s="28"/>
      <c r="AP1215" s="28"/>
      <c r="AQ1215" s="28"/>
      <c r="AR1215" s="28"/>
      <c r="AS1215" s="28"/>
      <c r="AT1215" s="96"/>
      <c r="AU1215" s="28"/>
      <c r="AV1215" s="28"/>
      <c r="AW1215" s="28"/>
      <c r="AX1215" s="28"/>
      <c r="AY1215" s="28"/>
      <c r="AZ1215" s="28"/>
      <c r="BA1215" s="28"/>
      <c r="BB1215" s="28"/>
      <c r="BC1215" s="28"/>
      <c r="BD1215" s="28"/>
      <c r="BE1215" s="28"/>
    </row>
    <row r="1216" spans="3:57" ht="14.25" customHeight="1">
      <c r="C1216" s="46"/>
      <c r="D1216" s="28"/>
      <c r="E1216" s="28"/>
      <c r="F1216" s="28"/>
      <c r="G1216" s="28"/>
      <c r="H1216" s="28"/>
      <c r="I1216" s="28"/>
      <c r="J1216" s="28"/>
      <c r="K1216" s="28"/>
      <c r="L1216" s="28"/>
      <c r="M1216" s="28"/>
      <c r="N1216" s="28"/>
      <c r="O1216" s="28"/>
      <c r="P1216" s="60"/>
      <c r="Q1216" s="60"/>
      <c r="R1216" s="60"/>
      <c r="S1216" s="60"/>
      <c r="T1216" s="60"/>
      <c r="U1216" s="60"/>
      <c r="V1216" s="46"/>
      <c r="W1216" s="28"/>
      <c r="X1216" s="28"/>
      <c r="Y1216" s="28"/>
      <c r="AA1216" s="77"/>
      <c r="AB1216" s="28"/>
      <c r="AC1216" s="28"/>
      <c r="AD1216" s="28"/>
      <c r="AE1216" s="28"/>
      <c r="AF1216" s="28"/>
      <c r="AG1216" s="28"/>
      <c r="AH1216" s="28"/>
      <c r="AI1216" s="28"/>
      <c r="AJ1216" s="28"/>
      <c r="AK1216" s="28"/>
      <c r="AL1216" s="28"/>
      <c r="AM1216" s="28"/>
      <c r="AN1216" s="28"/>
      <c r="AO1216" s="28"/>
      <c r="AP1216" s="28"/>
      <c r="AQ1216" s="28"/>
      <c r="AR1216" s="28"/>
      <c r="AS1216" s="28"/>
      <c r="AT1216" s="96"/>
      <c r="AU1216" s="28"/>
      <c r="AV1216" s="28"/>
      <c r="AW1216" s="28"/>
      <c r="AX1216" s="28"/>
      <c r="AY1216" s="28"/>
      <c r="AZ1216" s="28"/>
      <c r="BA1216" s="28"/>
      <c r="BB1216" s="28"/>
      <c r="BC1216" s="28"/>
      <c r="BD1216" s="28"/>
      <c r="BE1216" s="28"/>
    </row>
    <row r="1217" spans="3:57" ht="14.25" customHeight="1">
      <c r="C1217" s="46"/>
      <c r="D1217" s="28"/>
      <c r="E1217" s="28"/>
      <c r="F1217" s="28"/>
      <c r="G1217" s="28"/>
      <c r="H1217" s="28"/>
      <c r="I1217" s="28"/>
      <c r="J1217" s="28"/>
      <c r="K1217" s="28"/>
      <c r="L1217" s="28"/>
      <c r="M1217" s="28"/>
      <c r="N1217" s="28"/>
      <c r="O1217" s="28"/>
      <c r="P1217" s="60"/>
      <c r="Q1217" s="60"/>
      <c r="R1217" s="60"/>
      <c r="S1217" s="60"/>
      <c r="T1217" s="60"/>
      <c r="U1217" s="60"/>
      <c r="V1217" s="46"/>
      <c r="W1217" s="28"/>
      <c r="X1217" s="28"/>
      <c r="Y1217" s="28"/>
      <c r="AA1217" s="77"/>
      <c r="AB1217" s="28"/>
      <c r="AC1217" s="28"/>
      <c r="AD1217" s="28"/>
      <c r="AE1217" s="28"/>
      <c r="AF1217" s="28"/>
      <c r="AG1217" s="28"/>
      <c r="AH1217" s="28"/>
      <c r="AI1217" s="28"/>
      <c r="AJ1217" s="28"/>
      <c r="AK1217" s="28"/>
      <c r="AL1217" s="28"/>
      <c r="AM1217" s="28"/>
      <c r="AN1217" s="28"/>
      <c r="AO1217" s="28"/>
      <c r="AP1217" s="28"/>
      <c r="AQ1217" s="28"/>
      <c r="AR1217" s="28"/>
      <c r="AS1217" s="28"/>
      <c r="AT1217" s="96"/>
      <c r="AU1217" s="28"/>
      <c r="AV1217" s="28"/>
      <c r="AW1217" s="28"/>
      <c r="AX1217" s="28"/>
      <c r="AY1217" s="28"/>
      <c r="AZ1217" s="28"/>
      <c r="BA1217" s="28"/>
      <c r="BB1217" s="28"/>
      <c r="BC1217" s="28"/>
      <c r="BD1217" s="28"/>
      <c r="BE1217" s="28"/>
    </row>
    <row r="1218" spans="3:57" ht="14.25" customHeight="1">
      <c r="C1218" s="46"/>
      <c r="D1218" s="28"/>
      <c r="E1218" s="28"/>
      <c r="F1218" s="28"/>
      <c r="G1218" s="28"/>
      <c r="H1218" s="28"/>
      <c r="I1218" s="28"/>
      <c r="J1218" s="28"/>
      <c r="K1218" s="28"/>
      <c r="L1218" s="28"/>
      <c r="M1218" s="28"/>
      <c r="N1218" s="28"/>
      <c r="O1218" s="28"/>
      <c r="P1218" s="60"/>
      <c r="Q1218" s="60"/>
      <c r="R1218" s="60"/>
      <c r="S1218" s="60"/>
      <c r="T1218" s="60"/>
      <c r="U1218" s="60"/>
      <c r="V1218" s="46"/>
      <c r="W1218" s="28"/>
      <c r="X1218" s="28"/>
      <c r="Y1218" s="28"/>
      <c r="AA1218" s="77"/>
      <c r="AB1218" s="28"/>
      <c r="AC1218" s="28"/>
      <c r="AD1218" s="28"/>
      <c r="AE1218" s="28"/>
      <c r="AF1218" s="28"/>
      <c r="AG1218" s="28"/>
      <c r="AH1218" s="28"/>
      <c r="AI1218" s="28"/>
      <c r="AJ1218" s="28"/>
      <c r="AK1218" s="28"/>
      <c r="AL1218" s="28"/>
      <c r="AM1218" s="28"/>
      <c r="AN1218" s="28"/>
      <c r="AO1218" s="28"/>
      <c r="AP1218" s="28"/>
      <c r="AQ1218" s="28"/>
      <c r="AR1218" s="28"/>
      <c r="AS1218" s="28"/>
      <c r="AT1218" s="96"/>
      <c r="AU1218" s="28"/>
      <c r="AV1218" s="28"/>
      <c r="AW1218" s="28"/>
      <c r="AX1218" s="28"/>
      <c r="AY1218" s="28"/>
      <c r="AZ1218" s="28"/>
      <c r="BA1218" s="28"/>
      <c r="BB1218" s="28"/>
      <c r="BC1218" s="28"/>
      <c r="BD1218" s="28"/>
      <c r="BE1218" s="28"/>
    </row>
    <row r="1219" spans="3:57" ht="14.25" customHeight="1">
      <c r="C1219" s="46"/>
      <c r="D1219" s="28"/>
      <c r="E1219" s="28"/>
      <c r="F1219" s="28"/>
      <c r="G1219" s="28"/>
      <c r="H1219" s="28"/>
      <c r="I1219" s="28"/>
      <c r="J1219" s="28"/>
      <c r="K1219" s="28"/>
      <c r="L1219" s="28"/>
      <c r="M1219" s="28"/>
      <c r="N1219" s="28"/>
      <c r="O1219" s="28"/>
      <c r="P1219" s="60"/>
      <c r="Q1219" s="60"/>
      <c r="R1219" s="60"/>
      <c r="S1219" s="60"/>
      <c r="T1219" s="60"/>
      <c r="U1219" s="60"/>
      <c r="V1219" s="46"/>
      <c r="W1219" s="28"/>
      <c r="X1219" s="28"/>
      <c r="Y1219" s="28"/>
      <c r="AA1219" s="77"/>
      <c r="AB1219" s="28"/>
      <c r="AC1219" s="28"/>
      <c r="AD1219" s="28"/>
      <c r="AE1219" s="28"/>
      <c r="AF1219" s="28"/>
      <c r="AG1219" s="28"/>
      <c r="AH1219" s="28"/>
      <c r="AI1219" s="28"/>
      <c r="AJ1219" s="28"/>
      <c r="AK1219" s="28"/>
      <c r="AL1219" s="28"/>
      <c r="AM1219" s="28"/>
      <c r="AN1219" s="28"/>
      <c r="AO1219" s="28"/>
      <c r="AP1219" s="28"/>
      <c r="AQ1219" s="28"/>
      <c r="AR1219" s="28"/>
      <c r="AS1219" s="28"/>
      <c r="AT1219" s="96"/>
      <c r="AU1219" s="28"/>
      <c r="AV1219" s="28"/>
      <c r="AW1219" s="28"/>
      <c r="AX1219" s="28"/>
      <c r="AY1219" s="28"/>
      <c r="AZ1219" s="28"/>
      <c r="BA1219" s="28"/>
      <c r="BB1219" s="28"/>
      <c r="BC1219" s="28"/>
      <c r="BD1219" s="28"/>
      <c r="BE1219" s="28"/>
    </row>
    <row r="1220" spans="3:57" ht="14.25" customHeight="1">
      <c r="C1220" s="46"/>
      <c r="D1220" s="28"/>
      <c r="E1220" s="28"/>
      <c r="F1220" s="28"/>
      <c r="G1220" s="28"/>
      <c r="H1220" s="28"/>
      <c r="I1220" s="28"/>
      <c r="J1220" s="28"/>
      <c r="K1220" s="28"/>
      <c r="L1220" s="28"/>
      <c r="M1220" s="28"/>
      <c r="N1220" s="28"/>
      <c r="O1220" s="28"/>
      <c r="P1220" s="60"/>
      <c r="Q1220" s="60"/>
      <c r="R1220" s="60"/>
      <c r="S1220" s="60"/>
      <c r="T1220" s="60"/>
      <c r="U1220" s="60"/>
      <c r="V1220" s="46"/>
      <c r="W1220" s="28"/>
      <c r="X1220" s="28"/>
      <c r="Y1220" s="28"/>
      <c r="AA1220" s="77"/>
      <c r="AB1220" s="28"/>
      <c r="AC1220" s="28"/>
      <c r="AD1220" s="28"/>
      <c r="AE1220" s="28"/>
      <c r="AF1220" s="28"/>
      <c r="AG1220" s="28"/>
      <c r="AH1220" s="28"/>
      <c r="AI1220" s="28"/>
      <c r="AJ1220" s="28"/>
      <c r="AK1220" s="28"/>
      <c r="AL1220" s="28"/>
      <c r="AM1220" s="28"/>
      <c r="AN1220" s="28"/>
      <c r="AO1220" s="28"/>
      <c r="AP1220" s="28"/>
      <c r="AQ1220" s="28"/>
      <c r="AR1220" s="28"/>
      <c r="AS1220" s="28"/>
      <c r="AT1220" s="96"/>
      <c r="AU1220" s="28"/>
      <c r="AV1220" s="28"/>
      <c r="AW1220" s="28"/>
      <c r="AX1220" s="28"/>
      <c r="AY1220" s="28"/>
      <c r="AZ1220" s="28"/>
      <c r="BA1220" s="28"/>
      <c r="BB1220" s="28"/>
      <c r="BC1220" s="28"/>
      <c r="BD1220" s="28"/>
      <c r="BE1220" s="28"/>
    </row>
    <row r="1221" spans="3:57" ht="14.25" customHeight="1">
      <c r="C1221" s="46"/>
      <c r="D1221" s="28"/>
      <c r="E1221" s="28"/>
      <c r="F1221" s="28"/>
      <c r="G1221" s="28"/>
      <c r="H1221" s="28"/>
      <c r="I1221" s="28"/>
      <c r="J1221" s="28"/>
      <c r="K1221" s="28"/>
      <c r="L1221" s="28"/>
      <c r="M1221" s="28"/>
      <c r="N1221" s="28"/>
      <c r="O1221" s="28"/>
      <c r="P1221" s="60"/>
      <c r="Q1221" s="60"/>
      <c r="R1221" s="60"/>
      <c r="S1221" s="60"/>
      <c r="T1221" s="60"/>
      <c r="U1221" s="60"/>
      <c r="V1221" s="46"/>
      <c r="W1221" s="28"/>
      <c r="X1221" s="28"/>
      <c r="Y1221" s="28"/>
      <c r="AA1221" s="77"/>
      <c r="AB1221" s="28"/>
      <c r="AC1221" s="28"/>
      <c r="AD1221" s="28"/>
      <c r="AE1221" s="28"/>
      <c r="AF1221" s="28"/>
      <c r="AG1221" s="28"/>
      <c r="AH1221" s="28"/>
      <c r="AI1221" s="28"/>
      <c r="AJ1221" s="28"/>
      <c r="AK1221" s="28"/>
      <c r="AL1221" s="28"/>
      <c r="AM1221" s="28"/>
      <c r="AN1221" s="28"/>
      <c r="AO1221" s="28"/>
      <c r="AP1221" s="28"/>
      <c r="AQ1221" s="28"/>
      <c r="AR1221" s="28"/>
      <c r="AS1221" s="28"/>
      <c r="AT1221" s="96"/>
      <c r="AU1221" s="28"/>
      <c r="AV1221" s="28"/>
      <c r="AW1221" s="28"/>
      <c r="AX1221" s="28"/>
      <c r="AY1221" s="28"/>
      <c r="AZ1221" s="28"/>
      <c r="BA1221" s="28"/>
      <c r="BB1221" s="28"/>
      <c r="BC1221" s="28"/>
      <c r="BD1221" s="28"/>
      <c r="BE1221" s="28"/>
    </row>
    <row r="1222" spans="3:57" ht="14.25" customHeight="1">
      <c r="C1222" s="46"/>
      <c r="D1222" s="28"/>
      <c r="E1222" s="28"/>
      <c r="F1222" s="28"/>
      <c r="G1222" s="28"/>
      <c r="H1222" s="28"/>
      <c r="I1222" s="28"/>
      <c r="J1222" s="28"/>
      <c r="K1222" s="28"/>
      <c r="L1222" s="28"/>
      <c r="M1222" s="28"/>
      <c r="N1222" s="28"/>
      <c r="O1222" s="28"/>
      <c r="P1222" s="60"/>
      <c r="Q1222" s="60"/>
      <c r="R1222" s="60"/>
      <c r="S1222" s="60"/>
      <c r="T1222" s="60"/>
      <c r="U1222" s="60"/>
      <c r="V1222" s="46"/>
      <c r="W1222" s="28"/>
      <c r="X1222" s="28"/>
      <c r="Y1222" s="28"/>
      <c r="AA1222" s="77"/>
      <c r="AB1222" s="28"/>
      <c r="AC1222" s="28"/>
      <c r="AD1222" s="28"/>
      <c r="AE1222" s="28"/>
      <c r="AF1222" s="28"/>
      <c r="AG1222" s="28"/>
      <c r="AH1222" s="28"/>
      <c r="AI1222" s="28"/>
      <c r="AJ1222" s="28"/>
      <c r="AK1222" s="28"/>
      <c r="AL1222" s="28"/>
      <c r="AM1222" s="28"/>
      <c r="AN1222" s="28"/>
      <c r="AO1222" s="28"/>
      <c r="AP1222" s="28"/>
      <c r="AQ1222" s="28"/>
      <c r="AR1222" s="28"/>
      <c r="AS1222" s="28"/>
      <c r="AT1222" s="96"/>
      <c r="AU1222" s="28"/>
      <c r="AV1222" s="28"/>
      <c r="AW1222" s="28"/>
      <c r="AX1222" s="28"/>
      <c r="AY1222" s="28"/>
      <c r="AZ1222" s="28"/>
      <c r="BA1222" s="28"/>
      <c r="BB1222" s="28"/>
      <c r="BC1222" s="28"/>
      <c r="BD1222" s="28"/>
      <c r="BE1222" s="28"/>
    </row>
    <row r="1223" spans="3:57" ht="14.25" customHeight="1">
      <c r="C1223" s="46"/>
      <c r="D1223" s="28"/>
      <c r="E1223" s="28"/>
      <c r="F1223" s="28"/>
      <c r="G1223" s="28"/>
      <c r="H1223" s="28"/>
      <c r="I1223" s="28"/>
      <c r="J1223" s="28"/>
      <c r="K1223" s="28"/>
      <c r="L1223" s="28"/>
      <c r="M1223" s="28"/>
      <c r="N1223" s="28"/>
      <c r="O1223" s="28"/>
      <c r="P1223" s="60"/>
      <c r="Q1223" s="60"/>
      <c r="R1223" s="60"/>
      <c r="S1223" s="60"/>
      <c r="T1223" s="60"/>
      <c r="U1223" s="60"/>
      <c r="V1223" s="46"/>
      <c r="W1223" s="28"/>
      <c r="X1223" s="28"/>
      <c r="Y1223" s="28"/>
      <c r="AA1223" s="77"/>
      <c r="AB1223" s="28"/>
      <c r="AC1223" s="28"/>
      <c r="AD1223" s="28"/>
      <c r="AE1223" s="28"/>
      <c r="AF1223" s="28"/>
      <c r="AG1223" s="28"/>
      <c r="AH1223" s="28"/>
      <c r="AI1223" s="28"/>
      <c r="AJ1223" s="28"/>
      <c r="AK1223" s="28"/>
      <c r="AL1223" s="28"/>
      <c r="AM1223" s="28"/>
      <c r="AN1223" s="28"/>
      <c r="AO1223" s="28"/>
      <c r="AP1223" s="28"/>
      <c r="AQ1223" s="28"/>
      <c r="AR1223" s="28"/>
      <c r="AS1223" s="28"/>
      <c r="AT1223" s="96"/>
      <c r="AU1223" s="28"/>
      <c r="AV1223" s="28"/>
      <c r="AW1223" s="28"/>
      <c r="AX1223" s="28"/>
      <c r="AY1223" s="28"/>
      <c r="AZ1223" s="28"/>
      <c r="BA1223" s="28"/>
      <c r="BB1223" s="28"/>
      <c r="BC1223" s="28"/>
      <c r="BD1223" s="28"/>
      <c r="BE1223" s="28"/>
    </row>
    <row r="1224" spans="3:57" ht="14.25" customHeight="1">
      <c r="C1224" s="46"/>
      <c r="D1224" s="28"/>
      <c r="E1224" s="28"/>
      <c r="F1224" s="28"/>
      <c r="G1224" s="28"/>
      <c r="H1224" s="28"/>
      <c r="I1224" s="28"/>
      <c r="J1224" s="28"/>
      <c r="K1224" s="28"/>
      <c r="L1224" s="28"/>
      <c r="M1224" s="28"/>
      <c r="N1224" s="28"/>
      <c r="O1224" s="28"/>
      <c r="P1224" s="60"/>
      <c r="Q1224" s="60"/>
      <c r="R1224" s="60"/>
      <c r="S1224" s="60"/>
      <c r="T1224" s="60"/>
      <c r="U1224" s="60"/>
      <c r="V1224" s="46"/>
      <c r="W1224" s="28"/>
      <c r="X1224" s="28"/>
      <c r="Y1224" s="28"/>
      <c r="AA1224" s="77"/>
      <c r="AB1224" s="28"/>
      <c r="AC1224" s="28"/>
      <c r="AD1224" s="28"/>
      <c r="AE1224" s="28"/>
      <c r="AF1224" s="28"/>
      <c r="AG1224" s="28"/>
      <c r="AH1224" s="28"/>
      <c r="AI1224" s="28"/>
      <c r="AJ1224" s="28"/>
      <c r="AK1224" s="28"/>
      <c r="AL1224" s="28"/>
      <c r="AM1224" s="28"/>
      <c r="AN1224" s="28"/>
      <c r="AO1224" s="28"/>
      <c r="AP1224" s="28"/>
      <c r="AQ1224" s="28"/>
      <c r="AR1224" s="28"/>
      <c r="AS1224" s="28"/>
      <c r="AT1224" s="96"/>
      <c r="AU1224" s="28"/>
      <c r="AV1224" s="28"/>
      <c r="AW1224" s="28"/>
      <c r="AX1224" s="28"/>
      <c r="AY1224" s="28"/>
      <c r="AZ1224" s="28"/>
      <c r="BA1224" s="28"/>
      <c r="BB1224" s="28"/>
      <c r="BC1224" s="28"/>
      <c r="BD1224" s="28"/>
      <c r="BE1224" s="28"/>
    </row>
    <row r="1225" spans="3:57" ht="14.25" customHeight="1">
      <c r="C1225" s="46"/>
      <c r="D1225" s="28"/>
      <c r="E1225" s="28"/>
      <c r="F1225" s="28"/>
      <c r="G1225" s="28"/>
      <c r="H1225" s="28"/>
      <c r="I1225" s="28"/>
      <c r="J1225" s="28"/>
      <c r="K1225" s="28"/>
      <c r="L1225" s="28"/>
      <c r="M1225" s="28"/>
      <c r="N1225" s="28"/>
      <c r="O1225" s="28"/>
      <c r="P1225" s="60"/>
      <c r="Q1225" s="60"/>
      <c r="R1225" s="60"/>
      <c r="S1225" s="60"/>
      <c r="T1225" s="60"/>
      <c r="U1225" s="60"/>
      <c r="V1225" s="46"/>
      <c r="W1225" s="28"/>
      <c r="X1225" s="28"/>
      <c r="Y1225" s="28"/>
      <c r="AA1225" s="77"/>
      <c r="AB1225" s="28"/>
      <c r="AC1225" s="28"/>
      <c r="AD1225" s="28"/>
      <c r="AE1225" s="28"/>
      <c r="AF1225" s="28"/>
      <c r="AG1225" s="28"/>
      <c r="AH1225" s="28"/>
      <c r="AI1225" s="28"/>
      <c r="AJ1225" s="28"/>
      <c r="AK1225" s="28"/>
      <c r="AL1225" s="28"/>
      <c r="AM1225" s="28"/>
      <c r="AN1225" s="28"/>
      <c r="AO1225" s="28"/>
      <c r="AP1225" s="28"/>
      <c r="AQ1225" s="28"/>
      <c r="AR1225" s="28"/>
      <c r="AS1225" s="28"/>
      <c r="AT1225" s="96"/>
      <c r="AU1225" s="28"/>
      <c r="AV1225" s="28"/>
      <c r="AW1225" s="28"/>
      <c r="AX1225" s="28"/>
      <c r="AY1225" s="28"/>
      <c r="AZ1225" s="28"/>
      <c r="BA1225" s="28"/>
      <c r="BB1225" s="28"/>
      <c r="BC1225" s="28"/>
      <c r="BD1225" s="28"/>
      <c r="BE1225" s="28"/>
    </row>
    <row r="1226" spans="3:57" ht="14.25" customHeight="1">
      <c r="C1226" s="46"/>
      <c r="D1226" s="28"/>
      <c r="E1226" s="28"/>
      <c r="F1226" s="28"/>
      <c r="G1226" s="28"/>
      <c r="H1226" s="28"/>
      <c r="I1226" s="28"/>
      <c r="J1226" s="28"/>
      <c r="K1226" s="28"/>
      <c r="L1226" s="28"/>
      <c r="M1226" s="28"/>
      <c r="N1226" s="28"/>
      <c r="O1226" s="28"/>
      <c r="P1226" s="60"/>
      <c r="Q1226" s="60"/>
      <c r="R1226" s="60"/>
      <c r="S1226" s="60"/>
      <c r="T1226" s="60"/>
      <c r="U1226" s="60"/>
      <c r="V1226" s="46"/>
      <c r="W1226" s="28"/>
      <c r="X1226" s="28"/>
      <c r="Y1226" s="28"/>
      <c r="AA1226" s="77"/>
      <c r="AB1226" s="28"/>
      <c r="AC1226" s="28"/>
      <c r="AD1226" s="28"/>
      <c r="AE1226" s="28"/>
      <c r="AF1226" s="28"/>
      <c r="AG1226" s="28"/>
      <c r="AH1226" s="28"/>
      <c r="AI1226" s="28"/>
      <c r="AJ1226" s="28"/>
      <c r="AK1226" s="28"/>
      <c r="AL1226" s="28"/>
      <c r="AM1226" s="28"/>
      <c r="AN1226" s="28"/>
      <c r="AO1226" s="28"/>
      <c r="AP1226" s="28"/>
      <c r="AQ1226" s="28"/>
      <c r="AR1226" s="28"/>
      <c r="AS1226" s="28"/>
      <c r="AT1226" s="96"/>
      <c r="AU1226" s="28"/>
      <c r="AV1226" s="28"/>
      <c r="AW1226" s="28"/>
      <c r="AX1226" s="28"/>
      <c r="AY1226" s="28"/>
      <c r="AZ1226" s="28"/>
      <c r="BA1226" s="28"/>
      <c r="BB1226" s="28"/>
      <c r="BC1226" s="28"/>
      <c r="BD1226" s="28"/>
      <c r="BE1226" s="28"/>
    </row>
    <row r="1227" spans="3:57" ht="14.25" customHeight="1">
      <c r="C1227" s="46"/>
      <c r="D1227" s="28"/>
      <c r="E1227" s="28"/>
      <c r="F1227" s="28"/>
      <c r="G1227" s="28"/>
      <c r="H1227" s="28"/>
      <c r="I1227" s="28"/>
      <c r="J1227" s="28"/>
      <c r="K1227" s="28"/>
      <c r="L1227" s="28"/>
      <c r="M1227" s="28"/>
      <c r="N1227" s="28"/>
      <c r="O1227" s="28"/>
      <c r="P1227" s="60"/>
      <c r="Q1227" s="60"/>
      <c r="R1227" s="60"/>
      <c r="S1227" s="60"/>
      <c r="T1227" s="60"/>
      <c r="U1227" s="60"/>
      <c r="V1227" s="46"/>
      <c r="W1227" s="28"/>
      <c r="X1227" s="28"/>
      <c r="Y1227" s="28"/>
      <c r="AA1227" s="77"/>
      <c r="AB1227" s="28"/>
      <c r="AC1227" s="28"/>
      <c r="AD1227" s="28"/>
      <c r="AE1227" s="28"/>
      <c r="AF1227" s="28"/>
      <c r="AG1227" s="28"/>
      <c r="AH1227" s="28"/>
      <c r="AI1227" s="28"/>
      <c r="AJ1227" s="28"/>
      <c r="AK1227" s="28"/>
      <c r="AL1227" s="28"/>
      <c r="AM1227" s="28"/>
      <c r="AN1227" s="28"/>
      <c r="AO1227" s="28"/>
      <c r="AP1227" s="28"/>
      <c r="AQ1227" s="28"/>
      <c r="AR1227" s="28"/>
      <c r="AS1227" s="28"/>
      <c r="AT1227" s="96"/>
      <c r="AU1227" s="28"/>
      <c r="AV1227" s="28"/>
      <c r="AW1227" s="28"/>
      <c r="AX1227" s="28"/>
      <c r="AY1227" s="28"/>
      <c r="AZ1227" s="28"/>
      <c r="BA1227" s="28"/>
      <c r="BB1227" s="28"/>
      <c r="BC1227" s="28"/>
      <c r="BD1227" s="28"/>
      <c r="BE1227" s="28"/>
    </row>
    <row r="1228" spans="3:57" ht="14.25" customHeight="1">
      <c r="C1228" s="46"/>
      <c r="D1228" s="28"/>
      <c r="E1228" s="28"/>
      <c r="F1228" s="28"/>
      <c r="G1228" s="28"/>
      <c r="H1228" s="28"/>
      <c r="I1228" s="28"/>
      <c r="J1228" s="28"/>
      <c r="K1228" s="28"/>
      <c r="L1228" s="28"/>
      <c r="M1228" s="28"/>
      <c r="N1228" s="28"/>
      <c r="O1228" s="28"/>
      <c r="P1228" s="60"/>
      <c r="Q1228" s="60"/>
      <c r="R1228" s="60"/>
      <c r="S1228" s="60"/>
      <c r="T1228" s="60"/>
      <c r="U1228" s="60"/>
      <c r="V1228" s="46"/>
      <c r="W1228" s="28"/>
      <c r="X1228" s="28"/>
      <c r="Y1228" s="28"/>
      <c r="AA1228" s="77"/>
      <c r="AB1228" s="28"/>
      <c r="AC1228" s="28"/>
      <c r="AD1228" s="28"/>
      <c r="AE1228" s="28"/>
      <c r="AF1228" s="28"/>
      <c r="AG1228" s="28"/>
      <c r="AH1228" s="28"/>
      <c r="AI1228" s="28"/>
      <c r="AJ1228" s="28"/>
      <c r="AK1228" s="28"/>
      <c r="AL1228" s="28"/>
      <c r="AM1228" s="28"/>
      <c r="AN1228" s="28"/>
      <c r="AO1228" s="28"/>
      <c r="AP1228" s="28"/>
      <c r="AQ1228" s="28"/>
      <c r="AR1228" s="28"/>
      <c r="AS1228" s="28"/>
      <c r="AT1228" s="96"/>
      <c r="AU1228" s="28"/>
      <c r="AV1228" s="28"/>
      <c r="AW1228" s="28"/>
      <c r="AX1228" s="28"/>
      <c r="AY1228" s="28"/>
      <c r="AZ1228" s="28"/>
      <c r="BA1228" s="28"/>
      <c r="BB1228" s="28"/>
      <c r="BC1228" s="28"/>
      <c r="BD1228" s="28"/>
      <c r="BE1228" s="28"/>
    </row>
    <row r="1229" spans="3:57" ht="14.25" customHeight="1">
      <c r="C1229" s="46"/>
      <c r="D1229" s="28"/>
      <c r="E1229" s="28"/>
      <c r="F1229" s="28"/>
      <c r="G1229" s="28"/>
      <c r="H1229" s="28"/>
      <c r="I1229" s="28"/>
      <c r="J1229" s="28"/>
      <c r="K1229" s="28"/>
      <c r="L1229" s="28"/>
      <c r="M1229" s="28"/>
      <c r="N1229" s="28"/>
      <c r="O1229" s="28"/>
      <c r="P1229" s="60"/>
      <c r="Q1229" s="60"/>
      <c r="R1229" s="60"/>
      <c r="S1229" s="60"/>
      <c r="T1229" s="60"/>
      <c r="U1229" s="60"/>
      <c r="V1229" s="46"/>
      <c r="W1229" s="28"/>
      <c r="X1229" s="28"/>
      <c r="Y1229" s="28"/>
      <c r="AA1229" s="77"/>
      <c r="AB1229" s="28"/>
      <c r="AC1229" s="28"/>
      <c r="AD1229" s="28"/>
      <c r="AE1229" s="28"/>
      <c r="AF1229" s="28"/>
      <c r="AG1229" s="28"/>
      <c r="AH1229" s="28"/>
      <c r="AI1229" s="28"/>
      <c r="AJ1229" s="28"/>
      <c r="AK1229" s="28"/>
      <c r="AL1229" s="28"/>
      <c r="AM1229" s="28"/>
      <c r="AN1229" s="28"/>
      <c r="AO1229" s="28"/>
      <c r="AP1229" s="28"/>
      <c r="AQ1229" s="28"/>
      <c r="AR1229" s="28"/>
      <c r="AS1229" s="28"/>
      <c r="AT1229" s="96"/>
      <c r="AU1229" s="28"/>
      <c r="AV1229" s="28"/>
      <c r="AW1229" s="28"/>
      <c r="AX1229" s="28"/>
      <c r="AY1229" s="28"/>
      <c r="AZ1229" s="28"/>
      <c r="BA1229" s="28"/>
      <c r="BB1229" s="28"/>
      <c r="BC1229" s="28"/>
      <c r="BD1229" s="28"/>
      <c r="BE1229" s="28"/>
    </row>
    <row r="1230" spans="3:57" ht="14.25" customHeight="1">
      <c r="C1230" s="46"/>
      <c r="D1230" s="28"/>
      <c r="E1230" s="28"/>
      <c r="F1230" s="28"/>
      <c r="G1230" s="28"/>
      <c r="H1230" s="28"/>
      <c r="I1230" s="28"/>
      <c r="J1230" s="28"/>
      <c r="K1230" s="28"/>
      <c r="L1230" s="28"/>
      <c r="M1230" s="28"/>
      <c r="N1230" s="28"/>
      <c r="O1230" s="28"/>
      <c r="P1230" s="60"/>
      <c r="Q1230" s="60"/>
      <c r="R1230" s="60"/>
      <c r="S1230" s="60"/>
      <c r="T1230" s="60"/>
      <c r="U1230" s="60"/>
      <c r="V1230" s="46"/>
      <c r="W1230" s="28"/>
      <c r="X1230" s="28"/>
      <c r="Y1230" s="28"/>
      <c r="AA1230" s="77"/>
      <c r="AB1230" s="28"/>
      <c r="AC1230" s="28"/>
      <c r="AD1230" s="28"/>
      <c r="AE1230" s="28"/>
      <c r="AF1230" s="28"/>
      <c r="AG1230" s="28"/>
      <c r="AH1230" s="28"/>
      <c r="AI1230" s="28"/>
      <c r="AJ1230" s="28"/>
      <c r="AK1230" s="28"/>
      <c r="AL1230" s="28"/>
      <c r="AM1230" s="28"/>
      <c r="AN1230" s="28"/>
      <c r="AO1230" s="28"/>
      <c r="AP1230" s="28"/>
      <c r="AQ1230" s="28"/>
      <c r="AR1230" s="28"/>
      <c r="AS1230" s="28"/>
      <c r="AT1230" s="96"/>
      <c r="AU1230" s="28"/>
      <c r="AV1230" s="28"/>
      <c r="AW1230" s="28"/>
      <c r="AX1230" s="28"/>
      <c r="AY1230" s="28"/>
      <c r="AZ1230" s="28"/>
      <c r="BA1230" s="28"/>
      <c r="BB1230" s="28"/>
      <c r="BC1230" s="28"/>
      <c r="BD1230" s="28"/>
      <c r="BE1230" s="28"/>
    </row>
    <row r="1231" spans="3:57" ht="14.25" customHeight="1">
      <c r="C1231" s="46"/>
      <c r="D1231" s="28"/>
      <c r="E1231" s="28"/>
      <c r="F1231" s="28"/>
      <c r="G1231" s="28"/>
      <c r="H1231" s="28"/>
      <c r="I1231" s="28"/>
      <c r="J1231" s="28"/>
      <c r="K1231" s="28"/>
      <c r="L1231" s="28"/>
      <c r="M1231" s="28"/>
      <c r="N1231" s="28"/>
      <c r="O1231" s="28"/>
      <c r="P1231" s="60"/>
      <c r="Q1231" s="60"/>
      <c r="R1231" s="60"/>
      <c r="S1231" s="60"/>
      <c r="T1231" s="60"/>
      <c r="U1231" s="60"/>
      <c r="V1231" s="46"/>
      <c r="W1231" s="28"/>
      <c r="X1231" s="28"/>
      <c r="Y1231" s="28"/>
      <c r="AA1231" s="77"/>
      <c r="AB1231" s="28"/>
      <c r="AC1231" s="28"/>
      <c r="AD1231" s="28"/>
      <c r="AE1231" s="28"/>
      <c r="AF1231" s="28"/>
      <c r="AG1231" s="28"/>
      <c r="AH1231" s="28"/>
      <c r="AI1231" s="28"/>
      <c r="AJ1231" s="28"/>
      <c r="AK1231" s="28"/>
      <c r="AL1231" s="28"/>
      <c r="AM1231" s="28"/>
      <c r="AN1231" s="28"/>
      <c r="AO1231" s="28"/>
      <c r="AP1231" s="28"/>
      <c r="AQ1231" s="28"/>
      <c r="AR1231" s="28"/>
      <c r="AS1231" s="28"/>
      <c r="AT1231" s="96"/>
      <c r="AU1231" s="28"/>
      <c r="AV1231" s="28"/>
      <c r="AW1231" s="28"/>
      <c r="AX1231" s="28"/>
      <c r="AY1231" s="28"/>
      <c r="AZ1231" s="28"/>
      <c r="BA1231" s="28"/>
      <c r="BB1231" s="28"/>
      <c r="BC1231" s="28"/>
      <c r="BD1231" s="28"/>
      <c r="BE1231" s="28"/>
    </row>
    <row r="1232" spans="3:57" ht="14.25" customHeight="1">
      <c r="C1232" s="46"/>
      <c r="D1232" s="28"/>
      <c r="E1232" s="28"/>
      <c r="F1232" s="28"/>
      <c r="G1232" s="28"/>
      <c r="H1232" s="28"/>
      <c r="I1232" s="28"/>
      <c r="J1232" s="28"/>
      <c r="K1232" s="28"/>
      <c r="L1232" s="28"/>
      <c r="M1232" s="28"/>
      <c r="N1232" s="28"/>
      <c r="O1232" s="28"/>
      <c r="P1232" s="60"/>
      <c r="Q1232" s="60"/>
      <c r="R1232" s="60"/>
      <c r="S1232" s="60"/>
      <c r="T1232" s="60"/>
      <c r="U1232" s="60"/>
      <c r="V1232" s="46"/>
      <c r="W1232" s="28"/>
      <c r="X1232" s="28"/>
      <c r="Y1232" s="28"/>
      <c r="AA1232" s="77"/>
      <c r="AB1232" s="28"/>
      <c r="AC1232" s="28"/>
      <c r="AD1232" s="28"/>
      <c r="AE1232" s="28"/>
      <c r="AF1232" s="28"/>
      <c r="AG1232" s="28"/>
      <c r="AH1232" s="28"/>
      <c r="AI1232" s="28"/>
      <c r="AJ1232" s="28"/>
      <c r="AK1232" s="28"/>
      <c r="AL1232" s="28"/>
      <c r="AM1232" s="28"/>
      <c r="AN1232" s="28"/>
      <c r="AO1232" s="28"/>
      <c r="AP1232" s="28"/>
      <c r="AQ1232" s="28"/>
      <c r="AR1232" s="28"/>
      <c r="AS1232" s="28"/>
      <c r="AT1232" s="96"/>
      <c r="AU1232" s="28"/>
      <c r="AV1232" s="28"/>
      <c r="AW1232" s="28"/>
      <c r="AX1232" s="28"/>
      <c r="AY1232" s="28"/>
      <c r="AZ1232" s="28"/>
      <c r="BA1232" s="28"/>
      <c r="BB1232" s="28"/>
      <c r="BC1232" s="28"/>
      <c r="BD1232" s="28"/>
      <c r="BE1232" s="28"/>
    </row>
    <row r="1233" spans="3:57" ht="14.25" customHeight="1">
      <c r="C1233" s="46"/>
      <c r="D1233" s="28"/>
      <c r="E1233" s="28"/>
      <c r="F1233" s="28"/>
      <c r="G1233" s="28"/>
      <c r="H1233" s="28"/>
      <c r="I1233" s="28"/>
      <c r="J1233" s="28"/>
      <c r="K1233" s="28"/>
      <c r="L1233" s="28"/>
      <c r="M1233" s="28"/>
      <c r="N1233" s="28"/>
      <c r="O1233" s="28"/>
      <c r="P1233" s="60"/>
      <c r="Q1233" s="60"/>
      <c r="R1233" s="60"/>
      <c r="S1233" s="60"/>
      <c r="T1233" s="60"/>
      <c r="U1233" s="60"/>
      <c r="V1233" s="46"/>
      <c r="W1233" s="28"/>
      <c r="X1233" s="28"/>
      <c r="Y1233" s="28"/>
      <c r="AA1233" s="77"/>
      <c r="AB1233" s="28"/>
      <c r="AC1233" s="28"/>
      <c r="AD1233" s="28"/>
      <c r="AE1233" s="28"/>
      <c r="AF1233" s="28"/>
      <c r="AG1233" s="28"/>
      <c r="AH1233" s="28"/>
      <c r="AI1233" s="28"/>
      <c r="AJ1233" s="28"/>
      <c r="AK1233" s="28"/>
      <c r="AL1233" s="28"/>
      <c r="AM1233" s="28"/>
      <c r="AN1233" s="28"/>
      <c r="AO1233" s="28"/>
      <c r="AP1233" s="28"/>
      <c r="AQ1233" s="28"/>
      <c r="AR1233" s="28"/>
      <c r="AS1233" s="28"/>
      <c r="AT1233" s="96"/>
      <c r="AU1233" s="28"/>
      <c r="AV1233" s="28"/>
      <c r="AW1233" s="28"/>
      <c r="AX1233" s="28"/>
      <c r="AY1233" s="28"/>
      <c r="AZ1233" s="28"/>
      <c r="BA1233" s="28"/>
      <c r="BB1233" s="28"/>
      <c r="BC1233" s="28"/>
      <c r="BD1233" s="28"/>
      <c r="BE1233" s="28"/>
    </row>
    <row r="1234" spans="3:57" ht="14.25" customHeight="1">
      <c r="C1234" s="46"/>
      <c r="D1234" s="28"/>
      <c r="E1234" s="28"/>
      <c r="F1234" s="28"/>
      <c r="G1234" s="28"/>
      <c r="H1234" s="28"/>
      <c r="I1234" s="28"/>
      <c r="J1234" s="28"/>
      <c r="K1234" s="28"/>
      <c r="L1234" s="28"/>
      <c r="M1234" s="28"/>
      <c r="N1234" s="28"/>
      <c r="O1234" s="28"/>
      <c r="P1234" s="60"/>
      <c r="Q1234" s="60"/>
      <c r="R1234" s="60"/>
      <c r="S1234" s="60"/>
      <c r="T1234" s="60"/>
      <c r="U1234" s="60"/>
      <c r="V1234" s="46"/>
      <c r="W1234" s="28"/>
      <c r="X1234" s="28"/>
      <c r="Y1234" s="28"/>
      <c r="AA1234" s="77"/>
      <c r="AB1234" s="28"/>
      <c r="AC1234" s="28"/>
      <c r="AD1234" s="28"/>
      <c r="AE1234" s="28"/>
      <c r="AF1234" s="28"/>
      <c r="AG1234" s="28"/>
      <c r="AH1234" s="28"/>
      <c r="AI1234" s="28"/>
      <c r="AJ1234" s="28"/>
      <c r="AK1234" s="28"/>
      <c r="AL1234" s="28"/>
      <c r="AM1234" s="28"/>
      <c r="AN1234" s="28"/>
      <c r="AO1234" s="28"/>
      <c r="AP1234" s="28"/>
      <c r="AQ1234" s="28"/>
      <c r="AR1234" s="28"/>
      <c r="AS1234" s="28"/>
      <c r="AT1234" s="96"/>
      <c r="AU1234" s="28"/>
      <c r="AV1234" s="28"/>
      <c r="AW1234" s="28"/>
      <c r="AX1234" s="28"/>
      <c r="AY1234" s="28"/>
      <c r="AZ1234" s="28"/>
      <c r="BA1234" s="28"/>
      <c r="BB1234" s="28"/>
      <c r="BC1234" s="28"/>
      <c r="BD1234" s="28"/>
      <c r="BE1234" s="28"/>
    </row>
    <row r="1235" spans="3:57" ht="14.25" customHeight="1">
      <c r="C1235" s="46"/>
      <c r="D1235" s="28"/>
      <c r="E1235" s="28"/>
      <c r="F1235" s="28"/>
      <c r="G1235" s="28"/>
      <c r="H1235" s="28"/>
      <c r="I1235" s="28"/>
      <c r="J1235" s="28"/>
      <c r="K1235" s="28"/>
      <c r="L1235" s="28"/>
      <c r="M1235" s="28"/>
      <c r="N1235" s="28"/>
      <c r="O1235" s="28"/>
      <c r="P1235" s="60"/>
      <c r="Q1235" s="60"/>
      <c r="R1235" s="60"/>
      <c r="S1235" s="60"/>
      <c r="T1235" s="60"/>
      <c r="U1235" s="60"/>
      <c r="V1235" s="46"/>
      <c r="W1235" s="28"/>
      <c r="X1235" s="28"/>
      <c r="Y1235" s="28"/>
      <c r="AA1235" s="77"/>
      <c r="AB1235" s="28"/>
      <c r="AC1235" s="28"/>
      <c r="AD1235" s="28"/>
      <c r="AE1235" s="28"/>
      <c r="AF1235" s="28"/>
      <c r="AG1235" s="28"/>
      <c r="AH1235" s="28"/>
      <c r="AI1235" s="28"/>
      <c r="AJ1235" s="28"/>
      <c r="AK1235" s="28"/>
      <c r="AL1235" s="28"/>
      <c r="AM1235" s="28"/>
      <c r="AN1235" s="28"/>
      <c r="AO1235" s="28"/>
      <c r="AP1235" s="28"/>
      <c r="AQ1235" s="28"/>
      <c r="AR1235" s="28"/>
      <c r="AS1235" s="28"/>
      <c r="AT1235" s="96"/>
      <c r="AU1235" s="28"/>
      <c r="AV1235" s="28"/>
      <c r="AW1235" s="28"/>
      <c r="AX1235" s="28"/>
      <c r="AY1235" s="28"/>
      <c r="AZ1235" s="28"/>
      <c r="BA1235" s="28"/>
      <c r="BB1235" s="28"/>
      <c r="BC1235" s="28"/>
      <c r="BD1235" s="28"/>
      <c r="BE1235" s="28"/>
    </row>
    <row r="1236" spans="3:57" ht="14.25" customHeight="1">
      <c r="C1236" s="46"/>
      <c r="D1236" s="28"/>
      <c r="E1236" s="28"/>
      <c r="F1236" s="28"/>
      <c r="G1236" s="28"/>
      <c r="H1236" s="28"/>
      <c r="I1236" s="28"/>
      <c r="J1236" s="28"/>
      <c r="K1236" s="28"/>
      <c r="L1236" s="28"/>
      <c r="M1236" s="28"/>
      <c r="N1236" s="28"/>
      <c r="O1236" s="28"/>
      <c r="P1236" s="60"/>
      <c r="Q1236" s="60"/>
      <c r="R1236" s="60"/>
      <c r="S1236" s="60"/>
      <c r="T1236" s="60"/>
      <c r="U1236" s="60"/>
      <c r="V1236" s="46"/>
      <c r="W1236" s="28"/>
      <c r="X1236" s="28"/>
      <c r="Y1236" s="28"/>
      <c r="AA1236" s="77"/>
      <c r="AB1236" s="28"/>
      <c r="AC1236" s="28"/>
      <c r="AD1236" s="28"/>
      <c r="AE1236" s="28"/>
      <c r="AF1236" s="28"/>
      <c r="AG1236" s="28"/>
      <c r="AH1236" s="28"/>
      <c r="AI1236" s="28"/>
      <c r="AJ1236" s="28"/>
      <c r="AK1236" s="28"/>
      <c r="AL1236" s="28"/>
      <c r="AM1236" s="28"/>
      <c r="AN1236" s="28"/>
      <c r="AO1236" s="28"/>
      <c r="AP1236" s="28"/>
      <c r="AQ1236" s="28"/>
      <c r="AR1236" s="28"/>
      <c r="AS1236" s="28"/>
      <c r="AT1236" s="96"/>
      <c r="AU1236" s="28"/>
      <c r="AV1236" s="28"/>
      <c r="AW1236" s="28"/>
      <c r="AX1236" s="28"/>
      <c r="AY1236" s="28"/>
      <c r="AZ1236" s="28"/>
      <c r="BA1236" s="28"/>
      <c r="BB1236" s="28"/>
      <c r="BC1236" s="28"/>
      <c r="BD1236" s="28"/>
      <c r="BE1236" s="28"/>
    </row>
    <row r="1237" spans="3:57" ht="14.25" customHeight="1">
      <c r="C1237" s="46"/>
      <c r="D1237" s="28"/>
      <c r="E1237" s="28"/>
      <c r="F1237" s="28"/>
      <c r="G1237" s="28"/>
      <c r="H1237" s="28"/>
      <c r="I1237" s="28"/>
      <c r="J1237" s="28"/>
      <c r="K1237" s="28"/>
      <c r="L1237" s="28"/>
      <c r="M1237" s="28"/>
      <c r="N1237" s="28"/>
      <c r="O1237" s="28"/>
      <c r="P1237" s="60"/>
      <c r="Q1237" s="60"/>
      <c r="R1237" s="60"/>
      <c r="S1237" s="60"/>
      <c r="T1237" s="60"/>
      <c r="U1237" s="60"/>
      <c r="V1237" s="46"/>
      <c r="W1237" s="28"/>
      <c r="X1237" s="28"/>
      <c r="Y1237" s="28"/>
      <c r="AA1237" s="77"/>
      <c r="AB1237" s="28"/>
      <c r="AC1237" s="28"/>
      <c r="AD1237" s="28"/>
      <c r="AE1237" s="28"/>
      <c r="AF1237" s="28"/>
      <c r="AG1237" s="28"/>
      <c r="AH1237" s="28"/>
      <c r="AI1237" s="28"/>
      <c r="AJ1237" s="28"/>
      <c r="AK1237" s="28"/>
      <c r="AL1237" s="28"/>
      <c r="AM1237" s="28"/>
      <c r="AN1237" s="28"/>
      <c r="AO1237" s="28"/>
      <c r="AP1237" s="28"/>
      <c r="AQ1237" s="28"/>
      <c r="AR1237" s="28"/>
      <c r="AS1237" s="28"/>
      <c r="AT1237" s="96"/>
      <c r="AU1237" s="28"/>
      <c r="AV1237" s="28"/>
      <c r="AW1237" s="28"/>
      <c r="AX1237" s="28"/>
      <c r="AY1237" s="28"/>
      <c r="AZ1237" s="28"/>
      <c r="BA1237" s="28"/>
      <c r="BB1237" s="28"/>
      <c r="BC1237" s="28"/>
      <c r="BD1237" s="28"/>
      <c r="BE1237" s="28"/>
    </row>
    <row r="1238" spans="3:57" ht="14.25" customHeight="1">
      <c r="C1238" s="46"/>
      <c r="D1238" s="28"/>
      <c r="E1238" s="28"/>
      <c r="F1238" s="28"/>
      <c r="G1238" s="28"/>
      <c r="H1238" s="28"/>
      <c r="I1238" s="28"/>
      <c r="J1238" s="28"/>
      <c r="K1238" s="28"/>
      <c r="L1238" s="28"/>
      <c r="M1238" s="28"/>
      <c r="N1238" s="28"/>
      <c r="O1238" s="28"/>
      <c r="P1238" s="60"/>
      <c r="Q1238" s="60"/>
      <c r="R1238" s="60"/>
      <c r="S1238" s="60"/>
      <c r="T1238" s="60"/>
      <c r="U1238" s="60"/>
      <c r="V1238" s="46"/>
      <c r="W1238" s="28"/>
      <c r="X1238" s="28"/>
      <c r="Y1238" s="28"/>
      <c r="AA1238" s="77"/>
      <c r="AB1238" s="28"/>
      <c r="AC1238" s="28"/>
      <c r="AD1238" s="28"/>
      <c r="AE1238" s="28"/>
      <c r="AF1238" s="28"/>
      <c r="AG1238" s="28"/>
      <c r="AH1238" s="28"/>
      <c r="AI1238" s="28"/>
      <c r="AJ1238" s="28"/>
      <c r="AK1238" s="28"/>
      <c r="AL1238" s="28"/>
      <c r="AM1238" s="28"/>
      <c r="AN1238" s="28"/>
      <c r="AO1238" s="28"/>
      <c r="AP1238" s="28"/>
      <c r="AQ1238" s="28"/>
      <c r="AR1238" s="28"/>
      <c r="AS1238" s="28"/>
      <c r="AT1238" s="96"/>
      <c r="AU1238" s="28"/>
      <c r="AV1238" s="28"/>
      <c r="AW1238" s="28"/>
      <c r="AX1238" s="28"/>
      <c r="AY1238" s="28"/>
      <c r="AZ1238" s="28"/>
      <c r="BA1238" s="28"/>
      <c r="BB1238" s="28"/>
      <c r="BC1238" s="28"/>
      <c r="BD1238" s="28"/>
      <c r="BE1238" s="28"/>
    </row>
    <row r="1239" spans="3:57" ht="14.25" customHeight="1">
      <c r="C1239" s="46"/>
      <c r="D1239" s="28"/>
      <c r="E1239" s="28"/>
      <c r="F1239" s="28"/>
      <c r="G1239" s="28"/>
      <c r="H1239" s="28"/>
      <c r="I1239" s="28"/>
      <c r="J1239" s="28"/>
      <c r="K1239" s="28"/>
      <c r="L1239" s="28"/>
      <c r="M1239" s="28"/>
      <c r="N1239" s="28"/>
      <c r="O1239" s="28"/>
      <c r="P1239" s="60"/>
      <c r="Q1239" s="60"/>
      <c r="R1239" s="60"/>
      <c r="S1239" s="60"/>
      <c r="T1239" s="60"/>
      <c r="U1239" s="60"/>
      <c r="V1239" s="46"/>
      <c r="W1239" s="28"/>
      <c r="X1239" s="28"/>
      <c r="Y1239" s="28"/>
      <c r="AA1239" s="77"/>
      <c r="AB1239" s="28"/>
      <c r="AC1239" s="28"/>
      <c r="AD1239" s="28"/>
      <c r="AE1239" s="28"/>
      <c r="AF1239" s="28"/>
      <c r="AG1239" s="28"/>
      <c r="AH1239" s="28"/>
      <c r="AI1239" s="28"/>
      <c r="AJ1239" s="28"/>
      <c r="AK1239" s="28"/>
      <c r="AL1239" s="28"/>
      <c r="AM1239" s="28"/>
      <c r="AN1239" s="28"/>
      <c r="AO1239" s="28"/>
      <c r="AP1239" s="28"/>
      <c r="AQ1239" s="28"/>
      <c r="AR1239" s="28"/>
      <c r="AS1239" s="28"/>
      <c r="AT1239" s="96"/>
      <c r="AU1239" s="28"/>
      <c r="AV1239" s="28"/>
      <c r="AW1239" s="28"/>
      <c r="AX1239" s="28"/>
      <c r="AY1239" s="28"/>
      <c r="AZ1239" s="28"/>
      <c r="BA1239" s="28"/>
      <c r="BB1239" s="28"/>
      <c r="BC1239" s="28"/>
      <c r="BD1239" s="28"/>
      <c r="BE1239" s="28"/>
    </row>
    <row r="1240" spans="3:57" ht="14.25" customHeight="1">
      <c r="C1240" s="46"/>
      <c r="D1240" s="28"/>
      <c r="E1240" s="28"/>
      <c r="F1240" s="28"/>
      <c r="G1240" s="28"/>
      <c r="H1240" s="28"/>
      <c r="I1240" s="28"/>
      <c r="J1240" s="28"/>
      <c r="K1240" s="28"/>
      <c r="L1240" s="28"/>
      <c r="M1240" s="28"/>
      <c r="N1240" s="28"/>
      <c r="O1240" s="28"/>
      <c r="P1240" s="60"/>
      <c r="Q1240" s="60"/>
      <c r="R1240" s="60"/>
      <c r="S1240" s="60"/>
      <c r="T1240" s="60"/>
      <c r="U1240" s="60"/>
      <c r="V1240" s="46"/>
      <c r="W1240" s="28"/>
      <c r="X1240" s="28"/>
      <c r="Y1240" s="28"/>
      <c r="AA1240" s="77"/>
      <c r="AB1240" s="28"/>
      <c r="AC1240" s="28"/>
      <c r="AD1240" s="28"/>
      <c r="AE1240" s="28"/>
      <c r="AF1240" s="28"/>
      <c r="AG1240" s="28"/>
      <c r="AH1240" s="28"/>
      <c r="AI1240" s="28"/>
      <c r="AJ1240" s="28"/>
      <c r="AK1240" s="28"/>
      <c r="AL1240" s="28"/>
      <c r="AM1240" s="28"/>
      <c r="AN1240" s="28"/>
      <c r="AO1240" s="28"/>
      <c r="AP1240" s="28"/>
      <c r="AQ1240" s="28"/>
      <c r="AR1240" s="28"/>
      <c r="AS1240" s="28"/>
      <c r="AT1240" s="96"/>
      <c r="AU1240" s="28"/>
      <c r="AV1240" s="28"/>
      <c r="AW1240" s="28"/>
      <c r="AX1240" s="28"/>
      <c r="AY1240" s="28"/>
      <c r="AZ1240" s="28"/>
      <c r="BA1240" s="28"/>
      <c r="BB1240" s="28"/>
      <c r="BC1240" s="28"/>
      <c r="BD1240" s="28"/>
      <c r="BE1240" s="28"/>
    </row>
    <row r="1241" spans="3:57" ht="14.25" customHeight="1">
      <c r="C1241" s="46"/>
      <c r="D1241" s="28"/>
      <c r="E1241" s="28"/>
      <c r="F1241" s="28"/>
      <c r="G1241" s="28"/>
      <c r="H1241" s="28"/>
      <c r="I1241" s="28"/>
      <c r="J1241" s="28"/>
      <c r="K1241" s="28"/>
      <c r="L1241" s="28"/>
      <c r="M1241" s="28"/>
      <c r="N1241" s="28"/>
      <c r="O1241" s="28"/>
      <c r="P1241" s="60"/>
      <c r="Q1241" s="60"/>
      <c r="R1241" s="60"/>
      <c r="S1241" s="60"/>
      <c r="T1241" s="60"/>
      <c r="U1241" s="60"/>
      <c r="V1241" s="46"/>
      <c r="W1241" s="28"/>
      <c r="X1241" s="28"/>
      <c r="Y1241" s="28"/>
      <c r="AA1241" s="77"/>
      <c r="AB1241" s="28"/>
      <c r="AC1241" s="28"/>
      <c r="AD1241" s="28"/>
      <c r="AE1241" s="28"/>
      <c r="AF1241" s="28"/>
      <c r="AG1241" s="28"/>
      <c r="AH1241" s="28"/>
      <c r="AI1241" s="28"/>
      <c r="AJ1241" s="28"/>
      <c r="AK1241" s="28"/>
      <c r="AL1241" s="28"/>
      <c r="AM1241" s="28"/>
      <c r="AN1241" s="28"/>
      <c r="AO1241" s="28"/>
      <c r="AP1241" s="28"/>
      <c r="AQ1241" s="28"/>
      <c r="AR1241" s="28"/>
      <c r="AS1241" s="28"/>
      <c r="AT1241" s="96"/>
      <c r="AU1241" s="28"/>
      <c r="AV1241" s="28"/>
      <c r="AW1241" s="28"/>
      <c r="AX1241" s="28"/>
      <c r="AY1241" s="28"/>
      <c r="AZ1241" s="28"/>
      <c r="BA1241" s="28"/>
      <c r="BB1241" s="28"/>
      <c r="BC1241" s="28"/>
      <c r="BD1241" s="28"/>
      <c r="BE1241" s="28"/>
    </row>
    <row r="1242" spans="3:57" ht="14.25" customHeight="1">
      <c r="C1242" s="46"/>
      <c r="D1242" s="28"/>
      <c r="E1242" s="28"/>
      <c r="F1242" s="28"/>
      <c r="G1242" s="28"/>
      <c r="H1242" s="28"/>
      <c r="I1242" s="28"/>
      <c r="J1242" s="28"/>
      <c r="K1242" s="28"/>
      <c r="L1242" s="28"/>
      <c r="M1242" s="28"/>
      <c r="N1242" s="28"/>
      <c r="O1242" s="28"/>
      <c r="P1242" s="60"/>
      <c r="Q1242" s="60"/>
      <c r="R1242" s="60"/>
      <c r="S1242" s="60"/>
      <c r="T1242" s="60"/>
      <c r="U1242" s="60"/>
      <c r="V1242" s="46"/>
      <c r="W1242" s="28"/>
      <c r="X1242" s="28"/>
      <c r="Y1242" s="28"/>
      <c r="AA1242" s="77"/>
      <c r="AB1242" s="28"/>
      <c r="AC1242" s="28"/>
      <c r="AD1242" s="28"/>
      <c r="AE1242" s="28"/>
      <c r="AF1242" s="28"/>
      <c r="AG1242" s="28"/>
      <c r="AH1242" s="28"/>
      <c r="AI1242" s="28"/>
      <c r="AJ1242" s="28"/>
      <c r="AK1242" s="28"/>
      <c r="AL1242" s="28"/>
      <c r="AM1242" s="28"/>
      <c r="AN1242" s="28"/>
      <c r="AO1242" s="28"/>
      <c r="AP1242" s="28"/>
      <c r="AQ1242" s="28"/>
      <c r="AR1242" s="28"/>
      <c r="AS1242" s="28"/>
      <c r="AT1242" s="96"/>
      <c r="AU1242" s="28"/>
      <c r="AV1242" s="28"/>
      <c r="AW1242" s="28"/>
      <c r="AX1242" s="28"/>
      <c r="AY1242" s="28"/>
      <c r="AZ1242" s="28"/>
      <c r="BA1242" s="28"/>
      <c r="BB1242" s="28"/>
      <c r="BC1242" s="28"/>
      <c r="BD1242" s="28"/>
      <c r="BE1242" s="28"/>
    </row>
    <row r="1243" spans="3:57" ht="14.25" customHeight="1">
      <c r="C1243" s="46"/>
      <c r="D1243" s="28"/>
      <c r="E1243" s="28"/>
      <c r="F1243" s="28"/>
      <c r="G1243" s="28"/>
      <c r="H1243" s="28"/>
      <c r="I1243" s="28"/>
      <c r="J1243" s="28"/>
      <c r="K1243" s="28"/>
      <c r="L1243" s="28"/>
      <c r="M1243" s="28"/>
      <c r="N1243" s="28"/>
      <c r="O1243" s="28"/>
      <c r="P1243" s="60"/>
      <c r="Q1243" s="60"/>
      <c r="R1243" s="60"/>
      <c r="S1243" s="60"/>
      <c r="T1243" s="60"/>
      <c r="U1243" s="60"/>
      <c r="V1243" s="46"/>
      <c r="W1243" s="28"/>
      <c r="X1243" s="28"/>
      <c r="Y1243" s="28"/>
      <c r="AA1243" s="77"/>
      <c r="AB1243" s="28"/>
      <c r="AC1243" s="28"/>
      <c r="AD1243" s="28"/>
      <c r="AE1243" s="28"/>
      <c r="AF1243" s="28"/>
      <c r="AG1243" s="28"/>
      <c r="AH1243" s="28"/>
      <c r="AI1243" s="28"/>
      <c r="AJ1243" s="28"/>
      <c r="AK1243" s="28"/>
      <c r="AL1243" s="28"/>
      <c r="AM1243" s="28"/>
      <c r="AN1243" s="28"/>
      <c r="AO1243" s="28"/>
      <c r="AP1243" s="28"/>
      <c r="AQ1243" s="28"/>
      <c r="AR1243" s="28"/>
      <c r="AS1243" s="28"/>
      <c r="AT1243" s="96"/>
      <c r="AU1243" s="28"/>
      <c r="AV1243" s="28"/>
      <c r="AW1243" s="28"/>
      <c r="AX1243" s="28"/>
      <c r="AY1243" s="28"/>
      <c r="AZ1243" s="28"/>
      <c r="BA1243" s="28"/>
      <c r="BB1243" s="28"/>
      <c r="BC1243" s="28"/>
      <c r="BD1243" s="28"/>
      <c r="BE1243" s="28"/>
    </row>
    <row r="1244" spans="3:57" ht="14.25" customHeight="1">
      <c r="C1244" s="46"/>
      <c r="D1244" s="28"/>
      <c r="E1244" s="28"/>
      <c r="F1244" s="28"/>
      <c r="G1244" s="28"/>
      <c r="H1244" s="28"/>
      <c r="I1244" s="28"/>
      <c r="J1244" s="28"/>
      <c r="K1244" s="28"/>
      <c r="L1244" s="28"/>
      <c r="M1244" s="28"/>
      <c r="N1244" s="28"/>
      <c r="O1244" s="28"/>
      <c r="P1244" s="60"/>
      <c r="Q1244" s="60"/>
      <c r="R1244" s="60"/>
      <c r="S1244" s="60"/>
      <c r="T1244" s="60"/>
      <c r="U1244" s="60"/>
      <c r="V1244" s="46"/>
      <c r="W1244" s="28"/>
      <c r="X1244" s="28"/>
      <c r="Y1244" s="28"/>
      <c r="AA1244" s="77"/>
      <c r="AB1244" s="28"/>
      <c r="AC1244" s="28"/>
      <c r="AD1244" s="28"/>
      <c r="AE1244" s="28"/>
      <c r="AF1244" s="28"/>
      <c r="AG1244" s="28"/>
      <c r="AH1244" s="28"/>
      <c r="AI1244" s="28"/>
      <c r="AJ1244" s="28"/>
      <c r="AK1244" s="28"/>
      <c r="AL1244" s="28"/>
      <c r="AM1244" s="28"/>
      <c r="AN1244" s="28"/>
      <c r="AO1244" s="28"/>
      <c r="AP1244" s="28"/>
      <c r="AQ1244" s="28"/>
      <c r="AR1244" s="28"/>
      <c r="AS1244" s="28"/>
      <c r="AT1244" s="96"/>
      <c r="AU1244" s="28"/>
      <c r="AV1244" s="28"/>
      <c r="AW1244" s="28"/>
      <c r="AX1244" s="28"/>
      <c r="AY1244" s="28"/>
      <c r="AZ1244" s="28"/>
      <c r="BA1244" s="28"/>
      <c r="BB1244" s="28"/>
      <c r="BC1244" s="28"/>
      <c r="BD1244" s="28"/>
      <c r="BE1244" s="28"/>
    </row>
    <row r="1245" spans="3:57" ht="14.25" customHeight="1">
      <c r="C1245" s="46"/>
      <c r="D1245" s="28"/>
      <c r="E1245" s="28"/>
      <c r="F1245" s="28"/>
      <c r="G1245" s="28"/>
      <c r="H1245" s="28"/>
      <c r="I1245" s="28"/>
      <c r="J1245" s="28"/>
      <c r="K1245" s="28"/>
      <c r="L1245" s="28"/>
      <c r="M1245" s="28"/>
      <c r="N1245" s="28"/>
      <c r="O1245" s="28"/>
      <c r="P1245" s="60"/>
      <c r="Q1245" s="60"/>
      <c r="R1245" s="60"/>
      <c r="S1245" s="60"/>
      <c r="T1245" s="60"/>
      <c r="U1245" s="60"/>
      <c r="V1245" s="46"/>
      <c r="W1245" s="28"/>
      <c r="X1245" s="28"/>
      <c r="Y1245" s="28"/>
      <c r="AA1245" s="77"/>
      <c r="AB1245" s="28"/>
      <c r="AC1245" s="28"/>
      <c r="AD1245" s="28"/>
      <c r="AE1245" s="28"/>
      <c r="AF1245" s="28"/>
      <c r="AG1245" s="28"/>
      <c r="AH1245" s="28"/>
      <c r="AI1245" s="28"/>
      <c r="AJ1245" s="28"/>
      <c r="AK1245" s="28"/>
      <c r="AL1245" s="28"/>
      <c r="AM1245" s="28"/>
      <c r="AN1245" s="28"/>
      <c r="AO1245" s="28"/>
      <c r="AP1245" s="28"/>
      <c r="AQ1245" s="28"/>
      <c r="AR1245" s="28"/>
      <c r="AS1245" s="28"/>
      <c r="AT1245" s="96"/>
      <c r="AU1245" s="28"/>
      <c r="AV1245" s="28"/>
      <c r="AW1245" s="28"/>
      <c r="AX1245" s="28"/>
      <c r="AY1245" s="28"/>
      <c r="AZ1245" s="28"/>
      <c r="BA1245" s="28"/>
      <c r="BB1245" s="28"/>
      <c r="BC1245" s="28"/>
      <c r="BD1245" s="28"/>
      <c r="BE1245" s="28"/>
    </row>
    <row r="1246" spans="3:57" ht="14.25" customHeight="1">
      <c r="C1246" s="46"/>
      <c r="D1246" s="28"/>
      <c r="E1246" s="28"/>
      <c r="F1246" s="28"/>
      <c r="G1246" s="28"/>
      <c r="H1246" s="28"/>
      <c r="I1246" s="28"/>
      <c r="J1246" s="28"/>
      <c r="K1246" s="28"/>
      <c r="L1246" s="28"/>
      <c r="M1246" s="28"/>
      <c r="N1246" s="28"/>
      <c r="O1246" s="28"/>
      <c r="P1246" s="60"/>
      <c r="Q1246" s="60"/>
      <c r="R1246" s="60"/>
      <c r="S1246" s="60"/>
      <c r="T1246" s="60"/>
      <c r="U1246" s="60"/>
      <c r="V1246" s="46"/>
      <c r="W1246" s="28"/>
      <c r="X1246" s="28"/>
      <c r="Y1246" s="28"/>
      <c r="AA1246" s="77"/>
      <c r="AB1246" s="28"/>
      <c r="AC1246" s="28"/>
      <c r="AD1246" s="28"/>
      <c r="AE1246" s="28"/>
      <c r="AF1246" s="28"/>
      <c r="AG1246" s="28"/>
      <c r="AH1246" s="28"/>
      <c r="AI1246" s="28"/>
      <c r="AJ1246" s="28"/>
      <c r="AK1246" s="28"/>
      <c r="AL1246" s="28"/>
      <c r="AM1246" s="28"/>
      <c r="AN1246" s="28"/>
      <c r="AO1246" s="28"/>
      <c r="AP1246" s="28"/>
      <c r="AQ1246" s="28"/>
      <c r="AR1246" s="28"/>
      <c r="AS1246" s="28"/>
      <c r="AT1246" s="96"/>
      <c r="AU1246" s="28"/>
      <c r="AV1246" s="28"/>
      <c r="AW1246" s="28"/>
      <c r="AX1246" s="28"/>
      <c r="AY1246" s="28"/>
      <c r="AZ1246" s="28"/>
      <c r="BA1246" s="28"/>
      <c r="BB1246" s="28"/>
      <c r="BC1246" s="28"/>
      <c r="BD1246" s="28"/>
      <c r="BE1246" s="28"/>
    </row>
    <row r="1247" spans="3:57" ht="14.25" customHeight="1">
      <c r="C1247" s="46"/>
      <c r="D1247" s="28"/>
      <c r="E1247" s="28"/>
      <c r="F1247" s="28"/>
      <c r="G1247" s="28"/>
      <c r="H1247" s="28"/>
      <c r="I1247" s="28"/>
      <c r="J1247" s="28"/>
      <c r="K1247" s="28"/>
      <c r="L1247" s="28"/>
      <c r="M1247" s="28"/>
      <c r="N1247" s="28"/>
      <c r="O1247" s="28"/>
      <c r="P1247" s="60"/>
      <c r="Q1247" s="60"/>
      <c r="R1247" s="60"/>
      <c r="S1247" s="60"/>
      <c r="T1247" s="60"/>
      <c r="U1247" s="60"/>
      <c r="V1247" s="46"/>
      <c r="W1247" s="28"/>
      <c r="X1247" s="28"/>
      <c r="Y1247" s="28"/>
      <c r="AA1247" s="77"/>
      <c r="AB1247" s="28"/>
      <c r="AC1247" s="28"/>
      <c r="AD1247" s="28"/>
      <c r="AE1247" s="28"/>
      <c r="AF1247" s="28"/>
      <c r="AG1247" s="28"/>
      <c r="AH1247" s="28"/>
      <c r="AI1247" s="28"/>
      <c r="AJ1247" s="28"/>
      <c r="AK1247" s="28"/>
      <c r="AL1247" s="28"/>
      <c r="AM1247" s="28"/>
      <c r="AN1247" s="28"/>
      <c r="AO1247" s="28"/>
      <c r="AP1247" s="28"/>
      <c r="AQ1247" s="28"/>
      <c r="AR1247" s="28"/>
      <c r="AS1247" s="28"/>
      <c r="AT1247" s="96"/>
      <c r="AU1247" s="28"/>
      <c r="AV1247" s="28"/>
      <c r="AW1247" s="28"/>
      <c r="AX1247" s="28"/>
      <c r="AY1247" s="28"/>
      <c r="AZ1247" s="28"/>
      <c r="BA1247" s="28"/>
      <c r="BB1247" s="28"/>
      <c r="BC1247" s="28"/>
      <c r="BD1247" s="28"/>
      <c r="BE1247" s="28"/>
    </row>
    <row r="1248" spans="3:57" ht="14.25" customHeight="1">
      <c r="C1248" s="46"/>
      <c r="D1248" s="28"/>
      <c r="E1248" s="28"/>
      <c r="F1248" s="28"/>
      <c r="G1248" s="28"/>
      <c r="H1248" s="28"/>
      <c r="I1248" s="28"/>
      <c r="J1248" s="28"/>
      <c r="K1248" s="28"/>
      <c r="L1248" s="28"/>
      <c r="M1248" s="28"/>
      <c r="N1248" s="28"/>
      <c r="O1248" s="28"/>
      <c r="P1248" s="60"/>
      <c r="Q1248" s="60"/>
      <c r="R1248" s="60"/>
      <c r="S1248" s="60"/>
      <c r="T1248" s="60"/>
      <c r="U1248" s="60"/>
      <c r="V1248" s="46"/>
      <c r="W1248" s="28"/>
      <c r="X1248" s="28"/>
      <c r="Y1248" s="28"/>
      <c r="AA1248" s="77"/>
      <c r="AB1248" s="28"/>
      <c r="AC1248" s="28"/>
      <c r="AD1248" s="28"/>
      <c r="AE1248" s="28"/>
      <c r="AF1248" s="28"/>
      <c r="AG1248" s="28"/>
      <c r="AH1248" s="28"/>
      <c r="AI1248" s="28"/>
      <c r="AJ1248" s="28"/>
      <c r="AK1248" s="28"/>
      <c r="AL1248" s="28"/>
      <c r="AM1248" s="28"/>
      <c r="AN1248" s="28"/>
      <c r="AO1248" s="28"/>
      <c r="AP1248" s="28"/>
      <c r="AQ1248" s="28"/>
      <c r="AR1248" s="28"/>
      <c r="AS1248" s="28"/>
      <c r="AT1248" s="96"/>
      <c r="AU1248" s="28"/>
      <c r="AV1248" s="28"/>
      <c r="AW1248" s="28"/>
      <c r="AX1248" s="28"/>
      <c r="AY1248" s="28"/>
      <c r="AZ1248" s="28"/>
      <c r="BA1248" s="28"/>
      <c r="BB1248" s="28"/>
      <c r="BC1248" s="28"/>
      <c r="BD1248" s="28"/>
      <c r="BE1248" s="28"/>
    </row>
    <row r="1249" spans="3:57" ht="14.25" customHeight="1">
      <c r="C1249" s="46"/>
      <c r="D1249" s="28"/>
      <c r="E1249" s="28"/>
      <c r="F1249" s="28"/>
      <c r="G1249" s="28"/>
      <c r="H1249" s="28"/>
      <c r="I1249" s="28"/>
      <c r="J1249" s="28"/>
      <c r="K1249" s="28"/>
      <c r="L1249" s="28"/>
      <c r="M1249" s="28"/>
      <c r="N1249" s="28"/>
      <c r="O1249" s="28"/>
      <c r="P1249" s="60"/>
      <c r="Q1249" s="60"/>
      <c r="R1249" s="60"/>
      <c r="S1249" s="60"/>
      <c r="T1249" s="60"/>
      <c r="U1249" s="60"/>
      <c r="V1249" s="46"/>
      <c r="W1249" s="28"/>
      <c r="X1249" s="28"/>
      <c r="Y1249" s="28"/>
      <c r="AA1249" s="77"/>
      <c r="AB1249" s="28"/>
      <c r="AC1249" s="28"/>
      <c r="AD1249" s="28"/>
      <c r="AE1249" s="28"/>
      <c r="AF1249" s="28"/>
      <c r="AG1249" s="28"/>
      <c r="AH1249" s="28"/>
      <c r="AI1249" s="28"/>
      <c r="AJ1249" s="28"/>
      <c r="AK1249" s="28"/>
      <c r="AL1249" s="28"/>
      <c r="AM1249" s="28"/>
      <c r="AN1249" s="28"/>
      <c r="AO1249" s="28"/>
      <c r="AP1249" s="28"/>
      <c r="AQ1249" s="28"/>
      <c r="AR1249" s="28"/>
      <c r="AS1249" s="28"/>
      <c r="AT1249" s="96"/>
      <c r="AU1249" s="28"/>
      <c r="AV1249" s="28"/>
      <c r="AW1249" s="28"/>
      <c r="AX1249" s="28"/>
      <c r="AY1249" s="28"/>
      <c r="AZ1249" s="28"/>
      <c r="BA1249" s="28"/>
      <c r="BB1249" s="28"/>
      <c r="BC1249" s="28"/>
      <c r="BD1249" s="28"/>
      <c r="BE1249" s="28"/>
    </row>
    <row r="1250" spans="3:57" ht="14.25" customHeight="1">
      <c r="C1250" s="46"/>
      <c r="D1250" s="28"/>
      <c r="E1250" s="28"/>
      <c r="F1250" s="28"/>
      <c r="G1250" s="28"/>
      <c r="H1250" s="28"/>
      <c r="I1250" s="28"/>
      <c r="J1250" s="28"/>
      <c r="K1250" s="28"/>
      <c r="L1250" s="28"/>
      <c r="M1250" s="28"/>
      <c r="N1250" s="28"/>
      <c r="O1250" s="28"/>
      <c r="P1250" s="60"/>
      <c r="Q1250" s="60"/>
      <c r="R1250" s="60"/>
      <c r="S1250" s="60"/>
      <c r="T1250" s="60"/>
      <c r="U1250" s="60"/>
      <c r="V1250" s="46"/>
      <c r="W1250" s="28"/>
      <c r="X1250" s="28"/>
      <c r="Y1250" s="28"/>
      <c r="AA1250" s="77"/>
      <c r="AB1250" s="28"/>
      <c r="AC1250" s="28"/>
      <c r="AD1250" s="28"/>
      <c r="AE1250" s="28"/>
      <c r="AF1250" s="28"/>
      <c r="AG1250" s="28"/>
      <c r="AH1250" s="28"/>
      <c r="AI1250" s="28"/>
      <c r="AJ1250" s="28"/>
      <c r="AK1250" s="28"/>
      <c r="AL1250" s="28"/>
      <c r="AM1250" s="28"/>
      <c r="AN1250" s="28"/>
      <c r="AO1250" s="28"/>
      <c r="AP1250" s="28"/>
      <c r="AQ1250" s="28"/>
      <c r="AR1250" s="28"/>
      <c r="AS1250" s="28"/>
      <c r="AT1250" s="96"/>
      <c r="AU1250" s="28"/>
      <c r="AV1250" s="28"/>
      <c r="AW1250" s="28"/>
      <c r="AX1250" s="28"/>
      <c r="AY1250" s="28"/>
      <c r="AZ1250" s="28"/>
      <c r="BA1250" s="28"/>
      <c r="BB1250" s="28"/>
      <c r="BC1250" s="28"/>
      <c r="BD1250" s="28"/>
      <c r="BE1250" s="28"/>
    </row>
    <row r="1251" spans="3:57" ht="14.25" customHeight="1">
      <c r="C1251" s="46"/>
      <c r="D1251" s="28"/>
      <c r="E1251" s="28"/>
      <c r="F1251" s="28"/>
      <c r="G1251" s="28"/>
      <c r="H1251" s="28"/>
      <c r="I1251" s="28"/>
      <c r="J1251" s="28"/>
      <c r="K1251" s="28"/>
      <c r="L1251" s="28"/>
      <c r="M1251" s="28"/>
      <c r="N1251" s="28"/>
      <c r="O1251" s="28"/>
      <c r="P1251" s="60"/>
      <c r="Q1251" s="60"/>
      <c r="R1251" s="60"/>
      <c r="S1251" s="60"/>
      <c r="T1251" s="60"/>
      <c r="U1251" s="60"/>
      <c r="V1251" s="46"/>
      <c r="W1251" s="28"/>
      <c r="X1251" s="28"/>
      <c r="Y1251" s="28"/>
      <c r="AA1251" s="77"/>
      <c r="AB1251" s="28"/>
      <c r="AC1251" s="28"/>
      <c r="AD1251" s="28"/>
      <c r="AE1251" s="28"/>
      <c r="AF1251" s="28"/>
      <c r="AG1251" s="28"/>
      <c r="AH1251" s="28"/>
      <c r="AI1251" s="28"/>
      <c r="AJ1251" s="28"/>
      <c r="AK1251" s="28"/>
      <c r="AL1251" s="28"/>
      <c r="AM1251" s="28"/>
      <c r="AN1251" s="28"/>
      <c r="AO1251" s="28"/>
      <c r="AP1251" s="28"/>
      <c r="AQ1251" s="28"/>
      <c r="AR1251" s="28"/>
      <c r="AS1251" s="28"/>
      <c r="AT1251" s="96"/>
      <c r="AU1251" s="28"/>
      <c r="AV1251" s="28"/>
      <c r="AW1251" s="28"/>
      <c r="AX1251" s="28"/>
      <c r="AY1251" s="28"/>
      <c r="AZ1251" s="28"/>
      <c r="BA1251" s="28"/>
      <c r="BB1251" s="28"/>
      <c r="BC1251" s="28"/>
      <c r="BD1251" s="28"/>
      <c r="BE1251" s="28"/>
    </row>
    <row r="1252" spans="3:57" ht="14.25" customHeight="1">
      <c r="C1252" s="46"/>
      <c r="D1252" s="28"/>
      <c r="E1252" s="28"/>
      <c r="F1252" s="28"/>
      <c r="G1252" s="28"/>
      <c r="H1252" s="28"/>
      <c r="I1252" s="28"/>
      <c r="J1252" s="28"/>
      <c r="K1252" s="28"/>
      <c r="L1252" s="28"/>
      <c r="M1252" s="28"/>
      <c r="N1252" s="28"/>
      <c r="O1252" s="28"/>
      <c r="P1252" s="60"/>
      <c r="Q1252" s="60"/>
      <c r="R1252" s="60"/>
      <c r="S1252" s="60"/>
      <c r="T1252" s="60"/>
      <c r="U1252" s="60"/>
      <c r="V1252" s="46"/>
      <c r="W1252" s="28"/>
      <c r="X1252" s="28"/>
      <c r="Y1252" s="28"/>
      <c r="AA1252" s="77"/>
      <c r="AB1252" s="28"/>
      <c r="AC1252" s="28"/>
      <c r="AD1252" s="28"/>
      <c r="AE1252" s="28"/>
      <c r="AF1252" s="28"/>
      <c r="AG1252" s="28"/>
      <c r="AH1252" s="28"/>
      <c r="AI1252" s="28"/>
      <c r="AJ1252" s="28"/>
      <c r="AK1252" s="28"/>
      <c r="AL1252" s="28"/>
      <c r="AM1252" s="28"/>
      <c r="AN1252" s="28"/>
      <c r="AO1252" s="28"/>
      <c r="AP1252" s="28"/>
      <c r="AQ1252" s="28"/>
      <c r="AR1252" s="28"/>
      <c r="AS1252" s="28"/>
      <c r="AT1252" s="96"/>
      <c r="AU1252" s="28"/>
      <c r="AV1252" s="28"/>
      <c r="AW1252" s="28"/>
      <c r="AX1252" s="28"/>
      <c r="AY1252" s="28"/>
      <c r="AZ1252" s="28"/>
      <c r="BA1252" s="28"/>
      <c r="BB1252" s="28"/>
      <c r="BC1252" s="28"/>
      <c r="BD1252" s="28"/>
      <c r="BE1252" s="28"/>
    </row>
    <row r="1253" spans="3:57" ht="14.25" customHeight="1">
      <c r="C1253" s="46"/>
      <c r="D1253" s="28"/>
      <c r="E1253" s="28"/>
      <c r="F1253" s="28"/>
      <c r="G1253" s="28"/>
      <c r="H1253" s="28"/>
      <c r="I1253" s="28"/>
      <c r="J1253" s="28"/>
      <c r="K1253" s="28"/>
      <c r="L1253" s="28"/>
      <c r="M1253" s="28"/>
      <c r="N1253" s="28"/>
      <c r="O1253" s="28"/>
      <c r="P1253" s="60"/>
      <c r="Q1253" s="60"/>
      <c r="R1253" s="60"/>
      <c r="S1253" s="60"/>
      <c r="T1253" s="60"/>
      <c r="U1253" s="60"/>
      <c r="V1253" s="46"/>
      <c r="W1253" s="28"/>
      <c r="X1253" s="28"/>
      <c r="Y1253" s="28"/>
      <c r="AA1253" s="77"/>
      <c r="AB1253" s="28"/>
      <c r="AC1253" s="28"/>
      <c r="AD1253" s="28"/>
      <c r="AE1253" s="28"/>
      <c r="AF1253" s="28"/>
      <c r="AG1253" s="28"/>
      <c r="AH1253" s="28"/>
      <c r="AI1253" s="28"/>
      <c r="AJ1253" s="28"/>
      <c r="AK1253" s="28"/>
      <c r="AL1253" s="28"/>
      <c r="AM1253" s="28"/>
      <c r="AN1253" s="28"/>
      <c r="AO1253" s="28"/>
      <c r="AP1253" s="28"/>
      <c r="AQ1253" s="28"/>
      <c r="AR1253" s="28"/>
      <c r="AS1253" s="28"/>
      <c r="AT1253" s="96"/>
      <c r="AU1253" s="28"/>
      <c r="AV1253" s="28"/>
      <c r="AW1253" s="28"/>
      <c r="AX1253" s="28"/>
      <c r="AY1253" s="28"/>
      <c r="AZ1253" s="28"/>
      <c r="BA1253" s="28"/>
      <c r="BB1253" s="28"/>
      <c r="BC1253" s="28"/>
      <c r="BD1253" s="28"/>
      <c r="BE1253" s="28"/>
    </row>
    <row r="1254" spans="3:57" ht="14.25" customHeight="1">
      <c r="C1254" s="46"/>
      <c r="D1254" s="28"/>
      <c r="E1254" s="28"/>
      <c r="F1254" s="28"/>
      <c r="G1254" s="28"/>
      <c r="H1254" s="28"/>
      <c r="I1254" s="28"/>
      <c r="J1254" s="28"/>
      <c r="K1254" s="28"/>
      <c r="L1254" s="28"/>
      <c r="M1254" s="28"/>
      <c r="N1254" s="28"/>
      <c r="O1254" s="28"/>
      <c r="P1254" s="60"/>
      <c r="Q1254" s="60"/>
      <c r="R1254" s="60"/>
      <c r="S1254" s="60"/>
      <c r="T1254" s="60"/>
      <c r="U1254" s="60"/>
      <c r="V1254" s="46"/>
      <c r="W1254" s="28"/>
      <c r="X1254" s="28"/>
      <c r="Y1254" s="28"/>
      <c r="AA1254" s="77"/>
      <c r="AB1254" s="28"/>
      <c r="AC1254" s="28"/>
      <c r="AD1254" s="28"/>
      <c r="AE1254" s="28"/>
      <c r="AF1254" s="28"/>
      <c r="AG1254" s="28"/>
      <c r="AH1254" s="28"/>
      <c r="AI1254" s="28"/>
      <c r="AJ1254" s="28"/>
      <c r="AK1254" s="28"/>
      <c r="AL1254" s="28"/>
      <c r="AM1254" s="28"/>
      <c r="AN1254" s="28"/>
      <c r="AO1254" s="28"/>
      <c r="AP1254" s="28"/>
      <c r="AQ1254" s="28"/>
      <c r="AR1254" s="28"/>
      <c r="AS1254" s="28"/>
      <c r="AT1254" s="96"/>
      <c r="AU1254" s="28"/>
      <c r="AV1254" s="28"/>
      <c r="AW1254" s="28"/>
      <c r="AX1254" s="28"/>
      <c r="AY1254" s="28"/>
      <c r="AZ1254" s="28"/>
      <c r="BA1254" s="28"/>
      <c r="BB1254" s="28"/>
      <c r="BC1254" s="28"/>
      <c r="BD1254" s="28"/>
      <c r="BE1254" s="28"/>
    </row>
    <row r="1255" spans="3:57" ht="14.25" customHeight="1">
      <c r="C1255" s="46"/>
      <c r="D1255" s="28"/>
      <c r="E1255" s="28"/>
      <c r="F1255" s="28"/>
      <c r="G1255" s="28"/>
      <c r="H1255" s="28"/>
      <c r="I1255" s="28"/>
      <c r="J1255" s="28"/>
      <c r="K1255" s="28"/>
      <c r="L1255" s="28"/>
      <c r="M1255" s="28"/>
      <c r="N1255" s="28"/>
      <c r="O1255" s="28"/>
      <c r="P1255" s="60"/>
      <c r="Q1255" s="60"/>
      <c r="R1255" s="60"/>
      <c r="S1255" s="60"/>
      <c r="T1255" s="60"/>
      <c r="U1255" s="60"/>
      <c r="V1255" s="46"/>
      <c r="W1255" s="28"/>
      <c r="X1255" s="28"/>
      <c r="Y1255" s="28"/>
      <c r="AA1255" s="77"/>
      <c r="AB1255" s="28"/>
      <c r="AC1255" s="28"/>
      <c r="AD1255" s="28"/>
      <c r="AE1255" s="28"/>
      <c r="AF1255" s="28"/>
      <c r="AG1255" s="28"/>
      <c r="AH1255" s="28"/>
      <c r="AI1255" s="28"/>
      <c r="AJ1255" s="28"/>
      <c r="AK1255" s="28"/>
      <c r="AL1255" s="28"/>
      <c r="AM1255" s="28"/>
      <c r="AN1255" s="28"/>
      <c r="AO1255" s="28"/>
      <c r="AP1255" s="28"/>
      <c r="AQ1255" s="28"/>
      <c r="AR1255" s="28"/>
      <c r="AS1255" s="28"/>
      <c r="AT1255" s="96"/>
      <c r="AU1255" s="28"/>
      <c r="AV1255" s="28"/>
      <c r="AW1255" s="28"/>
      <c r="AX1255" s="28"/>
      <c r="AY1255" s="28"/>
      <c r="AZ1255" s="28"/>
      <c r="BA1255" s="28"/>
      <c r="BB1255" s="28"/>
      <c r="BC1255" s="28"/>
      <c r="BD1255" s="28"/>
      <c r="BE1255" s="28"/>
    </row>
    <row r="1256" spans="3:57" ht="14.25" customHeight="1">
      <c r="C1256" s="46"/>
      <c r="D1256" s="28"/>
      <c r="E1256" s="28"/>
      <c r="F1256" s="28"/>
      <c r="G1256" s="28"/>
      <c r="H1256" s="28"/>
      <c r="I1256" s="28"/>
      <c r="J1256" s="28"/>
      <c r="K1256" s="28"/>
      <c r="L1256" s="28"/>
      <c r="M1256" s="28"/>
      <c r="N1256" s="28"/>
      <c r="O1256" s="28"/>
      <c r="P1256" s="60"/>
      <c r="Q1256" s="60"/>
      <c r="R1256" s="60"/>
      <c r="S1256" s="60"/>
      <c r="T1256" s="60"/>
      <c r="U1256" s="60"/>
      <c r="V1256" s="46"/>
      <c r="W1256" s="28"/>
      <c r="X1256" s="28"/>
      <c r="Y1256" s="28"/>
      <c r="AA1256" s="77"/>
      <c r="AB1256" s="28"/>
      <c r="AC1256" s="28"/>
      <c r="AD1256" s="28"/>
      <c r="AE1256" s="28"/>
      <c r="AF1256" s="28"/>
      <c r="AG1256" s="28"/>
      <c r="AH1256" s="28"/>
      <c r="AI1256" s="28"/>
      <c r="AJ1256" s="28"/>
      <c r="AK1256" s="28"/>
      <c r="AL1256" s="28"/>
      <c r="AM1256" s="28"/>
      <c r="AN1256" s="28"/>
      <c r="AO1256" s="28"/>
      <c r="AP1256" s="28"/>
      <c r="AQ1256" s="28"/>
      <c r="AR1256" s="28"/>
      <c r="AS1256" s="28"/>
      <c r="AT1256" s="96"/>
      <c r="AU1256" s="28"/>
      <c r="AV1256" s="28"/>
      <c r="AW1256" s="28"/>
      <c r="AX1256" s="28"/>
      <c r="AY1256" s="28"/>
      <c r="AZ1256" s="28"/>
      <c r="BA1256" s="28"/>
      <c r="BB1256" s="28"/>
      <c r="BC1256" s="28"/>
      <c r="BD1256" s="28"/>
      <c r="BE1256" s="28"/>
    </row>
    <row r="1257" spans="3:57" ht="14.25" customHeight="1">
      <c r="C1257" s="46"/>
      <c r="D1257" s="28"/>
      <c r="E1257" s="28"/>
      <c r="F1257" s="28"/>
      <c r="G1257" s="28"/>
      <c r="H1257" s="28"/>
      <c r="I1257" s="28"/>
      <c r="J1257" s="28"/>
      <c r="K1257" s="28"/>
      <c r="L1257" s="28"/>
      <c r="M1257" s="28"/>
      <c r="N1257" s="28"/>
      <c r="O1257" s="28"/>
      <c r="P1257" s="60"/>
      <c r="Q1257" s="60"/>
      <c r="R1257" s="60"/>
      <c r="S1257" s="60"/>
      <c r="T1257" s="60"/>
      <c r="U1257" s="60"/>
      <c r="V1257" s="46"/>
      <c r="W1257" s="28"/>
      <c r="X1257" s="28"/>
      <c r="Y1257" s="28"/>
      <c r="AA1257" s="77"/>
      <c r="AB1257" s="28"/>
      <c r="AC1257" s="28"/>
      <c r="AD1257" s="28"/>
      <c r="AE1257" s="28"/>
      <c r="AF1257" s="28"/>
      <c r="AG1257" s="28"/>
      <c r="AH1257" s="28"/>
      <c r="AI1257" s="28"/>
      <c r="AJ1257" s="28"/>
      <c r="AK1257" s="28"/>
      <c r="AL1257" s="28"/>
      <c r="AM1257" s="28"/>
      <c r="AN1257" s="28"/>
      <c r="AO1257" s="28"/>
      <c r="AP1257" s="28"/>
      <c r="AQ1257" s="28"/>
      <c r="AR1257" s="28"/>
      <c r="AS1257" s="28"/>
      <c r="AT1257" s="96"/>
      <c r="AU1257" s="28"/>
      <c r="AV1257" s="28"/>
      <c r="AW1257" s="28"/>
      <c r="AX1257" s="28"/>
      <c r="AY1257" s="28"/>
      <c r="AZ1257" s="28"/>
      <c r="BA1257" s="28"/>
      <c r="BB1257" s="28"/>
      <c r="BC1257" s="28"/>
      <c r="BD1257" s="28"/>
      <c r="BE1257" s="28"/>
    </row>
    <row r="1258" spans="3:57" ht="14.25" customHeight="1">
      <c r="C1258" s="46"/>
      <c r="D1258" s="28"/>
      <c r="E1258" s="28"/>
      <c r="F1258" s="28"/>
      <c r="G1258" s="28"/>
      <c r="H1258" s="28"/>
      <c r="I1258" s="28"/>
      <c r="J1258" s="28"/>
      <c r="K1258" s="28"/>
      <c r="L1258" s="28"/>
      <c r="M1258" s="28"/>
      <c r="N1258" s="28"/>
      <c r="O1258" s="28"/>
      <c r="P1258" s="60"/>
      <c r="Q1258" s="60"/>
      <c r="R1258" s="60"/>
      <c r="S1258" s="60"/>
      <c r="T1258" s="60"/>
      <c r="U1258" s="60"/>
      <c r="V1258" s="46"/>
      <c r="W1258" s="28"/>
      <c r="X1258" s="28"/>
      <c r="Y1258" s="28"/>
      <c r="AA1258" s="77"/>
      <c r="AB1258" s="28"/>
      <c r="AC1258" s="28"/>
      <c r="AD1258" s="28"/>
      <c r="AE1258" s="28"/>
      <c r="AF1258" s="28"/>
      <c r="AG1258" s="28"/>
      <c r="AH1258" s="28"/>
      <c r="AI1258" s="28"/>
      <c r="AJ1258" s="28"/>
      <c r="AK1258" s="28"/>
      <c r="AL1258" s="28"/>
      <c r="AM1258" s="28"/>
      <c r="AN1258" s="28"/>
      <c r="AO1258" s="28"/>
      <c r="AP1258" s="28"/>
      <c r="AQ1258" s="28"/>
      <c r="AR1258" s="28"/>
      <c r="AS1258" s="28"/>
      <c r="AT1258" s="96"/>
      <c r="AU1258" s="28"/>
      <c r="AV1258" s="28"/>
      <c r="AW1258" s="28"/>
      <c r="AX1258" s="28"/>
      <c r="AY1258" s="28"/>
      <c r="AZ1258" s="28"/>
      <c r="BA1258" s="28"/>
      <c r="BB1258" s="28"/>
      <c r="BC1258" s="28"/>
      <c r="BD1258" s="28"/>
      <c r="BE1258" s="28"/>
    </row>
    <row r="1259" spans="3:57" ht="14.25" customHeight="1">
      <c r="C1259" s="46"/>
      <c r="D1259" s="28"/>
      <c r="E1259" s="28"/>
      <c r="F1259" s="28"/>
      <c r="G1259" s="28"/>
      <c r="H1259" s="28"/>
      <c r="I1259" s="28"/>
      <c r="J1259" s="28"/>
      <c r="K1259" s="28"/>
      <c r="L1259" s="28"/>
      <c r="M1259" s="28"/>
      <c r="N1259" s="28"/>
      <c r="O1259" s="28"/>
      <c r="P1259" s="60"/>
      <c r="Q1259" s="60"/>
      <c r="R1259" s="60"/>
      <c r="S1259" s="60"/>
      <c r="T1259" s="60"/>
      <c r="U1259" s="60"/>
      <c r="V1259" s="46"/>
      <c r="W1259" s="28"/>
      <c r="X1259" s="28"/>
      <c r="Y1259" s="28"/>
      <c r="AA1259" s="77"/>
      <c r="AB1259" s="28"/>
      <c r="AC1259" s="28"/>
      <c r="AD1259" s="28"/>
      <c r="AE1259" s="28"/>
      <c r="AF1259" s="28"/>
      <c r="AG1259" s="28"/>
      <c r="AH1259" s="28"/>
      <c r="AI1259" s="28"/>
      <c r="AJ1259" s="28"/>
      <c r="AK1259" s="28"/>
      <c r="AL1259" s="28"/>
      <c r="AM1259" s="28"/>
      <c r="AN1259" s="28"/>
      <c r="AO1259" s="28"/>
      <c r="AP1259" s="28"/>
      <c r="AQ1259" s="28"/>
      <c r="AR1259" s="28"/>
      <c r="AS1259" s="28"/>
      <c r="AT1259" s="96"/>
      <c r="AU1259" s="28"/>
      <c r="AV1259" s="28"/>
      <c r="AW1259" s="28"/>
      <c r="AX1259" s="28"/>
      <c r="AY1259" s="28"/>
      <c r="AZ1259" s="28"/>
      <c r="BA1259" s="28"/>
      <c r="BB1259" s="28"/>
      <c r="BC1259" s="28"/>
      <c r="BD1259" s="28"/>
      <c r="BE1259" s="28"/>
    </row>
    <row r="1260" spans="3:57" ht="14.25" customHeight="1">
      <c r="C1260" s="46"/>
      <c r="D1260" s="28"/>
      <c r="E1260" s="28"/>
      <c r="F1260" s="28"/>
      <c r="G1260" s="28"/>
      <c r="H1260" s="28"/>
      <c r="I1260" s="28"/>
      <c r="J1260" s="28"/>
      <c r="K1260" s="28"/>
      <c r="L1260" s="28"/>
      <c r="M1260" s="28"/>
      <c r="N1260" s="28"/>
      <c r="O1260" s="28"/>
      <c r="P1260" s="60"/>
      <c r="Q1260" s="60"/>
      <c r="R1260" s="60"/>
      <c r="S1260" s="60"/>
      <c r="T1260" s="60"/>
      <c r="U1260" s="60"/>
      <c r="V1260" s="46"/>
      <c r="W1260" s="28"/>
      <c r="X1260" s="28"/>
      <c r="Y1260" s="28"/>
      <c r="AA1260" s="77"/>
      <c r="AB1260" s="28"/>
      <c r="AC1260" s="28"/>
      <c r="AD1260" s="28"/>
      <c r="AE1260" s="28"/>
      <c r="AF1260" s="28"/>
      <c r="AG1260" s="28"/>
      <c r="AH1260" s="28"/>
      <c r="AI1260" s="28"/>
      <c r="AJ1260" s="28"/>
      <c r="AK1260" s="28"/>
      <c r="AL1260" s="28"/>
      <c r="AM1260" s="28"/>
      <c r="AN1260" s="28"/>
      <c r="AO1260" s="28"/>
      <c r="AP1260" s="28"/>
      <c r="AQ1260" s="28"/>
      <c r="AR1260" s="28"/>
      <c r="AS1260" s="28"/>
      <c r="AT1260" s="96"/>
      <c r="AU1260" s="28"/>
      <c r="AV1260" s="28"/>
      <c r="AW1260" s="28"/>
      <c r="AX1260" s="28"/>
      <c r="AY1260" s="28"/>
      <c r="AZ1260" s="28"/>
      <c r="BA1260" s="28"/>
      <c r="BB1260" s="28"/>
      <c r="BC1260" s="28"/>
      <c r="BD1260" s="28"/>
      <c r="BE1260" s="28"/>
    </row>
    <row r="1261" spans="3:57" ht="14.25" customHeight="1">
      <c r="C1261" s="46"/>
      <c r="D1261" s="28"/>
      <c r="E1261" s="28"/>
      <c r="F1261" s="28"/>
      <c r="G1261" s="28"/>
      <c r="H1261" s="28"/>
      <c r="I1261" s="28"/>
      <c r="J1261" s="28"/>
      <c r="K1261" s="28"/>
      <c r="L1261" s="28"/>
      <c r="M1261" s="28"/>
      <c r="N1261" s="28"/>
      <c r="O1261" s="28"/>
      <c r="P1261" s="60"/>
      <c r="Q1261" s="60"/>
      <c r="R1261" s="60"/>
      <c r="S1261" s="60"/>
      <c r="T1261" s="60"/>
      <c r="U1261" s="60"/>
      <c r="V1261" s="46"/>
      <c r="W1261" s="28"/>
      <c r="X1261" s="28"/>
      <c r="Y1261" s="28"/>
      <c r="AA1261" s="77"/>
      <c r="AB1261" s="28"/>
      <c r="AC1261" s="28"/>
      <c r="AD1261" s="28"/>
      <c r="AE1261" s="28"/>
      <c r="AF1261" s="28"/>
      <c r="AG1261" s="28"/>
      <c r="AH1261" s="28"/>
      <c r="AI1261" s="28"/>
      <c r="AJ1261" s="28"/>
      <c r="AK1261" s="28"/>
      <c r="AL1261" s="28"/>
      <c r="AM1261" s="28"/>
      <c r="AN1261" s="28"/>
      <c r="AO1261" s="28"/>
      <c r="AP1261" s="28"/>
      <c r="AQ1261" s="28"/>
      <c r="AR1261" s="28"/>
      <c r="AS1261" s="28"/>
      <c r="AT1261" s="96"/>
      <c r="AU1261" s="28"/>
      <c r="AV1261" s="28"/>
      <c r="AW1261" s="28"/>
      <c r="AX1261" s="28"/>
      <c r="AY1261" s="28"/>
      <c r="AZ1261" s="28"/>
      <c r="BA1261" s="28"/>
      <c r="BB1261" s="28"/>
      <c r="BC1261" s="28"/>
      <c r="BD1261" s="28"/>
      <c r="BE1261" s="28"/>
    </row>
    <row r="1262" spans="3:57" ht="14.25" customHeight="1">
      <c r="C1262" s="46"/>
      <c r="D1262" s="28"/>
      <c r="E1262" s="28"/>
      <c r="F1262" s="28"/>
      <c r="G1262" s="28"/>
      <c r="H1262" s="28"/>
      <c r="I1262" s="28"/>
      <c r="J1262" s="28"/>
      <c r="K1262" s="28"/>
      <c r="L1262" s="28"/>
      <c r="M1262" s="28"/>
      <c r="N1262" s="28"/>
      <c r="O1262" s="28"/>
      <c r="P1262" s="60"/>
      <c r="Q1262" s="60"/>
      <c r="R1262" s="60"/>
      <c r="S1262" s="60"/>
      <c r="T1262" s="60"/>
      <c r="U1262" s="60"/>
      <c r="V1262" s="46"/>
      <c r="W1262" s="28"/>
      <c r="X1262" s="28"/>
      <c r="Y1262" s="28"/>
      <c r="AA1262" s="77"/>
      <c r="AB1262" s="28"/>
      <c r="AC1262" s="28"/>
      <c r="AD1262" s="28"/>
      <c r="AE1262" s="28"/>
      <c r="AF1262" s="28"/>
      <c r="AG1262" s="28"/>
      <c r="AH1262" s="28"/>
      <c r="AI1262" s="28"/>
      <c r="AJ1262" s="28"/>
      <c r="AK1262" s="28"/>
      <c r="AL1262" s="28"/>
      <c r="AM1262" s="28"/>
      <c r="AN1262" s="28"/>
      <c r="AO1262" s="28"/>
      <c r="AP1262" s="28"/>
      <c r="AQ1262" s="28"/>
      <c r="AR1262" s="28"/>
      <c r="AS1262" s="28"/>
      <c r="AT1262" s="96"/>
      <c r="AU1262" s="28"/>
      <c r="AV1262" s="28"/>
      <c r="AW1262" s="28"/>
      <c r="AX1262" s="28"/>
      <c r="AY1262" s="28"/>
      <c r="AZ1262" s="28"/>
      <c r="BA1262" s="28"/>
      <c r="BB1262" s="28"/>
      <c r="BC1262" s="28"/>
      <c r="BD1262" s="28"/>
      <c r="BE1262" s="28"/>
    </row>
    <row r="1263" spans="3:57" ht="14.25" customHeight="1">
      <c r="C1263" s="46"/>
      <c r="D1263" s="28"/>
      <c r="E1263" s="28"/>
      <c r="F1263" s="28"/>
      <c r="G1263" s="28"/>
      <c r="H1263" s="28"/>
      <c r="I1263" s="28"/>
      <c r="J1263" s="28"/>
      <c r="K1263" s="28"/>
      <c r="L1263" s="28"/>
      <c r="M1263" s="28"/>
      <c r="N1263" s="28"/>
      <c r="O1263" s="28"/>
      <c r="P1263" s="60"/>
      <c r="Q1263" s="60"/>
      <c r="R1263" s="60"/>
      <c r="S1263" s="60"/>
      <c r="T1263" s="60"/>
      <c r="U1263" s="60"/>
      <c r="V1263" s="46"/>
      <c r="W1263" s="28"/>
      <c r="X1263" s="28"/>
      <c r="Y1263" s="28"/>
      <c r="AA1263" s="77"/>
      <c r="AB1263" s="28"/>
      <c r="AC1263" s="28"/>
      <c r="AD1263" s="28"/>
      <c r="AE1263" s="28"/>
      <c r="AF1263" s="28"/>
      <c r="AG1263" s="28"/>
      <c r="AH1263" s="28"/>
      <c r="AI1263" s="28"/>
      <c r="AJ1263" s="28"/>
      <c r="AK1263" s="28"/>
      <c r="AL1263" s="28"/>
      <c r="AM1263" s="28"/>
      <c r="AN1263" s="28"/>
      <c r="AO1263" s="28"/>
      <c r="AP1263" s="28"/>
      <c r="AQ1263" s="28"/>
      <c r="AR1263" s="28"/>
      <c r="AS1263" s="28"/>
      <c r="AT1263" s="96"/>
      <c r="AU1263" s="28"/>
      <c r="AV1263" s="28"/>
      <c r="AW1263" s="28"/>
      <c r="AX1263" s="28"/>
      <c r="AY1263" s="28"/>
      <c r="AZ1263" s="28"/>
      <c r="BA1263" s="28"/>
      <c r="BB1263" s="28"/>
      <c r="BC1263" s="28"/>
      <c r="BD1263" s="28"/>
      <c r="BE1263" s="28"/>
    </row>
    <row r="1264" spans="3:57" ht="14.25" customHeight="1">
      <c r="C1264" s="46"/>
      <c r="D1264" s="28"/>
      <c r="E1264" s="28"/>
      <c r="F1264" s="28"/>
      <c r="G1264" s="28"/>
      <c r="H1264" s="28"/>
      <c r="I1264" s="28"/>
      <c r="J1264" s="28"/>
      <c r="K1264" s="28"/>
      <c r="L1264" s="28"/>
      <c r="M1264" s="28"/>
      <c r="N1264" s="28"/>
      <c r="O1264" s="28"/>
      <c r="P1264" s="60"/>
      <c r="Q1264" s="60"/>
      <c r="R1264" s="60"/>
      <c r="S1264" s="60"/>
      <c r="T1264" s="60"/>
      <c r="U1264" s="60"/>
      <c r="V1264" s="46"/>
      <c r="W1264" s="28"/>
      <c r="X1264" s="28"/>
      <c r="Y1264" s="28"/>
      <c r="AA1264" s="77"/>
      <c r="AB1264" s="28"/>
      <c r="AC1264" s="28"/>
      <c r="AD1264" s="28"/>
      <c r="AE1264" s="28"/>
      <c r="AF1264" s="28"/>
      <c r="AG1264" s="28"/>
      <c r="AH1264" s="28"/>
      <c r="AI1264" s="28"/>
      <c r="AJ1264" s="28"/>
      <c r="AK1264" s="28"/>
      <c r="AL1264" s="28"/>
      <c r="AM1264" s="28"/>
      <c r="AN1264" s="28"/>
      <c r="AO1264" s="28"/>
      <c r="AP1264" s="28"/>
      <c r="AQ1264" s="28"/>
      <c r="AR1264" s="28"/>
      <c r="AS1264" s="28"/>
      <c r="AT1264" s="96"/>
      <c r="AU1264" s="28"/>
      <c r="AV1264" s="28"/>
      <c r="AW1264" s="28"/>
      <c r="AX1264" s="28"/>
      <c r="AY1264" s="28"/>
      <c r="AZ1264" s="28"/>
      <c r="BA1264" s="28"/>
      <c r="BB1264" s="28"/>
      <c r="BC1264" s="28"/>
      <c r="BD1264" s="28"/>
      <c r="BE1264" s="28"/>
    </row>
    <row r="1265" spans="3:57" ht="14.25" customHeight="1">
      <c r="C1265" s="46"/>
      <c r="D1265" s="28"/>
      <c r="E1265" s="28"/>
      <c r="F1265" s="28"/>
      <c r="G1265" s="28"/>
      <c r="H1265" s="28"/>
      <c r="I1265" s="28"/>
      <c r="J1265" s="28"/>
      <c r="K1265" s="28"/>
      <c r="L1265" s="28"/>
      <c r="M1265" s="28"/>
      <c r="N1265" s="28"/>
      <c r="O1265" s="28"/>
      <c r="P1265" s="60"/>
      <c r="Q1265" s="60"/>
      <c r="R1265" s="60"/>
      <c r="S1265" s="60"/>
      <c r="T1265" s="60"/>
      <c r="U1265" s="60"/>
      <c r="V1265" s="46"/>
      <c r="W1265" s="28"/>
      <c r="X1265" s="28"/>
      <c r="Y1265" s="28"/>
      <c r="AA1265" s="77"/>
      <c r="AB1265" s="28"/>
      <c r="AC1265" s="28"/>
      <c r="AD1265" s="28"/>
      <c r="AE1265" s="28"/>
      <c r="AF1265" s="28"/>
      <c r="AG1265" s="28"/>
      <c r="AH1265" s="28"/>
      <c r="AI1265" s="28"/>
      <c r="AJ1265" s="28"/>
      <c r="AK1265" s="28"/>
      <c r="AL1265" s="28"/>
      <c r="AM1265" s="28"/>
      <c r="AN1265" s="28"/>
      <c r="AO1265" s="28"/>
      <c r="AP1265" s="28"/>
      <c r="AQ1265" s="28"/>
      <c r="AR1265" s="28"/>
      <c r="AS1265" s="28"/>
      <c r="AT1265" s="96"/>
      <c r="AU1265" s="28"/>
      <c r="AV1265" s="28"/>
      <c r="AW1265" s="28"/>
      <c r="AX1265" s="28"/>
      <c r="AY1265" s="28"/>
      <c r="AZ1265" s="28"/>
      <c r="BA1265" s="28"/>
      <c r="BB1265" s="28"/>
      <c r="BC1265" s="28"/>
      <c r="BD1265" s="28"/>
      <c r="BE1265" s="28"/>
    </row>
    <row r="1266" spans="3:57" ht="14.25" customHeight="1">
      <c r="C1266" s="46"/>
      <c r="D1266" s="28"/>
      <c r="E1266" s="28"/>
      <c r="F1266" s="28"/>
      <c r="G1266" s="28"/>
      <c r="H1266" s="28"/>
      <c r="I1266" s="28"/>
      <c r="J1266" s="28"/>
      <c r="K1266" s="28"/>
      <c r="L1266" s="28"/>
      <c r="M1266" s="28"/>
      <c r="N1266" s="28"/>
      <c r="O1266" s="28"/>
      <c r="P1266" s="60"/>
      <c r="Q1266" s="60"/>
      <c r="R1266" s="60"/>
      <c r="S1266" s="60"/>
      <c r="T1266" s="60"/>
      <c r="U1266" s="60"/>
      <c r="V1266" s="46"/>
      <c r="W1266" s="28"/>
      <c r="X1266" s="28"/>
      <c r="Y1266" s="28"/>
      <c r="AA1266" s="77"/>
      <c r="AB1266" s="28"/>
      <c r="AC1266" s="28"/>
      <c r="AD1266" s="28"/>
      <c r="AE1266" s="28"/>
      <c r="AF1266" s="28"/>
      <c r="AG1266" s="28"/>
      <c r="AH1266" s="28"/>
      <c r="AI1266" s="28"/>
      <c r="AJ1266" s="28"/>
      <c r="AK1266" s="28"/>
      <c r="AL1266" s="28"/>
      <c r="AM1266" s="28"/>
      <c r="AN1266" s="28"/>
      <c r="AO1266" s="28"/>
      <c r="AP1266" s="28"/>
      <c r="AQ1266" s="28"/>
      <c r="AR1266" s="28"/>
      <c r="AS1266" s="28"/>
      <c r="AT1266" s="96"/>
      <c r="AU1266" s="28"/>
      <c r="AV1266" s="28"/>
      <c r="AW1266" s="28"/>
      <c r="AX1266" s="28"/>
      <c r="AY1266" s="28"/>
      <c r="AZ1266" s="28"/>
      <c r="BA1266" s="28"/>
      <c r="BB1266" s="28"/>
      <c r="BC1266" s="28"/>
      <c r="BD1266" s="28"/>
      <c r="BE1266" s="28"/>
    </row>
    <row r="1267" spans="3:57" ht="14.25" customHeight="1">
      <c r="C1267" s="46"/>
      <c r="D1267" s="28"/>
      <c r="E1267" s="28"/>
      <c r="F1267" s="28"/>
      <c r="G1267" s="28"/>
      <c r="H1267" s="28"/>
      <c r="I1267" s="28"/>
      <c r="J1267" s="28"/>
      <c r="K1267" s="28"/>
      <c r="L1267" s="28"/>
      <c r="M1267" s="28"/>
      <c r="N1267" s="28"/>
      <c r="O1267" s="28"/>
      <c r="P1267" s="60"/>
      <c r="Q1267" s="60"/>
      <c r="R1267" s="60"/>
      <c r="S1267" s="60"/>
      <c r="T1267" s="60"/>
      <c r="U1267" s="60"/>
      <c r="V1267" s="46"/>
      <c r="W1267" s="28"/>
      <c r="X1267" s="28"/>
      <c r="Y1267" s="28"/>
      <c r="AA1267" s="77"/>
      <c r="AB1267" s="28"/>
      <c r="AC1267" s="28"/>
      <c r="AD1267" s="28"/>
      <c r="AE1267" s="28"/>
      <c r="AF1267" s="28"/>
      <c r="AG1267" s="28"/>
      <c r="AH1267" s="28"/>
      <c r="AI1267" s="28"/>
      <c r="AJ1267" s="28"/>
      <c r="AK1267" s="28"/>
      <c r="AL1267" s="28"/>
      <c r="AM1267" s="28"/>
      <c r="AN1267" s="28"/>
      <c r="AO1267" s="28"/>
      <c r="AP1267" s="28"/>
      <c r="AQ1267" s="28"/>
      <c r="AR1267" s="28"/>
      <c r="AS1267" s="28"/>
      <c r="AT1267" s="96"/>
      <c r="AU1267" s="28"/>
      <c r="AV1267" s="28"/>
      <c r="AW1267" s="28"/>
      <c r="AX1267" s="28"/>
      <c r="AY1267" s="28"/>
      <c r="AZ1267" s="28"/>
      <c r="BA1267" s="28"/>
      <c r="BB1267" s="28"/>
      <c r="BC1267" s="28"/>
      <c r="BD1267" s="28"/>
      <c r="BE1267" s="28"/>
    </row>
    <row r="1268" spans="3:57" ht="14.25" customHeight="1">
      <c r="C1268" s="46"/>
      <c r="D1268" s="28"/>
      <c r="E1268" s="28"/>
      <c r="F1268" s="28"/>
      <c r="G1268" s="28"/>
      <c r="H1268" s="28"/>
      <c r="I1268" s="28"/>
      <c r="J1268" s="28"/>
      <c r="K1268" s="28"/>
      <c r="L1268" s="28"/>
      <c r="M1268" s="28"/>
      <c r="N1268" s="28"/>
      <c r="O1268" s="28"/>
      <c r="P1268" s="60"/>
      <c r="Q1268" s="60"/>
      <c r="R1268" s="60"/>
      <c r="S1268" s="60"/>
      <c r="T1268" s="60"/>
      <c r="U1268" s="60"/>
      <c r="V1268" s="46"/>
      <c r="W1268" s="28"/>
      <c r="X1268" s="28"/>
      <c r="Y1268" s="28"/>
      <c r="AA1268" s="77"/>
      <c r="AB1268" s="28"/>
      <c r="AC1268" s="28"/>
      <c r="AD1268" s="28"/>
      <c r="AE1268" s="28"/>
      <c r="AF1268" s="28"/>
      <c r="AG1268" s="28"/>
      <c r="AH1268" s="28"/>
      <c r="AI1268" s="28"/>
      <c r="AJ1268" s="28"/>
      <c r="AK1268" s="28"/>
      <c r="AL1268" s="28"/>
      <c r="AM1268" s="28"/>
      <c r="AN1268" s="28"/>
      <c r="AO1268" s="28"/>
      <c r="AP1268" s="28"/>
      <c r="AQ1268" s="28"/>
      <c r="AR1268" s="28"/>
      <c r="AS1268" s="28"/>
      <c r="AT1268" s="96"/>
      <c r="AU1268" s="28"/>
      <c r="AV1268" s="28"/>
      <c r="AW1268" s="28"/>
      <c r="AX1268" s="28"/>
      <c r="AY1268" s="28"/>
      <c r="AZ1268" s="28"/>
      <c r="BA1268" s="28"/>
      <c r="BB1268" s="28"/>
      <c r="BC1268" s="28"/>
      <c r="BD1268" s="28"/>
      <c r="BE1268" s="28"/>
    </row>
    <row r="1269" spans="3:57" ht="14.25" customHeight="1">
      <c r="C1269" s="46"/>
      <c r="D1269" s="28"/>
      <c r="E1269" s="28"/>
      <c r="F1269" s="28"/>
      <c r="G1269" s="28"/>
      <c r="H1269" s="28"/>
      <c r="I1269" s="28"/>
      <c r="J1269" s="28"/>
      <c r="K1269" s="28"/>
      <c r="L1269" s="28"/>
      <c r="M1269" s="28"/>
      <c r="N1269" s="28"/>
      <c r="O1269" s="28"/>
      <c r="P1269" s="60"/>
      <c r="Q1269" s="60"/>
      <c r="R1269" s="60"/>
      <c r="S1269" s="60"/>
      <c r="T1269" s="60"/>
      <c r="U1269" s="60"/>
      <c r="V1269" s="46"/>
      <c r="W1269" s="28"/>
      <c r="X1269" s="28"/>
      <c r="Y1269" s="28"/>
      <c r="AA1269" s="77"/>
      <c r="AB1269" s="28"/>
      <c r="AC1269" s="28"/>
      <c r="AD1269" s="28"/>
      <c r="AE1269" s="28"/>
      <c r="AF1269" s="28"/>
      <c r="AG1269" s="28"/>
      <c r="AH1269" s="28"/>
      <c r="AI1269" s="28"/>
      <c r="AJ1269" s="28"/>
      <c r="AK1269" s="28"/>
      <c r="AL1269" s="28"/>
      <c r="AM1269" s="28"/>
      <c r="AN1269" s="28"/>
      <c r="AO1269" s="28"/>
      <c r="AP1269" s="28"/>
      <c r="AQ1269" s="28"/>
      <c r="AR1269" s="28"/>
      <c r="AS1269" s="28"/>
      <c r="AT1269" s="96"/>
      <c r="AU1269" s="28"/>
      <c r="AV1269" s="28"/>
      <c r="AW1269" s="28"/>
      <c r="AX1269" s="28"/>
      <c r="AY1269" s="28"/>
      <c r="AZ1269" s="28"/>
      <c r="BA1269" s="28"/>
      <c r="BB1269" s="28"/>
      <c r="BC1269" s="28"/>
      <c r="BD1269" s="28"/>
      <c r="BE1269" s="28"/>
    </row>
    <row r="1270" spans="3:57" ht="14.25" customHeight="1">
      <c r="C1270" s="46"/>
      <c r="D1270" s="28"/>
      <c r="E1270" s="28"/>
      <c r="F1270" s="28"/>
      <c r="G1270" s="28"/>
      <c r="H1270" s="28"/>
      <c r="I1270" s="28"/>
      <c r="J1270" s="28"/>
      <c r="K1270" s="28"/>
      <c r="L1270" s="28"/>
      <c r="M1270" s="28"/>
      <c r="N1270" s="28"/>
      <c r="O1270" s="28"/>
      <c r="P1270" s="60"/>
      <c r="Q1270" s="60"/>
      <c r="R1270" s="60"/>
      <c r="S1270" s="60"/>
      <c r="T1270" s="60"/>
      <c r="U1270" s="60"/>
      <c r="V1270" s="46"/>
      <c r="W1270" s="28"/>
      <c r="X1270" s="28"/>
      <c r="Y1270" s="28"/>
      <c r="AA1270" s="77"/>
      <c r="AB1270" s="28"/>
      <c r="AC1270" s="28"/>
      <c r="AD1270" s="28"/>
      <c r="AE1270" s="28"/>
      <c r="AF1270" s="28"/>
      <c r="AG1270" s="28"/>
      <c r="AH1270" s="28"/>
      <c r="AI1270" s="28"/>
      <c r="AJ1270" s="28"/>
      <c r="AK1270" s="28"/>
      <c r="AL1270" s="28"/>
      <c r="AM1270" s="28"/>
      <c r="AN1270" s="28"/>
      <c r="AO1270" s="28"/>
      <c r="AP1270" s="28"/>
      <c r="AQ1270" s="28"/>
      <c r="AR1270" s="28"/>
      <c r="AS1270" s="28"/>
      <c r="AT1270" s="96"/>
      <c r="AU1270" s="28"/>
      <c r="AV1270" s="28"/>
      <c r="AW1270" s="28"/>
      <c r="AX1270" s="28"/>
      <c r="AY1270" s="28"/>
      <c r="AZ1270" s="28"/>
      <c r="BA1270" s="28"/>
      <c r="BB1270" s="28"/>
      <c r="BC1270" s="28"/>
      <c r="BD1270" s="28"/>
      <c r="BE1270" s="28"/>
    </row>
    <row r="1271" spans="3:57" ht="14.25" customHeight="1">
      <c r="C1271" s="46"/>
      <c r="D1271" s="28"/>
      <c r="E1271" s="28"/>
      <c r="F1271" s="28"/>
      <c r="G1271" s="28"/>
      <c r="H1271" s="28"/>
      <c r="I1271" s="28"/>
      <c r="J1271" s="28"/>
      <c r="K1271" s="28"/>
      <c r="L1271" s="28"/>
      <c r="M1271" s="28"/>
      <c r="N1271" s="28"/>
      <c r="O1271" s="28"/>
      <c r="P1271" s="60"/>
      <c r="Q1271" s="60"/>
      <c r="R1271" s="60"/>
      <c r="S1271" s="60"/>
      <c r="T1271" s="60"/>
      <c r="U1271" s="60"/>
      <c r="V1271" s="46"/>
      <c r="W1271" s="28"/>
      <c r="X1271" s="28"/>
      <c r="Y1271" s="28"/>
      <c r="AA1271" s="77"/>
      <c r="AB1271" s="28"/>
      <c r="AC1271" s="28"/>
      <c r="AD1271" s="28"/>
      <c r="AE1271" s="28"/>
      <c r="AF1271" s="28"/>
      <c r="AG1271" s="28"/>
      <c r="AH1271" s="28"/>
      <c r="AI1271" s="28"/>
      <c r="AJ1271" s="28"/>
      <c r="AK1271" s="28"/>
      <c r="AL1271" s="28"/>
      <c r="AM1271" s="28"/>
      <c r="AN1271" s="28"/>
      <c r="AO1271" s="28"/>
      <c r="AP1271" s="28"/>
      <c r="AQ1271" s="28"/>
      <c r="AR1271" s="28"/>
      <c r="AS1271" s="28"/>
      <c r="AT1271" s="96"/>
      <c r="AU1271" s="28"/>
      <c r="AV1271" s="28"/>
      <c r="AW1271" s="28"/>
      <c r="AX1271" s="28"/>
      <c r="AY1271" s="28"/>
      <c r="AZ1271" s="28"/>
      <c r="BA1271" s="28"/>
      <c r="BB1271" s="28"/>
      <c r="BC1271" s="28"/>
      <c r="BD1271" s="28"/>
      <c r="BE1271" s="28"/>
    </row>
    <row r="1272" spans="3:57" ht="14.25" customHeight="1">
      <c r="C1272" s="46"/>
      <c r="D1272" s="28"/>
      <c r="E1272" s="28"/>
      <c r="F1272" s="28"/>
      <c r="G1272" s="28"/>
      <c r="H1272" s="28"/>
      <c r="I1272" s="28"/>
      <c r="J1272" s="28"/>
      <c r="K1272" s="28"/>
      <c r="L1272" s="28"/>
      <c r="M1272" s="28"/>
      <c r="N1272" s="28"/>
      <c r="O1272" s="28"/>
      <c r="P1272" s="60"/>
      <c r="Q1272" s="60"/>
      <c r="R1272" s="60"/>
      <c r="S1272" s="60"/>
      <c r="T1272" s="60"/>
      <c r="U1272" s="60"/>
      <c r="V1272" s="46"/>
      <c r="W1272" s="28"/>
      <c r="X1272" s="28"/>
      <c r="Y1272" s="28"/>
      <c r="AA1272" s="77"/>
      <c r="AB1272" s="28"/>
      <c r="AC1272" s="28"/>
      <c r="AD1272" s="28"/>
      <c r="AE1272" s="28"/>
      <c r="AF1272" s="28"/>
      <c r="AG1272" s="28"/>
      <c r="AH1272" s="28"/>
      <c r="AI1272" s="28"/>
      <c r="AJ1272" s="28"/>
      <c r="AK1272" s="28"/>
      <c r="AL1272" s="28"/>
      <c r="AM1272" s="28"/>
      <c r="AN1272" s="28"/>
      <c r="AO1272" s="28"/>
      <c r="AP1272" s="28"/>
      <c r="AQ1272" s="28"/>
      <c r="AR1272" s="28"/>
      <c r="AS1272" s="28"/>
      <c r="AT1272" s="96"/>
      <c r="AU1272" s="28"/>
      <c r="AV1272" s="28"/>
      <c r="AW1272" s="28"/>
      <c r="AX1272" s="28"/>
      <c r="AY1272" s="28"/>
      <c r="AZ1272" s="28"/>
      <c r="BA1272" s="28"/>
      <c r="BB1272" s="28"/>
      <c r="BC1272" s="28"/>
      <c r="BD1272" s="28"/>
      <c r="BE1272" s="28"/>
    </row>
    <row r="1273" spans="3:57" ht="14.25" customHeight="1">
      <c r="C1273" s="46"/>
      <c r="D1273" s="28"/>
      <c r="E1273" s="28"/>
      <c r="F1273" s="28"/>
      <c r="G1273" s="28"/>
      <c r="H1273" s="28"/>
      <c r="I1273" s="28"/>
      <c r="J1273" s="28"/>
      <c r="K1273" s="28"/>
      <c r="L1273" s="28"/>
      <c r="M1273" s="28"/>
      <c r="N1273" s="28"/>
      <c r="O1273" s="28"/>
      <c r="P1273" s="60"/>
      <c r="Q1273" s="60"/>
      <c r="R1273" s="60"/>
      <c r="S1273" s="60"/>
      <c r="T1273" s="60"/>
      <c r="U1273" s="60"/>
      <c r="V1273" s="46"/>
      <c r="W1273" s="28"/>
      <c r="X1273" s="28"/>
      <c r="Y1273" s="28"/>
      <c r="AA1273" s="77"/>
      <c r="AB1273" s="28"/>
      <c r="AC1273" s="28"/>
      <c r="AD1273" s="28"/>
      <c r="AE1273" s="28"/>
      <c r="AF1273" s="28"/>
      <c r="AG1273" s="28"/>
      <c r="AH1273" s="28"/>
      <c r="AI1273" s="28"/>
      <c r="AJ1273" s="28"/>
      <c r="AK1273" s="28"/>
      <c r="AL1273" s="28"/>
      <c r="AM1273" s="28"/>
      <c r="AN1273" s="28"/>
      <c r="AO1273" s="28"/>
      <c r="AP1273" s="28"/>
      <c r="AQ1273" s="28"/>
      <c r="AR1273" s="28"/>
      <c r="AS1273" s="28"/>
      <c r="AT1273" s="96"/>
      <c r="AU1273" s="28"/>
      <c r="AV1273" s="28"/>
      <c r="AW1273" s="28"/>
      <c r="AX1273" s="28"/>
      <c r="AY1273" s="28"/>
      <c r="AZ1273" s="28"/>
      <c r="BA1273" s="28"/>
      <c r="BB1273" s="28"/>
      <c r="BC1273" s="28"/>
      <c r="BD1273" s="28"/>
      <c r="BE1273" s="28"/>
    </row>
    <row r="1274" spans="3:57" ht="14.25" customHeight="1">
      <c r="C1274" s="46"/>
      <c r="D1274" s="28"/>
      <c r="E1274" s="28"/>
      <c r="F1274" s="28"/>
      <c r="G1274" s="28"/>
      <c r="H1274" s="28"/>
      <c r="I1274" s="28"/>
      <c r="J1274" s="28"/>
      <c r="K1274" s="28"/>
      <c r="L1274" s="28"/>
      <c r="M1274" s="28"/>
      <c r="N1274" s="28"/>
      <c r="O1274" s="28"/>
      <c r="P1274" s="60"/>
      <c r="Q1274" s="60"/>
      <c r="R1274" s="60"/>
      <c r="S1274" s="60"/>
      <c r="T1274" s="60"/>
      <c r="U1274" s="60"/>
      <c r="V1274" s="46"/>
      <c r="W1274" s="28"/>
      <c r="X1274" s="28"/>
      <c r="Y1274" s="28"/>
      <c r="AA1274" s="77"/>
      <c r="AB1274" s="28"/>
      <c r="AC1274" s="28"/>
      <c r="AD1274" s="28"/>
      <c r="AE1274" s="28"/>
      <c r="AF1274" s="28"/>
      <c r="AG1274" s="28"/>
      <c r="AH1274" s="28"/>
      <c r="AI1274" s="28"/>
      <c r="AJ1274" s="28"/>
      <c r="AK1274" s="28"/>
      <c r="AL1274" s="28"/>
      <c r="AM1274" s="28"/>
      <c r="AN1274" s="28"/>
      <c r="AO1274" s="28"/>
      <c r="AP1274" s="28"/>
      <c r="AQ1274" s="28"/>
      <c r="AR1274" s="28"/>
      <c r="AS1274" s="28"/>
      <c r="AT1274" s="96"/>
      <c r="AU1274" s="28"/>
      <c r="AV1274" s="28"/>
      <c r="AW1274" s="28"/>
      <c r="AX1274" s="28"/>
      <c r="AY1274" s="28"/>
      <c r="AZ1274" s="28"/>
      <c r="BA1274" s="28"/>
      <c r="BB1274" s="28"/>
      <c r="BC1274" s="28"/>
      <c r="BD1274" s="28"/>
      <c r="BE1274" s="28"/>
    </row>
    <row r="1275" spans="3:57" ht="14.25" customHeight="1">
      <c r="C1275" s="46"/>
      <c r="D1275" s="28"/>
      <c r="E1275" s="28"/>
      <c r="F1275" s="28"/>
      <c r="G1275" s="28"/>
      <c r="H1275" s="28"/>
      <c r="I1275" s="28"/>
      <c r="J1275" s="28"/>
      <c r="K1275" s="28"/>
      <c r="L1275" s="28"/>
      <c r="M1275" s="28"/>
      <c r="N1275" s="28"/>
      <c r="O1275" s="28"/>
      <c r="P1275" s="60"/>
      <c r="Q1275" s="60"/>
      <c r="R1275" s="60"/>
      <c r="S1275" s="60"/>
      <c r="T1275" s="60"/>
      <c r="U1275" s="60"/>
      <c r="V1275" s="46"/>
      <c r="W1275" s="28"/>
      <c r="X1275" s="28"/>
      <c r="Y1275" s="28"/>
      <c r="AA1275" s="77"/>
      <c r="AB1275" s="28"/>
      <c r="AC1275" s="28"/>
      <c r="AD1275" s="28"/>
      <c r="AE1275" s="28"/>
      <c r="AF1275" s="28"/>
      <c r="AG1275" s="28"/>
      <c r="AH1275" s="28"/>
      <c r="AI1275" s="28"/>
      <c r="AJ1275" s="28"/>
      <c r="AK1275" s="28"/>
      <c r="AL1275" s="28"/>
      <c r="AM1275" s="28"/>
      <c r="AN1275" s="28"/>
      <c r="AO1275" s="28"/>
      <c r="AP1275" s="28"/>
      <c r="AQ1275" s="28"/>
      <c r="AR1275" s="28"/>
      <c r="AS1275" s="28"/>
      <c r="AT1275" s="96"/>
      <c r="AU1275" s="28"/>
      <c r="AV1275" s="28"/>
      <c r="AW1275" s="28"/>
      <c r="AX1275" s="28"/>
      <c r="AY1275" s="28"/>
      <c r="AZ1275" s="28"/>
      <c r="BA1275" s="28"/>
      <c r="BB1275" s="28"/>
      <c r="BC1275" s="28"/>
      <c r="BD1275" s="28"/>
      <c r="BE1275" s="28"/>
    </row>
    <row r="1276" spans="3:57" ht="14.25" customHeight="1">
      <c r="C1276" s="46"/>
      <c r="D1276" s="28"/>
      <c r="E1276" s="28"/>
      <c r="F1276" s="28"/>
      <c r="G1276" s="28"/>
      <c r="H1276" s="28"/>
      <c r="I1276" s="28"/>
      <c r="J1276" s="28"/>
      <c r="K1276" s="28"/>
      <c r="L1276" s="28"/>
      <c r="M1276" s="28"/>
      <c r="N1276" s="28"/>
      <c r="O1276" s="28"/>
      <c r="P1276" s="60"/>
      <c r="Q1276" s="60"/>
      <c r="R1276" s="60"/>
      <c r="S1276" s="60"/>
      <c r="T1276" s="60"/>
      <c r="U1276" s="60"/>
      <c r="V1276" s="46"/>
      <c r="W1276" s="28"/>
      <c r="X1276" s="28"/>
      <c r="Y1276" s="28"/>
      <c r="AA1276" s="77"/>
      <c r="AB1276" s="28"/>
      <c r="AC1276" s="28"/>
      <c r="AD1276" s="28"/>
      <c r="AE1276" s="28"/>
      <c r="AF1276" s="28"/>
      <c r="AG1276" s="28"/>
      <c r="AH1276" s="28"/>
      <c r="AI1276" s="28"/>
      <c r="AJ1276" s="28"/>
      <c r="AK1276" s="28"/>
      <c r="AL1276" s="28"/>
      <c r="AM1276" s="28"/>
      <c r="AN1276" s="28"/>
      <c r="AO1276" s="28"/>
      <c r="AP1276" s="28"/>
      <c r="AQ1276" s="28"/>
      <c r="AR1276" s="28"/>
      <c r="AS1276" s="28"/>
      <c r="AT1276" s="96"/>
      <c r="AU1276" s="28"/>
      <c r="AV1276" s="28"/>
      <c r="AW1276" s="28"/>
      <c r="AX1276" s="28"/>
      <c r="AY1276" s="28"/>
      <c r="AZ1276" s="28"/>
      <c r="BA1276" s="28"/>
      <c r="BB1276" s="28"/>
      <c r="BC1276" s="28"/>
      <c r="BD1276" s="28"/>
      <c r="BE1276" s="28"/>
    </row>
    <row r="1277" spans="3:57" ht="14.25" customHeight="1">
      <c r="C1277" s="46"/>
      <c r="D1277" s="28"/>
      <c r="E1277" s="28"/>
      <c r="F1277" s="28"/>
      <c r="G1277" s="28"/>
      <c r="H1277" s="28"/>
      <c r="I1277" s="28"/>
      <c r="J1277" s="28"/>
      <c r="K1277" s="28"/>
      <c r="L1277" s="28"/>
      <c r="M1277" s="28"/>
      <c r="N1277" s="28"/>
      <c r="O1277" s="28"/>
      <c r="P1277" s="60"/>
      <c r="Q1277" s="60"/>
      <c r="R1277" s="60"/>
      <c r="S1277" s="60"/>
      <c r="T1277" s="60"/>
      <c r="U1277" s="60"/>
      <c r="V1277" s="46"/>
      <c r="W1277" s="28"/>
      <c r="X1277" s="28"/>
      <c r="Y1277" s="28"/>
      <c r="AA1277" s="77"/>
      <c r="AB1277" s="28"/>
      <c r="AC1277" s="28"/>
      <c r="AD1277" s="28"/>
      <c r="AE1277" s="28"/>
      <c r="AF1277" s="28"/>
      <c r="AG1277" s="28"/>
      <c r="AH1277" s="28"/>
      <c r="AI1277" s="28"/>
      <c r="AJ1277" s="28"/>
      <c r="AK1277" s="28"/>
      <c r="AL1277" s="28"/>
      <c r="AM1277" s="28"/>
      <c r="AN1277" s="28"/>
      <c r="AO1277" s="28"/>
      <c r="AP1277" s="28"/>
      <c r="AQ1277" s="28"/>
      <c r="AR1277" s="28"/>
      <c r="AS1277" s="28"/>
      <c r="AT1277" s="96"/>
      <c r="AU1277" s="28"/>
      <c r="AV1277" s="28"/>
      <c r="AW1277" s="28"/>
      <c r="AX1277" s="28"/>
      <c r="AY1277" s="28"/>
      <c r="AZ1277" s="28"/>
      <c r="BA1277" s="28"/>
      <c r="BB1277" s="28"/>
      <c r="BC1277" s="28"/>
      <c r="BD1277" s="28"/>
      <c r="BE1277" s="28"/>
    </row>
    <row r="1278" spans="3:57" ht="14.25" customHeight="1">
      <c r="C1278" s="46"/>
      <c r="D1278" s="28"/>
      <c r="E1278" s="28"/>
      <c r="F1278" s="28"/>
      <c r="G1278" s="28"/>
      <c r="H1278" s="28"/>
      <c r="I1278" s="28"/>
      <c r="J1278" s="28"/>
      <c r="K1278" s="28"/>
      <c r="L1278" s="28"/>
      <c r="M1278" s="28"/>
      <c r="N1278" s="28"/>
      <c r="O1278" s="28"/>
      <c r="P1278" s="60"/>
      <c r="Q1278" s="60"/>
      <c r="R1278" s="60"/>
      <c r="S1278" s="60"/>
      <c r="T1278" s="60"/>
      <c r="U1278" s="60"/>
      <c r="V1278" s="46"/>
      <c r="W1278" s="28"/>
      <c r="X1278" s="28"/>
      <c r="Y1278" s="28"/>
      <c r="AA1278" s="77"/>
      <c r="AB1278" s="28"/>
      <c r="AC1278" s="28"/>
      <c r="AD1278" s="28"/>
      <c r="AE1278" s="28"/>
      <c r="AF1278" s="28"/>
      <c r="AG1278" s="28"/>
      <c r="AH1278" s="28"/>
      <c r="AI1278" s="28"/>
      <c r="AJ1278" s="28"/>
      <c r="AK1278" s="28"/>
      <c r="AL1278" s="28"/>
      <c r="AM1278" s="28"/>
      <c r="AN1278" s="28"/>
      <c r="AO1278" s="28"/>
      <c r="AP1278" s="28"/>
      <c r="AQ1278" s="28"/>
      <c r="AR1278" s="28"/>
      <c r="AS1278" s="28"/>
      <c r="AT1278" s="96"/>
      <c r="AU1278" s="28"/>
      <c r="AV1278" s="28"/>
      <c r="AW1278" s="28"/>
      <c r="AX1278" s="28"/>
      <c r="AY1278" s="28"/>
      <c r="AZ1278" s="28"/>
      <c r="BA1278" s="28"/>
      <c r="BB1278" s="28"/>
      <c r="BC1278" s="28"/>
      <c r="BD1278" s="28"/>
      <c r="BE1278" s="28"/>
    </row>
    <row r="1279" spans="3:57" ht="14.25" customHeight="1">
      <c r="C1279" s="46"/>
      <c r="D1279" s="28"/>
      <c r="E1279" s="28"/>
      <c r="F1279" s="28"/>
      <c r="G1279" s="28"/>
      <c r="H1279" s="28"/>
      <c r="I1279" s="28"/>
      <c r="J1279" s="28"/>
      <c r="K1279" s="28"/>
      <c r="L1279" s="28"/>
      <c r="M1279" s="28"/>
      <c r="N1279" s="28"/>
      <c r="O1279" s="28"/>
      <c r="P1279" s="60"/>
      <c r="Q1279" s="60"/>
      <c r="R1279" s="60"/>
      <c r="S1279" s="60"/>
      <c r="T1279" s="60"/>
      <c r="U1279" s="60"/>
      <c r="V1279" s="46"/>
      <c r="W1279" s="28"/>
      <c r="X1279" s="28"/>
      <c r="Y1279" s="28"/>
      <c r="AA1279" s="77"/>
      <c r="AB1279" s="28"/>
      <c r="AC1279" s="28"/>
      <c r="AD1279" s="28"/>
      <c r="AE1279" s="28"/>
      <c r="AF1279" s="28"/>
      <c r="AG1279" s="28"/>
      <c r="AH1279" s="28"/>
      <c r="AI1279" s="28"/>
      <c r="AJ1279" s="28"/>
      <c r="AK1279" s="28"/>
      <c r="AL1279" s="28"/>
      <c r="AM1279" s="28"/>
      <c r="AN1279" s="28"/>
      <c r="AO1279" s="28"/>
      <c r="AP1279" s="28"/>
      <c r="AQ1279" s="28"/>
      <c r="AR1279" s="28"/>
      <c r="AS1279" s="28"/>
      <c r="AT1279" s="96"/>
      <c r="AU1279" s="28"/>
      <c r="AV1279" s="28"/>
      <c r="AW1279" s="28"/>
      <c r="AX1279" s="28"/>
      <c r="AY1279" s="28"/>
      <c r="AZ1279" s="28"/>
      <c r="BA1279" s="28"/>
      <c r="BB1279" s="28"/>
      <c r="BC1279" s="28"/>
      <c r="BD1279" s="28"/>
      <c r="BE1279" s="28"/>
    </row>
    <row r="1280" spans="3:57" ht="14.25" customHeight="1">
      <c r="C1280" s="46"/>
      <c r="D1280" s="28"/>
      <c r="E1280" s="28"/>
      <c r="F1280" s="28"/>
      <c r="G1280" s="28"/>
      <c r="H1280" s="28"/>
      <c r="I1280" s="28"/>
      <c r="J1280" s="28"/>
      <c r="K1280" s="28"/>
      <c r="L1280" s="28"/>
      <c r="M1280" s="28"/>
      <c r="N1280" s="28"/>
      <c r="O1280" s="28"/>
      <c r="P1280" s="60"/>
      <c r="Q1280" s="60"/>
      <c r="R1280" s="60"/>
      <c r="S1280" s="60"/>
      <c r="T1280" s="60"/>
      <c r="U1280" s="60"/>
      <c r="V1280" s="46"/>
      <c r="W1280" s="28"/>
      <c r="X1280" s="28"/>
      <c r="Y1280" s="28"/>
      <c r="AA1280" s="77"/>
      <c r="AB1280" s="28"/>
      <c r="AC1280" s="28"/>
      <c r="AD1280" s="28"/>
      <c r="AE1280" s="28"/>
      <c r="AF1280" s="28"/>
      <c r="AG1280" s="28"/>
      <c r="AH1280" s="28"/>
      <c r="AI1280" s="28"/>
      <c r="AJ1280" s="28"/>
      <c r="AK1280" s="28"/>
      <c r="AL1280" s="28"/>
      <c r="AM1280" s="28"/>
      <c r="AN1280" s="28"/>
      <c r="AO1280" s="28"/>
      <c r="AP1280" s="28"/>
      <c r="AQ1280" s="28"/>
      <c r="AR1280" s="28"/>
      <c r="AS1280" s="28"/>
      <c r="AT1280" s="96"/>
      <c r="AU1280" s="28"/>
      <c r="AV1280" s="28"/>
      <c r="AW1280" s="28"/>
      <c r="AX1280" s="28"/>
      <c r="AY1280" s="28"/>
      <c r="AZ1280" s="28"/>
      <c r="BA1280" s="28"/>
      <c r="BB1280" s="28"/>
      <c r="BC1280" s="28"/>
      <c r="BD1280" s="28"/>
      <c r="BE1280" s="28"/>
    </row>
    <row r="1281" spans="3:57" ht="14.25" customHeight="1">
      <c r="C1281" s="46"/>
      <c r="D1281" s="28"/>
      <c r="E1281" s="28"/>
      <c r="F1281" s="28"/>
      <c r="G1281" s="28"/>
      <c r="H1281" s="28"/>
      <c r="I1281" s="28"/>
      <c r="J1281" s="28"/>
      <c r="K1281" s="28"/>
      <c r="L1281" s="28"/>
      <c r="M1281" s="28"/>
      <c r="N1281" s="28"/>
      <c r="O1281" s="28"/>
      <c r="P1281" s="60"/>
      <c r="Q1281" s="60"/>
      <c r="R1281" s="60"/>
      <c r="S1281" s="60"/>
      <c r="T1281" s="60"/>
      <c r="U1281" s="60"/>
      <c r="V1281" s="46"/>
      <c r="W1281" s="28"/>
      <c r="X1281" s="28"/>
      <c r="Y1281" s="28"/>
      <c r="AA1281" s="77"/>
      <c r="AB1281" s="28"/>
      <c r="AC1281" s="28"/>
      <c r="AD1281" s="28"/>
      <c r="AE1281" s="28"/>
      <c r="AF1281" s="28"/>
      <c r="AG1281" s="28"/>
      <c r="AH1281" s="28"/>
      <c r="AI1281" s="28"/>
      <c r="AJ1281" s="28"/>
      <c r="AK1281" s="28"/>
      <c r="AL1281" s="28"/>
      <c r="AM1281" s="28"/>
      <c r="AN1281" s="28"/>
      <c r="AO1281" s="28"/>
      <c r="AP1281" s="28"/>
      <c r="AQ1281" s="28"/>
      <c r="AR1281" s="28"/>
      <c r="AS1281" s="28"/>
      <c r="AT1281" s="96"/>
      <c r="AU1281" s="28"/>
      <c r="AV1281" s="28"/>
      <c r="AW1281" s="28"/>
      <c r="AX1281" s="28"/>
      <c r="AY1281" s="28"/>
      <c r="AZ1281" s="28"/>
      <c r="BA1281" s="28"/>
      <c r="BB1281" s="28"/>
      <c r="BC1281" s="28"/>
      <c r="BD1281" s="28"/>
      <c r="BE1281" s="28"/>
    </row>
    <row r="1282" spans="3:57" ht="14.25" customHeight="1">
      <c r="C1282" s="46"/>
      <c r="D1282" s="28"/>
      <c r="E1282" s="28"/>
      <c r="F1282" s="28"/>
      <c r="G1282" s="28"/>
      <c r="H1282" s="28"/>
      <c r="I1282" s="28"/>
      <c r="J1282" s="28"/>
      <c r="K1282" s="28"/>
      <c r="L1282" s="28"/>
      <c r="M1282" s="28"/>
      <c r="N1282" s="28"/>
      <c r="O1282" s="28"/>
      <c r="P1282" s="60"/>
      <c r="Q1282" s="60"/>
      <c r="R1282" s="60"/>
      <c r="S1282" s="60"/>
      <c r="T1282" s="60"/>
      <c r="U1282" s="60"/>
      <c r="V1282" s="46"/>
      <c r="W1282" s="28"/>
      <c r="X1282" s="28"/>
      <c r="Y1282" s="28"/>
      <c r="AA1282" s="77"/>
      <c r="AB1282" s="28"/>
      <c r="AC1282" s="28"/>
      <c r="AD1282" s="28"/>
      <c r="AE1282" s="28"/>
      <c r="AF1282" s="28"/>
      <c r="AG1282" s="28"/>
      <c r="AH1282" s="28"/>
      <c r="AI1282" s="28"/>
      <c r="AJ1282" s="28"/>
      <c r="AK1282" s="28"/>
      <c r="AL1282" s="28"/>
      <c r="AM1282" s="28"/>
      <c r="AN1282" s="28"/>
      <c r="AO1282" s="28"/>
      <c r="AP1282" s="28"/>
      <c r="AQ1282" s="28"/>
      <c r="AR1282" s="28"/>
      <c r="AS1282" s="28"/>
      <c r="AT1282" s="96"/>
      <c r="AU1282" s="28"/>
      <c r="AV1282" s="28"/>
      <c r="AW1282" s="28"/>
      <c r="AX1282" s="28"/>
      <c r="AY1282" s="28"/>
      <c r="AZ1282" s="28"/>
      <c r="BA1282" s="28"/>
      <c r="BB1282" s="28"/>
      <c r="BC1282" s="28"/>
      <c r="BD1282" s="28"/>
      <c r="BE1282" s="28"/>
    </row>
    <row r="1283" spans="3:57" ht="14.25" customHeight="1">
      <c r="C1283" s="46"/>
      <c r="D1283" s="28"/>
      <c r="E1283" s="28"/>
      <c r="F1283" s="28"/>
      <c r="G1283" s="28"/>
      <c r="H1283" s="28"/>
      <c r="I1283" s="28"/>
      <c r="J1283" s="28"/>
      <c r="K1283" s="28"/>
      <c r="L1283" s="28"/>
      <c r="M1283" s="28"/>
      <c r="N1283" s="28"/>
      <c r="O1283" s="28"/>
      <c r="P1283" s="60"/>
      <c r="Q1283" s="60"/>
      <c r="R1283" s="60"/>
      <c r="S1283" s="60"/>
      <c r="T1283" s="60"/>
      <c r="U1283" s="60"/>
      <c r="V1283" s="46"/>
      <c r="W1283" s="28"/>
      <c r="X1283" s="28"/>
      <c r="Y1283" s="28"/>
      <c r="AA1283" s="77"/>
      <c r="AB1283" s="28"/>
      <c r="AC1283" s="28"/>
      <c r="AD1283" s="28"/>
      <c r="AE1283" s="28"/>
      <c r="AF1283" s="28"/>
      <c r="AG1283" s="28"/>
      <c r="AH1283" s="28"/>
      <c r="AI1283" s="28"/>
      <c r="AJ1283" s="28"/>
      <c r="AK1283" s="28"/>
      <c r="AL1283" s="28"/>
      <c r="AM1283" s="28"/>
      <c r="AN1283" s="28"/>
      <c r="AO1283" s="28"/>
      <c r="AP1283" s="28"/>
      <c r="AQ1283" s="28"/>
      <c r="AR1283" s="28"/>
      <c r="AS1283" s="28"/>
      <c r="AT1283" s="96"/>
      <c r="AU1283" s="28"/>
      <c r="AV1283" s="28"/>
      <c r="AW1283" s="28"/>
      <c r="AX1283" s="28"/>
      <c r="AY1283" s="28"/>
      <c r="AZ1283" s="28"/>
      <c r="BA1283" s="28"/>
      <c r="BB1283" s="28"/>
      <c r="BC1283" s="28"/>
      <c r="BD1283" s="28"/>
      <c r="BE1283" s="28"/>
    </row>
    <row r="1284" spans="3:57" ht="14.25" customHeight="1">
      <c r="C1284" s="46"/>
      <c r="D1284" s="28"/>
      <c r="E1284" s="28"/>
      <c r="F1284" s="28"/>
      <c r="G1284" s="28"/>
      <c r="H1284" s="28"/>
      <c r="I1284" s="28"/>
      <c r="J1284" s="28"/>
      <c r="K1284" s="28"/>
      <c r="L1284" s="28"/>
      <c r="M1284" s="28"/>
      <c r="N1284" s="28"/>
      <c r="O1284" s="28"/>
      <c r="P1284" s="60"/>
      <c r="Q1284" s="60"/>
      <c r="R1284" s="60"/>
      <c r="S1284" s="60"/>
      <c r="T1284" s="60"/>
      <c r="U1284" s="60"/>
      <c r="V1284" s="46"/>
      <c r="W1284" s="28"/>
      <c r="X1284" s="28"/>
      <c r="Y1284" s="28"/>
      <c r="AA1284" s="77"/>
      <c r="AB1284" s="28"/>
      <c r="AC1284" s="28"/>
      <c r="AD1284" s="28"/>
      <c r="AE1284" s="28"/>
      <c r="AF1284" s="28"/>
      <c r="AG1284" s="28"/>
      <c r="AH1284" s="28"/>
      <c r="AI1284" s="28"/>
      <c r="AJ1284" s="28"/>
      <c r="AK1284" s="28"/>
      <c r="AL1284" s="28"/>
      <c r="AM1284" s="28"/>
      <c r="AN1284" s="28"/>
      <c r="AO1284" s="28"/>
      <c r="AP1284" s="28"/>
      <c r="AQ1284" s="28"/>
      <c r="AR1284" s="28"/>
      <c r="AS1284" s="28"/>
      <c r="AT1284" s="96"/>
      <c r="AU1284" s="28"/>
      <c r="AV1284" s="28"/>
      <c r="AW1284" s="28"/>
      <c r="AX1284" s="28"/>
      <c r="AY1284" s="28"/>
      <c r="AZ1284" s="28"/>
      <c r="BA1284" s="28"/>
      <c r="BB1284" s="28"/>
      <c r="BC1284" s="28"/>
      <c r="BD1284" s="28"/>
      <c r="BE1284" s="28"/>
    </row>
    <row r="1285" spans="3:57" ht="14.25" customHeight="1">
      <c r="C1285" s="46"/>
      <c r="D1285" s="28"/>
      <c r="E1285" s="28"/>
      <c r="F1285" s="28"/>
      <c r="G1285" s="28"/>
      <c r="H1285" s="28"/>
      <c r="I1285" s="28"/>
      <c r="J1285" s="28"/>
      <c r="K1285" s="28"/>
      <c r="L1285" s="28"/>
      <c r="M1285" s="28"/>
      <c r="N1285" s="28"/>
      <c r="O1285" s="28"/>
      <c r="P1285" s="60"/>
      <c r="Q1285" s="60"/>
      <c r="R1285" s="60"/>
      <c r="S1285" s="60"/>
      <c r="T1285" s="60"/>
      <c r="U1285" s="60"/>
      <c r="V1285" s="46"/>
      <c r="W1285" s="28"/>
      <c r="X1285" s="28"/>
      <c r="Y1285" s="28"/>
      <c r="AA1285" s="77"/>
      <c r="AB1285" s="28"/>
      <c r="AC1285" s="28"/>
      <c r="AD1285" s="28"/>
      <c r="AE1285" s="28"/>
      <c r="AF1285" s="28"/>
      <c r="AG1285" s="28"/>
      <c r="AH1285" s="28"/>
      <c r="AI1285" s="28"/>
      <c r="AJ1285" s="28"/>
      <c r="AK1285" s="28"/>
      <c r="AL1285" s="28"/>
      <c r="AM1285" s="28"/>
      <c r="AN1285" s="28"/>
      <c r="AO1285" s="28"/>
      <c r="AP1285" s="28"/>
      <c r="AQ1285" s="28"/>
      <c r="AR1285" s="28"/>
      <c r="AS1285" s="28"/>
      <c r="AT1285" s="96"/>
      <c r="AU1285" s="28"/>
      <c r="AV1285" s="28"/>
      <c r="AW1285" s="28"/>
      <c r="AX1285" s="28"/>
      <c r="AY1285" s="28"/>
      <c r="AZ1285" s="28"/>
      <c r="BA1285" s="28"/>
      <c r="BB1285" s="28"/>
      <c r="BC1285" s="28"/>
      <c r="BD1285" s="28"/>
      <c r="BE1285" s="28"/>
    </row>
    <row r="1286" spans="3:57" ht="14.25" customHeight="1">
      <c r="C1286" s="46"/>
      <c r="D1286" s="28"/>
      <c r="E1286" s="28"/>
      <c r="F1286" s="28"/>
      <c r="G1286" s="28"/>
      <c r="H1286" s="28"/>
      <c r="I1286" s="28"/>
      <c r="J1286" s="28"/>
      <c r="K1286" s="28"/>
      <c r="L1286" s="28"/>
      <c r="M1286" s="28"/>
      <c r="N1286" s="28"/>
      <c r="O1286" s="28"/>
      <c r="P1286" s="60"/>
      <c r="Q1286" s="60"/>
      <c r="R1286" s="60"/>
      <c r="S1286" s="60"/>
      <c r="T1286" s="60"/>
      <c r="U1286" s="60"/>
      <c r="V1286" s="46"/>
      <c r="W1286" s="28"/>
      <c r="X1286" s="28"/>
      <c r="Y1286" s="28"/>
      <c r="AA1286" s="77"/>
      <c r="AB1286" s="28"/>
      <c r="AC1286" s="28"/>
      <c r="AD1286" s="28"/>
      <c r="AE1286" s="28"/>
      <c r="AF1286" s="28"/>
      <c r="AG1286" s="28"/>
      <c r="AH1286" s="28"/>
      <c r="AI1286" s="28"/>
      <c r="AJ1286" s="28"/>
      <c r="AK1286" s="28"/>
      <c r="AL1286" s="28"/>
      <c r="AM1286" s="28"/>
      <c r="AN1286" s="28"/>
      <c r="AO1286" s="28"/>
      <c r="AP1286" s="28"/>
      <c r="AQ1286" s="28"/>
      <c r="AR1286" s="28"/>
      <c r="AS1286" s="28"/>
      <c r="AT1286" s="96"/>
      <c r="AU1286" s="28"/>
      <c r="AV1286" s="28"/>
      <c r="AW1286" s="28"/>
      <c r="AX1286" s="28"/>
      <c r="AY1286" s="28"/>
      <c r="AZ1286" s="28"/>
      <c r="BA1286" s="28"/>
      <c r="BB1286" s="28"/>
      <c r="BC1286" s="28"/>
      <c r="BD1286" s="28"/>
      <c r="BE1286" s="28"/>
    </row>
    <row r="1287" spans="3:57" ht="14.25" customHeight="1">
      <c r="C1287" s="46"/>
      <c r="D1287" s="28"/>
      <c r="E1287" s="28"/>
      <c r="F1287" s="28"/>
      <c r="G1287" s="28"/>
      <c r="H1287" s="28"/>
      <c r="I1287" s="28"/>
      <c r="J1287" s="28"/>
      <c r="K1287" s="28"/>
      <c r="L1287" s="28"/>
      <c r="M1287" s="28"/>
      <c r="N1287" s="28"/>
      <c r="O1287" s="28"/>
      <c r="P1287" s="60"/>
      <c r="Q1287" s="60"/>
      <c r="R1287" s="60"/>
      <c r="S1287" s="60"/>
      <c r="T1287" s="60"/>
      <c r="U1287" s="60"/>
      <c r="V1287" s="46"/>
      <c r="W1287" s="28"/>
      <c r="X1287" s="28"/>
      <c r="Y1287" s="28"/>
      <c r="AA1287" s="77"/>
      <c r="AB1287" s="28"/>
      <c r="AC1287" s="28"/>
      <c r="AD1287" s="28"/>
      <c r="AE1287" s="28"/>
      <c r="AF1287" s="28"/>
      <c r="AG1287" s="28"/>
      <c r="AH1287" s="28"/>
      <c r="AI1287" s="28"/>
      <c r="AJ1287" s="28"/>
      <c r="AK1287" s="28"/>
      <c r="AL1287" s="28"/>
      <c r="AM1287" s="28"/>
      <c r="AN1287" s="28"/>
      <c r="AO1287" s="28"/>
      <c r="AP1287" s="28"/>
      <c r="AQ1287" s="28"/>
      <c r="AR1287" s="28"/>
      <c r="AS1287" s="28"/>
      <c r="AT1287" s="96"/>
      <c r="AU1287" s="28"/>
      <c r="AV1287" s="28"/>
      <c r="AW1287" s="28"/>
      <c r="AX1287" s="28"/>
      <c r="AY1287" s="28"/>
      <c r="AZ1287" s="28"/>
      <c r="BA1287" s="28"/>
      <c r="BB1287" s="28"/>
      <c r="BC1287" s="28"/>
      <c r="BD1287" s="28"/>
      <c r="BE1287" s="28"/>
    </row>
    <row r="1288" spans="3:57" ht="14.25" customHeight="1">
      <c r="C1288" s="46"/>
      <c r="D1288" s="28"/>
      <c r="E1288" s="28"/>
      <c r="F1288" s="28"/>
      <c r="G1288" s="28"/>
      <c r="H1288" s="28"/>
      <c r="I1288" s="28"/>
      <c r="J1288" s="28"/>
      <c r="K1288" s="28"/>
      <c r="L1288" s="28"/>
      <c r="M1288" s="28"/>
      <c r="N1288" s="28"/>
      <c r="O1288" s="28"/>
      <c r="P1288" s="60"/>
      <c r="Q1288" s="60"/>
      <c r="R1288" s="60"/>
      <c r="S1288" s="60"/>
      <c r="T1288" s="60"/>
      <c r="U1288" s="60"/>
      <c r="V1288" s="46"/>
      <c r="W1288" s="28"/>
      <c r="X1288" s="28"/>
      <c r="Y1288" s="28"/>
      <c r="AA1288" s="77"/>
      <c r="AB1288" s="28"/>
      <c r="AC1288" s="28"/>
      <c r="AD1288" s="28"/>
      <c r="AE1288" s="28"/>
      <c r="AF1288" s="28"/>
      <c r="AG1288" s="28"/>
      <c r="AH1288" s="28"/>
      <c r="AI1288" s="28"/>
      <c r="AJ1288" s="28"/>
      <c r="AK1288" s="28"/>
      <c r="AL1288" s="28"/>
      <c r="AM1288" s="28"/>
      <c r="AN1288" s="28"/>
      <c r="AO1288" s="28"/>
      <c r="AP1288" s="28"/>
      <c r="AQ1288" s="28"/>
      <c r="AR1288" s="28"/>
      <c r="AS1288" s="28"/>
      <c r="AT1288" s="96"/>
      <c r="AU1288" s="28"/>
      <c r="AV1288" s="28"/>
      <c r="AW1288" s="28"/>
      <c r="AX1288" s="28"/>
      <c r="AY1288" s="28"/>
      <c r="AZ1288" s="28"/>
      <c r="BA1288" s="28"/>
      <c r="BB1288" s="28"/>
      <c r="BC1288" s="28"/>
      <c r="BD1288" s="28"/>
      <c r="BE1288" s="28"/>
    </row>
    <row r="1289" spans="3:57" ht="14.25" customHeight="1">
      <c r="C1289" s="46"/>
      <c r="D1289" s="28"/>
      <c r="E1289" s="28"/>
      <c r="F1289" s="28"/>
      <c r="G1289" s="28"/>
      <c r="H1289" s="28"/>
      <c r="I1289" s="28"/>
      <c r="J1289" s="28"/>
      <c r="K1289" s="28"/>
      <c r="L1289" s="28"/>
      <c r="M1289" s="28"/>
      <c r="N1289" s="28"/>
      <c r="O1289" s="28"/>
      <c r="P1289" s="60"/>
      <c r="Q1289" s="60"/>
      <c r="R1289" s="60"/>
      <c r="S1289" s="60"/>
      <c r="T1289" s="60"/>
      <c r="U1289" s="60"/>
      <c r="V1289" s="46"/>
      <c r="W1289" s="28"/>
      <c r="X1289" s="28"/>
      <c r="Y1289" s="28"/>
      <c r="AA1289" s="77"/>
      <c r="AB1289" s="28"/>
      <c r="AC1289" s="28"/>
      <c r="AD1289" s="28"/>
      <c r="AE1289" s="28"/>
      <c r="AF1289" s="28"/>
      <c r="AG1289" s="28"/>
      <c r="AH1289" s="28"/>
      <c r="AI1289" s="28"/>
      <c r="AJ1289" s="28"/>
      <c r="AK1289" s="28"/>
      <c r="AL1289" s="28"/>
      <c r="AM1289" s="28"/>
      <c r="AN1289" s="28"/>
      <c r="AO1289" s="28"/>
      <c r="AP1289" s="28"/>
      <c r="AQ1289" s="28"/>
      <c r="AR1289" s="28"/>
      <c r="AS1289" s="28"/>
      <c r="AT1289" s="96"/>
      <c r="AU1289" s="28"/>
      <c r="AV1289" s="28"/>
      <c r="AW1289" s="28"/>
      <c r="AX1289" s="28"/>
      <c r="AY1289" s="28"/>
      <c r="AZ1289" s="28"/>
      <c r="BA1289" s="28"/>
      <c r="BB1289" s="28"/>
      <c r="BC1289" s="28"/>
      <c r="BD1289" s="28"/>
      <c r="BE1289" s="28"/>
    </row>
    <row r="1290" spans="3:57" ht="14.25" customHeight="1">
      <c r="C1290" s="46"/>
      <c r="D1290" s="28"/>
      <c r="E1290" s="28"/>
      <c r="F1290" s="28"/>
      <c r="G1290" s="28"/>
      <c r="H1290" s="28"/>
      <c r="I1290" s="28"/>
      <c r="J1290" s="28"/>
      <c r="K1290" s="28"/>
      <c r="L1290" s="28"/>
      <c r="M1290" s="28"/>
      <c r="N1290" s="28"/>
      <c r="O1290" s="28"/>
      <c r="P1290" s="60"/>
      <c r="Q1290" s="60"/>
      <c r="R1290" s="60"/>
      <c r="S1290" s="60"/>
      <c r="T1290" s="60"/>
      <c r="U1290" s="60"/>
      <c r="V1290" s="46"/>
      <c r="W1290" s="28"/>
      <c r="X1290" s="28"/>
      <c r="Y1290" s="28"/>
      <c r="AA1290" s="77"/>
      <c r="AB1290" s="28"/>
      <c r="AC1290" s="28"/>
      <c r="AD1290" s="28"/>
      <c r="AE1290" s="28"/>
      <c r="AF1290" s="28"/>
      <c r="AG1290" s="28"/>
      <c r="AH1290" s="28"/>
      <c r="AI1290" s="28"/>
      <c r="AJ1290" s="28"/>
      <c r="AK1290" s="28"/>
      <c r="AL1290" s="28"/>
      <c r="AM1290" s="28"/>
      <c r="AN1290" s="28"/>
      <c r="AO1290" s="28"/>
      <c r="AP1290" s="28"/>
      <c r="AQ1290" s="28"/>
      <c r="AR1290" s="28"/>
      <c r="AS1290" s="28"/>
      <c r="AT1290" s="96"/>
      <c r="AU1290" s="28"/>
      <c r="AV1290" s="28"/>
      <c r="AW1290" s="28"/>
      <c r="AX1290" s="28"/>
      <c r="AY1290" s="28"/>
      <c r="AZ1290" s="28"/>
      <c r="BA1290" s="28"/>
      <c r="BB1290" s="28"/>
      <c r="BC1290" s="28"/>
      <c r="BD1290" s="28"/>
      <c r="BE1290" s="28"/>
    </row>
    <row r="1291" spans="3:57" ht="14.25" customHeight="1">
      <c r="C1291" s="46"/>
      <c r="D1291" s="28"/>
      <c r="E1291" s="28"/>
      <c r="F1291" s="28"/>
      <c r="G1291" s="28"/>
      <c r="H1291" s="28"/>
      <c r="I1291" s="28"/>
      <c r="J1291" s="28"/>
      <c r="K1291" s="28"/>
      <c r="L1291" s="28"/>
      <c r="M1291" s="28"/>
      <c r="N1291" s="28"/>
      <c r="O1291" s="28"/>
      <c r="P1291" s="60"/>
      <c r="Q1291" s="60"/>
      <c r="R1291" s="60"/>
      <c r="S1291" s="60"/>
      <c r="T1291" s="60"/>
      <c r="U1291" s="60"/>
      <c r="V1291" s="46"/>
      <c r="W1291" s="28"/>
      <c r="X1291" s="28"/>
      <c r="Y1291" s="28"/>
      <c r="AA1291" s="77"/>
      <c r="AB1291" s="28"/>
      <c r="AC1291" s="28"/>
      <c r="AD1291" s="28"/>
      <c r="AE1291" s="28"/>
      <c r="AF1291" s="28"/>
      <c r="AG1291" s="28"/>
      <c r="AH1291" s="28"/>
      <c r="AI1291" s="28"/>
      <c r="AJ1291" s="28"/>
      <c r="AK1291" s="28"/>
      <c r="AL1291" s="28"/>
      <c r="AM1291" s="28"/>
      <c r="AN1291" s="28"/>
      <c r="AO1291" s="28"/>
      <c r="AP1291" s="28"/>
      <c r="AQ1291" s="28"/>
      <c r="AR1291" s="28"/>
      <c r="AS1291" s="28"/>
      <c r="AT1291" s="96"/>
      <c r="AU1291" s="28"/>
      <c r="AV1291" s="28"/>
      <c r="AW1291" s="28"/>
      <c r="AX1291" s="28"/>
      <c r="AY1291" s="28"/>
      <c r="AZ1291" s="28"/>
      <c r="BA1291" s="28"/>
      <c r="BB1291" s="28"/>
      <c r="BC1291" s="28"/>
      <c r="BD1291" s="28"/>
      <c r="BE1291" s="28"/>
    </row>
    <row r="1292" spans="3:57" ht="14.25" customHeight="1">
      <c r="C1292" s="46"/>
      <c r="D1292" s="28"/>
      <c r="E1292" s="28"/>
      <c r="F1292" s="28"/>
      <c r="G1292" s="28"/>
      <c r="H1292" s="28"/>
      <c r="I1292" s="28"/>
      <c r="J1292" s="28"/>
      <c r="K1292" s="28"/>
      <c r="L1292" s="28"/>
      <c r="M1292" s="28"/>
      <c r="N1292" s="28"/>
      <c r="O1292" s="28"/>
      <c r="P1292" s="60"/>
      <c r="Q1292" s="60"/>
      <c r="R1292" s="60"/>
      <c r="S1292" s="60"/>
      <c r="T1292" s="60"/>
      <c r="U1292" s="60"/>
      <c r="V1292" s="46"/>
      <c r="W1292" s="28"/>
      <c r="X1292" s="28"/>
      <c r="Y1292" s="28"/>
      <c r="AA1292" s="77"/>
      <c r="AB1292" s="28"/>
      <c r="AC1292" s="28"/>
      <c r="AD1292" s="28"/>
      <c r="AE1292" s="28"/>
      <c r="AF1292" s="28"/>
      <c r="AG1292" s="28"/>
      <c r="AH1292" s="28"/>
      <c r="AI1292" s="28"/>
      <c r="AJ1292" s="28"/>
      <c r="AK1292" s="28"/>
      <c r="AL1292" s="28"/>
      <c r="AM1292" s="28"/>
      <c r="AN1292" s="28"/>
      <c r="AO1292" s="28"/>
      <c r="AP1292" s="28"/>
      <c r="AQ1292" s="28"/>
      <c r="AR1292" s="28"/>
      <c r="AS1292" s="28"/>
      <c r="AT1292" s="96"/>
      <c r="AU1292" s="28"/>
      <c r="AV1292" s="28"/>
      <c r="AW1292" s="28"/>
      <c r="AX1292" s="28"/>
      <c r="AY1292" s="28"/>
      <c r="AZ1292" s="28"/>
      <c r="BA1292" s="28"/>
      <c r="BB1292" s="28"/>
      <c r="BC1292" s="28"/>
      <c r="BD1292" s="28"/>
      <c r="BE1292" s="28"/>
    </row>
    <row r="1293" spans="3:57" ht="14.25" customHeight="1">
      <c r="C1293" s="46"/>
      <c r="D1293" s="28"/>
      <c r="E1293" s="28"/>
      <c r="F1293" s="28"/>
      <c r="G1293" s="28"/>
      <c r="H1293" s="28"/>
      <c r="I1293" s="28"/>
      <c r="J1293" s="28"/>
      <c r="K1293" s="28"/>
      <c r="L1293" s="28"/>
      <c r="M1293" s="28"/>
      <c r="N1293" s="28"/>
      <c r="O1293" s="28"/>
      <c r="P1293" s="60"/>
      <c r="Q1293" s="60"/>
      <c r="R1293" s="60"/>
      <c r="S1293" s="60"/>
      <c r="T1293" s="60"/>
      <c r="U1293" s="60"/>
      <c r="V1293" s="46"/>
      <c r="W1293" s="28"/>
      <c r="X1293" s="28"/>
      <c r="Y1293" s="28"/>
      <c r="AA1293" s="77"/>
      <c r="AB1293" s="28"/>
      <c r="AC1293" s="28"/>
      <c r="AD1293" s="28"/>
      <c r="AE1293" s="28"/>
      <c r="AF1293" s="28"/>
      <c r="AG1293" s="28"/>
      <c r="AH1293" s="28"/>
      <c r="AI1293" s="28"/>
      <c r="AJ1293" s="28"/>
      <c r="AK1293" s="28"/>
      <c r="AL1293" s="28"/>
      <c r="AM1293" s="28"/>
      <c r="AN1293" s="28"/>
      <c r="AO1293" s="28"/>
      <c r="AP1293" s="28"/>
      <c r="AQ1293" s="28"/>
      <c r="AR1293" s="28"/>
      <c r="AS1293" s="28"/>
      <c r="AT1293" s="96"/>
      <c r="AU1293" s="28"/>
      <c r="AV1293" s="28"/>
      <c r="AW1293" s="28"/>
      <c r="AX1293" s="28"/>
      <c r="AY1293" s="28"/>
      <c r="AZ1293" s="28"/>
      <c r="BA1293" s="28"/>
      <c r="BB1293" s="28"/>
      <c r="BC1293" s="28"/>
      <c r="BD1293" s="28"/>
      <c r="BE1293" s="28"/>
    </row>
    <row r="1294" spans="3:57" ht="14.25" customHeight="1">
      <c r="C1294" s="46"/>
      <c r="D1294" s="28"/>
      <c r="E1294" s="28"/>
      <c r="F1294" s="28"/>
      <c r="G1294" s="28"/>
      <c r="H1294" s="28"/>
      <c r="I1294" s="28"/>
      <c r="J1294" s="28"/>
      <c r="K1294" s="28"/>
      <c r="L1294" s="28"/>
      <c r="M1294" s="28"/>
      <c r="N1294" s="28"/>
      <c r="O1294" s="28"/>
      <c r="P1294" s="60"/>
      <c r="Q1294" s="60"/>
      <c r="R1294" s="60"/>
      <c r="S1294" s="60"/>
      <c r="T1294" s="60"/>
      <c r="U1294" s="60"/>
      <c r="V1294" s="46"/>
      <c r="W1294" s="28"/>
      <c r="X1294" s="28"/>
      <c r="Y1294" s="28"/>
      <c r="AA1294" s="77"/>
      <c r="AB1294" s="28"/>
      <c r="AC1294" s="28"/>
      <c r="AD1294" s="28"/>
      <c r="AE1294" s="28"/>
      <c r="AF1294" s="28"/>
      <c r="AG1294" s="28"/>
      <c r="AH1294" s="28"/>
      <c r="AI1294" s="28"/>
      <c r="AJ1294" s="28"/>
      <c r="AK1294" s="28"/>
      <c r="AL1294" s="28"/>
      <c r="AM1294" s="28"/>
      <c r="AN1294" s="28"/>
      <c r="AO1294" s="28"/>
      <c r="AP1294" s="28"/>
      <c r="AQ1294" s="28"/>
      <c r="AR1294" s="28"/>
      <c r="AS1294" s="28"/>
      <c r="AT1294" s="96"/>
      <c r="AU1294" s="28"/>
      <c r="AV1294" s="28"/>
      <c r="AW1294" s="28"/>
      <c r="AX1294" s="28"/>
      <c r="AY1294" s="28"/>
      <c r="AZ1294" s="28"/>
      <c r="BA1294" s="28"/>
      <c r="BB1294" s="28"/>
      <c r="BC1294" s="28"/>
      <c r="BD1294" s="28"/>
      <c r="BE1294" s="28"/>
    </row>
    <row r="1295" spans="3:57" ht="14.25" customHeight="1">
      <c r="C1295" s="46"/>
      <c r="D1295" s="28"/>
      <c r="E1295" s="28"/>
      <c r="F1295" s="28"/>
      <c r="G1295" s="28"/>
      <c r="H1295" s="28"/>
      <c r="I1295" s="28"/>
      <c r="J1295" s="28"/>
      <c r="K1295" s="28"/>
      <c r="L1295" s="28"/>
      <c r="M1295" s="28"/>
      <c r="N1295" s="28"/>
      <c r="O1295" s="28"/>
      <c r="P1295" s="60"/>
      <c r="Q1295" s="60"/>
      <c r="R1295" s="60"/>
      <c r="S1295" s="60"/>
      <c r="T1295" s="60"/>
      <c r="U1295" s="60"/>
      <c r="V1295" s="46"/>
      <c r="W1295" s="28"/>
      <c r="X1295" s="28"/>
      <c r="Y1295" s="28"/>
      <c r="AA1295" s="77"/>
      <c r="AB1295" s="28"/>
      <c r="AC1295" s="28"/>
      <c r="AD1295" s="28"/>
      <c r="AE1295" s="28"/>
      <c r="AF1295" s="28"/>
      <c r="AG1295" s="28"/>
      <c r="AH1295" s="28"/>
      <c r="AI1295" s="28"/>
      <c r="AJ1295" s="28"/>
      <c r="AK1295" s="28"/>
      <c r="AL1295" s="28"/>
      <c r="AM1295" s="28"/>
      <c r="AN1295" s="28"/>
      <c r="AO1295" s="28"/>
      <c r="AP1295" s="28"/>
      <c r="AQ1295" s="28"/>
      <c r="AR1295" s="28"/>
      <c r="AS1295" s="28"/>
      <c r="AT1295" s="96"/>
      <c r="AU1295" s="28"/>
      <c r="AV1295" s="28"/>
      <c r="AW1295" s="28"/>
      <c r="AX1295" s="28"/>
      <c r="AY1295" s="28"/>
      <c r="AZ1295" s="28"/>
      <c r="BA1295" s="28"/>
      <c r="BB1295" s="28"/>
      <c r="BC1295" s="28"/>
      <c r="BD1295" s="28"/>
      <c r="BE1295" s="28"/>
    </row>
    <row r="1296" spans="3:57" ht="14.25" customHeight="1">
      <c r="C1296" s="46"/>
      <c r="D1296" s="28"/>
      <c r="E1296" s="28"/>
      <c r="F1296" s="28"/>
      <c r="G1296" s="28"/>
      <c r="H1296" s="28"/>
      <c r="I1296" s="28"/>
      <c r="J1296" s="28"/>
      <c r="K1296" s="28"/>
      <c r="L1296" s="28"/>
      <c r="M1296" s="28"/>
      <c r="N1296" s="28"/>
      <c r="O1296" s="28"/>
      <c r="P1296" s="60"/>
      <c r="Q1296" s="60"/>
      <c r="R1296" s="60"/>
      <c r="S1296" s="60"/>
      <c r="T1296" s="60"/>
      <c r="U1296" s="60"/>
      <c r="V1296" s="46"/>
      <c r="W1296" s="28"/>
      <c r="X1296" s="28"/>
      <c r="Y1296" s="28"/>
      <c r="AA1296" s="77"/>
      <c r="AB1296" s="28"/>
      <c r="AC1296" s="28"/>
      <c r="AD1296" s="28"/>
      <c r="AE1296" s="28"/>
      <c r="AF1296" s="28"/>
      <c r="AG1296" s="28"/>
      <c r="AH1296" s="28"/>
      <c r="AI1296" s="28"/>
      <c r="AJ1296" s="28"/>
      <c r="AK1296" s="28"/>
      <c r="AL1296" s="28"/>
      <c r="AM1296" s="28"/>
      <c r="AN1296" s="28"/>
      <c r="AO1296" s="28"/>
      <c r="AP1296" s="28"/>
      <c r="AQ1296" s="28"/>
      <c r="AR1296" s="28"/>
      <c r="AS1296" s="28"/>
      <c r="AT1296" s="96"/>
      <c r="AU1296" s="28"/>
      <c r="AV1296" s="28"/>
      <c r="AW1296" s="28"/>
      <c r="AX1296" s="28"/>
      <c r="AY1296" s="28"/>
      <c r="AZ1296" s="28"/>
      <c r="BA1296" s="28"/>
      <c r="BB1296" s="28"/>
      <c r="BC1296" s="28"/>
      <c r="BD1296" s="28"/>
      <c r="BE1296" s="28"/>
    </row>
    <row r="1297" spans="3:57" ht="14.25" customHeight="1">
      <c r="C1297" s="46"/>
      <c r="D1297" s="28"/>
      <c r="E1297" s="28"/>
      <c r="F1297" s="28"/>
      <c r="G1297" s="28"/>
      <c r="H1297" s="28"/>
      <c r="I1297" s="28"/>
      <c r="J1297" s="28"/>
      <c r="K1297" s="28"/>
      <c r="L1297" s="28"/>
      <c r="M1297" s="28"/>
      <c r="N1297" s="28"/>
      <c r="O1297" s="28"/>
      <c r="P1297" s="60"/>
      <c r="Q1297" s="60"/>
      <c r="R1297" s="60"/>
      <c r="S1297" s="60"/>
      <c r="T1297" s="60"/>
      <c r="U1297" s="60"/>
      <c r="V1297" s="46"/>
      <c r="W1297" s="28"/>
      <c r="X1297" s="28"/>
      <c r="Y1297" s="28"/>
      <c r="AA1297" s="77"/>
      <c r="AB1297" s="28"/>
      <c r="AC1297" s="28"/>
      <c r="AD1297" s="28"/>
      <c r="AE1297" s="28"/>
      <c r="AF1297" s="28"/>
      <c r="AG1297" s="28"/>
      <c r="AH1297" s="28"/>
      <c r="AI1297" s="28"/>
      <c r="AJ1297" s="28"/>
      <c r="AK1297" s="28"/>
      <c r="AL1297" s="28"/>
      <c r="AM1297" s="28"/>
      <c r="AN1297" s="28"/>
      <c r="AO1297" s="28"/>
      <c r="AP1297" s="28"/>
      <c r="AQ1297" s="28"/>
      <c r="AR1297" s="28"/>
      <c r="AS1297" s="28"/>
      <c r="AT1297" s="96"/>
      <c r="AU1297" s="28"/>
      <c r="AV1297" s="28"/>
      <c r="AW1297" s="28"/>
      <c r="AX1297" s="28"/>
      <c r="AY1297" s="28"/>
      <c r="AZ1297" s="28"/>
      <c r="BA1297" s="28"/>
      <c r="BB1297" s="28"/>
      <c r="BC1297" s="28"/>
      <c r="BD1297" s="28"/>
      <c r="BE1297" s="28"/>
    </row>
    <row r="1298" spans="3:57" ht="14.25" customHeight="1">
      <c r="C1298" s="46"/>
      <c r="D1298" s="28"/>
      <c r="E1298" s="28"/>
      <c r="F1298" s="28"/>
      <c r="G1298" s="28"/>
      <c r="H1298" s="28"/>
      <c r="I1298" s="28"/>
      <c r="J1298" s="28"/>
      <c r="K1298" s="28"/>
      <c r="L1298" s="28"/>
      <c r="M1298" s="28"/>
      <c r="N1298" s="28"/>
      <c r="O1298" s="28"/>
      <c r="P1298" s="60"/>
      <c r="Q1298" s="60"/>
      <c r="R1298" s="60"/>
      <c r="S1298" s="60"/>
      <c r="T1298" s="60"/>
      <c r="U1298" s="60"/>
      <c r="V1298" s="46"/>
      <c r="W1298" s="28"/>
      <c r="X1298" s="28"/>
      <c r="Y1298" s="28"/>
      <c r="AA1298" s="77"/>
      <c r="AB1298" s="28"/>
      <c r="AC1298" s="28"/>
      <c r="AD1298" s="28"/>
      <c r="AE1298" s="28"/>
      <c r="AF1298" s="28"/>
      <c r="AG1298" s="28"/>
      <c r="AH1298" s="28"/>
      <c r="AI1298" s="28"/>
      <c r="AJ1298" s="28"/>
      <c r="AK1298" s="28"/>
      <c r="AL1298" s="28"/>
      <c r="AM1298" s="28"/>
      <c r="AN1298" s="28"/>
      <c r="AO1298" s="28"/>
      <c r="AP1298" s="28"/>
      <c r="AQ1298" s="28"/>
      <c r="AR1298" s="28"/>
      <c r="AS1298" s="28"/>
      <c r="AT1298" s="96"/>
      <c r="AU1298" s="28"/>
      <c r="AV1298" s="28"/>
      <c r="AW1298" s="28"/>
      <c r="AX1298" s="28"/>
      <c r="AY1298" s="28"/>
      <c r="AZ1298" s="28"/>
      <c r="BA1298" s="28"/>
      <c r="BB1298" s="28"/>
      <c r="BC1298" s="28"/>
      <c r="BD1298" s="28"/>
      <c r="BE1298" s="28"/>
    </row>
    <row r="1299" spans="3:57" ht="14.25" customHeight="1">
      <c r="C1299" s="46"/>
      <c r="D1299" s="28"/>
      <c r="E1299" s="28"/>
      <c r="F1299" s="28"/>
      <c r="G1299" s="28"/>
      <c r="H1299" s="28"/>
      <c r="I1299" s="28"/>
      <c r="J1299" s="28"/>
      <c r="K1299" s="28"/>
      <c r="L1299" s="28"/>
      <c r="M1299" s="28"/>
      <c r="N1299" s="28"/>
      <c r="O1299" s="28"/>
      <c r="P1299" s="60"/>
      <c r="Q1299" s="60"/>
      <c r="R1299" s="60"/>
      <c r="S1299" s="60"/>
      <c r="T1299" s="60"/>
      <c r="U1299" s="60"/>
      <c r="V1299" s="46"/>
      <c r="W1299" s="28"/>
      <c r="X1299" s="28"/>
      <c r="Y1299" s="28"/>
      <c r="AA1299" s="77"/>
      <c r="AB1299" s="28"/>
      <c r="AC1299" s="28"/>
      <c r="AD1299" s="28"/>
      <c r="AE1299" s="28"/>
      <c r="AF1299" s="28"/>
      <c r="AG1299" s="28"/>
      <c r="AH1299" s="28"/>
      <c r="AI1299" s="28"/>
      <c r="AJ1299" s="28"/>
      <c r="AK1299" s="28"/>
      <c r="AL1299" s="28"/>
      <c r="AM1299" s="28"/>
      <c r="AN1299" s="28"/>
      <c r="AO1299" s="28"/>
      <c r="AP1299" s="28"/>
      <c r="AQ1299" s="28"/>
      <c r="AR1299" s="28"/>
      <c r="AS1299" s="28"/>
      <c r="AT1299" s="96"/>
      <c r="AU1299" s="28"/>
      <c r="AV1299" s="28"/>
      <c r="AW1299" s="28"/>
      <c r="AX1299" s="28"/>
      <c r="AY1299" s="28"/>
      <c r="AZ1299" s="28"/>
      <c r="BA1299" s="28"/>
      <c r="BB1299" s="28"/>
      <c r="BC1299" s="28"/>
      <c r="BD1299" s="28"/>
      <c r="BE1299" s="28"/>
    </row>
    <row r="1300" spans="3:57" ht="14.25" customHeight="1">
      <c r="C1300" s="46"/>
      <c r="D1300" s="28"/>
      <c r="E1300" s="28"/>
      <c r="F1300" s="28"/>
      <c r="G1300" s="28"/>
      <c r="H1300" s="28"/>
      <c r="I1300" s="28"/>
      <c r="J1300" s="28"/>
      <c r="K1300" s="28"/>
      <c r="L1300" s="28"/>
      <c r="M1300" s="28"/>
      <c r="N1300" s="28"/>
      <c r="O1300" s="28"/>
      <c r="P1300" s="60"/>
      <c r="Q1300" s="60"/>
      <c r="R1300" s="60"/>
      <c r="S1300" s="60"/>
      <c r="T1300" s="60"/>
      <c r="U1300" s="60"/>
      <c r="V1300" s="46"/>
      <c r="W1300" s="28"/>
      <c r="X1300" s="28"/>
      <c r="Y1300" s="28"/>
      <c r="AA1300" s="77"/>
      <c r="AB1300" s="28"/>
      <c r="AC1300" s="28"/>
      <c r="AD1300" s="28"/>
      <c r="AE1300" s="28"/>
      <c r="AF1300" s="28"/>
      <c r="AG1300" s="28"/>
      <c r="AH1300" s="28"/>
      <c r="AI1300" s="28"/>
      <c r="AJ1300" s="28"/>
      <c r="AK1300" s="28"/>
      <c r="AL1300" s="28"/>
      <c r="AM1300" s="28"/>
      <c r="AN1300" s="28"/>
      <c r="AO1300" s="28"/>
      <c r="AP1300" s="28"/>
      <c r="AQ1300" s="28"/>
      <c r="AR1300" s="28"/>
      <c r="AS1300" s="28"/>
      <c r="AT1300" s="96"/>
      <c r="AU1300" s="28"/>
      <c r="AV1300" s="28"/>
      <c r="AW1300" s="28"/>
      <c r="AX1300" s="28"/>
      <c r="AY1300" s="28"/>
      <c r="AZ1300" s="28"/>
      <c r="BA1300" s="28"/>
      <c r="BB1300" s="28"/>
      <c r="BC1300" s="28"/>
      <c r="BD1300" s="28"/>
      <c r="BE1300" s="28"/>
    </row>
    <row r="1301" spans="3:57" ht="14.25" customHeight="1">
      <c r="C1301" s="46"/>
      <c r="D1301" s="28"/>
      <c r="E1301" s="28"/>
      <c r="F1301" s="28"/>
      <c r="G1301" s="28"/>
      <c r="H1301" s="28"/>
      <c r="I1301" s="28"/>
      <c r="J1301" s="28"/>
      <c r="K1301" s="28"/>
      <c r="L1301" s="28"/>
      <c r="M1301" s="28"/>
      <c r="N1301" s="28"/>
      <c r="O1301" s="28"/>
      <c r="P1301" s="60"/>
      <c r="Q1301" s="60"/>
      <c r="R1301" s="60"/>
      <c r="S1301" s="60"/>
      <c r="T1301" s="60"/>
      <c r="U1301" s="60"/>
      <c r="V1301" s="46"/>
      <c r="W1301" s="28"/>
      <c r="X1301" s="28"/>
      <c r="Y1301" s="28"/>
      <c r="AA1301" s="77"/>
      <c r="AB1301" s="28"/>
      <c r="AC1301" s="28"/>
      <c r="AD1301" s="28"/>
      <c r="AE1301" s="28"/>
      <c r="AF1301" s="28"/>
      <c r="AG1301" s="28"/>
      <c r="AH1301" s="28"/>
      <c r="AI1301" s="28"/>
      <c r="AJ1301" s="28"/>
      <c r="AK1301" s="28"/>
      <c r="AL1301" s="28"/>
      <c r="AM1301" s="28"/>
      <c r="AN1301" s="28"/>
      <c r="AO1301" s="28"/>
      <c r="AP1301" s="28"/>
      <c r="AQ1301" s="28"/>
      <c r="AR1301" s="28"/>
      <c r="AS1301" s="28"/>
      <c r="AT1301" s="96"/>
      <c r="AU1301" s="28"/>
      <c r="AV1301" s="28"/>
      <c r="AW1301" s="28"/>
      <c r="AX1301" s="28"/>
      <c r="AY1301" s="28"/>
      <c r="AZ1301" s="28"/>
      <c r="BA1301" s="28"/>
      <c r="BB1301" s="28"/>
      <c r="BC1301" s="28"/>
      <c r="BD1301" s="28"/>
      <c r="BE1301" s="28"/>
    </row>
    <row r="1302" spans="3:57" ht="14.25" customHeight="1">
      <c r="C1302" s="46"/>
      <c r="D1302" s="28"/>
      <c r="E1302" s="28"/>
      <c r="F1302" s="28"/>
      <c r="G1302" s="28"/>
      <c r="H1302" s="28"/>
      <c r="I1302" s="28"/>
      <c r="J1302" s="28"/>
      <c r="K1302" s="28"/>
      <c r="L1302" s="28"/>
      <c r="M1302" s="28"/>
      <c r="N1302" s="28"/>
      <c r="O1302" s="28"/>
      <c r="P1302" s="60"/>
      <c r="Q1302" s="60"/>
      <c r="R1302" s="60"/>
      <c r="S1302" s="60"/>
      <c r="T1302" s="60"/>
      <c r="U1302" s="60"/>
      <c r="V1302" s="46"/>
      <c r="W1302" s="28"/>
      <c r="X1302" s="28"/>
      <c r="Y1302" s="28"/>
      <c r="AA1302" s="77"/>
      <c r="AB1302" s="28"/>
      <c r="AC1302" s="28"/>
      <c r="AD1302" s="28"/>
      <c r="AE1302" s="28"/>
      <c r="AF1302" s="28"/>
      <c r="AG1302" s="28"/>
      <c r="AH1302" s="28"/>
      <c r="AI1302" s="28"/>
      <c r="AJ1302" s="28"/>
      <c r="AK1302" s="28"/>
      <c r="AL1302" s="28"/>
      <c r="AM1302" s="28"/>
      <c r="AN1302" s="28"/>
      <c r="AO1302" s="28"/>
      <c r="AP1302" s="28"/>
      <c r="AQ1302" s="28"/>
      <c r="AR1302" s="28"/>
      <c r="AS1302" s="28"/>
      <c r="AT1302" s="96"/>
      <c r="AU1302" s="28"/>
      <c r="AV1302" s="28"/>
      <c r="AW1302" s="28"/>
      <c r="AX1302" s="28"/>
      <c r="AY1302" s="28"/>
      <c r="AZ1302" s="28"/>
      <c r="BA1302" s="28"/>
      <c r="BB1302" s="28"/>
      <c r="BC1302" s="28"/>
      <c r="BD1302" s="28"/>
      <c r="BE1302" s="28"/>
    </row>
    <row r="1303" spans="3:57" ht="14.25" customHeight="1">
      <c r="C1303" s="46"/>
      <c r="D1303" s="28"/>
      <c r="E1303" s="28"/>
      <c r="F1303" s="28"/>
      <c r="G1303" s="28"/>
      <c r="H1303" s="28"/>
      <c r="I1303" s="28"/>
      <c r="J1303" s="28"/>
      <c r="K1303" s="28"/>
      <c r="L1303" s="28"/>
      <c r="M1303" s="28"/>
      <c r="N1303" s="28"/>
      <c r="O1303" s="28"/>
      <c r="P1303" s="60"/>
      <c r="Q1303" s="60"/>
      <c r="R1303" s="60"/>
      <c r="S1303" s="60"/>
      <c r="T1303" s="60"/>
      <c r="U1303" s="60"/>
      <c r="V1303" s="46"/>
      <c r="W1303" s="28"/>
      <c r="X1303" s="28"/>
      <c r="Y1303" s="28"/>
      <c r="AA1303" s="77"/>
      <c r="AB1303" s="28"/>
      <c r="AC1303" s="28"/>
      <c r="AD1303" s="28"/>
      <c r="AE1303" s="28"/>
      <c r="AF1303" s="28"/>
      <c r="AG1303" s="28"/>
      <c r="AH1303" s="28"/>
      <c r="AI1303" s="28"/>
      <c r="AJ1303" s="28"/>
      <c r="AK1303" s="28"/>
      <c r="AL1303" s="28"/>
      <c r="AM1303" s="28"/>
      <c r="AN1303" s="28"/>
      <c r="AO1303" s="28"/>
      <c r="AP1303" s="28"/>
      <c r="AQ1303" s="28"/>
      <c r="AR1303" s="28"/>
      <c r="AS1303" s="28"/>
      <c r="AT1303" s="96"/>
      <c r="AU1303" s="28"/>
      <c r="AV1303" s="28"/>
      <c r="AW1303" s="28"/>
      <c r="AX1303" s="28"/>
      <c r="AY1303" s="28"/>
      <c r="AZ1303" s="28"/>
      <c r="BA1303" s="28"/>
      <c r="BB1303" s="28"/>
      <c r="BC1303" s="28"/>
      <c r="BD1303" s="28"/>
      <c r="BE1303" s="28"/>
    </row>
    <row r="1304" spans="3:57" ht="14.25" customHeight="1">
      <c r="C1304" s="46"/>
      <c r="D1304" s="28"/>
      <c r="E1304" s="28"/>
      <c r="F1304" s="28"/>
      <c r="G1304" s="28"/>
      <c r="H1304" s="28"/>
      <c r="I1304" s="28"/>
      <c r="J1304" s="28"/>
      <c r="K1304" s="28"/>
      <c r="L1304" s="28"/>
      <c r="M1304" s="28"/>
      <c r="N1304" s="28"/>
      <c r="O1304" s="28"/>
      <c r="P1304" s="60"/>
      <c r="Q1304" s="60"/>
      <c r="R1304" s="60"/>
      <c r="S1304" s="60"/>
      <c r="T1304" s="60"/>
      <c r="U1304" s="60"/>
      <c r="V1304" s="46"/>
      <c r="W1304" s="28"/>
      <c r="X1304" s="28"/>
      <c r="Y1304" s="28"/>
      <c r="AA1304" s="77"/>
      <c r="AB1304" s="28"/>
      <c r="AC1304" s="28"/>
      <c r="AD1304" s="28"/>
      <c r="AE1304" s="28"/>
      <c r="AF1304" s="28"/>
      <c r="AG1304" s="28"/>
      <c r="AH1304" s="28"/>
      <c r="AI1304" s="28"/>
      <c r="AJ1304" s="28"/>
      <c r="AK1304" s="28"/>
      <c r="AL1304" s="28"/>
      <c r="AM1304" s="28"/>
      <c r="AN1304" s="28"/>
      <c r="AO1304" s="28"/>
      <c r="AP1304" s="28"/>
      <c r="AQ1304" s="28"/>
      <c r="AR1304" s="28"/>
      <c r="AS1304" s="28"/>
      <c r="AT1304" s="96"/>
      <c r="AU1304" s="28"/>
      <c r="AV1304" s="28"/>
      <c r="AW1304" s="28"/>
      <c r="AX1304" s="28"/>
      <c r="AY1304" s="28"/>
      <c r="AZ1304" s="28"/>
      <c r="BA1304" s="28"/>
      <c r="BB1304" s="28"/>
      <c r="BC1304" s="28"/>
      <c r="BD1304" s="28"/>
      <c r="BE1304" s="28"/>
    </row>
    <row r="1305" spans="3:57" ht="14.25" customHeight="1">
      <c r="C1305" s="46"/>
      <c r="D1305" s="28"/>
      <c r="E1305" s="28"/>
      <c r="F1305" s="28"/>
      <c r="G1305" s="28"/>
      <c r="H1305" s="28"/>
      <c r="I1305" s="28"/>
      <c r="J1305" s="28"/>
      <c r="K1305" s="28"/>
      <c r="L1305" s="28"/>
      <c r="M1305" s="28"/>
      <c r="N1305" s="28"/>
      <c r="O1305" s="28"/>
      <c r="P1305" s="60"/>
      <c r="Q1305" s="60"/>
      <c r="R1305" s="60"/>
      <c r="S1305" s="60"/>
      <c r="T1305" s="60"/>
      <c r="U1305" s="60"/>
      <c r="V1305" s="46"/>
      <c r="W1305" s="28"/>
      <c r="X1305" s="28"/>
      <c r="Y1305" s="28"/>
      <c r="AA1305" s="77"/>
      <c r="AB1305" s="28"/>
      <c r="AC1305" s="28"/>
      <c r="AD1305" s="28"/>
      <c r="AE1305" s="28"/>
      <c r="AF1305" s="28"/>
      <c r="AG1305" s="28"/>
      <c r="AH1305" s="28"/>
      <c r="AI1305" s="28"/>
      <c r="AJ1305" s="28"/>
      <c r="AK1305" s="28"/>
      <c r="AL1305" s="28"/>
      <c r="AM1305" s="28"/>
      <c r="AN1305" s="28"/>
      <c r="AO1305" s="28"/>
      <c r="AP1305" s="28"/>
      <c r="AQ1305" s="28"/>
      <c r="AR1305" s="28"/>
      <c r="AS1305" s="28"/>
      <c r="AT1305" s="96"/>
      <c r="AU1305" s="28"/>
      <c r="AV1305" s="28"/>
      <c r="AW1305" s="28"/>
      <c r="AX1305" s="28"/>
      <c r="AY1305" s="28"/>
      <c r="AZ1305" s="28"/>
      <c r="BA1305" s="28"/>
      <c r="BB1305" s="28"/>
      <c r="BC1305" s="28"/>
      <c r="BD1305" s="28"/>
      <c r="BE1305" s="28"/>
    </row>
    <row r="1306" spans="3:57" ht="14.25" customHeight="1">
      <c r="C1306" s="46"/>
      <c r="D1306" s="28"/>
      <c r="E1306" s="28"/>
      <c r="F1306" s="28"/>
      <c r="G1306" s="28"/>
      <c r="H1306" s="28"/>
      <c r="I1306" s="28"/>
      <c r="J1306" s="28"/>
      <c r="K1306" s="28"/>
      <c r="L1306" s="28"/>
      <c r="M1306" s="28"/>
      <c r="N1306" s="28"/>
      <c r="O1306" s="28"/>
      <c r="P1306" s="60"/>
      <c r="Q1306" s="60"/>
      <c r="R1306" s="60"/>
      <c r="S1306" s="60"/>
      <c r="T1306" s="60"/>
      <c r="U1306" s="60"/>
      <c r="V1306" s="46"/>
      <c r="W1306" s="28"/>
      <c r="X1306" s="28"/>
      <c r="Y1306" s="28"/>
      <c r="AA1306" s="77"/>
      <c r="AB1306" s="28"/>
      <c r="AC1306" s="28"/>
      <c r="AD1306" s="28"/>
      <c r="AE1306" s="28"/>
      <c r="AF1306" s="28"/>
      <c r="AG1306" s="28"/>
      <c r="AH1306" s="28"/>
      <c r="AI1306" s="28"/>
      <c r="AJ1306" s="28"/>
      <c r="AK1306" s="28"/>
      <c r="AL1306" s="28"/>
      <c r="AM1306" s="28"/>
      <c r="AN1306" s="28"/>
      <c r="AO1306" s="28"/>
      <c r="AP1306" s="28"/>
      <c r="AQ1306" s="28"/>
      <c r="AR1306" s="28"/>
      <c r="AS1306" s="28"/>
      <c r="AT1306" s="96"/>
      <c r="AU1306" s="28"/>
      <c r="AV1306" s="28"/>
      <c r="AW1306" s="28"/>
      <c r="AX1306" s="28"/>
      <c r="AY1306" s="28"/>
      <c r="AZ1306" s="28"/>
      <c r="BA1306" s="28"/>
      <c r="BB1306" s="28"/>
      <c r="BC1306" s="28"/>
      <c r="BD1306" s="28"/>
      <c r="BE1306" s="28"/>
    </row>
    <row r="1307" spans="3:57" ht="14.25" customHeight="1">
      <c r="C1307" s="46"/>
      <c r="D1307" s="28"/>
      <c r="E1307" s="28"/>
      <c r="F1307" s="28"/>
      <c r="G1307" s="28"/>
      <c r="H1307" s="28"/>
      <c r="I1307" s="28"/>
      <c r="J1307" s="28"/>
      <c r="K1307" s="28"/>
      <c r="L1307" s="28"/>
      <c r="M1307" s="28"/>
      <c r="N1307" s="28"/>
      <c r="O1307" s="28"/>
      <c r="P1307" s="60"/>
      <c r="Q1307" s="60"/>
      <c r="R1307" s="60"/>
      <c r="S1307" s="60"/>
      <c r="T1307" s="60"/>
      <c r="U1307" s="60"/>
      <c r="V1307" s="46"/>
      <c r="W1307" s="28"/>
      <c r="X1307" s="28"/>
      <c r="Y1307" s="28"/>
      <c r="AA1307" s="77"/>
      <c r="AB1307" s="28"/>
      <c r="AC1307" s="28"/>
      <c r="AD1307" s="28"/>
      <c r="AE1307" s="28"/>
      <c r="AF1307" s="28"/>
      <c r="AG1307" s="28"/>
      <c r="AH1307" s="28"/>
      <c r="AI1307" s="28"/>
      <c r="AJ1307" s="28"/>
      <c r="AK1307" s="28"/>
      <c r="AL1307" s="28"/>
      <c r="AM1307" s="28"/>
      <c r="AN1307" s="28"/>
      <c r="AO1307" s="28"/>
      <c r="AP1307" s="28"/>
      <c r="AQ1307" s="28"/>
      <c r="AR1307" s="28"/>
      <c r="AS1307" s="28"/>
      <c r="AT1307" s="96"/>
      <c r="AU1307" s="28"/>
      <c r="AV1307" s="28"/>
      <c r="AW1307" s="28"/>
      <c r="AX1307" s="28"/>
      <c r="AY1307" s="28"/>
      <c r="AZ1307" s="28"/>
      <c r="BA1307" s="28"/>
      <c r="BB1307" s="28"/>
      <c r="BC1307" s="28"/>
      <c r="BD1307" s="28"/>
      <c r="BE1307" s="28"/>
    </row>
    <row r="1308" spans="3:57" ht="14.25" customHeight="1">
      <c r="C1308" s="46"/>
      <c r="D1308" s="28"/>
      <c r="E1308" s="28"/>
      <c r="F1308" s="28"/>
      <c r="G1308" s="28"/>
      <c r="H1308" s="28"/>
      <c r="I1308" s="28"/>
      <c r="J1308" s="28"/>
      <c r="K1308" s="28"/>
      <c r="L1308" s="28"/>
      <c r="M1308" s="28"/>
      <c r="N1308" s="28"/>
      <c r="O1308" s="28"/>
      <c r="P1308" s="60"/>
      <c r="Q1308" s="60"/>
      <c r="R1308" s="60"/>
      <c r="S1308" s="60"/>
      <c r="T1308" s="60"/>
      <c r="U1308" s="60"/>
      <c r="V1308" s="46"/>
      <c r="W1308" s="28"/>
      <c r="X1308" s="28"/>
      <c r="Y1308" s="28"/>
      <c r="AA1308" s="77"/>
      <c r="AB1308" s="28"/>
      <c r="AC1308" s="28"/>
      <c r="AD1308" s="28"/>
      <c r="AE1308" s="28"/>
      <c r="AF1308" s="28"/>
      <c r="AG1308" s="28"/>
      <c r="AH1308" s="28"/>
      <c r="AI1308" s="28"/>
      <c r="AJ1308" s="28"/>
      <c r="AK1308" s="28"/>
      <c r="AL1308" s="28"/>
      <c r="AM1308" s="28"/>
      <c r="AN1308" s="28"/>
      <c r="AO1308" s="28"/>
      <c r="AP1308" s="28"/>
      <c r="AQ1308" s="28"/>
      <c r="AR1308" s="28"/>
      <c r="AS1308" s="28"/>
      <c r="AT1308" s="96"/>
      <c r="AU1308" s="28"/>
      <c r="AV1308" s="28"/>
      <c r="AW1308" s="28"/>
      <c r="AX1308" s="28"/>
      <c r="AY1308" s="28"/>
      <c r="AZ1308" s="28"/>
      <c r="BA1308" s="28"/>
      <c r="BB1308" s="28"/>
      <c r="BC1308" s="28"/>
      <c r="BD1308" s="28"/>
      <c r="BE1308" s="28"/>
    </row>
    <row r="1309" spans="3:57" ht="14.25" customHeight="1">
      <c r="C1309" s="46"/>
      <c r="D1309" s="28"/>
      <c r="E1309" s="28"/>
      <c r="F1309" s="28"/>
      <c r="G1309" s="28"/>
      <c r="H1309" s="28"/>
      <c r="I1309" s="28"/>
      <c r="J1309" s="28"/>
      <c r="K1309" s="28"/>
      <c r="L1309" s="28"/>
      <c r="M1309" s="28"/>
      <c r="N1309" s="28"/>
      <c r="O1309" s="28"/>
      <c r="P1309" s="60"/>
      <c r="Q1309" s="60"/>
      <c r="R1309" s="60"/>
      <c r="S1309" s="60"/>
      <c r="T1309" s="60"/>
      <c r="U1309" s="60"/>
      <c r="V1309" s="46"/>
      <c r="W1309" s="28"/>
      <c r="X1309" s="28"/>
      <c r="Y1309" s="28"/>
      <c r="AA1309" s="77"/>
      <c r="AB1309" s="28"/>
      <c r="AC1309" s="28"/>
      <c r="AD1309" s="28"/>
      <c r="AE1309" s="28"/>
      <c r="AF1309" s="28"/>
      <c r="AG1309" s="28"/>
      <c r="AH1309" s="28"/>
      <c r="AI1309" s="28"/>
      <c r="AJ1309" s="28"/>
      <c r="AK1309" s="28"/>
      <c r="AL1309" s="28"/>
      <c r="AM1309" s="28"/>
      <c r="AN1309" s="28"/>
      <c r="AO1309" s="28"/>
      <c r="AP1309" s="28"/>
      <c r="AQ1309" s="28"/>
      <c r="AR1309" s="28"/>
      <c r="AS1309" s="28"/>
      <c r="AT1309" s="96"/>
      <c r="AU1309" s="28"/>
      <c r="AV1309" s="28"/>
      <c r="AW1309" s="28"/>
      <c r="AX1309" s="28"/>
      <c r="AY1309" s="28"/>
      <c r="AZ1309" s="28"/>
      <c r="BA1309" s="28"/>
      <c r="BB1309" s="28"/>
      <c r="BC1309" s="28"/>
      <c r="BD1309" s="28"/>
      <c r="BE1309" s="28"/>
    </row>
    <row r="1310" spans="3:57" ht="14.25" customHeight="1">
      <c r="C1310" s="46"/>
      <c r="D1310" s="28"/>
      <c r="E1310" s="28"/>
      <c r="F1310" s="28"/>
      <c r="G1310" s="28"/>
      <c r="H1310" s="28"/>
      <c r="I1310" s="28"/>
      <c r="J1310" s="28"/>
      <c r="K1310" s="28"/>
      <c r="L1310" s="28"/>
      <c r="M1310" s="28"/>
      <c r="N1310" s="28"/>
      <c r="O1310" s="28"/>
      <c r="P1310" s="60"/>
      <c r="Q1310" s="60"/>
      <c r="R1310" s="60"/>
      <c r="S1310" s="60"/>
      <c r="T1310" s="60"/>
      <c r="U1310" s="60"/>
      <c r="V1310" s="46"/>
      <c r="W1310" s="28"/>
      <c r="X1310" s="28"/>
      <c r="Y1310" s="28"/>
      <c r="AA1310" s="77"/>
      <c r="AB1310" s="28"/>
      <c r="AC1310" s="28"/>
      <c r="AD1310" s="28"/>
      <c r="AE1310" s="28"/>
      <c r="AF1310" s="28"/>
      <c r="AG1310" s="28"/>
      <c r="AH1310" s="28"/>
      <c r="AI1310" s="28"/>
      <c r="AJ1310" s="28"/>
      <c r="AK1310" s="28"/>
      <c r="AL1310" s="28"/>
      <c r="AM1310" s="28"/>
      <c r="AN1310" s="28"/>
      <c r="AO1310" s="28"/>
      <c r="AP1310" s="28"/>
      <c r="AQ1310" s="28"/>
      <c r="AR1310" s="28"/>
      <c r="AS1310" s="28"/>
      <c r="AT1310" s="96"/>
      <c r="AU1310" s="28"/>
      <c r="AV1310" s="28"/>
      <c r="AW1310" s="28"/>
      <c r="AX1310" s="28"/>
      <c r="AY1310" s="28"/>
      <c r="AZ1310" s="28"/>
      <c r="BA1310" s="28"/>
      <c r="BB1310" s="28"/>
      <c r="BC1310" s="28"/>
      <c r="BD1310" s="28"/>
      <c r="BE1310" s="28"/>
    </row>
    <row r="1311" spans="3:57" ht="14.25" customHeight="1">
      <c r="C1311" s="46"/>
      <c r="D1311" s="28"/>
      <c r="E1311" s="28"/>
      <c r="F1311" s="28"/>
      <c r="G1311" s="28"/>
      <c r="H1311" s="28"/>
      <c r="I1311" s="28"/>
      <c r="J1311" s="28"/>
      <c r="K1311" s="28"/>
      <c r="L1311" s="28"/>
      <c r="M1311" s="28"/>
      <c r="N1311" s="28"/>
      <c r="O1311" s="28"/>
      <c r="P1311" s="60"/>
      <c r="Q1311" s="60"/>
      <c r="R1311" s="60"/>
      <c r="S1311" s="60"/>
      <c r="T1311" s="60"/>
      <c r="U1311" s="60"/>
      <c r="V1311" s="46"/>
      <c r="W1311" s="28"/>
      <c r="X1311" s="28"/>
      <c r="Y1311" s="28"/>
      <c r="AA1311" s="77"/>
      <c r="AB1311" s="28"/>
      <c r="AC1311" s="28"/>
      <c r="AD1311" s="28"/>
      <c r="AE1311" s="28"/>
      <c r="AF1311" s="28"/>
      <c r="AG1311" s="28"/>
      <c r="AH1311" s="28"/>
      <c r="AI1311" s="28"/>
      <c r="AJ1311" s="28"/>
      <c r="AK1311" s="28"/>
      <c r="AL1311" s="28"/>
      <c r="AM1311" s="28"/>
      <c r="AN1311" s="28"/>
      <c r="AO1311" s="28"/>
      <c r="AP1311" s="28"/>
      <c r="AQ1311" s="28"/>
      <c r="AR1311" s="28"/>
      <c r="AS1311" s="28"/>
      <c r="AT1311" s="96"/>
      <c r="AU1311" s="28"/>
      <c r="AV1311" s="28"/>
      <c r="AW1311" s="28"/>
      <c r="AX1311" s="28"/>
      <c r="AY1311" s="28"/>
      <c r="AZ1311" s="28"/>
      <c r="BA1311" s="28"/>
      <c r="BB1311" s="28"/>
      <c r="BC1311" s="28"/>
      <c r="BD1311" s="28"/>
      <c r="BE1311" s="28"/>
    </row>
    <row r="1312" spans="3:57" ht="14.25" customHeight="1">
      <c r="C1312" s="46"/>
      <c r="D1312" s="28"/>
      <c r="E1312" s="28"/>
      <c r="F1312" s="28"/>
      <c r="G1312" s="28"/>
      <c r="H1312" s="28"/>
      <c r="I1312" s="28"/>
      <c r="J1312" s="28"/>
      <c r="K1312" s="28"/>
      <c r="L1312" s="28"/>
      <c r="M1312" s="28"/>
      <c r="N1312" s="28"/>
      <c r="O1312" s="28"/>
      <c r="P1312" s="60"/>
      <c r="Q1312" s="60"/>
      <c r="R1312" s="60"/>
      <c r="S1312" s="60"/>
      <c r="T1312" s="60"/>
      <c r="U1312" s="60"/>
      <c r="V1312" s="46"/>
      <c r="W1312" s="28"/>
      <c r="X1312" s="28"/>
      <c r="Y1312" s="28"/>
      <c r="AA1312" s="77"/>
      <c r="AB1312" s="28"/>
      <c r="AC1312" s="28"/>
      <c r="AD1312" s="28"/>
      <c r="AE1312" s="28"/>
      <c r="AF1312" s="28"/>
      <c r="AG1312" s="28"/>
      <c r="AH1312" s="28"/>
      <c r="AI1312" s="28"/>
      <c r="AJ1312" s="28"/>
      <c r="AK1312" s="28"/>
      <c r="AL1312" s="28"/>
      <c r="AM1312" s="28"/>
      <c r="AN1312" s="28"/>
      <c r="AO1312" s="28"/>
      <c r="AP1312" s="28"/>
      <c r="AQ1312" s="28"/>
      <c r="AR1312" s="28"/>
      <c r="AS1312" s="28"/>
      <c r="AT1312" s="96"/>
      <c r="AU1312" s="28"/>
      <c r="AV1312" s="28"/>
      <c r="AW1312" s="28"/>
      <c r="AX1312" s="28"/>
      <c r="AY1312" s="28"/>
      <c r="AZ1312" s="28"/>
      <c r="BA1312" s="28"/>
      <c r="BB1312" s="28"/>
      <c r="BC1312" s="28"/>
      <c r="BD1312" s="28"/>
      <c r="BE1312" s="28"/>
    </row>
    <row r="1313" spans="3:57" ht="14.25" customHeight="1">
      <c r="C1313" s="46"/>
      <c r="D1313" s="28"/>
      <c r="E1313" s="28"/>
      <c r="F1313" s="28"/>
      <c r="G1313" s="28"/>
      <c r="H1313" s="28"/>
      <c r="I1313" s="28"/>
      <c r="J1313" s="28"/>
      <c r="K1313" s="28"/>
      <c r="L1313" s="28"/>
      <c r="M1313" s="28"/>
      <c r="N1313" s="28"/>
      <c r="O1313" s="28"/>
      <c r="P1313" s="60"/>
      <c r="Q1313" s="60"/>
      <c r="R1313" s="60"/>
      <c r="S1313" s="60"/>
      <c r="T1313" s="60"/>
      <c r="U1313" s="60"/>
      <c r="V1313" s="46"/>
      <c r="W1313" s="28"/>
      <c r="X1313" s="28"/>
      <c r="Y1313" s="28"/>
      <c r="AA1313" s="77"/>
      <c r="AB1313" s="28"/>
      <c r="AC1313" s="28"/>
      <c r="AD1313" s="28"/>
      <c r="AE1313" s="28"/>
      <c r="AF1313" s="28"/>
      <c r="AG1313" s="28"/>
      <c r="AH1313" s="28"/>
      <c r="AI1313" s="28"/>
      <c r="AJ1313" s="28"/>
      <c r="AK1313" s="28"/>
      <c r="AL1313" s="28"/>
      <c r="AM1313" s="28"/>
      <c r="AN1313" s="28"/>
      <c r="AO1313" s="28"/>
      <c r="AP1313" s="28"/>
      <c r="AQ1313" s="28"/>
      <c r="AR1313" s="28"/>
      <c r="AS1313" s="28"/>
      <c r="AT1313" s="96"/>
      <c r="AU1313" s="28"/>
      <c r="AV1313" s="28"/>
      <c r="AW1313" s="28"/>
      <c r="AX1313" s="28"/>
      <c r="AY1313" s="28"/>
      <c r="AZ1313" s="28"/>
      <c r="BA1313" s="28"/>
      <c r="BB1313" s="28"/>
      <c r="BC1313" s="28"/>
      <c r="BD1313" s="28"/>
      <c r="BE1313" s="28"/>
    </row>
    <row r="1314" spans="3:57" ht="14.25" customHeight="1">
      <c r="C1314" s="46"/>
      <c r="D1314" s="28"/>
      <c r="E1314" s="28"/>
      <c r="F1314" s="28"/>
      <c r="G1314" s="28"/>
      <c r="H1314" s="28"/>
      <c r="I1314" s="28"/>
      <c r="J1314" s="28"/>
      <c r="K1314" s="28"/>
      <c r="L1314" s="28"/>
      <c r="M1314" s="28"/>
      <c r="N1314" s="28"/>
      <c r="O1314" s="28"/>
      <c r="P1314" s="60"/>
      <c r="Q1314" s="60"/>
      <c r="R1314" s="60"/>
      <c r="S1314" s="60"/>
      <c r="T1314" s="60"/>
      <c r="U1314" s="60"/>
      <c r="V1314" s="46"/>
      <c r="W1314" s="28"/>
      <c r="X1314" s="28"/>
      <c r="Y1314" s="28"/>
      <c r="AA1314" s="77"/>
      <c r="AB1314" s="28"/>
      <c r="AC1314" s="28"/>
      <c r="AD1314" s="28"/>
      <c r="AE1314" s="28"/>
      <c r="AF1314" s="28"/>
      <c r="AG1314" s="28"/>
      <c r="AH1314" s="28"/>
      <c r="AI1314" s="28"/>
      <c r="AJ1314" s="28"/>
      <c r="AK1314" s="28"/>
      <c r="AL1314" s="28"/>
      <c r="AM1314" s="28"/>
      <c r="AN1314" s="28"/>
      <c r="AO1314" s="28"/>
      <c r="AP1314" s="28"/>
      <c r="AQ1314" s="28"/>
      <c r="AR1314" s="28"/>
      <c r="AS1314" s="28"/>
      <c r="AT1314" s="96"/>
      <c r="AU1314" s="28"/>
      <c r="AV1314" s="28"/>
      <c r="AW1314" s="28"/>
      <c r="AX1314" s="28"/>
      <c r="AY1314" s="28"/>
      <c r="AZ1314" s="28"/>
      <c r="BA1314" s="28"/>
      <c r="BB1314" s="28"/>
      <c r="BC1314" s="28"/>
      <c r="BD1314" s="28"/>
      <c r="BE1314" s="28"/>
    </row>
    <row r="1315" spans="3:57" ht="14.25" customHeight="1">
      <c r="C1315" s="46"/>
      <c r="D1315" s="28"/>
      <c r="E1315" s="28"/>
      <c r="F1315" s="28"/>
      <c r="G1315" s="28"/>
      <c r="H1315" s="28"/>
      <c r="I1315" s="28"/>
      <c r="J1315" s="28"/>
      <c r="K1315" s="28"/>
      <c r="L1315" s="28"/>
      <c r="M1315" s="28"/>
      <c r="N1315" s="28"/>
      <c r="O1315" s="28"/>
      <c r="P1315" s="60"/>
      <c r="Q1315" s="60"/>
      <c r="R1315" s="60"/>
      <c r="S1315" s="60"/>
      <c r="T1315" s="60"/>
      <c r="U1315" s="60"/>
      <c r="V1315" s="46"/>
      <c r="W1315" s="28"/>
      <c r="X1315" s="28"/>
      <c r="Y1315" s="28"/>
      <c r="AA1315" s="77"/>
      <c r="AB1315" s="28"/>
      <c r="AC1315" s="28"/>
      <c r="AD1315" s="28"/>
      <c r="AE1315" s="28"/>
      <c r="AF1315" s="28"/>
      <c r="AG1315" s="28"/>
      <c r="AH1315" s="28"/>
      <c r="AI1315" s="28"/>
      <c r="AJ1315" s="28"/>
      <c r="AK1315" s="28"/>
      <c r="AL1315" s="28"/>
      <c r="AM1315" s="28"/>
      <c r="AN1315" s="28"/>
      <c r="AO1315" s="28"/>
      <c r="AP1315" s="28"/>
      <c r="AQ1315" s="28"/>
      <c r="AR1315" s="28"/>
      <c r="AS1315" s="28"/>
      <c r="AT1315" s="96"/>
      <c r="AU1315" s="28"/>
      <c r="AV1315" s="28"/>
      <c r="AW1315" s="28"/>
      <c r="AX1315" s="28"/>
      <c r="AY1315" s="28"/>
      <c r="AZ1315" s="28"/>
      <c r="BA1315" s="28"/>
      <c r="BB1315" s="28"/>
      <c r="BC1315" s="28"/>
      <c r="BD1315" s="28"/>
      <c r="BE1315" s="28"/>
    </row>
    <row r="1316" spans="3:57" ht="14.25" customHeight="1">
      <c r="C1316" s="46"/>
      <c r="D1316" s="28"/>
      <c r="E1316" s="28"/>
      <c r="F1316" s="28"/>
      <c r="G1316" s="28"/>
      <c r="H1316" s="28"/>
      <c r="I1316" s="28"/>
      <c r="J1316" s="28"/>
      <c r="K1316" s="28"/>
      <c r="L1316" s="28"/>
      <c r="M1316" s="28"/>
      <c r="N1316" s="28"/>
      <c r="O1316" s="28"/>
      <c r="P1316" s="60"/>
      <c r="Q1316" s="60"/>
      <c r="R1316" s="60"/>
      <c r="S1316" s="60"/>
      <c r="T1316" s="60"/>
      <c r="U1316" s="60"/>
      <c r="V1316" s="46"/>
      <c r="W1316" s="28"/>
      <c r="X1316" s="28"/>
      <c r="Y1316" s="28"/>
      <c r="AA1316" s="77"/>
      <c r="AB1316" s="28"/>
      <c r="AC1316" s="28"/>
      <c r="AD1316" s="28"/>
      <c r="AE1316" s="28"/>
      <c r="AF1316" s="28"/>
      <c r="AG1316" s="28"/>
      <c r="AH1316" s="28"/>
      <c r="AI1316" s="28"/>
      <c r="AJ1316" s="28"/>
      <c r="AK1316" s="28"/>
      <c r="AL1316" s="28"/>
      <c r="AM1316" s="28"/>
      <c r="AN1316" s="28"/>
      <c r="AO1316" s="28"/>
      <c r="AP1316" s="28"/>
      <c r="AQ1316" s="28"/>
      <c r="AR1316" s="28"/>
      <c r="AS1316" s="28"/>
      <c r="AT1316" s="96"/>
      <c r="AU1316" s="28"/>
      <c r="AV1316" s="28"/>
      <c r="AW1316" s="28"/>
      <c r="AX1316" s="28"/>
      <c r="AY1316" s="28"/>
      <c r="AZ1316" s="28"/>
      <c r="BA1316" s="28"/>
      <c r="BB1316" s="28"/>
      <c r="BC1316" s="28"/>
      <c r="BD1316" s="28"/>
      <c r="BE1316" s="28"/>
    </row>
    <row r="1317" spans="3:57" ht="14.25" customHeight="1">
      <c r="C1317" s="46"/>
      <c r="D1317" s="28"/>
      <c r="E1317" s="28"/>
      <c r="F1317" s="28"/>
      <c r="G1317" s="28"/>
      <c r="H1317" s="28"/>
      <c r="I1317" s="28"/>
      <c r="J1317" s="28"/>
      <c r="K1317" s="28"/>
      <c r="L1317" s="28"/>
      <c r="M1317" s="28"/>
      <c r="N1317" s="28"/>
      <c r="O1317" s="28"/>
      <c r="P1317" s="60"/>
      <c r="Q1317" s="60"/>
      <c r="R1317" s="60"/>
      <c r="S1317" s="60"/>
      <c r="T1317" s="60"/>
      <c r="U1317" s="60"/>
      <c r="V1317" s="46"/>
      <c r="W1317" s="28"/>
      <c r="X1317" s="28"/>
      <c r="Y1317" s="28"/>
      <c r="AA1317" s="77"/>
      <c r="AB1317" s="28"/>
      <c r="AC1317" s="28"/>
      <c r="AD1317" s="28"/>
      <c r="AE1317" s="28"/>
      <c r="AF1317" s="28"/>
      <c r="AG1317" s="28"/>
      <c r="AH1317" s="28"/>
      <c r="AI1317" s="28"/>
      <c r="AJ1317" s="28"/>
      <c r="AK1317" s="28"/>
      <c r="AL1317" s="28"/>
      <c r="AM1317" s="28"/>
      <c r="AN1317" s="28"/>
      <c r="AO1317" s="28"/>
      <c r="AP1317" s="28"/>
      <c r="AQ1317" s="28"/>
      <c r="AR1317" s="28"/>
      <c r="AS1317" s="28"/>
      <c r="AT1317" s="96"/>
      <c r="AU1317" s="28"/>
      <c r="AV1317" s="28"/>
      <c r="AW1317" s="28"/>
      <c r="AX1317" s="28"/>
      <c r="AY1317" s="28"/>
      <c r="AZ1317" s="28"/>
      <c r="BA1317" s="28"/>
      <c r="BB1317" s="28"/>
      <c r="BC1317" s="28"/>
      <c r="BD1317" s="28"/>
      <c r="BE1317" s="28"/>
    </row>
    <row r="1318" spans="3:57" ht="14.25" customHeight="1">
      <c r="C1318" s="46"/>
      <c r="D1318" s="28"/>
      <c r="E1318" s="28"/>
      <c r="F1318" s="28"/>
      <c r="G1318" s="28"/>
      <c r="H1318" s="28"/>
      <c r="I1318" s="28"/>
      <c r="J1318" s="28"/>
      <c r="K1318" s="28"/>
      <c r="L1318" s="28"/>
      <c r="M1318" s="28"/>
      <c r="N1318" s="28"/>
      <c r="O1318" s="28"/>
      <c r="P1318" s="60"/>
      <c r="Q1318" s="60"/>
      <c r="R1318" s="60"/>
      <c r="S1318" s="60"/>
      <c r="T1318" s="60"/>
      <c r="U1318" s="60"/>
      <c r="V1318" s="46"/>
      <c r="W1318" s="28"/>
      <c r="X1318" s="28"/>
      <c r="Y1318" s="28"/>
      <c r="AA1318" s="77"/>
      <c r="AB1318" s="28"/>
      <c r="AC1318" s="28"/>
      <c r="AD1318" s="28"/>
      <c r="AE1318" s="28"/>
      <c r="AF1318" s="28"/>
      <c r="AG1318" s="28"/>
      <c r="AH1318" s="28"/>
      <c r="AI1318" s="28"/>
      <c r="AJ1318" s="28"/>
      <c r="AK1318" s="28"/>
      <c r="AL1318" s="28"/>
      <c r="AM1318" s="28"/>
      <c r="AN1318" s="28"/>
      <c r="AO1318" s="28"/>
      <c r="AP1318" s="28"/>
      <c r="AQ1318" s="28"/>
      <c r="AR1318" s="28"/>
      <c r="AS1318" s="28"/>
      <c r="AT1318" s="96"/>
      <c r="AU1318" s="28"/>
      <c r="AV1318" s="28"/>
      <c r="AW1318" s="28"/>
      <c r="AX1318" s="28"/>
      <c r="AY1318" s="28"/>
      <c r="AZ1318" s="28"/>
      <c r="BA1318" s="28"/>
      <c r="BB1318" s="28"/>
      <c r="BC1318" s="28"/>
      <c r="BD1318" s="28"/>
      <c r="BE1318" s="28"/>
    </row>
    <row r="1319" spans="3:57" ht="14.25" customHeight="1">
      <c r="C1319" s="46"/>
      <c r="D1319" s="28"/>
      <c r="E1319" s="28"/>
      <c r="F1319" s="28"/>
      <c r="G1319" s="28"/>
      <c r="H1319" s="28"/>
      <c r="I1319" s="28"/>
      <c r="J1319" s="28"/>
      <c r="K1319" s="28"/>
      <c r="L1319" s="28"/>
      <c r="M1319" s="28"/>
      <c r="N1319" s="28"/>
      <c r="O1319" s="28"/>
      <c r="P1319" s="60"/>
      <c r="Q1319" s="60"/>
      <c r="R1319" s="60"/>
      <c r="S1319" s="60"/>
      <c r="T1319" s="60"/>
      <c r="U1319" s="60"/>
      <c r="V1319" s="46"/>
      <c r="W1319" s="28"/>
      <c r="X1319" s="28"/>
      <c r="Y1319" s="28"/>
      <c r="AA1319" s="77"/>
      <c r="AB1319" s="28"/>
      <c r="AC1319" s="28"/>
      <c r="AD1319" s="28"/>
      <c r="AE1319" s="28"/>
      <c r="AF1319" s="28"/>
      <c r="AG1319" s="28"/>
      <c r="AH1319" s="28"/>
      <c r="AI1319" s="28"/>
      <c r="AJ1319" s="28"/>
      <c r="AK1319" s="28"/>
      <c r="AL1319" s="28"/>
      <c r="AM1319" s="28"/>
      <c r="AN1319" s="28"/>
      <c r="AO1319" s="28"/>
      <c r="AP1319" s="28"/>
      <c r="AQ1319" s="28"/>
      <c r="AR1319" s="28"/>
      <c r="AS1319" s="28"/>
      <c r="AT1319" s="96"/>
      <c r="AU1319" s="28"/>
      <c r="AV1319" s="28"/>
      <c r="AW1319" s="28"/>
      <c r="AX1319" s="28"/>
      <c r="AY1319" s="28"/>
      <c r="AZ1319" s="28"/>
      <c r="BA1319" s="28"/>
      <c r="BB1319" s="28"/>
      <c r="BC1319" s="28"/>
      <c r="BD1319" s="28"/>
      <c r="BE1319" s="28"/>
    </row>
    <row r="1320" spans="3:57" ht="14.25" customHeight="1">
      <c r="C1320" s="46"/>
      <c r="D1320" s="28"/>
      <c r="E1320" s="28"/>
      <c r="F1320" s="28"/>
      <c r="G1320" s="28"/>
      <c r="H1320" s="28"/>
      <c r="I1320" s="28"/>
      <c r="J1320" s="28"/>
      <c r="K1320" s="28"/>
      <c r="L1320" s="28"/>
      <c r="M1320" s="28"/>
      <c r="N1320" s="28"/>
      <c r="O1320" s="28"/>
      <c r="P1320" s="60"/>
      <c r="Q1320" s="60"/>
      <c r="R1320" s="60"/>
      <c r="S1320" s="60"/>
      <c r="T1320" s="60"/>
      <c r="U1320" s="60"/>
      <c r="V1320" s="46"/>
      <c r="W1320" s="28"/>
      <c r="X1320" s="28"/>
      <c r="Y1320" s="28"/>
      <c r="AA1320" s="77"/>
      <c r="AB1320" s="28"/>
      <c r="AC1320" s="28"/>
      <c r="AD1320" s="28"/>
      <c r="AE1320" s="28"/>
      <c r="AF1320" s="28"/>
      <c r="AG1320" s="28"/>
      <c r="AH1320" s="28"/>
      <c r="AI1320" s="28"/>
      <c r="AJ1320" s="28"/>
      <c r="AK1320" s="28"/>
      <c r="AL1320" s="28"/>
      <c r="AM1320" s="28"/>
      <c r="AN1320" s="28"/>
      <c r="AO1320" s="28"/>
      <c r="AP1320" s="28"/>
      <c r="AQ1320" s="28"/>
      <c r="AR1320" s="28"/>
      <c r="AS1320" s="28"/>
      <c r="AT1320" s="96"/>
      <c r="AU1320" s="28"/>
      <c r="AV1320" s="28"/>
      <c r="AW1320" s="28"/>
      <c r="AX1320" s="28"/>
      <c r="AY1320" s="28"/>
      <c r="AZ1320" s="28"/>
      <c r="BA1320" s="28"/>
      <c r="BB1320" s="28"/>
      <c r="BC1320" s="28"/>
      <c r="BD1320" s="28"/>
      <c r="BE1320" s="28"/>
    </row>
    <row r="1321" spans="3:57" ht="14.25" customHeight="1">
      <c r="C1321" s="46"/>
      <c r="D1321" s="28"/>
      <c r="E1321" s="28"/>
      <c r="F1321" s="28"/>
      <c r="G1321" s="28"/>
      <c r="H1321" s="28"/>
      <c r="I1321" s="28"/>
      <c r="J1321" s="28"/>
      <c r="K1321" s="28"/>
      <c r="L1321" s="28"/>
      <c r="M1321" s="28"/>
      <c r="N1321" s="28"/>
      <c r="O1321" s="28"/>
      <c r="P1321" s="60"/>
      <c r="Q1321" s="60"/>
      <c r="R1321" s="60"/>
      <c r="S1321" s="60"/>
      <c r="T1321" s="60"/>
      <c r="U1321" s="60"/>
      <c r="V1321" s="46"/>
      <c r="W1321" s="28"/>
      <c r="X1321" s="28"/>
      <c r="Y1321" s="28"/>
      <c r="AA1321" s="77"/>
      <c r="AB1321" s="28"/>
      <c r="AC1321" s="28"/>
      <c r="AD1321" s="28"/>
      <c r="AE1321" s="28"/>
      <c r="AF1321" s="28"/>
      <c r="AG1321" s="28"/>
      <c r="AH1321" s="28"/>
      <c r="AI1321" s="28"/>
      <c r="AJ1321" s="28"/>
      <c r="AK1321" s="28"/>
      <c r="AL1321" s="28"/>
      <c r="AM1321" s="28"/>
      <c r="AN1321" s="28"/>
      <c r="AO1321" s="28"/>
      <c r="AP1321" s="28"/>
      <c r="AQ1321" s="28"/>
      <c r="AR1321" s="28"/>
      <c r="AS1321" s="28"/>
      <c r="AT1321" s="96"/>
      <c r="AU1321" s="28"/>
      <c r="AV1321" s="28"/>
      <c r="AW1321" s="28"/>
      <c r="AX1321" s="28"/>
      <c r="AY1321" s="28"/>
      <c r="AZ1321" s="28"/>
      <c r="BA1321" s="28"/>
      <c r="BB1321" s="28"/>
      <c r="BC1321" s="28"/>
      <c r="BD1321" s="28"/>
      <c r="BE1321" s="28"/>
    </row>
    <row r="1322" spans="3:57" ht="14.25" customHeight="1">
      <c r="C1322" s="46"/>
      <c r="D1322" s="28"/>
      <c r="E1322" s="28"/>
      <c r="F1322" s="28"/>
      <c r="G1322" s="28"/>
      <c r="H1322" s="28"/>
      <c r="I1322" s="28"/>
      <c r="J1322" s="28"/>
      <c r="K1322" s="28"/>
      <c r="L1322" s="28"/>
      <c r="M1322" s="28"/>
      <c r="N1322" s="28"/>
      <c r="O1322" s="28"/>
      <c r="P1322" s="60"/>
      <c r="Q1322" s="60"/>
      <c r="R1322" s="60"/>
      <c r="S1322" s="60"/>
      <c r="T1322" s="60"/>
      <c r="U1322" s="60"/>
      <c r="V1322" s="46"/>
      <c r="W1322" s="28"/>
      <c r="X1322" s="28"/>
      <c r="Y1322" s="28"/>
      <c r="AA1322" s="77"/>
      <c r="AB1322" s="28"/>
      <c r="AC1322" s="28"/>
      <c r="AD1322" s="28"/>
      <c r="AE1322" s="28"/>
      <c r="AF1322" s="28"/>
      <c r="AG1322" s="28"/>
      <c r="AH1322" s="28"/>
      <c r="AI1322" s="28"/>
      <c r="AJ1322" s="28"/>
      <c r="AK1322" s="28"/>
      <c r="AL1322" s="28"/>
      <c r="AM1322" s="28"/>
      <c r="AN1322" s="28"/>
      <c r="AO1322" s="28"/>
      <c r="AP1322" s="28"/>
      <c r="AQ1322" s="28"/>
      <c r="AR1322" s="28"/>
      <c r="AS1322" s="28"/>
      <c r="AT1322" s="96"/>
      <c r="AU1322" s="28"/>
      <c r="AV1322" s="28"/>
      <c r="AW1322" s="28"/>
      <c r="AX1322" s="28"/>
      <c r="AY1322" s="28"/>
      <c r="AZ1322" s="28"/>
      <c r="BA1322" s="28"/>
      <c r="BB1322" s="28"/>
      <c r="BC1322" s="28"/>
      <c r="BD1322" s="28"/>
      <c r="BE1322" s="28"/>
    </row>
    <row r="1323" spans="3:57" ht="14.25" customHeight="1">
      <c r="C1323" s="46"/>
      <c r="D1323" s="28"/>
      <c r="E1323" s="28"/>
      <c r="F1323" s="28"/>
      <c r="G1323" s="28"/>
      <c r="H1323" s="28"/>
      <c r="I1323" s="28"/>
      <c r="J1323" s="28"/>
      <c r="K1323" s="28"/>
      <c r="L1323" s="28"/>
      <c r="M1323" s="28"/>
      <c r="N1323" s="28"/>
      <c r="O1323" s="28"/>
      <c r="P1323" s="60"/>
      <c r="Q1323" s="60"/>
      <c r="R1323" s="60"/>
      <c r="S1323" s="60"/>
      <c r="T1323" s="60"/>
      <c r="U1323" s="60"/>
      <c r="V1323" s="46"/>
      <c r="W1323" s="28"/>
      <c r="X1323" s="28"/>
      <c r="Y1323" s="28"/>
      <c r="AA1323" s="77"/>
      <c r="AB1323" s="28"/>
      <c r="AC1323" s="28"/>
      <c r="AD1323" s="28"/>
      <c r="AE1323" s="28"/>
      <c r="AF1323" s="28"/>
      <c r="AG1323" s="28"/>
      <c r="AH1323" s="28"/>
      <c r="AI1323" s="28"/>
      <c r="AJ1323" s="28"/>
      <c r="AK1323" s="28"/>
      <c r="AL1323" s="28"/>
      <c r="AM1323" s="28"/>
      <c r="AN1323" s="28"/>
      <c r="AO1323" s="28"/>
      <c r="AP1323" s="28"/>
      <c r="AQ1323" s="28"/>
      <c r="AR1323" s="28"/>
      <c r="AS1323" s="28"/>
      <c r="AT1323" s="96"/>
      <c r="AU1323" s="28"/>
      <c r="AV1323" s="28"/>
      <c r="AW1323" s="28"/>
      <c r="AX1323" s="28"/>
      <c r="AY1323" s="28"/>
      <c r="AZ1323" s="28"/>
      <c r="BA1323" s="28"/>
      <c r="BB1323" s="28"/>
      <c r="BC1323" s="28"/>
      <c r="BD1323" s="28"/>
      <c r="BE1323" s="28"/>
    </row>
    <row r="1324" spans="3:57" ht="14.25" customHeight="1">
      <c r="C1324" s="46"/>
      <c r="D1324" s="28"/>
      <c r="E1324" s="28"/>
      <c r="F1324" s="28"/>
      <c r="G1324" s="28"/>
      <c r="H1324" s="28"/>
      <c r="I1324" s="28"/>
      <c r="J1324" s="28"/>
      <c r="K1324" s="28"/>
      <c r="L1324" s="28"/>
      <c r="M1324" s="28"/>
      <c r="N1324" s="28"/>
      <c r="O1324" s="28"/>
      <c r="P1324" s="60"/>
      <c r="Q1324" s="60"/>
      <c r="R1324" s="60"/>
      <c r="S1324" s="60"/>
      <c r="T1324" s="60"/>
      <c r="U1324" s="60"/>
      <c r="V1324" s="46"/>
      <c r="W1324" s="28"/>
      <c r="X1324" s="28"/>
      <c r="Y1324" s="28"/>
      <c r="AA1324" s="77"/>
      <c r="AB1324" s="28"/>
      <c r="AC1324" s="28"/>
      <c r="AD1324" s="28"/>
      <c r="AE1324" s="28"/>
      <c r="AF1324" s="28"/>
      <c r="AG1324" s="28"/>
      <c r="AH1324" s="28"/>
      <c r="AI1324" s="28"/>
      <c r="AJ1324" s="28"/>
      <c r="AK1324" s="28"/>
      <c r="AL1324" s="28"/>
      <c r="AM1324" s="28"/>
      <c r="AN1324" s="28"/>
      <c r="AO1324" s="28"/>
      <c r="AP1324" s="28"/>
      <c r="AQ1324" s="28"/>
      <c r="AR1324" s="28"/>
      <c r="AS1324" s="28"/>
      <c r="AT1324" s="96"/>
      <c r="AU1324" s="28"/>
      <c r="AV1324" s="28"/>
      <c r="AW1324" s="28"/>
      <c r="AX1324" s="28"/>
      <c r="AY1324" s="28"/>
      <c r="AZ1324" s="28"/>
      <c r="BA1324" s="28"/>
      <c r="BB1324" s="28"/>
      <c r="BC1324" s="28"/>
      <c r="BD1324" s="28"/>
      <c r="BE1324" s="28"/>
    </row>
    <row r="1325" spans="3:57" ht="14.25" customHeight="1">
      <c r="C1325" s="46"/>
      <c r="D1325" s="28"/>
      <c r="E1325" s="28"/>
      <c r="F1325" s="28"/>
      <c r="G1325" s="28"/>
      <c r="H1325" s="28"/>
      <c r="I1325" s="28"/>
      <c r="J1325" s="28"/>
      <c r="K1325" s="28"/>
      <c r="L1325" s="28"/>
      <c r="M1325" s="28"/>
      <c r="N1325" s="28"/>
      <c r="O1325" s="28"/>
      <c r="P1325" s="60"/>
      <c r="Q1325" s="60"/>
      <c r="R1325" s="60"/>
      <c r="S1325" s="60"/>
      <c r="T1325" s="60"/>
      <c r="U1325" s="60"/>
      <c r="V1325" s="46"/>
      <c r="W1325" s="28"/>
      <c r="X1325" s="28"/>
      <c r="Y1325" s="28"/>
      <c r="AA1325" s="77"/>
      <c r="AB1325" s="28"/>
      <c r="AC1325" s="28"/>
      <c r="AD1325" s="28"/>
      <c r="AE1325" s="28"/>
      <c r="AF1325" s="28"/>
      <c r="AG1325" s="28"/>
      <c r="AH1325" s="28"/>
      <c r="AI1325" s="28"/>
      <c r="AJ1325" s="28"/>
      <c r="AK1325" s="28"/>
      <c r="AL1325" s="28"/>
      <c r="AM1325" s="28"/>
      <c r="AN1325" s="28"/>
      <c r="AO1325" s="28"/>
      <c r="AP1325" s="28"/>
      <c r="AQ1325" s="28"/>
      <c r="AR1325" s="28"/>
      <c r="AS1325" s="28"/>
      <c r="AT1325" s="96"/>
      <c r="AU1325" s="28"/>
      <c r="AV1325" s="28"/>
      <c r="AW1325" s="28"/>
      <c r="AX1325" s="28"/>
      <c r="AY1325" s="28"/>
      <c r="AZ1325" s="28"/>
      <c r="BA1325" s="28"/>
      <c r="BB1325" s="28"/>
      <c r="BC1325" s="28"/>
      <c r="BD1325" s="28"/>
      <c r="BE1325" s="28"/>
    </row>
    <row r="1326" spans="3:57" ht="14.25" customHeight="1">
      <c r="C1326" s="46"/>
      <c r="D1326" s="28"/>
      <c r="E1326" s="28"/>
      <c r="F1326" s="28"/>
      <c r="G1326" s="28"/>
      <c r="H1326" s="28"/>
      <c r="I1326" s="28"/>
      <c r="J1326" s="28"/>
      <c r="K1326" s="28"/>
      <c r="L1326" s="28"/>
      <c r="M1326" s="28"/>
      <c r="N1326" s="28"/>
      <c r="O1326" s="28"/>
      <c r="P1326" s="60"/>
      <c r="Q1326" s="60"/>
      <c r="R1326" s="60"/>
      <c r="S1326" s="60"/>
      <c r="T1326" s="60"/>
      <c r="U1326" s="60"/>
      <c r="V1326" s="46"/>
      <c r="W1326" s="28"/>
      <c r="X1326" s="28"/>
      <c r="Y1326" s="28"/>
      <c r="AA1326" s="77"/>
      <c r="AB1326" s="28"/>
      <c r="AC1326" s="28"/>
      <c r="AD1326" s="28"/>
      <c r="AE1326" s="28"/>
      <c r="AF1326" s="28"/>
      <c r="AG1326" s="28"/>
      <c r="AH1326" s="28"/>
      <c r="AI1326" s="28"/>
      <c r="AJ1326" s="28"/>
      <c r="AK1326" s="28"/>
      <c r="AL1326" s="28"/>
      <c r="AM1326" s="28"/>
      <c r="AN1326" s="28"/>
      <c r="AO1326" s="28"/>
      <c r="AP1326" s="28"/>
      <c r="AQ1326" s="28"/>
      <c r="AR1326" s="28"/>
      <c r="AS1326" s="28"/>
      <c r="AT1326" s="96"/>
      <c r="AU1326" s="28"/>
      <c r="AV1326" s="28"/>
      <c r="AW1326" s="28"/>
      <c r="AX1326" s="28"/>
      <c r="AY1326" s="28"/>
      <c r="AZ1326" s="28"/>
      <c r="BA1326" s="28"/>
      <c r="BB1326" s="28"/>
      <c r="BC1326" s="28"/>
      <c r="BD1326" s="28"/>
      <c r="BE1326" s="28"/>
    </row>
    <row r="1327" spans="3:57" ht="14.25" customHeight="1">
      <c r="C1327" s="46"/>
      <c r="D1327" s="28"/>
      <c r="E1327" s="28"/>
      <c r="F1327" s="28"/>
      <c r="G1327" s="28"/>
      <c r="H1327" s="28"/>
      <c r="I1327" s="28"/>
      <c r="J1327" s="28"/>
      <c r="K1327" s="28"/>
      <c r="L1327" s="28"/>
      <c r="M1327" s="28"/>
      <c r="N1327" s="28"/>
      <c r="O1327" s="28"/>
      <c r="P1327" s="60"/>
      <c r="Q1327" s="60"/>
      <c r="R1327" s="60"/>
      <c r="S1327" s="60"/>
      <c r="T1327" s="60"/>
      <c r="U1327" s="60"/>
      <c r="V1327" s="46"/>
      <c r="W1327" s="28"/>
      <c r="X1327" s="28"/>
      <c r="Y1327" s="28"/>
      <c r="AA1327" s="77"/>
      <c r="AB1327" s="28"/>
      <c r="AC1327" s="28"/>
      <c r="AD1327" s="28"/>
      <c r="AE1327" s="28"/>
      <c r="AF1327" s="28"/>
      <c r="AG1327" s="28"/>
      <c r="AH1327" s="28"/>
      <c r="AI1327" s="28"/>
      <c r="AJ1327" s="28"/>
      <c r="AK1327" s="28"/>
      <c r="AL1327" s="28"/>
      <c r="AM1327" s="28"/>
      <c r="AN1327" s="28"/>
      <c r="AO1327" s="28"/>
      <c r="AP1327" s="28"/>
      <c r="AQ1327" s="28"/>
      <c r="AR1327" s="28"/>
      <c r="AS1327" s="28"/>
      <c r="AT1327" s="96"/>
      <c r="AU1327" s="28"/>
      <c r="AV1327" s="28"/>
      <c r="AW1327" s="28"/>
      <c r="AX1327" s="28"/>
      <c r="AY1327" s="28"/>
      <c r="AZ1327" s="28"/>
      <c r="BA1327" s="28"/>
      <c r="BB1327" s="28"/>
      <c r="BC1327" s="28"/>
      <c r="BD1327" s="28"/>
      <c r="BE1327" s="28"/>
    </row>
    <row r="1328" spans="3:57" ht="14.25" customHeight="1">
      <c r="C1328" s="46"/>
      <c r="D1328" s="28"/>
      <c r="E1328" s="28"/>
      <c r="F1328" s="28"/>
      <c r="G1328" s="28"/>
      <c r="H1328" s="28"/>
      <c r="I1328" s="28"/>
      <c r="J1328" s="28"/>
      <c r="K1328" s="28"/>
      <c r="L1328" s="28"/>
      <c r="M1328" s="28"/>
      <c r="N1328" s="28"/>
      <c r="O1328" s="28"/>
      <c r="P1328" s="60"/>
      <c r="Q1328" s="60"/>
      <c r="R1328" s="60"/>
      <c r="S1328" s="60"/>
      <c r="T1328" s="60"/>
      <c r="U1328" s="60"/>
      <c r="V1328" s="46"/>
      <c r="W1328" s="28"/>
      <c r="X1328" s="28"/>
      <c r="Y1328" s="28"/>
      <c r="AA1328" s="77"/>
      <c r="AB1328" s="28"/>
      <c r="AC1328" s="28"/>
      <c r="AD1328" s="28"/>
      <c r="AE1328" s="28"/>
      <c r="AF1328" s="28"/>
      <c r="AG1328" s="28"/>
      <c r="AH1328" s="28"/>
      <c r="AI1328" s="28"/>
      <c r="AJ1328" s="28"/>
      <c r="AK1328" s="28"/>
      <c r="AL1328" s="28"/>
      <c r="AM1328" s="28"/>
      <c r="AN1328" s="28"/>
      <c r="AO1328" s="28"/>
      <c r="AP1328" s="28"/>
      <c r="AQ1328" s="28"/>
      <c r="AR1328" s="28"/>
      <c r="AS1328" s="28"/>
      <c r="AT1328" s="96"/>
      <c r="AU1328" s="28"/>
      <c r="AV1328" s="28"/>
      <c r="AW1328" s="28"/>
      <c r="AX1328" s="28"/>
      <c r="AY1328" s="28"/>
      <c r="AZ1328" s="28"/>
      <c r="BA1328" s="28"/>
      <c r="BB1328" s="28"/>
      <c r="BC1328" s="28"/>
      <c r="BD1328" s="28"/>
      <c r="BE1328" s="28"/>
    </row>
    <row r="1329" spans="3:57" ht="14.25" customHeight="1">
      <c r="C1329" s="46"/>
      <c r="D1329" s="28"/>
      <c r="E1329" s="28"/>
      <c r="F1329" s="28"/>
      <c r="G1329" s="28"/>
      <c r="H1329" s="28"/>
      <c r="I1329" s="28"/>
      <c r="J1329" s="28"/>
      <c r="K1329" s="28"/>
      <c r="L1329" s="28"/>
      <c r="M1329" s="28"/>
      <c r="N1329" s="28"/>
      <c r="O1329" s="28"/>
      <c r="P1329" s="60"/>
      <c r="Q1329" s="60"/>
      <c r="R1329" s="60"/>
      <c r="S1329" s="60"/>
      <c r="T1329" s="60"/>
      <c r="U1329" s="60"/>
      <c r="V1329" s="46"/>
      <c r="W1329" s="28"/>
      <c r="X1329" s="28"/>
      <c r="Y1329" s="28"/>
      <c r="AA1329" s="77"/>
      <c r="AB1329" s="28"/>
      <c r="AC1329" s="28"/>
      <c r="AD1329" s="28"/>
      <c r="AE1329" s="28"/>
      <c r="AF1329" s="28"/>
      <c r="AG1329" s="28"/>
      <c r="AH1329" s="28"/>
      <c r="AI1329" s="28"/>
      <c r="AJ1329" s="28"/>
      <c r="AK1329" s="28"/>
      <c r="AL1329" s="28"/>
      <c r="AM1329" s="28"/>
      <c r="AN1329" s="28"/>
      <c r="AO1329" s="28"/>
      <c r="AP1329" s="28"/>
      <c r="AQ1329" s="28"/>
      <c r="AR1329" s="28"/>
      <c r="AS1329" s="28"/>
      <c r="AT1329" s="96"/>
      <c r="AU1329" s="28"/>
      <c r="AV1329" s="28"/>
      <c r="AW1329" s="28"/>
      <c r="AX1329" s="28"/>
      <c r="AY1329" s="28"/>
      <c r="AZ1329" s="28"/>
      <c r="BA1329" s="28"/>
      <c r="BB1329" s="28"/>
      <c r="BC1329" s="28"/>
      <c r="BD1329" s="28"/>
      <c r="BE1329" s="28"/>
    </row>
    <row r="1330" spans="3:57" ht="14.25" customHeight="1">
      <c r="C1330" s="46"/>
      <c r="D1330" s="28"/>
      <c r="E1330" s="28"/>
      <c r="F1330" s="28"/>
      <c r="G1330" s="28"/>
      <c r="H1330" s="28"/>
      <c r="I1330" s="28"/>
      <c r="J1330" s="28"/>
      <c r="K1330" s="28"/>
      <c r="L1330" s="28"/>
      <c r="M1330" s="28"/>
      <c r="N1330" s="28"/>
      <c r="O1330" s="28"/>
      <c r="P1330" s="60"/>
      <c r="Q1330" s="60"/>
      <c r="R1330" s="60"/>
      <c r="S1330" s="60"/>
      <c r="T1330" s="60"/>
      <c r="U1330" s="60"/>
      <c r="V1330" s="46"/>
      <c r="W1330" s="28"/>
      <c r="X1330" s="28"/>
      <c r="Y1330" s="28"/>
      <c r="AA1330" s="77"/>
      <c r="AB1330" s="28"/>
      <c r="AC1330" s="28"/>
      <c r="AD1330" s="28"/>
      <c r="AE1330" s="28"/>
      <c r="AF1330" s="28"/>
      <c r="AG1330" s="28"/>
      <c r="AH1330" s="28"/>
      <c r="AI1330" s="28"/>
      <c r="AJ1330" s="28"/>
      <c r="AK1330" s="28"/>
      <c r="AL1330" s="28"/>
      <c r="AM1330" s="28"/>
      <c r="AN1330" s="28"/>
      <c r="AO1330" s="28"/>
      <c r="AP1330" s="28"/>
      <c r="AQ1330" s="28"/>
      <c r="AR1330" s="28"/>
      <c r="AS1330" s="28"/>
      <c r="AT1330" s="96"/>
      <c r="AU1330" s="28"/>
      <c r="AV1330" s="28"/>
      <c r="AW1330" s="28"/>
      <c r="AX1330" s="28"/>
      <c r="AY1330" s="28"/>
      <c r="AZ1330" s="28"/>
      <c r="BA1330" s="28"/>
      <c r="BB1330" s="28"/>
      <c r="BC1330" s="28"/>
      <c r="BD1330" s="28"/>
      <c r="BE1330" s="28"/>
    </row>
    <row r="1331" spans="3:57" ht="14.25" customHeight="1">
      <c r="C1331" s="46"/>
      <c r="D1331" s="28"/>
      <c r="E1331" s="28"/>
      <c r="F1331" s="28"/>
      <c r="G1331" s="28"/>
      <c r="H1331" s="28"/>
      <c r="I1331" s="28"/>
      <c r="J1331" s="28"/>
      <c r="K1331" s="28"/>
      <c r="L1331" s="28"/>
      <c r="M1331" s="28"/>
      <c r="N1331" s="28"/>
      <c r="O1331" s="28"/>
      <c r="P1331" s="60"/>
      <c r="Q1331" s="60"/>
      <c r="R1331" s="60"/>
      <c r="S1331" s="60"/>
      <c r="T1331" s="60"/>
      <c r="U1331" s="60"/>
      <c r="V1331" s="46"/>
      <c r="W1331" s="28"/>
      <c r="X1331" s="28"/>
      <c r="Y1331" s="28"/>
      <c r="AA1331" s="77"/>
      <c r="AB1331" s="28"/>
      <c r="AC1331" s="28"/>
      <c r="AD1331" s="28"/>
      <c r="AE1331" s="28"/>
      <c r="AF1331" s="28"/>
      <c r="AG1331" s="28"/>
      <c r="AH1331" s="28"/>
      <c r="AI1331" s="28"/>
      <c r="AJ1331" s="28"/>
      <c r="AK1331" s="28"/>
      <c r="AL1331" s="28"/>
      <c r="AM1331" s="28"/>
      <c r="AN1331" s="28"/>
      <c r="AO1331" s="28"/>
      <c r="AP1331" s="28"/>
      <c r="AQ1331" s="28"/>
      <c r="AR1331" s="28"/>
      <c r="AS1331" s="28"/>
      <c r="AT1331" s="96"/>
      <c r="AU1331" s="28"/>
      <c r="AV1331" s="28"/>
      <c r="AW1331" s="28"/>
      <c r="AX1331" s="28"/>
      <c r="AY1331" s="28"/>
      <c r="AZ1331" s="28"/>
      <c r="BA1331" s="28"/>
      <c r="BB1331" s="28"/>
      <c r="BC1331" s="28"/>
      <c r="BD1331" s="28"/>
      <c r="BE1331" s="28"/>
    </row>
    <row r="1332" spans="3:57" ht="14.25" customHeight="1">
      <c r="C1332" s="46"/>
      <c r="D1332" s="28"/>
      <c r="E1332" s="28"/>
      <c r="F1332" s="28"/>
      <c r="G1332" s="28"/>
      <c r="H1332" s="28"/>
      <c r="I1332" s="28"/>
      <c r="J1332" s="28"/>
      <c r="K1332" s="28"/>
      <c r="L1332" s="28"/>
      <c r="M1332" s="28"/>
      <c r="N1332" s="28"/>
      <c r="O1332" s="28"/>
      <c r="P1332" s="60"/>
      <c r="Q1332" s="60"/>
      <c r="R1332" s="60"/>
      <c r="S1332" s="60"/>
      <c r="T1332" s="60"/>
      <c r="U1332" s="60"/>
      <c r="V1332" s="46"/>
      <c r="W1332" s="28"/>
      <c r="X1332" s="28"/>
      <c r="Y1332" s="28"/>
      <c r="AA1332" s="77"/>
      <c r="AB1332" s="28"/>
      <c r="AC1332" s="28"/>
      <c r="AD1332" s="28"/>
      <c r="AE1332" s="28"/>
      <c r="AF1332" s="28"/>
      <c r="AG1332" s="28"/>
      <c r="AH1332" s="28"/>
      <c r="AI1332" s="28"/>
      <c r="AJ1332" s="28"/>
      <c r="AK1332" s="28"/>
      <c r="AL1332" s="28"/>
      <c r="AM1332" s="28"/>
      <c r="AN1332" s="28"/>
      <c r="AO1332" s="28"/>
      <c r="AP1332" s="28"/>
      <c r="AQ1332" s="28"/>
      <c r="AR1332" s="28"/>
      <c r="AS1332" s="28"/>
      <c r="AT1332" s="96"/>
      <c r="AU1332" s="28"/>
      <c r="AV1332" s="28"/>
      <c r="AW1332" s="28"/>
      <c r="AX1332" s="28"/>
      <c r="AY1332" s="28"/>
      <c r="AZ1332" s="28"/>
      <c r="BA1332" s="28"/>
      <c r="BB1332" s="28"/>
      <c r="BC1332" s="28"/>
      <c r="BD1332" s="28"/>
      <c r="BE1332" s="28"/>
    </row>
    <row r="1333" spans="3:57" ht="14.25" customHeight="1">
      <c r="C1333" s="46"/>
      <c r="D1333" s="28"/>
      <c r="E1333" s="28"/>
      <c r="F1333" s="28"/>
      <c r="G1333" s="28"/>
      <c r="H1333" s="28"/>
      <c r="I1333" s="28"/>
      <c r="J1333" s="28"/>
      <c r="K1333" s="28"/>
      <c r="L1333" s="28"/>
      <c r="M1333" s="28"/>
      <c r="N1333" s="28"/>
      <c r="O1333" s="28"/>
      <c r="P1333" s="60"/>
      <c r="Q1333" s="60"/>
      <c r="R1333" s="60"/>
      <c r="S1333" s="60"/>
      <c r="T1333" s="60"/>
      <c r="U1333" s="60"/>
      <c r="V1333" s="46"/>
      <c r="W1333" s="28"/>
      <c r="X1333" s="28"/>
      <c r="Y1333" s="28"/>
      <c r="AA1333" s="77"/>
      <c r="AB1333" s="28"/>
      <c r="AC1333" s="28"/>
      <c r="AD1333" s="28"/>
      <c r="AE1333" s="28"/>
      <c r="AF1333" s="28"/>
      <c r="AG1333" s="28"/>
      <c r="AH1333" s="28"/>
      <c r="AI1333" s="28"/>
      <c r="AJ1333" s="28"/>
      <c r="AK1333" s="28"/>
      <c r="AL1333" s="28"/>
      <c r="AM1333" s="28"/>
      <c r="AN1333" s="28"/>
      <c r="AO1333" s="28"/>
      <c r="AP1333" s="28"/>
      <c r="AQ1333" s="28"/>
      <c r="AR1333" s="28"/>
      <c r="AS1333" s="28"/>
      <c r="AT1333" s="96"/>
      <c r="AU1333" s="28"/>
      <c r="AV1333" s="28"/>
      <c r="AW1333" s="28"/>
      <c r="AX1333" s="28"/>
      <c r="AY1333" s="28"/>
      <c r="AZ1333" s="28"/>
      <c r="BA1333" s="28"/>
      <c r="BB1333" s="28"/>
      <c r="BC1333" s="28"/>
      <c r="BD1333" s="28"/>
      <c r="BE1333" s="28"/>
    </row>
    <row r="1334" spans="3:57" ht="14.25" customHeight="1">
      <c r="C1334" s="46"/>
      <c r="D1334" s="28"/>
      <c r="E1334" s="28"/>
      <c r="F1334" s="28"/>
      <c r="G1334" s="28"/>
      <c r="H1334" s="28"/>
      <c r="I1334" s="28"/>
      <c r="J1334" s="28"/>
      <c r="K1334" s="28"/>
      <c r="L1334" s="28"/>
      <c r="M1334" s="28"/>
      <c r="N1334" s="28"/>
      <c r="O1334" s="28"/>
      <c r="P1334" s="60"/>
      <c r="Q1334" s="60"/>
      <c r="R1334" s="60"/>
      <c r="S1334" s="60"/>
      <c r="T1334" s="60"/>
      <c r="U1334" s="60"/>
      <c r="V1334" s="46"/>
      <c r="W1334" s="28"/>
      <c r="X1334" s="28"/>
      <c r="Y1334" s="28"/>
      <c r="AA1334" s="77"/>
      <c r="AB1334" s="28"/>
      <c r="AC1334" s="28"/>
      <c r="AD1334" s="28"/>
      <c r="AE1334" s="28"/>
      <c r="AF1334" s="28"/>
      <c r="AG1334" s="28"/>
      <c r="AH1334" s="28"/>
      <c r="AI1334" s="28"/>
      <c r="AJ1334" s="28"/>
      <c r="AK1334" s="28"/>
      <c r="AL1334" s="28"/>
      <c r="AM1334" s="28"/>
      <c r="AN1334" s="28"/>
      <c r="AO1334" s="28"/>
      <c r="AP1334" s="28"/>
      <c r="AQ1334" s="28"/>
      <c r="AR1334" s="28"/>
      <c r="AS1334" s="28"/>
      <c r="AT1334" s="96"/>
      <c r="AU1334" s="28"/>
      <c r="AV1334" s="28"/>
      <c r="AW1334" s="28"/>
      <c r="AX1334" s="28"/>
      <c r="AY1334" s="28"/>
      <c r="AZ1334" s="28"/>
      <c r="BA1334" s="28"/>
      <c r="BB1334" s="28"/>
      <c r="BC1334" s="28"/>
      <c r="BD1334" s="28"/>
      <c r="BE1334" s="28"/>
    </row>
    <row r="1335" spans="3:57" ht="14.25" customHeight="1">
      <c r="C1335" s="46"/>
      <c r="D1335" s="28"/>
      <c r="E1335" s="28"/>
      <c r="F1335" s="28"/>
      <c r="G1335" s="28"/>
      <c r="H1335" s="28"/>
      <c r="I1335" s="28"/>
      <c r="J1335" s="28"/>
      <c r="K1335" s="28"/>
      <c r="L1335" s="28"/>
      <c r="M1335" s="28"/>
      <c r="N1335" s="28"/>
      <c r="O1335" s="28"/>
      <c r="P1335" s="60"/>
      <c r="Q1335" s="60"/>
      <c r="R1335" s="60"/>
      <c r="S1335" s="60"/>
      <c r="T1335" s="60"/>
      <c r="U1335" s="60"/>
      <c r="V1335" s="46"/>
      <c r="W1335" s="28"/>
      <c r="X1335" s="28"/>
      <c r="Y1335" s="28"/>
      <c r="AA1335" s="77"/>
      <c r="AB1335" s="28"/>
      <c r="AC1335" s="28"/>
      <c r="AD1335" s="28"/>
      <c r="AE1335" s="28"/>
      <c r="AF1335" s="28"/>
      <c r="AG1335" s="28"/>
      <c r="AH1335" s="28"/>
      <c r="AI1335" s="28"/>
      <c r="AJ1335" s="28"/>
      <c r="AK1335" s="28"/>
      <c r="AL1335" s="28"/>
      <c r="AM1335" s="28"/>
      <c r="AN1335" s="28"/>
      <c r="AO1335" s="28"/>
      <c r="AP1335" s="28"/>
      <c r="AQ1335" s="28"/>
      <c r="AR1335" s="28"/>
      <c r="AS1335" s="28"/>
      <c r="AT1335" s="96"/>
      <c r="AU1335" s="28"/>
      <c r="AV1335" s="28"/>
      <c r="AW1335" s="28"/>
      <c r="AX1335" s="28"/>
      <c r="AY1335" s="28"/>
      <c r="AZ1335" s="28"/>
      <c r="BA1335" s="28"/>
      <c r="BB1335" s="28"/>
      <c r="BC1335" s="28"/>
      <c r="BD1335" s="28"/>
      <c r="BE1335" s="28"/>
    </row>
    <row r="1336" spans="3:57" ht="14.25" customHeight="1">
      <c r="C1336" s="46"/>
      <c r="D1336" s="28"/>
      <c r="E1336" s="28"/>
      <c r="F1336" s="28"/>
      <c r="G1336" s="28"/>
      <c r="H1336" s="28"/>
      <c r="I1336" s="28"/>
      <c r="J1336" s="28"/>
      <c r="K1336" s="28"/>
      <c r="L1336" s="28"/>
      <c r="M1336" s="28"/>
      <c r="N1336" s="28"/>
      <c r="O1336" s="28"/>
      <c r="P1336" s="60"/>
      <c r="Q1336" s="60"/>
      <c r="R1336" s="60"/>
      <c r="S1336" s="60"/>
      <c r="T1336" s="60"/>
      <c r="U1336" s="60"/>
      <c r="V1336" s="46"/>
      <c r="W1336" s="28"/>
      <c r="X1336" s="28"/>
      <c r="Y1336" s="28"/>
      <c r="AA1336" s="77"/>
      <c r="AB1336" s="28"/>
      <c r="AC1336" s="28"/>
      <c r="AD1336" s="28"/>
      <c r="AE1336" s="28"/>
      <c r="AF1336" s="28"/>
      <c r="AG1336" s="28"/>
      <c r="AH1336" s="28"/>
      <c r="AI1336" s="28"/>
      <c r="AJ1336" s="28"/>
      <c r="AK1336" s="28"/>
      <c r="AL1336" s="28"/>
      <c r="AM1336" s="28"/>
      <c r="AN1336" s="28"/>
      <c r="AO1336" s="28"/>
      <c r="AP1336" s="28"/>
      <c r="AQ1336" s="28"/>
      <c r="AR1336" s="28"/>
      <c r="AS1336" s="28"/>
      <c r="AT1336" s="96"/>
      <c r="AU1336" s="28"/>
      <c r="AV1336" s="28"/>
      <c r="AW1336" s="28"/>
      <c r="AX1336" s="28"/>
      <c r="AY1336" s="28"/>
      <c r="AZ1336" s="28"/>
      <c r="BA1336" s="28"/>
      <c r="BB1336" s="28"/>
      <c r="BC1336" s="28"/>
      <c r="BD1336" s="28"/>
      <c r="BE1336" s="28"/>
    </row>
    <row r="1337" spans="3:57" ht="14.25" customHeight="1">
      <c r="C1337" s="46"/>
      <c r="D1337" s="28"/>
      <c r="E1337" s="28"/>
      <c r="F1337" s="28"/>
      <c r="G1337" s="28"/>
      <c r="H1337" s="28"/>
      <c r="I1337" s="28"/>
      <c r="J1337" s="28"/>
      <c r="K1337" s="28"/>
      <c r="L1337" s="28"/>
      <c r="M1337" s="28"/>
      <c r="N1337" s="28"/>
      <c r="O1337" s="28"/>
      <c r="P1337" s="60"/>
      <c r="Q1337" s="60"/>
      <c r="R1337" s="60"/>
      <c r="S1337" s="60"/>
      <c r="T1337" s="60"/>
      <c r="U1337" s="60"/>
      <c r="V1337" s="46"/>
      <c r="W1337" s="28"/>
      <c r="X1337" s="28"/>
      <c r="Y1337" s="28"/>
      <c r="AA1337" s="77"/>
      <c r="AB1337" s="28"/>
      <c r="AC1337" s="28"/>
      <c r="AD1337" s="28"/>
      <c r="AE1337" s="28"/>
      <c r="AF1337" s="28"/>
      <c r="AG1337" s="28"/>
      <c r="AH1337" s="28"/>
      <c r="AI1337" s="28"/>
      <c r="AJ1337" s="28"/>
      <c r="AK1337" s="28"/>
      <c r="AL1337" s="28"/>
      <c r="AM1337" s="28"/>
      <c r="AN1337" s="28"/>
      <c r="AO1337" s="28"/>
      <c r="AP1337" s="28"/>
      <c r="AQ1337" s="28"/>
      <c r="AR1337" s="28"/>
      <c r="AS1337" s="28"/>
      <c r="AT1337" s="96"/>
      <c r="AU1337" s="28"/>
      <c r="AV1337" s="28"/>
      <c r="AW1337" s="28"/>
      <c r="AX1337" s="28"/>
      <c r="AY1337" s="28"/>
      <c r="AZ1337" s="28"/>
      <c r="BA1337" s="28"/>
      <c r="BB1337" s="28"/>
      <c r="BC1337" s="28"/>
      <c r="BD1337" s="28"/>
      <c r="BE1337" s="28"/>
    </row>
    <row r="1338" spans="3:57" ht="14.25" customHeight="1">
      <c r="C1338" s="46"/>
      <c r="D1338" s="28"/>
      <c r="E1338" s="28"/>
      <c r="F1338" s="28"/>
      <c r="G1338" s="28"/>
      <c r="H1338" s="28"/>
      <c r="I1338" s="28"/>
      <c r="J1338" s="28"/>
      <c r="K1338" s="28"/>
      <c r="L1338" s="28"/>
      <c r="M1338" s="28"/>
      <c r="N1338" s="28"/>
      <c r="O1338" s="28"/>
      <c r="P1338" s="60"/>
      <c r="Q1338" s="60"/>
      <c r="R1338" s="60"/>
      <c r="S1338" s="60"/>
      <c r="T1338" s="60"/>
      <c r="U1338" s="60"/>
      <c r="V1338" s="46"/>
      <c r="W1338" s="28"/>
      <c r="X1338" s="28"/>
      <c r="Y1338" s="28"/>
      <c r="AA1338" s="77"/>
      <c r="AB1338" s="28"/>
      <c r="AC1338" s="28"/>
      <c r="AD1338" s="28"/>
      <c r="AE1338" s="28"/>
      <c r="AF1338" s="28"/>
      <c r="AG1338" s="28"/>
      <c r="AH1338" s="28"/>
      <c r="AI1338" s="28"/>
      <c r="AJ1338" s="28"/>
      <c r="AK1338" s="28"/>
      <c r="AL1338" s="28"/>
      <c r="AM1338" s="28"/>
      <c r="AN1338" s="28"/>
      <c r="AO1338" s="28"/>
      <c r="AP1338" s="28"/>
      <c r="AQ1338" s="28"/>
      <c r="AR1338" s="28"/>
      <c r="AS1338" s="28"/>
      <c r="AT1338" s="96"/>
      <c r="AU1338" s="28"/>
      <c r="AV1338" s="28"/>
      <c r="AW1338" s="28"/>
      <c r="AX1338" s="28"/>
      <c r="AY1338" s="28"/>
      <c r="AZ1338" s="28"/>
      <c r="BA1338" s="28"/>
      <c r="BB1338" s="28"/>
      <c r="BC1338" s="28"/>
      <c r="BD1338" s="28"/>
      <c r="BE1338" s="28"/>
    </row>
    <row r="1339" spans="3:57" ht="14.25" customHeight="1">
      <c r="C1339" s="46"/>
      <c r="D1339" s="28"/>
      <c r="E1339" s="28"/>
      <c r="F1339" s="28"/>
      <c r="G1339" s="28"/>
      <c r="H1339" s="28"/>
      <c r="I1339" s="28"/>
      <c r="J1339" s="28"/>
      <c r="K1339" s="28"/>
      <c r="L1339" s="28"/>
      <c r="M1339" s="28"/>
      <c r="N1339" s="28"/>
      <c r="O1339" s="28"/>
      <c r="P1339" s="60"/>
      <c r="Q1339" s="60"/>
      <c r="R1339" s="60"/>
      <c r="S1339" s="60"/>
      <c r="T1339" s="60"/>
      <c r="U1339" s="60"/>
      <c r="V1339" s="46"/>
      <c r="W1339" s="28"/>
      <c r="X1339" s="28"/>
      <c r="Y1339" s="28"/>
      <c r="AA1339" s="77"/>
      <c r="AB1339" s="28"/>
      <c r="AC1339" s="28"/>
      <c r="AD1339" s="28"/>
      <c r="AE1339" s="28"/>
      <c r="AF1339" s="28"/>
      <c r="AG1339" s="28"/>
      <c r="AH1339" s="28"/>
      <c r="AI1339" s="28"/>
      <c r="AJ1339" s="28"/>
      <c r="AK1339" s="28"/>
      <c r="AL1339" s="28"/>
      <c r="AM1339" s="28"/>
      <c r="AN1339" s="28"/>
      <c r="AO1339" s="28"/>
      <c r="AP1339" s="28"/>
      <c r="AQ1339" s="28"/>
      <c r="AR1339" s="28"/>
      <c r="AS1339" s="28"/>
      <c r="AT1339" s="96"/>
      <c r="AU1339" s="28"/>
      <c r="AV1339" s="28"/>
      <c r="AW1339" s="28"/>
      <c r="AX1339" s="28"/>
      <c r="AY1339" s="28"/>
      <c r="AZ1339" s="28"/>
      <c r="BA1339" s="28"/>
      <c r="BB1339" s="28"/>
      <c r="BC1339" s="28"/>
      <c r="BD1339" s="28"/>
      <c r="BE1339" s="28"/>
    </row>
    <row r="1340" spans="3:57" ht="14.25" customHeight="1">
      <c r="C1340" s="46"/>
      <c r="D1340" s="28"/>
      <c r="E1340" s="28"/>
      <c r="F1340" s="28"/>
      <c r="G1340" s="28"/>
      <c r="H1340" s="28"/>
      <c r="I1340" s="28"/>
      <c r="J1340" s="28"/>
      <c r="K1340" s="28"/>
      <c r="L1340" s="28"/>
      <c r="M1340" s="28"/>
      <c r="N1340" s="28"/>
      <c r="O1340" s="28"/>
      <c r="P1340" s="60"/>
      <c r="Q1340" s="60"/>
      <c r="R1340" s="60"/>
      <c r="S1340" s="60"/>
      <c r="T1340" s="60"/>
      <c r="U1340" s="60"/>
      <c r="V1340" s="46"/>
      <c r="W1340" s="28"/>
      <c r="X1340" s="28"/>
      <c r="Y1340" s="28"/>
      <c r="AA1340" s="77"/>
      <c r="AB1340" s="28"/>
      <c r="AC1340" s="28"/>
      <c r="AD1340" s="28"/>
      <c r="AE1340" s="28"/>
      <c r="AF1340" s="28"/>
      <c r="AG1340" s="28"/>
      <c r="AH1340" s="28"/>
      <c r="AI1340" s="28"/>
      <c r="AJ1340" s="28"/>
      <c r="AK1340" s="28"/>
      <c r="AL1340" s="28"/>
      <c r="AM1340" s="28"/>
      <c r="AN1340" s="28"/>
      <c r="AO1340" s="28"/>
      <c r="AP1340" s="28"/>
      <c r="AQ1340" s="28"/>
      <c r="AR1340" s="28"/>
      <c r="AS1340" s="28"/>
      <c r="AT1340" s="96"/>
      <c r="AU1340" s="28"/>
      <c r="AV1340" s="28"/>
      <c r="AW1340" s="28"/>
      <c r="AX1340" s="28"/>
      <c r="AY1340" s="28"/>
      <c r="AZ1340" s="28"/>
      <c r="BA1340" s="28"/>
      <c r="BB1340" s="28"/>
      <c r="BC1340" s="28"/>
      <c r="BD1340" s="28"/>
      <c r="BE1340" s="28"/>
    </row>
    <row r="1341" spans="3:57" ht="14.25" customHeight="1">
      <c r="C1341" s="46"/>
      <c r="D1341" s="28"/>
      <c r="E1341" s="28"/>
      <c r="F1341" s="28"/>
      <c r="G1341" s="28"/>
      <c r="H1341" s="28"/>
      <c r="I1341" s="28"/>
      <c r="J1341" s="28"/>
      <c r="K1341" s="28"/>
      <c r="L1341" s="28"/>
      <c r="M1341" s="28"/>
      <c r="N1341" s="28"/>
      <c r="O1341" s="28"/>
      <c r="P1341" s="60"/>
      <c r="Q1341" s="60"/>
      <c r="R1341" s="60"/>
      <c r="S1341" s="60"/>
      <c r="T1341" s="60"/>
      <c r="U1341" s="60"/>
      <c r="V1341" s="46"/>
      <c r="W1341" s="28"/>
      <c r="X1341" s="28"/>
      <c r="Y1341" s="28"/>
      <c r="AA1341" s="77"/>
      <c r="AB1341" s="28"/>
      <c r="AC1341" s="28"/>
      <c r="AD1341" s="28"/>
      <c r="AE1341" s="28"/>
      <c r="AF1341" s="28"/>
      <c r="AG1341" s="28"/>
      <c r="AH1341" s="28"/>
      <c r="AI1341" s="28"/>
      <c r="AJ1341" s="28"/>
      <c r="AK1341" s="28"/>
      <c r="AL1341" s="28"/>
      <c r="AM1341" s="28"/>
      <c r="AN1341" s="28"/>
      <c r="AO1341" s="28"/>
      <c r="AP1341" s="28"/>
      <c r="AQ1341" s="28"/>
      <c r="AR1341" s="28"/>
      <c r="AS1341" s="28"/>
      <c r="AT1341" s="96"/>
      <c r="AU1341" s="28"/>
      <c r="AV1341" s="28"/>
      <c r="AW1341" s="28"/>
      <c r="AX1341" s="28"/>
      <c r="AY1341" s="28"/>
      <c r="AZ1341" s="28"/>
      <c r="BA1341" s="28"/>
      <c r="BB1341" s="28"/>
      <c r="BC1341" s="28"/>
      <c r="BD1341" s="28"/>
      <c r="BE1341" s="28"/>
    </row>
    <row r="1342" spans="3:57" ht="14.25" customHeight="1">
      <c r="C1342" s="46"/>
      <c r="D1342" s="28"/>
      <c r="E1342" s="28"/>
      <c r="F1342" s="28"/>
      <c r="G1342" s="28"/>
      <c r="H1342" s="28"/>
      <c r="I1342" s="28"/>
      <c r="J1342" s="28"/>
      <c r="K1342" s="28"/>
      <c r="L1342" s="28"/>
      <c r="M1342" s="28"/>
      <c r="N1342" s="28"/>
      <c r="O1342" s="28"/>
      <c r="P1342" s="60"/>
      <c r="Q1342" s="60"/>
      <c r="R1342" s="60"/>
      <c r="S1342" s="60"/>
      <c r="T1342" s="60"/>
      <c r="U1342" s="60"/>
      <c r="V1342" s="46"/>
      <c r="W1342" s="28"/>
      <c r="X1342" s="28"/>
      <c r="Y1342" s="28"/>
      <c r="AA1342" s="77"/>
      <c r="AB1342" s="28"/>
      <c r="AC1342" s="28"/>
      <c r="AD1342" s="28"/>
      <c r="AE1342" s="28"/>
      <c r="AF1342" s="28"/>
      <c r="AG1342" s="28"/>
      <c r="AH1342" s="28"/>
      <c r="AI1342" s="28"/>
      <c r="AJ1342" s="28"/>
      <c r="AK1342" s="28"/>
      <c r="AL1342" s="28"/>
      <c r="AM1342" s="28"/>
      <c r="AN1342" s="28"/>
      <c r="AO1342" s="28"/>
      <c r="AP1342" s="28"/>
      <c r="AQ1342" s="28"/>
      <c r="AR1342" s="28"/>
      <c r="AS1342" s="28"/>
      <c r="AT1342" s="96"/>
      <c r="AU1342" s="28"/>
      <c r="AV1342" s="28"/>
      <c r="AW1342" s="28"/>
      <c r="AX1342" s="28"/>
      <c r="AY1342" s="28"/>
      <c r="AZ1342" s="28"/>
      <c r="BA1342" s="28"/>
      <c r="BB1342" s="28"/>
      <c r="BC1342" s="28"/>
      <c r="BD1342" s="28"/>
      <c r="BE1342" s="28"/>
    </row>
    <row r="1343" spans="3:57" ht="14.25" customHeight="1">
      <c r="C1343" s="46"/>
      <c r="D1343" s="28"/>
      <c r="E1343" s="28"/>
      <c r="F1343" s="28"/>
      <c r="G1343" s="28"/>
      <c r="H1343" s="28"/>
      <c r="I1343" s="28"/>
      <c r="J1343" s="28"/>
      <c r="K1343" s="28"/>
      <c r="L1343" s="28"/>
      <c r="M1343" s="28"/>
      <c r="N1343" s="28"/>
      <c r="O1343" s="28"/>
      <c r="P1343" s="60"/>
      <c r="Q1343" s="60"/>
      <c r="R1343" s="60"/>
      <c r="S1343" s="60"/>
      <c r="T1343" s="60"/>
      <c r="U1343" s="60"/>
      <c r="V1343" s="46"/>
      <c r="W1343" s="28"/>
      <c r="X1343" s="28"/>
      <c r="Y1343" s="28"/>
      <c r="AA1343" s="77"/>
      <c r="AB1343" s="28"/>
      <c r="AC1343" s="28"/>
      <c r="AD1343" s="28"/>
      <c r="AE1343" s="28"/>
      <c r="AF1343" s="28"/>
      <c r="AG1343" s="28"/>
      <c r="AH1343" s="28"/>
      <c r="AI1343" s="28"/>
      <c r="AJ1343" s="28"/>
      <c r="AK1343" s="28"/>
      <c r="AL1343" s="28"/>
      <c r="AM1343" s="28"/>
      <c r="AN1343" s="28"/>
      <c r="AO1343" s="28"/>
      <c r="AP1343" s="28"/>
      <c r="AQ1343" s="28"/>
      <c r="AR1343" s="28"/>
      <c r="AS1343" s="28"/>
      <c r="AT1343" s="96"/>
      <c r="AU1343" s="28"/>
      <c r="AV1343" s="28"/>
      <c r="AW1343" s="28"/>
      <c r="AX1343" s="28"/>
      <c r="AY1343" s="28"/>
      <c r="AZ1343" s="28"/>
      <c r="BA1343" s="28"/>
      <c r="BB1343" s="28"/>
      <c r="BC1343" s="28"/>
      <c r="BD1343" s="28"/>
      <c r="BE1343" s="28"/>
    </row>
    <row r="1344" spans="3:57" ht="14.25" customHeight="1">
      <c r="C1344" s="46"/>
      <c r="D1344" s="28"/>
      <c r="E1344" s="28"/>
      <c r="F1344" s="28"/>
      <c r="G1344" s="28"/>
      <c r="H1344" s="28"/>
      <c r="I1344" s="28"/>
      <c r="J1344" s="28"/>
      <c r="K1344" s="28"/>
      <c r="L1344" s="28"/>
      <c r="M1344" s="28"/>
      <c r="N1344" s="28"/>
      <c r="O1344" s="28"/>
      <c r="P1344" s="60"/>
      <c r="Q1344" s="60"/>
      <c r="R1344" s="60"/>
      <c r="S1344" s="60"/>
      <c r="T1344" s="60"/>
      <c r="U1344" s="60"/>
      <c r="V1344" s="46"/>
      <c r="W1344" s="28"/>
      <c r="X1344" s="28"/>
      <c r="Y1344" s="28"/>
      <c r="AA1344" s="77"/>
      <c r="AB1344" s="28"/>
      <c r="AC1344" s="28"/>
      <c r="AD1344" s="28"/>
      <c r="AE1344" s="28"/>
      <c r="AF1344" s="28"/>
      <c r="AG1344" s="28"/>
      <c r="AH1344" s="28"/>
      <c r="AI1344" s="28"/>
      <c r="AJ1344" s="28"/>
      <c r="AK1344" s="28"/>
      <c r="AL1344" s="28"/>
      <c r="AM1344" s="28"/>
      <c r="AN1344" s="28"/>
      <c r="AO1344" s="28"/>
      <c r="AP1344" s="28"/>
      <c r="AQ1344" s="28"/>
      <c r="AR1344" s="28"/>
      <c r="AS1344" s="28"/>
      <c r="AT1344" s="96"/>
      <c r="AU1344" s="28"/>
      <c r="AV1344" s="28"/>
      <c r="AW1344" s="28"/>
      <c r="AX1344" s="28"/>
      <c r="AY1344" s="28"/>
      <c r="AZ1344" s="28"/>
      <c r="BA1344" s="28"/>
      <c r="BB1344" s="28"/>
      <c r="BC1344" s="28"/>
      <c r="BD1344" s="28"/>
      <c r="BE1344" s="28"/>
    </row>
    <row r="1345" spans="3:57" ht="14.25" customHeight="1">
      <c r="C1345" s="46"/>
      <c r="D1345" s="28"/>
      <c r="E1345" s="28"/>
      <c r="F1345" s="28"/>
      <c r="G1345" s="28"/>
      <c r="H1345" s="28"/>
      <c r="I1345" s="28"/>
      <c r="J1345" s="28"/>
      <c r="K1345" s="28"/>
      <c r="L1345" s="28"/>
      <c r="M1345" s="28"/>
      <c r="N1345" s="28"/>
      <c r="O1345" s="28"/>
      <c r="P1345" s="60"/>
      <c r="Q1345" s="60"/>
      <c r="R1345" s="60"/>
      <c r="S1345" s="60"/>
      <c r="T1345" s="60"/>
      <c r="U1345" s="60"/>
      <c r="V1345" s="46"/>
      <c r="W1345" s="28"/>
      <c r="X1345" s="28"/>
      <c r="Y1345" s="28"/>
      <c r="AA1345" s="77"/>
      <c r="AB1345" s="28"/>
      <c r="AC1345" s="28"/>
      <c r="AD1345" s="28"/>
      <c r="AE1345" s="28"/>
      <c r="AF1345" s="28"/>
      <c r="AG1345" s="28"/>
      <c r="AH1345" s="28"/>
      <c r="AI1345" s="28"/>
      <c r="AJ1345" s="28"/>
      <c r="AK1345" s="28"/>
      <c r="AL1345" s="28"/>
      <c r="AM1345" s="28"/>
      <c r="AN1345" s="28"/>
      <c r="AO1345" s="28"/>
      <c r="AP1345" s="28"/>
      <c r="AQ1345" s="28"/>
      <c r="AR1345" s="28"/>
      <c r="AS1345" s="28"/>
      <c r="AT1345" s="96"/>
      <c r="AU1345" s="28"/>
      <c r="AV1345" s="28"/>
      <c r="AW1345" s="28"/>
      <c r="AX1345" s="28"/>
      <c r="AY1345" s="28"/>
      <c r="AZ1345" s="28"/>
      <c r="BA1345" s="28"/>
      <c r="BB1345" s="28"/>
      <c r="BC1345" s="28"/>
      <c r="BD1345" s="28"/>
      <c r="BE1345" s="28"/>
    </row>
    <row r="1346" spans="3:57" ht="14.25" customHeight="1">
      <c r="C1346" s="46"/>
      <c r="D1346" s="28"/>
      <c r="E1346" s="28"/>
      <c r="F1346" s="28"/>
      <c r="G1346" s="28"/>
      <c r="H1346" s="28"/>
      <c r="I1346" s="28"/>
      <c r="J1346" s="28"/>
      <c r="K1346" s="28"/>
      <c r="L1346" s="28"/>
      <c r="M1346" s="28"/>
      <c r="N1346" s="28"/>
      <c r="O1346" s="28"/>
      <c r="P1346" s="60"/>
      <c r="Q1346" s="60"/>
      <c r="R1346" s="60"/>
      <c r="S1346" s="60"/>
      <c r="T1346" s="60"/>
      <c r="U1346" s="60"/>
      <c r="V1346" s="46"/>
      <c r="W1346" s="28"/>
      <c r="X1346" s="28"/>
      <c r="Y1346" s="28"/>
      <c r="AA1346" s="77"/>
      <c r="AB1346" s="28"/>
      <c r="AC1346" s="28"/>
      <c r="AD1346" s="28"/>
      <c r="AE1346" s="28"/>
      <c r="AF1346" s="28"/>
      <c r="AG1346" s="28"/>
      <c r="AH1346" s="28"/>
      <c r="AI1346" s="28"/>
      <c r="AJ1346" s="28"/>
      <c r="AK1346" s="28"/>
      <c r="AL1346" s="28"/>
      <c r="AM1346" s="28"/>
      <c r="AN1346" s="28"/>
      <c r="AO1346" s="28"/>
      <c r="AP1346" s="28"/>
      <c r="AQ1346" s="28"/>
      <c r="AR1346" s="28"/>
      <c r="AS1346" s="28"/>
      <c r="AT1346" s="96"/>
      <c r="AU1346" s="28"/>
      <c r="AV1346" s="28"/>
      <c r="AW1346" s="28"/>
      <c r="AX1346" s="28"/>
      <c r="AY1346" s="28"/>
      <c r="AZ1346" s="28"/>
      <c r="BA1346" s="28"/>
      <c r="BB1346" s="28"/>
      <c r="BC1346" s="28"/>
      <c r="BD1346" s="28"/>
      <c r="BE1346" s="28"/>
    </row>
    <row r="1347" spans="3:57" ht="14.25" customHeight="1">
      <c r="C1347" s="46"/>
      <c r="D1347" s="28"/>
      <c r="E1347" s="28"/>
      <c r="F1347" s="28"/>
      <c r="G1347" s="28"/>
      <c r="H1347" s="28"/>
      <c r="I1347" s="28"/>
      <c r="J1347" s="28"/>
      <c r="K1347" s="28"/>
      <c r="L1347" s="28"/>
      <c r="M1347" s="28"/>
      <c r="N1347" s="28"/>
      <c r="O1347" s="28"/>
      <c r="P1347" s="60"/>
      <c r="Q1347" s="60"/>
      <c r="R1347" s="60"/>
      <c r="S1347" s="60"/>
      <c r="T1347" s="60"/>
      <c r="U1347" s="60"/>
      <c r="V1347" s="46"/>
      <c r="W1347" s="28"/>
      <c r="X1347" s="28"/>
      <c r="Y1347" s="28"/>
      <c r="AA1347" s="77"/>
      <c r="AB1347" s="28"/>
      <c r="AC1347" s="28"/>
      <c r="AD1347" s="28"/>
      <c r="AE1347" s="28"/>
      <c r="AF1347" s="28"/>
      <c r="AG1347" s="28"/>
      <c r="AH1347" s="28"/>
      <c r="AI1347" s="28"/>
      <c r="AJ1347" s="28"/>
      <c r="AK1347" s="28"/>
      <c r="AL1347" s="28"/>
      <c r="AM1347" s="28"/>
      <c r="AN1347" s="28"/>
      <c r="AO1347" s="28"/>
      <c r="AP1347" s="28"/>
      <c r="AQ1347" s="28"/>
      <c r="AR1347" s="28"/>
      <c r="AS1347" s="28"/>
      <c r="AT1347" s="96"/>
      <c r="AU1347" s="28"/>
      <c r="AV1347" s="28"/>
      <c r="AW1347" s="28"/>
      <c r="AX1347" s="28"/>
      <c r="AY1347" s="28"/>
      <c r="AZ1347" s="28"/>
      <c r="BA1347" s="28"/>
      <c r="BB1347" s="28"/>
      <c r="BC1347" s="28"/>
      <c r="BD1347" s="28"/>
      <c r="BE1347" s="28"/>
    </row>
    <row r="1348" spans="3:57" ht="14.25" customHeight="1">
      <c r="C1348" s="46"/>
      <c r="D1348" s="28"/>
      <c r="E1348" s="28"/>
      <c r="F1348" s="28"/>
      <c r="G1348" s="28"/>
      <c r="H1348" s="28"/>
      <c r="I1348" s="28"/>
      <c r="J1348" s="28"/>
      <c r="K1348" s="28"/>
      <c r="L1348" s="28"/>
      <c r="M1348" s="28"/>
      <c r="N1348" s="28"/>
      <c r="O1348" s="28"/>
      <c r="P1348" s="60"/>
      <c r="Q1348" s="60"/>
      <c r="R1348" s="60"/>
      <c r="S1348" s="60"/>
      <c r="T1348" s="60"/>
      <c r="U1348" s="60"/>
      <c r="V1348" s="46"/>
      <c r="W1348" s="28"/>
      <c r="X1348" s="28"/>
      <c r="Y1348" s="28"/>
      <c r="AA1348" s="77"/>
      <c r="AB1348" s="28"/>
      <c r="AC1348" s="28"/>
      <c r="AD1348" s="28"/>
      <c r="AE1348" s="28"/>
      <c r="AF1348" s="28"/>
      <c r="AG1348" s="28"/>
      <c r="AH1348" s="28"/>
      <c r="AI1348" s="28"/>
      <c r="AJ1348" s="28"/>
      <c r="AK1348" s="28"/>
      <c r="AL1348" s="28"/>
      <c r="AM1348" s="28"/>
      <c r="AN1348" s="28"/>
      <c r="AO1348" s="28"/>
      <c r="AP1348" s="28"/>
      <c r="AQ1348" s="28"/>
      <c r="AR1348" s="28"/>
      <c r="AS1348" s="28"/>
      <c r="AT1348" s="96"/>
      <c r="AU1348" s="28"/>
      <c r="AV1348" s="28"/>
      <c r="AW1348" s="28"/>
      <c r="AX1348" s="28"/>
      <c r="AY1348" s="28"/>
      <c r="AZ1348" s="28"/>
      <c r="BA1348" s="28"/>
      <c r="BB1348" s="28"/>
      <c r="BC1348" s="28"/>
      <c r="BD1348" s="28"/>
      <c r="BE1348" s="28"/>
    </row>
    <row r="1349" spans="3:57" ht="14.25" customHeight="1">
      <c r="C1349" s="46"/>
      <c r="D1349" s="28"/>
      <c r="E1349" s="28"/>
      <c r="F1349" s="28"/>
      <c r="G1349" s="28"/>
      <c r="H1349" s="28"/>
      <c r="I1349" s="28"/>
      <c r="J1349" s="28"/>
      <c r="K1349" s="28"/>
      <c r="L1349" s="28"/>
      <c r="M1349" s="28"/>
      <c r="N1349" s="28"/>
      <c r="O1349" s="28"/>
      <c r="P1349" s="60"/>
      <c r="Q1349" s="60"/>
      <c r="R1349" s="60"/>
      <c r="S1349" s="60"/>
      <c r="T1349" s="60"/>
      <c r="U1349" s="60"/>
      <c r="V1349" s="46"/>
      <c r="W1349" s="28"/>
      <c r="X1349" s="28"/>
      <c r="Y1349" s="28"/>
      <c r="AA1349" s="77"/>
      <c r="AB1349" s="28"/>
      <c r="AC1349" s="28"/>
      <c r="AD1349" s="28"/>
      <c r="AE1349" s="28"/>
      <c r="AF1349" s="28"/>
      <c r="AG1349" s="28"/>
      <c r="AH1349" s="28"/>
      <c r="AI1349" s="28"/>
      <c r="AJ1349" s="28"/>
      <c r="AK1349" s="28"/>
      <c r="AL1349" s="28"/>
      <c r="AM1349" s="28"/>
      <c r="AN1349" s="28"/>
      <c r="AO1349" s="28"/>
      <c r="AP1349" s="28"/>
      <c r="AQ1349" s="28"/>
      <c r="AR1349" s="28"/>
      <c r="AS1349" s="28"/>
      <c r="AT1349" s="96"/>
      <c r="AU1349" s="28"/>
      <c r="AV1349" s="28"/>
      <c r="AW1349" s="28"/>
      <c r="AX1349" s="28"/>
      <c r="AY1349" s="28"/>
      <c r="AZ1349" s="28"/>
      <c r="BA1349" s="28"/>
      <c r="BB1349" s="28"/>
      <c r="BC1349" s="28"/>
      <c r="BD1349" s="28"/>
      <c r="BE1349" s="28"/>
    </row>
    <row r="1350" spans="3:57" ht="14.25" customHeight="1">
      <c r="C1350" s="46"/>
      <c r="D1350" s="28"/>
      <c r="E1350" s="28"/>
      <c r="F1350" s="28"/>
      <c r="G1350" s="28"/>
      <c r="H1350" s="28"/>
      <c r="I1350" s="28"/>
      <c r="J1350" s="28"/>
      <c r="K1350" s="28"/>
      <c r="L1350" s="28"/>
      <c r="M1350" s="28"/>
      <c r="N1350" s="28"/>
      <c r="O1350" s="28"/>
      <c r="P1350" s="60"/>
      <c r="Q1350" s="60"/>
      <c r="R1350" s="60"/>
      <c r="S1350" s="60"/>
      <c r="T1350" s="60"/>
      <c r="U1350" s="60"/>
      <c r="V1350" s="46"/>
      <c r="W1350" s="28"/>
      <c r="X1350" s="28"/>
      <c r="Y1350" s="28"/>
      <c r="AA1350" s="77"/>
      <c r="AB1350" s="28"/>
      <c r="AC1350" s="28"/>
      <c r="AD1350" s="28"/>
      <c r="AE1350" s="28"/>
      <c r="AF1350" s="28"/>
      <c r="AG1350" s="28"/>
      <c r="AH1350" s="28"/>
      <c r="AI1350" s="28"/>
      <c r="AJ1350" s="28"/>
      <c r="AK1350" s="28"/>
      <c r="AL1350" s="28"/>
      <c r="AM1350" s="28"/>
      <c r="AN1350" s="28"/>
      <c r="AO1350" s="28"/>
      <c r="AP1350" s="28"/>
      <c r="AQ1350" s="28"/>
      <c r="AR1350" s="28"/>
      <c r="AS1350" s="28"/>
      <c r="AT1350" s="96"/>
      <c r="AU1350" s="28"/>
      <c r="AV1350" s="28"/>
      <c r="AW1350" s="28"/>
      <c r="AX1350" s="28"/>
      <c r="AY1350" s="28"/>
      <c r="AZ1350" s="28"/>
      <c r="BA1350" s="28"/>
      <c r="BB1350" s="28"/>
      <c r="BC1350" s="28"/>
      <c r="BD1350" s="28"/>
      <c r="BE1350" s="28"/>
    </row>
    <row r="1351" spans="3:57" ht="14.25" customHeight="1">
      <c r="C1351" s="46"/>
      <c r="D1351" s="28"/>
      <c r="E1351" s="28"/>
      <c r="F1351" s="28"/>
      <c r="G1351" s="28"/>
      <c r="H1351" s="28"/>
      <c r="I1351" s="28"/>
      <c r="J1351" s="28"/>
      <c r="K1351" s="28"/>
      <c r="L1351" s="28"/>
      <c r="M1351" s="28"/>
      <c r="N1351" s="28"/>
      <c r="O1351" s="28"/>
      <c r="P1351" s="60"/>
      <c r="Q1351" s="60"/>
      <c r="R1351" s="60"/>
      <c r="S1351" s="60"/>
      <c r="T1351" s="60"/>
      <c r="U1351" s="60"/>
      <c r="V1351" s="46"/>
      <c r="W1351" s="28"/>
      <c r="X1351" s="28"/>
      <c r="Y1351" s="28"/>
      <c r="AA1351" s="77"/>
      <c r="AB1351" s="28"/>
      <c r="AC1351" s="28"/>
      <c r="AD1351" s="28"/>
      <c r="AE1351" s="28"/>
      <c r="AF1351" s="28"/>
      <c r="AG1351" s="28"/>
      <c r="AH1351" s="28"/>
      <c r="AI1351" s="28"/>
      <c r="AJ1351" s="28"/>
      <c r="AK1351" s="28"/>
      <c r="AL1351" s="28"/>
      <c r="AM1351" s="28"/>
      <c r="AN1351" s="28"/>
      <c r="AO1351" s="28"/>
      <c r="AP1351" s="28"/>
      <c r="AQ1351" s="28"/>
      <c r="AR1351" s="28"/>
      <c r="AS1351" s="28"/>
      <c r="AT1351" s="96"/>
      <c r="AU1351" s="28"/>
      <c r="AV1351" s="28"/>
      <c r="AW1351" s="28"/>
      <c r="AX1351" s="28"/>
      <c r="AY1351" s="28"/>
      <c r="AZ1351" s="28"/>
      <c r="BA1351" s="28"/>
      <c r="BB1351" s="28"/>
      <c r="BC1351" s="28"/>
      <c r="BD1351" s="28"/>
      <c r="BE1351" s="28"/>
    </row>
    <row r="1352" spans="3:57" ht="14.25" customHeight="1">
      <c r="C1352" s="46"/>
      <c r="D1352" s="28"/>
      <c r="E1352" s="28"/>
      <c r="F1352" s="28"/>
      <c r="G1352" s="28"/>
      <c r="H1352" s="28"/>
      <c r="I1352" s="28"/>
      <c r="J1352" s="28"/>
      <c r="K1352" s="28"/>
      <c r="L1352" s="28"/>
      <c r="M1352" s="28"/>
      <c r="N1352" s="28"/>
      <c r="O1352" s="28"/>
      <c r="P1352" s="60"/>
      <c r="Q1352" s="60"/>
      <c r="R1352" s="60"/>
      <c r="S1352" s="60"/>
      <c r="T1352" s="60"/>
      <c r="U1352" s="60"/>
      <c r="V1352" s="46"/>
      <c r="W1352" s="28"/>
      <c r="X1352" s="28"/>
      <c r="Y1352" s="28"/>
      <c r="AA1352" s="77"/>
      <c r="AB1352" s="28"/>
      <c r="AC1352" s="28"/>
      <c r="AD1352" s="28"/>
      <c r="AE1352" s="28"/>
      <c r="AF1352" s="28"/>
      <c r="AG1352" s="28"/>
      <c r="AH1352" s="28"/>
      <c r="AI1352" s="28"/>
      <c r="AJ1352" s="28"/>
      <c r="AK1352" s="28"/>
      <c r="AL1352" s="28"/>
      <c r="AM1352" s="28"/>
      <c r="AN1352" s="28"/>
      <c r="AO1352" s="28"/>
      <c r="AP1352" s="28"/>
      <c r="AQ1352" s="28"/>
      <c r="AR1352" s="28"/>
      <c r="AS1352" s="28"/>
      <c r="AT1352" s="96"/>
      <c r="AU1352" s="28"/>
      <c r="AV1352" s="28"/>
      <c r="AW1352" s="28"/>
      <c r="AX1352" s="28"/>
      <c r="AY1352" s="28"/>
      <c r="AZ1352" s="28"/>
      <c r="BA1352" s="28"/>
      <c r="BB1352" s="28"/>
      <c r="BC1352" s="28"/>
      <c r="BD1352" s="28"/>
      <c r="BE1352" s="28"/>
    </row>
    <row r="1353" spans="3:57" ht="14.25" customHeight="1">
      <c r="C1353" s="46"/>
      <c r="D1353" s="28"/>
      <c r="E1353" s="28"/>
      <c r="F1353" s="28"/>
      <c r="G1353" s="28"/>
      <c r="H1353" s="28"/>
      <c r="I1353" s="28"/>
      <c r="J1353" s="28"/>
      <c r="K1353" s="28"/>
      <c r="L1353" s="28"/>
      <c r="M1353" s="28"/>
      <c r="N1353" s="28"/>
      <c r="O1353" s="28"/>
      <c r="P1353" s="60"/>
      <c r="Q1353" s="60"/>
      <c r="R1353" s="60"/>
      <c r="S1353" s="60"/>
      <c r="T1353" s="60"/>
      <c r="U1353" s="60"/>
      <c r="V1353" s="46"/>
      <c r="W1353" s="28"/>
      <c r="X1353" s="28"/>
      <c r="Y1353" s="28"/>
      <c r="AA1353" s="77"/>
      <c r="AB1353" s="28"/>
      <c r="AC1353" s="28"/>
      <c r="AD1353" s="28"/>
      <c r="AE1353" s="28"/>
      <c r="AF1353" s="28"/>
      <c r="AG1353" s="28"/>
      <c r="AH1353" s="28"/>
      <c r="AI1353" s="28"/>
      <c r="AJ1353" s="28"/>
      <c r="AK1353" s="28"/>
      <c r="AL1353" s="28"/>
      <c r="AM1353" s="28"/>
      <c r="AN1353" s="28"/>
      <c r="AO1353" s="28"/>
      <c r="AP1353" s="28"/>
      <c r="AQ1353" s="28"/>
      <c r="AR1353" s="28"/>
      <c r="AS1353" s="28"/>
      <c r="AT1353" s="96"/>
      <c r="AU1353" s="28"/>
      <c r="AV1353" s="28"/>
      <c r="AW1353" s="28"/>
      <c r="AX1353" s="28"/>
      <c r="AY1353" s="28"/>
      <c r="AZ1353" s="28"/>
      <c r="BA1353" s="28"/>
      <c r="BB1353" s="28"/>
      <c r="BC1353" s="28"/>
      <c r="BD1353" s="28"/>
      <c r="BE1353" s="28"/>
    </row>
    <row r="1354" spans="3:57" ht="14.25" customHeight="1">
      <c r="C1354" s="46"/>
      <c r="D1354" s="28"/>
      <c r="E1354" s="28"/>
      <c r="F1354" s="28"/>
      <c r="G1354" s="28"/>
      <c r="H1354" s="28"/>
      <c r="I1354" s="28"/>
      <c r="J1354" s="28"/>
      <c r="K1354" s="28"/>
      <c r="L1354" s="28"/>
      <c r="M1354" s="28"/>
      <c r="N1354" s="28"/>
      <c r="O1354" s="28"/>
      <c r="P1354" s="60"/>
      <c r="Q1354" s="60"/>
      <c r="R1354" s="60"/>
      <c r="S1354" s="60"/>
      <c r="T1354" s="60"/>
      <c r="U1354" s="60"/>
      <c r="V1354" s="46"/>
      <c r="W1354" s="28"/>
      <c r="X1354" s="28"/>
      <c r="Y1354" s="28"/>
      <c r="AA1354" s="77"/>
      <c r="AB1354" s="28"/>
      <c r="AC1354" s="28"/>
      <c r="AD1354" s="28"/>
      <c r="AE1354" s="28"/>
      <c r="AF1354" s="28"/>
      <c r="AG1354" s="28"/>
      <c r="AH1354" s="28"/>
      <c r="AI1354" s="28"/>
      <c r="AJ1354" s="28"/>
      <c r="AK1354" s="28"/>
      <c r="AL1354" s="28"/>
      <c r="AM1354" s="28"/>
      <c r="AN1354" s="28"/>
      <c r="AO1354" s="28"/>
      <c r="AP1354" s="28"/>
      <c r="AQ1354" s="28"/>
      <c r="AR1354" s="28"/>
      <c r="AS1354" s="28"/>
      <c r="AT1354" s="96"/>
      <c r="AU1354" s="28"/>
      <c r="AV1354" s="28"/>
      <c r="AW1354" s="28"/>
      <c r="AX1354" s="28"/>
      <c r="AY1354" s="28"/>
      <c r="AZ1354" s="28"/>
      <c r="BA1354" s="28"/>
      <c r="BB1354" s="28"/>
      <c r="BC1354" s="28"/>
      <c r="BD1354" s="28"/>
      <c r="BE1354" s="28"/>
    </row>
    <row r="1355" spans="3:57" ht="14.25" customHeight="1">
      <c r="C1355" s="46"/>
      <c r="D1355" s="28"/>
      <c r="E1355" s="28"/>
      <c r="F1355" s="28"/>
      <c r="G1355" s="28"/>
      <c r="H1355" s="28"/>
      <c r="I1355" s="28"/>
      <c r="J1355" s="28"/>
      <c r="K1355" s="28"/>
      <c r="L1355" s="28"/>
      <c r="M1355" s="28"/>
      <c r="N1355" s="28"/>
      <c r="O1355" s="28"/>
      <c r="P1355" s="60"/>
      <c r="Q1355" s="60"/>
      <c r="R1355" s="60"/>
      <c r="S1355" s="60"/>
      <c r="T1355" s="60"/>
      <c r="U1355" s="60"/>
      <c r="V1355" s="46"/>
      <c r="W1355" s="28"/>
      <c r="X1355" s="28"/>
      <c r="Y1355" s="28"/>
      <c r="AA1355" s="77"/>
      <c r="AB1355" s="28"/>
      <c r="AC1355" s="28"/>
      <c r="AD1355" s="28"/>
      <c r="AE1355" s="28"/>
      <c r="AF1355" s="28"/>
      <c r="AG1355" s="28"/>
      <c r="AH1355" s="28"/>
      <c r="AI1355" s="28"/>
      <c r="AJ1355" s="28"/>
      <c r="AK1355" s="28"/>
      <c r="AL1355" s="28"/>
      <c r="AM1355" s="28"/>
      <c r="AN1355" s="28"/>
      <c r="AO1355" s="28"/>
      <c r="AP1355" s="28"/>
      <c r="AQ1355" s="28"/>
      <c r="AR1355" s="28"/>
      <c r="AS1355" s="28"/>
      <c r="AT1355" s="96"/>
      <c r="AU1355" s="28"/>
      <c r="AV1355" s="28"/>
      <c r="AW1355" s="28"/>
      <c r="AX1355" s="28"/>
      <c r="AY1355" s="28"/>
      <c r="AZ1355" s="28"/>
      <c r="BA1355" s="28"/>
      <c r="BB1355" s="28"/>
      <c r="BC1355" s="28"/>
      <c r="BD1355" s="28"/>
      <c r="BE1355" s="28"/>
    </row>
    <row r="1356" spans="3:57" ht="14.25" customHeight="1">
      <c r="C1356" s="46"/>
      <c r="D1356" s="28"/>
      <c r="E1356" s="28"/>
      <c r="F1356" s="28"/>
      <c r="G1356" s="28"/>
      <c r="H1356" s="28"/>
      <c r="I1356" s="28"/>
      <c r="J1356" s="28"/>
      <c r="K1356" s="28"/>
      <c r="L1356" s="28"/>
      <c r="M1356" s="28"/>
      <c r="N1356" s="28"/>
      <c r="O1356" s="28"/>
      <c r="P1356" s="60"/>
      <c r="Q1356" s="60"/>
      <c r="R1356" s="60"/>
      <c r="S1356" s="60"/>
      <c r="T1356" s="60"/>
      <c r="U1356" s="60"/>
      <c r="V1356" s="46"/>
      <c r="W1356" s="28"/>
      <c r="X1356" s="28"/>
      <c r="Y1356" s="28"/>
      <c r="AA1356" s="77"/>
      <c r="AB1356" s="28"/>
      <c r="AC1356" s="28"/>
      <c r="AD1356" s="28"/>
      <c r="AE1356" s="28"/>
      <c r="AF1356" s="28"/>
      <c r="AG1356" s="28"/>
      <c r="AH1356" s="28"/>
      <c r="AI1356" s="28"/>
      <c r="AJ1356" s="28"/>
      <c r="AK1356" s="28"/>
      <c r="AL1356" s="28"/>
      <c r="AM1356" s="28"/>
      <c r="AN1356" s="28"/>
      <c r="AO1356" s="28"/>
      <c r="AP1356" s="28"/>
      <c r="AQ1356" s="28"/>
      <c r="AR1356" s="28"/>
      <c r="AS1356" s="28"/>
      <c r="AT1356" s="96"/>
      <c r="AU1356" s="28"/>
      <c r="AV1356" s="28"/>
      <c r="AW1356" s="28"/>
      <c r="AX1356" s="28"/>
      <c r="AY1356" s="28"/>
      <c r="AZ1356" s="28"/>
      <c r="BA1356" s="28"/>
      <c r="BB1356" s="28"/>
      <c r="BC1356" s="28"/>
      <c r="BD1356" s="28"/>
      <c r="BE1356" s="28"/>
    </row>
    <row r="1357" spans="3:57" ht="14.25" customHeight="1">
      <c r="C1357" s="46"/>
      <c r="D1357" s="28"/>
      <c r="E1357" s="28"/>
      <c r="F1357" s="28"/>
      <c r="G1357" s="28"/>
      <c r="H1357" s="28"/>
      <c r="I1357" s="28"/>
      <c r="J1357" s="28"/>
      <c r="K1357" s="28"/>
      <c r="L1357" s="28"/>
      <c r="M1357" s="28"/>
      <c r="N1357" s="28"/>
      <c r="O1357" s="28"/>
      <c r="P1357" s="60"/>
      <c r="Q1357" s="60"/>
      <c r="R1357" s="60"/>
      <c r="S1357" s="60"/>
      <c r="T1357" s="60"/>
      <c r="U1357" s="60"/>
      <c r="V1357" s="46"/>
      <c r="W1357" s="28"/>
      <c r="X1357" s="28"/>
      <c r="Y1357" s="28"/>
      <c r="AA1357" s="77"/>
      <c r="AB1357" s="28"/>
      <c r="AC1357" s="28"/>
      <c r="AD1357" s="28"/>
      <c r="AE1357" s="28"/>
      <c r="AF1357" s="28"/>
      <c r="AG1357" s="28"/>
      <c r="AH1357" s="28"/>
      <c r="AI1357" s="28"/>
      <c r="AJ1357" s="28"/>
      <c r="AK1357" s="28"/>
      <c r="AL1357" s="28"/>
      <c r="AM1357" s="28"/>
      <c r="AN1357" s="28"/>
      <c r="AO1357" s="28"/>
      <c r="AP1357" s="28"/>
      <c r="AQ1357" s="28"/>
      <c r="AR1357" s="28"/>
      <c r="AS1357" s="28"/>
      <c r="AT1357" s="96"/>
      <c r="AU1357" s="28"/>
      <c r="AV1357" s="28"/>
      <c r="AW1357" s="28"/>
      <c r="AX1357" s="28"/>
      <c r="AY1357" s="28"/>
      <c r="AZ1357" s="28"/>
      <c r="BA1357" s="28"/>
      <c r="BB1357" s="28"/>
      <c r="BC1357" s="28"/>
      <c r="BD1357" s="28"/>
      <c r="BE1357" s="28"/>
    </row>
    <row r="1358" spans="3:57" ht="14.25" customHeight="1">
      <c r="C1358" s="46"/>
      <c r="D1358" s="28"/>
      <c r="E1358" s="28"/>
      <c r="F1358" s="28"/>
      <c r="G1358" s="28"/>
      <c r="H1358" s="28"/>
      <c r="I1358" s="28"/>
      <c r="J1358" s="28"/>
      <c r="K1358" s="28"/>
      <c r="L1358" s="28"/>
      <c r="M1358" s="28"/>
      <c r="N1358" s="28"/>
      <c r="O1358" s="28"/>
      <c r="P1358" s="60"/>
      <c r="Q1358" s="60"/>
      <c r="R1358" s="60"/>
      <c r="S1358" s="60"/>
      <c r="T1358" s="60"/>
      <c r="U1358" s="60"/>
      <c r="V1358" s="46"/>
      <c r="W1358" s="28"/>
      <c r="X1358" s="28"/>
      <c r="Y1358" s="28"/>
      <c r="AA1358" s="77"/>
      <c r="AB1358" s="28"/>
      <c r="AC1358" s="28"/>
      <c r="AD1358" s="28"/>
      <c r="AE1358" s="28"/>
      <c r="AF1358" s="28"/>
      <c r="AG1358" s="28"/>
      <c r="AH1358" s="28"/>
      <c r="AI1358" s="28"/>
      <c r="AJ1358" s="28"/>
      <c r="AK1358" s="28"/>
      <c r="AL1358" s="28"/>
      <c r="AM1358" s="28"/>
      <c r="AN1358" s="28"/>
      <c r="AO1358" s="28"/>
      <c r="AP1358" s="28"/>
      <c r="AQ1358" s="28"/>
      <c r="AR1358" s="28"/>
      <c r="AS1358" s="28"/>
      <c r="AT1358" s="96"/>
      <c r="AU1358" s="28"/>
      <c r="AV1358" s="28"/>
      <c r="AW1358" s="28"/>
      <c r="AX1358" s="28"/>
      <c r="AY1358" s="28"/>
      <c r="AZ1358" s="28"/>
      <c r="BA1358" s="28"/>
      <c r="BB1358" s="28"/>
      <c r="BC1358" s="28"/>
      <c r="BD1358" s="28"/>
      <c r="BE1358" s="28"/>
    </row>
    <row r="1359" spans="3:57" ht="14.25" customHeight="1">
      <c r="C1359" s="46"/>
      <c r="D1359" s="28"/>
      <c r="E1359" s="28"/>
      <c r="F1359" s="28"/>
      <c r="G1359" s="28"/>
      <c r="H1359" s="28"/>
      <c r="I1359" s="28"/>
      <c r="J1359" s="28"/>
      <c r="K1359" s="28"/>
      <c r="L1359" s="28"/>
      <c r="M1359" s="28"/>
      <c r="N1359" s="28"/>
      <c r="O1359" s="28"/>
      <c r="P1359" s="60"/>
      <c r="Q1359" s="60"/>
      <c r="R1359" s="60"/>
      <c r="S1359" s="60"/>
      <c r="T1359" s="60"/>
      <c r="U1359" s="60"/>
      <c r="V1359" s="46"/>
      <c r="W1359" s="28"/>
      <c r="X1359" s="28"/>
      <c r="Y1359" s="28"/>
      <c r="AA1359" s="77"/>
      <c r="AB1359" s="28"/>
      <c r="AC1359" s="28"/>
      <c r="AD1359" s="28"/>
      <c r="AE1359" s="28"/>
      <c r="AF1359" s="28"/>
      <c r="AG1359" s="28"/>
      <c r="AH1359" s="28"/>
      <c r="AI1359" s="28"/>
      <c r="AJ1359" s="28"/>
      <c r="AK1359" s="28"/>
      <c r="AL1359" s="28"/>
      <c r="AM1359" s="28"/>
      <c r="AN1359" s="28"/>
      <c r="AO1359" s="28"/>
      <c r="AP1359" s="28"/>
      <c r="AQ1359" s="28"/>
      <c r="AR1359" s="28"/>
      <c r="AS1359" s="28"/>
      <c r="AT1359" s="96"/>
      <c r="AU1359" s="28"/>
      <c r="AV1359" s="28"/>
      <c r="AW1359" s="28"/>
      <c r="AX1359" s="28"/>
      <c r="AY1359" s="28"/>
      <c r="AZ1359" s="28"/>
      <c r="BA1359" s="28"/>
      <c r="BB1359" s="28"/>
      <c r="BC1359" s="28"/>
      <c r="BD1359" s="28"/>
      <c r="BE1359" s="28"/>
    </row>
    <row r="1360" spans="3:57" ht="14.25" customHeight="1">
      <c r="C1360" s="46"/>
      <c r="D1360" s="28"/>
      <c r="E1360" s="28"/>
      <c r="F1360" s="28"/>
      <c r="G1360" s="28"/>
      <c r="H1360" s="28"/>
      <c r="I1360" s="28"/>
      <c r="J1360" s="28"/>
      <c r="K1360" s="28"/>
      <c r="L1360" s="28"/>
      <c r="M1360" s="28"/>
      <c r="N1360" s="28"/>
      <c r="O1360" s="28"/>
      <c r="P1360" s="60"/>
      <c r="Q1360" s="60"/>
      <c r="R1360" s="60"/>
      <c r="S1360" s="60"/>
      <c r="T1360" s="60"/>
      <c r="U1360" s="60"/>
      <c r="V1360" s="46"/>
      <c r="W1360" s="28"/>
      <c r="X1360" s="28"/>
      <c r="Y1360" s="28"/>
      <c r="AA1360" s="77"/>
      <c r="AB1360" s="28"/>
      <c r="AC1360" s="28"/>
      <c r="AD1360" s="28"/>
      <c r="AE1360" s="28"/>
      <c r="AF1360" s="28"/>
      <c r="AG1360" s="28"/>
      <c r="AH1360" s="28"/>
      <c r="AI1360" s="28"/>
      <c r="AJ1360" s="28"/>
      <c r="AK1360" s="28"/>
      <c r="AL1360" s="28"/>
      <c r="AM1360" s="28"/>
      <c r="AN1360" s="28"/>
      <c r="AO1360" s="28"/>
      <c r="AP1360" s="28"/>
      <c r="AQ1360" s="28"/>
      <c r="AR1360" s="28"/>
      <c r="AS1360" s="28"/>
      <c r="AT1360" s="96"/>
      <c r="AU1360" s="28"/>
      <c r="AV1360" s="28"/>
      <c r="AW1360" s="28"/>
      <c r="AX1360" s="28"/>
      <c r="AY1360" s="28"/>
      <c r="AZ1360" s="28"/>
      <c r="BA1360" s="28"/>
      <c r="BB1360" s="28"/>
      <c r="BC1360" s="28"/>
      <c r="BD1360" s="28"/>
      <c r="BE1360" s="28"/>
    </row>
    <row r="1361" spans="3:57" ht="14.25" customHeight="1">
      <c r="C1361" s="46"/>
      <c r="D1361" s="28"/>
      <c r="E1361" s="28"/>
      <c r="F1361" s="28"/>
      <c r="G1361" s="28"/>
      <c r="H1361" s="28"/>
      <c r="I1361" s="28"/>
      <c r="J1361" s="28"/>
      <c r="K1361" s="28"/>
      <c r="L1361" s="28"/>
      <c r="M1361" s="28"/>
      <c r="N1361" s="28"/>
      <c r="O1361" s="28"/>
      <c r="P1361" s="60"/>
      <c r="Q1361" s="60"/>
      <c r="R1361" s="60"/>
      <c r="S1361" s="60"/>
      <c r="T1361" s="60"/>
      <c r="U1361" s="60"/>
      <c r="V1361" s="46"/>
      <c r="W1361" s="28"/>
      <c r="X1361" s="28"/>
      <c r="Y1361" s="28"/>
      <c r="AA1361" s="77"/>
      <c r="AB1361" s="28"/>
      <c r="AC1361" s="28"/>
      <c r="AD1361" s="28"/>
      <c r="AE1361" s="28"/>
      <c r="AF1361" s="28"/>
      <c r="AG1361" s="28"/>
      <c r="AH1361" s="28"/>
      <c r="AI1361" s="28"/>
      <c r="AJ1361" s="28"/>
      <c r="AK1361" s="28"/>
      <c r="AL1361" s="28"/>
      <c r="AM1361" s="28"/>
      <c r="AN1361" s="28"/>
      <c r="AO1361" s="28"/>
      <c r="AP1361" s="28"/>
      <c r="AQ1361" s="28"/>
      <c r="AR1361" s="28"/>
      <c r="AS1361" s="28"/>
      <c r="AT1361" s="96"/>
      <c r="AU1361" s="28"/>
      <c r="AV1361" s="28"/>
      <c r="AW1361" s="28"/>
      <c r="AX1361" s="28"/>
      <c r="AY1361" s="28"/>
      <c r="AZ1361" s="28"/>
      <c r="BA1361" s="28"/>
      <c r="BB1361" s="28"/>
      <c r="BC1361" s="28"/>
      <c r="BD1361" s="28"/>
      <c r="BE1361" s="28"/>
    </row>
    <row r="1362" spans="3:57" ht="14.25" customHeight="1">
      <c r="C1362" s="46"/>
      <c r="D1362" s="28"/>
      <c r="E1362" s="28"/>
      <c r="F1362" s="28"/>
      <c r="G1362" s="28"/>
      <c r="H1362" s="28"/>
      <c r="I1362" s="28"/>
      <c r="J1362" s="28"/>
      <c r="K1362" s="28"/>
      <c r="L1362" s="28"/>
      <c r="M1362" s="28"/>
      <c r="N1362" s="28"/>
      <c r="O1362" s="28"/>
      <c r="P1362" s="60"/>
      <c r="Q1362" s="60"/>
      <c r="R1362" s="60"/>
      <c r="S1362" s="60"/>
      <c r="T1362" s="60"/>
      <c r="U1362" s="60"/>
      <c r="V1362" s="46"/>
      <c r="W1362" s="28"/>
      <c r="X1362" s="28"/>
      <c r="Y1362" s="28"/>
      <c r="AA1362" s="77"/>
      <c r="AB1362" s="28"/>
      <c r="AC1362" s="28"/>
      <c r="AD1362" s="28"/>
      <c r="AE1362" s="28"/>
      <c r="AF1362" s="28"/>
      <c r="AG1362" s="28"/>
      <c r="AH1362" s="28"/>
      <c r="AI1362" s="28"/>
      <c r="AJ1362" s="28"/>
      <c r="AK1362" s="28"/>
      <c r="AL1362" s="28"/>
      <c r="AM1362" s="28"/>
      <c r="AN1362" s="28"/>
      <c r="AO1362" s="28"/>
      <c r="AP1362" s="28"/>
      <c r="AQ1362" s="28"/>
      <c r="AR1362" s="28"/>
      <c r="AS1362" s="28"/>
      <c r="AT1362" s="96"/>
      <c r="AU1362" s="28"/>
      <c r="AV1362" s="28"/>
      <c r="AW1362" s="28"/>
      <c r="AX1362" s="28"/>
      <c r="AY1362" s="28"/>
      <c r="AZ1362" s="28"/>
      <c r="BA1362" s="28"/>
      <c r="BB1362" s="28"/>
      <c r="BC1362" s="28"/>
      <c r="BD1362" s="28"/>
      <c r="BE1362" s="28"/>
    </row>
    <row r="1363" spans="3:57" ht="14.25" customHeight="1">
      <c r="C1363" s="46"/>
      <c r="D1363" s="28"/>
      <c r="E1363" s="28"/>
      <c r="F1363" s="28"/>
      <c r="G1363" s="28"/>
      <c r="H1363" s="28"/>
      <c r="I1363" s="28"/>
      <c r="J1363" s="28"/>
      <c r="K1363" s="28"/>
      <c r="L1363" s="28"/>
      <c r="M1363" s="28"/>
      <c r="N1363" s="28"/>
      <c r="O1363" s="28"/>
      <c r="P1363" s="60"/>
      <c r="Q1363" s="60"/>
      <c r="R1363" s="60"/>
      <c r="S1363" s="60"/>
      <c r="T1363" s="60"/>
      <c r="U1363" s="60"/>
      <c r="V1363" s="46"/>
      <c r="W1363" s="28"/>
      <c r="X1363" s="28"/>
      <c r="Y1363" s="28"/>
      <c r="AA1363" s="77"/>
      <c r="AB1363" s="28"/>
      <c r="AC1363" s="28"/>
      <c r="AD1363" s="28"/>
      <c r="AE1363" s="28"/>
      <c r="AF1363" s="28"/>
      <c r="AG1363" s="28"/>
      <c r="AH1363" s="28"/>
      <c r="AI1363" s="28"/>
      <c r="AJ1363" s="28"/>
      <c r="AK1363" s="28"/>
      <c r="AL1363" s="28"/>
      <c r="AM1363" s="28"/>
      <c r="AN1363" s="28"/>
      <c r="AO1363" s="28"/>
      <c r="AP1363" s="28"/>
      <c r="AQ1363" s="28"/>
      <c r="AR1363" s="28"/>
      <c r="AS1363" s="28"/>
      <c r="AT1363" s="96"/>
      <c r="AU1363" s="28"/>
      <c r="AV1363" s="28"/>
      <c r="AW1363" s="28"/>
      <c r="AX1363" s="28"/>
      <c r="AY1363" s="28"/>
      <c r="AZ1363" s="28"/>
      <c r="BA1363" s="28"/>
      <c r="BB1363" s="28"/>
      <c r="BC1363" s="28"/>
      <c r="BD1363" s="28"/>
      <c r="BE1363" s="28"/>
    </row>
    <row r="1364" spans="3:57" ht="14.25" customHeight="1">
      <c r="C1364" s="46"/>
      <c r="D1364" s="28"/>
      <c r="E1364" s="28"/>
      <c r="F1364" s="28"/>
      <c r="G1364" s="28"/>
      <c r="H1364" s="28"/>
      <c r="I1364" s="28"/>
      <c r="J1364" s="28"/>
      <c r="K1364" s="28"/>
      <c r="L1364" s="28"/>
      <c r="M1364" s="28"/>
      <c r="N1364" s="28"/>
      <c r="O1364" s="28"/>
      <c r="P1364" s="60"/>
      <c r="Q1364" s="60"/>
      <c r="R1364" s="60"/>
      <c r="S1364" s="60"/>
      <c r="T1364" s="60"/>
      <c r="U1364" s="60"/>
      <c r="V1364" s="46"/>
      <c r="W1364" s="28"/>
      <c r="X1364" s="28"/>
      <c r="Y1364" s="28"/>
      <c r="AA1364" s="77"/>
      <c r="AB1364" s="28"/>
      <c r="AC1364" s="28"/>
      <c r="AD1364" s="28"/>
      <c r="AE1364" s="28"/>
      <c r="AF1364" s="28"/>
      <c r="AG1364" s="28"/>
      <c r="AH1364" s="28"/>
      <c r="AI1364" s="28"/>
      <c r="AJ1364" s="28"/>
      <c r="AK1364" s="28"/>
      <c r="AL1364" s="28"/>
      <c r="AM1364" s="28"/>
      <c r="AN1364" s="28"/>
      <c r="AO1364" s="28"/>
      <c r="AP1364" s="28"/>
      <c r="AQ1364" s="28"/>
      <c r="AR1364" s="28"/>
      <c r="AS1364" s="28"/>
      <c r="AT1364" s="96"/>
      <c r="AU1364" s="28"/>
      <c r="AV1364" s="28"/>
      <c r="AW1364" s="28"/>
      <c r="AX1364" s="28"/>
      <c r="AY1364" s="28"/>
      <c r="AZ1364" s="28"/>
      <c r="BA1364" s="28"/>
      <c r="BB1364" s="28"/>
      <c r="BC1364" s="28"/>
      <c r="BD1364" s="28"/>
      <c r="BE1364" s="28"/>
    </row>
    <row r="1365" spans="3:57" ht="14.25" customHeight="1">
      <c r="C1365" s="46"/>
      <c r="D1365" s="28"/>
      <c r="E1365" s="28"/>
      <c r="F1365" s="28"/>
      <c r="G1365" s="28"/>
      <c r="H1365" s="28"/>
      <c r="I1365" s="28"/>
      <c r="J1365" s="28"/>
      <c r="K1365" s="28"/>
      <c r="L1365" s="28"/>
      <c r="M1365" s="28"/>
      <c r="N1365" s="28"/>
      <c r="O1365" s="28"/>
      <c r="P1365" s="60"/>
      <c r="Q1365" s="60"/>
      <c r="R1365" s="60"/>
      <c r="S1365" s="60"/>
      <c r="T1365" s="60"/>
      <c r="U1365" s="60"/>
      <c r="V1365" s="46"/>
      <c r="W1365" s="28"/>
      <c r="X1365" s="28"/>
      <c r="Y1365" s="28"/>
      <c r="AA1365" s="77"/>
      <c r="AB1365" s="28"/>
      <c r="AC1365" s="28"/>
      <c r="AD1365" s="28"/>
      <c r="AE1365" s="28"/>
      <c r="AF1365" s="28"/>
      <c r="AG1365" s="28"/>
      <c r="AH1365" s="28"/>
      <c r="AI1365" s="28"/>
      <c r="AJ1365" s="28"/>
      <c r="AK1365" s="28"/>
      <c r="AL1365" s="28"/>
      <c r="AM1365" s="28"/>
      <c r="AN1365" s="28"/>
      <c r="AO1365" s="28"/>
      <c r="AP1365" s="28"/>
      <c r="AQ1365" s="28"/>
      <c r="AR1365" s="28"/>
      <c r="AS1365" s="28"/>
      <c r="AT1365" s="96"/>
      <c r="AU1365" s="28"/>
      <c r="AV1365" s="28"/>
      <c r="AW1365" s="28"/>
      <c r="AX1365" s="28"/>
      <c r="AY1365" s="28"/>
      <c r="AZ1365" s="28"/>
      <c r="BA1365" s="28"/>
      <c r="BB1365" s="28"/>
      <c r="BC1365" s="28"/>
      <c r="BD1365" s="28"/>
      <c r="BE1365" s="28"/>
    </row>
    <row r="1366" spans="3:57" ht="14.25" customHeight="1">
      <c r="C1366" s="46"/>
      <c r="D1366" s="28"/>
      <c r="E1366" s="28"/>
      <c r="F1366" s="28"/>
      <c r="G1366" s="28"/>
      <c r="H1366" s="28"/>
      <c r="I1366" s="28"/>
      <c r="J1366" s="28"/>
      <c r="K1366" s="28"/>
      <c r="L1366" s="28"/>
      <c r="M1366" s="28"/>
      <c r="N1366" s="28"/>
      <c r="O1366" s="28"/>
      <c r="P1366" s="60"/>
      <c r="Q1366" s="60"/>
      <c r="R1366" s="60"/>
      <c r="S1366" s="60"/>
      <c r="T1366" s="60"/>
      <c r="U1366" s="60"/>
      <c r="V1366" s="46"/>
      <c r="W1366" s="28"/>
      <c r="X1366" s="28"/>
      <c r="Y1366" s="28"/>
      <c r="AA1366" s="77"/>
      <c r="AB1366" s="28"/>
      <c r="AC1366" s="28"/>
      <c r="AD1366" s="28"/>
      <c r="AE1366" s="28"/>
      <c r="AF1366" s="28"/>
      <c r="AG1366" s="28"/>
      <c r="AH1366" s="28"/>
      <c r="AI1366" s="28"/>
      <c r="AJ1366" s="28"/>
      <c r="AK1366" s="28"/>
      <c r="AL1366" s="28"/>
      <c r="AM1366" s="28"/>
      <c r="AN1366" s="28"/>
      <c r="AO1366" s="28"/>
      <c r="AP1366" s="28"/>
      <c r="AQ1366" s="28"/>
      <c r="AR1366" s="28"/>
      <c r="AS1366" s="28"/>
      <c r="AT1366" s="96"/>
      <c r="AU1366" s="28"/>
      <c r="AV1366" s="28"/>
      <c r="AW1366" s="28"/>
      <c r="AX1366" s="28"/>
      <c r="AY1366" s="28"/>
      <c r="AZ1366" s="28"/>
      <c r="BA1366" s="28"/>
      <c r="BB1366" s="28"/>
      <c r="BC1366" s="28"/>
      <c r="BD1366" s="28"/>
      <c r="BE1366" s="28"/>
    </row>
    <row r="1367" spans="3:57" ht="14.25" customHeight="1">
      <c r="C1367" s="46"/>
      <c r="D1367" s="28"/>
      <c r="E1367" s="28"/>
      <c r="F1367" s="28"/>
      <c r="G1367" s="28"/>
      <c r="H1367" s="28"/>
      <c r="I1367" s="28"/>
      <c r="J1367" s="28"/>
      <c r="K1367" s="28"/>
      <c r="L1367" s="28"/>
      <c r="M1367" s="28"/>
      <c r="N1367" s="28"/>
      <c r="O1367" s="28"/>
      <c r="P1367" s="60"/>
      <c r="Q1367" s="60"/>
      <c r="R1367" s="60"/>
      <c r="S1367" s="60"/>
      <c r="T1367" s="60"/>
      <c r="U1367" s="60"/>
      <c r="V1367" s="46"/>
      <c r="W1367" s="28"/>
      <c r="X1367" s="28"/>
      <c r="Y1367" s="28"/>
      <c r="AA1367" s="77"/>
      <c r="AB1367" s="28"/>
      <c r="AC1367" s="28"/>
      <c r="AD1367" s="28"/>
      <c r="AE1367" s="28"/>
      <c r="AF1367" s="28"/>
      <c r="AG1367" s="28"/>
      <c r="AH1367" s="28"/>
      <c r="AI1367" s="28"/>
      <c r="AJ1367" s="28"/>
      <c r="AK1367" s="28"/>
      <c r="AL1367" s="28"/>
      <c r="AM1367" s="28"/>
      <c r="AN1367" s="28"/>
      <c r="AO1367" s="28"/>
      <c r="AP1367" s="28"/>
      <c r="AQ1367" s="28"/>
      <c r="AR1367" s="28"/>
      <c r="AS1367" s="28"/>
      <c r="AT1367" s="96"/>
      <c r="AU1367" s="28"/>
      <c r="AV1367" s="28"/>
      <c r="AW1367" s="28"/>
      <c r="AX1367" s="28"/>
      <c r="AY1367" s="28"/>
      <c r="AZ1367" s="28"/>
      <c r="BA1367" s="28"/>
      <c r="BB1367" s="28"/>
      <c r="BC1367" s="28"/>
      <c r="BD1367" s="28"/>
      <c r="BE1367" s="28"/>
    </row>
    <row r="1368" spans="3:57" ht="14.25" customHeight="1">
      <c r="C1368" s="46"/>
      <c r="D1368" s="28"/>
      <c r="E1368" s="28"/>
      <c r="F1368" s="28"/>
      <c r="G1368" s="28"/>
      <c r="H1368" s="28"/>
      <c r="I1368" s="28"/>
      <c r="J1368" s="28"/>
      <c r="K1368" s="28"/>
      <c r="L1368" s="28"/>
      <c r="M1368" s="28"/>
      <c r="N1368" s="28"/>
      <c r="O1368" s="28"/>
      <c r="P1368" s="60"/>
      <c r="Q1368" s="60"/>
      <c r="R1368" s="60"/>
      <c r="S1368" s="60"/>
      <c r="T1368" s="60"/>
      <c r="U1368" s="60"/>
      <c r="V1368" s="46"/>
      <c r="W1368" s="28"/>
      <c r="X1368" s="28"/>
      <c r="Y1368" s="28"/>
      <c r="AA1368" s="77"/>
      <c r="AB1368" s="28"/>
      <c r="AC1368" s="28"/>
      <c r="AD1368" s="28"/>
      <c r="AE1368" s="28"/>
      <c r="AF1368" s="28"/>
      <c r="AG1368" s="28"/>
      <c r="AH1368" s="28"/>
      <c r="AI1368" s="28"/>
      <c r="AJ1368" s="28"/>
      <c r="AK1368" s="28"/>
      <c r="AL1368" s="28"/>
      <c r="AM1368" s="28"/>
      <c r="AN1368" s="28"/>
      <c r="AO1368" s="28"/>
      <c r="AP1368" s="28"/>
      <c r="AQ1368" s="28"/>
      <c r="AR1368" s="28"/>
      <c r="AS1368" s="28"/>
      <c r="AT1368" s="96"/>
      <c r="AU1368" s="28"/>
      <c r="AV1368" s="28"/>
      <c r="AW1368" s="28"/>
      <c r="AX1368" s="28"/>
      <c r="AY1368" s="28"/>
      <c r="AZ1368" s="28"/>
      <c r="BA1368" s="28"/>
      <c r="BB1368" s="28"/>
      <c r="BC1368" s="28"/>
      <c r="BD1368" s="28"/>
      <c r="BE1368" s="28"/>
    </row>
    <row r="1369" spans="3:57" ht="14.25" customHeight="1">
      <c r="C1369" s="46"/>
      <c r="D1369" s="28"/>
      <c r="E1369" s="28"/>
      <c r="F1369" s="28"/>
      <c r="G1369" s="28"/>
      <c r="H1369" s="28"/>
      <c r="I1369" s="28"/>
      <c r="J1369" s="28"/>
      <c r="K1369" s="28"/>
      <c r="L1369" s="28"/>
      <c r="M1369" s="28"/>
      <c r="N1369" s="28"/>
      <c r="O1369" s="28"/>
      <c r="P1369" s="60"/>
      <c r="Q1369" s="60"/>
      <c r="R1369" s="60"/>
      <c r="S1369" s="60"/>
      <c r="T1369" s="60"/>
      <c r="U1369" s="60"/>
      <c r="V1369" s="46"/>
      <c r="W1369" s="28"/>
      <c r="X1369" s="28"/>
      <c r="Y1369" s="28"/>
      <c r="AA1369" s="77"/>
      <c r="AB1369" s="28"/>
      <c r="AC1369" s="28"/>
      <c r="AD1369" s="28"/>
      <c r="AE1369" s="28"/>
      <c r="AF1369" s="28"/>
      <c r="AG1369" s="28"/>
      <c r="AH1369" s="28"/>
      <c r="AI1369" s="28"/>
      <c r="AJ1369" s="28"/>
      <c r="AK1369" s="28"/>
      <c r="AL1369" s="28"/>
      <c r="AM1369" s="28"/>
      <c r="AN1369" s="28"/>
      <c r="AO1369" s="28"/>
      <c r="AP1369" s="28"/>
      <c r="AQ1369" s="28"/>
      <c r="AR1369" s="28"/>
      <c r="AS1369" s="28"/>
      <c r="AT1369" s="96"/>
      <c r="AU1369" s="28"/>
      <c r="AV1369" s="28"/>
      <c r="AW1369" s="28"/>
      <c r="AX1369" s="28"/>
      <c r="AY1369" s="28"/>
      <c r="AZ1369" s="28"/>
      <c r="BA1369" s="28"/>
      <c r="BB1369" s="28"/>
      <c r="BC1369" s="28"/>
      <c r="BD1369" s="28"/>
      <c r="BE1369" s="28"/>
    </row>
    <row r="1370" spans="3:57" ht="14.25" customHeight="1">
      <c r="C1370" s="46"/>
      <c r="D1370" s="28"/>
      <c r="E1370" s="28"/>
      <c r="F1370" s="28"/>
      <c r="G1370" s="28"/>
      <c r="H1370" s="28"/>
      <c r="I1370" s="28"/>
      <c r="J1370" s="28"/>
      <c r="K1370" s="28"/>
      <c r="L1370" s="28"/>
      <c r="M1370" s="28"/>
      <c r="N1370" s="28"/>
      <c r="O1370" s="28"/>
      <c r="P1370" s="60"/>
      <c r="Q1370" s="60"/>
      <c r="R1370" s="60"/>
      <c r="S1370" s="60"/>
      <c r="T1370" s="60"/>
      <c r="U1370" s="60"/>
      <c r="V1370" s="46"/>
      <c r="W1370" s="28"/>
      <c r="X1370" s="28"/>
      <c r="Y1370" s="28"/>
      <c r="AA1370" s="77"/>
      <c r="AB1370" s="28"/>
      <c r="AC1370" s="28"/>
      <c r="AD1370" s="28"/>
      <c r="AE1370" s="28"/>
      <c r="AF1370" s="28"/>
      <c r="AG1370" s="28"/>
      <c r="AH1370" s="28"/>
      <c r="AI1370" s="28"/>
      <c r="AJ1370" s="28"/>
      <c r="AK1370" s="28"/>
      <c r="AL1370" s="28"/>
      <c r="AM1370" s="28"/>
      <c r="AN1370" s="28"/>
      <c r="AO1370" s="28"/>
      <c r="AP1370" s="28"/>
      <c r="AQ1370" s="28"/>
      <c r="AR1370" s="28"/>
      <c r="AS1370" s="28"/>
      <c r="AT1370" s="96"/>
      <c r="AU1370" s="28"/>
      <c r="AV1370" s="28"/>
      <c r="AW1370" s="28"/>
      <c r="AX1370" s="28"/>
      <c r="AY1370" s="28"/>
      <c r="AZ1370" s="28"/>
      <c r="BA1370" s="28"/>
      <c r="BB1370" s="28"/>
      <c r="BC1370" s="28"/>
      <c r="BD1370" s="28"/>
      <c r="BE1370" s="28"/>
    </row>
    <row r="1371" spans="3:57" ht="14.25" customHeight="1">
      <c r="C1371" s="46"/>
      <c r="D1371" s="28"/>
      <c r="E1371" s="28"/>
      <c r="F1371" s="28"/>
      <c r="G1371" s="28"/>
      <c r="H1371" s="28"/>
      <c r="I1371" s="28"/>
      <c r="J1371" s="28"/>
      <c r="K1371" s="28"/>
      <c r="L1371" s="28"/>
      <c r="M1371" s="28"/>
      <c r="N1371" s="28"/>
      <c r="O1371" s="28"/>
      <c r="P1371" s="60"/>
      <c r="Q1371" s="60"/>
      <c r="R1371" s="60"/>
      <c r="S1371" s="60"/>
      <c r="T1371" s="60"/>
      <c r="U1371" s="60"/>
      <c r="V1371" s="46"/>
      <c r="W1371" s="28"/>
      <c r="X1371" s="28"/>
      <c r="Y1371" s="28"/>
      <c r="AA1371" s="77"/>
      <c r="AB1371" s="28"/>
      <c r="AC1371" s="28"/>
      <c r="AD1371" s="28"/>
      <c r="AE1371" s="28"/>
      <c r="AF1371" s="28"/>
      <c r="AG1371" s="28"/>
      <c r="AH1371" s="28"/>
      <c r="AI1371" s="28"/>
      <c r="AJ1371" s="28"/>
      <c r="AK1371" s="28"/>
      <c r="AL1371" s="28"/>
      <c r="AM1371" s="28"/>
      <c r="AN1371" s="28"/>
      <c r="AO1371" s="28"/>
      <c r="AP1371" s="28"/>
      <c r="AQ1371" s="28"/>
      <c r="AR1371" s="28"/>
      <c r="AS1371" s="28"/>
      <c r="AT1371" s="96"/>
      <c r="AU1371" s="28"/>
      <c r="AV1371" s="28"/>
      <c r="AW1371" s="28"/>
      <c r="AX1371" s="28"/>
      <c r="AY1371" s="28"/>
      <c r="AZ1371" s="28"/>
      <c r="BA1371" s="28"/>
      <c r="BB1371" s="28"/>
      <c r="BC1371" s="28"/>
      <c r="BD1371" s="28"/>
      <c r="BE1371" s="28"/>
    </row>
    <row r="1372" spans="3:57" ht="14.25" customHeight="1">
      <c r="C1372" s="46"/>
      <c r="D1372" s="28"/>
      <c r="E1372" s="28"/>
      <c r="F1372" s="28"/>
      <c r="G1372" s="28"/>
      <c r="H1372" s="28"/>
      <c r="I1372" s="28"/>
      <c r="J1372" s="28"/>
      <c r="K1372" s="28"/>
      <c r="L1372" s="28"/>
      <c r="M1372" s="28"/>
      <c r="N1372" s="28"/>
      <c r="O1372" s="28"/>
      <c r="P1372" s="60"/>
      <c r="Q1372" s="60"/>
      <c r="R1372" s="60"/>
      <c r="S1372" s="60"/>
      <c r="T1372" s="60"/>
      <c r="U1372" s="60"/>
      <c r="V1372" s="46"/>
      <c r="W1372" s="28"/>
      <c r="X1372" s="28"/>
      <c r="Y1372" s="28"/>
      <c r="AA1372" s="77"/>
      <c r="AB1372" s="28"/>
      <c r="AC1372" s="28"/>
      <c r="AD1372" s="28"/>
      <c r="AE1372" s="28"/>
      <c r="AF1372" s="28"/>
      <c r="AG1372" s="28"/>
      <c r="AH1372" s="28"/>
      <c r="AI1372" s="28"/>
      <c r="AJ1372" s="28"/>
      <c r="AK1372" s="28"/>
      <c r="AL1372" s="28"/>
      <c r="AM1372" s="28"/>
      <c r="AN1372" s="28"/>
      <c r="AO1372" s="28"/>
      <c r="AP1372" s="28"/>
      <c r="AQ1372" s="28"/>
      <c r="AR1372" s="28"/>
      <c r="AS1372" s="28"/>
      <c r="AT1372" s="96"/>
      <c r="AU1372" s="28"/>
      <c r="AV1372" s="28"/>
      <c r="AW1372" s="28"/>
      <c r="AX1372" s="28"/>
      <c r="AY1372" s="28"/>
      <c r="AZ1372" s="28"/>
      <c r="BA1372" s="28"/>
      <c r="BB1372" s="28"/>
      <c r="BC1372" s="28"/>
      <c r="BD1372" s="28"/>
      <c r="BE1372" s="28"/>
    </row>
    <row r="1373" spans="3:57" ht="14.25" customHeight="1">
      <c r="C1373" s="46"/>
      <c r="D1373" s="28"/>
      <c r="E1373" s="28"/>
      <c r="F1373" s="28"/>
      <c r="G1373" s="28"/>
      <c r="H1373" s="28"/>
      <c r="I1373" s="28"/>
      <c r="J1373" s="28"/>
      <c r="K1373" s="28"/>
      <c r="L1373" s="28"/>
      <c r="M1373" s="28"/>
      <c r="N1373" s="28"/>
      <c r="O1373" s="28"/>
      <c r="P1373" s="60"/>
      <c r="Q1373" s="60"/>
      <c r="R1373" s="60"/>
      <c r="S1373" s="60"/>
      <c r="T1373" s="60"/>
      <c r="U1373" s="60"/>
      <c r="V1373" s="46"/>
      <c r="W1373" s="28"/>
      <c r="X1373" s="28"/>
      <c r="Y1373" s="28"/>
      <c r="AA1373" s="77"/>
      <c r="AB1373" s="28"/>
      <c r="AC1373" s="28"/>
      <c r="AD1373" s="28"/>
      <c r="AE1373" s="28"/>
      <c r="AF1373" s="28"/>
      <c r="AG1373" s="28"/>
      <c r="AH1373" s="28"/>
      <c r="AI1373" s="28"/>
      <c r="AJ1373" s="28"/>
      <c r="AK1373" s="28"/>
      <c r="AL1373" s="28"/>
      <c r="AM1373" s="28"/>
      <c r="AN1373" s="28"/>
      <c r="AO1373" s="28"/>
      <c r="AP1373" s="28"/>
      <c r="AQ1373" s="28"/>
      <c r="AR1373" s="28"/>
      <c r="AS1373" s="28"/>
      <c r="AT1373" s="96"/>
      <c r="AU1373" s="28"/>
      <c r="AV1373" s="28"/>
      <c r="AW1373" s="28"/>
      <c r="AX1373" s="28"/>
      <c r="AY1373" s="28"/>
      <c r="AZ1373" s="28"/>
      <c r="BA1373" s="28"/>
      <c r="BB1373" s="28"/>
      <c r="BC1373" s="28"/>
      <c r="BD1373" s="28"/>
      <c r="BE1373" s="28"/>
    </row>
    <row r="1374" spans="3:57" ht="14.25" customHeight="1">
      <c r="C1374" s="46"/>
      <c r="D1374" s="28"/>
      <c r="E1374" s="28"/>
      <c r="F1374" s="28"/>
      <c r="G1374" s="28"/>
      <c r="H1374" s="28"/>
      <c r="I1374" s="28"/>
      <c r="J1374" s="28"/>
      <c r="K1374" s="28"/>
      <c r="L1374" s="28"/>
      <c r="M1374" s="28"/>
      <c r="N1374" s="28"/>
      <c r="O1374" s="28"/>
      <c r="P1374" s="60"/>
      <c r="Q1374" s="60"/>
      <c r="R1374" s="60"/>
      <c r="S1374" s="60"/>
      <c r="T1374" s="60"/>
      <c r="U1374" s="60"/>
      <c r="V1374" s="46"/>
      <c r="W1374" s="28"/>
      <c r="X1374" s="28"/>
      <c r="Y1374" s="28"/>
      <c r="AA1374" s="77"/>
      <c r="AB1374" s="28"/>
      <c r="AC1374" s="28"/>
      <c r="AD1374" s="28"/>
      <c r="AE1374" s="28"/>
      <c r="AF1374" s="28"/>
      <c r="AG1374" s="28"/>
      <c r="AH1374" s="28"/>
      <c r="AI1374" s="28"/>
      <c r="AJ1374" s="28"/>
      <c r="AK1374" s="28"/>
      <c r="AL1374" s="28"/>
      <c r="AM1374" s="28"/>
      <c r="AN1374" s="28"/>
      <c r="AO1374" s="28"/>
      <c r="AP1374" s="28"/>
      <c r="AQ1374" s="28"/>
      <c r="AR1374" s="28"/>
      <c r="AS1374" s="28"/>
      <c r="AT1374" s="96"/>
      <c r="AU1374" s="28"/>
      <c r="AV1374" s="28"/>
      <c r="AW1374" s="28"/>
      <c r="AX1374" s="28"/>
      <c r="AY1374" s="28"/>
      <c r="AZ1374" s="28"/>
      <c r="BA1374" s="28"/>
      <c r="BB1374" s="28"/>
      <c r="BC1374" s="28"/>
      <c r="BD1374" s="28"/>
      <c r="BE1374" s="28"/>
    </row>
    <row r="1375" spans="3:57" ht="14.25" customHeight="1">
      <c r="C1375" s="46"/>
      <c r="D1375" s="28"/>
      <c r="E1375" s="28"/>
      <c r="F1375" s="28"/>
      <c r="G1375" s="28"/>
      <c r="H1375" s="28"/>
      <c r="I1375" s="28"/>
      <c r="J1375" s="28"/>
      <c r="K1375" s="28"/>
      <c r="L1375" s="28"/>
      <c r="M1375" s="28"/>
      <c r="N1375" s="28"/>
      <c r="O1375" s="28"/>
      <c r="P1375" s="60"/>
      <c r="Q1375" s="60"/>
      <c r="R1375" s="60"/>
      <c r="S1375" s="60"/>
      <c r="T1375" s="60"/>
      <c r="U1375" s="60"/>
      <c r="V1375" s="46"/>
      <c r="W1375" s="28"/>
      <c r="X1375" s="28"/>
      <c r="Y1375" s="28"/>
      <c r="AA1375" s="77"/>
      <c r="AB1375" s="28"/>
      <c r="AC1375" s="28"/>
      <c r="AD1375" s="28"/>
      <c r="AE1375" s="28"/>
      <c r="AF1375" s="28"/>
      <c r="AG1375" s="28"/>
      <c r="AH1375" s="28"/>
      <c r="AI1375" s="28"/>
      <c r="AJ1375" s="28"/>
      <c r="AK1375" s="28"/>
      <c r="AL1375" s="28"/>
      <c r="AM1375" s="28"/>
      <c r="AN1375" s="28"/>
      <c r="AO1375" s="28"/>
      <c r="AP1375" s="28"/>
      <c r="AQ1375" s="28"/>
      <c r="AR1375" s="28"/>
      <c r="AS1375" s="28"/>
      <c r="AT1375" s="96"/>
      <c r="AU1375" s="28"/>
      <c r="AV1375" s="28"/>
      <c r="AW1375" s="28"/>
      <c r="AX1375" s="28"/>
      <c r="AY1375" s="28"/>
      <c r="AZ1375" s="28"/>
      <c r="BA1375" s="28"/>
      <c r="BB1375" s="28"/>
      <c r="BC1375" s="28"/>
      <c r="BD1375" s="28"/>
      <c r="BE1375" s="28"/>
    </row>
    <row r="1376" spans="3:57" ht="14.25" customHeight="1">
      <c r="C1376" s="46"/>
      <c r="D1376" s="28"/>
      <c r="E1376" s="28"/>
      <c r="F1376" s="28"/>
      <c r="G1376" s="28"/>
      <c r="H1376" s="28"/>
      <c r="I1376" s="28"/>
      <c r="J1376" s="28"/>
      <c r="K1376" s="28"/>
      <c r="L1376" s="28"/>
      <c r="M1376" s="28"/>
      <c r="N1376" s="28"/>
      <c r="O1376" s="28"/>
      <c r="P1376" s="60"/>
      <c r="Q1376" s="60"/>
      <c r="R1376" s="60"/>
      <c r="S1376" s="60"/>
      <c r="T1376" s="60"/>
      <c r="U1376" s="60"/>
      <c r="V1376" s="46"/>
      <c r="W1376" s="28"/>
      <c r="X1376" s="28"/>
      <c r="Y1376" s="28"/>
      <c r="AA1376" s="77"/>
      <c r="AB1376" s="28"/>
      <c r="AC1376" s="28"/>
      <c r="AD1376" s="28"/>
      <c r="AE1376" s="28"/>
      <c r="AF1376" s="28"/>
      <c r="AG1376" s="28"/>
      <c r="AH1376" s="28"/>
      <c r="AI1376" s="28"/>
      <c r="AJ1376" s="28"/>
      <c r="AK1376" s="28"/>
      <c r="AL1376" s="28"/>
      <c r="AM1376" s="28"/>
      <c r="AN1376" s="28"/>
      <c r="AO1376" s="28"/>
      <c r="AP1376" s="28"/>
      <c r="AQ1376" s="28"/>
      <c r="AR1376" s="28"/>
      <c r="AS1376" s="28"/>
      <c r="AT1376" s="96"/>
      <c r="AU1376" s="28"/>
      <c r="AV1376" s="28"/>
      <c r="AW1376" s="28"/>
      <c r="AX1376" s="28"/>
      <c r="AY1376" s="28"/>
      <c r="AZ1376" s="28"/>
      <c r="BA1376" s="28"/>
      <c r="BB1376" s="28"/>
      <c r="BC1376" s="28"/>
      <c r="BD1376" s="28"/>
      <c r="BE1376" s="28"/>
    </row>
    <row r="1377" spans="3:57" ht="14.25" customHeight="1">
      <c r="C1377" s="46"/>
      <c r="D1377" s="28"/>
      <c r="E1377" s="28"/>
      <c r="F1377" s="28"/>
      <c r="G1377" s="28"/>
      <c r="H1377" s="28"/>
      <c r="I1377" s="28"/>
      <c r="J1377" s="28"/>
      <c r="K1377" s="28"/>
      <c r="L1377" s="28"/>
      <c r="M1377" s="28"/>
      <c r="N1377" s="28"/>
      <c r="O1377" s="28"/>
      <c r="P1377" s="60"/>
      <c r="Q1377" s="60"/>
      <c r="R1377" s="60"/>
      <c r="S1377" s="60"/>
      <c r="T1377" s="60"/>
      <c r="U1377" s="60"/>
      <c r="V1377" s="46"/>
      <c r="W1377" s="28"/>
      <c r="X1377" s="28"/>
      <c r="Y1377" s="28"/>
      <c r="AA1377" s="77"/>
      <c r="AB1377" s="28"/>
      <c r="AC1377" s="28"/>
      <c r="AD1377" s="28"/>
      <c r="AE1377" s="28"/>
      <c r="AF1377" s="28"/>
      <c r="AG1377" s="28"/>
      <c r="AH1377" s="28"/>
      <c r="AI1377" s="28"/>
      <c r="AJ1377" s="28"/>
      <c r="AK1377" s="28"/>
      <c r="AL1377" s="28"/>
      <c r="AM1377" s="28"/>
      <c r="AN1377" s="28"/>
      <c r="AO1377" s="28"/>
      <c r="AP1377" s="28"/>
      <c r="AQ1377" s="28"/>
      <c r="AR1377" s="28"/>
      <c r="AS1377" s="28"/>
      <c r="AT1377" s="96"/>
      <c r="AU1377" s="28"/>
      <c r="AV1377" s="28"/>
      <c r="AW1377" s="28"/>
      <c r="AX1377" s="28"/>
      <c r="AY1377" s="28"/>
      <c r="AZ1377" s="28"/>
      <c r="BA1377" s="28"/>
      <c r="BB1377" s="28"/>
      <c r="BC1377" s="28"/>
      <c r="BD1377" s="28"/>
      <c r="BE1377" s="28"/>
    </row>
    <row r="1378" spans="3:57" ht="14.25" customHeight="1">
      <c r="C1378" s="46"/>
      <c r="D1378" s="28"/>
      <c r="E1378" s="28"/>
      <c r="F1378" s="28"/>
      <c r="G1378" s="28"/>
      <c r="H1378" s="28"/>
      <c r="I1378" s="28"/>
      <c r="J1378" s="28"/>
      <c r="K1378" s="28"/>
      <c r="L1378" s="28"/>
      <c r="M1378" s="28"/>
      <c r="N1378" s="28"/>
      <c r="O1378" s="28"/>
      <c r="P1378" s="60"/>
      <c r="Q1378" s="60"/>
      <c r="R1378" s="60"/>
      <c r="S1378" s="60"/>
      <c r="T1378" s="60"/>
      <c r="U1378" s="60"/>
      <c r="V1378" s="46"/>
      <c r="W1378" s="28"/>
      <c r="X1378" s="28"/>
      <c r="Y1378" s="28"/>
      <c r="AA1378" s="77"/>
      <c r="AB1378" s="28"/>
      <c r="AC1378" s="28"/>
      <c r="AD1378" s="28"/>
      <c r="AE1378" s="28"/>
      <c r="AF1378" s="28"/>
      <c r="AG1378" s="28"/>
      <c r="AH1378" s="28"/>
      <c r="AI1378" s="28"/>
      <c r="AJ1378" s="28"/>
      <c r="AK1378" s="28"/>
      <c r="AL1378" s="28"/>
      <c r="AM1378" s="28"/>
      <c r="AN1378" s="28"/>
      <c r="AO1378" s="28"/>
      <c r="AP1378" s="28"/>
      <c r="AQ1378" s="28"/>
      <c r="AR1378" s="28"/>
      <c r="AS1378" s="28"/>
      <c r="AT1378" s="96"/>
      <c r="AU1378" s="28"/>
      <c r="AV1378" s="28"/>
      <c r="AW1378" s="28"/>
      <c r="AX1378" s="28"/>
      <c r="AY1378" s="28"/>
      <c r="AZ1378" s="28"/>
      <c r="BA1378" s="28"/>
      <c r="BB1378" s="28"/>
      <c r="BC1378" s="28"/>
      <c r="BD1378" s="28"/>
      <c r="BE1378" s="28"/>
    </row>
    <row r="1379" spans="3:57" ht="14.25" customHeight="1">
      <c r="C1379" s="46"/>
      <c r="D1379" s="28"/>
      <c r="E1379" s="28"/>
      <c r="F1379" s="28"/>
      <c r="G1379" s="28"/>
      <c r="H1379" s="28"/>
      <c r="I1379" s="28"/>
      <c r="J1379" s="28"/>
      <c r="K1379" s="28"/>
      <c r="L1379" s="28"/>
      <c r="M1379" s="28"/>
      <c r="N1379" s="28"/>
      <c r="O1379" s="28"/>
      <c r="P1379" s="60"/>
      <c r="Q1379" s="60"/>
      <c r="R1379" s="60"/>
      <c r="S1379" s="60"/>
      <c r="T1379" s="60"/>
      <c r="U1379" s="60"/>
      <c r="V1379" s="46"/>
      <c r="W1379" s="28"/>
      <c r="X1379" s="28"/>
      <c r="Y1379" s="28"/>
      <c r="AA1379" s="77"/>
      <c r="AB1379" s="28"/>
      <c r="AC1379" s="28"/>
      <c r="AD1379" s="28"/>
      <c r="AE1379" s="28"/>
      <c r="AF1379" s="28"/>
      <c r="AG1379" s="28"/>
      <c r="AH1379" s="28"/>
      <c r="AI1379" s="28"/>
      <c r="AJ1379" s="28"/>
      <c r="AK1379" s="28"/>
      <c r="AL1379" s="28"/>
      <c r="AM1379" s="28"/>
      <c r="AN1379" s="28"/>
      <c r="AO1379" s="28"/>
      <c r="AP1379" s="28"/>
      <c r="AQ1379" s="28"/>
      <c r="AR1379" s="28"/>
      <c r="AS1379" s="28"/>
      <c r="AT1379" s="96"/>
      <c r="AU1379" s="28"/>
      <c r="AV1379" s="28"/>
      <c r="AW1379" s="28"/>
      <c r="AX1379" s="28"/>
      <c r="AY1379" s="28"/>
      <c r="AZ1379" s="28"/>
      <c r="BA1379" s="28"/>
      <c r="BB1379" s="28"/>
      <c r="BC1379" s="28"/>
      <c r="BD1379" s="28"/>
      <c r="BE1379" s="28"/>
    </row>
    <row r="1380" spans="3:57" ht="14.25" customHeight="1">
      <c r="C1380" s="46"/>
      <c r="D1380" s="28"/>
      <c r="E1380" s="28"/>
      <c r="F1380" s="28"/>
      <c r="G1380" s="28"/>
      <c r="H1380" s="28"/>
      <c r="I1380" s="28"/>
      <c r="J1380" s="28"/>
      <c r="K1380" s="28"/>
      <c r="L1380" s="28"/>
      <c r="M1380" s="28"/>
      <c r="N1380" s="28"/>
      <c r="O1380" s="28"/>
      <c r="P1380" s="60"/>
      <c r="Q1380" s="60"/>
      <c r="R1380" s="60"/>
      <c r="S1380" s="60"/>
      <c r="T1380" s="60"/>
      <c r="U1380" s="60"/>
      <c r="V1380" s="46"/>
      <c r="W1380" s="28"/>
      <c r="X1380" s="28"/>
      <c r="Y1380" s="28"/>
      <c r="AA1380" s="77"/>
      <c r="AB1380" s="28"/>
      <c r="AC1380" s="28"/>
      <c r="AD1380" s="28"/>
      <c r="AE1380" s="28"/>
      <c r="AF1380" s="28"/>
      <c r="AG1380" s="28"/>
      <c r="AH1380" s="28"/>
      <c r="AI1380" s="28"/>
      <c r="AJ1380" s="28"/>
      <c r="AK1380" s="28"/>
      <c r="AL1380" s="28"/>
      <c r="AM1380" s="28"/>
      <c r="AN1380" s="28"/>
      <c r="AO1380" s="28"/>
      <c r="AP1380" s="28"/>
      <c r="AQ1380" s="28"/>
      <c r="AR1380" s="28"/>
      <c r="AS1380" s="28"/>
      <c r="AT1380" s="96"/>
      <c r="AU1380" s="28"/>
      <c r="AV1380" s="28"/>
      <c r="AW1380" s="28"/>
      <c r="AX1380" s="28"/>
      <c r="AY1380" s="28"/>
      <c r="AZ1380" s="28"/>
      <c r="BA1380" s="28"/>
      <c r="BB1380" s="28"/>
      <c r="BC1380" s="28"/>
      <c r="BD1380" s="28"/>
      <c r="BE1380" s="28"/>
    </row>
    <row r="1381" spans="3:57" ht="14.25" customHeight="1">
      <c r="C1381" s="46"/>
      <c r="D1381" s="28"/>
      <c r="E1381" s="28"/>
      <c r="F1381" s="28"/>
      <c r="G1381" s="28"/>
      <c r="H1381" s="28"/>
      <c r="I1381" s="28"/>
      <c r="J1381" s="28"/>
      <c r="K1381" s="28"/>
      <c r="L1381" s="28"/>
      <c r="M1381" s="28"/>
      <c r="N1381" s="28"/>
      <c r="O1381" s="28"/>
      <c r="P1381" s="60"/>
      <c r="Q1381" s="60"/>
      <c r="R1381" s="60"/>
      <c r="S1381" s="60"/>
      <c r="T1381" s="60"/>
      <c r="U1381" s="60"/>
      <c r="V1381" s="46"/>
      <c r="W1381" s="28"/>
      <c r="X1381" s="28"/>
      <c r="Y1381" s="28"/>
      <c r="AA1381" s="77"/>
      <c r="AB1381" s="28"/>
      <c r="AC1381" s="28"/>
      <c r="AD1381" s="28"/>
      <c r="AE1381" s="28"/>
      <c r="AF1381" s="28"/>
      <c r="AG1381" s="28"/>
      <c r="AH1381" s="28"/>
      <c r="AI1381" s="28"/>
      <c r="AJ1381" s="28"/>
      <c r="AK1381" s="28"/>
      <c r="AL1381" s="28"/>
      <c r="AM1381" s="28"/>
      <c r="AN1381" s="28"/>
      <c r="AO1381" s="28"/>
      <c r="AP1381" s="28"/>
      <c r="AQ1381" s="28"/>
      <c r="AR1381" s="28"/>
      <c r="AS1381" s="28"/>
      <c r="AT1381" s="96"/>
      <c r="AU1381" s="28"/>
      <c r="AV1381" s="28"/>
      <c r="AW1381" s="28"/>
      <c r="AX1381" s="28"/>
      <c r="AY1381" s="28"/>
      <c r="AZ1381" s="28"/>
      <c r="BA1381" s="28"/>
      <c r="BB1381" s="28"/>
      <c r="BC1381" s="28"/>
      <c r="BD1381" s="28"/>
      <c r="BE1381" s="28"/>
    </row>
    <row r="1382" spans="3:57" ht="14.25" customHeight="1">
      <c r="C1382" s="46"/>
      <c r="D1382" s="28"/>
      <c r="E1382" s="28"/>
      <c r="F1382" s="28"/>
      <c r="G1382" s="28"/>
      <c r="H1382" s="28"/>
      <c r="I1382" s="28"/>
      <c r="J1382" s="28"/>
      <c r="K1382" s="28"/>
      <c r="L1382" s="28"/>
      <c r="M1382" s="28"/>
      <c r="N1382" s="28"/>
      <c r="O1382" s="28"/>
      <c r="P1382" s="60"/>
      <c r="Q1382" s="60"/>
      <c r="R1382" s="60"/>
      <c r="S1382" s="60"/>
      <c r="T1382" s="60"/>
      <c r="U1382" s="60"/>
      <c r="V1382" s="46"/>
      <c r="W1382" s="28"/>
      <c r="X1382" s="28"/>
      <c r="Y1382" s="28"/>
      <c r="AA1382" s="77"/>
      <c r="AB1382" s="28"/>
      <c r="AC1382" s="28"/>
      <c r="AD1382" s="28"/>
      <c r="AE1382" s="28"/>
      <c r="AF1382" s="28"/>
      <c r="AG1382" s="28"/>
      <c r="AH1382" s="28"/>
      <c r="AI1382" s="28"/>
      <c r="AJ1382" s="28"/>
      <c r="AK1382" s="28"/>
      <c r="AL1382" s="28"/>
      <c r="AM1382" s="28"/>
      <c r="AN1382" s="28"/>
      <c r="AO1382" s="28"/>
      <c r="AP1382" s="28"/>
      <c r="AQ1382" s="28"/>
      <c r="AR1382" s="28"/>
      <c r="AS1382" s="28"/>
      <c r="AT1382" s="96"/>
      <c r="AU1382" s="28"/>
      <c r="AV1382" s="28"/>
      <c r="AW1382" s="28"/>
      <c r="AX1382" s="28"/>
      <c r="AY1382" s="28"/>
      <c r="AZ1382" s="28"/>
      <c r="BA1382" s="28"/>
      <c r="BB1382" s="28"/>
      <c r="BC1382" s="28"/>
      <c r="BD1382" s="28"/>
      <c r="BE1382" s="28"/>
    </row>
    <row r="1383" spans="3:57" ht="14.25" customHeight="1">
      <c r="C1383" s="46"/>
      <c r="D1383" s="28"/>
      <c r="E1383" s="28"/>
      <c r="F1383" s="28"/>
      <c r="G1383" s="28"/>
      <c r="H1383" s="28"/>
      <c r="I1383" s="28"/>
      <c r="J1383" s="28"/>
      <c r="K1383" s="28"/>
      <c r="L1383" s="28"/>
      <c r="M1383" s="28"/>
      <c r="N1383" s="28"/>
      <c r="O1383" s="28"/>
      <c r="P1383" s="60"/>
      <c r="Q1383" s="60"/>
      <c r="R1383" s="60"/>
      <c r="S1383" s="60"/>
      <c r="T1383" s="60"/>
      <c r="U1383" s="60"/>
      <c r="V1383" s="46"/>
      <c r="W1383" s="28"/>
      <c r="X1383" s="28"/>
      <c r="Y1383" s="28"/>
      <c r="AA1383" s="77"/>
      <c r="AB1383" s="28"/>
      <c r="AC1383" s="28"/>
      <c r="AD1383" s="28"/>
      <c r="AE1383" s="28"/>
      <c r="AF1383" s="28"/>
      <c r="AG1383" s="28"/>
      <c r="AH1383" s="28"/>
      <c r="AI1383" s="28"/>
      <c r="AJ1383" s="28"/>
      <c r="AK1383" s="28"/>
      <c r="AL1383" s="28"/>
      <c r="AM1383" s="28"/>
      <c r="AN1383" s="28"/>
      <c r="AO1383" s="28"/>
      <c r="AP1383" s="28"/>
      <c r="AQ1383" s="28"/>
      <c r="AR1383" s="28"/>
      <c r="AS1383" s="28"/>
      <c r="AT1383" s="96"/>
      <c r="AU1383" s="28"/>
      <c r="AV1383" s="28"/>
      <c r="AW1383" s="28"/>
      <c r="AX1383" s="28"/>
      <c r="AY1383" s="28"/>
      <c r="AZ1383" s="28"/>
      <c r="BA1383" s="28"/>
      <c r="BB1383" s="28"/>
      <c r="BC1383" s="28"/>
      <c r="BD1383" s="28"/>
      <c r="BE1383" s="28"/>
    </row>
    <row r="1384" spans="3:57" ht="14.25" customHeight="1">
      <c r="C1384" s="46"/>
      <c r="D1384" s="28"/>
      <c r="E1384" s="28"/>
      <c r="F1384" s="28"/>
      <c r="G1384" s="28"/>
      <c r="H1384" s="28"/>
      <c r="I1384" s="28"/>
      <c r="J1384" s="28"/>
      <c r="K1384" s="28"/>
      <c r="L1384" s="28"/>
      <c r="M1384" s="28"/>
      <c r="N1384" s="28"/>
      <c r="O1384" s="28"/>
      <c r="P1384" s="60"/>
      <c r="Q1384" s="60"/>
      <c r="R1384" s="60"/>
      <c r="S1384" s="60"/>
      <c r="T1384" s="60"/>
      <c r="U1384" s="60"/>
      <c r="V1384" s="46"/>
      <c r="W1384" s="28"/>
      <c r="X1384" s="28"/>
      <c r="Y1384" s="28"/>
      <c r="AA1384" s="77"/>
      <c r="AB1384" s="28"/>
      <c r="AC1384" s="28"/>
      <c r="AD1384" s="28"/>
      <c r="AE1384" s="28"/>
      <c r="AF1384" s="28"/>
      <c r="AG1384" s="28"/>
      <c r="AH1384" s="28"/>
      <c r="AI1384" s="28"/>
      <c r="AJ1384" s="28"/>
      <c r="AK1384" s="28"/>
      <c r="AL1384" s="28"/>
      <c r="AM1384" s="28"/>
      <c r="AN1384" s="28"/>
      <c r="AO1384" s="28"/>
      <c r="AP1384" s="28"/>
      <c r="AQ1384" s="28"/>
      <c r="AR1384" s="28"/>
      <c r="AS1384" s="28"/>
      <c r="AT1384" s="96"/>
      <c r="AU1384" s="28"/>
      <c r="AV1384" s="28"/>
      <c r="AW1384" s="28"/>
      <c r="AX1384" s="28"/>
      <c r="AY1384" s="28"/>
      <c r="AZ1384" s="28"/>
      <c r="BA1384" s="28"/>
      <c r="BB1384" s="28"/>
      <c r="BC1384" s="28"/>
      <c r="BD1384" s="28"/>
      <c r="BE1384" s="28"/>
    </row>
    <row r="1385" spans="3:57" ht="14.25" customHeight="1">
      <c r="C1385" s="46"/>
      <c r="D1385" s="28"/>
      <c r="E1385" s="28"/>
      <c r="F1385" s="28"/>
      <c r="G1385" s="28"/>
      <c r="H1385" s="28"/>
      <c r="I1385" s="28"/>
      <c r="J1385" s="28"/>
      <c r="K1385" s="28"/>
      <c r="L1385" s="28"/>
      <c r="M1385" s="28"/>
      <c r="N1385" s="28"/>
      <c r="O1385" s="28"/>
      <c r="P1385" s="60"/>
      <c r="Q1385" s="60"/>
      <c r="R1385" s="60"/>
      <c r="S1385" s="60"/>
      <c r="T1385" s="60"/>
      <c r="U1385" s="60"/>
      <c r="V1385" s="46"/>
      <c r="W1385" s="28"/>
      <c r="X1385" s="28"/>
      <c r="Y1385" s="28"/>
      <c r="AA1385" s="77"/>
      <c r="AB1385" s="28"/>
      <c r="AC1385" s="28"/>
      <c r="AD1385" s="28"/>
      <c r="AE1385" s="28"/>
      <c r="AF1385" s="28"/>
      <c r="AG1385" s="28"/>
      <c r="AH1385" s="28"/>
      <c r="AI1385" s="28"/>
      <c r="AJ1385" s="28"/>
      <c r="AK1385" s="28"/>
      <c r="AL1385" s="28"/>
      <c r="AM1385" s="28"/>
      <c r="AN1385" s="28"/>
      <c r="AO1385" s="28"/>
      <c r="AP1385" s="28"/>
      <c r="AQ1385" s="28"/>
      <c r="AR1385" s="28"/>
      <c r="AS1385" s="28"/>
      <c r="AT1385" s="96"/>
      <c r="AU1385" s="28"/>
      <c r="AV1385" s="28"/>
      <c r="AW1385" s="28"/>
      <c r="AX1385" s="28"/>
      <c r="AY1385" s="28"/>
      <c r="AZ1385" s="28"/>
      <c r="BA1385" s="28"/>
      <c r="BB1385" s="28"/>
      <c r="BC1385" s="28"/>
      <c r="BD1385" s="28"/>
      <c r="BE1385" s="28"/>
    </row>
    <row r="1386" spans="3:57" ht="14.25" customHeight="1">
      <c r="C1386" s="46"/>
      <c r="D1386" s="28"/>
      <c r="E1386" s="28"/>
      <c r="F1386" s="28"/>
      <c r="G1386" s="28"/>
      <c r="H1386" s="28"/>
      <c r="I1386" s="28"/>
      <c r="J1386" s="28"/>
      <c r="K1386" s="28"/>
      <c r="L1386" s="28"/>
      <c r="M1386" s="28"/>
      <c r="N1386" s="28"/>
      <c r="O1386" s="28"/>
      <c r="P1386" s="60"/>
      <c r="Q1386" s="60"/>
      <c r="R1386" s="60"/>
      <c r="S1386" s="60"/>
      <c r="T1386" s="60"/>
      <c r="U1386" s="60"/>
      <c r="V1386" s="46"/>
      <c r="W1386" s="28"/>
      <c r="X1386" s="28"/>
      <c r="Y1386" s="28"/>
      <c r="AA1386" s="77"/>
      <c r="AB1386" s="28"/>
      <c r="AC1386" s="28"/>
      <c r="AD1386" s="28"/>
      <c r="AE1386" s="28"/>
      <c r="AF1386" s="28"/>
      <c r="AG1386" s="28"/>
      <c r="AH1386" s="28"/>
      <c r="AI1386" s="28"/>
      <c r="AJ1386" s="28"/>
      <c r="AK1386" s="28"/>
      <c r="AL1386" s="28"/>
      <c r="AM1386" s="28"/>
      <c r="AN1386" s="28"/>
      <c r="AO1386" s="28"/>
      <c r="AP1386" s="28"/>
      <c r="AQ1386" s="28"/>
      <c r="AR1386" s="28"/>
      <c r="AS1386" s="28"/>
      <c r="AT1386" s="96"/>
      <c r="AU1386" s="28"/>
      <c r="AV1386" s="28"/>
      <c r="AW1386" s="28"/>
      <c r="AX1386" s="28"/>
      <c r="AY1386" s="28"/>
      <c r="AZ1386" s="28"/>
      <c r="BA1386" s="28"/>
      <c r="BB1386" s="28"/>
      <c r="BC1386" s="28"/>
      <c r="BD1386" s="28"/>
      <c r="BE1386" s="28"/>
    </row>
    <row r="1387" spans="3:57" ht="14.25" customHeight="1">
      <c r="C1387" s="46"/>
      <c r="D1387" s="28"/>
      <c r="E1387" s="28"/>
      <c r="F1387" s="28"/>
      <c r="G1387" s="28"/>
      <c r="H1387" s="28"/>
      <c r="I1387" s="28"/>
      <c r="J1387" s="28"/>
      <c r="K1387" s="28"/>
      <c r="L1387" s="28"/>
      <c r="M1387" s="28"/>
      <c r="N1387" s="28"/>
      <c r="O1387" s="28"/>
      <c r="P1387" s="60"/>
      <c r="Q1387" s="60"/>
      <c r="R1387" s="60"/>
      <c r="S1387" s="60"/>
      <c r="T1387" s="60"/>
      <c r="U1387" s="60"/>
      <c r="V1387" s="46"/>
      <c r="W1387" s="28"/>
      <c r="X1387" s="28"/>
      <c r="Y1387" s="28"/>
      <c r="AA1387" s="77"/>
      <c r="AB1387" s="28"/>
      <c r="AC1387" s="28"/>
      <c r="AD1387" s="28"/>
      <c r="AE1387" s="28"/>
      <c r="AF1387" s="28"/>
      <c r="AG1387" s="28"/>
      <c r="AH1387" s="28"/>
      <c r="AI1387" s="28"/>
      <c r="AJ1387" s="28"/>
      <c r="AK1387" s="28"/>
      <c r="AL1387" s="28"/>
      <c r="AM1387" s="28"/>
      <c r="AN1387" s="28"/>
      <c r="AO1387" s="28"/>
      <c r="AP1387" s="28"/>
      <c r="AQ1387" s="28"/>
      <c r="AR1387" s="28"/>
      <c r="AS1387" s="28"/>
      <c r="AT1387" s="96"/>
      <c r="AU1387" s="28"/>
      <c r="AV1387" s="28"/>
      <c r="AW1387" s="28"/>
      <c r="AX1387" s="28"/>
      <c r="AY1387" s="28"/>
      <c r="AZ1387" s="28"/>
      <c r="BA1387" s="28"/>
      <c r="BB1387" s="28"/>
      <c r="BC1387" s="28"/>
      <c r="BD1387" s="28"/>
      <c r="BE1387" s="28"/>
    </row>
    <row r="1388" spans="3:57" ht="14.25" customHeight="1">
      <c r="C1388" s="46"/>
      <c r="D1388" s="28"/>
      <c r="E1388" s="28"/>
      <c r="F1388" s="28"/>
      <c r="G1388" s="28"/>
      <c r="H1388" s="28"/>
      <c r="I1388" s="28"/>
      <c r="J1388" s="28"/>
      <c r="K1388" s="28"/>
      <c r="L1388" s="28"/>
      <c r="M1388" s="28"/>
      <c r="N1388" s="28"/>
      <c r="O1388" s="28"/>
      <c r="P1388" s="60"/>
      <c r="Q1388" s="60"/>
      <c r="R1388" s="60"/>
      <c r="S1388" s="60"/>
      <c r="T1388" s="60"/>
      <c r="U1388" s="60"/>
      <c r="V1388" s="46"/>
      <c r="W1388" s="28"/>
      <c r="X1388" s="28"/>
      <c r="Y1388" s="28"/>
      <c r="AA1388" s="77"/>
      <c r="AB1388" s="28"/>
      <c r="AC1388" s="28"/>
      <c r="AD1388" s="28"/>
      <c r="AE1388" s="28"/>
      <c r="AF1388" s="28"/>
      <c r="AG1388" s="28"/>
      <c r="AH1388" s="28"/>
      <c r="AI1388" s="28"/>
      <c r="AJ1388" s="28"/>
      <c r="AK1388" s="28"/>
      <c r="AL1388" s="28"/>
      <c r="AM1388" s="28"/>
      <c r="AN1388" s="28"/>
      <c r="AO1388" s="28"/>
      <c r="AP1388" s="28"/>
      <c r="AQ1388" s="28"/>
      <c r="AR1388" s="28"/>
      <c r="AS1388" s="28"/>
      <c r="AT1388" s="96"/>
      <c r="AU1388" s="28"/>
      <c r="AV1388" s="28"/>
      <c r="AW1388" s="28"/>
      <c r="AX1388" s="28"/>
      <c r="AY1388" s="28"/>
      <c r="AZ1388" s="28"/>
      <c r="BA1388" s="28"/>
      <c r="BB1388" s="28"/>
      <c r="BC1388" s="28"/>
      <c r="BD1388" s="28"/>
      <c r="BE1388" s="28"/>
    </row>
    <row r="1389" spans="3:57" ht="14.25" customHeight="1">
      <c r="C1389" s="46"/>
      <c r="D1389" s="28"/>
      <c r="E1389" s="28"/>
      <c r="F1389" s="28"/>
      <c r="G1389" s="28"/>
      <c r="H1389" s="28"/>
      <c r="I1389" s="28"/>
      <c r="J1389" s="28"/>
      <c r="K1389" s="28"/>
      <c r="L1389" s="28"/>
      <c r="M1389" s="28"/>
      <c r="N1389" s="28"/>
      <c r="O1389" s="28"/>
      <c r="P1389" s="60"/>
      <c r="Q1389" s="60"/>
      <c r="R1389" s="60"/>
      <c r="S1389" s="60"/>
      <c r="T1389" s="60"/>
      <c r="U1389" s="60"/>
      <c r="V1389" s="46"/>
      <c r="W1389" s="28"/>
      <c r="X1389" s="28"/>
      <c r="Y1389" s="28"/>
      <c r="AA1389" s="77"/>
      <c r="AB1389" s="28"/>
      <c r="AC1389" s="28"/>
      <c r="AD1389" s="28"/>
      <c r="AE1389" s="28"/>
      <c r="AF1389" s="28"/>
      <c r="AG1389" s="28"/>
      <c r="AH1389" s="28"/>
      <c r="AI1389" s="28"/>
      <c r="AJ1389" s="28"/>
      <c r="AK1389" s="28"/>
      <c r="AL1389" s="28"/>
      <c r="AM1389" s="28"/>
      <c r="AN1389" s="28"/>
      <c r="AO1389" s="28"/>
      <c r="AP1389" s="28"/>
      <c r="AQ1389" s="28"/>
      <c r="AR1389" s="28"/>
      <c r="AS1389" s="28"/>
      <c r="AT1389" s="96"/>
      <c r="AU1389" s="28"/>
      <c r="AV1389" s="28"/>
      <c r="AW1389" s="28"/>
      <c r="AX1389" s="28"/>
      <c r="AY1389" s="28"/>
      <c r="AZ1389" s="28"/>
      <c r="BA1389" s="28"/>
      <c r="BB1389" s="28"/>
      <c r="BC1389" s="28"/>
      <c r="BD1389" s="28"/>
      <c r="BE1389" s="28"/>
    </row>
    <row r="1390" spans="3:57" ht="14.25" customHeight="1">
      <c r="C1390" s="46"/>
      <c r="D1390" s="28"/>
      <c r="E1390" s="28"/>
      <c r="F1390" s="28"/>
      <c r="G1390" s="28"/>
      <c r="H1390" s="28"/>
      <c r="I1390" s="28"/>
      <c r="J1390" s="28"/>
      <c r="K1390" s="28"/>
      <c r="L1390" s="28"/>
      <c r="M1390" s="28"/>
      <c r="N1390" s="28"/>
      <c r="O1390" s="28"/>
      <c r="P1390" s="60"/>
      <c r="Q1390" s="60"/>
      <c r="R1390" s="60"/>
      <c r="S1390" s="60"/>
      <c r="T1390" s="60"/>
      <c r="U1390" s="60"/>
      <c r="V1390" s="46"/>
      <c r="W1390" s="28"/>
      <c r="X1390" s="28"/>
      <c r="Y1390" s="28"/>
      <c r="AA1390" s="77"/>
      <c r="AB1390" s="28"/>
      <c r="AC1390" s="28"/>
      <c r="AD1390" s="28"/>
      <c r="AE1390" s="28"/>
      <c r="AF1390" s="28"/>
      <c r="AG1390" s="28"/>
      <c r="AH1390" s="28"/>
      <c r="AI1390" s="28"/>
      <c r="AJ1390" s="28"/>
      <c r="AK1390" s="28"/>
      <c r="AL1390" s="28"/>
      <c r="AM1390" s="28"/>
      <c r="AN1390" s="28"/>
      <c r="AO1390" s="28"/>
      <c r="AP1390" s="28"/>
      <c r="AQ1390" s="28"/>
      <c r="AR1390" s="28"/>
      <c r="AS1390" s="28"/>
      <c r="AT1390" s="96"/>
      <c r="AU1390" s="28"/>
      <c r="AV1390" s="28"/>
      <c r="AW1390" s="28"/>
      <c r="AX1390" s="28"/>
      <c r="AY1390" s="28"/>
      <c r="AZ1390" s="28"/>
      <c r="BA1390" s="28"/>
      <c r="BB1390" s="28"/>
      <c r="BC1390" s="28"/>
      <c r="BD1390" s="28"/>
      <c r="BE1390" s="28"/>
    </row>
    <row r="1391" spans="3:57" ht="14.25" customHeight="1">
      <c r="C1391" s="46"/>
      <c r="D1391" s="28"/>
      <c r="E1391" s="28"/>
      <c r="F1391" s="28"/>
      <c r="G1391" s="28"/>
      <c r="H1391" s="28"/>
      <c r="I1391" s="28"/>
      <c r="J1391" s="28"/>
      <c r="K1391" s="28"/>
      <c r="L1391" s="28"/>
      <c r="M1391" s="28"/>
      <c r="N1391" s="28"/>
      <c r="O1391" s="28"/>
      <c r="P1391" s="60"/>
      <c r="Q1391" s="60"/>
      <c r="R1391" s="60"/>
      <c r="S1391" s="60"/>
      <c r="T1391" s="60"/>
      <c r="U1391" s="60"/>
      <c r="V1391" s="46"/>
      <c r="W1391" s="28"/>
      <c r="X1391" s="28"/>
      <c r="Y1391" s="28"/>
      <c r="AA1391" s="77"/>
      <c r="AB1391" s="28"/>
      <c r="AC1391" s="28"/>
      <c r="AD1391" s="28"/>
      <c r="AE1391" s="28"/>
      <c r="AF1391" s="28"/>
      <c r="AG1391" s="28"/>
      <c r="AH1391" s="28"/>
      <c r="AI1391" s="28"/>
      <c r="AJ1391" s="28"/>
      <c r="AK1391" s="28"/>
      <c r="AL1391" s="28"/>
      <c r="AM1391" s="28"/>
      <c r="AN1391" s="28"/>
      <c r="AO1391" s="28"/>
      <c r="AP1391" s="28"/>
      <c r="AQ1391" s="28"/>
      <c r="AR1391" s="28"/>
      <c r="AS1391" s="28"/>
      <c r="AT1391" s="96"/>
      <c r="AU1391" s="28"/>
      <c r="AV1391" s="28"/>
      <c r="AW1391" s="28"/>
      <c r="AX1391" s="28"/>
      <c r="AY1391" s="28"/>
      <c r="AZ1391" s="28"/>
      <c r="BA1391" s="28"/>
      <c r="BB1391" s="28"/>
      <c r="BC1391" s="28"/>
      <c r="BD1391" s="28"/>
      <c r="BE1391" s="28"/>
    </row>
    <row r="1392" spans="3:57" ht="14.25" customHeight="1">
      <c r="C1392" s="46"/>
      <c r="D1392" s="28"/>
      <c r="E1392" s="28"/>
      <c r="F1392" s="28"/>
      <c r="G1392" s="28"/>
      <c r="H1392" s="28"/>
      <c r="I1392" s="28"/>
      <c r="J1392" s="28"/>
      <c r="K1392" s="28"/>
      <c r="L1392" s="28"/>
      <c r="M1392" s="28"/>
      <c r="N1392" s="28"/>
      <c r="O1392" s="28"/>
      <c r="P1392" s="60"/>
      <c r="Q1392" s="60"/>
      <c r="R1392" s="60"/>
      <c r="S1392" s="60"/>
      <c r="T1392" s="60"/>
      <c r="U1392" s="60"/>
      <c r="V1392" s="46"/>
      <c r="W1392" s="28"/>
      <c r="X1392" s="28"/>
      <c r="Y1392" s="28"/>
      <c r="AA1392" s="77"/>
      <c r="AB1392" s="28"/>
      <c r="AC1392" s="28"/>
      <c r="AD1392" s="28"/>
      <c r="AE1392" s="28"/>
      <c r="AF1392" s="28"/>
      <c r="AG1392" s="28"/>
      <c r="AH1392" s="28"/>
      <c r="AI1392" s="28"/>
      <c r="AJ1392" s="28"/>
      <c r="AK1392" s="28"/>
      <c r="AL1392" s="28"/>
      <c r="AM1392" s="28"/>
      <c r="AN1392" s="28"/>
      <c r="AO1392" s="28"/>
      <c r="AP1392" s="28"/>
      <c r="AQ1392" s="28"/>
      <c r="AR1392" s="28"/>
      <c r="AS1392" s="28"/>
      <c r="AT1392" s="96"/>
      <c r="AU1392" s="28"/>
      <c r="AV1392" s="28"/>
      <c r="AW1392" s="28"/>
      <c r="AX1392" s="28"/>
      <c r="AY1392" s="28"/>
      <c r="AZ1392" s="28"/>
      <c r="BA1392" s="28"/>
      <c r="BB1392" s="28"/>
      <c r="BC1392" s="28"/>
      <c r="BD1392" s="28"/>
      <c r="BE1392" s="28"/>
    </row>
    <row r="1393" spans="3:57" ht="14.25" customHeight="1">
      <c r="C1393" s="46"/>
      <c r="D1393" s="28"/>
      <c r="E1393" s="28"/>
      <c r="F1393" s="28"/>
      <c r="G1393" s="28"/>
      <c r="H1393" s="28"/>
      <c r="I1393" s="28"/>
      <c r="J1393" s="28"/>
      <c r="K1393" s="28"/>
      <c r="L1393" s="28"/>
      <c r="M1393" s="28"/>
      <c r="N1393" s="28"/>
      <c r="O1393" s="28"/>
      <c r="P1393" s="60"/>
      <c r="Q1393" s="60"/>
      <c r="R1393" s="60"/>
      <c r="S1393" s="60"/>
      <c r="T1393" s="60"/>
      <c r="U1393" s="60"/>
      <c r="V1393" s="46"/>
      <c r="W1393" s="28"/>
      <c r="X1393" s="28"/>
      <c r="Y1393" s="28"/>
      <c r="AA1393" s="77"/>
      <c r="AB1393" s="28"/>
      <c r="AC1393" s="28"/>
      <c r="AD1393" s="28"/>
      <c r="AE1393" s="28"/>
      <c r="AF1393" s="28"/>
      <c r="AG1393" s="28"/>
      <c r="AH1393" s="28"/>
      <c r="AI1393" s="28"/>
      <c r="AJ1393" s="28"/>
      <c r="AK1393" s="28"/>
      <c r="AL1393" s="28"/>
      <c r="AM1393" s="28"/>
      <c r="AN1393" s="28"/>
      <c r="AO1393" s="28"/>
      <c r="AP1393" s="28"/>
      <c r="AQ1393" s="28"/>
      <c r="AR1393" s="28"/>
      <c r="AS1393" s="28"/>
      <c r="AT1393" s="96"/>
      <c r="AU1393" s="28"/>
      <c r="AV1393" s="28"/>
      <c r="AW1393" s="28"/>
      <c r="AX1393" s="28"/>
      <c r="AY1393" s="28"/>
      <c r="AZ1393" s="28"/>
      <c r="BA1393" s="28"/>
      <c r="BB1393" s="28"/>
      <c r="BC1393" s="28"/>
      <c r="BD1393" s="28"/>
      <c r="BE1393" s="28"/>
    </row>
    <row r="1394" spans="3:57" ht="14.25" customHeight="1">
      <c r="C1394" s="46"/>
      <c r="D1394" s="28"/>
      <c r="E1394" s="28"/>
      <c r="F1394" s="28"/>
      <c r="G1394" s="28"/>
      <c r="H1394" s="28"/>
      <c r="I1394" s="28"/>
      <c r="J1394" s="28"/>
      <c r="K1394" s="28"/>
      <c r="L1394" s="28"/>
      <c r="M1394" s="28"/>
      <c r="N1394" s="28"/>
      <c r="O1394" s="28"/>
      <c r="P1394" s="60"/>
      <c r="Q1394" s="60"/>
      <c r="R1394" s="60"/>
      <c r="S1394" s="60"/>
      <c r="T1394" s="60"/>
      <c r="U1394" s="60"/>
      <c r="V1394" s="46"/>
      <c r="W1394" s="28"/>
      <c r="X1394" s="28"/>
      <c r="Y1394" s="28"/>
      <c r="AA1394" s="77"/>
      <c r="AB1394" s="28"/>
      <c r="AC1394" s="28"/>
      <c r="AD1394" s="28"/>
      <c r="AE1394" s="28"/>
      <c r="AF1394" s="28"/>
      <c r="AG1394" s="28"/>
      <c r="AH1394" s="28"/>
      <c r="AI1394" s="28"/>
      <c r="AJ1394" s="28"/>
      <c r="AK1394" s="28"/>
      <c r="AL1394" s="28"/>
      <c r="AM1394" s="28"/>
      <c r="AN1394" s="28"/>
      <c r="AO1394" s="28"/>
      <c r="AP1394" s="28"/>
      <c r="AQ1394" s="28"/>
      <c r="AR1394" s="28"/>
      <c r="AS1394" s="28"/>
      <c r="AT1394" s="96"/>
      <c r="AU1394" s="28"/>
      <c r="AV1394" s="28"/>
      <c r="AW1394" s="28"/>
      <c r="AX1394" s="28"/>
      <c r="AY1394" s="28"/>
      <c r="AZ1394" s="28"/>
      <c r="BA1394" s="28"/>
      <c r="BB1394" s="28"/>
      <c r="BC1394" s="28"/>
      <c r="BD1394" s="28"/>
      <c r="BE1394" s="28"/>
    </row>
    <row r="1395" spans="3:57" ht="14.25" customHeight="1">
      <c r="C1395" s="46"/>
      <c r="D1395" s="28"/>
      <c r="E1395" s="28"/>
      <c r="F1395" s="28"/>
      <c r="G1395" s="28"/>
      <c r="H1395" s="28"/>
      <c r="I1395" s="28"/>
      <c r="J1395" s="28"/>
      <c r="K1395" s="28"/>
      <c r="L1395" s="28"/>
      <c r="M1395" s="28"/>
      <c r="N1395" s="28"/>
      <c r="O1395" s="28"/>
      <c r="P1395" s="60"/>
      <c r="Q1395" s="60"/>
      <c r="R1395" s="60"/>
      <c r="S1395" s="60"/>
      <c r="T1395" s="60"/>
      <c r="U1395" s="60"/>
      <c r="V1395" s="46"/>
      <c r="W1395" s="28"/>
      <c r="X1395" s="28"/>
      <c r="Y1395" s="28"/>
      <c r="AA1395" s="77"/>
      <c r="AB1395" s="28"/>
      <c r="AC1395" s="28"/>
      <c r="AD1395" s="28"/>
      <c r="AE1395" s="28"/>
      <c r="AF1395" s="28"/>
      <c r="AG1395" s="28"/>
      <c r="AH1395" s="28"/>
      <c r="AI1395" s="28"/>
      <c r="AJ1395" s="28"/>
      <c r="AK1395" s="28"/>
      <c r="AL1395" s="28"/>
      <c r="AM1395" s="28"/>
      <c r="AN1395" s="28"/>
      <c r="AO1395" s="28"/>
      <c r="AP1395" s="28"/>
      <c r="AQ1395" s="28"/>
      <c r="AR1395" s="28"/>
      <c r="AS1395" s="28"/>
      <c r="AT1395" s="96"/>
      <c r="AU1395" s="28"/>
      <c r="AV1395" s="28"/>
      <c r="AW1395" s="28"/>
      <c r="AX1395" s="28"/>
      <c r="AY1395" s="28"/>
      <c r="AZ1395" s="28"/>
      <c r="BA1395" s="28"/>
      <c r="BB1395" s="28"/>
      <c r="BC1395" s="28"/>
      <c r="BD1395" s="28"/>
      <c r="BE1395" s="28"/>
    </row>
    <row r="1396" spans="3:57" ht="14.25" customHeight="1">
      <c r="C1396" s="46"/>
      <c r="D1396" s="28"/>
      <c r="E1396" s="28"/>
      <c r="F1396" s="28"/>
      <c r="G1396" s="28"/>
      <c r="H1396" s="28"/>
      <c r="I1396" s="28"/>
      <c r="J1396" s="28"/>
      <c r="K1396" s="28"/>
      <c r="L1396" s="28"/>
      <c r="M1396" s="28"/>
      <c r="N1396" s="28"/>
      <c r="O1396" s="28"/>
      <c r="P1396" s="60"/>
      <c r="Q1396" s="60"/>
      <c r="R1396" s="60"/>
      <c r="S1396" s="60"/>
      <c r="T1396" s="60"/>
      <c r="U1396" s="60"/>
      <c r="V1396" s="46"/>
      <c r="W1396" s="28"/>
      <c r="X1396" s="28"/>
      <c r="Y1396" s="28"/>
      <c r="AA1396" s="77"/>
      <c r="AB1396" s="28"/>
      <c r="AC1396" s="28"/>
      <c r="AD1396" s="28"/>
      <c r="AE1396" s="28"/>
      <c r="AF1396" s="28"/>
      <c r="AG1396" s="28"/>
      <c r="AH1396" s="28"/>
      <c r="AI1396" s="28"/>
      <c r="AJ1396" s="28"/>
      <c r="AK1396" s="28"/>
      <c r="AL1396" s="28"/>
      <c r="AM1396" s="28"/>
      <c r="AN1396" s="28"/>
      <c r="AO1396" s="28"/>
      <c r="AP1396" s="28"/>
      <c r="AQ1396" s="28"/>
      <c r="AR1396" s="28"/>
      <c r="AS1396" s="28"/>
      <c r="AT1396" s="96"/>
      <c r="AU1396" s="28"/>
      <c r="AV1396" s="28"/>
      <c r="AW1396" s="28"/>
      <c r="AX1396" s="28"/>
      <c r="AY1396" s="28"/>
      <c r="AZ1396" s="28"/>
      <c r="BA1396" s="28"/>
      <c r="BB1396" s="28"/>
      <c r="BC1396" s="28"/>
      <c r="BD1396" s="28"/>
      <c r="BE1396" s="28"/>
    </row>
    <row r="1397" spans="3:57" ht="14.25" customHeight="1">
      <c r="C1397" s="46"/>
      <c r="D1397" s="28"/>
      <c r="E1397" s="28"/>
      <c r="F1397" s="28"/>
      <c r="G1397" s="28"/>
      <c r="H1397" s="28"/>
      <c r="I1397" s="28"/>
      <c r="J1397" s="28"/>
      <c r="K1397" s="28"/>
      <c r="L1397" s="28"/>
      <c r="M1397" s="28"/>
      <c r="N1397" s="28"/>
      <c r="O1397" s="28"/>
      <c r="P1397" s="60"/>
      <c r="Q1397" s="60"/>
      <c r="R1397" s="60"/>
      <c r="S1397" s="60"/>
      <c r="T1397" s="60"/>
      <c r="U1397" s="60"/>
      <c r="V1397" s="46"/>
      <c r="W1397" s="28"/>
      <c r="X1397" s="28"/>
      <c r="Y1397" s="28"/>
      <c r="AA1397" s="77"/>
      <c r="AB1397" s="28"/>
      <c r="AC1397" s="28"/>
      <c r="AD1397" s="28"/>
      <c r="AE1397" s="28"/>
      <c r="AF1397" s="28"/>
      <c r="AG1397" s="28"/>
      <c r="AH1397" s="28"/>
      <c r="AI1397" s="28"/>
      <c r="AJ1397" s="28"/>
      <c r="AK1397" s="28"/>
      <c r="AL1397" s="28"/>
      <c r="AM1397" s="28"/>
      <c r="AN1397" s="28"/>
      <c r="AO1397" s="28"/>
      <c r="AP1397" s="28"/>
      <c r="AQ1397" s="28"/>
      <c r="AR1397" s="28"/>
      <c r="AS1397" s="28"/>
      <c r="AT1397" s="96"/>
      <c r="AU1397" s="28"/>
      <c r="AV1397" s="28"/>
      <c r="AW1397" s="28"/>
      <c r="AX1397" s="28"/>
      <c r="AY1397" s="28"/>
      <c r="AZ1397" s="28"/>
      <c r="BA1397" s="28"/>
      <c r="BB1397" s="28"/>
      <c r="BC1397" s="28"/>
      <c r="BD1397" s="28"/>
      <c r="BE1397" s="28"/>
    </row>
    <row r="1398" spans="3:57" ht="14.25" customHeight="1">
      <c r="C1398" s="46"/>
      <c r="D1398" s="28"/>
      <c r="E1398" s="28"/>
      <c r="F1398" s="28"/>
      <c r="G1398" s="28"/>
      <c r="H1398" s="28"/>
      <c r="I1398" s="28"/>
      <c r="J1398" s="28"/>
      <c r="K1398" s="28"/>
      <c r="L1398" s="28"/>
      <c r="M1398" s="28"/>
      <c r="N1398" s="28"/>
      <c r="O1398" s="28"/>
      <c r="P1398" s="60"/>
      <c r="Q1398" s="60"/>
      <c r="R1398" s="60"/>
      <c r="S1398" s="60"/>
      <c r="T1398" s="60"/>
      <c r="U1398" s="60"/>
      <c r="V1398" s="46"/>
      <c r="W1398" s="28"/>
      <c r="X1398" s="28"/>
      <c r="Y1398" s="28"/>
      <c r="AA1398" s="77"/>
      <c r="AB1398" s="28"/>
      <c r="AC1398" s="28"/>
      <c r="AD1398" s="28"/>
      <c r="AE1398" s="28"/>
      <c r="AF1398" s="28"/>
      <c r="AG1398" s="28"/>
      <c r="AH1398" s="28"/>
      <c r="AI1398" s="28"/>
      <c r="AJ1398" s="28"/>
      <c r="AK1398" s="28"/>
      <c r="AL1398" s="28"/>
      <c r="AM1398" s="28"/>
      <c r="AN1398" s="28"/>
      <c r="AO1398" s="28"/>
      <c r="AP1398" s="28"/>
      <c r="AQ1398" s="28"/>
      <c r="AR1398" s="28"/>
      <c r="AS1398" s="28"/>
      <c r="AT1398" s="96"/>
      <c r="AU1398" s="28"/>
      <c r="AV1398" s="28"/>
      <c r="AW1398" s="28"/>
      <c r="AX1398" s="28"/>
      <c r="AY1398" s="28"/>
      <c r="AZ1398" s="28"/>
      <c r="BA1398" s="28"/>
      <c r="BB1398" s="28"/>
      <c r="BC1398" s="28"/>
      <c r="BD1398" s="28"/>
      <c r="BE1398" s="28"/>
    </row>
    <row r="1399" spans="3:57" ht="14.25" customHeight="1">
      <c r="C1399" s="46"/>
      <c r="D1399" s="28"/>
      <c r="E1399" s="28"/>
      <c r="F1399" s="28"/>
      <c r="G1399" s="28"/>
      <c r="H1399" s="28"/>
      <c r="I1399" s="28"/>
      <c r="J1399" s="28"/>
      <c r="K1399" s="28"/>
      <c r="L1399" s="28"/>
      <c r="M1399" s="28"/>
      <c r="N1399" s="28"/>
      <c r="O1399" s="28"/>
      <c r="P1399" s="60"/>
      <c r="Q1399" s="60"/>
      <c r="R1399" s="60"/>
      <c r="S1399" s="60"/>
      <c r="T1399" s="60"/>
      <c r="U1399" s="60"/>
      <c r="V1399" s="46"/>
      <c r="W1399" s="28"/>
      <c r="X1399" s="28"/>
      <c r="Y1399" s="28"/>
      <c r="AA1399" s="77"/>
      <c r="AB1399" s="28"/>
      <c r="AC1399" s="28"/>
      <c r="AD1399" s="28"/>
      <c r="AE1399" s="28"/>
      <c r="AF1399" s="28"/>
      <c r="AG1399" s="28"/>
      <c r="AH1399" s="28"/>
      <c r="AI1399" s="28"/>
      <c r="AJ1399" s="28"/>
      <c r="AK1399" s="28"/>
      <c r="AL1399" s="28"/>
      <c r="AM1399" s="28"/>
      <c r="AN1399" s="28"/>
      <c r="AO1399" s="28"/>
      <c r="AP1399" s="28"/>
      <c r="AQ1399" s="28"/>
      <c r="AR1399" s="28"/>
      <c r="AS1399" s="28"/>
      <c r="AT1399" s="96"/>
      <c r="AU1399" s="28"/>
      <c r="AV1399" s="28"/>
      <c r="AW1399" s="28"/>
      <c r="AX1399" s="28"/>
      <c r="AY1399" s="28"/>
      <c r="AZ1399" s="28"/>
      <c r="BA1399" s="28"/>
      <c r="BB1399" s="28"/>
      <c r="BC1399" s="28"/>
      <c r="BD1399" s="28"/>
      <c r="BE1399" s="28"/>
    </row>
    <row r="1400" spans="3:57" ht="14.25" customHeight="1">
      <c r="C1400" s="46"/>
      <c r="D1400" s="28"/>
      <c r="E1400" s="28"/>
      <c r="F1400" s="28"/>
      <c r="G1400" s="28"/>
      <c r="H1400" s="28"/>
      <c r="I1400" s="28"/>
      <c r="J1400" s="28"/>
      <c r="K1400" s="28"/>
      <c r="L1400" s="28"/>
      <c r="M1400" s="28"/>
      <c r="N1400" s="28"/>
      <c r="O1400" s="28"/>
      <c r="P1400" s="60"/>
      <c r="Q1400" s="60"/>
      <c r="R1400" s="60"/>
      <c r="S1400" s="60"/>
      <c r="T1400" s="60"/>
      <c r="U1400" s="60"/>
      <c r="V1400" s="46"/>
      <c r="W1400" s="28"/>
      <c r="X1400" s="28"/>
      <c r="Y1400" s="28"/>
      <c r="AA1400" s="77"/>
      <c r="AB1400" s="28"/>
      <c r="AC1400" s="28"/>
      <c r="AD1400" s="28"/>
      <c r="AE1400" s="28"/>
      <c r="AF1400" s="28"/>
      <c r="AG1400" s="28"/>
      <c r="AH1400" s="28"/>
      <c r="AI1400" s="28"/>
      <c r="AJ1400" s="28"/>
      <c r="AK1400" s="28"/>
      <c r="AL1400" s="28"/>
      <c r="AM1400" s="28"/>
      <c r="AN1400" s="28"/>
      <c r="AO1400" s="28"/>
      <c r="AP1400" s="28"/>
      <c r="AQ1400" s="28"/>
      <c r="AR1400" s="28"/>
      <c r="AS1400" s="28"/>
      <c r="AT1400" s="96"/>
      <c r="AU1400" s="28"/>
      <c r="AV1400" s="28"/>
      <c r="AW1400" s="28"/>
      <c r="AX1400" s="28"/>
      <c r="AY1400" s="28"/>
      <c r="AZ1400" s="28"/>
      <c r="BA1400" s="28"/>
      <c r="BB1400" s="28"/>
      <c r="BC1400" s="28"/>
      <c r="BD1400" s="28"/>
      <c r="BE1400" s="28"/>
    </row>
    <row r="1401" spans="3:57" ht="14.25" customHeight="1">
      <c r="C1401" s="46"/>
      <c r="D1401" s="28"/>
      <c r="E1401" s="28"/>
      <c r="F1401" s="28"/>
      <c r="G1401" s="28"/>
      <c r="H1401" s="28"/>
      <c r="I1401" s="28"/>
      <c r="J1401" s="28"/>
      <c r="K1401" s="28"/>
      <c r="L1401" s="28"/>
      <c r="M1401" s="28"/>
      <c r="N1401" s="28"/>
      <c r="O1401" s="28"/>
      <c r="P1401" s="60"/>
      <c r="Q1401" s="60"/>
      <c r="R1401" s="60"/>
      <c r="S1401" s="60"/>
      <c r="T1401" s="60"/>
      <c r="U1401" s="60"/>
      <c r="V1401" s="46"/>
      <c r="W1401" s="28"/>
      <c r="X1401" s="28"/>
      <c r="Y1401" s="28"/>
      <c r="AA1401" s="77"/>
      <c r="AB1401" s="28"/>
      <c r="AC1401" s="28"/>
      <c r="AD1401" s="28"/>
      <c r="AE1401" s="28"/>
      <c r="AF1401" s="28"/>
      <c r="AG1401" s="28"/>
      <c r="AH1401" s="28"/>
      <c r="AI1401" s="28"/>
      <c r="AJ1401" s="28"/>
      <c r="AK1401" s="28"/>
      <c r="AL1401" s="28"/>
      <c r="AM1401" s="28"/>
      <c r="AN1401" s="28"/>
      <c r="AO1401" s="28"/>
      <c r="AP1401" s="28"/>
      <c r="AQ1401" s="28"/>
      <c r="AR1401" s="28"/>
      <c r="AS1401" s="28"/>
      <c r="AT1401" s="96"/>
      <c r="AU1401" s="28"/>
      <c r="AV1401" s="28"/>
      <c r="AW1401" s="28"/>
      <c r="AX1401" s="28"/>
      <c r="AY1401" s="28"/>
      <c r="AZ1401" s="28"/>
      <c r="BA1401" s="28"/>
      <c r="BB1401" s="28"/>
      <c r="BC1401" s="28"/>
      <c r="BD1401" s="28"/>
      <c r="BE1401" s="28"/>
    </row>
    <row r="1402" spans="3:57" ht="14.25" customHeight="1">
      <c r="C1402" s="46"/>
      <c r="D1402" s="28"/>
      <c r="E1402" s="28"/>
      <c r="F1402" s="28"/>
      <c r="G1402" s="28"/>
      <c r="H1402" s="28"/>
      <c r="I1402" s="28"/>
      <c r="J1402" s="28"/>
      <c r="K1402" s="28"/>
      <c r="L1402" s="28"/>
      <c r="M1402" s="28"/>
      <c r="N1402" s="28"/>
      <c r="O1402" s="28"/>
      <c r="P1402" s="60"/>
      <c r="Q1402" s="60"/>
      <c r="R1402" s="60"/>
      <c r="S1402" s="60"/>
      <c r="T1402" s="60"/>
      <c r="U1402" s="60"/>
      <c r="V1402" s="46"/>
      <c r="W1402" s="28"/>
      <c r="X1402" s="28"/>
      <c r="Y1402" s="28"/>
      <c r="AA1402" s="77"/>
      <c r="AB1402" s="28"/>
      <c r="AC1402" s="28"/>
      <c r="AD1402" s="28"/>
      <c r="AE1402" s="28"/>
      <c r="AF1402" s="28"/>
      <c r="AG1402" s="28"/>
      <c r="AH1402" s="28"/>
      <c r="AI1402" s="28"/>
      <c r="AJ1402" s="28"/>
      <c r="AK1402" s="28"/>
      <c r="AL1402" s="28"/>
      <c r="AM1402" s="28"/>
      <c r="AN1402" s="28"/>
      <c r="AO1402" s="28"/>
      <c r="AP1402" s="28"/>
      <c r="AQ1402" s="28"/>
      <c r="AR1402" s="28"/>
      <c r="AS1402" s="28"/>
      <c r="AT1402" s="96"/>
      <c r="AU1402" s="28"/>
      <c r="AV1402" s="28"/>
      <c r="AW1402" s="28"/>
      <c r="AX1402" s="28"/>
      <c r="AY1402" s="28"/>
      <c r="AZ1402" s="28"/>
      <c r="BA1402" s="28"/>
      <c r="BB1402" s="28"/>
      <c r="BC1402" s="28"/>
      <c r="BD1402" s="28"/>
      <c r="BE1402" s="28"/>
    </row>
    <row r="1403" spans="3:57" ht="14.25" customHeight="1">
      <c r="C1403" s="46"/>
      <c r="D1403" s="28"/>
      <c r="E1403" s="28"/>
      <c r="F1403" s="28"/>
      <c r="G1403" s="28"/>
      <c r="H1403" s="28"/>
      <c r="I1403" s="28"/>
      <c r="J1403" s="28"/>
      <c r="K1403" s="28"/>
      <c r="L1403" s="28"/>
      <c r="M1403" s="28"/>
      <c r="N1403" s="28"/>
      <c r="O1403" s="28"/>
      <c r="P1403" s="60"/>
      <c r="Q1403" s="60"/>
      <c r="R1403" s="60"/>
      <c r="S1403" s="60"/>
      <c r="T1403" s="60"/>
      <c r="U1403" s="60"/>
      <c r="V1403" s="46"/>
      <c r="W1403" s="28"/>
      <c r="X1403" s="28"/>
      <c r="Y1403" s="28"/>
      <c r="AA1403" s="77"/>
      <c r="AB1403" s="28"/>
      <c r="AC1403" s="28"/>
      <c r="AD1403" s="28"/>
      <c r="AE1403" s="28"/>
      <c r="AF1403" s="28"/>
      <c r="AG1403" s="28"/>
      <c r="AH1403" s="28"/>
      <c r="AI1403" s="28"/>
      <c r="AJ1403" s="28"/>
      <c r="AK1403" s="28"/>
      <c r="AL1403" s="28"/>
      <c r="AM1403" s="28"/>
      <c r="AN1403" s="28"/>
      <c r="AO1403" s="28"/>
      <c r="AP1403" s="28"/>
      <c r="AQ1403" s="28"/>
      <c r="AR1403" s="28"/>
      <c r="AS1403" s="28"/>
      <c r="AT1403" s="96"/>
      <c r="AU1403" s="28"/>
      <c r="AV1403" s="28"/>
      <c r="AW1403" s="28"/>
      <c r="AX1403" s="28"/>
      <c r="AY1403" s="28"/>
      <c r="AZ1403" s="28"/>
      <c r="BA1403" s="28"/>
      <c r="BB1403" s="28"/>
      <c r="BC1403" s="28"/>
      <c r="BD1403" s="28"/>
      <c r="BE1403" s="28"/>
    </row>
    <row r="1404" spans="3:57" ht="14.25" customHeight="1">
      <c r="C1404" s="46"/>
      <c r="D1404" s="28"/>
      <c r="E1404" s="28"/>
      <c r="F1404" s="28"/>
      <c r="G1404" s="28"/>
      <c r="H1404" s="28"/>
      <c r="I1404" s="28"/>
      <c r="J1404" s="28"/>
      <c r="K1404" s="28"/>
      <c r="L1404" s="28"/>
      <c r="M1404" s="28"/>
      <c r="N1404" s="28"/>
      <c r="O1404" s="28"/>
      <c r="P1404" s="60"/>
      <c r="Q1404" s="60"/>
      <c r="R1404" s="60"/>
      <c r="S1404" s="60"/>
      <c r="T1404" s="60"/>
      <c r="U1404" s="60"/>
      <c r="V1404" s="46"/>
      <c r="W1404" s="28"/>
      <c r="X1404" s="28"/>
      <c r="Y1404" s="28"/>
      <c r="AA1404" s="77"/>
      <c r="AB1404" s="28"/>
      <c r="AC1404" s="28"/>
      <c r="AD1404" s="28"/>
      <c r="AE1404" s="28"/>
      <c r="AF1404" s="28"/>
      <c r="AG1404" s="28"/>
      <c r="AH1404" s="28"/>
      <c r="AI1404" s="28"/>
      <c r="AJ1404" s="28"/>
      <c r="AK1404" s="28"/>
      <c r="AL1404" s="28"/>
      <c r="AM1404" s="28"/>
      <c r="AN1404" s="28"/>
      <c r="AO1404" s="28"/>
      <c r="AP1404" s="28"/>
      <c r="AQ1404" s="28"/>
      <c r="AR1404" s="28"/>
      <c r="AS1404" s="28"/>
      <c r="AT1404" s="96"/>
      <c r="AU1404" s="28"/>
      <c r="AV1404" s="28"/>
      <c r="AW1404" s="28"/>
      <c r="AX1404" s="28"/>
      <c r="AY1404" s="28"/>
      <c r="AZ1404" s="28"/>
      <c r="BA1404" s="28"/>
      <c r="BB1404" s="28"/>
      <c r="BC1404" s="28"/>
      <c r="BD1404" s="28"/>
      <c r="BE1404" s="28"/>
    </row>
    <row r="1405" spans="3:57" ht="14.25" customHeight="1">
      <c r="C1405" s="46"/>
      <c r="D1405" s="28"/>
      <c r="E1405" s="28"/>
      <c r="F1405" s="28"/>
      <c r="G1405" s="28"/>
      <c r="H1405" s="28"/>
      <c r="I1405" s="28"/>
      <c r="J1405" s="28"/>
      <c r="K1405" s="28"/>
      <c r="L1405" s="28"/>
      <c r="M1405" s="28"/>
      <c r="N1405" s="28"/>
      <c r="O1405" s="28"/>
      <c r="P1405" s="60"/>
      <c r="Q1405" s="60"/>
      <c r="R1405" s="60"/>
      <c r="S1405" s="60"/>
      <c r="T1405" s="60"/>
      <c r="U1405" s="60"/>
      <c r="V1405" s="46"/>
      <c r="W1405" s="28"/>
      <c r="X1405" s="28"/>
      <c r="Y1405" s="28"/>
      <c r="AA1405" s="77"/>
      <c r="AB1405" s="28"/>
      <c r="AC1405" s="28"/>
      <c r="AD1405" s="28"/>
      <c r="AE1405" s="28"/>
      <c r="AF1405" s="28"/>
      <c r="AG1405" s="28"/>
      <c r="AH1405" s="28"/>
      <c r="AI1405" s="28"/>
      <c r="AJ1405" s="28"/>
      <c r="AK1405" s="28"/>
      <c r="AL1405" s="28"/>
      <c r="AM1405" s="28"/>
      <c r="AN1405" s="28"/>
      <c r="AO1405" s="28"/>
      <c r="AP1405" s="28"/>
      <c r="AQ1405" s="28"/>
      <c r="AR1405" s="28"/>
      <c r="AS1405" s="28"/>
      <c r="AT1405" s="96"/>
      <c r="AU1405" s="28"/>
      <c r="AV1405" s="28"/>
      <c r="AW1405" s="28"/>
      <c r="AX1405" s="28"/>
      <c r="AY1405" s="28"/>
      <c r="AZ1405" s="28"/>
      <c r="BA1405" s="28"/>
      <c r="BB1405" s="28"/>
      <c r="BC1405" s="28"/>
      <c r="BD1405" s="28"/>
      <c r="BE1405" s="28"/>
    </row>
    <row r="1406" spans="3:57" ht="14.25" customHeight="1">
      <c r="C1406" s="46"/>
      <c r="D1406" s="28"/>
      <c r="E1406" s="28"/>
      <c r="F1406" s="28"/>
      <c r="G1406" s="28"/>
      <c r="H1406" s="28"/>
      <c r="I1406" s="28"/>
      <c r="J1406" s="28"/>
      <c r="K1406" s="28"/>
      <c r="L1406" s="28"/>
      <c r="M1406" s="28"/>
      <c r="N1406" s="28"/>
      <c r="O1406" s="28"/>
      <c r="P1406" s="60"/>
      <c r="Q1406" s="60"/>
      <c r="R1406" s="60"/>
      <c r="S1406" s="60"/>
      <c r="T1406" s="60"/>
      <c r="U1406" s="60"/>
      <c r="V1406" s="46"/>
      <c r="W1406" s="28"/>
      <c r="X1406" s="28"/>
      <c r="Y1406" s="28"/>
      <c r="AA1406" s="77"/>
      <c r="AB1406" s="28"/>
      <c r="AC1406" s="28"/>
      <c r="AD1406" s="28"/>
      <c r="AE1406" s="28"/>
      <c r="AF1406" s="28"/>
      <c r="AG1406" s="28"/>
      <c r="AH1406" s="28"/>
      <c r="AI1406" s="28"/>
      <c r="AJ1406" s="28"/>
      <c r="AK1406" s="28"/>
      <c r="AL1406" s="28"/>
      <c r="AM1406" s="28"/>
      <c r="AN1406" s="28"/>
      <c r="AO1406" s="28"/>
      <c r="AP1406" s="28"/>
      <c r="AQ1406" s="28"/>
      <c r="AR1406" s="28"/>
      <c r="AS1406" s="28"/>
      <c r="AT1406" s="96"/>
      <c r="AU1406" s="28"/>
      <c r="AV1406" s="28"/>
      <c r="AW1406" s="28"/>
      <c r="AX1406" s="28"/>
      <c r="AY1406" s="28"/>
      <c r="AZ1406" s="28"/>
      <c r="BA1406" s="28"/>
      <c r="BB1406" s="28"/>
      <c r="BC1406" s="28"/>
      <c r="BD1406" s="28"/>
      <c r="BE1406" s="28"/>
    </row>
    <row r="1407" spans="3:57" ht="14.25" customHeight="1">
      <c r="C1407" s="46"/>
      <c r="D1407" s="28"/>
      <c r="E1407" s="28"/>
      <c r="F1407" s="28"/>
      <c r="G1407" s="28"/>
      <c r="H1407" s="28"/>
      <c r="I1407" s="28"/>
      <c r="J1407" s="28"/>
      <c r="K1407" s="28"/>
      <c r="L1407" s="28"/>
      <c r="M1407" s="28"/>
      <c r="N1407" s="28"/>
      <c r="O1407" s="28"/>
      <c r="P1407" s="60"/>
      <c r="Q1407" s="60"/>
      <c r="R1407" s="60"/>
      <c r="S1407" s="60"/>
      <c r="T1407" s="60"/>
      <c r="U1407" s="60"/>
      <c r="V1407" s="46"/>
      <c r="W1407" s="28"/>
      <c r="X1407" s="28"/>
      <c r="Y1407" s="28"/>
      <c r="AA1407" s="77"/>
      <c r="AB1407" s="28"/>
      <c r="AC1407" s="28"/>
      <c r="AD1407" s="28"/>
      <c r="AE1407" s="28"/>
      <c r="AF1407" s="28"/>
      <c r="AG1407" s="28"/>
      <c r="AH1407" s="28"/>
      <c r="AI1407" s="28"/>
      <c r="AJ1407" s="28"/>
      <c r="AK1407" s="28"/>
      <c r="AL1407" s="28"/>
      <c r="AM1407" s="28"/>
      <c r="AN1407" s="28"/>
      <c r="AO1407" s="28"/>
      <c r="AP1407" s="28"/>
      <c r="AQ1407" s="28"/>
      <c r="AR1407" s="28"/>
      <c r="AS1407" s="28"/>
      <c r="AT1407" s="96"/>
      <c r="AU1407" s="28"/>
      <c r="AV1407" s="28"/>
      <c r="AW1407" s="28"/>
      <c r="AX1407" s="28"/>
      <c r="AY1407" s="28"/>
      <c r="AZ1407" s="28"/>
      <c r="BA1407" s="28"/>
      <c r="BB1407" s="28"/>
      <c r="BC1407" s="28"/>
      <c r="BD1407" s="28"/>
      <c r="BE1407" s="28"/>
    </row>
    <row r="1408" spans="3:57" ht="14.25" customHeight="1">
      <c r="C1408" s="46"/>
      <c r="D1408" s="28"/>
      <c r="E1408" s="28"/>
      <c r="F1408" s="28"/>
      <c r="G1408" s="28"/>
      <c r="H1408" s="28"/>
      <c r="I1408" s="28"/>
      <c r="J1408" s="28"/>
      <c r="K1408" s="28"/>
      <c r="L1408" s="28"/>
      <c r="M1408" s="28"/>
      <c r="N1408" s="28"/>
      <c r="O1408" s="28"/>
      <c r="P1408" s="60"/>
      <c r="Q1408" s="60"/>
      <c r="R1408" s="60"/>
      <c r="S1408" s="60"/>
      <c r="T1408" s="60"/>
      <c r="U1408" s="60"/>
      <c r="V1408" s="46"/>
      <c r="W1408" s="28"/>
      <c r="X1408" s="28"/>
      <c r="Y1408" s="28"/>
      <c r="AA1408" s="77"/>
      <c r="AB1408" s="28"/>
      <c r="AC1408" s="28"/>
      <c r="AD1408" s="28"/>
      <c r="AE1408" s="28"/>
      <c r="AF1408" s="28"/>
      <c r="AG1408" s="28"/>
      <c r="AH1408" s="28"/>
      <c r="AI1408" s="28"/>
      <c r="AJ1408" s="28"/>
      <c r="AK1408" s="28"/>
      <c r="AL1408" s="28"/>
      <c r="AM1408" s="28"/>
      <c r="AN1408" s="28"/>
      <c r="AO1408" s="28"/>
      <c r="AP1408" s="28"/>
      <c r="AQ1408" s="28"/>
      <c r="AR1408" s="28"/>
      <c r="AS1408" s="28"/>
      <c r="AT1408" s="96"/>
      <c r="AU1408" s="28"/>
      <c r="AV1408" s="28"/>
      <c r="AW1408" s="28"/>
      <c r="AX1408" s="28"/>
      <c r="AY1408" s="28"/>
      <c r="AZ1408" s="28"/>
      <c r="BA1408" s="28"/>
      <c r="BB1408" s="28"/>
      <c r="BC1408" s="28"/>
      <c r="BD1408" s="28"/>
      <c r="BE1408" s="28"/>
    </row>
    <row r="1409" spans="3:57" ht="14.25" customHeight="1">
      <c r="C1409" s="46"/>
      <c r="D1409" s="28"/>
      <c r="E1409" s="28"/>
      <c r="F1409" s="28"/>
      <c r="G1409" s="28"/>
      <c r="H1409" s="28"/>
      <c r="I1409" s="28"/>
      <c r="J1409" s="28"/>
      <c r="K1409" s="28"/>
      <c r="L1409" s="28"/>
      <c r="M1409" s="28"/>
      <c r="N1409" s="28"/>
      <c r="O1409" s="28"/>
      <c r="P1409" s="60"/>
      <c r="Q1409" s="60"/>
      <c r="R1409" s="60"/>
      <c r="S1409" s="60"/>
      <c r="T1409" s="60"/>
      <c r="U1409" s="60"/>
      <c r="V1409" s="46"/>
      <c r="W1409" s="28"/>
      <c r="X1409" s="28"/>
      <c r="Y1409" s="28"/>
      <c r="AA1409" s="77"/>
      <c r="AB1409" s="28"/>
      <c r="AC1409" s="28"/>
      <c r="AD1409" s="28"/>
      <c r="AE1409" s="28"/>
      <c r="AF1409" s="28"/>
      <c r="AG1409" s="28"/>
      <c r="AH1409" s="28"/>
      <c r="AI1409" s="28"/>
      <c r="AJ1409" s="28"/>
      <c r="AK1409" s="28"/>
      <c r="AL1409" s="28"/>
      <c r="AM1409" s="28"/>
      <c r="AN1409" s="28"/>
      <c r="AO1409" s="28"/>
      <c r="AP1409" s="28"/>
      <c r="AQ1409" s="28"/>
      <c r="AR1409" s="28"/>
      <c r="AS1409" s="28"/>
      <c r="AT1409" s="96"/>
      <c r="AU1409" s="28"/>
      <c r="AV1409" s="28"/>
      <c r="AW1409" s="28"/>
      <c r="AX1409" s="28"/>
      <c r="AY1409" s="28"/>
      <c r="AZ1409" s="28"/>
      <c r="BA1409" s="28"/>
      <c r="BB1409" s="28"/>
      <c r="BC1409" s="28"/>
      <c r="BD1409" s="28"/>
      <c r="BE1409" s="28"/>
    </row>
    <row r="1410" spans="3:57" ht="14.25" customHeight="1">
      <c r="C1410" s="46"/>
      <c r="D1410" s="28"/>
      <c r="E1410" s="28"/>
      <c r="F1410" s="28"/>
      <c r="G1410" s="28"/>
      <c r="H1410" s="28"/>
      <c r="I1410" s="28"/>
      <c r="J1410" s="28"/>
      <c r="K1410" s="28"/>
      <c r="L1410" s="28"/>
      <c r="M1410" s="28"/>
      <c r="N1410" s="28"/>
      <c r="O1410" s="28"/>
      <c r="P1410" s="60"/>
      <c r="Q1410" s="60"/>
      <c r="R1410" s="60"/>
      <c r="S1410" s="60"/>
      <c r="T1410" s="60"/>
      <c r="U1410" s="60"/>
      <c r="V1410" s="46"/>
      <c r="W1410" s="28"/>
      <c r="X1410" s="28"/>
      <c r="Y1410" s="28"/>
      <c r="AA1410" s="77"/>
      <c r="AB1410" s="28"/>
      <c r="AC1410" s="28"/>
      <c r="AD1410" s="28"/>
      <c r="AE1410" s="28"/>
      <c r="AF1410" s="28"/>
      <c r="AG1410" s="28"/>
      <c r="AH1410" s="28"/>
      <c r="AI1410" s="28"/>
      <c r="AJ1410" s="28"/>
      <c r="AK1410" s="28"/>
      <c r="AL1410" s="28"/>
      <c r="AM1410" s="28"/>
      <c r="AN1410" s="28"/>
      <c r="AO1410" s="28"/>
      <c r="AP1410" s="28"/>
      <c r="AQ1410" s="28"/>
      <c r="AR1410" s="28"/>
      <c r="AS1410" s="28"/>
      <c r="AT1410" s="96"/>
      <c r="AU1410" s="28"/>
      <c r="AV1410" s="28"/>
      <c r="AW1410" s="28"/>
      <c r="AX1410" s="28"/>
      <c r="AY1410" s="28"/>
      <c r="AZ1410" s="28"/>
      <c r="BA1410" s="28"/>
      <c r="BB1410" s="28"/>
      <c r="BC1410" s="28"/>
      <c r="BD1410" s="28"/>
      <c r="BE1410" s="28"/>
    </row>
    <row r="1411" spans="3:57" ht="14.25" customHeight="1">
      <c r="C1411" s="46"/>
      <c r="D1411" s="28"/>
      <c r="E1411" s="28"/>
      <c r="F1411" s="28"/>
      <c r="G1411" s="28"/>
      <c r="H1411" s="28"/>
      <c r="I1411" s="28"/>
      <c r="J1411" s="28"/>
      <c r="K1411" s="28"/>
      <c r="L1411" s="28"/>
      <c r="M1411" s="28"/>
      <c r="N1411" s="28"/>
      <c r="O1411" s="28"/>
      <c r="P1411" s="60"/>
      <c r="Q1411" s="60"/>
      <c r="R1411" s="60"/>
      <c r="S1411" s="60"/>
      <c r="T1411" s="60"/>
      <c r="U1411" s="60"/>
      <c r="V1411" s="46"/>
      <c r="W1411" s="28"/>
      <c r="X1411" s="28"/>
      <c r="Y1411" s="28"/>
      <c r="AA1411" s="77"/>
      <c r="AB1411" s="28"/>
      <c r="AC1411" s="28"/>
      <c r="AD1411" s="28"/>
      <c r="AE1411" s="28"/>
      <c r="AF1411" s="28"/>
      <c r="AG1411" s="28"/>
      <c r="AH1411" s="28"/>
      <c r="AI1411" s="28"/>
      <c r="AJ1411" s="28"/>
      <c r="AK1411" s="28"/>
      <c r="AL1411" s="28"/>
      <c r="AM1411" s="28"/>
      <c r="AN1411" s="28"/>
      <c r="AO1411" s="28"/>
      <c r="AP1411" s="28"/>
      <c r="AQ1411" s="28"/>
      <c r="AR1411" s="28"/>
      <c r="AS1411" s="28"/>
      <c r="AT1411" s="96"/>
      <c r="AU1411" s="28"/>
      <c r="AV1411" s="28"/>
      <c r="AW1411" s="28"/>
      <c r="AX1411" s="28"/>
      <c r="AY1411" s="28"/>
      <c r="AZ1411" s="28"/>
      <c r="BA1411" s="28"/>
      <c r="BB1411" s="28"/>
      <c r="BC1411" s="28"/>
      <c r="BD1411" s="28"/>
      <c r="BE1411" s="28"/>
    </row>
    <row r="1412" spans="3:57" ht="14.25" customHeight="1">
      <c r="C1412" s="46"/>
      <c r="D1412" s="28"/>
      <c r="E1412" s="28"/>
      <c r="F1412" s="28"/>
      <c r="G1412" s="28"/>
      <c r="H1412" s="28"/>
      <c r="I1412" s="28"/>
      <c r="J1412" s="28"/>
      <c r="K1412" s="28"/>
      <c r="L1412" s="28"/>
      <c r="M1412" s="28"/>
      <c r="N1412" s="28"/>
      <c r="O1412" s="28"/>
      <c r="P1412" s="60"/>
      <c r="Q1412" s="60"/>
      <c r="R1412" s="60"/>
      <c r="S1412" s="60"/>
      <c r="T1412" s="60"/>
      <c r="U1412" s="60"/>
      <c r="V1412" s="46"/>
      <c r="W1412" s="28"/>
      <c r="X1412" s="28"/>
      <c r="Y1412" s="28"/>
      <c r="AA1412" s="77"/>
      <c r="AB1412" s="28"/>
      <c r="AC1412" s="28"/>
      <c r="AD1412" s="28"/>
      <c r="AE1412" s="28"/>
      <c r="AF1412" s="28"/>
      <c r="AG1412" s="28"/>
      <c r="AH1412" s="28"/>
      <c r="AI1412" s="28"/>
      <c r="AJ1412" s="28"/>
      <c r="AK1412" s="28"/>
      <c r="AL1412" s="28"/>
      <c r="AM1412" s="28"/>
      <c r="AN1412" s="28"/>
      <c r="AO1412" s="28"/>
      <c r="AP1412" s="28"/>
      <c r="AQ1412" s="28"/>
      <c r="AR1412" s="28"/>
      <c r="AS1412" s="28"/>
      <c r="AT1412" s="96"/>
      <c r="AU1412" s="28"/>
      <c r="AV1412" s="28"/>
      <c r="AW1412" s="28"/>
      <c r="AX1412" s="28"/>
      <c r="AY1412" s="28"/>
      <c r="AZ1412" s="28"/>
      <c r="BA1412" s="28"/>
      <c r="BB1412" s="28"/>
      <c r="BC1412" s="28"/>
      <c r="BD1412" s="28"/>
      <c r="BE1412" s="28"/>
    </row>
    <row r="1413" spans="3:57" ht="14.25" customHeight="1">
      <c r="C1413" s="46"/>
      <c r="D1413" s="28"/>
      <c r="E1413" s="28"/>
      <c r="F1413" s="28"/>
      <c r="G1413" s="28"/>
      <c r="H1413" s="28"/>
      <c r="I1413" s="28"/>
      <c r="J1413" s="28"/>
      <c r="K1413" s="28"/>
      <c r="L1413" s="28"/>
      <c r="M1413" s="28"/>
      <c r="N1413" s="28"/>
      <c r="O1413" s="28"/>
      <c r="P1413" s="60"/>
      <c r="Q1413" s="60"/>
      <c r="R1413" s="60"/>
      <c r="S1413" s="60"/>
      <c r="T1413" s="60"/>
      <c r="U1413" s="60"/>
      <c r="V1413" s="46"/>
      <c r="W1413" s="28"/>
      <c r="X1413" s="28"/>
      <c r="Y1413" s="28"/>
      <c r="AA1413" s="77"/>
      <c r="AB1413" s="28"/>
      <c r="AC1413" s="28"/>
      <c r="AD1413" s="28"/>
      <c r="AE1413" s="28"/>
      <c r="AF1413" s="28"/>
      <c r="AG1413" s="28"/>
      <c r="AH1413" s="28"/>
      <c r="AI1413" s="28"/>
      <c r="AJ1413" s="28"/>
      <c r="AK1413" s="28"/>
      <c r="AL1413" s="28"/>
      <c r="AM1413" s="28"/>
      <c r="AN1413" s="28"/>
      <c r="AO1413" s="28"/>
      <c r="AP1413" s="28"/>
      <c r="AQ1413" s="28"/>
      <c r="AR1413" s="28"/>
      <c r="AS1413" s="28"/>
      <c r="AT1413" s="96"/>
      <c r="AU1413" s="28"/>
      <c r="AV1413" s="28"/>
      <c r="AW1413" s="28"/>
      <c r="AX1413" s="28"/>
      <c r="AY1413" s="28"/>
      <c r="AZ1413" s="28"/>
      <c r="BA1413" s="28"/>
      <c r="BB1413" s="28"/>
      <c r="BC1413" s="28"/>
      <c r="BD1413" s="28"/>
      <c r="BE1413" s="28"/>
    </row>
    <row r="1414" spans="3:57" ht="14.25" customHeight="1">
      <c r="C1414" s="46"/>
      <c r="D1414" s="28"/>
      <c r="E1414" s="28"/>
      <c r="F1414" s="28"/>
      <c r="G1414" s="28"/>
      <c r="H1414" s="28"/>
      <c r="I1414" s="28"/>
      <c r="J1414" s="28"/>
      <c r="K1414" s="28"/>
      <c r="L1414" s="28"/>
      <c r="M1414" s="28"/>
      <c r="N1414" s="28"/>
      <c r="O1414" s="28"/>
      <c r="P1414" s="60"/>
      <c r="Q1414" s="60"/>
      <c r="R1414" s="60"/>
      <c r="S1414" s="60"/>
      <c r="T1414" s="60"/>
      <c r="U1414" s="60"/>
      <c r="V1414" s="46"/>
      <c r="W1414" s="28"/>
      <c r="X1414" s="28"/>
      <c r="Y1414" s="28"/>
      <c r="AA1414" s="77"/>
      <c r="AB1414" s="28"/>
      <c r="AC1414" s="28"/>
      <c r="AD1414" s="28"/>
      <c r="AE1414" s="28"/>
      <c r="AF1414" s="28"/>
      <c r="AG1414" s="28"/>
      <c r="AH1414" s="28"/>
      <c r="AI1414" s="28"/>
      <c r="AJ1414" s="28"/>
      <c r="AK1414" s="28"/>
      <c r="AL1414" s="28"/>
      <c r="AM1414" s="28"/>
      <c r="AN1414" s="28"/>
      <c r="AO1414" s="28"/>
      <c r="AP1414" s="28"/>
      <c r="AQ1414" s="28"/>
      <c r="AR1414" s="28"/>
      <c r="AS1414" s="28"/>
      <c r="AT1414" s="96"/>
      <c r="AU1414" s="28"/>
      <c r="AV1414" s="28"/>
      <c r="AW1414" s="28"/>
      <c r="AX1414" s="28"/>
      <c r="AY1414" s="28"/>
      <c r="AZ1414" s="28"/>
      <c r="BA1414" s="28"/>
      <c r="BB1414" s="28"/>
      <c r="BC1414" s="28"/>
      <c r="BD1414" s="28"/>
      <c r="BE1414" s="28"/>
    </row>
    <row r="1415" spans="3:57" ht="14.25" customHeight="1">
      <c r="C1415" s="46"/>
      <c r="D1415" s="28"/>
      <c r="E1415" s="28"/>
      <c r="F1415" s="28"/>
      <c r="G1415" s="28"/>
      <c r="H1415" s="28"/>
      <c r="I1415" s="28"/>
      <c r="J1415" s="28"/>
      <c r="K1415" s="28"/>
      <c r="L1415" s="28"/>
      <c r="M1415" s="28"/>
      <c r="N1415" s="28"/>
      <c r="O1415" s="28"/>
      <c r="P1415" s="60"/>
      <c r="Q1415" s="60"/>
      <c r="R1415" s="60"/>
      <c r="S1415" s="60"/>
      <c r="T1415" s="60"/>
      <c r="U1415" s="60"/>
      <c r="V1415" s="46"/>
      <c r="W1415" s="28"/>
      <c r="X1415" s="28"/>
      <c r="Y1415" s="28"/>
      <c r="AA1415" s="77"/>
      <c r="AB1415" s="28"/>
      <c r="AC1415" s="28"/>
      <c r="AD1415" s="28"/>
      <c r="AE1415" s="28"/>
      <c r="AF1415" s="28"/>
      <c r="AG1415" s="28"/>
      <c r="AH1415" s="28"/>
      <c r="AI1415" s="28"/>
      <c r="AJ1415" s="28"/>
      <c r="AK1415" s="28"/>
      <c r="AL1415" s="28"/>
      <c r="AM1415" s="28"/>
      <c r="AN1415" s="28"/>
      <c r="AO1415" s="28"/>
      <c r="AP1415" s="28"/>
      <c r="AQ1415" s="28"/>
      <c r="AR1415" s="28"/>
      <c r="AS1415" s="28"/>
      <c r="AT1415" s="96"/>
      <c r="AU1415" s="28"/>
      <c r="AV1415" s="28"/>
      <c r="AW1415" s="28"/>
      <c r="AX1415" s="28"/>
      <c r="AY1415" s="28"/>
      <c r="AZ1415" s="28"/>
      <c r="BA1415" s="28"/>
      <c r="BB1415" s="28"/>
      <c r="BC1415" s="28"/>
      <c r="BD1415" s="28"/>
      <c r="BE1415" s="28"/>
    </row>
    <row r="1416" spans="3:57" ht="14.25" customHeight="1">
      <c r="C1416" s="46"/>
      <c r="D1416" s="28"/>
      <c r="E1416" s="28"/>
      <c r="F1416" s="28"/>
      <c r="G1416" s="28"/>
      <c r="H1416" s="28"/>
      <c r="I1416" s="28"/>
      <c r="J1416" s="28"/>
      <c r="K1416" s="28"/>
      <c r="L1416" s="28"/>
      <c r="M1416" s="28"/>
      <c r="N1416" s="28"/>
      <c r="O1416" s="28"/>
      <c r="P1416" s="60"/>
      <c r="Q1416" s="60"/>
      <c r="R1416" s="60"/>
      <c r="S1416" s="60"/>
      <c r="T1416" s="60"/>
      <c r="U1416" s="60"/>
      <c r="V1416" s="46"/>
      <c r="W1416" s="28"/>
      <c r="X1416" s="28"/>
      <c r="Y1416" s="28"/>
      <c r="AA1416" s="77"/>
      <c r="AB1416" s="28"/>
      <c r="AC1416" s="28"/>
      <c r="AD1416" s="28"/>
      <c r="AE1416" s="28"/>
      <c r="AF1416" s="28"/>
      <c r="AG1416" s="28"/>
      <c r="AH1416" s="28"/>
      <c r="AI1416" s="28"/>
      <c r="AJ1416" s="28"/>
      <c r="AK1416" s="28"/>
      <c r="AL1416" s="28"/>
      <c r="AM1416" s="28"/>
      <c r="AN1416" s="28"/>
      <c r="AO1416" s="28"/>
      <c r="AP1416" s="28"/>
      <c r="AQ1416" s="28"/>
      <c r="AR1416" s="28"/>
      <c r="AS1416" s="28"/>
      <c r="AT1416" s="96"/>
      <c r="AU1416" s="28"/>
      <c r="AV1416" s="28"/>
      <c r="AW1416" s="28"/>
      <c r="AX1416" s="28"/>
      <c r="AY1416" s="28"/>
      <c r="AZ1416" s="28"/>
      <c r="BA1416" s="28"/>
      <c r="BB1416" s="28"/>
      <c r="BC1416" s="28"/>
      <c r="BD1416" s="28"/>
      <c r="BE1416" s="28"/>
    </row>
    <row r="1417" spans="3:57" ht="14.25" customHeight="1">
      <c r="C1417" s="46"/>
      <c r="D1417" s="28"/>
      <c r="E1417" s="28"/>
      <c r="F1417" s="28"/>
      <c r="G1417" s="28"/>
      <c r="H1417" s="28"/>
      <c r="I1417" s="28"/>
      <c r="J1417" s="28"/>
      <c r="K1417" s="28"/>
      <c r="L1417" s="28"/>
      <c r="M1417" s="28"/>
      <c r="N1417" s="28"/>
      <c r="O1417" s="28"/>
      <c r="P1417" s="60"/>
      <c r="Q1417" s="60"/>
      <c r="R1417" s="60"/>
      <c r="S1417" s="60"/>
      <c r="T1417" s="60"/>
      <c r="U1417" s="60"/>
      <c r="V1417" s="46"/>
      <c r="W1417" s="28"/>
      <c r="X1417" s="28"/>
      <c r="Y1417" s="28"/>
      <c r="AA1417" s="77"/>
      <c r="AB1417" s="28"/>
      <c r="AC1417" s="28"/>
      <c r="AD1417" s="28"/>
      <c r="AE1417" s="28"/>
      <c r="AF1417" s="28"/>
      <c r="AG1417" s="28"/>
      <c r="AH1417" s="28"/>
      <c r="AI1417" s="28"/>
      <c r="AJ1417" s="28"/>
      <c r="AK1417" s="28"/>
      <c r="AL1417" s="28"/>
      <c r="AM1417" s="28"/>
      <c r="AN1417" s="28"/>
      <c r="AO1417" s="28"/>
      <c r="AP1417" s="28"/>
      <c r="AQ1417" s="28"/>
      <c r="AR1417" s="28"/>
      <c r="AS1417" s="28"/>
      <c r="AT1417" s="96"/>
      <c r="AU1417" s="28"/>
      <c r="AV1417" s="28"/>
      <c r="AW1417" s="28"/>
      <c r="AX1417" s="28"/>
      <c r="AY1417" s="28"/>
      <c r="AZ1417" s="28"/>
      <c r="BA1417" s="28"/>
      <c r="BB1417" s="28"/>
      <c r="BC1417" s="28"/>
      <c r="BD1417" s="28"/>
      <c r="BE1417" s="28"/>
    </row>
    <row r="1418" spans="3:57" ht="14.25" customHeight="1">
      <c r="C1418" s="46"/>
      <c r="D1418" s="28"/>
      <c r="E1418" s="28"/>
      <c r="F1418" s="28"/>
      <c r="G1418" s="28"/>
      <c r="H1418" s="28"/>
      <c r="I1418" s="28"/>
      <c r="J1418" s="28"/>
      <c r="K1418" s="28"/>
      <c r="L1418" s="28"/>
      <c r="M1418" s="28"/>
      <c r="N1418" s="28"/>
      <c r="O1418" s="28"/>
      <c r="P1418" s="60"/>
      <c r="Q1418" s="60"/>
      <c r="R1418" s="60"/>
      <c r="S1418" s="60"/>
      <c r="T1418" s="60"/>
      <c r="U1418" s="60"/>
      <c r="V1418" s="46"/>
      <c r="W1418" s="28"/>
      <c r="X1418" s="28"/>
      <c r="Y1418" s="28"/>
      <c r="AA1418" s="77"/>
      <c r="AB1418" s="28"/>
      <c r="AC1418" s="28"/>
      <c r="AD1418" s="28"/>
      <c r="AE1418" s="28"/>
      <c r="AF1418" s="28"/>
      <c r="AG1418" s="28"/>
      <c r="AH1418" s="28"/>
      <c r="AI1418" s="28"/>
      <c r="AJ1418" s="28"/>
      <c r="AK1418" s="28"/>
      <c r="AL1418" s="28"/>
      <c r="AM1418" s="28"/>
      <c r="AN1418" s="28"/>
      <c r="AO1418" s="28"/>
      <c r="AP1418" s="28"/>
      <c r="AQ1418" s="28"/>
      <c r="AR1418" s="28"/>
      <c r="AS1418" s="28"/>
      <c r="AT1418" s="96"/>
      <c r="AU1418" s="28"/>
      <c r="AV1418" s="28"/>
      <c r="AW1418" s="28"/>
      <c r="AX1418" s="28"/>
      <c r="AY1418" s="28"/>
      <c r="AZ1418" s="28"/>
      <c r="BA1418" s="28"/>
      <c r="BB1418" s="28"/>
      <c r="BC1418" s="28"/>
      <c r="BD1418" s="28"/>
      <c r="BE1418" s="28"/>
    </row>
    <row r="1419" spans="3:57" ht="14.25" customHeight="1">
      <c r="C1419" s="46"/>
      <c r="D1419" s="28"/>
      <c r="E1419" s="28"/>
      <c r="F1419" s="28"/>
      <c r="G1419" s="28"/>
      <c r="H1419" s="28"/>
      <c r="I1419" s="28"/>
      <c r="J1419" s="28"/>
      <c r="K1419" s="28"/>
      <c r="L1419" s="28"/>
      <c r="M1419" s="28"/>
      <c r="N1419" s="28"/>
      <c r="O1419" s="28"/>
      <c r="P1419" s="60"/>
      <c r="Q1419" s="60"/>
      <c r="R1419" s="60"/>
      <c r="S1419" s="60"/>
      <c r="T1419" s="60"/>
      <c r="U1419" s="60"/>
      <c r="V1419" s="46"/>
      <c r="W1419" s="28"/>
      <c r="X1419" s="28"/>
      <c r="Y1419" s="28"/>
      <c r="AA1419" s="77"/>
      <c r="AB1419" s="28"/>
      <c r="AC1419" s="28"/>
      <c r="AD1419" s="28"/>
      <c r="AE1419" s="28"/>
      <c r="AF1419" s="28"/>
      <c r="AG1419" s="28"/>
      <c r="AH1419" s="28"/>
      <c r="AI1419" s="28"/>
      <c r="AJ1419" s="28"/>
      <c r="AK1419" s="28"/>
      <c r="AL1419" s="28"/>
      <c r="AM1419" s="28"/>
      <c r="AN1419" s="28"/>
      <c r="AO1419" s="28"/>
      <c r="AP1419" s="28"/>
      <c r="AQ1419" s="28"/>
      <c r="AR1419" s="28"/>
      <c r="AS1419" s="28"/>
      <c r="AT1419" s="96"/>
      <c r="AU1419" s="28"/>
      <c r="AV1419" s="28"/>
      <c r="AW1419" s="28"/>
      <c r="AX1419" s="28"/>
      <c r="AY1419" s="28"/>
      <c r="AZ1419" s="28"/>
      <c r="BA1419" s="28"/>
      <c r="BB1419" s="28"/>
      <c r="BC1419" s="28"/>
      <c r="BD1419" s="28"/>
      <c r="BE1419" s="28"/>
    </row>
    <row r="1420" spans="3:57" ht="14.25" customHeight="1">
      <c r="C1420" s="46"/>
      <c r="D1420" s="28"/>
      <c r="E1420" s="28"/>
      <c r="F1420" s="28"/>
      <c r="G1420" s="28"/>
      <c r="H1420" s="28"/>
      <c r="I1420" s="28"/>
      <c r="J1420" s="28"/>
      <c r="K1420" s="28"/>
      <c r="L1420" s="28"/>
      <c r="M1420" s="28"/>
      <c r="N1420" s="28"/>
      <c r="O1420" s="28"/>
      <c r="P1420" s="60"/>
      <c r="Q1420" s="60"/>
      <c r="R1420" s="60"/>
      <c r="S1420" s="60"/>
      <c r="T1420" s="60"/>
      <c r="U1420" s="60"/>
      <c r="V1420" s="46"/>
      <c r="W1420" s="28"/>
      <c r="X1420" s="28"/>
      <c r="Y1420" s="28"/>
      <c r="AA1420" s="77"/>
      <c r="AB1420" s="28"/>
      <c r="AC1420" s="28"/>
      <c r="AD1420" s="28"/>
      <c r="AE1420" s="28"/>
      <c r="AF1420" s="28"/>
      <c r="AG1420" s="28"/>
      <c r="AH1420" s="28"/>
      <c r="AI1420" s="28"/>
      <c r="AJ1420" s="28"/>
      <c r="AK1420" s="28"/>
      <c r="AL1420" s="28"/>
      <c r="AM1420" s="28"/>
      <c r="AN1420" s="28"/>
      <c r="AO1420" s="28"/>
      <c r="AP1420" s="28"/>
      <c r="AQ1420" s="28"/>
      <c r="AR1420" s="28"/>
      <c r="AS1420" s="28"/>
      <c r="AT1420" s="96"/>
      <c r="AU1420" s="28"/>
      <c r="AV1420" s="28"/>
      <c r="AW1420" s="28"/>
      <c r="AX1420" s="28"/>
      <c r="AY1420" s="28"/>
      <c r="AZ1420" s="28"/>
      <c r="BA1420" s="28"/>
      <c r="BB1420" s="28"/>
      <c r="BC1420" s="28"/>
      <c r="BD1420" s="28"/>
      <c r="BE1420" s="28"/>
    </row>
    <row r="1421" spans="3:57" ht="14.25" customHeight="1">
      <c r="C1421" s="46"/>
      <c r="D1421" s="28"/>
      <c r="E1421" s="28"/>
      <c r="F1421" s="28"/>
      <c r="G1421" s="28"/>
      <c r="H1421" s="28"/>
      <c r="I1421" s="28"/>
      <c r="J1421" s="28"/>
      <c r="K1421" s="28"/>
      <c r="L1421" s="28"/>
      <c r="M1421" s="28"/>
      <c r="N1421" s="28"/>
      <c r="O1421" s="28"/>
      <c r="P1421" s="60"/>
      <c r="Q1421" s="60"/>
      <c r="R1421" s="60"/>
      <c r="S1421" s="60"/>
      <c r="T1421" s="60"/>
      <c r="U1421" s="60"/>
      <c r="V1421" s="46"/>
      <c r="W1421" s="28"/>
      <c r="X1421" s="28"/>
      <c r="Y1421" s="28"/>
      <c r="AA1421" s="77"/>
      <c r="AB1421" s="28"/>
      <c r="AC1421" s="28"/>
      <c r="AD1421" s="28"/>
      <c r="AE1421" s="28"/>
      <c r="AF1421" s="28"/>
      <c r="AG1421" s="28"/>
      <c r="AH1421" s="28"/>
      <c r="AI1421" s="28"/>
      <c r="AJ1421" s="28"/>
      <c r="AK1421" s="28"/>
      <c r="AL1421" s="28"/>
      <c r="AM1421" s="28"/>
      <c r="AN1421" s="28"/>
      <c r="AO1421" s="28"/>
      <c r="AP1421" s="28"/>
      <c r="AQ1421" s="28"/>
      <c r="AR1421" s="28"/>
      <c r="AS1421" s="28"/>
      <c r="AT1421" s="96"/>
      <c r="AU1421" s="28"/>
      <c r="AV1421" s="28"/>
      <c r="AW1421" s="28"/>
      <c r="AX1421" s="28"/>
      <c r="AY1421" s="28"/>
      <c r="AZ1421" s="28"/>
      <c r="BA1421" s="28"/>
      <c r="BB1421" s="28"/>
      <c r="BC1421" s="28"/>
      <c r="BD1421" s="28"/>
      <c r="BE1421" s="28"/>
    </row>
    <row r="1422" spans="3:57" ht="14.25" customHeight="1">
      <c r="C1422" s="46"/>
      <c r="D1422" s="28"/>
      <c r="E1422" s="28"/>
      <c r="F1422" s="28"/>
      <c r="G1422" s="28"/>
      <c r="H1422" s="28"/>
      <c r="I1422" s="28"/>
      <c r="J1422" s="28"/>
      <c r="K1422" s="28"/>
      <c r="L1422" s="28"/>
      <c r="M1422" s="28"/>
      <c r="N1422" s="28"/>
      <c r="O1422" s="28"/>
      <c r="P1422" s="60"/>
      <c r="Q1422" s="60"/>
      <c r="R1422" s="60"/>
      <c r="S1422" s="60"/>
      <c r="T1422" s="60"/>
      <c r="U1422" s="60"/>
      <c r="V1422" s="46"/>
      <c r="W1422" s="28"/>
      <c r="X1422" s="28"/>
      <c r="Y1422" s="28"/>
      <c r="AA1422" s="77"/>
      <c r="AB1422" s="28"/>
      <c r="AC1422" s="28"/>
      <c r="AD1422" s="28"/>
      <c r="AE1422" s="28"/>
      <c r="AF1422" s="28"/>
      <c r="AG1422" s="28"/>
      <c r="AH1422" s="28"/>
      <c r="AI1422" s="28"/>
      <c r="AJ1422" s="28"/>
      <c r="AK1422" s="28"/>
      <c r="AL1422" s="28"/>
      <c r="AM1422" s="28"/>
      <c r="AN1422" s="28"/>
      <c r="AO1422" s="28"/>
      <c r="AP1422" s="28"/>
      <c r="AQ1422" s="28"/>
      <c r="AR1422" s="28"/>
      <c r="AS1422" s="28"/>
      <c r="AT1422" s="96"/>
      <c r="AU1422" s="28"/>
      <c r="AV1422" s="28"/>
      <c r="AW1422" s="28"/>
      <c r="AX1422" s="28"/>
      <c r="AY1422" s="28"/>
      <c r="AZ1422" s="28"/>
      <c r="BA1422" s="28"/>
      <c r="BB1422" s="28"/>
      <c r="BC1422" s="28"/>
      <c r="BD1422" s="28"/>
      <c r="BE1422" s="28"/>
    </row>
    <row r="1423" spans="3:57" ht="14.25" customHeight="1">
      <c r="C1423" s="46"/>
      <c r="D1423" s="28"/>
      <c r="E1423" s="28"/>
      <c r="F1423" s="28"/>
      <c r="G1423" s="28"/>
      <c r="H1423" s="28"/>
      <c r="I1423" s="28"/>
      <c r="J1423" s="28"/>
      <c r="K1423" s="28"/>
      <c r="L1423" s="28"/>
      <c r="M1423" s="28"/>
      <c r="N1423" s="28"/>
      <c r="O1423" s="28"/>
      <c r="P1423" s="60"/>
      <c r="Q1423" s="60"/>
      <c r="R1423" s="60"/>
      <c r="S1423" s="60"/>
      <c r="T1423" s="60"/>
      <c r="U1423" s="60"/>
      <c r="V1423" s="46"/>
      <c r="W1423" s="28"/>
      <c r="X1423" s="28"/>
      <c r="Y1423" s="28"/>
      <c r="AA1423" s="77"/>
      <c r="AB1423" s="28"/>
      <c r="AC1423" s="28"/>
      <c r="AD1423" s="28"/>
      <c r="AE1423" s="28"/>
      <c r="AF1423" s="28"/>
      <c r="AG1423" s="28"/>
      <c r="AH1423" s="28"/>
      <c r="AI1423" s="28"/>
      <c r="AJ1423" s="28"/>
      <c r="AK1423" s="28"/>
      <c r="AL1423" s="28"/>
      <c r="AM1423" s="28"/>
      <c r="AN1423" s="28"/>
      <c r="AO1423" s="28"/>
      <c r="AP1423" s="28"/>
      <c r="AQ1423" s="28"/>
      <c r="AR1423" s="28"/>
      <c r="AS1423" s="28"/>
      <c r="AT1423" s="96"/>
      <c r="AU1423" s="28"/>
      <c r="AV1423" s="28"/>
      <c r="AW1423" s="28"/>
      <c r="AX1423" s="28"/>
      <c r="AY1423" s="28"/>
      <c r="AZ1423" s="28"/>
      <c r="BA1423" s="28"/>
      <c r="BB1423" s="28"/>
      <c r="BC1423" s="28"/>
      <c r="BD1423" s="28"/>
      <c r="BE1423" s="28"/>
    </row>
    <row r="1424" spans="3:57" ht="14.25" customHeight="1">
      <c r="C1424" s="46"/>
      <c r="D1424" s="28"/>
      <c r="E1424" s="28"/>
      <c r="F1424" s="28"/>
      <c r="G1424" s="28"/>
      <c r="H1424" s="28"/>
      <c r="I1424" s="28"/>
      <c r="J1424" s="28"/>
      <c r="K1424" s="28"/>
      <c r="L1424" s="28"/>
      <c r="M1424" s="28"/>
      <c r="N1424" s="28"/>
      <c r="O1424" s="28"/>
      <c r="P1424" s="60"/>
      <c r="Q1424" s="60"/>
      <c r="R1424" s="60"/>
      <c r="S1424" s="60"/>
      <c r="T1424" s="60"/>
      <c r="U1424" s="60"/>
      <c r="V1424" s="46"/>
      <c r="W1424" s="28"/>
      <c r="X1424" s="28"/>
      <c r="Y1424" s="28"/>
      <c r="AA1424" s="77"/>
      <c r="AB1424" s="28"/>
      <c r="AC1424" s="28"/>
      <c r="AD1424" s="28"/>
      <c r="AE1424" s="28"/>
      <c r="AF1424" s="28"/>
      <c r="AG1424" s="28"/>
      <c r="AH1424" s="28"/>
      <c r="AI1424" s="28"/>
      <c r="AJ1424" s="28"/>
      <c r="AK1424" s="28"/>
      <c r="AL1424" s="28"/>
      <c r="AM1424" s="28"/>
      <c r="AN1424" s="28"/>
      <c r="AO1424" s="28"/>
      <c r="AP1424" s="28"/>
      <c r="AQ1424" s="28"/>
      <c r="AR1424" s="28"/>
      <c r="AS1424" s="28"/>
      <c r="AT1424" s="96"/>
      <c r="AU1424" s="28"/>
      <c r="AV1424" s="28"/>
      <c r="AW1424" s="28"/>
      <c r="AX1424" s="28"/>
      <c r="AY1424" s="28"/>
      <c r="AZ1424" s="28"/>
      <c r="BA1424" s="28"/>
      <c r="BB1424" s="28"/>
      <c r="BC1424" s="28"/>
      <c r="BD1424" s="28"/>
      <c r="BE1424" s="28"/>
    </row>
    <row r="1425" spans="3:57" ht="14.25" customHeight="1">
      <c r="C1425" s="46"/>
      <c r="D1425" s="28"/>
      <c r="E1425" s="28"/>
      <c r="F1425" s="28"/>
      <c r="G1425" s="28"/>
      <c r="H1425" s="28"/>
      <c r="I1425" s="28"/>
      <c r="J1425" s="28"/>
      <c r="K1425" s="28"/>
      <c r="L1425" s="28"/>
      <c r="M1425" s="28"/>
      <c r="N1425" s="28"/>
      <c r="O1425" s="28"/>
      <c r="P1425" s="60"/>
      <c r="Q1425" s="60"/>
      <c r="R1425" s="60"/>
      <c r="S1425" s="60"/>
      <c r="T1425" s="60"/>
      <c r="U1425" s="60"/>
      <c r="V1425" s="46"/>
      <c r="W1425" s="28"/>
      <c r="X1425" s="28"/>
      <c r="Y1425" s="28"/>
      <c r="AA1425" s="77"/>
      <c r="AB1425" s="28"/>
      <c r="AC1425" s="28"/>
      <c r="AD1425" s="28"/>
      <c r="AE1425" s="28"/>
      <c r="AF1425" s="28"/>
      <c r="AG1425" s="28"/>
      <c r="AH1425" s="28"/>
      <c r="AI1425" s="28"/>
      <c r="AJ1425" s="28"/>
      <c r="AK1425" s="28"/>
      <c r="AL1425" s="28"/>
      <c r="AM1425" s="28"/>
      <c r="AN1425" s="28"/>
      <c r="AO1425" s="28"/>
      <c r="AP1425" s="28"/>
      <c r="AQ1425" s="28"/>
      <c r="AR1425" s="28"/>
      <c r="AS1425" s="28"/>
      <c r="AT1425" s="96"/>
      <c r="AU1425" s="28"/>
      <c r="AV1425" s="28"/>
      <c r="AW1425" s="28"/>
      <c r="AX1425" s="28"/>
      <c r="AY1425" s="28"/>
      <c r="AZ1425" s="28"/>
      <c r="BA1425" s="28"/>
      <c r="BB1425" s="28"/>
      <c r="BC1425" s="28"/>
      <c r="BD1425" s="28"/>
      <c r="BE1425" s="28"/>
    </row>
    <row r="1426" spans="3:57" ht="14.25" customHeight="1">
      <c r="C1426" s="46"/>
      <c r="D1426" s="28"/>
      <c r="E1426" s="28"/>
      <c r="F1426" s="28"/>
      <c r="G1426" s="28"/>
      <c r="H1426" s="28"/>
      <c r="I1426" s="28"/>
      <c r="J1426" s="28"/>
      <c r="K1426" s="28"/>
      <c r="L1426" s="28"/>
      <c r="M1426" s="28"/>
      <c r="N1426" s="28"/>
      <c r="O1426" s="28"/>
      <c r="P1426" s="60"/>
      <c r="Q1426" s="60"/>
      <c r="R1426" s="60"/>
      <c r="S1426" s="60"/>
      <c r="T1426" s="60"/>
      <c r="U1426" s="60"/>
      <c r="V1426" s="46"/>
      <c r="W1426" s="28"/>
      <c r="X1426" s="28"/>
      <c r="Y1426" s="28"/>
      <c r="AA1426" s="77"/>
      <c r="AB1426" s="28"/>
      <c r="AC1426" s="28"/>
      <c r="AD1426" s="28"/>
      <c r="AE1426" s="28"/>
      <c r="AF1426" s="28"/>
      <c r="AG1426" s="28"/>
      <c r="AH1426" s="28"/>
      <c r="AI1426" s="28"/>
      <c r="AJ1426" s="28"/>
      <c r="AK1426" s="28"/>
      <c r="AL1426" s="28"/>
      <c r="AM1426" s="28"/>
      <c r="AN1426" s="28"/>
      <c r="AO1426" s="28"/>
      <c r="AP1426" s="28"/>
      <c r="AQ1426" s="28"/>
      <c r="AR1426" s="28"/>
      <c r="AS1426" s="28"/>
      <c r="AT1426" s="96"/>
      <c r="AU1426" s="28"/>
      <c r="AV1426" s="28"/>
      <c r="AW1426" s="28"/>
      <c r="AX1426" s="28"/>
      <c r="AY1426" s="28"/>
      <c r="AZ1426" s="28"/>
      <c r="BA1426" s="28"/>
      <c r="BB1426" s="28"/>
      <c r="BC1426" s="28"/>
      <c r="BD1426" s="28"/>
      <c r="BE1426" s="28"/>
    </row>
    <row r="1427" spans="3:57" ht="14.25" customHeight="1">
      <c r="C1427" s="46"/>
      <c r="D1427" s="28"/>
      <c r="E1427" s="28"/>
      <c r="F1427" s="28"/>
      <c r="G1427" s="28"/>
      <c r="H1427" s="28"/>
      <c r="I1427" s="28"/>
      <c r="J1427" s="28"/>
      <c r="K1427" s="28"/>
      <c r="L1427" s="28"/>
      <c r="M1427" s="28"/>
      <c r="N1427" s="28"/>
      <c r="O1427" s="28"/>
      <c r="P1427" s="60"/>
      <c r="Q1427" s="60"/>
      <c r="R1427" s="60"/>
      <c r="S1427" s="60"/>
      <c r="T1427" s="60"/>
      <c r="U1427" s="60"/>
      <c r="V1427" s="46"/>
      <c r="W1427" s="28"/>
      <c r="X1427" s="28"/>
      <c r="Y1427" s="28"/>
      <c r="AA1427" s="77"/>
      <c r="AB1427" s="28"/>
      <c r="AC1427" s="28"/>
      <c r="AD1427" s="28"/>
      <c r="AE1427" s="28"/>
      <c r="AF1427" s="28"/>
      <c r="AG1427" s="28"/>
      <c r="AH1427" s="28"/>
      <c r="AI1427" s="28"/>
      <c r="AJ1427" s="28"/>
      <c r="AK1427" s="28"/>
      <c r="AL1427" s="28"/>
      <c r="AM1427" s="28"/>
      <c r="AN1427" s="28"/>
      <c r="AO1427" s="28"/>
      <c r="AP1427" s="28"/>
      <c r="AQ1427" s="28"/>
      <c r="AR1427" s="28"/>
      <c r="AS1427" s="28"/>
      <c r="AT1427" s="96"/>
      <c r="AU1427" s="28"/>
      <c r="AV1427" s="28"/>
      <c r="AW1427" s="28"/>
      <c r="AX1427" s="28"/>
      <c r="AY1427" s="28"/>
      <c r="AZ1427" s="28"/>
      <c r="BA1427" s="28"/>
      <c r="BB1427" s="28"/>
      <c r="BC1427" s="28"/>
      <c r="BD1427" s="28"/>
      <c r="BE1427" s="28"/>
    </row>
    <row r="1428" spans="3:57" ht="14.25" customHeight="1">
      <c r="C1428" s="46"/>
      <c r="D1428" s="28"/>
      <c r="E1428" s="28"/>
      <c r="F1428" s="28"/>
      <c r="G1428" s="28"/>
      <c r="H1428" s="28"/>
      <c r="I1428" s="28"/>
      <c r="J1428" s="28"/>
      <c r="K1428" s="28"/>
      <c r="L1428" s="28"/>
      <c r="M1428" s="28"/>
      <c r="N1428" s="28"/>
      <c r="O1428" s="28"/>
      <c r="P1428" s="60"/>
      <c r="Q1428" s="60"/>
      <c r="R1428" s="60"/>
      <c r="S1428" s="60"/>
      <c r="T1428" s="60"/>
      <c r="U1428" s="60"/>
      <c r="V1428" s="46"/>
      <c r="W1428" s="28"/>
      <c r="X1428" s="28"/>
      <c r="Y1428" s="28"/>
      <c r="AA1428" s="77"/>
      <c r="AB1428" s="28"/>
      <c r="AC1428" s="28"/>
      <c r="AD1428" s="28"/>
      <c r="AE1428" s="28"/>
      <c r="AF1428" s="28"/>
      <c r="AG1428" s="28"/>
      <c r="AH1428" s="28"/>
      <c r="AI1428" s="28"/>
      <c r="AJ1428" s="28"/>
      <c r="AK1428" s="28"/>
      <c r="AL1428" s="28"/>
      <c r="AM1428" s="28"/>
      <c r="AN1428" s="28"/>
      <c r="AO1428" s="28"/>
      <c r="AP1428" s="28"/>
      <c r="AQ1428" s="28"/>
      <c r="AR1428" s="28"/>
      <c r="AS1428" s="28"/>
      <c r="AT1428" s="96"/>
      <c r="AU1428" s="28"/>
      <c r="AV1428" s="28"/>
      <c r="AW1428" s="28"/>
      <c r="AX1428" s="28"/>
      <c r="AY1428" s="28"/>
      <c r="AZ1428" s="28"/>
      <c r="BA1428" s="28"/>
      <c r="BB1428" s="28"/>
      <c r="BC1428" s="28"/>
      <c r="BD1428" s="28"/>
      <c r="BE1428" s="28"/>
    </row>
    <row r="1429" spans="3:57" ht="14.25" customHeight="1">
      <c r="C1429" s="46"/>
      <c r="D1429" s="28"/>
      <c r="E1429" s="28"/>
      <c r="F1429" s="28"/>
      <c r="G1429" s="28"/>
      <c r="H1429" s="28"/>
      <c r="I1429" s="28"/>
      <c r="J1429" s="28"/>
      <c r="K1429" s="28"/>
      <c r="L1429" s="28"/>
      <c r="M1429" s="28"/>
      <c r="N1429" s="28"/>
      <c r="O1429" s="28"/>
      <c r="P1429" s="60"/>
      <c r="Q1429" s="60"/>
      <c r="R1429" s="60"/>
      <c r="S1429" s="60"/>
      <c r="T1429" s="60"/>
      <c r="U1429" s="60"/>
      <c r="V1429" s="46"/>
      <c r="W1429" s="28"/>
      <c r="X1429" s="28"/>
      <c r="Y1429" s="28"/>
      <c r="AA1429" s="77"/>
      <c r="AB1429" s="28"/>
      <c r="AC1429" s="28"/>
      <c r="AD1429" s="28"/>
      <c r="AE1429" s="28"/>
      <c r="AF1429" s="28"/>
      <c r="AG1429" s="28"/>
      <c r="AH1429" s="28"/>
      <c r="AI1429" s="28"/>
      <c r="AJ1429" s="28"/>
      <c r="AK1429" s="28"/>
      <c r="AL1429" s="28"/>
      <c r="AM1429" s="28"/>
      <c r="AN1429" s="28"/>
      <c r="AO1429" s="28"/>
      <c r="AP1429" s="28"/>
      <c r="AQ1429" s="28"/>
      <c r="AR1429" s="28"/>
      <c r="AS1429" s="28"/>
      <c r="AT1429" s="96"/>
      <c r="AU1429" s="28"/>
      <c r="AV1429" s="28"/>
      <c r="AW1429" s="28"/>
      <c r="AX1429" s="28"/>
      <c r="AY1429" s="28"/>
      <c r="AZ1429" s="28"/>
      <c r="BA1429" s="28"/>
      <c r="BB1429" s="28"/>
      <c r="BC1429" s="28"/>
      <c r="BD1429" s="28"/>
      <c r="BE1429" s="28"/>
    </row>
    <row r="1430" spans="3:57" ht="14.25" customHeight="1">
      <c r="C1430" s="46"/>
      <c r="D1430" s="28"/>
      <c r="E1430" s="28"/>
      <c r="F1430" s="28"/>
      <c r="G1430" s="28"/>
      <c r="H1430" s="28"/>
      <c r="I1430" s="28"/>
      <c r="J1430" s="28"/>
      <c r="K1430" s="28"/>
      <c r="L1430" s="28"/>
      <c r="M1430" s="28"/>
      <c r="N1430" s="28"/>
      <c r="O1430" s="28"/>
      <c r="P1430" s="60"/>
      <c r="Q1430" s="60"/>
      <c r="R1430" s="60"/>
      <c r="S1430" s="60"/>
      <c r="T1430" s="60"/>
      <c r="U1430" s="60"/>
      <c r="V1430" s="46"/>
      <c r="W1430" s="28"/>
      <c r="X1430" s="28"/>
      <c r="Y1430" s="28"/>
      <c r="AA1430" s="77"/>
      <c r="AB1430" s="28"/>
      <c r="AC1430" s="28"/>
      <c r="AD1430" s="28"/>
      <c r="AE1430" s="28"/>
      <c r="AF1430" s="28"/>
      <c r="AG1430" s="28"/>
      <c r="AH1430" s="28"/>
      <c r="AI1430" s="28"/>
      <c r="AJ1430" s="28"/>
      <c r="AK1430" s="28"/>
      <c r="AL1430" s="28"/>
      <c r="AM1430" s="28"/>
      <c r="AN1430" s="28"/>
      <c r="AO1430" s="28"/>
      <c r="AP1430" s="28"/>
      <c r="AQ1430" s="28"/>
      <c r="AR1430" s="28"/>
      <c r="AS1430" s="28"/>
      <c r="AT1430" s="96"/>
      <c r="AU1430" s="28"/>
      <c r="AV1430" s="28"/>
      <c r="AW1430" s="28"/>
      <c r="AX1430" s="28"/>
      <c r="AY1430" s="28"/>
      <c r="AZ1430" s="28"/>
      <c r="BA1430" s="28"/>
      <c r="BB1430" s="28"/>
      <c r="BC1430" s="28"/>
      <c r="BD1430" s="28"/>
      <c r="BE1430" s="28"/>
    </row>
    <row r="1431" spans="3:57" ht="14.25" customHeight="1">
      <c r="C1431" s="46"/>
      <c r="D1431" s="28"/>
      <c r="E1431" s="28"/>
      <c r="F1431" s="28"/>
      <c r="G1431" s="28"/>
      <c r="H1431" s="28"/>
      <c r="I1431" s="28"/>
      <c r="J1431" s="28"/>
      <c r="K1431" s="28"/>
      <c r="L1431" s="28"/>
      <c r="M1431" s="28"/>
      <c r="N1431" s="28"/>
      <c r="O1431" s="28"/>
      <c r="P1431" s="60"/>
      <c r="Q1431" s="60"/>
      <c r="R1431" s="60"/>
      <c r="S1431" s="60"/>
      <c r="T1431" s="60"/>
      <c r="U1431" s="60"/>
      <c r="V1431" s="46"/>
      <c r="W1431" s="28"/>
      <c r="X1431" s="28"/>
      <c r="Y1431" s="28"/>
      <c r="AA1431" s="77"/>
      <c r="AB1431" s="28"/>
      <c r="AC1431" s="28"/>
      <c r="AD1431" s="28"/>
      <c r="AE1431" s="28"/>
      <c r="AF1431" s="28"/>
      <c r="AG1431" s="28"/>
      <c r="AH1431" s="28"/>
      <c r="AI1431" s="28"/>
      <c r="AJ1431" s="28"/>
      <c r="AK1431" s="28"/>
      <c r="AL1431" s="28"/>
      <c r="AM1431" s="28"/>
      <c r="AN1431" s="28"/>
      <c r="AO1431" s="28"/>
      <c r="AP1431" s="28"/>
      <c r="AQ1431" s="28"/>
      <c r="AR1431" s="28"/>
      <c r="AS1431" s="28"/>
      <c r="AT1431" s="96"/>
      <c r="AU1431" s="28"/>
      <c r="AV1431" s="28"/>
      <c r="AW1431" s="28"/>
      <c r="AX1431" s="28"/>
      <c r="AY1431" s="28"/>
      <c r="AZ1431" s="28"/>
      <c r="BA1431" s="28"/>
      <c r="BB1431" s="28"/>
      <c r="BC1431" s="28"/>
      <c r="BD1431" s="28"/>
      <c r="BE1431" s="28"/>
    </row>
    <row r="1432" spans="3:57" ht="14.25" customHeight="1">
      <c r="C1432" s="46"/>
      <c r="D1432" s="28"/>
      <c r="E1432" s="28"/>
      <c r="F1432" s="28"/>
      <c r="G1432" s="28"/>
      <c r="H1432" s="28"/>
      <c r="I1432" s="28"/>
      <c r="J1432" s="28"/>
      <c r="K1432" s="28"/>
      <c r="L1432" s="28"/>
      <c r="M1432" s="28"/>
      <c r="N1432" s="28"/>
      <c r="O1432" s="28"/>
      <c r="P1432" s="60"/>
      <c r="Q1432" s="60"/>
      <c r="R1432" s="60"/>
      <c r="S1432" s="60"/>
      <c r="T1432" s="60"/>
      <c r="U1432" s="60"/>
      <c r="V1432" s="46"/>
      <c r="W1432" s="28"/>
      <c r="X1432" s="28"/>
      <c r="Y1432" s="28"/>
      <c r="AA1432" s="77"/>
      <c r="AB1432" s="28"/>
      <c r="AC1432" s="28"/>
      <c r="AD1432" s="28"/>
      <c r="AE1432" s="28"/>
      <c r="AF1432" s="28"/>
      <c r="AG1432" s="28"/>
      <c r="AH1432" s="28"/>
      <c r="AI1432" s="28"/>
      <c r="AJ1432" s="28"/>
      <c r="AK1432" s="28"/>
      <c r="AL1432" s="28"/>
      <c r="AM1432" s="28"/>
      <c r="AN1432" s="28"/>
      <c r="AO1432" s="28"/>
      <c r="AP1432" s="28"/>
      <c r="AQ1432" s="28"/>
      <c r="AR1432" s="28"/>
      <c r="AS1432" s="28"/>
      <c r="AT1432" s="96"/>
      <c r="AU1432" s="28"/>
      <c r="AV1432" s="28"/>
      <c r="AW1432" s="28"/>
      <c r="AX1432" s="28"/>
      <c r="AY1432" s="28"/>
      <c r="AZ1432" s="28"/>
      <c r="BA1432" s="28"/>
      <c r="BB1432" s="28"/>
      <c r="BC1432" s="28"/>
      <c r="BD1432" s="28"/>
      <c r="BE1432" s="28"/>
    </row>
    <row r="1433" spans="3:57" ht="14.25" customHeight="1">
      <c r="C1433" s="46"/>
      <c r="D1433" s="28"/>
      <c r="E1433" s="28"/>
      <c r="F1433" s="28"/>
      <c r="G1433" s="28"/>
      <c r="H1433" s="28"/>
      <c r="I1433" s="28"/>
      <c r="J1433" s="28"/>
      <c r="K1433" s="28"/>
      <c r="L1433" s="28"/>
      <c r="M1433" s="28"/>
      <c r="N1433" s="28"/>
      <c r="O1433" s="28"/>
      <c r="P1433" s="60"/>
      <c r="Q1433" s="60"/>
      <c r="R1433" s="60"/>
      <c r="S1433" s="60"/>
      <c r="T1433" s="60"/>
      <c r="U1433" s="60"/>
      <c r="V1433" s="46"/>
      <c r="W1433" s="28"/>
      <c r="X1433" s="28"/>
      <c r="Y1433" s="28"/>
      <c r="AA1433" s="77"/>
      <c r="AB1433" s="28"/>
      <c r="AC1433" s="28"/>
      <c r="AD1433" s="28"/>
      <c r="AE1433" s="28"/>
      <c r="AF1433" s="28"/>
      <c r="AG1433" s="28"/>
      <c r="AH1433" s="28"/>
      <c r="AI1433" s="28"/>
      <c r="AJ1433" s="28"/>
      <c r="AK1433" s="28"/>
      <c r="AL1433" s="28"/>
      <c r="AM1433" s="28"/>
      <c r="AN1433" s="28"/>
      <c r="AO1433" s="28"/>
      <c r="AP1433" s="28"/>
      <c r="AQ1433" s="28"/>
      <c r="AR1433" s="28"/>
      <c r="AS1433" s="28"/>
      <c r="AT1433" s="96"/>
      <c r="AU1433" s="28"/>
      <c r="AV1433" s="28"/>
      <c r="AW1433" s="28"/>
      <c r="AX1433" s="28"/>
      <c r="AY1433" s="28"/>
      <c r="AZ1433" s="28"/>
      <c r="BA1433" s="28"/>
      <c r="BB1433" s="28"/>
      <c r="BC1433" s="28"/>
      <c r="BD1433" s="28"/>
      <c r="BE1433" s="28"/>
    </row>
    <row r="1434" spans="3:57" ht="14.25" customHeight="1">
      <c r="C1434" s="46"/>
      <c r="D1434" s="28"/>
      <c r="E1434" s="28"/>
      <c r="F1434" s="28"/>
      <c r="G1434" s="28"/>
      <c r="H1434" s="28"/>
      <c r="I1434" s="28"/>
      <c r="J1434" s="28"/>
      <c r="K1434" s="28"/>
      <c r="L1434" s="28"/>
      <c r="M1434" s="28"/>
      <c r="N1434" s="28"/>
      <c r="O1434" s="28"/>
      <c r="P1434" s="60"/>
      <c r="Q1434" s="60"/>
      <c r="R1434" s="60"/>
      <c r="S1434" s="60"/>
      <c r="T1434" s="60"/>
      <c r="U1434" s="60"/>
      <c r="V1434" s="46"/>
      <c r="W1434" s="28"/>
      <c r="X1434" s="28"/>
      <c r="Y1434" s="28"/>
      <c r="AA1434" s="77"/>
      <c r="AB1434" s="28"/>
      <c r="AC1434" s="28"/>
      <c r="AD1434" s="28"/>
      <c r="AE1434" s="28"/>
      <c r="AF1434" s="28"/>
      <c r="AG1434" s="28"/>
      <c r="AH1434" s="28"/>
      <c r="AI1434" s="28"/>
      <c r="AJ1434" s="28"/>
      <c r="AK1434" s="28"/>
      <c r="AL1434" s="28"/>
      <c r="AM1434" s="28"/>
      <c r="AN1434" s="28"/>
      <c r="AO1434" s="28"/>
      <c r="AP1434" s="28"/>
      <c r="AQ1434" s="28"/>
      <c r="AR1434" s="28"/>
      <c r="AS1434" s="28"/>
      <c r="AT1434" s="96"/>
      <c r="AU1434" s="28"/>
      <c r="AV1434" s="28"/>
      <c r="AW1434" s="28"/>
      <c r="AX1434" s="28"/>
      <c r="AY1434" s="28"/>
      <c r="AZ1434" s="28"/>
      <c r="BA1434" s="28"/>
      <c r="BB1434" s="28"/>
      <c r="BC1434" s="28"/>
      <c r="BD1434" s="28"/>
      <c r="BE1434" s="28"/>
    </row>
    <row r="1435" spans="3:57" ht="14.25" customHeight="1">
      <c r="C1435" s="46"/>
      <c r="D1435" s="28"/>
      <c r="E1435" s="28"/>
      <c r="F1435" s="28"/>
      <c r="G1435" s="28"/>
      <c r="H1435" s="28"/>
      <c r="I1435" s="28"/>
      <c r="J1435" s="28"/>
      <c r="K1435" s="28"/>
      <c r="L1435" s="28"/>
      <c r="M1435" s="28"/>
      <c r="N1435" s="28"/>
      <c r="O1435" s="28"/>
      <c r="P1435" s="60"/>
      <c r="Q1435" s="60"/>
      <c r="R1435" s="60"/>
      <c r="S1435" s="60"/>
      <c r="T1435" s="60"/>
      <c r="U1435" s="60"/>
      <c r="V1435" s="46"/>
      <c r="W1435" s="28"/>
      <c r="X1435" s="28"/>
      <c r="Y1435" s="28"/>
      <c r="AA1435" s="77"/>
      <c r="AB1435" s="28"/>
      <c r="AC1435" s="28"/>
      <c r="AD1435" s="28"/>
      <c r="AE1435" s="28"/>
      <c r="AF1435" s="28"/>
      <c r="AG1435" s="28"/>
      <c r="AH1435" s="28"/>
      <c r="AI1435" s="28"/>
      <c r="AJ1435" s="28"/>
      <c r="AK1435" s="28"/>
      <c r="AL1435" s="28"/>
      <c r="AM1435" s="28"/>
      <c r="AN1435" s="28"/>
      <c r="AO1435" s="28"/>
      <c r="AP1435" s="28"/>
      <c r="AQ1435" s="28"/>
      <c r="AR1435" s="28"/>
      <c r="AS1435" s="28"/>
      <c r="AT1435" s="96"/>
      <c r="AU1435" s="28"/>
      <c r="AV1435" s="28"/>
      <c r="AW1435" s="28"/>
      <c r="AX1435" s="28"/>
      <c r="AY1435" s="28"/>
      <c r="AZ1435" s="28"/>
      <c r="BA1435" s="28"/>
      <c r="BB1435" s="28"/>
      <c r="BC1435" s="28"/>
      <c r="BD1435" s="28"/>
      <c r="BE1435" s="28"/>
    </row>
    <row r="1436" spans="3:57" ht="14.25" customHeight="1">
      <c r="C1436" s="46"/>
      <c r="D1436" s="28"/>
      <c r="E1436" s="28"/>
      <c r="F1436" s="28"/>
      <c r="G1436" s="28"/>
      <c r="H1436" s="28"/>
      <c r="I1436" s="28"/>
      <c r="J1436" s="28"/>
      <c r="K1436" s="28"/>
      <c r="L1436" s="28"/>
      <c r="M1436" s="28"/>
      <c r="N1436" s="28"/>
      <c r="O1436" s="28"/>
      <c r="P1436" s="60"/>
      <c r="Q1436" s="60"/>
      <c r="R1436" s="60"/>
      <c r="S1436" s="60"/>
      <c r="T1436" s="60"/>
      <c r="U1436" s="60"/>
      <c r="V1436" s="46"/>
      <c r="W1436" s="28"/>
      <c r="X1436" s="28"/>
      <c r="Y1436" s="28"/>
      <c r="AA1436" s="77"/>
      <c r="AB1436" s="28"/>
      <c r="AC1436" s="28"/>
      <c r="AD1436" s="28"/>
      <c r="AE1436" s="28"/>
      <c r="AF1436" s="28"/>
      <c r="AG1436" s="28"/>
      <c r="AH1436" s="28"/>
      <c r="AI1436" s="28"/>
      <c r="AJ1436" s="28"/>
      <c r="AK1436" s="28"/>
      <c r="AL1436" s="28"/>
      <c r="AM1436" s="28"/>
      <c r="AN1436" s="28"/>
      <c r="AO1436" s="28"/>
      <c r="AP1436" s="28"/>
      <c r="AQ1436" s="28"/>
      <c r="AR1436" s="28"/>
      <c r="AS1436" s="28"/>
      <c r="AT1436" s="96"/>
      <c r="AU1436" s="28"/>
      <c r="AV1436" s="28"/>
      <c r="AW1436" s="28"/>
      <c r="AX1436" s="28"/>
      <c r="AY1436" s="28"/>
      <c r="AZ1436" s="28"/>
      <c r="BA1436" s="28"/>
      <c r="BB1436" s="28"/>
      <c r="BC1436" s="28"/>
      <c r="BD1436" s="28"/>
      <c r="BE1436" s="28"/>
    </row>
    <row r="1437" spans="3:57" ht="14.25" customHeight="1">
      <c r="C1437" s="46"/>
      <c r="D1437" s="28"/>
      <c r="E1437" s="28"/>
      <c r="F1437" s="28"/>
      <c r="G1437" s="28"/>
      <c r="H1437" s="28"/>
      <c r="I1437" s="28"/>
      <c r="J1437" s="28"/>
      <c r="K1437" s="28"/>
      <c r="L1437" s="28"/>
      <c r="M1437" s="28"/>
      <c r="N1437" s="28"/>
      <c r="O1437" s="28"/>
      <c r="P1437" s="60"/>
      <c r="Q1437" s="60"/>
      <c r="R1437" s="60"/>
      <c r="S1437" s="60"/>
      <c r="T1437" s="60"/>
      <c r="U1437" s="60"/>
      <c r="V1437" s="46"/>
      <c r="W1437" s="28"/>
      <c r="X1437" s="28"/>
      <c r="Y1437" s="28"/>
      <c r="AA1437" s="77"/>
      <c r="AB1437" s="28"/>
      <c r="AC1437" s="28"/>
      <c r="AD1437" s="28"/>
      <c r="AE1437" s="28"/>
      <c r="AF1437" s="28"/>
      <c r="AG1437" s="28"/>
      <c r="AH1437" s="28"/>
      <c r="AI1437" s="28"/>
      <c r="AJ1437" s="28"/>
      <c r="AK1437" s="28"/>
      <c r="AL1437" s="28"/>
      <c r="AM1437" s="28"/>
      <c r="AN1437" s="28"/>
      <c r="AO1437" s="28"/>
      <c r="AP1437" s="28"/>
      <c r="AQ1437" s="28"/>
      <c r="AR1437" s="28"/>
      <c r="AS1437" s="28"/>
      <c r="AT1437" s="96"/>
      <c r="AU1437" s="28"/>
      <c r="AV1437" s="28"/>
      <c r="AW1437" s="28"/>
      <c r="AX1437" s="28"/>
      <c r="AY1437" s="28"/>
      <c r="AZ1437" s="28"/>
      <c r="BA1437" s="28"/>
      <c r="BB1437" s="28"/>
      <c r="BC1437" s="28"/>
      <c r="BD1437" s="28"/>
      <c r="BE1437" s="28"/>
    </row>
    <row r="1438" spans="3:57" ht="14.25" customHeight="1">
      <c r="C1438" s="46"/>
      <c r="D1438" s="28"/>
      <c r="E1438" s="28"/>
      <c r="F1438" s="28"/>
      <c r="G1438" s="28"/>
      <c r="H1438" s="28"/>
      <c r="I1438" s="28"/>
      <c r="J1438" s="28"/>
      <c r="K1438" s="28"/>
      <c r="L1438" s="28"/>
      <c r="M1438" s="28"/>
      <c r="N1438" s="28"/>
      <c r="O1438" s="28"/>
      <c r="P1438" s="60"/>
      <c r="Q1438" s="60"/>
      <c r="R1438" s="60"/>
      <c r="S1438" s="60"/>
      <c r="T1438" s="60"/>
      <c r="U1438" s="60"/>
      <c r="V1438" s="46"/>
      <c r="W1438" s="28"/>
      <c r="X1438" s="28"/>
      <c r="Y1438" s="28"/>
      <c r="AA1438" s="77"/>
      <c r="AB1438" s="28"/>
      <c r="AC1438" s="28"/>
      <c r="AD1438" s="28"/>
      <c r="AE1438" s="28"/>
      <c r="AF1438" s="28"/>
      <c r="AG1438" s="28"/>
      <c r="AH1438" s="28"/>
      <c r="AI1438" s="28"/>
      <c r="AJ1438" s="28"/>
      <c r="AK1438" s="28"/>
      <c r="AL1438" s="28"/>
      <c r="AM1438" s="28"/>
      <c r="AN1438" s="28"/>
      <c r="AO1438" s="28"/>
      <c r="AP1438" s="28"/>
      <c r="AQ1438" s="28"/>
      <c r="AR1438" s="28"/>
      <c r="AS1438" s="28"/>
      <c r="AT1438" s="96"/>
      <c r="AU1438" s="28"/>
      <c r="AV1438" s="28"/>
      <c r="AW1438" s="28"/>
      <c r="AX1438" s="28"/>
      <c r="AY1438" s="28"/>
      <c r="AZ1438" s="28"/>
      <c r="BA1438" s="28"/>
      <c r="BB1438" s="28"/>
      <c r="BC1438" s="28"/>
      <c r="BD1438" s="28"/>
      <c r="BE1438" s="28"/>
    </row>
    <row r="1439" spans="3:57" ht="14.25" customHeight="1">
      <c r="C1439" s="46"/>
      <c r="D1439" s="28"/>
      <c r="E1439" s="28"/>
      <c r="F1439" s="28"/>
      <c r="G1439" s="28"/>
      <c r="H1439" s="28"/>
      <c r="I1439" s="28"/>
      <c r="J1439" s="28"/>
      <c r="K1439" s="28"/>
      <c r="L1439" s="28"/>
      <c r="M1439" s="28"/>
      <c r="N1439" s="28"/>
      <c r="O1439" s="28"/>
      <c r="P1439" s="60"/>
      <c r="Q1439" s="60"/>
      <c r="R1439" s="60"/>
      <c r="S1439" s="60"/>
      <c r="T1439" s="60"/>
      <c r="U1439" s="60"/>
      <c r="V1439" s="46"/>
      <c r="W1439" s="28"/>
      <c r="X1439" s="28"/>
      <c r="Y1439" s="28"/>
      <c r="AA1439" s="77"/>
      <c r="AB1439" s="28"/>
      <c r="AC1439" s="28"/>
      <c r="AD1439" s="28"/>
      <c r="AE1439" s="28"/>
      <c r="AF1439" s="28"/>
      <c r="AG1439" s="28"/>
      <c r="AH1439" s="28"/>
      <c r="AI1439" s="28"/>
      <c r="AJ1439" s="28"/>
      <c r="AK1439" s="28"/>
      <c r="AL1439" s="28"/>
      <c r="AM1439" s="28"/>
      <c r="AN1439" s="28"/>
      <c r="AO1439" s="28"/>
      <c r="AP1439" s="28"/>
      <c r="AQ1439" s="28"/>
      <c r="AR1439" s="28"/>
      <c r="AS1439" s="28"/>
      <c r="AT1439" s="96"/>
      <c r="AU1439" s="28"/>
      <c r="AV1439" s="28"/>
      <c r="AW1439" s="28"/>
      <c r="AX1439" s="28"/>
      <c r="AY1439" s="28"/>
      <c r="AZ1439" s="28"/>
      <c r="BA1439" s="28"/>
      <c r="BB1439" s="28"/>
      <c r="BC1439" s="28"/>
      <c r="BD1439" s="28"/>
      <c r="BE1439" s="28"/>
    </row>
    <row r="1440" spans="3:57" ht="14.25" customHeight="1">
      <c r="C1440" s="46"/>
      <c r="D1440" s="28"/>
      <c r="E1440" s="28"/>
      <c r="F1440" s="28"/>
      <c r="G1440" s="28"/>
      <c r="H1440" s="28"/>
      <c r="I1440" s="28"/>
      <c r="J1440" s="28"/>
      <c r="K1440" s="28"/>
      <c r="L1440" s="28"/>
      <c r="M1440" s="28"/>
      <c r="N1440" s="28"/>
      <c r="O1440" s="28"/>
      <c r="P1440" s="60"/>
      <c r="Q1440" s="60"/>
      <c r="R1440" s="60"/>
      <c r="S1440" s="60"/>
      <c r="T1440" s="60"/>
      <c r="U1440" s="60"/>
      <c r="V1440" s="46"/>
      <c r="W1440" s="28"/>
      <c r="X1440" s="28"/>
      <c r="Y1440" s="28"/>
      <c r="AA1440" s="77"/>
      <c r="AB1440" s="28"/>
      <c r="AC1440" s="28"/>
      <c r="AD1440" s="28"/>
      <c r="AE1440" s="28"/>
      <c r="AF1440" s="28"/>
      <c r="AG1440" s="28"/>
      <c r="AH1440" s="28"/>
      <c r="AI1440" s="28"/>
      <c r="AJ1440" s="28"/>
      <c r="AK1440" s="28"/>
      <c r="AL1440" s="28"/>
      <c r="AM1440" s="28"/>
      <c r="AN1440" s="28"/>
      <c r="AO1440" s="28"/>
      <c r="AP1440" s="28"/>
      <c r="AQ1440" s="28"/>
      <c r="AR1440" s="28"/>
      <c r="AS1440" s="28"/>
      <c r="AT1440" s="96"/>
      <c r="AU1440" s="28"/>
      <c r="AV1440" s="28"/>
      <c r="AW1440" s="28"/>
      <c r="AX1440" s="28"/>
      <c r="AY1440" s="28"/>
      <c r="AZ1440" s="28"/>
      <c r="BA1440" s="28"/>
      <c r="BB1440" s="28"/>
      <c r="BC1440" s="28"/>
      <c r="BD1440" s="28"/>
      <c r="BE1440" s="28"/>
    </row>
    <row r="1441" spans="3:57" ht="14.25" customHeight="1">
      <c r="C1441" s="46"/>
      <c r="D1441" s="28"/>
      <c r="E1441" s="28"/>
      <c r="F1441" s="28"/>
      <c r="G1441" s="28"/>
      <c r="H1441" s="28"/>
      <c r="I1441" s="28"/>
      <c r="J1441" s="28"/>
      <c r="K1441" s="28"/>
      <c r="L1441" s="28"/>
      <c r="M1441" s="28"/>
      <c r="N1441" s="28"/>
      <c r="O1441" s="28"/>
      <c r="P1441" s="60"/>
      <c r="Q1441" s="60"/>
      <c r="R1441" s="60"/>
      <c r="S1441" s="60"/>
      <c r="T1441" s="60"/>
      <c r="U1441" s="60"/>
      <c r="V1441" s="46"/>
      <c r="W1441" s="28"/>
      <c r="X1441" s="28"/>
      <c r="Y1441" s="28"/>
      <c r="AA1441" s="77"/>
      <c r="AB1441" s="28"/>
      <c r="AC1441" s="28"/>
      <c r="AD1441" s="28"/>
      <c r="AE1441" s="28"/>
      <c r="AF1441" s="28"/>
      <c r="AG1441" s="28"/>
      <c r="AH1441" s="28"/>
      <c r="AI1441" s="28"/>
      <c r="AJ1441" s="28"/>
      <c r="AK1441" s="28"/>
      <c r="AL1441" s="28"/>
      <c r="AM1441" s="28"/>
      <c r="AN1441" s="28"/>
      <c r="AO1441" s="28"/>
      <c r="AP1441" s="28"/>
      <c r="AQ1441" s="28"/>
      <c r="AR1441" s="28"/>
      <c r="AS1441" s="28"/>
      <c r="AT1441" s="96"/>
      <c r="AU1441" s="28"/>
      <c r="AV1441" s="28"/>
      <c r="AW1441" s="28"/>
      <c r="AX1441" s="28"/>
      <c r="AY1441" s="28"/>
      <c r="AZ1441" s="28"/>
      <c r="BA1441" s="28"/>
      <c r="BB1441" s="28"/>
      <c r="BC1441" s="28"/>
      <c r="BD1441" s="28"/>
      <c r="BE1441" s="28"/>
    </row>
    <row r="1442" spans="3:57" ht="14.25" customHeight="1">
      <c r="C1442" s="46"/>
      <c r="D1442" s="28"/>
      <c r="E1442" s="28"/>
      <c r="F1442" s="28"/>
      <c r="G1442" s="28"/>
      <c r="H1442" s="28"/>
      <c r="I1442" s="28"/>
      <c r="J1442" s="28"/>
      <c r="K1442" s="28"/>
      <c r="L1442" s="28"/>
      <c r="M1442" s="28"/>
      <c r="N1442" s="28"/>
      <c r="O1442" s="28"/>
      <c r="P1442" s="60"/>
      <c r="Q1442" s="60"/>
      <c r="R1442" s="60"/>
      <c r="S1442" s="60"/>
      <c r="T1442" s="60"/>
      <c r="U1442" s="60"/>
      <c r="V1442" s="46"/>
      <c r="W1442" s="28"/>
      <c r="X1442" s="28"/>
      <c r="Y1442" s="28"/>
      <c r="AA1442" s="77"/>
      <c r="AB1442" s="28"/>
      <c r="AC1442" s="28"/>
      <c r="AD1442" s="28"/>
      <c r="AE1442" s="28"/>
      <c r="AF1442" s="28"/>
      <c r="AG1442" s="28"/>
      <c r="AH1442" s="28"/>
      <c r="AI1442" s="28"/>
      <c r="AJ1442" s="28"/>
      <c r="AK1442" s="28"/>
      <c r="AL1442" s="28"/>
      <c r="AM1442" s="28"/>
      <c r="AN1442" s="28"/>
      <c r="AO1442" s="28"/>
      <c r="AP1442" s="28"/>
      <c r="AQ1442" s="28"/>
      <c r="AR1442" s="28"/>
      <c r="AS1442" s="28"/>
      <c r="AT1442" s="96"/>
      <c r="AU1442" s="28"/>
      <c r="AV1442" s="28"/>
      <c r="AW1442" s="28"/>
      <c r="AX1442" s="28"/>
      <c r="AY1442" s="28"/>
      <c r="AZ1442" s="28"/>
      <c r="BA1442" s="28"/>
      <c r="BB1442" s="28"/>
      <c r="BC1442" s="28"/>
      <c r="BD1442" s="28"/>
      <c r="BE1442" s="28"/>
    </row>
    <row r="1443" spans="3:57" ht="14.25" customHeight="1">
      <c r="C1443" s="46"/>
      <c r="D1443" s="28"/>
      <c r="E1443" s="28"/>
      <c r="F1443" s="28"/>
      <c r="G1443" s="28"/>
      <c r="H1443" s="28"/>
      <c r="I1443" s="28"/>
      <c r="J1443" s="28"/>
      <c r="K1443" s="28"/>
      <c r="L1443" s="28"/>
      <c r="M1443" s="28"/>
      <c r="N1443" s="28"/>
      <c r="O1443" s="28"/>
      <c r="P1443" s="60"/>
      <c r="Q1443" s="60"/>
      <c r="R1443" s="60"/>
      <c r="S1443" s="60"/>
      <c r="T1443" s="60"/>
      <c r="U1443" s="60"/>
      <c r="V1443" s="46"/>
      <c r="W1443" s="28"/>
      <c r="X1443" s="28"/>
      <c r="Y1443" s="28"/>
      <c r="AA1443" s="77"/>
      <c r="AB1443" s="28"/>
      <c r="AC1443" s="28"/>
      <c r="AD1443" s="28"/>
      <c r="AE1443" s="28"/>
      <c r="AF1443" s="28"/>
      <c r="AG1443" s="28"/>
      <c r="AH1443" s="28"/>
      <c r="AI1443" s="28"/>
      <c r="AJ1443" s="28"/>
      <c r="AK1443" s="28"/>
      <c r="AL1443" s="28"/>
      <c r="AM1443" s="28"/>
      <c r="AN1443" s="28"/>
      <c r="AO1443" s="28"/>
      <c r="AP1443" s="28"/>
      <c r="AQ1443" s="28"/>
      <c r="AR1443" s="28"/>
      <c r="AS1443" s="28"/>
      <c r="AT1443" s="96"/>
      <c r="AU1443" s="28"/>
      <c r="AV1443" s="28"/>
      <c r="AW1443" s="28"/>
      <c r="AX1443" s="28"/>
      <c r="AY1443" s="28"/>
      <c r="AZ1443" s="28"/>
      <c r="BA1443" s="28"/>
      <c r="BB1443" s="28"/>
      <c r="BC1443" s="28"/>
      <c r="BD1443" s="28"/>
      <c r="BE1443" s="28"/>
    </row>
    <row r="1444" spans="3:57" ht="14.25" customHeight="1">
      <c r="C1444" s="46"/>
      <c r="D1444" s="28"/>
      <c r="E1444" s="28"/>
      <c r="F1444" s="28"/>
      <c r="G1444" s="28"/>
      <c r="H1444" s="28"/>
      <c r="I1444" s="28"/>
      <c r="J1444" s="28"/>
      <c r="K1444" s="28"/>
      <c r="L1444" s="28"/>
      <c r="M1444" s="28"/>
      <c r="N1444" s="28"/>
      <c r="O1444" s="28"/>
      <c r="P1444" s="60"/>
      <c r="Q1444" s="60"/>
      <c r="R1444" s="60"/>
      <c r="S1444" s="60"/>
      <c r="T1444" s="60"/>
      <c r="U1444" s="60"/>
      <c r="V1444" s="46"/>
      <c r="W1444" s="28"/>
      <c r="X1444" s="28"/>
      <c r="Y1444" s="28"/>
      <c r="AA1444" s="77"/>
      <c r="AB1444" s="28"/>
      <c r="AC1444" s="28"/>
      <c r="AD1444" s="28"/>
      <c r="AE1444" s="28"/>
      <c r="AF1444" s="28"/>
      <c r="AG1444" s="28"/>
      <c r="AH1444" s="28"/>
      <c r="AI1444" s="28"/>
      <c r="AJ1444" s="28"/>
      <c r="AK1444" s="28"/>
      <c r="AL1444" s="28"/>
      <c r="AM1444" s="28"/>
      <c r="AN1444" s="28"/>
      <c r="AO1444" s="28"/>
      <c r="AP1444" s="28"/>
      <c r="AQ1444" s="28"/>
      <c r="AR1444" s="28"/>
      <c r="AS1444" s="28"/>
      <c r="AT1444" s="96"/>
      <c r="AU1444" s="28"/>
      <c r="AV1444" s="28"/>
      <c r="AW1444" s="28"/>
      <c r="AX1444" s="28"/>
      <c r="AY1444" s="28"/>
      <c r="AZ1444" s="28"/>
      <c r="BA1444" s="28"/>
      <c r="BB1444" s="28"/>
      <c r="BC1444" s="28"/>
      <c r="BD1444" s="28"/>
      <c r="BE1444" s="28"/>
    </row>
    <row r="1445" spans="3:57" ht="14.25" customHeight="1">
      <c r="C1445" s="46"/>
      <c r="D1445" s="28"/>
      <c r="E1445" s="28"/>
      <c r="F1445" s="28"/>
      <c r="G1445" s="28"/>
      <c r="H1445" s="28"/>
      <c r="I1445" s="28"/>
      <c r="J1445" s="28"/>
      <c r="K1445" s="28"/>
      <c r="L1445" s="28"/>
      <c r="M1445" s="28"/>
      <c r="N1445" s="28"/>
      <c r="O1445" s="28"/>
      <c r="P1445" s="60"/>
      <c r="Q1445" s="60"/>
      <c r="R1445" s="60"/>
      <c r="S1445" s="60"/>
      <c r="T1445" s="60"/>
      <c r="U1445" s="60"/>
      <c r="V1445" s="46"/>
      <c r="W1445" s="28"/>
      <c r="X1445" s="28"/>
      <c r="Y1445" s="28"/>
      <c r="AA1445" s="77"/>
      <c r="AB1445" s="28"/>
      <c r="AC1445" s="28"/>
      <c r="AD1445" s="28"/>
      <c r="AE1445" s="28"/>
      <c r="AF1445" s="28"/>
      <c r="AG1445" s="28"/>
      <c r="AH1445" s="28"/>
      <c r="AI1445" s="28"/>
      <c r="AJ1445" s="28"/>
      <c r="AK1445" s="28"/>
      <c r="AL1445" s="28"/>
      <c r="AM1445" s="28"/>
      <c r="AN1445" s="28"/>
      <c r="AO1445" s="28"/>
      <c r="AP1445" s="28"/>
      <c r="AQ1445" s="28"/>
      <c r="AR1445" s="28"/>
      <c r="AS1445" s="28"/>
      <c r="AT1445" s="96"/>
      <c r="AU1445" s="28"/>
      <c r="AV1445" s="28"/>
      <c r="AW1445" s="28"/>
      <c r="AX1445" s="28"/>
      <c r="AY1445" s="28"/>
      <c r="AZ1445" s="28"/>
      <c r="BA1445" s="28"/>
      <c r="BB1445" s="28"/>
      <c r="BC1445" s="28"/>
      <c r="BD1445" s="28"/>
      <c r="BE1445" s="28"/>
    </row>
    <row r="1446" spans="3:57" ht="14.25" customHeight="1">
      <c r="C1446" s="46"/>
      <c r="D1446" s="28"/>
      <c r="E1446" s="28"/>
      <c r="F1446" s="28"/>
      <c r="G1446" s="28"/>
      <c r="H1446" s="28"/>
      <c r="I1446" s="28"/>
      <c r="J1446" s="28"/>
      <c r="K1446" s="28"/>
      <c r="L1446" s="28"/>
      <c r="M1446" s="28"/>
      <c r="N1446" s="28"/>
      <c r="O1446" s="28"/>
      <c r="P1446" s="60"/>
      <c r="Q1446" s="60"/>
      <c r="R1446" s="60"/>
      <c r="S1446" s="60"/>
      <c r="T1446" s="60"/>
      <c r="U1446" s="60"/>
      <c r="V1446" s="46"/>
      <c r="W1446" s="28"/>
      <c r="X1446" s="28"/>
      <c r="Y1446" s="28"/>
      <c r="AA1446" s="77"/>
      <c r="AB1446" s="28"/>
      <c r="AC1446" s="28"/>
      <c r="AD1446" s="28"/>
      <c r="AE1446" s="28"/>
      <c r="AF1446" s="28"/>
      <c r="AG1446" s="28"/>
      <c r="AH1446" s="28"/>
      <c r="AI1446" s="28"/>
      <c r="AJ1446" s="28"/>
      <c r="AK1446" s="28"/>
      <c r="AL1446" s="28"/>
      <c r="AM1446" s="28"/>
      <c r="AN1446" s="28"/>
      <c r="AO1446" s="28"/>
      <c r="AP1446" s="28"/>
      <c r="AQ1446" s="28"/>
      <c r="AR1446" s="28"/>
      <c r="AS1446" s="28"/>
      <c r="AT1446" s="96"/>
      <c r="AU1446" s="28"/>
      <c r="AV1446" s="28"/>
      <c r="AW1446" s="28"/>
      <c r="AX1446" s="28"/>
      <c r="AY1446" s="28"/>
      <c r="AZ1446" s="28"/>
      <c r="BA1446" s="28"/>
      <c r="BB1446" s="28"/>
      <c r="BC1446" s="28"/>
      <c r="BD1446" s="28"/>
      <c r="BE1446" s="28"/>
    </row>
    <row r="1447" spans="3:57" ht="14.25" customHeight="1">
      <c r="C1447" s="46"/>
      <c r="D1447" s="28"/>
      <c r="E1447" s="28"/>
      <c r="F1447" s="28"/>
      <c r="G1447" s="28"/>
      <c r="H1447" s="28"/>
      <c r="I1447" s="28"/>
      <c r="J1447" s="28"/>
      <c r="K1447" s="28"/>
      <c r="L1447" s="28"/>
      <c r="M1447" s="28"/>
      <c r="N1447" s="28"/>
      <c r="O1447" s="28"/>
      <c r="P1447" s="60"/>
      <c r="Q1447" s="60"/>
      <c r="R1447" s="60"/>
      <c r="S1447" s="60"/>
      <c r="T1447" s="60"/>
      <c r="U1447" s="60"/>
      <c r="V1447" s="46"/>
      <c r="W1447" s="28"/>
      <c r="X1447" s="28"/>
      <c r="Y1447" s="28"/>
      <c r="AA1447" s="77"/>
      <c r="AB1447" s="28"/>
      <c r="AC1447" s="28"/>
      <c r="AD1447" s="28"/>
      <c r="AE1447" s="28"/>
      <c r="AF1447" s="28"/>
      <c r="AG1447" s="28"/>
      <c r="AH1447" s="28"/>
      <c r="AI1447" s="28"/>
      <c r="AJ1447" s="28"/>
      <c r="AK1447" s="28"/>
      <c r="AL1447" s="28"/>
      <c r="AM1447" s="28"/>
      <c r="AN1447" s="28"/>
      <c r="AO1447" s="28"/>
      <c r="AP1447" s="28"/>
      <c r="AQ1447" s="28"/>
      <c r="AR1447" s="28"/>
      <c r="AS1447" s="28"/>
      <c r="AT1447" s="96"/>
      <c r="AU1447" s="28"/>
      <c r="AV1447" s="28"/>
      <c r="AW1447" s="28"/>
      <c r="AX1447" s="28"/>
      <c r="AY1447" s="28"/>
      <c r="AZ1447" s="28"/>
      <c r="BA1447" s="28"/>
      <c r="BB1447" s="28"/>
      <c r="BC1447" s="28"/>
      <c r="BD1447" s="28"/>
      <c r="BE1447" s="28"/>
    </row>
    <row r="1448" spans="3:57" ht="14.25" customHeight="1">
      <c r="C1448" s="46"/>
      <c r="D1448" s="28"/>
      <c r="E1448" s="28"/>
      <c r="F1448" s="28"/>
      <c r="G1448" s="28"/>
      <c r="H1448" s="28"/>
      <c r="I1448" s="28"/>
      <c r="J1448" s="28"/>
      <c r="K1448" s="28"/>
      <c r="L1448" s="28"/>
      <c r="M1448" s="28"/>
      <c r="N1448" s="28"/>
      <c r="O1448" s="28"/>
      <c r="P1448" s="60"/>
      <c r="Q1448" s="60"/>
      <c r="R1448" s="60"/>
      <c r="S1448" s="60"/>
      <c r="T1448" s="60"/>
      <c r="U1448" s="60"/>
      <c r="V1448" s="46"/>
      <c r="W1448" s="28"/>
      <c r="X1448" s="28"/>
      <c r="Y1448" s="28"/>
      <c r="AA1448" s="77"/>
      <c r="AB1448" s="28"/>
      <c r="AC1448" s="28"/>
      <c r="AD1448" s="28"/>
      <c r="AE1448" s="28"/>
      <c r="AF1448" s="28"/>
      <c r="AG1448" s="28"/>
      <c r="AH1448" s="28"/>
      <c r="AI1448" s="28"/>
      <c r="AJ1448" s="28"/>
      <c r="AK1448" s="28"/>
      <c r="AL1448" s="28"/>
      <c r="AM1448" s="28"/>
      <c r="AN1448" s="28"/>
      <c r="AO1448" s="28"/>
      <c r="AP1448" s="28"/>
      <c r="AQ1448" s="28"/>
      <c r="AR1448" s="28"/>
      <c r="AS1448" s="28"/>
      <c r="AT1448" s="96"/>
      <c r="AU1448" s="28"/>
      <c r="AV1448" s="28"/>
      <c r="AW1448" s="28"/>
      <c r="AX1448" s="28"/>
      <c r="AY1448" s="28"/>
      <c r="AZ1448" s="28"/>
      <c r="BA1448" s="28"/>
      <c r="BB1448" s="28"/>
      <c r="BC1448" s="28"/>
      <c r="BD1448" s="28"/>
      <c r="BE1448" s="28"/>
    </row>
    <row r="1449" spans="3:57" ht="14.25" customHeight="1">
      <c r="C1449" s="46"/>
      <c r="D1449" s="28"/>
      <c r="E1449" s="28"/>
      <c r="F1449" s="28"/>
      <c r="G1449" s="28"/>
      <c r="H1449" s="28"/>
      <c r="I1449" s="28"/>
      <c r="J1449" s="28"/>
      <c r="K1449" s="28"/>
      <c r="L1449" s="28"/>
      <c r="M1449" s="28"/>
      <c r="N1449" s="28"/>
      <c r="O1449" s="28"/>
      <c r="P1449" s="60"/>
      <c r="Q1449" s="60"/>
      <c r="R1449" s="60"/>
      <c r="S1449" s="60"/>
      <c r="T1449" s="60"/>
      <c r="U1449" s="60"/>
      <c r="V1449" s="46"/>
      <c r="W1449" s="28"/>
      <c r="X1449" s="28"/>
      <c r="Y1449" s="28"/>
      <c r="AA1449" s="77"/>
      <c r="AB1449" s="28"/>
      <c r="AC1449" s="28"/>
      <c r="AD1449" s="28"/>
      <c r="AE1449" s="28"/>
      <c r="AF1449" s="28"/>
      <c r="AG1449" s="28"/>
      <c r="AH1449" s="28"/>
      <c r="AI1449" s="28"/>
      <c r="AJ1449" s="28"/>
      <c r="AK1449" s="28"/>
      <c r="AL1449" s="28"/>
      <c r="AM1449" s="28"/>
      <c r="AN1449" s="28"/>
      <c r="AO1449" s="28"/>
      <c r="AP1449" s="28"/>
      <c r="AQ1449" s="28"/>
      <c r="AR1449" s="28"/>
      <c r="AS1449" s="28"/>
      <c r="AT1449" s="96"/>
      <c r="AU1449" s="28"/>
      <c r="AV1449" s="28"/>
      <c r="AW1449" s="28"/>
      <c r="AX1449" s="28"/>
      <c r="AY1449" s="28"/>
      <c r="AZ1449" s="28"/>
      <c r="BA1449" s="28"/>
      <c r="BB1449" s="28"/>
      <c r="BC1449" s="28"/>
      <c r="BD1449" s="28"/>
      <c r="BE1449" s="28"/>
    </row>
    <row r="1450" spans="3:57" ht="14.25" customHeight="1">
      <c r="C1450" s="46"/>
      <c r="D1450" s="28"/>
      <c r="E1450" s="28"/>
      <c r="F1450" s="28"/>
      <c r="G1450" s="28"/>
      <c r="H1450" s="28"/>
      <c r="I1450" s="28"/>
      <c r="J1450" s="28"/>
      <c r="K1450" s="28"/>
      <c r="L1450" s="28"/>
      <c r="M1450" s="28"/>
      <c r="N1450" s="28"/>
      <c r="O1450" s="28"/>
      <c r="P1450" s="60"/>
      <c r="Q1450" s="60"/>
      <c r="R1450" s="60"/>
      <c r="S1450" s="60"/>
      <c r="T1450" s="60"/>
      <c r="U1450" s="60"/>
      <c r="V1450" s="46"/>
      <c r="W1450" s="28"/>
      <c r="X1450" s="28"/>
      <c r="Y1450" s="28"/>
      <c r="AA1450" s="77"/>
      <c r="AB1450" s="28"/>
      <c r="AC1450" s="28"/>
      <c r="AD1450" s="28"/>
      <c r="AE1450" s="28"/>
      <c r="AF1450" s="28"/>
      <c r="AG1450" s="28"/>
      <c r="AH1450" s="28"/>
      <c r="AI1450" s="28"/>
      <c r="AJ1450" s="28"/>
      <c r="AK1450" s="28"/>
      <c r="AL1450" s="28"/>
      <c r="AM1450" s="28"/>
      <c r="AN1450" s="28"/>
      <c r="AO1450" s="28"/>
      <c r="AP1450" s="28"/>
      <c r="AQ1450" s="28"/>
      <c r="AR1450" s="28"/>
      <c r="AS1450" s="28"/>
      <c r="AT1450" s="96"/>
      <c r="AU1450" s="28"/>
      <c r="AV1450" s="28"/>
      <c r="AW1450" s="28"/>
      <c r="AX1450" s="28"/>
      <c r="AY1450" s="28"/>
      <c r="AZ1450" s="28"/>
      <c r="BA1450" s="28"/>
      <c r="BB1450" s="28"/>
      <c r="BC1450" s="28"/>
      <c r="BD1450" s="28"/>
      <c r="BE1450" s="28"/>
    </row>
    <row r="1451" spans="3:57" ht="14.25" customHeight="1">
      <c r="C1451" s="46"/>
      <c r="D1451" s="28"/>
      <c r="E1451" s="28"/>
      <c r="F1451" s="28"/>
      <c r="G1451" s="28"/>
      <c r="H1451" s="28"/>
      <c r="I1451" s="28"/>
      <c r="J1451" s="28"/>
      <c r="K1451" s="28"/>
      <c r="L1451" s="28"/>
      <c r="M1451" s="28"/>
      <c r="N1451" s="28"/>
      <c r="O1451" s="28"/>
      <c r="P1451" s="60"/>
      <c r="Q1451" s="60"/>
      <c r="R1451" s="60"/>
      <c r="S1451" s="60"/>
      <c r="T1451" s="60"/>
      <c r="U1451" s="60"/>
      <c r="V1451" s="46"/>
      <c r="W1451" s="28"/>
      <c r="X1451" s="28"/>
      <c r="Y1451" s="28"/>
      <c r="AA1451" s="77"/>
      <c r="AB1451" s="28"/>
      <c r="AC1451" s="28"/>
      <c r="AD1451" s="28"/>
      <c r="AE1451" s="28"/>
      <c r="AF1451" s="28"/>
      <c r="AG1451" s="28"/>
      <c r="AH1451" s="28"/>
      <c r="AI1451" s="28"/>
      <c r="AJ1451" s="28"/>
      <c r="AK1451" s="28"/>
      <c r="AL1451" s="28"/>
      <c r="AM1451" s="28"/>
      <c r="AN1451" s="28"/>
      <c r="AO1451" s="28"/>
      <c r="AP1451" s="28"/>
      <c r="AQ1451" s="28"/>
      <c r="AR1451" s="28"/>
      <c r="AS1451" s="28"/>
      <c r="AT1451" s="96"/>
      <c r="AU1451" s="28"/>
      <c r="AV1451" s="28"/>
      <c r="AW1451" s="28"/>
      <c r="AX1451" s="28"/>
      <c r="AY1451" s="28"/>
      <c r="AZ1451" s="28"/>
      <c r="BA1451" s="28"/>
      <c r="BB1451" s="28"/>
      <c r="BC1451" s="28"/>
      <c r="BD1451" s="28"/>
      <c r="BE1451" s="28"/>
    </row>
    <row r="1452" spans="3:57" ht="14.25" customHeight="1">
      <c r="C1452" s="46"/>
      <c r="D1452" s="28"/>
      <c r="E1452" s="28"/>
      <c r="F1452" s="28"/>
      <c r="G1452" s="28"/>
      <c r="H1452" s="28"/>
      <c r="I1452" s="28"/>
      <c r="J1452" s="28"/>
      <c r="K1452" s="28"/>
      <c r="L1452" s="28"/>
      <c r="M1452" s="28"/>
      <c r="N1452" s="28"/>
      <c r="O1452" s="28"/>
      <c r="P1452" s="60"/>
      <c r="Q1452" s="60"/>
      <c r="R1452" s="60"/>
      <c r="S1452" s="60"/>
      <c r="T1452" s="60"/>
      <c r="U1452" s="60"/>
      <c r="V1452" s="46"/>
      <c r="W1452" s="28"/>
      <c r="X1452" s="28"/>
      <c r="Y1452" s="28"/>
      <c r="AA1452" s="77"/>
      <c r="AB1452" s="28"/>
      <c r="AC1452" s="28"/>
      <c r="AD1452" s="28"/>
      <c r="AE1452" s="28"/>
      <c r="AF1452" s="28"/>
      <c r="AG1452" s="28"/>
      <c r="AH1452" s="28"/>
      <c r="AI1452" s="28"/>
      <c r="AJ1452" s="28"/>
      <c r="AK1452" s="28"/>
      <c r="AL1452" s="28"/>
      <c r="AM1452" s="28"/>
      <c r="AN1452" s="28"/>
      <c r="AO1452" s="28"/>
      <c r="AP1452" s="28"/>
      <c r="AQ1452" s="28"/>
      <c r="AR1452" s="28"/>
      <c r="AS1452" s="28"/>
      <c r="AT1452" s="96"/>
      <c r="AU1452" s="28"/>
      <c r="AV1452" s="28"/>
      <c r="AW1452" s="28"/>
      <c r="AX1452" s="28"/>
      <c r="AY1452" s="28"/>
      <c r="AZ1452" s="28"/>
      <c r="BA1452" s="28"/>
      <c r="BB1452" s="28"/>
      <c r="BC1452" s="28"/>
      <c r="BD1452" s="28"/>
      <c r="BE1452" s="28"/>
    </row>
    <row r="1453" spans="3:57" ht="14.25" customHeight="1">
      <c r="C1453" s="46"/>
      <c r="D1453" s="28"/>
      <c r="E1453" s="28"/>
      <c r="F1453" s="28"/>
      <c r="G1453" s="28"/>
      <c r="H1453" s="28"/>
      <c r="I1453" s="28"/>
      <c r="J1453" s="28"/>
      <c r="K1453" s="28"/>
      <c r="L1453" s="28"/>
      <c r="M1453" s="28"/>
      <c r="N1453" s="28"/>
      <c r="O1453" s="28"/>
      <c r="P1453" s="60"/>
      <c r="Q1453" s="60"/>
      <c r="R1453" s="60"/>
      <c r="S1453" s="60"/>
      <c r="T1453" s="60"/>
      <c r="U1453" s="60"/>
      <c r="V1453" s="46"/>
      <c r="W1453" s="28"/>
      <c r="X1453" s="28"/>
      <c r="Y1453" s="28"/>
      <c r="AA1453" s="77"/>
      <c r="AB1453" s="28"/>
      <c r="AC1453" s="28"/>
      <c r="AD1453" s="28"/>
      <c r="AE1453" s="28"/>
      <c r="AF1453" s="28"/>
      <c r="AG1453" s="28"/>
      <c r="AH1453" s="28"/>
      <c r="AI1453" s="28"/>
      <c r="AJ1453" s="28"/>
      <c r="AK1453" s="28"/>
      <c r="AL1453" s="28"/>
      <c r="AM1453" s="28"/>
      <c r="AN1453" s="28"/>
      <c r="AO1453" s="28"/>
      <c r="AP1453" s="28"/>
      <c r="AQ1453" s="28"/>
      <c r="AR1453" s="28"/>
      <c r="AS1453" s="28"/>
      <c r="AT1453" s="96"/>
      <c r="AU1453" s="28"/>
      <c r="AV1453" s="28"/>
      <c r="AW1453" s="28"/>
      <c r="AX1453" s="28"/>
      <c r="AY1453" s="28"/>
      <c r="AZ1453" s="28"/>
      <c r="BA1453" s="28"/>
      <c r="BB1453" s="28"/>
      <c r="BC1453" s="28"/>
      <c r="BD1453" s="28"/>
      <c r="BE1453" s="28"/>
    </row>
    <row r="1454" spans="3:57" ht="14.25" customHeight="1">
      <c r="C1454" s="46"/>
      <c r="D1454" s="28"/>
      <c r="E1454" s="28"/>
      <c r="F1454" s="28"/>
      <c r="G1454" s="28"/>
      <c r="H1454" s="28"/>
      <c r="I1454" s="28"/>
      <c r="J1454" s="28"/>
      <c r="K1454" s="28"/>
      <c r="L1454" s="28"/>
      <c r="M1454" s="28"/>
      <c r="N1454" s="28"/>
      <c r="O1454" s="28"/>
      <c r="P1454" s="60"/>
      <c r="Q1454" s="60"/>
      <c r="R1454" s="60"/>
      <c r="S1454" s="60"/>
      <c r="T1454" s="60"/>
      <c r="U1454" s="60"/>
      <c r="V1454" s="46"/>
      <c r="W1454" s="28"/>
      <c r="X1454" s="28"/>
      <c r="Y1454" s="28"/>
      <c r="AA1454" s="77"/>
      <c r="AB1454" s="28"/>
      <c r="AC1454" s="28"/>
      <c r="AD1454" s="28"/>
      <c r="AE1454" s="28"/>
      <c r="AF1454" s="28"/>
      <c r="AG1454" s="28"/>
      <c r="AH1454" s="28"/>
      <c r="AI1454" s="28"/>
      <c r="AJ1454" s="28"/>
      <c r="AK1454" s="28"/>
      <c r="AL1454" s="28"/>
      <c r="AM1454" s="28"/>
      <c r="AN1454" s="28"/>
      <c r="AO1454" s="28"/>
      <c r="AP1454" s="28"/>
      <c r="AQ1454" s="28"/>
      <c r="AR1454" s="28"/>
      <c r="AS1454" s="28"/>
      <c r="AT1454" s="96"/>
      <c r="AU1454" s="28"/>
      <c r="AV1454" s="28"/>
      <c r="AW1454" s="28"/>
      <c r="AX1454" s="28"/>
      <c r="AY1454" s="28"/>
      <c r="AZ1454" s="28"/>
      <c r="BA1454" s="28"/>
      <c r="BB1454" s="28"/>
      <c r="BC1454" s="28"/>
      <c r="BD1454" s="28"/>
      <c r="BE1454" s="28"/>
    </row>
    <row r="1455" spans="3:57" ht="14.25" customHeight="1">
      <c r="C1455" s="46"/>
      <c r="D1455" s="28"/>
      <c r="E1455" s="28"/>
      <c r="F1455" s="28"/>
      <c r="G1455" s="28"/>
      <c r="H1455" s="28"/>
      <c r="I1455" s="28"/>
      <c r="J1455" s="28"/>
      <c r="K1455" s="28"/>
      <c r="L1455" s="28"/>
      <c r="M1455" s="28"/>
      <c r="N1455" s="28"/>
      <c r="O1455" s="28"/>
      <c r="P1455" s="60"/>
      <c r="Q1455" s="60"/>
      <c r="R1455" s="60"/>
      <c r="S1455" s="60"/>
      <c r="T1455" s="60"/>
      <c r="U1455" s="60"/>
      <c r="V1455" s="46"/>
      <c r="W1455" s="28"/>
      <c r="X1455" s="28"/>
      <c r="Y1455" s="28"/>
      <c r="AA1455" s="77"/>
      <c r="AB1455" s="28"/>
      <c r="AC1455" s="28"/>
      <c r="AD1455" s="28"/>
      <c r="AE1455" s="28"/>
      <c r="AF1455" s="28"/>
      <c r="AG1455" s="28"/>
      <c r="AH1455" s="28"/>
      <c r="AI1455" s="28"/>
      <c r="AJ1455" s="28"/>
      <c r="AK1455" s="28"/>
      <c r="AL1455" s="28"/>
      <c r="AM1455" s="28"/>
      <c r="AN1455" s="28"/>
      <c r="AO1455" s="28"/>
      <c r="AP1455" s="28"/>
      <c r="AQ1455" s="28"/>
      <c r="AR1455" s="28"/>
      <c r="AS1455" s="28"/>
      <c r="AT1455" s="96"/>
      <c r="AU1455" s="28"/>
      <c r="AV1455" s="28"/>
      <c r="AW1455" s="28"/>
      <c r="AX1455" s="28"/>
      <c r="AY1455" s="28"/>
      <c r="AZ1455" s="28"/>
      <c r="BA1455" s="28"/>
      <c r="BB1455" s="28"/>
      <c r="BC1455" s="28"/>
      <c r="BD1455" s="28"/>
      <c r="BE1455" s="28"/>
    </row>
    <row r="1456" spans="3:57" ht="14.25" customHeight="1">
      <c r="C1456" s="46"/>
      <c r="D1456" s="28"/>
      <c r="E1456" s="28"/>
      <c r="F1456" s="28"/>
      <c r="G1456" s="28"/>
      <c r="H1456" s="28"/>
      <c r="I1456" s="28"/>
      <c r="J1456" s="28"/>
      <c r="K1456" s="28"/>
      <c r="L1456" s="28"/>
      <c r="M1456" s="28"/>
      <c r="N1456" s="28"/>
      <c r="O1456" s="28"/>
      <c r="P1456" s="60"/>
      <c r="Q1456" s="60"/>
      <c r="R1456" s="60"/>
      <c r="S1456" s="60"/>
      <c r="T1456" s="60"/>
      <c r="U1456" s="60"/>
      <c r="V1456" s="46"/>
      <c r="W1456" s="28"/>
      <c r="X1456" s="28"/>
      <c r="Y1456" s="28"/>
      <c r="AA1456" s="77"/>
      <c r="AB1456" s="28"/>
      <c r="AC1456" s="28"/>
      <c r="AD1456" s="28"/>
      <c r="AE1456" s="28"/>
      <c r="AF1456" s="28"/>
      <c r="AG1456" s="28"/>
      <c r="AH1456" s="28"/>
      <c r="AI1456" s="28"/>
      <c r="AJ1456" s="28"/>
      <c r="AK1456" s="28"/>
      <c r="AL1456" s="28"/>
      <c r="AM1456" s="28"/>
      <c r="AN1456" s="28"/>
      <c r="AO1456" s="28"/>
      <c r="AP1456" s="28"/>
      <c r="AQ1456" s="28"/>
      <c r="AR1456" s="28"/>
      <c r="AS1456" s="28"/>
      <c r="AT1456" s="96"/>
      <c r="AU1456" s="28"/>
      <c r="AV1456" s="28"/>
      <c r="AW1456" s="28"/>
      <c r="AX1456" s="28"/>
      <c r="AY1456" s="28"/>
      <c r="AZ1456" s="28"/>
      <c r="BA1456" s="28"/>
      <c r="BB1456" s="28"/>
      <c r="BC1456" s="28"/>
      <c r="BD1456" s="28"/>
      <c r="BE1456" s="28"/>
    </row>
    <row r="1457" spans="3:57" ht="14.25" customHeight="1">
      <c r="C1457" s="46"/>
      <c r="D1457" s="28"/>
      <c r="E1457" s="28"/>
      <c r="F1457" s="28"/>
      <c r="G1457" s="28"/>
      <c r="H1457" s="28"/>
      <c r="I1457" s="28"/>
      <c r="J1457" s="28"/>
      <c r="K1457" s="28"/>
      <c r="L1457" s="28"/>
      <c r="M1457" s="28"/>
      <c r="N1457" s="28"/>
      <c r="O1457" s="28"/>
      <c r="P1457" s="60"/>
      <c r="Q1457" s="60"/>
      <c r="R1457" s="60"/>
      <c r="S1457" s="60"/>
      <c r="T1457" s="60"/>
      <c r="U1457" s="60"/>
      <c r="V1457" s="46"/>
      <c r="W1457" s="28"/>
      <c r="X1457" s="28"/>
      <c r="Y1457" s="28"/>
      <c r="AA1457" s="77"/>
      <c r="AB1457" s="28"/>
      <c r="AC1457" s="28"/>
      <c r="AD1457" s="28"/>
      <c r="AE1457" s="28"/>
      <c r="AF1457" s="28"/>
      <c r="AG1457" s="28"/>
      <c r="AH1457" s="28"/>
      <c r="AI1457" s="28"/>
      <c r="AJ1457" s="28"/>
      <c r="AK1457" s="28"/>
      <c r="AL1457" s="28"/>
      <c r="AM1457" s="28"/>
      <c r="AN1457" s="28"/>
      <c r="AO1457" s="28"/>
      <c r="AP1457" s="28"/>
      <c r="AQ1457" s="28"/>
      <c r="AR1457" s="28"/>
      <c r="AS1457" s="28"/>
      <c r="AT1457" s="96"/>
      <c r="AU1457" s="28"/>
      <c r="AV1457" s="28"/>
      <c r="AW1457" s="28"/>
      <c r="AX1457" s="28"/>
      <c r="AY1457" s="28"/>
      <c r="AZ1457" s="28"/>
      <c r="BA1457" s="28"/>
      <c r="BB1457" s="28"/>
      <c r="BC1457" s="28"/>
      <c r="BD1457" s="28"/>
      <c r="BE1457" s="28"/>
    </row>
    <row r="1458" spans="3:57" ht="14.25" customHeight="1">
      <c r="C1458" s="46"/>
      <c r="D1458" s="28"/>
      <c r="E1458" s="28"/>
      <c r="F1458" s="28"/>
      <c r="G1458" s="28"/>
      <c r="H1458" s="28"/>
      <c r="I1458" s="28"/>
      <c r="J1458" s="28"/>
      <c r="K1458" s="28"/>
      <c r="L1458" s="28"/>
      <c r="M1458" s="28"/>
      <c r="N1458" s="28"/>
      <c r="O1458" s="28"/>
      <c r="P1458" s="60"/>
      <c r="Q1458" s="60"/>
      <c r="R1458" s="60"/>
      <c r="S1458" s="60"/>
      <c r="T1458" s="60"/>
      <c r="U1458" s="60"/>
      <c r="V1458" s="46"/>
      <c r="W1458" s="28"/>
      <c r="X1458" s="28"/>
      <c r="Y1458" s="28"/>
      <c r="AA1458" s="77"/>
      <c r="AB1458" s="28"/>
      <c r="AC1458" s="28"/>
      <c r="AD1458" s="28"/>
      <c r="AE1458" s="28"/>
      <c r="AF1458" s="28"/>
      <c r="AG1458" s="28"/>
      <c r="AH1458" s="28"/>
      <c r="AI1458" s="28"/>
      <c r="AJ1458" s="28"/>
      <c r="AK1458" s="28"/>
      <c r="AL1458" s="28"/>
      <c r="AM1458" s="28"/>
      <c r="AN1458" s="28"/>
      <c r="AO1458" s="28"/>
      <c r="AP1458" s="28"/>
      <c r="AQ1458" s="28"/>
      <c r="AR1458" s="28"/>
      <c r="AS1458" s="28"/>
      <c r="AT1458" s="96"/>
      <c r="AU1458" s="28"/>
      <c r="AV1458" s="28"/>
      <c r="AW1458" s="28"/>
      <c r="AX1458" s="28"/>
      <c r="AY1458" s="28"/>
      <c r="AZ1458" s="28"/>
      <c r="BA1458" s="28"/>
      <c r="BB1458" s="28"/>
      <c r="BC1458" s="28"/>
      <c r="BD1458" s="28"/>
      <c r="BE1458" s="28"/>
    </row>
    <row r="1459" spans="3:57" ht="14.25" customHeight="1">
      <c r="C1459" s="46"/>
      <c r="D1459" s="28"/>
      <c r="E1459" s="28"/>
      <c r="F1459" s="28"/>
      <c r="G1459" s="28"/>
      <c r="H1459" s="28"/>
      <c r="I1459" s="28"/>
      <c r="J1459" s="28"/>
      <c r="K1459" s="28"/>
      <c r="L1459" s="28"/>
      <c r="M1459" s="28"/>
      <c r="N1459" s="28"/>
      <c r="O1459" s="28"/>
      <c r="P1459" s="60"/>
      <c r="Q1459" s="60"/>
      <c r="R1459" s="60"/>
      <c r="S1459" s="60"/>
      <c r="T1459" s="60"/>
      <c r="U1459" s="60"/>
      <c r="V1459" s="46"/>
      <c r="W1459" s="28"/>
      <c r="X1459" s="28"/>
      <c r="Y1459" s="28"/>
      <c r="AA1459" s="77"/>
      <c r="AB1459" s="28"/>
      <c r="AC1459" s="28"/>
      <c r="AD1459" s="28"/>
      <c r="AE1459" s="28"/>
      <c r="AF1459" s="28"/>
      <c r="AG1459" s="28"/>
      <c r="AH1459" s="28"/>
      <c r="AI1459" s="28"/>
      <c r="AJ1459" s="28"/>
      <c r="AK1459" s="28"/>
      <c r="AL1459" s="28"/>
      <c r="AM1459" s="28"/>
      <c r="AN1459" s="28"/>
      <c r="AO1459" s="28"/>
      <c r="AP1459" s="28"/>
      <c r="AQ1459" s="28"/>
      <c r="AR1459" s="28"/>
      <c r="AS1459" s="28"/>
      <c r="AT1459" s="96"/>
      <c r="AU1459" s="28"/>
      <c r="AV1459" s="28"/>
      <c r="AW1459" s="28"/>
      <c r="AX1459" s="28"/>
      <c r="AY1459" s="28"/>
      <c r="AZ1459" s="28"/>
      <c r="BA1459" s="28"/>
      <c r="BB1459" s="28"/>
      <c r="BC1459" s="28"/>
      <c r="BD1459" s="28"/>
      <c r="BE1459" s="28"/>
    </row>
    <row r="1460" spans="3:57" ht="14.25" customHeight="1">
      <c r="C1460" s="46"/>
      <c r="D1460" s="28"/>
      <c r="E1460" s="28"/>
      <c r="F1460" s="28"/>
      <c r="G1460" s="28"/>
      <c r="H1460" s="28"/>
      <c r="I1460" s="28"/>
      <c r="J1460" s="28"/>
      <c r="K1460" s="28"/>
      <c r="L1460" s="28"/>
      <c r="M1460" s="28"/>
      <c r="N1460" s="28"/>
      <c r="O1460" s="28"/>
      <c r="P1460" s="60"/>
      <c r="Q1460" s="60"/>
      <c r="R1460" s="60"/>
      <c r="S1460" s="60"/>
      <c r="T1460" s="60"/>
      <c r="U1460" s="60"/>
      <c r="V1460" s="46"/>
      <c r="W1460" s="28"/>
      <c r="X1460" s="28"/>
      <c r="Y1460" s="28"/>
      <c r="AA1460" s="77"/>
      <c r="AB1460" s="28"/>
      <c r="AC1460" s="28"/>
      <c r="AD1460" s="28"/>
      <c r="AE1460" s="28"/>
      <c r="AF1460" s="28"/>
      <c r="AG1460" s="28"/>
      <c r="AH1460" s="28"/>
      <c r="AI1460" s="28"/>
      <c r="AJ1460" s="28"/>
      <c r="AK1460" s="28"/>
      <c r="AL1460" s="28"/>
      <c r="AM1460" s="28"/>
      <c r="AN1460" s="28"/>
      <c r="AO1460" s="28"/>
      <c r="AP1460" s="28"/>
      <c r="AQ1460" s="28"/>
      <c r="AR1460" s="28"/>
      <c r="AS1460" s="28"/>
      <c r="AT1460" s="96"/>
      <c r="AU1460" s="28"/>
      <c r="AV1460" s="28"/>
      <c r="AW1460" s="28"/>
      <c r="AX1460" s="28"/>
      <c r="AY1460" s="28"/>
      <c r="AZ1460" s="28"/>
      <c r="BA1460" s="28"/>
      <c r="BB1460" s="28"/>
      <c r="BC1460" s="28"/>
      <c r="BD1460" s="28"/>
      <c r="BE1460" s="28"/>
    </row>
    <row r="1461" spans="3:57" ht="14.25" customHeight="1">
      <c r="C1461" s="46"/>
      <c r="D1461" s="28"/>
      <c r="E1461" s="28"/>
      <c r="F1461" s="28"/>
      <c r="G1461" s="28"/>
      <c r="H1461" s="28"/>
      <c r="I1461" s="28"/>
      <c r="J1461" s="28"/>
      <c r="K1461" s="28"/>
      <c r="L1461" s="28"/>
      <c r="M1461" s="28"/>
      <c r="N1461" s="28"/>
      <c r="O1461" s="28"/>
      <c r="P1461" s="60"/>
      <c r="Q1461" s="60"/>
      <c r="R1461" s="60"/>
      <c r="S1461" s="60"/>
      <c r="T1461" s="60"/>
      <c r="U1461" s="60"/>
      <c r="V1461" s="46"/>
      <c r="W1461" s="28"/>
      <c r="X1461" s="28"/>
      <c r="Y1461" s="28"/>
      <c r="AA1461" s="77"/>
      <c r="AB1461" s="28"/>
      <c r="AC1461" s="28"/>
      <c r="AD1461" s="28"/>
      <c r="AE1461" s="28"/>
      <c r="AF1461" s="28"/>
      <c r="AG1461" s="28"/>
      <c r="AH1461" s="28"/>
      <c r="AI1461" s="28"/>
      <c r="AJ1461" s="28"/>
      <c r="AK1461" s="28"/>
      <c r="AL1461" s="28"/>
      <c r="AM1461" s="28"/>
      <c r="AN1461" s="28"/>
      <c r="AO1461" s="28"/>
      <c r="AP1461" s="28"/>
      <c r="AQ1461" s="28"/>
      <c r="AR1461" s="28"/>
      <c r="AS1461" s="28"/>
      <c r="AT1461" s="96"/>
      <c r="AU1461" s="28"/>
      <c r="AV1461" s="28"/>
      <c r="AW1461" s="28"/>
      <c r="AX1461" s="28"/>
      <c r="AY1461" s="28"/>
      <c r="AZ1461" s="28"/>
      <c r="BA1461" s="28"/>
      <c r="BB1461" s="28"/>
      <c r="BC1461" s="28"/>
      <c r="BD1461" s="28"/>
      <c r="BE1461" s="28"/>
    </row>
    <row r="1462" spans="3:57" ht="14.25" customHeight="1">
      <c r="C1462" s="46"/>
      <c r="D1462" s="28"/>
      <c r="E1462" s="28"/>
      <c r="F1462" s="28"/>
      <c r="G1462" s="28"/>
      <c r="H1462" s="28"/>
      <c r="I1462" s="28"/>
      <c r="J1462" s="28"/>
      <c r="K1462" s="28"/>
      <c r="L1462" s="28"/>
      <c r="M1462" s="28"/>
      <c r="N1462" s="28"/>
      <c r="O1462" s="28"/>
      <c r="P1462" s="60"/>
      <c r="Q1462" s="60"/>
      <c r="R1462" s="60"/>
      <c r="S1462" s="60"/>
      <c r="T1462" s="60"/>
      <c r="U1462" s="60"/>
      <c r="V1462" s="46"/>
      <c r="W1462" s="28"/>
      <c r="X1462" s="28"/>
      <c r="Y1462" s="28"/>
      <c r="AA1462" s="77"/>
      <c r="AB1462" s="28"/>
      <c r="AC1462" s="28"/>
      <c r="AD1462" s="28"/>
      <c r="AE1462" s="28"/>
      <c r="AF1462" s="28"/>
      <c r="AG1462" s="28"/>
      <c r="AH1462" s="28"/>
      <c r="AI1462" s="28"/>
      <c r="AJ1462" s="28"/>
      <c r="AK1462" s="28"/>
      <c r="AL1462" s="28"/>
      <c r="AM1462" s="28"/>
      <c r="AN1462" s="28"/>
      <c r="AO1462" s="28"/>
      <c r="AP1462" s="28"/>
      <c r="AQ1462" s="28"/>
      <c r="AR1462" s="28"/>
      <c r="AS1462" s="28"/>
      <c r="AT1462" s="96"/>
      <c r="AU1462" s="28"/>
      <c r="AV1462" s="28"/>
      <c r="AW1462" s="28"/>
      <c r="AX1462" s="28"/>
      <c r="AY1462" s="28"/>
      <c r="AZ1462" s="28"/>
      <c r="BA1462" s="28"/>
      <c r="BB1462" s="28"/>
      <c r="BC1462" s="28"/>
      <c r="BD1462" s="28"/>
      <c r="BE1462" s="28"/>
    </row>
    <row r="1463" spans="3:57" ht="14.25" customHeight="1">
      <c r="C1463" s="46"/>
      <c r="D1463" s="28"/>
      <c r="E1463" s="28"/>
      <c r="F1463" s="28"/>
      <c r="G1463" s="28"/>
      <c r="H1463" s="28"/>
      <c r="I1463" s="28"/>
      <c r="J1463" s="28"/>
      <c r="K1463" s="28"/>
      <c r="L1463" s="28"/>
      <c r="M1463" s="28"/>
      <c r="N1463" s="28"/>
      <c r="O1463" s="28"/>
      <c r="P1463" s="60"/>
      <c r="Q1463" s="60"/>
      <c r="R1463" s="60"/>
      <c r="S1463" s="60"/>
      <c r="T1463" s="60"/>
      <c r="U1463" s="60"/>
      <c r="V1463" s="46"/>
      <c r="W1463" s="28"/>
      <c r="X1463" s="28"/>
      <c r="Y1463" s="28"/>
      <c r="AA1463" s="77"/>
      <c r="AB1463" s="28"/>
      <c r="AC1463" s="28"/>
      <c r="AD1463" s="28"/>
      <c r="AE1463" s="28"/>
      <c r="AF1463" s="28"/>
      <c r="AG1463" s="28"/>
      <c r="AH1463" s="28"/>
      <c r="AI1463" s="28"/>
      <c r="AJ1463" s="28"/>
      <c r="AK1463" s="28"/>
      <c r="AL1463" s="28"/>
      <c r="AM1463" s="28"/>
      <c r="AN1463" s="28"/>
      <c r="AO1463" s="28"/>
      <c r="AP1463" s="28"/>
      <c r="AQ1463" s="28"/>
      <c r="AR1463" s="28"/>
      <c r="AS1463" s="28"/>
      <c r="AT1463" s="96"/>
      <c r="AU1463" s="28"/>
      <c r="AV1463" s="28"/>
      <c r="AW1463" s="28"/>
      <c r="AX1463" s="28"/>
      <c r="AY1463" s="28"/>
      <c r="AZ1463" s="28"/>
      <c r="BA1463" s="28"/>
      <c r="BB1463" s="28"/>
      <c r="BC1463" s="28"/>
      <c r="BD1463" s="28"/>
      <c r="BE1463" s="28"/>
    </row>
    <row r="1464" spans="3:57" ht="14.25" customHeight="1">
      <c r="C1464" s="46"/>
      <c r="D1464" s="28"/>
      <c r="E1464" s="28"/>
      <c r="F1464" s="28"/>
      <c r="G1464" s="28"/>
      <c r="H1464" s="28"/>
      <c r="I1464" s="28"/>
      <c r="J1464" s="28"/>
      <c r="K1464" s="28"/>
      <c r="L1464" s="28"/>
      <c r="M1464" s="28"/>
      <c r="N1464" s="28"/>
      <c r="O1464" s="28"/>
      <c r="P1464" s="60"/>
      <c r="Q1464" s="60"/>
      <c r="R1464" s="60"/>
      <c r="S1464" s="60"/>
      <c r="T1464" s="60"/>
      <c r="U1464" s="60"/>
      <c r="V1464" s="46"/>
      <c r="W1464" s="28"/>
      <c r="X1464" s="28"/>
      <c r="Y1464" s="28"/>
      <c r="AA1464" s="77"/>
      <c r="AB1464" s="28"/>
      <c r="AC1464" s="28"/>
      <c r="AD1464" s="28"/>
      <c r="AE1464" s="28"/>
      <c r="AF1464" s="28"/>
      <c r="AG1464" s="28"/>
      <c r="AH1464" s="28"/>
      <c r="AI1464" s="28"/>
      <c r="AJ1464" s="28"/>
      <c r="AK1464" s="28"/>
      <c r="AL1464" s="28"/>
      <c r="AM1464" s="28"/>
      <c r="AN1464" s="28"/>
      <c r="AO1464" s="28"/>
      <c r="AP1464" s="28"/>
      <c r="AQ1464" s="28"/>
      <c r="AR1464" s="28"/>
      <c r="AS1464" s="28"/>
      <c r="AT1464" s="96"/>
      <c r="AU1464" s="28"/>
      <c r="AV1464" s="28"/>
      <c r="AW1464" s="28"/>
      <c r="AX1464" s="28"/>
      <c r="AY1464" s="28"/>
      <c r="AZ1464" s="28"/>
      <c r="BA1464" s="28"/>
      <c r="BB1464" s="28"/>
      <c r="BC1464" s="28"/>
      <c r="BD1464" s="28"/>
      <c r="BE1464" s="28"/>
    </row>
    <row r="1465" spans="3:57" ht="14.25" customHeight="1">
      <c r="C1465" s="46"/>
      <c r="D1465" s="28"/>
      <c r="E1465" s="28"/>
      <c r="F1465" s="28"/>
      <c r="G1465" s="28"/>
      <c r="H1465" s="28"/>
      <c r="I1465" s="28"/>
      <c r="J1465" s="28"/>
      <c r="K1465" s="28"/>
      <c r="L1465" s="28"/>
      <c r="M1465" s="28"/>
      <c r="N1465" s="28"/>
      <c r="O1465" s="28"/>
      <c r="P1465" s="60"/>
      <c r="Q1465" s="60"/>
      <c r="R1465" s="60"/>
      <c r="S1465" s="60"/>
      <c r="T1465" s="60"/>
      <c r="U1465" s="60"/>
      <c r="V1465" s="46"/>
      <c r="W1465" s="28"/>
      <c r="X1465" s="28"/>
      <c r="Y1465" s="28"/>
      <c r="AA1465" s="77"/>
      <c r="AB1465" s="28"/>
      <c r="AC1465" s="28"/>
      <c r="AD1465" s="28"/>
      <c r="AE1465" s="28"/>
      <c r="AF1465" s="28"/>
      <c r="AG1465" s="28"/>
      <c r="AH1465" s="28"/>
      <c r="AI1465" s="28"/>
      <c r="AJ1465" s="28"/>
      <c r="AK1465" s="28"/>
      <c r="AL1465" s="28"/>
      <c r="AM1465" s="28"/>
      <c r="AN1465" s="28"/>
      <c r="AO1465" s="28"/>
      <c r="AP1465" s="28"/>
      <c r="AQ1465" s="28"/>
      <c r="AR1465" s="28"/>
      <c r="AS1465" s="28"/>
      <c r="AT1465" s="96"/>
      <c r="AU1465" s="28"/>
      <c r="AV1465" s="28"/>
      <c r="AW1465" s="28"/>
      <c r="AX1465" s="28"/>
      <c r="AY1465" s="28"/>
      <c r="AZ1465" s="28"/>
      <c r="BA1465" s="28"/>
      <c r="BB1465" s="28"/>
      <c r="BC1465" s="28"/>
      <c r="BD1465" s="28"/>
      <c r="BE1465" s="28"/>
    </row>
    <row r="1466" spans="3:57" ht="14.25" customHeight="1">
      <c r="C1466" s="46"/>
      <c r="D1466" s="28"/>
      <c r="E1466" s="28"/>
      <c r="F1466" s="28"/>
      <c r="G1466" s="28"/>
      <c r="H1466" s="28"/>
      <c r="I1466" s="28"/>
      <c r="J1466" s="28"/>
      <c r="K1466" s="28"/>
      <c r="L1466" s="28"/>
      <c r="M1466" s="28"/>
      <c r="N1466" s="28"/>
      <c r="O1466" s="28"/>
      <c r="P1466" s="60"/>
      <c r="Q1466" s="60"/>
      <c r="R1466" s="60"/>
      <c r="S1466" s="60"/>
      <c r="T1466" s="60"/>
      <c r="U1466" s="60"/>
      <c r="V1466" s="46"/>
      <c r="W1466" s="28"/>
      <c r="X1466" s="28"/>
      <c r="Y1466" s="28"/>
      <c r="AA1466" s="77"/>
      <c r="AB1466" s="28"/>
      <c r="AC1466" s="28"/>
      <c r="AD1466" s="28"/>
      <c r="AE1466" s="28"/>
      <c r="AF1466" s="28"/>
      <c r="AG1466" s="28"/>
      <c r="AH1466" s="28"/>
      <c r="AI1466" s="28"/>
      <c r="AJ1466" s="28"/>
      <c r="AK1466" s="28"/>
      <c r="AL1466" s="28"/>
      <c r="AM1466" s="28"/>
      <c r="AN1466" s="28"/>
      <c r="AO1466" s="28"/>
      <c r="AP1466" s="28"/>
      <c r="AQ1466" s="28"/>
      <c r="AR1466" s="28"/>
      <c r="AS1466" s="28"/>
      <c r="AT1466" s="96"/>
      <c r="AU1466" s="28"/>
      <c r="AV1466" s="28"/>
      <c r="AW1466" s="28"/>
      <c r="AX1466" s="28"/>
      <c r="AY1466" s="28"/>
      <c r="AZ1466" s="28"/>
      <c r="BA1466" s="28"/>
      <c r="BB1466" s="28"/>
      <c r="BC1466" s="28"/>
      <c r="BD1466" s="28"/>
      <c r="BE1466" s="28"/>
    </row>
    <row r="1467" spans="3:57" ht="14.25" customHeight="1">
      <c r="C1467" s="46"/>
      <c r="D1467" s="28"/>
      <c r="E1467" s="28"/>
      <c r="F1467" s="28"/>
      <c r="G1467" s="28"/>
      <c r="H1467" s="28"/>
      <c r="I1467" s="28"/>
      <c r="J1467" s="28"/>
      <c r="K1467" s="28"/>
      <c r="L1467" s="28"/>
      <c r="M1467" s="28"/>
      <c r="N1467" s="28"/>
      <c r="O1467" s="28"/>
      <c r="P1467" s="60"/>
      <c r="Q1467" s="60"/>
      <c r="R1467" s="60"/>
      <c r="S1467" s="60"/>
      <c r="T1467" s="60"/>
      <c r="U1467" s="60"/>
      <c r="V1467" s="46"/>
      <c r="W1467" s="28"/>
      <c r="X1467" s="28"/>
      <c r="Y1467" s="28"/>
      <c r="AA1467" s="77"/>
      <c r="AB1467" s="28"/>
      <c r="AC1467" s="28"/>
      <c r="AD1467" s="28"/>
      <c r="AE1467" s="28"/>
      <c r="AF1467" s="28"/>
      <c r="AG1467" s="28"/>
      <c r="AH1467" s="28"/>
      <c r="AI1467" s="28"/>
      <c r="AJ1467" s="28"/>
      <c r="AK1467" s="28"/>
      <c r="AL1467" s="28"/>
      <c r="AM1467" s="28"/>
      <c r="AN1467" s="28"/>
      <c r="AO1467" s="28"/>
      <c r="AP1467" s="28"/>
      <c r="AQ1467" s="28"/>
      <c r="AR1467" s="28"/>
      <c r="AS1467" s="28"/>
      <c r="AT1467" s="96"/>
      <c r="AU1467" s="28"/>
      <c r="AV1467" s="28"/>
      <c r="AW1467" s="28"/>
      <c r="AX1467" s="28"/>
      <c r="AY1467" s="28"/>
      <c r="AZ1467" s="28"/>
      <c r="BA1467" s="28"/>
      <c r="BB1467" s="28"/>
      <c r="BC1467" s="28"/>
      <c r="BD1467" s="28"/>
      <c r="BE1467" s="28"/>
    </row>
    <row r="1468" spans="3:57" ht="14.25" customHeight="1">
      <c r="C1468" s="46"/>
      <c r="D1468" s="28"/>
      <c r="E1468" s="28"/>
      <c r="F1468" s="28"/>
      <c r="G1468" s="28"/>
      <c r="H1468" s="28"/>
      <c r="I1468" s="28"/>
      <c r="J1468" s="28"/>
      <c r="K1468" s="28"/>
      <c r="L1468" s="28"/>
      <c r="M1468" s="28"/>
      <c r="N1468" s="28"/>
      <c r="O1468" s="28"/>
      <c r="P1468" s="60"/>
      <c r="Q1468" s="60"/>
      <c r="R1468" s="60"/>
      <c r="S1468" s="60"/>
      <c r="T1468" s="60"/>
      <c r="U1468" s="60"/>
      <c r="V1468" s="46"/>
      <c r="W1468" s="28"/>
      <c r="X1468" s="28"/>
      <c r="Y1468" s="28"/>
      <c r="AA1468" s="77"/>
      <c r="AB1468" s="28"/>
      <c r="AC1468" s="28"/>
      <c r="AD1468" s="28"/>
      <c r="AE1468" s="28"/>
      <c r="AF1468" s="28"/>
      <c r="AG1468" s="28"/>
      <c r="AH1468" s="28"/>
      <c r="AI1468" s="28"/>
      <c r="AJ1468" s="28"/>
      <c r="AK1468" s="28"/>
      <c r="AL1468" s="28"/>
      <c r="AM1468" s="28"/>
      <c r="AN1468" s="28"/>
      <c r="AO1468" s="28"/>
      <c r="AP1468" s="28"/>
      <c r="AQ1468" s="28"/>
      <c r="AR1468" s="28"/>
      <c r="AS1468" s="28"/>
      <c r="AT1468" s="96"/>
      <c r="AU1468" s="28"/>
      <c r="AV1468" s="28"/>
      <c r="AW1468" s="28"/>
      <c r="AX1468" s="28"/>
      <c r="AY1468" s="28"/>
      <c r="AZ1468" s="28"/>
      <c r="BA1468" s="28"/>
      <c r="BB1468" s="28"/>
      <c r="BC1468" s="28"/>
      <c r="BD1468" s="28"/>
      <c r="BE1468" s="28"/>
    </row>
    <row r="1469" spans="3:57" ht="14.25" customHeight="1">
      <c r="C1469" s="46"/>
      <c r="D1469" s="28"/>
      <c r="E1469" s="28"/>
      <c r="F1469" s="28"/>
      <c r="G1469" s="28"/>
      <c r="H1469" s="28"/>
      <c r="I1469" s="28"/>
      <c r="J1469" s="28"/>
      <c r="K1469" s="28"/>
      <c r="L1469" s="28"/>
      <c r="M1469" s="28"/>
      <c r="N1469" s="28"/>
      <c r="O1469" s="28"/>
      <c r="P1469" s="60"/>
      <c r="Q1469" s="60"/>
      <c r="R1469" s="60"/>
      <c r="S1469" s="60"/>
      <c r="T1469" s="60"/>
      <c r="U1469" s="60"/>
      <c r="V1469" s="46"/>
      <c r="W1469" s="28"/>
      <c r="X1469" s="28"/>
      <c r="Y1469" s="28"/>
      <c r="AA1469" s="77"/>
      <c r="AB1469" s="28"/>
      <c r="AC1469" s="28"/>
      <c r="AD1469" s="28"/>
      <c r="AE1469" s="28"/>
      <c r="AF1469" s="28"/>
      <c r="AG1469" s="28"/>
      <c r="AH1469" s="28"/>
      <c r="AI1469" s="28"/>
      <c r="AJ1469" s="28"/>
      <c r="AK1469" s="28"/>
      <c r="AL1469" s="28"/>
      <c r="AM1469" s="28"/>
      <c r="AN1469" s="28"/>
      <c r="AO1469" s="28"/>
      <c r="AP1469" s="28"/>
      <c r="AQ1469" s="28"/>
      <c r="AR1469" s="28"/>
      <c r="AS1469" s="28"/>
      <c r="AT1469" s="96"/>
      <c r="AU1469" s="28"/>
      <c r="AV1469" s="28"/>
      <c r="AW1469" s="28"/>
      <c r="AX1469" s="28"/>
      <c r="AY1469" s="28"/>
      <c r="AZ1469" s="28"/>
      <c r="BA1469" s="28"/>
      <c r="BB1469" s="28"/>
      <c r="BC1469" s="28"/>
      <c r="BD1469" s="28"/>
      <c r="BE1469" s="28"/>
    </row>
    <row r="1470" spans="3:57" ht="14.25" customHeight="1">
      <c r="C1470" s="46"/>
      <c r="D1470" s="28"/>
      <c r="E1470" s="28"/>
      <c r="F1470" s="28"/>
      <c r="G1470" s="28"/>
      <c r="H1470" s="28"/>
      <c r="I1470" s="28"/>
      <c r="J1470" s="28"/>
      <c r="K1470" s="28"/>
      <c r="L1470" s="28"/>
      <c r="M1470" s="28"/>
      <c r="N1470" s="28"/>
      <c r="O1470" s="28"/>
      <c r="P1470" s="60"/>
      <c r="Q1470" s="60"/>
      <c r="R1470" s="60"/>
      <c r="S1470" s="60"/>
      <c r="T1470" s="60"/>
      <c r="U1470" s="60"/>
      <c r="V1470" s="46"/>
      <c r="W1470" s="28"/>
      <c r="X1470" s="28"/>
      <c r="Y1470" s="28"/>
      <c r="AA1470" s="77"/>
      <c r="AB1470" s="28"/>
      <c r="AC1470" s="28"/>
      <c r="AD1470" s="28"/>
      <c r="AE1470" s="28"/>
      <c r="AF1470" s="28"/>
      <c r="AG1470" s="28"/>
      <c r="AH1470" s="28"/>
      <c r="AI1470" s="28"/>
      <c r="AJ1470" s="28"/>
      <c r="AK1470" s="28"/>
      <c r="AL1470" s="28"/>
      <c r="AM1470" s="28"/>
      <c r="AN1470" s="28"/>
      <c r="AO1470" s="28"/>
      <c r="AP1470" s="28"/>
      <c r="AQ1470" s="28"/>
      <c r="AR1470" s="28"/>
      <c r="AS1470" s="28"/>
      <c r="AT1470" s="96"/>
      <c r="AU1470" s="28"/>
      <c r="AV1470" s="28"/>
      <c r="AW1470" s="28"/>
      <c r="AX1470" s="28"/>
      <c r="AY1470" s="28"/>
      <c r="AZ1470" s="28"/>
      <c r="BA1470" s="28"/>
      <c r="BB1470" s="28"/>
      <c r="BC1470" s="28"/>
      <c r="BD1470" s="28"/>
      <c r="BE1470" s="28"/>
    </row>
    <row r="1471" spans="3:57" ht="14.25" customHeight="1">
      <c r="C1471" s="46"/>
      <c r="D1471" s="28"/>
      <c r="E1471" s="28"/>
      <c r="F1471" s="28"/>
      <c r="G1471" s="28"/>
      <c r="H1471" s="28"/>
      <c r="I1471" s="28"/>
      <c r="J1471" s="28"/>
      <c r="K1471" s="28"/>
      <c r="L1471" s="28"/>
      <c r="M1471" s="28"/>
      <c r="N1471" s="28"/>
      <c r="O1471" s="28"/>
      <c r="P1471" s="60"/>
      <c r="Q1471" s="60"/>
      <c r="R1471" s="60"/>
      <c r="S1471" s="60"/>
      <c r="T1471" s="60"/>
      <c r="U1471" s="60"/>
      <c r="V1471" s="46"/>
      <c r="W1471" s="28"/>
      <c r="X1471" s="28"/>
      <c r="Y1471" s="28"/>
      <c r="AA1471" s="77"/>
      <c r="AB1471" s="28"/>
      <c r="AC1471" s="28"/>
      <c r="AD1471" s="28"/>
      <c r="AE1471" s="28"/>
      <c r="AF1471" s="28"/>
      <c r="AG1471" s="28"/>
      <c r="AH1471" s="28"/>
      <c r="AI1471" s="28"/>
      <c r="AJ1471" s="28"/>
      <c r="AK1471" s="28"/>
      <c r="AL1471" s="28"/>
      <c r="AM1471" s="28"/>
      <c r="AN1471" s="28"/>
      <c r="AO1471" s="28"/>
      <c r="AP1471" s="28"/>
      <c r="AQ1471" s="28"/>
      <c r="AR1471" s="28"/>
      <c r="AS1471" s="28"/>
      <c r="AT1471" s="96"/>
      <c r="AU1471" s="28"/>
      <c r="AV1471" s="28"/>
      <c r="AW1471" s="28"/>
      <c r="AX1471" s="28"/>
      <c r="AY1471" s="28"/>
      <c r="AZ1471" s="28"/>
      <c r="BA1471" s="28"/>
      <c r="BB1471" s="28"/>
      <c r="BC1471" s="28"/>
      <c r="BD1471" s="28"/>
      <c r="BE1471" s="28"/>
    </row>
    <row r="1472" spans="3:57" ht="14.25" customHeight="1">
      <c r="C1472" s="46"/>
      <c r="D1472" s="28"/>
      <c r="E1472" s="28"/>
      <c r="F1472" s="28"/>
      <c r="G1472" s="28"/>
      <c r="H1472" s="28"/>
      <c r="I1472" s="28"/>
      <c r="J1472" s="28"/>
      <c r="K1472" s="28"/>
      <c r="L1472" s="28"/>
      <c r="M1472" s="28"/>
      <c r="N1472" s="28"/>
      <c r="O1472" s="28"/>
      <c r="P1472" s="60"/>
      <c r="Q1472" s="60"/>
      <c r="R1472" s="60"/>
      <c r="S1472" s="60"/>
      <c r="T1472" s="60"/>
      <c r="U1472" s="60"/>
      <c r="V1472" s="46"/>
      <c r="W1472" s="28"/>
      <c r="X1472" s="28"/>
      <c r="Y1472" s="28"/>
      <c r="AA1472" s="77"/>
      <c r="AB1472" s="28"/>
      <c r="AC1472" s="28"/>
      <c r="AD1472" s="28"/>
      <c r="AE1472" s="28"/>
      <c r="AF1472" s="28"/>
      <c r="AG1472" s="28"/>
      <c r="AH1472" s="28"/>
      <c r="AI1472" s="28"/>
      <c r="AJ1472" s="28"/>
      <c r="AK1472" s="28"/>
      <c r="AL1472" s="28"/>
      <c r="AM1472" s="28"/>
      <c r="AN1472" s="28"/>
      <c r="AO1472" s="28"/>
      <c r="AP1472" s="28"/>
      <c r="AQ1472" s="28"/>
      <c r="AR1472" s="28"/>
      <c r="AS1472" s="28"/>
      <c r="AT1472" s="96"/>
      <c r="AU1472" s="28"/>
      <c r="AV1472" s="28"/>
      <c r="AW1472" s="28"/>
      <c r="AX1472" s="28"/>
      <c r="AY1472" s="28"/>
      <c r="AZ1472" s="28"/>
      <c r="BA1472" s="28"/>
      <c r="BB1472" s="28"/>
      <c r="BC1472" s="28"/>
      <c r="BD1472" s="28"/>
      <c r="BE1472" s="28"/>
    </row>
    <row r="1473" spans="3:57" ht="14.25" customHeight="1">
      <c r="C1473" s="46"/>
      <c r="D1473" s="28"/>
      <c r="E1473" s="28"/>
      <c r="F1473" s="28"/>
      <c r="G1473" s="28"/>
      <c r="H1473" s="28"/>
      <c r="I1473" s="28"/>
      <c r="J1473" s="28"/>
      <c r="K1473" s="28"/>
      <c r="L1473" s="28"/>
      <c r="M1473" s="28"/>
      <c r="N1473" s="28"/>
      <c r="O1473" s="28"/>
      <c r="P1473" s="60"/>
      <c r="Q1473" s="60"/>
      <c r="R1473" s="60"/>
      <c r="S1473" s="60"/>
      <c r="T1473" s="60"/>
      <c r="U1473" s="60"/>
      <c r="V1473" s="46"/>
      <c r="W1473" s="28"/>
      <c r="X1473" s="28"/>
      <c r="Y1473" s="28"/>
      <c r="AA1473" s="77"/>
      <c r="AB1473" s="28"/>
      <c r="AC1473" s="28"/>
      <c r="AD1473" s="28"/>
      <c r="AE1473" s="28"/>
      <c r="AF1473" s="28"/>
      <c r="AG1473" s="28"/>
      <c r="AH1473" s="28"/>
      <c r="AI1473" s="28"/>
      <c r="AJ1473" s="28"/>
      <c r="AK1473" s="28"/>
      <c r="AL1473" s="28"/>
      <c r="AM1473" s="28"/>
      <c r="AN1473" s="28"/>
      <c r="AO1473" s="28"/>
      <c r="AP1473" s="28"/>
      <c r="AQ1473" s="28"/>
      <c r="AR1473" s="28"/>
      <c r="AS1473" s="28"/>
      <c r="AT1473" s="96"/>
      <c r="AU1473" s="28"/>
      <c r="AV1473" s="28"/>
      <c r="AW1473" s="28"/>
      <c r="AX1473" s="28"/>
      <c r="AY1473" s="28"/>
      <c r="AZ1473" s="28"/>
      <c r="BA1473" s="28"/>
      <c r="BB1473" s="28"/>
      <c r="BC1473" s="28"/>
      <c r="BD1473" s="28"/>
      <c r="BE1473" s="28"/>
    </row>
    <row r="1474" spans="3:57" ht="14.25" customHeight="1">
      <c r="C1474" s="46"/>
      <c r="D1474" s="28"/>
      <c r="E1474" s="28"/>
      <c r="F1474" s="28"/>
      <c r="G1474" s="28"/>
      <c r="H1474" s="28"/>
      <c r="I1474" s="28"/>
      <c r="J1474" s="28"/>
      <c r="K1474" s="28"/>
      <c r="L1474" s="28"/>
      <c r="M1474" s="28"/>
      <c r="N1474" s="28"/>
      <c r="O1474" s="28"/>
      <c r="P1474" s="60"/>
      <c r="Q1474" s="60"/>
      <c r="R1474" s="60"/>
      <c r="S1474" s="60"/>
      <c r="T1474" s="60"/>
      <c r="U1474" s="60"/>
      <c r="V1474" s="46"/>
      <c r="W1474" s="28"/>
      <c r="X1474" s="28"/>
      <c r="Y1474" s="28"/>
      <c r="AA1474" s="77"/>
      <c r="AB1474" s="28"/>
      <c r="AC1474" s="28"/>
      <c r="AD1474" s="28"/>
      <c r="AE1474" s="28"/>
      <c r="AF1474" s="28"/>
      <c r="AG1474" s="28"/>
      <c r="AH1474" s="28"/>
      <c r="AI1474" s="28"/>
      <c r="AJ1474" s="28"/>
      <c r="AK1474" s="28"/>
      <c r="AL1474" s="28"/>
      <c r="AM1474" s="28"/>
      <c r="AN1474" s="28"/>
      <c r="AO1474" s="28"/>
      <c r="AP1474" s="28"/>
      <c r="AQ1474" s="28"/>
      <c r="AR1474" s="28"/>
      <c r="AS1474" s="28"/>
      <c r="AT1474" s="96"/>
      <c r="AU1474" s="28"/>
      <c r="AV1474" s="28"/>
      <c r="AW1474" s="28"/>
      <c r="AX1474" s="28"/>
      <c r="AY1474" s="28"/>
      <c r="AZ1474" s="28"/>
      <c r="BA1474" s="28"/>
      <c r="BB1474" s="28"/>
      <c r="BC1474" s="28"/>
      <c r="BD1474" s="28"/>
      <c r="BE1474" s="28"/>
    </row>
    <row r="1475" spans="3:57" ht="14.25" customHeight="1">
      <c r="C1475" s="46"/>
      <c r="D1475" s="28"/>
      <c r="E1475" s="28"/>
      <c r="F1475" s="28"/>
      <c r="G1475" s="28"/>
      <c r="H1475" s="28"/>
      <c r="I1475" s="28"/>
      <c r="J1475" s="28"/>
      <c r="K1475" s="28"/>
      <c r="L1475" s="28"/>
      <c r="M1475" s="28"/>
      <c r="N1475" s="28"/>
      <c r="O1475" s="28"/>
      <c r="P1475" s="60"/>
      <c r="Q1475" s="60"/>
      <c r="R1475" s="60"/>
      <c r="S1475" s="60"/>
      <c r="T1475" s="60"/>
      <c r="U1475" s="60"/>
      <c r="V1475" s="46"/>
      <c r="W1475" s="28"/>
      <c r="X1475" s="28"/>
      <c r="Y1475" s="28"/>
      <c r="AA1475" s="77"/>
      <c r="AB1475" s="28"/>
      <c r="AC1475" s="28"/>
      <c r="AD1475" s="28"/>
      <c r="AE1475" s="28"/>
      <c r="AF1475" s="28"/>
      <c r="AG1475" s="28"/>
      <c r="AH1475" s="28"/>
      <c r="AI1475" s="28"/>
      <c r="AJ1475" s="28"/>
      <c r="AK1475" s="28"/>
      <c r="AL1475" s="28"/>
      <c r="AM1475" s="28"/>
      <c r="AN1475" s="28"/>
      <c r="AO1475" s="28"/>
      <c r="AP1475" s="28"/>
      <c r="AQ1475" s="28"/>
      <c r="AR1475" s="28"/>
      <c r="AS1475" s="28"/>
      <c r="AT1475" s="96"/>
      <c r="AU1475" s="28"/>
      <c r="AV1475" s="28"/>
      <c r="AW1475" s="28"/>
      <c r="AX1475" s="28"/>
      <c r="AY1475" s="28"/>
      <c r="AZ1475" s="28"/>
      <c r="BA1475" s="28"/>
      <c r="BB1475" s="28"/>
      <c r="BC1475" s="28"/>
      <c r="BD1475" s="28"/>
      <c r="BE1475" s="28"/>
    </row>
    <row r="1476" spans="3:57" ht="14.25" customHeight="1">
      <c r="C1476" s="46"/>
      <c r="D1476" s="28"/>
      <c r="E1476" s="28"/>
      <c r="F1476" s="28"/>
      <c r="G1476" s="28"/>
      <c r="H1476" s="28"/>
      <c r="I1476" s="28"/>
      <c r="J1476" s="28"/>
      <c r="K1476" s="28"/>
      <c r="L1476" s="28"/>
      <c r="M1476" s="28"/>
      <c r="N1476" s="28"/>
      <c r="O1476" s="28"/>
      <c r="P1476" s="60"/>
      <c r="Q1476" s="60"/>
      <c r="R1476" s="60"/>
      <c r="S1476" s="60"/>
      <c r="T1476" s="60"/>
      <c r="U1476" s="60"/>
      <c r="V1476" s="46"/>
      <c r="W1476" s="28"/>
      <c r="X1476" s="28"/>
      <c r="Y1476" s="28"/>
      <c r="AA1476" s="77"/>
      <c r="AB1476" s="28"/>
      <c r="AC1476" s="28"/>
      <c r="AD1476" s="28"/>
      <c r="AE1476" s="28"/>
      <c r="AF1476" s="28"/>
      <c r="AG1476" s="28"/>
      <c r="AH1476" s="28"/>
      <c r="AI1476" s="28"/>
      <c r="AJ1476" s="28"/>
      <c r="AK1476" s="28"/>
      <c r="AL1476" s="28"/>
      <c r="AM1476" s="28"/>
      <c r="AN1476" s="28"/>
      <c r="AO1476" s="28"/>
      <c r="AP1476" s="28"/>
      <c r="AQ1476" s="28"/>
      <c r="AR1476" s="28"/>
      <c r="AS1476" s="28"/>
      <c r="AT1476" s="96"/>
      <c r="AU1476" s="28"/>
      <c r="AV1476" s="28"/>
      <c r="AW1476" s="28"/>
      <c r="AX1476" s="28"/>
      <c r="AY1476" s="28"/>
      <c r="AZ1476" s="28"/>
      <c r="BA1476" s="28"/>
      <c r="BB1476" s="28"/>
      <c r="BC1476" s="28"/>
      <c r="BD1476" s="28"/>
      <c r="BE1476" s="28"/>
    </row>
    <row r="1477" spans="3:57" ht="14.25" customHeight="1">
      <c r="C1477" s="46"/>
      <c r="D1477" s="28"/>
      <c r="E1477" s="28"/>
      <c r="F1477" s="28"/>
      <c r="G1477" s="28"/>
      <c r="H1477" s="28"/>
      <c r="I1477" s="28"/>
      <c r="J1477" s="28"/>
      <c r="K1477" s="28"/>
      <c r="L1477" s="28"/>
      <c r="M1477" s="28"/>
      <c r="N1477" s="28"/>
      <c r="O1477" s="28"/>
      <c r="P1477" s="60"/>
      <c r="Q1477" s="60"/>
      <c r="R1477" s="60"/>
      <c r="S1477" s="60"/>
      <c r="T1477" s="60"/>
      <c r="U1477" s="60"/>
      <c r="V1477" s="46"/>
      <c r="W1477" s="28"/>
      <c r="X1477" s="28"/>
      <c r="Y1477" s="28"/>
      <c r="AA1477" s="77"/>
      <c r="AB1477" s="28"/>
      <c r="AC1477" s="28"/>
      <c r="AD1477" s="28"/>
      <c r="AE1477" s="28"/>
      <c r="AF1477" s="28"/>
      <c r="AG1477" s="28"/>
      <c r="AH1477" s="28"/>
      <c r="AI1477" s="28"/>
      <c r="AJ1477" s="28"/>
      <c r="AK1477" s="28"/>
      <c r="AL1477" s="28"/>
      <c r="AM1477" s="28"/>
      <c r="AN1477" s="28"/>
      <c r="AO1477" s="28"/>
      <c r="AP1477" s="28"/>
      <c r="AQ1477" s="28"/>
      <c r="AR1477" s="28"/>
      <c r="AS1477" s="28"/>
      <c r="AT1477" s="96"/>
      <c r="AU1477" s="28"/>
      <c r="AV1477" s="28"/>
      <c r="AW1477" s="28"/>
      <c r="AX1477" s="28"/>
      <c r="AY1477" s="28"/>
      <c r="AZ1477" s="28"/>
      <c r="BA1477" s="28"/>
      <c r="BB1477" s="28"/>
      <c r="BC1477" s="28"/>
      <c r="BD1477" s="28"/>
      <c r="BE1477" s="28"/>
    </row>
    <row r="1478" spans="3:57" ht="14.25" customHeight="1">
      <c r="C1478" s="46"/>
      <c r="D1478" s="28"/>
      <c r="E1478" s="28"/>
      <c r="F1478" s="28"/>
      <c r="G1478" s="28"/>
      <c r="H1478" s="28"/>
      <c r="I1478" s="28"/>
      <c r="J1478" s="28"/>
      <c r="K1478" s="28"/>
      <c r="L1478" s="28"/>
      <c r="M1478" s="28"/>
      <c r="N1478" s="28"/>
      <c r="O1478" s="28"/>
      <c r="P1478" s="60"/>
      <c r="Q1478" s="60"/>
      <c r="R1478" s="60"/>
      <c r="S1478" s="60"/>
      <c r="T1478" s="60"/>
      <c r="U1478" s="60"/>
      <c r="V1478" s="46"/>
      <c r="W1478" s="28"/>
      <c r="X1478" s="28"/>
      <c r="Y1478" s="28"/>
      <c r="AA1478" s="77"/>
      <c r="AB1478" s="28"/>
      <c r="AC1478" s="28"/>
      <c r="AD1478" s="28"/>
      <c r="AE1478" s="28"/>
      <c r="AF1478" s="28"/>
      <c r="AG1478" s="28"/>
      <c r="AH1478" s="28"/>
      <c r="AI1478" s="28"/>
      <c r="AJ1478" s="28"/>
      <c r="AK1478" s="28"/>
      <c r="AL1478" s="28"/>
      <c r="AM1478" s="28"/>
      <c r="AN1478" s="28"/>
      <c r="AO1478" s="28"/>
      <c r="AP1478" s="28"/>
      <c r="AQ1478" s="28"/>
      <c r="AR1478" s="28"/>
      <c r="AS1478" s="28"/>
      <c r="AT1478" s="96"/>
      <c r="AU1478" s="28"/>
      <c r="AV1478" s="28"/>
      <c r="AW1478" s="28"/>
      <c r="AX1478" s="28"/>
      <c r="AY1478" s="28"/>
      <c r="AZ1478" s="28"/>
      <c r="BA1478" s="28"/>
      <c r="BB1478" s="28"/>
      <c r="BC1478" s="28"/>
      <c r="BD1478" s="28"/>
      <c r="BE1478" s="28"/>
    </row>
    <row r="1479" spans="3:57" ht="14.25" customHeight="1">
      <c r="C1479" s="46"/>
      <c r="D1479" s="28"/>
      <c r="E1479" s="28"/>
      <c r="F1479" s="28"/>
      <c r="G1479" s="28"/>
      <c r="H1479" s="28"/>
      <c r="I1479" s="28"/>
      <c r="J1479" s="28"/>
      <c r="K1479" s="28"/>
      <c r="L1479" s="28"/>
      <c r="M1479" s="28"/>
      <c r="N1479" s="28"/>
      <c r="O1479" s="28"/>
      <c r="P1479" s="60"/>
      <c r="Q1479" s="60"/>
      <c r="R1479" s="60"/>
      <c r="S1479" s="60"/>
      <c r="T1479" s="60"/>
      <c r="U1479" s="60"/>
      <c r="V1479" s="46"/>
      <c r="W1479" s="28"/>
      <c r="X1479" s="28"/>
      <c r="Y1479" s="28"/>
      <c r="AA1479" s="77"/>
      <c r="AB1479" s="28"/>
      <c r="AC1479" s="28"/>
      <c r="AD1479" s="28"/>
      <c r="AE1479" s="28"/>
      <c r="AF1479" s="28"/>
      <c r="AG1479" s="28"/>
      <c r="AH1479" s="28"/>
      <c r="AI1479" s="28"/>
      <c r="AJ1479" s="28"/>
      <c r="AK1479" s="28"/>
      <c r="AL1479" s="28"/>
      <c r="AM1479" s="28"/>
      <c r="AN1479" s="28"/>
      <c r="AO1479" s="28"/>
      <c r="AP1479" s="28"/>
      <c r="AQ1479" s="28"/>
      <c r="AR1479" s="28"/>
      <c r="AS1479" s="28"/>
      <c r="AT1479" s="96"/>
      <c r="AU1479" s="28"/>
      <c r="AV1479" s="28"/>
      <c r="AW1479" s="28"/>
      <c r="AX1479" s="28"/>
      <c r="AY1479" s="28"/>
      <c r="AZ1479" s="28"/>
      <c r="BA1479" s="28"/>
      <c r="BB1479" s="28"/>
      <c r="BC1479" s="28"/>
      <c r="BD1479" s="28"/>
      <c r="BE1479" s="28"/>
    </row>
    <row r="1480" spans="3:57" ht="14.25" customHeight="1">
      <c r="C1480" s="46"/>
      <c r="D1480" s="28"/>
      <c r="E1480" s="28"/>
      <c r="F1480" s="28"/>
      <c r="G1480" s="28"/>
      <c r="H1480" s="28"/>
      <c r="I1480" s="28"/>
      <c r="J1480" s="28"/>
      <c r="K1480" s="28"/>
      <c r="L1480" s="28"/>
      <c r="M1480" s="28"/>
      <c r="N1480" s="28"/>
      <c r="O1480" s="28"/>
      <c r="P1480" s="60"/>
      <c r="Q1480" s="60"/>
      <c r="R1480" s="60"/>
      <c r="S1480" s="60"/>
      <c r="T1480" s="60"/>
      <c r="U1480" s="60"/>
      <c r="V1480" s="46"/>
      <c r="W1480" s="28"/>
      <c r="X1480" s="28"/>
      <c r="Y1480" s="28"/>
      <c r="AA1480" s="77"/>
      <c r="AB1480" s="28"/>
      <c r="AC1480" s="28"/>
      <c r="AD1480" s="28"/>
      <c r="AE1480" s="28"/>
      <c r="AF1480" s="28"/>
      <c r="AG1480" s="28"/>
      <c r="AH1480" s="28"/>
      <c r="AI1480" s="28"/>
      <c r="AJ1480" s="28"/>
      <c r="AK1480" s="28"/>
      <c r="AL1480" s="28"/>
      <c r="AM1480" s="28"/>
      <c r="AN1480" s="28"/>
      <c r="AO1480" s="28"/>
      <c r="AP1480" s="28"/>
      <c r="AQ1480" s="28"/>
      <c r="AR1480" s="28"/>
      <c r="AS1480" s="28"/>
      <c r="AT1480" s="96"/>
      <c r="AU1480" s="28"/>
      <c r="AV1480" s="28"/>
      <c r="AW1480" s="28"/>
      <c r="AX1480" s="28"/>
      <c r="AY1480" s="28"/>
      <c r="AZ1480" s="28"/>
      <c r="BA1480" s="28"/>
      <c r="BB1480" s="28"/>
      <c r="BC1480" s="28"/>
      <c r="BD1480" s="28"/>
      <c r="BE1480" s="28"/>
    </row>
    <row r="1481" spans="3:57" ht="14.25" customHeight="1">
      <c r="C1481" s="46"/>
      <c r="D1481" s="28"/>
      <c r="E1481" s="28"/>
      <c r="F1481" s="28"/>
      <c r="G1481" s="28"/>
      <c r="H1481" s="28"/>
      <c r="I1481" s="28"/>
      <c r="J1481" s="28"/>
      <c r="K1481" s="28"/>
      <c r="L1481" s="28"/>
      <c r="M1481" s="28"/>
      <c r="N1481" s="28"/>
      <c r="O1481" s="28"/>
      <c r="P1481" s="60"/>
      <c r="Q1481" s="60"/>
      <c r="R1481" s="60"/>
      <c r="S1481" s="60"/>
      <c r="T1481" s="60"/>
      <c r="U1481" s="60"/>
      <c r="V1481" s="46"/>
      <c r="W1481" s="28"/>
      <c r="X1481" s="28"/>
      <c r="Y1481" s="28"/>
      <c r="AA1481" s="77"/>
      <c r="AB1481" s="28"/>
      <c r="AC1481" s="28"/>
      <c r="AD1481" s="28"/>
      <c r="AE1481" s="28"/>
      <c r="AF1481" s="28"/>
      <c r="AG1481" s="28"/>
      <c r="AH1481" s="28"/>
      <c r="AI1481" s="28"/>
      <c r="AJ1481" s="28"/>
      <c r="AK1481" s="28"/>
      <c r="AL1481" s="28"/>
      <c r="AM1481" s="28"/>
      <c r="AN1481" s="28"/>
      <c r="AO1481" s="28"/>
      <c r="AP1481" s="28"/>
      <c r="AQ1481" s="28"/>
      <c r="AR1481" s="28"/>
      <c r="AS1481" s="28"/>
      <c r="AT1481" s="96"/>
      <c r="AU1481" s="28"/>
      <c r="AV1481" s="28"/>
      <c r="AW1481" s="28"/>
      <c r="AX1481" s="28"/>
      <c r="AY1481" s="28"/>
      <c r="AZ1481" s="28"/>
      <c r="BA1481" s="28"/>
      <c r="BB1481" s="28"/>
      <c r="BC1481" s="28"/>
      <c r="BD1481" s="28"/>
      <c r="BE1481" s="28"/>
    </row>
    <row r="1482" spans="3:57" ht="14.25" customHeight="1">
      <c r="C1482" s="46"/>
      <c r="D1482" s="28"/>
      <c r="E1482" s="28"/>
      <c r="F1482" s="28"/>
      <c r="G1482" s="28"/>
      <c r="H1482" s="28"/>
      <c r="I1482" s="28"/>
      <c r="J1482" s="28"/>
      <c r="K1482" s="28"/>
      <c r="L1482" s="28"/>
      <c r="M1482" s="28"/>
      <c r="N1482" s="28"/>
      <c r="O1482" s="28"/>
      <c r="P1482" s="60"/>
      <c r="Q1482" s="60"/>
      <c r="R1482" s="60"/>
      <c r="S1482" s="60"/>
      <c r="T1482" s="60"/>
      <c r="U1482" s="60"/>
      <c r="V1482" s="46"/>
      <c r="W1482" s="28"/>
      <c r="X1482" s="28"/>
      <c r="Y1482" s="28"/>
      <c r="AA1482" s="77"/>
      <c r="AB1482" s="28"/>
      <c r="AC1482" s="28"/>
      <c r="AD1482" s="28"/>
      <c r="AE1482" s="28"/>
      <c r="AF1482" s="28"/>
      <c r="AG1482" s="28"/>
      <c r="AH1482" s="28"/>
      <c r="AI1482" s="28"/>
      <c r="AJ1482" s="28"/>
      <c r="AK1482" s="28"/>
      <c r="AL1482" s="28"/>
      <c r="AM1482" s="28"/>
      <c r="AN1482" s="28"/>
      <c r="AO1482" s="28"/>
      <c r="AP1482" s="28"/>
      <c r="AQ1482" s="28"/>
      <c r="AR1482" s="28"/>
      <c r="AS1482" s="28"/>
      <c r="AT1482" s="96"/>
      <c r="AU1482" s="28"/>
      <c r="AV1482" s="28"/>
      <c r="AW1482" s="28"/>
      <c r="AX1482" s="28"/>
      <c r="AY1482" s="28"/>
      <c r="AZ1482" s="28"/>
      <c r="BA1482" s="28"/>
      <c r="BB1482" s="28"/>
      <c r="BC1482" s="28"/>
      <c r="BD1482" s="28"/>
      <c r="BE1482" s="28"/>
    </row>
    <row r="1483" spans="3:57" ht="14.25" customHeight="1">
      <c r="C1483" s="46"/>
      <c r="D1483" s="28"/>
      <c r="E1483" s="28"/>
      <c r="F1483" s="28"/>
      <c r="G1483" s="28"/>
      <c r="H1483" s="28"/>
      <c r="I1483" s="28"/>
      <c r="J1483" s="28"/>
      <c r="K1483" s="28"/>
      <c r="L1483" s="28"/>
      <c r="M1483" s="28"/>
      <c r="N1483" s="28"/>
      <c r="O1483" s="28"/>
      <c r="P1483" s="60"/>
      <c r="Q1483" s="60"/>
      <c r="R1483" s="60"/>
      <c r="S1483" s="60"/>
      <c r="T1483" s="60"/>
      <c r="U1483" s="60"/>
      <c r="V1483" s="46"/>
      <c r="W1483" s="28"/>
      <c r="X1483" s="28"/>
      <c r="Y1483" s="28"/>
      <c r="AA1483" s="77"/>
      <c r="AB1483" s="28"/>
      <c r="AC1483" s="28"/>
      <c r="AD1483" s="28"/>
      <c r="AE1483" s="28"/>
      <c r="AF1483" s="28"/>
      <c r="AG1483" s="28"/>
      <c r="AH1483" s="28"/>
      <c r="AI1483" s="28"/>
      <c r="AJ1483" s="28"/>
      <c r="AK1483" s="28"/>
      <c r="AL1483" s="28"/>
      <c r="AM1483" s="28"/>
      <c r="AN1483" s="28"/>
      <c r="AO1483" s="28"/>
      <c r="AP1483" s="28"/>
      <c r="AQ1483" s="28"/>
      <c r="AR1483" s="28"/>
      <c r="AS1483" s="28"/>
      <c r="AT1483" s="96"/>
      <c r="AU1483" s="28"/>
      <c r="AV1483" s="28"/>
      <c r="AW1483" s="28"/>
      <c r="AX1483" s="28"/>
      <c r="AY1483" s="28"/>
      <c r="AZ1483" s="28"/>
      <c r="BA1483" s="28"/>
      <c r="BB1483" s="28"/>
      <c r="BC1483" s="28"/>
      <c r="BD1483" s="28"/>
      <c r="BE1483" s="28"/>
    </row>
    <row r="1484" spans="3:57" ht="14.25" customHeight="1">
      <c r="C1484" s="46"/>
      <c r="D1484" s="28"/>
      <c r="E1484" s="28"/>
      <c r="F1484" s="28"/>
      <c r="G1484" s="28"/>
      <c r="H1484" s="28"/>
      <c r="I1484" s="28"/>
      <c r="J1484" s="28"/>
      <c r="K1484" s="28"/>
      <c r="L1484" s="28"/>
      <c r="M1484" s="28"/>
      <c r="N1484" s="28"/>
      <c r="O1484" s="28"/>
      <c r="P1484" s="60"/>
      <c r="Q1484" s="60"/>
      <c r="R1484" s="60"/>
      <c r="S1484" s="60"/>
      <c r="T1484" s="60"/>
      <c r="U1484" s="60"/>
      <c r="V1484" s="46"/>
      <c r="W1484" s="28"/>
      <c r="X1484" s="28"/>
      <c r="Y1484" s="28"/>
      <c r="AA1484" s="77"/>
      <c r="AB1484" s="28"/>
      <c r="AC1484" s="28"/>
      <c r="AD1484" s="28"/>
      <c r="AE1484" s="28"/>
      <c r="AF1484" s="28"/>
      <c r="AG1484" s="28"/>
      <c r="AH1484" s="28"/>
      <c r="AI1484" s="28"/>
      <c r="AJ1484" s="28"/>
      <c r="AK1484" s="28"/>
      <c r="AL1484" s="28"/>
      <c r="AM1484" s="28"/>
      <c r="AN1484" s="28"/>
      <c r="AO1484" s="28"/>
      <c r="AP1484" s="28"/>
      <c r="AQ1484" s="28"/>
      <c r="AR1484" s="28"/>
      <c r="AS1484" s="28"/>
      <c r="AT1484" s="96"/>
      <c r="AU1484" s="28"/>
      <c r="AV1484" s="28"/>
      <c r="AW1484" s="28"/>
      <c r="AX1484" s="28"/>
      <c r="AY1484" s="28"/>
      <c r="AZ1484" s="28"/>
      <c r="BA1484" s="28"/>
      <c r="BB1484" s="28"/>
      <c r="BC1484" s="28"/>
      <c r="BD1484" s="28"/>
      <c r="BE1484" s="28"/>
    </row>
    <row r="1485" spans="3:57" ht="14.25" customHeight="1">
      <c r="C1485" s="46"/>
      <c r="D1485" s="28"/>
      <c r="E1485" s="28"/>
      <c r="F1485" s="28"/>
      <c r="G1485" s="28"/>
      <c r="H1485" s="28"/>
      <c r="I1485" s="28"/>
      <c r="J1485" s="28"/>
      <c r="K1485" s="28"/>
      <c r="L1485" s="28"/>
      <c r="M1485" s="28"/>
      <c r="N1485" s="28"/>
      <c r="O1485" s="28"/>
      <c r="P1485" s="60"/>
      <c r="Q1485" s="60"/>
      <c r="R1485" s="60"/>
      <c r="S1485" s="60"/>
      <c r="T1485" s="60"/>
      <c r="U1485" s="60"/>
      <c r="V1485" s="46"/>
      <c r="W1485" s="28"/>
      <c r="X1485" s="28"/>
      <c r="Y1485" s="28"/>
      <c r="AA1485" s="77"/>
      <c r="AB1485" s="28"/>
      <c r="AC1485" s="28"/>
      <c r="AD1485" s="28"/>
      <c r="AE1485" s="28"/>
      <c r="AF1485" s="28"/>
      <c r="AG1485" s="28"/>
      <c r="AH1485" s="28"/>
      <c r="AI1485" s="28"/>
      <c r="AJ1485" s="28"/>
      <c r="AK1485" s="28"/>
      <c r="AL1485" s="28"/>
      <c r="AM1485" s="28"/>
      <c r="AN1485" s="28"/>
      <c r="AO1485" s="28"/>
      <c r="AP1485" s="28"/>
      <c r="AQ1485" s="28"/>
      <c r="AR1485" s="28"/>
      <c r="AS1485" s="28"/>
      <c r="AT1485" s="96"/>
      <c r="AU1485" s="28"/>
      <c r="AV1485" s="28"/>
      <c r="AW1485" s="28"/>
      <c r="AX1485" s="28"/>
      <c r="AY1485" s="28"/>
      <c r="AZ1485" s="28"/>
      <c r="BA1485" s="28"/>
      <c r="BB1485" s="28"/>
      <c r="BC1485" s="28"/>
      <c r="BD1485" s="28"/>
      <c r="BE1485" s="28"/>
    </row>
    <row r="1486" spans="3:57" ht="14.25" customHeight="1">
      <c r="C1486" s="46"/>
      <c r="D1486" s="28"/>
      <c r="E1486" s="28"/>
      <c r="F1486" s="28"/>
      <c r="G1486" s="28"/>
      <c r="H1486" s="28"/>
      <c r="I1486" s="28"/>
      <c r="J1486" s="28"/>
      <c r="K1486" s="28"/>
      <c r="L1486" s="28"/>
      <c r="M1486" s="28"/>
      <c r="N1486" s="28"/>
      <c r="O1486" s="28"/>
      <c r="P1486" s="60"/>
      <c r="Q1486" s="60"/>
      <c r="R1486" s="60"/>
      <c r="S1486" s="60"/>
      <c r="T1486" s="60"/>
      <c r="U1486" s="60"/>
      <c r="V1486" s="46"/>
      <c r="W1486" s="28"/>
      <c r="X1486" s="28"/>
      <c r="Y1486" s="28"/>
      <c r="AA1486" s="77"/>
      <c r="AB1486" s="28"/>
      <c r="AC1486" s="28"/>
      <c r="AD1486" s="28"/>
      <c r="AE1486" s="28"/>
      <c r="AF1486" s="28"/>
      <c r="AG1486" s="28"/>
      <c r="AH1486" s="28"/>
      <c r="AI1486" s="28"/>
      <c r="AJ1486" s="28"/>
      <c r="AK1486" s="28"/>
      <c r="AL1486" s="28"/>
      <c r="AM1486" s="28"/>
      <c r="AN1486" s="28"/>
      <c r="AO1486" s="28"/>
      <c r="AP1486" s="28"/>
      <c r="AQ1486" s="28"/>
      <c r="AR1486" s="28"/>
      <c r="AS1486" s="28"/>
      <c r="AT1486" s="96"/>
      <c r="AU1486" s="28"/>
      <c r="AV1486" s="28"/>
      <c r="AW1486" s="28"/>
      <c r="AX1486" s="28"/>
      <c r="AY1486" s="28"/>
      <c r="AZ1486" s="28"/>
      <c r="BA1486" s="28"/>
      <c r="BB1486" s="28"/>
      <c r="BC1486" s="28"/>
      <c r="BD1486" s="28"/>
      <c r="BE1486" s="28"/>
    </row>
    <row r="1487" spans="3:57" ht="14.25" customHeight="1">
      <c r="C1487" s="46"/>
      <c r="D1487" s="28"/>
      <c r="E1487" s="28"/>
      <c r="F1487" s="28"/>
      <c r="G1487" s="28"/>
      <c r="H1487" s="28"/>
      <c r="I1487" s="28"/>
      <c r="J1487" s="28"/>
      <c r="K1487" s="28"/>
      <c r="L1487" s="28"/>
      <c r="M1487" s="28"/>
      <c r="N1487" s="28"/>
      <c r="O1487" s="28"/>
      <c r="P1487" s="60"/>
      <c r="Q1487" s="60"/>
      <c r="R1487" s="60"/>
      <c r="S1487" s="60"/>
      <c r="T1487" s="60"/>
      <c r="U1487" s="60"/>
      <c r="V1487" s="46"/>
      <c r="W1487" s="28"/>
      <c r="X1487" s="28"/>
      <c r="Y1487" s="28"/>
      <c r="AA1487" s="77"/>
      <c r="AB1487" s="28"/>
      <c r="AC1487" s="28"/>
      <c r="AD1487" s="28"/>
      <c r="AE1487" s="28"/>
      <c r="AF1487" s="28"/>
      <c r="AG1487" s="28"/>
      <c r="AH1487" s="28"/>
      <c r="AI1487" s="28"/>
      <c r="AJ1487" s="28"/>
      <c r="AK1487" s="28"/>
      <c r="AL1487" s="28"/>
      <c r="AM1487" s="28"/>
      <c r="AN1487" s="28"/>
      <c r="AO1487" s="28"/>
      <c r="AP1487" s="28"/>
      <c r="AQ1487" s="28"/>
      <c r="AR1487" s="28"/>
      <c r="AS1487" s="28"/>
      <c r="AT1487" s="96"/>
      <c r="AU1487" s="28"/>
      <c r="AV1487" s="28"/>
      <c r="AW1487" s="28"/>
      <c r="AX1487" s="28"/>
      <c r="AY1487" s="28"/>
      <c r="AZ1487" s="28"/>
      <c r="BA1487" s="28"/>
      <c r="BB1487" s="28"/>
      <c r="BC1487" s="28"/>
      <c r="BD1487" s="28"/>
      <c r="BE1487" s="28"/>
    </row>
    <row r="1488" spans="3:57" ht="14.25" customHeight="1">
      <c r="C1488" s="46"/>
      <c r="D1488" s="28"/>
      <c r="E1488" s="28"/>
      <c r="F1488" s="28"/>
      <c r="G1488" s="28"/>
      <c r="H1488" s="28"/>
      <c r="I1488" s="28"/>
      <c r="J1488" s="28"/>
      <c r="K1488" s="28"/>
      <c r="L1488" s="28"/>
      <c r="M1488" s="28"/>
      <c r="N1488" s="28"/>
      <c r="O1488" s="28"/>
      <c r="P1488" s="60"/>
      <c r="Q1488" s="60"/>
      <c r="R1488" s="60"/>
      <c r="S1488" s="60"/>
      <c r="T1488" s="60"/>
      <c r="U1488" s="60"/>
      <c r="V1488" s="46"/>
      <c r="W1488" s="28"/>
      <c r="X1488" s="28"/>
      <c r="Y1488" s="28"/>
      <c r="AA1488" s="77"/>
      <c r="AB1488" s="28"/>
      <c r="AC1488" s="28"/>
      <c r="AD1488" s="28"/>
      <c r="AE1488" s="28"/>
      <c r="AF1488" s="28"/>
      <c r="AG1488" s="28"/>
      <c r="AH1488" s="28"/>
      <c r="AI1488" s="28"/>
      <c r="AJ1488" s="28"/>
      <c r="AK1488" s="28"/>
      <c r="AL1488" s="28"/>
      <c r="AM1488" s="28"/>
      <c r="AN1488" s="28"/>
      <c r="AO1488" s="28"/>
      <c r="AP1488" s="28"/>
      <c r="AQ1488" s="28"/>
      <c r="AR1488" s="28"/>
      <c r="AS1488" s="28"/>
      <c r="AT1488" s="96"/>
      <c r="AU1488" s="28"/>
      <c r="AV1488" s="28"/>
      <c r="AW1488" s="28"/>
      <c r="AX1488" s="28"/>
      <c r="AY1488" s="28"/>
      <c r="AZ1488" s="28"/>
      <c r="BA1488" s="28"/>
      <c r="BB1488" s="28"/>
      <c r="BC1488" s="28"/>
      <c r="BD1488" s="28"/>
      <c r="BE1488" s="28"/>
    </row>
    <row r="1489" spans="3:57" ht="14.25" customHeight="1">
      <c r="C1489" s="46"/>
      <c r="D1489" s="28"/>
      <c r="E1489" s="28"/>
      <c r="F1489" s="28"/>
      <c r="G1489" s="28"/>
      <c r="H1489" s="28"/>
      <c r="I1489" s="28"/>
      <c r="J1489" s="28"/>
      <c r="K1489" s="28"/>
      <c r="L1489" s="28"/>
      <c r="M1489" s="28"/>
      <c r="N1489" s="28"/>
      <c r="O1489" s="28"/>
      <c r="P1489" s="60"/>
      <c r="Q1489" s="60"/>
      <c r="R1489" s="60"/>
      <c r="S1489" s="60"/>
      <c r="T1489" s="60"/>
      <c r="U1489" s="60"/>
      <c r="V1489" s="46"/>
      <c r="W1489" s="28"/>
      <c r="X1489" s="28"/>
      <c r="Y1489" s="28"/>
      <c r="AA1489" s="77"/>
      <c r="AB1489" s="28"/>
      <c r="AC1489" s="28"/>
      <c r="AD1489" s="28"/>
      <c r="AE1489" s="28"/>
      <c r="AF1489" s="28"/>
      <c r="AG1489" s="28"/>
      <c r="AH1489" s="28"/>
      <c r="AI1489" s="28"/>
      <c r="AJ1489" s="28"/>
      <c r="AK1489" s="28"/>
      <c r="AL1489" s="28"/>
      <c r="AM1489" s="28"/>
      <c r="AN1489" s="28"/>
      <c r="AO1489" s="28"/>
      <c r="AP1489" s="28"/>
      <c r="AQ1489" s="28"/>
      <c r="AR1489" s="28"/>
      <c r="AS1489" s="28"/>
      <c r="AT1489" s="96"/>
      <c r="AU1489" s="28"/>
      <c r="AV1489" s="28"/>
      <c r="AW1489" s="28"/>
      <c r="AX1489" s="28"/>
      <c r="AY1489" s="28"/>
      <c r="AZ1489" s="28"/>
      <c r="BA1489" s="28"/>
      <c r="BB1489" s="28"/>
      <c r="BC1489" s="28"/>
      <c r="BD1489" s="28"/>
      <c r="BE1489" s="28"/>
    </row>
    <row r="1490" spans="3:57" ht="14.25" customHeight="1">
      <c r="C1490" s="46"/>
      <c r="D1490" s="28"/>
      <c r="E1490" s="28"/>
      <c r="F1490" s="28"/>
      <c r="G1490" s="28"/>
      <c r="H1490" s="28"/>
      <c r="I1490" s="28"/>
      <c r="J1490" s="28"/>
      <c r="K1490" s="28"/>
      <c r="L1490" s="28"/>
      <c r="M1490" s="28"/>
      <c r="N1490" s="28"/>
      <c r="O1490" s="28"/>
      <c r="P1490" s="60"/>
      <c r="Q1490" s="60"/>
      <c r="R1490" s="60"/>
      <c r="S1490" s="60"/>
      <c r="T1490" s="60"/>
      <c r="U1490" s="60"/>
      <c r="V1490" s="46"/>
      <c r="W1490" s="28"/>
      <c r="X1490" s="28"/>
      <c r="Y1490" s="28"/>
      <c r="AA1490" s="77"/>
      <c r="AB1490" s="28"/>
      <c r="AC1490" s="28"/>
      <c r="AD1490" s="28"/>
      <c r="AE1490" s="28"/>
      <c r="AF1490" s="28"/>
      <c r="AG1490" s="28"/>
      <c r="AH1490" s="28"/>
      <c r="AI1490" s="28"/>
      <c r="AJ1490" s="28"/>
      <c r="AK1490" s="28"/>
      <c r="AL1490" s="28"/>
      <c r="AM1490" s="28"/>
      <c r="AN1490" s="28"/>
      <c r="AO1490" s="28"/>
      <c r="AP1490" s="28"/>
      <c r="AQ1490" s="28"/>
      <c r="AR1490" s="28"/>
      <c r="AS1490" s="28"/>
      <c r="AT1490" s="96"/>
      <c r="AU1490" s="28"/>
      <c r="AV1490" s="28"/>
      <c r="AW1490" s="28"/>
      <c r="AX1490" s="28"/>
      <c r="AY1490" s="28"/>
      <c r="AZ1490" s="28"/>
      <c r="BA1490" s="28"/>
      <c r="BB1490" s="28"/>
      <c r="BC1490" s="28"/>
      <c r="BD1490" s="28"/>
      <c r="BE1490" s="28"/>
    </row>
    <row r="1491" spans="3:57" ht="14.25" customHeight="1">
      <c r="C1491" s="46"/>
      <c r="D1491" s="28"/>
      <c r="E1491" s="28"/>
      <c r="F1491" s="28"/>
      <c r="G1491" s="28"/>
      <c r="H1491" s="28"/>
      <c r="I1491" s="28"/>
      <c r="J1491" s="28"/>
      <c r="K1491" s="28"/>
      <c r="L1491" s="28"/>
      <c r="M1491" s="28"/>
      <c r="N1491" s="28"/>
      <c r="O1491" s="28"/>
      <c r="P1491" s="60"/>
      <c r="Q1491" s="60"/>
      <c r="R1491" s="60"/>
      <c r="S1491" s="60"/>
      <c r="T1491" s="60"/>
      <c r="U1491" s="60"/>
      <c r="V1491" s="46"/>
      <c r="W1491" s="28"/>
      <c r="X1491" s="28"/>
      <c r="Y1491" s="28"/>
      <c r="AA1491" s="77"/>
      <c r="AB1491" s="28"/>
      <c r="AC1491" s="28"/>
      <c r="AD1491" s="28"/>
      <c r="AE1491" s="28"/>
      <c r="AF1491" s="28"/>
      <c r="AG1491" s="28"/>
      <c r="AH1491" s="28"/>
      <c r="AI1491" s="28"/>
      <c r="AJ1491" s="28"/>
      <c r="AK1491" s="28"/>
      <c r="AL1491" s="28"/>
      <c r="AM1491" s="28"/>
      <c r="AN1491" s="28"/>
      <c r="AO1491" s="28"/>
      <c r="AP1491" s="28"/>
      <c r="AQ1491" s="28"/>
      <c r="AR1491" s="28"/>
      <c r="AS1491" s="28"/>
      <c r="AT1491" s="96"/>
      <c r="AU1491" s="28"/>
      <c r="AV1491" s="28"/>
      <c r="AW1491" s="28"/>
      <c r="AX1491" s="28"/>
      <c r="AY1491" s="28"/>
      <c r="AZ1491" s="28"/>
      <c r="BA1491" s="28"/>
      <c r="BB1491" s="28"/>
      <c r="BC1491" s="28"/>
      <c r="BD1491" s="28"/>
      <c r="BE1491" s="28"/>
    </row>
    <row r="1492" spans="3:57" ht="14.25" customHeight="1">
      <c r="C1492" s="46"/>
      <c r="D1492" s="28"/>
      <c r="E1492" s="28"/>
      <c r="F1492" s="28"/>
      <c r="G1492" s="28"/>
      <c r="H1492" s="28"/>
      <c r="I1492" s="28"/>
      <c r="J1492" s="28"/>
      <c r="K1492" s="28"/>
      <c r="L1492" s="28"/>
      <c r="M1492" s="28"/>
      <c r="N1492" s="28"/>
      <c r="O1492" s="28"/>
      <c r="P1492" s="60"/>
      <c r="Q1492" s="60"/>
      <c r="R1492" s="60"/>
      <c r="S1492" s="60"/>
      <c r="T1492" s="60"/>
      <c r="U1492" s="60"/>
      <c r="V1492" s="46"/>
      <c r="W1492" s="28"/>
      <c r="X1492" s="28"/>
      <c r="Y1492" s="28"/>
      <c r="AA1492" s="77"/>
      <c r="AB1492" s="28"/>
      <c r="AC1492" s="28"/>
      <c r="AD1492" s="28"/>
      <c r="AE1492" s="28"/>
      <c r="AF1492" s="28"/>
      <c r="AG1492" s="28"/>
      <c r="AH1492" s="28"/>
      <c r="AI1492" s="28"/>
      <c r="AJ1492" s="28"/>
      <c r="AK1492" s="28"/>
      <c r="AL1492" s="28"/>
      <c r="AM1492" s="28"/>
      <c r="AN1492" s="28"/>
      <c r="AO1492" s="28"/>
      <c r="AP1492" s="28"/>
      <c r="AQ1492" s="28"/>
      <c r="AR1492" s="28"/>
      <c r="AS1492" s="28"/>
      <c r="AT1492" s="96"/>
      <c r="AU1492" s="28"/>
      <c r="AV1492" s="28"/>
      <c r="AW1492" s="28"/>
      <c r="AX1492" s="28"/>
      <c r="AY1492" s="28"/>
      <c r="AZ1492" s="28"/>
      <c r="BA1492" s="28"/>
      <c r="BB1492" s="28"/>
      <c r="BC1492" s="28"/>
      <c r="BD1492" s="28"/>
      <c r="BE1492" s="28"/>
    </row>
    <row r="1493" spans="3:57" ht="14.25" customHeight="1">
      <c r="C1493" s="46"/>
      <c r="D1493" s="28"/>
      <c r="E1493" s="28"/>
      <c r="F1493" s="28"/>
      <c r="G1493" s="28"/>
      <c r="H1493" s="28"/>
      <c r="I1493" s="28"/>
      <c r="J1493" s="28"/>
      <c r="K1493" s="28"/>
      <c r="L1493" s="28"/>
      <c r="M1493" s="28"/>
      <c r="N1493" s="28"/>
      <c r="O1493" s="28"/>
      <c r="P1493" s="60"/>
      <c r="Q1493" s="60"/>
      <c r="R1493" s="60"/>
      <c r="S1493" s="60"/>
      <c r="T1493" s="60"/>
      <c r="U1493" s="60"/>
      <c r="V1493" s="46"/>
      <c r="W1493" s="28"/>
      <c r="X1493" s="28"/>
      <c r="Y1493" s="28"/>
      <c r="AA1493" s="77"/>
      <c r="AB1493" s="28"/>
      <c r="AC1493" s="28"/>
      <c r="AD1493" s="28"/>
      <c r="AE1493" s="28"/>
      <c r="AF1493" s="28"/>
      <c r="AG1493" s="28"/>
      <c r="AH1493" s="28"/>
      <c r="AI1493" s="28"/>
      <c r="AJ1493" s="28"/>
      <c r="AK1493" s="28"/>
      <c r="AL1493" s="28"/>
      <c r="AM1493" s="28"/>
      <c r="AN1493" s="28"/>
      <c r="AO1493" s="28"/>
      <c r="AP1493" s="28"/>
      <c r="AQ1493" s="28"/>
      <c r="AR1493" s="28"/>
      <c r="AS1493" s="28"/>
      <c r="AT1493" s="96"/>
      <c r="AU1493" s="28"/>
      <c r="AV1493" s="28"/>
      <c r="AW1493" s="28"/>
      <c r="AX1493" s="28"/>
      <c r="AY1493" s="28"/>
      <c r="AZ1493" s="28"/>
      <c r="BA1493" s="28"/>
      <c r="BB1493" s="28"/>
      <c r="BC1493" s="28"/>
      <c r="BD1493" s="28"/>
      <c r="BE1493" s="28"/>
    </row>
    <row r="1494" spans="3:57" ht="14.25" customHeight="1">
      <c r="C1494" s="46"/>
      <c r="D1494" s="28"/>
      <c r="E1494" s="28"/>
      <c r="F1494" s="28"/>
      <c r="G1494" s="28"/>
      <c r="H1494" s="28"/>
      <c r="I1494" s="28"/>
      <c r="J1494" s="28"/>
      <c r="K1494" s="28"/>
      <c r="L1494" s="28"/>
      <c r="M1494" s="28"/>
      <c r="N1494" s="28"/>
      <c r="O1494" s="28"/>
      <c r="P1494" s="60"/>
      <c r="Q1494" s="60"/>
      <c r="R1494" s="60"/>
      <c r="S1494" s="60"/>
      <c r="T1494" s="60"/>
      <c r="U1494" s="60"/>
      <c r="V1494" s="46"/>
      <c r="W1494" s="28"/>
      <c r="X1494" s="28"/>
      <c r="Y1494" s="28"/>
      <c r="AA1494" s="77"/>
      <c r="AB1494" s="28"/>
      <c r="AC1494" s="28"/>
      <c r="AD1494" s="28"/>
      <c r="AE1494" s="28"/>
      <c r="AF1494" s="28"/>
      <c r="AG1494" s="28"/>
      <c r="AH1494" s="28"/>
      <c r="AI1494" s="28"/>
      <c r="AJ1494" s="28"/>
      <c r="AK1494" s="28"/>
      <c r="AL1494" s="28"/>
      <c r="AM1494" s="28"/>
      <c r="AN1494" s="28"/>
      <c r="AO1494" s="28"/>
      <c r="AP1494" s="28"/>
      <c r="AQ1494" s="28"/>
      <c r="AR1494" s="28"/>
      <c r="AS1494" s="28"/>
      <c r="AT1494" s="96"/>
      <c r="AU1494" s="28"/>
      <c r="AV1494" s="28"/>
      <c r="AW1494" s="28"/>
      <c r="AX1494" s="28"/>
      <c r="AY1494" s="28"/>
      <c r="AZ1494" s="28"/>
      <c r="BA1494" s="28"/>
      <c r="BB1494" s="28"/>
      <c r="BC1494" s="28"/>
      <c r="BD1494" s="28"/>
      <c r="BE1494" s="28"/>
    </row>
    <row r="1495" spans="3:57" ht="14.25" customHeight="1">
      <c r="C1495" s="46"/>
      <c r="D1495" s="28"/>
      <c r="E1495" s="28"/>
      <c r="F1495" s="28"/>
      <c r="G1495" s="28"/>
      <c r="H1495" s="28"/>
      <c r="I1495" s="28"/>
      <c r="J1495" s="28"/>
      <c r="K1495" s="28"/>
      <c r="L1495" s="28"/>
      <c r="M1495" s="28"/>
      <c r="N1495" s="28"/>
      <c r="O1495" s="28"/>
      <c r="P1495" s="60"/>
      <c r="Q1495" s="60"/>
      <c r="R1495" s="60"/>
      <c r="S1495" s="60"/>
      <c r="T1495" s="60"/>
      <c r="U1495" s="60"/>
      <c r="V1495" s="46"/>
      <c r="W1495" s="28"/>
      <c r="X1495" s="28"/>
      <c r="Y1495" s="28"/>
      <c r="AA1495" s="77"/>
      <c r="AB1495" s="28"/>
      <c r="AC1495" s="28"/>
      <c r="AD1495" s="28"/>
      <c r="AE1495" s="28"/>
      <c r="AF1495" s="28"/>
      <c r="AG1495" s="28"/>
      <c r="AH1495" s="28"/>
      <c r="AI1495" s="28"/>
      <c r="AJ1495" s="28"/>
      <c r="AK1495" s="28"/>
      <c r="AL1495" s="28"/>
      <c r="AM1495" s="28"/>
      <c r="AN1495" s="28"/>
      <c r="AO1495" s="28"/>
      <c r="AP1495" s="28"/>
      <c r="AQ1495" s="28"/>
      <c r="AR1495" s="28"/>
      <c r="AS1495" s="28"/>
      <c r="AT1495" s="96"/>
      <c r="AU1495" s="28"/>
      <c r="AV1495" s="28"/>
      <c r="AW1495" s="28"/>
      <c r="AX1495" s="28"/>
      <c r="AY1495" s="28"/>
      <c r="AZ1495" s="28"/>
      <c r="BA1495" s="28"/>
      <c r="BB1495" s="28"/>
      <c r="BC1495" s="28"/>
      <c r="BD1495" s="28"/>
      <c r="BE1495" s="28"/>
    </row>
    <row r="1496" spans="3:57" ht="14.25" customHeight="1">
      <c r="C1496" s="46"/>
      <c r="D1496" s="28"/>
      <c r="E1496" s="28"/>
      <c r="F1496" s="28"/>
      <c r="G1496" s="28"/>
      <c r="H1496" s="28"/>
      <c r="I1496" s="28"/>
      <c r="J1496" s="28"/>
      <c r="K1496" s="28"/>
      <c r="L1496" s="28"/>
      <c r="M1496" s="28"/>
      <c r="N1496" s="28"/>
      <c r="O1496" s="28"/>
      <c r="P1496" s="60"/>
      <c r="Q1496" s="60"/>
      <c r="R1496" s="60"/>
      <c r="S1496" s="60"/>
      <c r="T1496" s="60"/>
      <c r="U1496" s="60"/>
      <c r="V1496" s="46"/>
      <c r="W1496" s="28"/>
      <c r="X1496" s="28"/>
      <c r="Y1496" s="28"/>
      <c r="AA1496" s="77"/>
      <c r="AB1496" s="28"/>
      <c r="AC1496" s="28"/>
      <c r="AD1496" s="28"/>
      <c r="AE1496" s="28"/>
      <c r="AF1496" s="28"/>
      <c r="AG1496" s="28"/>
      <c r="AH1496" s="28"/>
      <c r="AI1496" s="28"/>
      <c r="AJ1496" s="28"/>
      <c r="AK1496" s="28"/>
      <c r="AL1496" s="28"/>
      <c r="AM1496" s="28"/>
      <c r="AN1496" s="28"/>
      <c r="AO1496" s="28"/>
      <c r="AP1496" s="28"/>
      <c r="AQ1496" s="28"/>
      <c r="AR1496" s="28"/>
      <c r="AS1496" s="28"/>
      <c r="AT1496" s="96"/>
      <c r="AU1496" s="28"/>
      <c r="AV1496" s="28"/>
      <c r="AW1496" s="28"/>
      <c r="AX1496" s="28"/>
      <c r="AY1496" s="28"/>
      <c r="AZ1496" s="28"/>
      <c r="BA1496" s="28"/>
      <c r="BB1496" s="28"/>
      <c r="BC1496" s="28"/>
      <c r="BD1496" s="28"/>
      <c r="BE1496" s="28"/>
    </row>
    <row r="1497" spans="3:57" ht="14.25" customHeight="1">
      <c r="C1497" s="46"/>
      <c r="D1497" s="28"/>
      <c r="E1497" s="28"/>
      <c r="F1497" s="28"/>
      <c r="G1497" s="28"/>
      <c r="H1497" s="28"/>
      <c r="I1497" s="28"/>
      <c r="J1497" s="28"/>
      <c r="K1497" s="28"/>
      <c r="L1497" s="28"/>
      <c r="M1497" s="28"/>
      <c r="N1497" s="28"/>
      <c r="O1497" s="28"/>
      <c r="P1497" s="60"/>
      <c r="Q1497" s="60"/>
      <c r="R1497" s="60"/>
      <c r="S1497" s="60"/>
      <c r="T1497" s="60"/>
      <c r="U1497" s="60"/>
      <c r="V1497" s="46"/>
      <c r="W1497" s="28"/>
      <c r="X1497" s="28"/>
      <c r="Y1497" s="28"/>
      <c r="AA1497" s="77"/>
      <c r="AB1497" s="28"/>
      <c r="AC1497" s="28"/>
      <c r="AD1497" s="28"/>
      <c r="AE1497" s="28"/>
      <c r="AF1497" s="28"/>
      <c r="AG1497" s="28"/>
      <c r="AH1497" s="28"/>
      <c r="AI1497" s="28"/>
      <c r="AJ1497" s="28"/>
      <c r="AK1497" s="28"/>
      <c r="AL1497" s="28"/>
      <c r="AM1497" s="28"/>
      <c r="AN1497" s="28"/>
      <c r="AO1497" s="28"/>
      <c r="AP1497" s="28"/>
      <c r="AQ1497" s="28"/>
      <c r="AR1497" s="28"/>
      <c r="AS1497" s="28"/>
      <c r="AT1497" s="96"/>
      <c r="AU1497" s="28"/>
      <c r="AV1497" s="28"/>
      <c r="AW1497" s="28"/>
      <c r="AX1497" s="28"/>
      <c r="AY1497" s="28"/>
      <c r="AZ1497" s="28"/>
      <c r="BA1497" s="28"/>
      <c r="BB1497" s="28"/>
      <c r="BC1497" s="28"/>
      <c r="BD1497" s="28"/>
      <c r="BE1497" s="28"/>
    </row>
    <row r="1498" spans="3:57" ht="14.25" customHeight="1">
      <c r="C1498" s="46"/>
      <c r="D1498" s="28"/>
      <c r="E1498" s="28"/>
      <c r="F1498" s="28"/>
      <c r="G1498" s="28"/>
      <c r="H1498" s="28"/>
      <c r="I1498" s="28"/>
      <c r="J1498" s="28"/>
      <c r="K1498" s="28"/>
      <c r="L1498" s="28"/>
      <c r="M1498" s="28"/>
      <c r="N1498" s="28"/>
      <c r="O1498" s="28"/>
      <c r="P1498" s="60"/>
      <c r="Q1498" s="60"/>
      <c r="R1498" s="60"/>
      <c r="S1498" s="60"/>
      <c r="T1498" s="60"/>
      <c r="U1498" s="60"/>
      <c r="V1498" s="46"/>
      <c r="W1498" s="28"/>
      <c r="X1498" s="28"/>
      <c r="Y1498" s="28"/>
      <c r="AA1498" s="77"/>
      <c r="AB1498" s="28"/>
      <c r="AC1498" s="28"/>
      <c r="AD1498" s="28"/>
      <c r="AE1498" s="28"/>
      <c r="AF1498" s="28"/>
      <c r="AG1498" s="28"/>
      <c r="AH1498" s="28"/>
      <c r="AI1498" s="28"/>
      <c r="AJ1498" s="28"/>
      <c r="AK1498" s="28"/>
      <c r="AL1498" s="28"/>
      <c r="AM1498" s="28"/>
      <c r="AN1498" s="28"/>
      <c r="AO1498" s="28"/>
      <c r="AP1498" s="28"/>
      <c r="AQ1498" s="28"/>
      <c r="AR1498" s="28"/>
      <c r="AS1498" s="28"/>
      <c r="AT1498" s="96"/>
      <c r="AU1498" s="28"/>
      <c r="AV1498" s="28"/>
      <c r="AW1498" s="28"/>
      <c r="AX1498" s="28"/>
      <c r="AY1498" s="28"/>
      <c r="AZ1498" s="28"/>
      <c r="BA1498" s="28"/>
      <c r="BB1498" s="28"/>
      <c r="BC1498" s="28"/>
      <c r="BD1498" s="28"/>
      <c r="BE1498" s="28"/>
    </row>
    <row r="1499" spans="3:57" ht="14.25" customHeight="1">
      <c r="C1499" s="46"/>
      <c r="D1499" s="28"/>
      <c r="E1499" s="28"/>
      <c r="F1499" s="28"/>
      <c r="G1499" s="28"/>
      <c r="H1499" s="28"/>
      <c r="I1499" s="28"/>
      <c r="J1499" s="28"/>
      <c r="K1499" s="28"/>
      <c r="L1499" s="28"/>
      <c r="M1499" s="28"/>
      <c r="N1499" s="28"/>
      <c r="O1499" s="28"/>
      <c r="P1499" s="60"/>
      <c r="Q1499" s="60"/>
      <c r="R1499" s="60"/>
      <c r="S1499" s="60"/>
      <c r="T1499" s="60"/>
      <c r="U1499" s="60"/>
      <c r="V1499" s="46"/>
      <c r="W1499" s="28"/>
      <c r="X1499" s="28"/>
      <c r="Y1499" s="28"/>
      <c r="AA1499" s="77"/>
      <c r="AB1499" s="28"/>
      <c r="AC1499" s="28"/>
      <c r="AD1499" s="28"/>
      <c r="AE1499" s="28"/>
      <c r="AF1499" s="28"/>
      <c r="AG1499" s="28"/>
      <c r="AH1499" s="28"/>
      <c r="AI1499" s="28"/>
      <c r="AJ1499" s="28"/>
      <c r="AK1499" s="28"/>
      <c r="AL1499" s="28"/>
      <c r="AM1499" s="28"/>
      <c r="AN1499" s="28"/>
      <c r="AO1499" s="28"/>
      <c r="AP1499" s="28"/>
      <c r="AQ1499" s="28"/>
      <c r="AR1499" s="28"/>
      <c r="AS1499" s="28"/>
      <c r="AT1499" s="96"/>
      <c r="AU1499" s="28"/>
      <c r="AV1499" s="28"/>
      <c r="AW1499" s="28"/>
      <c r="AX1499" s="28"/>
      <c r="AY1499" s="28"/>
      <c r="AZ1499" s="28"/>
      <c r="BA1499" s="28"/>
      <c r="BB1499" s="28"/>
      <c r="BC1499" s="28"/>
      <c r="BD1499" s="28"/>
      <c r="BE1499" s="28"/>
    </row>
    <row r="1500" spans="3:57" ht="14.25" customHeight="1">
      <c r="C1500" s="46"/>
      <c r="D1500" s="28"/>
      <c r="E1500" s="28"/>
      <c r="F1500" s="28"/>
      <c r="G1500" s="28"/>
      <c r="H1500" s="28"/>
      <c r="I1500" s="28"/>
      <c r="J1500" s="28"/>
      <c r="K1500" s="28"/>
      <c r="L1500" s="28"/>
      <c r="M1500" s="28"/>
      <c r="N1500" s="28"/>
      <c r="O1500" s="28"/>
      <c r="P1500" s="60"/>
      <c r="Q1500" s="60"/>
      <c r="R1500" s="60"/>
      <c r="S1500" s="60"/>
      <c r="T1500" s="60"/>
      <c r="U1500" s="60"/>
      <c r="V1500" s="46"/>
      <c r="W1500" s="28"/>
      <c r="X1500" s="28"/>
      <c r="Y1500" s="28"/>
      <c r="AA1500" s="77"/>
      <c r="AB1500" s="28"/>
      <c r="AC1500" s="28"/>
      <c r="AD1500" s="28"/>
      <c r="AE1500" s="28"/>
      <c r="AF1500" s="28"/>
      <c r="AG1500" s="28"/>
      <c r="AH1500" s="28"/>
      <c r="AI1500" s="28"/>
      <c r="AJ1500" s="28"/>
      <c r="AK1500" s="28"/>
      <c r="AL1500" s="28"/>
      <c r="AM1500" s="28"/>
      <c r="AN1500" s="28"/>
      <c r="AO1500" s="28"/>
      <c r="AP1500" s="28"/>
      <c r="AQ1500" s="28"/>
      <c r="AR1500" s="28"/>
      <c r="AS1500" s="28"/>
      <c r="AT1500" s="96"/>
      <c r="AU1500" s="28"/>
      <c r="AV1500" s="28"/>
      <c r="AW1500" s="28"/>
      <c r="AX1500" s="28"/>
      <c r="AY1500" s="28"/>
      <c r="AZ1500" s="28"/>
      <c r="BA1500" s="28"/>
      <c r="BB1500" s="28"/>
      <c r="BC1500" s="28"/>
      <c r="BD1500" s="28"/>
      <c r="BE1500" s="28"/>
    </row>
    <row r="1501" spans="3:57" ht="14.25" customHeight="1">
      <c r="C1501" s="46"/>
      <c r="D1501" s="28"/>
      <c r="E1501" s="28"/>
      <c r="F1501" s="28"/>
      <c r="G1501" s="28"/>
      <c r="H1501" s="28"/>
      <c r="I1501" s="28"/>
      <c r="J1501" s="28"/>
      <c r="K1501" s="28"/>
      <c r="L1501" s="28"/>
      <c r="M1501" s="28"/>
      <c r="N1501" s="28"/>
      <c r="O1501" s="28"/>
      <c r="P1501" s="60"/>
      <c r="Q1501" s="60"/>
      <c r="R1501" s="60"/>
      <c r="S1501" s="60"/>
      <c r="T1501" s="60"/>
      <c r="U1501" s="60"/>
      <c r="V1501" s="46"/>
      <c r="W1501" s="28"/>
      <c r="X1501" s="28"/>
      <c r="Y1501" s="28"/>
      <c r="AA1501" s="77"/>
      <c r="AB1501" s="28"/>
      <c r="AC1501" s="28"/>
      <c r="AD1501" s="28"/>
      <c r="AE1501" s="28"/>
      <c r="AF1501" s="28"/>
      <c r="AG1501" s="28"/>
      <c r="AH1501" s="28"/>
      <c r="AI1501" s="28"/>
      <c r="AJ1501" s="28"/>
      <c r="AK1501" s="28"/>
      <c r="AL1501" s="28"/>
      <c r="AM1501" s="28"/>
      <c r="AN1501" s="28"/>
      <c r="AO1501" s="28"/>
      <c r="AP1501" s="28"/>
      <c r="AQ1501" s="28"/>
      <c r="AR1501" s="28"/>
      <c r="AS1501" s="28"/>
      <c r="AT1501" s="96"/>
      <c r="AU1501" s="28"/>
      <c r="AV1501" s="28"/>
      <c r="AW1501" s="28"/>
      <c r="AX1501" s="28"/>
      <c r="AY1501" s="28"/>
      <c r="AZ1501" s="28"/>
      <c r="BA1501" s="28"/>
      <c r="BB1501" s="28"/>
      <c r="BC1501" s="28"/>
      <c r="BD1501" s="28"/>
      <c r="BE1501" s="28"/>
    </row>
    <row r="1502" spans="3:57" ht="14.25" customHeight="1">
      <c r="C1502" s="46"/>
      <c r="D1502" s="28"/>
      <c r="E1502" s="28"/>
      <c r="F1502" s="28"/>
      <c r="G1502" s="28"/>
      <c r="H1502" s="28"/>
      <c r="I1502" s="28"/>
      <c r="J1502" s="28"/>
      <c r="K1502" s="28"/>
      <c r="L1502" s="28"/>
      <c r="M1502" s="28"/>
      <c r="N1502" s="28"/>
      <c r="O1502" s="28"/>
      <c r="P1502" s="60"/>
      <c r="Q1502" s="60"/>
      <c r="R1502" s="60"/>
      <c r="S1502" s="60"/>
      <c r="T1502" s="60"/>
      <c r="U1502" s="60"/>
      <c r="V1502" s="46"/>
      <c r="W1502" s="28"/>
      <c r="X1502" s="28"/>
      <c r="Y1502" s="28"/>
      <c r="AA1502" s="77"/>
      <c r="AB1502" s="28"/>
      <c r="AC1502" s="28"/>
      <c r="AD1502" s="28"/>
      <c r="AE1502" s="28"/>
      <c r="AF1502" s="28"/>
      <c r="AG1502" s="28"/>
      <c r="AH1502" s="28"/>
      <c r="AI1502" s="28"/>
      <c r="AJ1502" s="28"/>
      <c r="AK1502" s="28"/>
      <c r="AL1502" s="28"/>
      <c r="AM1502" s="28"/>
      <c r="AN1502" s="28"/>
      <c r="AO1502" s="28"/>
      <c r="AP1502" s="28"/>
      <c r="AQ1502" s="28"/>
      <c r="AR1502" s="28"/>
      <c r="AS1502" s="28"/>
      <c r="AT1502" s="96"/>
      <c r="AU1502" s="28"/>
      <c r="AV1502" s="28"/>
      <c r="AW1502" s="28"/>
      <c r="AX1502" s="28"/>
      <c r="AY1502" s="28"/>
      <c r="AZ1502" s="28"/>
      <c r="BA1502" s="28"/>
      <c r="BB1502" s="28"/>
      <c r="BC1502" s="28"/>
      <c r="BD1502" s="28"/>
      <c r="BE1502" s="28"/>
    </row>
    <row r="1503" spans="3:57" ht="14.25" customHeight="1">
      <c r="C1503" s="46"/>
      <c r="D1503" s="28"/>
      <c r="E1503" s="28"/>
      <c r="F1503" s="28"/>
      <c r="G1503" s="28"/>
      <c r="H1503" s="28"/>
      <c r="I1503" s="28"/>
      <c r="J1503" s="28"/>
      <c r="K1503" s="28"/>
      <c r="L1503" s="28"/>
      <c r="M1503" s="28"/>
      <c r="N1503" s="28"/>
      <c r="O1503" s="28"/>
      <c r="P1503" s="60"/>
      <c r="Q1503" s="60"/>
      <c r="R1503" s="60"/>
      <c r="S1503" s="60"/>
      <c r="T1503" s="60"/>
      <c r="U1503" s="60"/>
      <c r="V1503" s="46"/>
      <c r="W1503" s="28"/>
      <c r="X1503" s="28"/>
      <c r="Y1503" s="28"/>
      <c r="AA1503" s="77"/>
      <c r="AB1503" s="28"/>
      <c r="AC1503" s="28"/>
      <c r="AD1503" s="28"/>
      <c r="AE1503" s="28"/>
      <c r="AF1503" s="28"/>
      <c r="AG1503" s="28"/>
      <c r="AH1503" s="28"/>
      <c r="AI1503" s="28"/>
      <c r="AJ1503" s="28"/>
      <c r="AK1503" s="28"/>
      <c r="AL1503" s="28"/>
      <c r="AM1503" s="28"/>
      <c r="AN1503" s="28"/>
      <c r="AO1503" s="28"/>
      <c r="AP1503" s="28"/>
      <c r="AQ1503" s="28"/>
      <c r="AR1503" s="28"/>
      <c r="AS1503" s="28"/>
      <c r="AT1503" s="96"/>
      <c r="AU1503" s="28"/>
      <c r="AV1503" s="28"/>
      <c r="AW1503" s="28"/>
      <c r="AX1503" s="28"/>
      <c r="AY1503" s="28"/>
      <c r="AZ1503" s="28"/>
      <c r="BA1503" s="28"/>
      <c r="BB1503" s="28"/>
      <c r="BC1503" s="28"/>
      <c r="BD1503" s="28"/>
      <c r="BE1503" s="28"/>
    </row>
    <row r="1504" spans="3:57" ht="14.25" customHeight="1">
      <c r="C1504" s="46"/>
      <c r="D1504" s="28"/>
      <c r="E1504" s="28"/>
      <c r="F1504" s="28"/>
      <c r="G1504" s="28"/>
      <c r="H1504" s="28"/>
      <c r="I1504" s="28"/>
      <c r="J1504" s="28"/>
      <c r="K1504" s="28"/>
      <c r="L1504" s="28"/>
      <c r="M1504" s="28"/>
      <c r="N1504" s="28"/>
      <c r="O1504" s="28"/>
      <c r="P1504" s="60"/>
      <c r="Q1504" s="60"/>
      <c r="R1504" s="60"/>
      <c r="S1504" s="60"/>
      <c r="T1504" s="60"/>
      <c r="U1504" s="60"/>
      <c r="V1504" s="46"/>
      <c r="W1504" s="28"/>
      <c r="X1504" s="28"/>
      <c r="Y1504" s="28"/>
      <c r="AA1504" s="77"/>
      <c r="AB1504" s="28"/>
      <c r="AC1504" s="28"/>
      <c r="AD1504" s="28"/>
      <c r="AE1504" s="28"/>
      <c r="AF1504" s="28"/>
      <c r="AG1504" s="28"/>
      <c r="AH1504" s="28"/>
      <c r="AI1504" s="28"/>
      <c r="AJ1504" s="28"/>
      <c r="AK1504" s="28"/>
      <c r="AL1504" s="28"/>
      <c r="AM1504" s="28"/>
      <c r="AN1504" s="28"/>
      <c r="AO1504" s="28"/>
      <c r="AP1504" s="28"/>
      <c r="AQ1504" s="28"/>
      <c r="AR1504" s="28"/>
      <c r="AS1504" s="28"/>
      <c r="AT1504" s="96"/>
      <c r="AU1504" s="28"/>
      <c r="AV1504" s="28"/>
      <c r="AW1504" s="28"/>
      <c r="AX1504" s="28"/>
      <c r="AY1504" s="28"/>
      <c r="AZ1504" s="28"/>
      <c r="BA1504" s="28"/>
      <c r="BB1504" s="28"/>
      <c r="BC1504" s="28"/>
      <c r="BD1504" s="28"/>
      <c r="BE1504" s="28"/>
    </row>
    <row r="1505" spans="3:57" ht="14.25" customHeight="1">
      <c r="C1505" s="46"/>
      <c r="D1505" s="28"/>
      <c r="E1505" s="28"/>
      <c r="F1505" s="28"/>
      <c r="G1505" s="28"/>
      <c r="H1505" s="28"/>
      <c r="I1505" s="28"/>
      <c r="J1505" s="28"/>
      <c r="K1505" s="28"/>
      <c r="L1505" s="28"/>
      <c r="M1505" s="28"/>
      <c r="N1505" s="28"/>
      <c r="O1505" s="28"/>
      <c r="P1505" s="60"/>
      <c r="Q1505" s="60"/>
      <c r="R1505" s="60"/>
      <c r="S1505" s="60"/>
      <c r="T1505" s="60"/>
      <c r="U1505" s="60"/>
      <c r="V1505" s="46"/>
      <c r="W1505" s="28"/>
      <c r="X1505" s="28"/>
      <c r="Y1505" s="28"/>
      <c r="AA1505" s="77"/>
      <c r="AB1505" s="28"/>
      <c r="AC1505" s="28"/>
      <c r="AD1505" s="28"/>
      <c r="AE1505" s="28"/>
      <c r="AF1505" s="28"/>
      <c r="AG1505" s="28"/>
      <c r="AH1505" s="28"/>
      <c r="AI1505" s="28"/>
      <c r="AJ1505" s="28"/>
      <c r="AK1505" s="28"/>
      <c r="AL1505" s="28"/>
      <c r="AM1505" s="28"/>
      <c r="AN1505" s="28"/>
      <c r="AO1505" s="28"/>
      <c r="AP1505" s="28"/>
      <c r="AQ1505" s="28"/>
      <c r="AR1505" s="28"/>
      <c r="AS1505" s="28"/>
      <c r="AT1505" s="96"/>
      <c r="AU1505" s="28"/>
      <c r="AV1505" s="28"/>
      <c r="AW1505" s="28"/>
      <c r="AX1505" s="28"/>
      <c r="AY1505" s="28"/>
      <c r="AZ1505" s="28"/>
      <c r="BA1505" s="28"/>
      <c r="BB1505" s="28"/>
      <c r="BC1505" s="28"/>
      <c r="BD1505" s="28"/>
      <c r="BE1505" s="28"/>
    </row>
    <row r="1506" spans="3:57" ht="14.25" customHeight="1">
      <c r="C1506" s="46"/>
      <c r="D1506" s="28"/>
      <c r="E1506" s="28"/>
      <c r="F1506" s="28"/>
      <c r="G1506" s="28"/>
      <c r="H1506" s="28"/>
      <c r="I1506" s="28"/>
      <c r="J1506" s="28"/>
      <c r="K1506" s="28"/>
      <c r="L1506" s="28"/>
      <c r="M1506" s="28"/>
      <c r="N1506" s="28"/>
      <c r="O1506" s="28"/>
      <c r="P1506" s="60"/>
      <c r="Q1506" s="60"/>
      <c r="R1506" s="60"/>
      <c r="S1506" s="60"/>
      <c r="T1506" s="60"/>
      <c r="U1506" s="60"/>
      <c r="V1506" s="46"/>
      <c r="W1506" s="28"/>
      <c r="X1506" s="28"/>
      <c r="Y1506" s="28"/>
      <c r="AA1506" s="77"/>
      <c r="AB1506" s="28"/>
      <c r="AC1506" s="28"/>
      <c r="AD1506" s="28"/>
      <c r="AE1506" s="28"/>
      <c r="AF1506" s="28"/>
      <c r="AG1506" s="28"/>
      <c r="AH1506" s="28"/>
      <c r="AI1506" s="28"/>
      <c r="AJ1506" s="28"/>
      <c r="AK1506" s="28"/>
      <c r="AL1506" s="28"/>
      <c r="AM1506" s="28"/>
      <c r="AN1506" s="28"/>
      <c r="AO1506" s="28"/>
      <c r="AP1506" s="28"/>
      <c r="AQ1506" s="28"/>
      <c r="AR1506" s="28"/>
      <c r="AS1506" s="28"/>
      <c r="AT1506" s="96"/>
      <c r="AU1506" s="28"/>
      <c r="AV1506" s="28"/>
      <c r="AW1506" s="28"/>
      <c r="AX1506" s="28"/>
      <c r="AY1506" s="28"/>
      <c r="AZ1506" s="28"/>
      <c r="BA1506" s="28"/>
      <c r="BB1506" s="28"/>
      <c r="BC1506" s="28"/>
      <c r="BD1506" s="28"/>
      <c r="BE1506" s="28"/>
    </row>
    <row r="1507" spans="3:57" ht="14.25" customHeight="1">
      <c r="C1507" s="46"/>
      <c r="D1507" s="28"/>
      <c r="E1507" s="28"/>
      <c r="F1507" s="28"/>
      <c r="G1507" s="28"/>
      <c r="H1507" s="28"/>
      <c r="I1507" s="28"/>
      <c r="J1507" s="28"/>
      <c r="K1507" s="28"/>
      <c r="L1507" s="28"/>
      <c r="M1507" s="28"/>
      <c r="N1507" s="28"/>
      <c r="O1507" s="28"/>
      <c r="P1507" s="60"/>
      <c r="Q1507" s="60"/>
      <c r="R1507" s="60"/>
      <c r="S1507" s="60"/>
      <c r="T1507" s="60"/>
      <c r="U1507" s="60"/>
      <c r="V1507" s="46"/>
      <c r="W1507" s="28"/>
      <c r="X1507" s="28"/>
      <c r="Y1507" s="28"/>
      <c r="AA1507" s="77"/>
      <c r="AB1507" s="28"/>
      <c r="AC1507" s="28"/>
      <c r="AD1507" s="28"/>
      <c r="AE1507" s="28"/>
      <c r="AF1507" s="28"/>
      <c r="AG1507" s="28"/>
      <c r="AH1507" s="28"/>
      <c r="AI1507" s="28"/>
      <c r="AJ1507" s="28"/>
      <c r="AK1507" s="28"/>
      <c r="AL1507" s="28"/>
      <c r="AM1507" s="28"/>
      <c r="AN1507" s="28"/>
      <c r="AO1507" s="28"/>
      <c r="AP1507" s="28"/>
      <c r="AQ1507" s="28"/>
      <c r="AR1507" s="28"/>
      <c r="AS1507" s="28"/>
      <c r="AT1507" s="96"/>
      <c r="AU1507" s="28"/>
      <c r="AV1507" s="28"/>
      <c r="AW1507" s="28"/>
      <c r="AX1507" s="28"/>
      <c r="AY1507" s="28"/>
      <c r="AZ1507" s="28"/>
      <c r="BA1507" s="28"/>
      <c r="BB1507" s="28"/>
      <c r="BC1507" s="28"/>
      <c r="BD1507" s="28"/>
      <c r="BE1507" s="28"/>
    </row>
    <row r="1508" spans="3:57" ht="14.25" customHeight="1">
      <c r="C1508" s="46"/>
      <c r="D1508" s="28"/>
      <c r="E1508" s="28"/>
      <c r="F1508" s="28"/>
      <c r="G1508" s="28"/>
      <c r="H1508" s="28"/>
      <c r="I1508" s="28"/>
      <c r="J1508" s="28"/>
      <c r="K1508" s="28"/>
      <c r="L1508" s="28"/>
      <c r="M1508" s="28"/>
      <c r="N1508" s="28"/>
      <c r="O1508" s="28"/>
      <c r="P1508" s="60"/>
      <c r="Q1508" s="60"/>
      <c r="R1508" s="60"/>
      <c r="S1508" s="60"/>
      <c r="T1508" s="60"/>
      <c r="U1508" s="60"/>
      <c r="V1508" s="46"/>
      <c r="W1508" s="28"/>
      <c r="X1508" s="28"/>
      <c r="Y1508" s="28"/>
      <c r="AA1508" s="77"/>
      <c r="AB1508" s="28"/>
      <c r="AC1508" s="28"/>
      <c r="AD1508" s="28"/>
      <c r="AE1508" s="28"/>
      <c r="AF1508" s="28"/>
      <c r="AG1508" s="28"/>
      <c r="AH1508" s="28"/>
      <c r="AI1508" s="28"/>
      <c r="AJ1508" s="28"/>
      <c r="AK1508" s="28"/>
      <c r="AL1508" s="28"/>
      <c r="AM1508" s="28"/>
      <c r="AN1508" s="28"/>
      <c r="AO1508" s="28"/>
      <c r="AP1508" s="28"/>
      <c r="AQ1508" s="28"/>
      <c r="AR1508" s="28"/>
      <c r="AS1508" s="28"/>
      <c r="AT1508" s="96"/>
      <c r="AU1508" s="28"/>
      <c r="AV1508" s="28"/>
      <c r="AW1508" s="28"/>
      <c r="AX1508" s="28"/>
      <c r="AY1508" s="28"/>
      <c r="AZ1508" s="28"/>
      <c r="BA1508" s="28"/>
      <c r="BB1508" s="28"/>
      <c r="BC1508" s="28"/>
      <c r="BD1508" s="28"/>
      <c r="BE1508" s="28"/>
    </row>
    <row r="1509" spans="3:57" ht="14.25" customHeight="1">
      <c r="C1509" s="46"/>
      <c r="D1509" s="28"/>
      <c r="E1509" s="28"/>
      <c r="F1509" s="28"/>
      <c r="G1509" s="28"/>
      <c r="H1509" s="28"/>
      <c r="I1509" s="28"/>
      <c r="J1509" s="28"/>
      <c r="K1509" s="28"/>
      <c r="L1509" s="28"/>
      <c r="M1509" s="28"/>
      <c r="N1509" s="28"/>
      <c r="O1509" s="28"/>
      <c r="P1509" s="60"/>
      <c r="Q1509" s="60"/>
      <c r="R1509" s="60"/>
      <c r="S1509" s="60"/>
      <c r="T1509" s="60"/>
      <c r="U1509" s="60"/>
      <c r="V1509" s="46"/>
      <c r="W1509" s="28"/>
      <c r="X1509" s="28"/>
      <c r="Y1509" s="28"/>
      <c r="AA1509" s="77"/>
      <c r="AB1509" s="28"/>
      <c r="AC1509" s="28"/>
      <c r="AD1509" s="28"/>
      <c r="AE1509" s="28"/>
      <c r="AF1509" s="28"/>
      <c r="AG1509" s="28"/>
      <c r="AH1509" s="28"/>
      <c r="AI1509" s="28"/>
      <c r="AJ1509" s="28"/>
      <c r="AK1509" s="28"/>
      <c r="AL1509" s="28"/>
      <c r="AM1509" s="28"/>
      <c r="AN1509" s="28"/>
      <c r="AO1509" s="28"/>
      <c r="AP1509" s="28"/>
      <c r="AQ1509" s="28"/>
      <c r="AR1509" s="28"/>
      <c r="AS1509" s="28"/>
      <c r="AT1509" s="96"/>
      <c r="AU1509" s="28"/>
      <c r="AV1509" s="28"/>
      <c r="AW1509" s="28"/>
      <c r="AX1509" s="28"/>
      <c r="AY1509" s="28"/>
      <c r="AZ1509" s="28"/>
      <c r="BA1509" s="28"/>
      <c r="BB1509" s="28"/>
      <c r="BC1509" s="28"/>
      <c r="BD1509" s="28"/>
      <c r="BE1509" s="28"/>
    </row>
    <row r="1510" spans="3:57" ht="14.25" customHeight="1">
      <c r="C1510" s="46"/>
      <c r="D1510" s="28"/>
      <c r="E1510" s="28"/>
      <c r="F1510" s="28"/>
      <c r="G1510" s="28"/>
      <c r="H1510" s="28"/>
      <c r="I1510" s="28"/>
      <c r="J1510" s="28"/>
      <c r="K1510" s="28"/>
      <c r="L1510" s="28"/>
      <c r="M1510" s="28"/>
      <c r="N1510" s="28"/>
      <c r="O1510" s="28"/>
      <c r="P1510" s="60"/>
      <c r="Q1510" s="60"/>
      <c r="R1510" s="60"/>
      <c r="S1510" s="60"/>
      <c r="T1510" s="60"/>
      <c r="U1510" s="60"/>
      <c r="V1510" s="46"/>
      <c r="W1510" s="28"/>
      <c r="X1510" s="28"/>
      <c r="Y1510" s="28"/>
      <c r="AA1510" s="77"/>
      <c r="AB1510" s="28"/>
      <c r="AC1510" s="28"/>
      <c r="AD1510" s="28"/>
      <c r="AE1510" s="28"/>
      <c r="AF1510" s="28"/>
      <c r="AG1510" s="28"/>
      <c r="AH1510" s="28"/>
      <c r="AI1510" s="28"/>
      <c r="AJ1510" s="28"/>
      <c r="AK1510" s="28"/>
      <c r="AL1510" s="28"/>
      <c r="AM1510" s="28"/>
      <c r="AN1510" s="28"/>
      <c r="AO1510" s="28"/>
      <c r="AP1510" s="28"/>
      <c r="AQ1510" s="28"/>
      <c r="AR1510" s="28"/>
      <c r="AS1510" s="28"/>
      <c r="AT1510" s="96"/>
      <c r="AU1510" s="28"/>
      <c r="AV1510" s="28"/>
      <c r="AW1510" s="28"/>
      <c r="AX1510" s="28"/>
      <c r="AY1510" s="28"/>
      <c r="AZ1510" s="28"/>
      <c r="BA1510" s="28"/>
      <c r="BB1510" s="28"/>
      <c r="BC1510" s="28"/>
      <c r="BD1510" s="28"/>
      <c r="BE1510" s="28"/>
    </row>
    <row r="1511" spans="3:57" ht="14.25" customHeight="1">
      <c r="C1511" s="46"/>
      <c r="D1511" s="28"/>
      <c r="E1511" s="28"/>
      <c r="F1511" s="28"/>
      <c r="G1511" s="28"/>
      <c r="H1511" s="28"/>
      <c r="I1511" s="28"/>
      <c r="J1511" s="28"/>
      <c r="K1511" s="28"/>
      <c r="L1511" s="28"/>
      <c r="M1511" s="28"/>
      <c r="N1511" s="28"/>
      <c r="O1511" s="28"/>
      <c r="P1511" s="60"/>
      <c r="Q1511" s="60"/>
      <c r="R1511" s="60"/>
      <c r="S1511" s="60"/>
      <c r="T1511" s="60"/>
      <c r="U1511" s="60"/>
      <c r="V1511" s="46"/>
      <c r="W1511" s="28"/>
      <c r="X1511" s="28"/>
      <c r="Y1511" s="28"/>
      <c r="AA1511" s="77"/>
      <c r="AB1511" s="28"/>
      <c r="AC1511" s="28"/>
      <c r="AD1511" s="28"/>
      <c r="AE1511" s="28"/>
      <c r="AF1511" s="28"/>
      <c r="AG1511" s="28"/>
      <c r="AH1511" s="28"/>
      <c r="AI1511" s="28"/>
      <c r="AJ1511" s="28"/>
      <c r="AK1511" s="28"/>
      <c r="AL1511" s="28"/>
      <c r="AM1511" s="28"/>
      <c r="AN1511" s="28"/>
      <c r="AO1511" s="28"/>
      <c r="AP1511" s="28"/>
      <c r="AQ1511" s="28"/>
      <c r="AR1511" s="28"/>
      <c r="AS1511" s="28"/>
      <c r="AT1511" s="96"/>
      <c r="AU1511" s="28"/>
      <c r="AV1511" s="28"/>
      <c r="AW1511" s="28"/>
      <c r="AX1511" s="28"/>
      <c r="AY1511" s="28"/>
      <c r="AZ1511" s="28"/>
      <c r="BA1511" s="28"/>
      <c r="BB1511" s="28"/>
      <c r="BC1511" s="28"/>
      <c r="BD1511" s="28"/>
      <c r="BE1511" s="28"/>
    </row>
    <row r="1512" spans="3:57" ht="14.25" customHeight="1">
      <c r="C1512" s="46"/>
      <c r="D1512" s="28"/>
      <c r="E1512" s="28"/>
      <c r="F1512" s="28"/>
      <c r="G1512" s="28"/>
      <c r="H1512" s="28"/>
      <c r="I1512" s="28"/>
      <c r="J1512" s="28"/>
      <c r="K1512" s="28"/>
      <c r="L1512" s="28"/>
      <c r="M1512" s="28"/>
      <c r="N1512" s="28"/>
      <c r="O1512" s="28"/>
      <c r="P1512" s="60"/>
      <c r="Q1512" s="60"/>
      <c r="R1512" s="60"/>
      <c r="S1512" s="60"/>
      <c r="T1512" s="60"/>
      <c r="U1512" s="60"/>
      <c r="V1512" s="46"/>
      <c r="W1512" s="28"/>
      <c r="X1512" s="28"/>
      <c r="Y1512" s="28"/>
      <c r="AA1512" s="77"/>
      <c r="AB1512" s="28"/>
      <c r="AC1512" s="28"/>
      <c r="AD1512" s="28"/>
      <c r="AE1512" s="28"/>
      <c r="AF1512" s="28"/>
      <c r="AG1512" s="28"/>
      <c r="AH1512" s="28"/>
      <c r="AI1512" s="28"/>
      <c r="AJ1512" s="28"/>
      <c r="AK1512" s="28"/>
      <c r="AL1512" s="28"/>
      <c r="AM1512" s="28"/>
      <c r="AN1512" s="28"/>
      <c r="AO1512" s="28"/>
      <c r="AP1512" s="28"/>
      <c r="AQ1512" s="28"/>
      <c r="AR1512" s="28"/>
      <c r="AS1512" s="28"/>
      <c r="AT1512" s="96"/>
      <c r="AU1512" s="28"/>
      <c r="AV1512" s="28"/>
      <c r="AW1512" s="28"/>
      <c r="AX1512" s="28"/>
      <c r="AY1512" s="28"/>
      <c r="AZ1512" s="28"/>
      <c r="BA1512" s="28"/>
      <c r="BB1512" s="28"/>
      <c r="BC1512" s="28"/>
      <c r="BD1512" s="28"/>
      <c r="BE1512" s="28"/>
    </row>
    <row r="1513" spans="3:57" ht="14.25" customHeight="1">
      <c r="C1513" s="46"/>
      <c r="D1513" s="28"/>
      <c r="E1513" s="28"/>
      <c r="F1513" s="28"/>
      <c r="G1513" s="28"/>
      <c r="H1513" s="28"/>
      <c r="I1513" s="28"/>
      <c r="J1513" s="28"/>
      <c r="K1513" s="28"/>
      <c r="L1513" s="28"/>
      <c r="M1513" s="28"/>
      <c r="N1513" s="28"/>
      <c r="O1513" s="28"/>
      <c r="P1513" s="60"/>
      <c r="Q1513" s="60"/>
      <c r="R1513" s="60"/>
      <c r="S1513" s="60"/>
      <c r="T1513" s="60"/>
      <c r="U1513" s="60"/>
      <c r="V1513" s="46"/>
      <c r="W1513" s="28"/>
      <c r="X1513" s="28"/>
      <c r="Y1513" s="28"/>
      <c r="AA1513" s="77"/>
      <c r="AB1513" s="28"/>
      <c r="AC1513" s="28"/>
      <c r="AD1513" s="28"/>
      <c r="AE1513" s="28"/>
      <c r="AF1513" s="28"/>
      <c r="AG1513" s="28"/>
      <c r="AH1513" s="28"/>
      <c r="AI1513" s="28"/>
      <c r="AJ1513" s="28"/>
      <c r="AK1513" s="28"/>
      <c r="AL1513" s="28"/>
      <c r="AM1513" s="28"/>
      <c r="AN1513" s="28"/>
      <c r="AO1513" s="28"/>
      <c r="AP1513" s="28"/>
      <c r="AQ1513" s="28"/>
      <c r="AR1513" s="28"/>
      <c r="AS1513" s="28"/>
      <c r="AT1513" s="96"/>
      <c r="AU1513" s="28"/>
      <c r="AV1513" s="28"/>
      <c r="AW1513" s="28"/>
      <c r="AX1513" s="28"/>
      <c r="AY1513" s="28"/>
      <c r="AZ1513" s="28"/>
      <c r="BA1513" s="28"/>
      <c r="BB1513" s="28"/>
      <c r="BC1513" s="28"/>
      <c r="BD1513" s="28"/>
      <c r="BE1513" s="28"/>
    </row>
    <row r="1514" spans="3:57" ht="14.25" customHeight="1">
      <c r="C1514" s="46"/>
      <c r="D1514" s="28"/>
      <c r="E1514" s="28"/>
      <c r="F1514" s="28"/>
      <c r="G1514" s="28"/>
      <c r="H1514" s="28"/>
      <c r="I1514" s="28"/>
      <c r="J1514" s="28"/>
      <c r="K1514" s="28"/>
      <c r="L1514" s="28"/>
      <c r="M1514" s="28"/>
      <c r="N1514" s="28"/>
      <c r="O1514" s="28"/>
      <c r="P1514" s="60"/>
      <c r="Q1514" s="60"/>
      <c r="R1514" s="60"/>
      <c r="S1514" s="60"/>
      <c r="T1514" s="60"/>
      <c r="U1514" s="60"/>
      <c r="V1514" s="46"/>
      <c r="W1514" s="28"/>
      <c r="X1514" s="28"/>
      <c r="Y1514" s="28"/>
      <c r="AA1514" s="77"/>
      <c r="AB1514" s="28"/>
      <c r="AC1514" s="28"/>
      <c r="AD1514" s="28"/>
      <c r="AE1514" s="28"/>
      <c r="AF1514" s="28"/>
      <c r="AG1514" s="28"/>
      <c r="AH1514" s="28"/>
      <c r="AI1514" s="28"/>
      <c r="AJ1514" s="28"/>
      <c r="AK1514" s="28"/>
      <c r="AL1514" s="28"/>
      <c r="AM1514" s="28"/>
      <c r="AN1514" s="28"/>
      <c r="AO1514" s="28"/>
      <c r="AP1514" s="28"/>
      <c r="AQ1514" s="28"/>
      <c r="AR1514" s="28"/>
      <c r="AS1514" s="28"/>
      <c r="AT1514" s="96"/>
      <c r="AU1514" s="28"/>
      <c r="AV1514" s="28"/>
      <c r="AW1514" s="28"/>
      <c r="AX1514" s="28"/>
      <c r="AY1514" s="28"/>
      <c r="AZ1514" s="28"/>
      <c r="BA1514" s="28"/>
      <c r="BB1514" s="28"/>
      <c r="BC1514" s="28"/>
      <c r="BD1514" s="28"/>
      <c r="BE1514" s="28"/>
    </row>
    <row r="1515" spans="3:57" ht="14.25" customHeight="1">
      <c r="C1515" s="46"/>
      <c r="D1515" s="28"/>
      <c r="E1515" s="28"/>
      <c r="F1515" s="28"/>
      <c r="G1515" s="28"/>
      <c r="H1515" s="28"/>
      <c r="I1515" s="28"/>
      <c r="J1515" s="28"/>
      <c r="K1515" s="28"/>
      <c r="L1515" s="28"/>
      <c r="M1515" s="28"/>
      <c r="N1515" s="28"/>
      <c r="O1515" s="28"/>
      <c r="P1515" s="60"/>
      <c r="Q1515" s="60"/>
      <c r="R1515" s="60"/>
      <c r="S1515" s="60"/>
      <c r="T1515" s="60"/>
      <c r="U1515" s="60"/>
      <c r="V1515" s="46"/>
      <c r="W1515" s="28"/>
      <c r="X1515" s="28"/>
      <c r="Y1515" s="28"/>
      <c r="AA1515" s="77"/>
      <c r="AB1515" s="28"/>
      <c r="AC1515" s="28"/>
      <c r="AD1515" s="28"/>
      <c r="AE1515" s="28"/>
      <c r="AF1515" s="28"/>
      <c r="AG1515" s="28"/>
      <c r="AH1515" s="28"/>
      <c r="AI1515" s="28"/>
      <c r="AJ1515" s="28"/>
      <c r="AK1515" s="28"/>
      <c r="AL1515" s="28"/>
      <c r="AM1515" s="28"/>
      <c r="AN1515" s="28"/>
      <c r="AO1515" s="28"/>
      <c r="AP1515" s="28"/>
      <c r="AQ1515" s="28"/>
      <c r="AR1515" s="28"/>
      <c r="AS1515" s="28"/>
      <c r="AT1515" s="96"/>
      <c r="AU1515" s="28"/>
      <c r="AV1515" s="28"/>
      <c r="AW1515" s="28"/>
      <c r="AX1515" s="28"/>
      <c r="AY1515" s="28"/>
      <c r="AZ1515" s="28"/>
      <c r="BA1515" s="28"/>
      <c r="BB1515" s="28"/>
      <c r="BC1515" s="28"/>
      <c r="BD1515" s="28"/>
      <c r="BE1515" s="28"/>
    </row>
    <row r="1516" spans="3:57" ht="14.25" customHeight="1">
      <c r="C1516" s="46"/>
      <c r="D1516" s="28"/>
      <c r="E1516" s="28"/>
      <c r="F1516" s="28"/>
      <c r="G1516" s="28"/>
      <c r="H1516" s="28"/>
      <c r="I1516" s="28"/>
      <c r="J1516" s="28"/>
      <c r="K1516" s="28"/>
      <c r="L1516" s="28"/>
      <c r="M1516" s="28"/>
      <c r="N1516" s="28"/>
      <c r="O1516" s="28"/>
      <c r="P1516" s="60"/>
      <c r="Q1516" s="60"/>
      <c r="R1516" s="60"/>
      <c r="S1516" s="60"/>
      <c r="T1516" s="60"/>
      <c r="U1516" s="60"/>
      <c r="V1516" s="46"/>
      <c r="W1516" s="28"/>
      <c r="X1516" s="28"/>
      <c r="Y1516" s="28"/>
      <c r="AA1516" s="77"/>
      <c r="AB1516" s="28"/>
      <c r="AC1516" s="28"/>
      <c r="AD1516" s="28"/>
      <c r="AE1516" s="28"/>
      <c r="AF1516" s="28"/>
      <c r="AG1516" s="28"/>
      <c r="AH1516" s="28"/>
      <c r="AI1516" s="28"/>
      <c r="AJ1516" s="28"/>
      <c r="AK1516" s="28"/>
      <c r="AL1516" s="28"/>
      <c r="AM1516" s="28"/>
      <c r="AN1516" s="28"/>
      <c r="AO1516" s="28"/>
      <c r="AP1516" s="28"/>
      <c r="AQ1516" s="28"/>
      <c r="AR1516" s="28"/>
      <c r="AS1516" s="28"/>
      <c r="AT1516" s="96"/>
      <c r="AU1516" s="28"/>
      <c r="AV1516" s="28"/>
      <c r="AW1516" s="28"/>
      <c r="AX1516" s="28"/>
      <c r="AY1516" s="28"/>
      <c r="AZ1516" s="28"/>
      <c r="BA1516" s="28"/>
      <c r="BB1516" s="28"/>
      <c r="BC1516" s="28"/>
      <c r="BD1516" s="28"/>
      <c r="BE1516" s="28"/>
    </row>
    <row r="1517" spans="3:57" ht="14.25" customHeight="1">
      <c r="C1517" s="46"/>
      <c r="D1517" s="28"/>
      <c r="E1517" s="28"/>
      <c r="F1517" s="28"/>
      <c r="G1517" s="28"/>
      <c r="H1517" s="28"/>
      <c r="I1517" s="28"/>
      <c r="J1517" s="28"/>
      <c r="K1517" s="28"/>
      <c r="L1517" s="28"/>
      <c r="M1517" s="28"/>
      <c r="N1517" s="28"/>
      <c r="O1517" s="28"/>
      <c r="P1517" s="60"/>
      <c r="Q1517" s="60"/>
      <c r="R1517" s="60"/>
      <c r="S1517" s="60"/>
      <c r="T1517" s="60"/>
      <c r="U1517" s="60"/>
      <c r="V1517" s="46"/>
      <c r="W1517" s="28"/>
      <c r="X1517" s="28"/>
      <c r="Y1517" s="28"/>
      <c r="AA1517" s="77"/>
      <c r="AB1517" s="28"/>
      <c r="AC1517" s="28"/>
      <c r="AD1517" s="28"/>
      <c r="AE1517" s="28"/>
      <c r="AF1517" s="28"/>
      <c r="AG1517" s="28"/>
      <c r="AH1517" s="28"/>
      <c r="AI1517" s="28"/>
      <c r="AJ1517" s="28"/>
      <c r="AK1517" s="28"/>
      <c r="AL1517" s="28"/>
      <c r="AM1517" s="28"/>
      <c r="AN1517" s="28"/>
      <c r="AO1517" s="28"/>
      <c r="AP1517" s="28"/>
      <c r="AQ1517" s="28"/>
      <c r="AR1517" s="28"/>
      <c r="AS1517" s="28"/>
      <c r="AT1517" s="96"/>
      <c r="AU1517" s="28"/>
      <c r="AV1517" s="28"/>
      <c r="AW1517" s="28"/>
      <c r="AX1517" s="28"/>
      <c r="AY1517" s="28"/>
      <c r="AZ1517" s="28"/>
      <c r="BA1517" s="28"/>
      <c r="BB1517" s="28"/>
      <c r="BC1517" s="28"/>
      <c r="BD1517" s="28"/>
      <c r="BE1517" s="28"/>
    </row>
    <row r="1518" spans="3:57" ht="14.25" customHeight="1">
      <c r="C1518" s="46"/>
      <c r="D1518" s="28"/>
      <c r="E1518" s="28"/>
      <c r="F1518" s="28"/>
      <c r="G1518" s="28"/>
      <c r="H1518" s="28"/>
      <c r="I1518" s="28"/>
      <c r="J1518" s="28"/>
      <c r="K1518" s="28"/>
      <c r="L1518" s="28"/>
      <c r="M1518" s="28"/>
      <c r="N1518" s="28"/>
      <c r="O1518" s="28"/>
      <c r="P1518" s="60"/>
      <c r="Q1518" s="60"/>
      <c r="R1518" s="60"/>
      <c r="S1518" s="60"/>
      <c r="T1518" s="60"/>
      <c r="U1518" s="60"/>
      <c r="V1518" s="46"/>
      <c r="W1518" s="28"/>
      <c r="X1518" s="28"/>
      <c r="Y1518" s="28"/>
      <c r="AA1518" s="77"/>
      <c r="AB1518" s="28"/>
      <c r="AC1518" s="28"/>
      <c r="AD1518" s="28"/>
      <c r="AE1518" s="28"/>
      <c r="AF1518" s="28"/>
      <c r="AG1518" s="28"/>
      <c r="AH1518" s="28"/>
      <c r="AI1518" s="28"/>
      <c r="AJ1518" s="28"/>
      <c r="AK1518" s="28"/>
      <c r="AL1518" s="28"/>
      <c r="AM1518" s="28"/>
      <c r="AN1518" s="28"/>
      <c r="AO1518" s="28"/>
      <c r="AP1518" s="28"/>
      <c r="AQ1518" s="28"/>
      <c r="AR1518" s="28"/>
      <c r="AS1518" s="28"/>
      <c r="AT1518" s="96"/>
      <c r="AU1518" s="28"/>
      <c r="AV1518" s="28"/>
      <c r="AW1518" s="28"/>
      <c r="AX1518" s="28"/>
      <c r="AY1518" s="28"/>
      <c r="AZ1518" s="28"/>
      <c r="BA1518" s="28"/>
      <c r="BB1518" s="28"/>
      <c r="BC1518" s="28"/>
      <c r="BD1518" s="28"/>
      <c r="BE1518" s="28"/>
    </row>
    <row r="1519" spans="3:57" ht="14.25" customHeight="1">
      <c r="C1519" s="46"/>
      <c r="D1519" s="28"/>
      <c r="E1519" s="28"/>
      <c r="F1519" s="28"/>
      <c r="G1519" s="28"/>
      <c r="H1519" s="28"/>
      <c r="I1519" s="28"/>
      <c r="J1519" s="28"/>
      <c r="K1519" s="28"/>
      <c r="L1519" s="28"/>
      <c r="M1519" s="28"/>
      <c r="N1519" s="28"/>
      <c r="O1519" s="28"/>
      <c r="P1519" s="60"/>
      <c r="Q1519" s="60"/>
      <c r="R1519" s="60"/>
      <c r="S1519" s="60"/>
      <c r="T1519" s="60"/>
      <c r="U1519" s="60"/>
      <c r="V1519" s="46"/>
      <c r="W1519" s="28"/>
      <c r="X1519" s="28"/>
      <c r="Y1519" s="28"/>
      <c r="AA1519" s="77"/>
      <c r="AB1519" s="28"/>
      <c r="AC1519" s="28"/>
      <c r="AD1519" s="28"/>
      <c r="AE1519" s="28"/>
      <c r="AF1519" s="28"/>
      <c r="AG1519" s="28"/>
      <c r="AH1519" s="28"/>
      <c r="AI1519" s="28"/>
      <c r="AJ1519" s="28"/>
      <c r="AK1519" s="28"/>
      <c r="AL1519" s="28"/>
      <c r="AM1519" s="28"/>
      <c r="AN1519" s="28"/>
      <c r="AO1519" s="28"/>
      <c r="AP1519" s="28"/>
      <c r="AQ1519" s="28"/>
      <c r="AR1519" s="28"/>
      <c r="AS1519" s="28"/>
      <c r="AT1519" s="96"/>
      <c r="AU1519" s="28"/>
      <c r="AV1519" s="28"/>
      <c r="AW1519" s="28"/>
      <c r="AX1519" s="28"/>
      <c r="AY1519" s="28"/>
      <c r="AZ1519" s="28"/>
      <c r="BA1519" s="28"/>
      <c r="BB1519" s="28"/>
      <c r="BC1519" s="28"/>
      <c r="BD1519" s="28"/>
      <c r="BE1519" s="28"/>
    </row>
    <row r="1520" spans="3:57" ht="14.25" customHeight="1">
      <c r="C1520" s="46"/>
      <c r="D1520" s="28"/>
      <c r="E1520" s="28"/>
      <c r="F1520" s="28"/>
      <c r="G1520" s="28"/>
      <c r="H1520" s="28"/>
      <c r="I1520" s="28"/>
      <c r="J1520" s="28"/>
      <c r="K1520" s="28"/>
      <c r="L1520" s="28"/>
      <c r="M1520" s="28"/>
      <c r="N1520" s="28"/>
      <c r="O1520" s="28"/>
      <c r="P1520" s="60"/>
      <c r="Q1520" s="60"/>
      <c r="R1520" s="60"/>
      <c r="S1520" s="60"/>
      <c r="T1520" s="60"/>
      <c r="U1520" s="60"/>
      <c r="V1520" s="46"/>
      <c r="W1520" s="28"/>
      <c r="X1520" s="28"/>
      <c r="Y1520" s="28"/>
      <c r="AA1520" s="77"/>
      <c r="AB1520" s="28"/>
      <c r="AC1520" s="28"/>
      <c r="AD1520" s="28"/>
      <c r="AE1520" s="28"/>
      <c r="AF1520" s="28"/>
      <c r="AG1520" s="28"/>
      <c r="AH1520" s="28"/>
      <c r="AI1520" s="28"/>
      <c r="AJ1520" s="28"/>
      <c r="AK1520" s="28"/>
      <c r="AL1520" s="28"/>
      <c r="AM1520" s="28"/>
      <c r="AN1520" s="28"/>
      <c r="AO1520" s="28"/>
      <c r="AP1520" s="28"/>
      <c r="AQ1520" s="28"/>
      <c r="AR1520" s="28"/>
      <c r="AS1520" s="28"/>
      <c r="AT1520" s="96"/>
      <c r="AU1520" s="28"/>
      <c r="AV1520" s="28"/>
      <c r="AW1520" s="28"/>
      <c r="AX1520" s="28"/>
      <c r="AY1520" s="28"/>
      <c r="AZ1520" s="28"/>
      <c r="BA1520" s="28"/>
      <c r="BB1520" s="28"/>
      <c r="BC1520" s="28"/>
      <c r="BD1520" s="28"/>
      <c r="BE1520" s="28"/>
    </row>
    <row r="1521" spans="3:57" ht="14.25" customHeight="1">
      <c r="C1521" s="46"/>
      <c r="D1521" s="28"/>
      <c r="E1521" s="28"/>
      <c r="F1521" s="28"/>
      <c r="G1521" s="28"/>
      <c r="H1521" s="28"/>
      <c r="I1521" s="28"/>
      <c r="J1521" s="28"/>
      <c r="K1521" s="28"/>
      <c r="L1521" s="28"/>
      <c r="M1521" s="28"/>
      <c r="N1521" s="28"/>
      <c r="O1521" s="28"/>
      <c r="P1521" s="60"/>
      <c r="Q1521" s="60"/>
      <c r="R1521" s="60"/>
      <c r="S1521" s="60"/>
      <c r="T1521" s="60"/>
      <c r="U1521" s="60"/>
      <c r="V1521" s="46"/>
      <c r="W1521" s="28"/>
      <c r="X1521" s="28"/>
      <c r="Y1521" s="28"/>
      <c r="AA1521" s="77"/>
      <c r="AB1521" s="28"/>
      <c r="AC1521" s="28"/>
      <c r="AD1521" s="28"/>
      <c r="AE1521" s="28"/>
      <c r="AF1521" s="28"/>
      <c r="AG1521" s="28"/>
      <c r="AH1521" s="28"/>
      <c r="AI1521" s="28"/>
      <c r="AJ1521" s="28"/>
      <c r="AK1521" s="28"/>
      <c r="AL1521" s="28"/>
      <c r="AM1521" s="28"/>
      <c r="AN1521" s="28"/>
      <c r="AO1521" s="28"/>
      <c r="AP1521" s="28"/>
      <c r="AQ1521" s="28"/>
      <c r="AR1521" s="28"/>
      <c r="AS1521" s="28"/>
      <c r="AT1521" s="96"/>
      <c r="AU1521" s="28"/>
      <c r="AV1521" s="28"/>
      <c r="AW1521" s="28"/>
      <c r="AX1521" s="28"/>
      <c r="AY1521" s="28"/>
      <c r="AZ1521" s="28"/>
      <c r="BA1521" s="28"/>
      <c r="BB1521" s="28"/>
      <c r="BC1521" s="28"/>
      <c r="BD1521" s="28"/>
      <c r="BE1521" s="28"/>
    </row>
    <row r="1522" spans="3:57" ht="14.25" customHeight="1">
      <c r="C1522" s="46"/>
      <c r="D1522" s="28"/>
      <c r="E1522" s="28"/>
      <c r="F1522" s="28"/>
      <c r="G1522" s="28"/>
      <c r="H1522" s="28"/>
      <c r="I1522" s="28"/>
      <c r="J1522" s="28"/>
      <c r="K1522" s="28"/>
      <c r="L1522" s="28"/>
      <c r="M1522" s="28"/>
      <c r="N1522" s="28"/>
      <c r="O1522" s="28"/>
      <c r="P1522" s="60"/>
      <c r="Q1522" s="60"/>
      <c r="R1522" s="60"/>
      <c r="S1522" s="60"/>
      <c r="T1522" s="60"/>
      <c r="U1522" s="60"/>
      <c r="V1522" s="46"/>
      <c r="W1522" s="28"/>
      <c r="X1522" s="28"/>
      <c r="Y1522" s="28"/>
      <c r="AA1522" s="77"/>
      <c r="AB1522" s="28"/>
      <c r="AC1522" s="28"/>
      <c r="AD1522" s="28"/>
      <c r="AE1522" s="28"/>
      <c r="AF1522" s="28"/>
      <c r="AG1522" s="28"/>
      <c r="AH1522" s="28"/>
      <c r="AI1522" s="28"/>
      <c r="AJ1522" s="28"/>
      <c r="AK1522" s="28"/>
      <c r="AL1522" s="28"/>
      <c r="AM1522" s="28"/>
      <c r="AN1522" s="28"/>
      <c r="AO1522" s="28"/>
      <c r="AP1522" s="28"/>
      <c r="AQ1522" s="28"/>
      <c r="AR1522" s="28"/>
      <c r="AS1522" s="28"/>
      <c r="AT1522" s="96"/>
      <c r="AU1522" s="28"/>
      <c r="AV1522" s="28"/>
      <c r="AW1522" s="28"/>
      <c r="AX1522" s="28"/>
      <c r="AY1522" s="28"/>
      <c r="AZ1522" s="28"/>
      <c r="BA1522" s="28"/>
      <c r="BB1522" s="28"/>
      <c r="BC1522" s="28"/>
      <c r="BD1522" s="28"/>
      <c r="BE1522" s="28"/>
    </row>
    <row r="1523" spans="3:57" ht="14.25" customHeight="1">
      <c r="C1523" s="46"/>
      <c r="D1523" s="28"/>
      <c r="E1523" s="28"/>
      <c r="F1523" s="28"/>
      <c r="G1523" s="28"/>
      <c r="H1523" s="28"/>
      <c r="I1523" s="28"/>
      <c r="J1523" s="28"/>
      <c r="K1523" s="28"/>
      <c r="L1523" s="28"/>
      <c r="M1523" s="28"/>
      <c r="N1523" s="28"/>
      <c r="O1523" s="28"/>
      <c r="P1523" s="60"/>
      <c r="Q1523" s="60"/>
      <c r="R1523" s="60"/>
      <c r="S1523" s="60"/>
      <c r="T1523" s="60"/>
      <c r="U1523" s="60"/>
      <c r="V1523" s="46"/>
      <c r="W1523" s="28"/>
      <c r="X1523" s="28"/>
      <c r="Y1523" s="28"/>
      <c r="AA1523" s="77"/>
      <c r="AB1523" s="28"/>
      <c r="AC1523" s="28"/>
      <c r="AD1523" s="28"/>
      <c r="AE1523" s="28"/>
      <c r="AF1523" s="28"/>
      <c r="AG1523" s="28"/>
      <c r="AH1523" s="28"/>
      <c r="AI1523" s="28"/>
      <c r="AJ1523" s="28"/>
      <c r="AK1523" s="28"/>
      <c r="AL1523" s="28"/>
      <c r="AM1523" s="28"/>
      <c r="AN1523" s="28"/>
      <c r="AO1523" s="28"/>
      <c r="AP1523" s="28"/>
      <c r="AQ1523" s="28"/>
      <c r="AR1523" s="28"/>
      <c r="AS1523" s="28"/>
      <c r="AT1523" s="96"/>
      <c r="AU1523" s="28"/>
      <c r="AV1523" s="28"/>
      <c r="AW1523" s="28"/>
      <c r="AX1523" s="28"/>
      <c r="AY1523" s="28"/>
      <c r="AZ1523" s="28"/>
      <c r="BA1523" s="28"/>
      <c r="BB1523" s="28"/>
      <c r="BC1523" s="28"/>
      <c r="BD1523" s="28"/>
      <c r="BE1523" s="28"/>
    </row>
    <row r="1524" spans="3:57" ht="14.25" customHeight="1">
      <c r="C1524" s="46"/>
      <c r="D1524" s="28"/>
      <c r="E1524" s="28"/>
      <c r="F1524" s="28"/>
      <c r="G1524" s="28"/>
      <c r="H1524" s="28"/>
      <c r="I1524" s="28"/>
      <c r="J1524" s="28"/>
      <c r="K1524" s="28"/>
      <c r="L1524" s="28"/>
      <c r="M1524" s="28"/>
      <c r="N1524" s="28"/>
      <c r="O1524" s="28"/>
      <c r="P1524" s="60"/>
      <c r="Q1524" s="60"/>
      <c r="R1524" s="60"/>
      <c r="S1524" s="60"/>
      <c r="T1524" s="60"/>
      <c r="U1524" s="60"/>
      <c r="V1524" s="46"/>
      <c r="W1524" s="28"/>
      <c r="X1524" s="28"/>
      <c r="Y1524" s="28"/>
      <c r="AA1524" s="77"/>
      <c r="AB1524" s="28"/>
      <c r="AC1524" s="28"/>
      <c r="AD1524" s="28"/>
      <c r="AE1524" s="28"/>
      <c r="AF1524" s="28"/>
      <c r="AG1524" s="28"/>
      <c r="AH1524" s="28"/>
      <c r="AI1524" s="28"/>
      <c r="AJ1524" s="28"/>
      <c r="AK1524" s="28"/>
      <c r="AL1524" s="28"/>
      <c r="AM1524" s="28"/>
      <c r="AN1524" s="28"/>
      <c r="AO1524" s="28"/>
      <c r="AP1524" s="28"/>
      <c r="AQ1524" s="28"/>
      <c r="AR1524" s="28"/>
      <c r="AS1524" s="28"/>
      <c r="AT1524" s="96"/>
      <c r="AU1524" s="28"/>
      <c r="AV1524" s="28"/>
      <c r="AW1524" s="28"/>
      <c r="AX1524" s="28"/>
      <c r="AY1524" s="28"/>
      <c r="AZ1524" s="28"/>
      <c r="BA1524" s="28"/>
      <c r="BB1524" s="28"/>
      <c r="BC1524" s="28"/>
      <c r="BD1524" s="28"/>
      <c r="BE1524" s="28"/>
    </row>
    <row r="1525" spans="3:57" ht="14.25" customHeight="1">
      <c r="C1525" s="46"/>
      <c r="D1525" s="28"/>
      <c r="E1525" s="28"/>
      <c r="F1525" s="28"/>
      <c r="G1525" s="28"/>
      <c r="H1525" s="28"/>
      <c r="I1525" s="28"/>
      <c r="J1525" s="28"/>
      <c r="K1525" s="28"/>
      <c r="L1525" s="28"/>
      <c r="M1525" s="28"/>
      <c r="N1525" s="28"/>
      <c r="O1525" s="28"/>
      <c r="P1525" s="60"/>
      <c r="Q1525" s="60"/>
      <c r="R1525" s="60"/>
      <c r="S1525" s="60"/>
      <c r="T1525" s="60"/>
      <c r="U1525" s="60"/>
      <c r="V1525" s="46"/>
      <c r="W1525" s="28"/>
      <c r="X1525" s="28"/>
      <c r="Y1525" s="28"/>
      <c r="AA1525" s="77"/>
      <c r="AB1525" s="28"/>
      <c r="AC1525" s="28"/>
      <c r="AD1525" s="28"/>
      <c r="AE1525" s="28"/>
      <c r="AF1525" s="28"/>
      <c r="AG1525" s="28"/>
      <c r="AH1525" s="28"/>
      <c r="AI1525" s="28"/>
      <c r="AJ1525" s="28"/>
      <c r="AK1525" s="28"/>
      <c r="AL1525" s="28"/>
      <c r="AM1525" s="28"/>
      <c r="AN1525" s="28"/>
      <c r="AO1525" s="28"/>
      <c r="AP1525" s="28"/>
      <c r="AQ1525" s="28"/>
      <c r="AR1525" s="28"/>
      <c r="AS1525" s="28"/>
      <c r="AT1525" s="96"/>
      <c r="AU1525" s="28"/>
      <c r="AV1525" s="28"/>
      <c r="AW1525" s="28"/>
      <c r="AX1525" s="28"/>
      <c r="AY1525" s="28"/>
      <c r="AZ1525" s="28"/>
      <c r="BA1525" s="28"/>
      <c r="BB1525" s="28"/>
      <c r="BC1525" s="28"/>
      <c r="BD1525" s="28"/>
      <c r="BE1525" s="28"/>
    </row>
    <row r="1526" spans="3:57" ht="14.25" customHeight="1">
      <c r="C1526" s="46"/>
      <c r="D1526" s="28"/>
      <c r="E1526" s="28"/>
      <c r="F1526" s="28"/>
      <c r="G1526" s="28"/>
      <c r="H1526" s="28"/>
      <c r="I1526" s="28"/>
      <c r="J1526" s="28"/>
      <c r="K1526" s="28"/>
      <c r="L1526" s="28"/>
      <c r="M1526" s="28"/>
      <c r="N1526" s="28"/>
      <c r="O1526" s="28"/>
      <c r="P1526" s="60"/>
      <c r="Q1526" s="60"/>
      <c r="R1526" s="60"/>
      <c r="S1526" s="60"/>
      <c r="T1526" s="60"/>
      <c r="U1526" s="60"/>
      <c r="V1526" s="46"/>
      <c r="W1526" s="28"/>
      <c r="X1526" s="28"/>
      <c r="Y1526" s="28"/>
      <c r="AA1526" s="77"/>
      <c r="AB1526" s="28"/>
      <c r="AC1526" s="28"/>
      <c r="AD1526" s="28"/>
      <c r="AE1526" s="28"/>
      <c r="AF1526" s="28"/>
      <c r="AG1526" s="28"/>
      <c r="AH1526" s="28"/>
      <c r="AI1526" s="28"/>
      <c r="AJ1526" s="28"/>
      <c r="AK1526" s="28"/>
      <c r="AL1526" s="28"/>
      <c r="AM1526" s="28"/>
      <c r="AN1526" s="28"/>
      <c r="AO1526" s="28"/>
      <c r="AP1526" s="28"/>
      <c r="AQ1526" s="28"/>
      <c r="AR1526" s="28"/>
      <c r="AS1526" s="28"/>
      <c r="AT1526" s="96"/>
      <c r="AU1526" s="28"/>
      <c r="AV1526" s="28"/>
      <c r="AW1526" s="28"/>
      <c r="AX1526" s="28"/>
      <c r="AY1526" s="28"/>
      <c r="AZ1526" s="28"/>
      <c r="BA1526" s="28"/>
      <c r="BB1526" s="28"/>
      <c r="BC1526" s="28"/>
      <c r="BD1526" s="28"/>
      <c r="BE1526" s="28"/>
    </row>
    <row r="1527" spans="3:57" ht="14.25" customHeight="1">
      <c r="C1527" s="46"/>
      <c r="D1527" s="28"/>
      <c r="E1527" s="28"/>
      <c r="F1527" s="28"/>
      <c r="G1527" s="28"/>
      <c r="H1527" s="28"/>
      <c r="I1527" s="28"/>
      <c r="J1527" s="28"/>
      <c r="K1527" s="28"/>
      <c r="L1527" s="28"/>
      <c r="M1527" s="28"/>
      <c r="N1527" s="28"/>
      <c r="O1527" s="28"/>
      <c r="P1527" s="60"/>
      <c r="Q1527" s="60"/>
      <c r="R1527" s="60"/>
      <c r="S1527" s="60"/>
      <c r="T1527" s="60"/>
      <c r="U1527" s="60"/>
      <c r="V1527" s="46"/>
      <c r="W1527" s="28"/>
      <c r="X1527" s="28"/>
      <c r="Y1527" s="28"/>
      <c r="AA1527" s="77"/>
      <c r="AB1527" s="28"/>
      <c r="AC1527" s="28"/>
      <c r="AD1527" s="28"/>
      <c r="AE1527" s="28"/>
      <c r="AF1527" s="28"/>
      <c r="AG1527" s="28"/>
      <c r="AH1527" s="28"/>
      <c r="AI1527" s="28"/>
      <c r="AJ1527" s="28"/>
      <c r="AK1527" s="28"/>
      <c r="AL1527" s="28"/>
      <c r="AM1527" s="28"/>
      <c r="AN1527" s="28"/>
      <c r="AO1527" s="28"/>
      <c r="AP1527" s="28"/>
      <c r="AQ1527" s="28"/>
      <c r="AR1527" s="28"/>
      <c r="AS1527" s="28"/>
      <c r="AT1527" s="96"/>
      <c r="AU1527" s="28"/>
      <c r="AV1527" s="28"/>
      <c r="AW1527" s="28"/>
      <c r="AX1527" s="28"/>
      <c r="AY1527" s="28"/>
      <c r="AZ1527" s="28"/>
      <c r="BA1527" s="28"/>
      <c r="BB1527" s="28"/>
      <c r="BC1527" s="28"/>
      <c r="BD1527" s="28"/>
      <c r="BE1527" s="28"/>
    </row>
    <row r="1528" spans="3:57" ht="14.25" customHeight="1">
      <c r="C1528" s="46"/>
      <c r="D1528" s="28"/>
      <c r="E1528" s="28"/>
      <c r="F1528" s="28"/>
      <c r="G1528" s="28"/>
      <c r="H1528" s="28"/>
      <c r="I1528" s="28"/>
      <c r="J1528" s="28"/>
      <c r="K1528" s="28"/>
      <c r="L1528" s="28"/>
      <c r="M1528" s="28"/>
      <c r="N1528" s="28"/>
      <c r="O1528" s="28"/>
      <c r="P1528" s="60"/>
      <c r="Q1528" s="60"/>
      <c r="R1528" s="60"/>
      <c r="S1528" s="60"/>
      <c r="T1528" s="60"/>
      <c r="U1528" s="60"/>
      <c r="V1528" s="46"/>
      <c r="W1528" s="28"/>
      <c r="X1528" s="28"/>
      <c r="Y1528" s="28"/>
      <c r="AA1528" s="77"/>
      <c r="AB1528" s="28"/>
      <c r="AC1528" s="28"/>
      <c r="AD1528" s="28"/>
      <c r="AE1528" s="28"/>
      <c r="AF1528" s="28"/>
      <c r="AG1528" s="28"/>
      <c r="AH1528" s="28"/>
      <c r="AI1528" s="28"/>
      <c r="AJ1528" s="28"/>
      <c r="AK1528" s="28"/>
      <c r="AL1528" s="28"/>
      <c r="AM1528" s="28"/>
      <c r="AN1528" s="28"/>
      <c r="AO1528" s="28"/>
      <c r="AP1528" s="28"/>
      <c r="AQ1528" s="28"/>
      <c r="AR1528" s="28"/>
      <c r="AS1528" s="28"/>
      <c r="AT1528" s="96"/>
      <c r="AU1528" s="28"/>
      <c r="AV1528" s="28"/>
      <c r="AW1528" s="28"/>
      <c r="AX1528" s="28"/>
      <c r="AY1528" s="28"/>
      <c r="AZ1528" s="28"/>
      <c r="BA1528" s="28"/>
      <c r="BB1528" s="28"/>
      <c r="BC1528" s="28"/>
      <c r="BD1528" s="28"/>
      <c r="BE1528" s="28"/>
    </row>
    <row r="1529" spans="3:57" ht="14.25" customHeight="1">
      <c r="C1529" s="46"/>
      <c r="D1529" s="28"/>
      <c r="E1529" s="28"/>
      <c r="F1529" s="28"/>
      <c r="G1529" s="28"/>
      <c r="H1529" s="28"/>
      <c r="I1529" s="28"/>
      <c r="J1529" s="28"/>
      <c r="K1529" s="28"/>
      <c r="L1529" s="28"/>
      <c r="M1529" s="28"/>
      <c r="N1529" s="28"/>
      <c r="O1529" s="28"/>
      <c r="P1529" s="60"/>
      <c r="Q1529" s="60"/>
      <c r="R1529" s="60"/>
      <c r="S1529" s="60"/>
      <c r="T1529" s="60"/>
      <c r="U1529" s="60"/>
      <c r="V1529" s="46"/>
      <c r="W1529" s="28"/>
      <c r="X1529" s="28"/>
      <c r="Y1529" s="28"/>
      <c r="AA1529" s="77"/>
      <c r="AB1529" s="28"/>
      <c r="AC1529" s="28"/>
      <c r="AD1529" s="28"/>
      <c r="AE1529" s="28"/>
      <c r="AF1529" s="28"/>
      <c r="AG1529" s="28"/>
      <c r="AH1529" s="28"/>
      <c r="AI1529" s="28"/>
      <c r="AJ1529" s="28"/>
      <c r="AK1529" s="28"/>
      <c r="AL1529" s="28"/>
      <c r="AM1529" s="28"/>
      <c r="AN1529" s="28"/>
      <c r="AO1529" s="28"/>
      <c r="AP1529" s="28"/>
      <c r="AQ1529" s="28"/>
      <c r="AR1529" s="28"/>
      <c r="AS1529" s="28"/>
      <c r="AT1529" s="96"/>
      <c r="AU1529" s="28"/>
      <c r="AV1529" s="28"/>
      <c r="AW1529" s="28"/>
      <c r="AX1529" s="28"/>
      <c r="AY1529" s="28"/>
      <c r="AZ1529" s="28"/>
      <c r="BA1529" s="28"/>
      <c r="BB1529" s="28"/>
      <c r="BC1529" s="28"/>
      <c r="BD1529" s="28"/>
      <c r="BE1529" s="28"/>
    </row>
    <row r="1530" spans="3:57" ht="14.25" customHeight="1">
      <c r="C1530" s="46"/>
      <c r="D1530" s="28"/>
      <c r="E1530" s="28"/>
      <c r="F1530" s="28"/>
      <c r="G1530" s="28"/>
      <c r="H1530" s="28"/>
      <c r="I1530" s="28"/>
      <c r="J1530" s="28"/>
      <c r="K1530" s="28"/>
      <c r="L1530" s="28"/>
      <c r="M1530" s="28"/>
      <c r="N1530" s="28"/>
      <c r="O1530" s="28"/>
      <c r="P1530" s="60"/>
      <c r="Q1530" s="60"/>
      <c r="R1530" s="60"/>
      <c r="S1530" s="60"/>
      <c r="T1530" s="60"/>
      <c r="U1530" s="60"/>
      <c r="V1530" s="46"/>
      <c r="W1530" s="28"/>
      <c r="X1530" s="28"/>
      <c r="Y1530" s="28"/>
      <c r="AA1530" s="77"/>
      <c r="AB1530" s="28"/>
      <c r="AC1530" s="28"/>
      <c r="AD1530" s="28"/>
      <c r="AE1530" s="28"/>
      <c r="AF1530" s="28"/>
      <c r="AG1530" s="28"/>
      <c r="AH1530" s="28"/>
      <c r="AI1530" s="28"/>
      <c r="AJ1530" s="28"/>
      <c r="AK1530" s="28"/>
      <c r="AL1530" s="28"/>
      <c r="AM1530" s="28"/>
      <c r="AN1530" s="28"/>
      <c r="AO1530" s="28"/>
      <c r="AP1530" s="28"/>
      <c r="AQ1530" s="28"/>
      <c r="AR1530" s="28"/>
      <c r="AS1530" s="28"/>
      <c r="AT1530" s="96"/>
      <c r="AU1530" s="28"/>
      <c r="AV1530" s="28"/>
      <c r="AW1530" s="28"/>
      <c r="AX1530" s="28"/>
      <c r="AY1530" s="28"/>
      <c r="AZ1530" s="28"/>
      <c r="BA1530" s="28"/>
      <c r="BB1530" s="28"/>
      <c r="BC1530" s="28"/>
      <c r="BD1530" s="28"/>
      <c r="BE1530" s="28"/>
    </row>
    <row r="1531" spans="3:57" ht="14.25" customHeight="1">
      <c r="C1531" s="46"/>
      <c r="D1531" s="28"/>
      <c r="E1531" s="28"/>
      <c r="F1531" s="28"/>
      <c r="G1531" s="28"/>
      <c r="H1531" s="28"/>
      <c r="I1531" s="28"/>
      <c r="J1531" s="28"/>
      <c r="K1531" s="28"/>
      <c r="L1531" s="28"/>
      <c r="M1531" s="28"/>
      <c r="N1531" s="28"/>
      <c r="O1531" s="28"/>
      <c r="P1531" s="60"/>
      <c r="Q1531" s="60"/>
      <c r="R1531" s="60"/>
      <c r="S1531" s="60"/>
      <c r="T1531" s="60"/>
      <c r="U1531" s="60"/>
      <c r="V1531" s="46"/>
      <c r="W1531" s="28"/>
      <c r="X1531" s="28"/>
      <c r="Y1531" s="28"/>
      <c r="AA1531" s="77"/>
      <c r="AB1531" s="28"/>
      <c r="AC1531" s="28"/>
      <c r="AD1531" s="28"/>
      <c r="AE1531" s="28"/>
      <c r="AF1531" s="28"/>
      <c r="AG1531" s="28"/>
      <c r="AH1531" s="28"/>
      <c r="AI1531" s="28"/>
      <c r="AJ1531" s="28"/>
      <c r="AK1531" s="28"/>
      <c r="AL1531" s="28"/>
      <c r="AM1531" s="28"/>
      <c r="AN1531" s="28"/>
      <c r="AO1531" s="28"/>
      <c r="AP1531" s="28"/>
      <c r="AQ1531" s="28"/>
      <c r="AR1531" s="28"/>
      <c r="AS1531" s="28"/>
      <c r="AT1531" s="96"/>
      <c r="AU1531" s="28"/>
      <c r="AV1531" s="28"/>
      <c r="AW1531" s="28"/>
      <c r="AX1531" s="28"/>
      <c r="AY1531" s="28"/>
      <c r="AZ1531" s="28"/>
      <c r="BA1531" s="28"/>
      <c r="BB1531" s="28"/>
      <c r="BC1531" s="28"/>
      <c r="BD1531" s="28"/>
      <c r="BE1531" s="28"/>
    </row>
    <row r="1532" spans="3:57" ht="14.25" customHeight="1">
      <c r="C1532" s="46"/>
      <c r="D1532" s="28"/>
      <c r="E1532" s="28"/>
      <c r="F1532" s="28"/>
      <c r="G1532" s="28"/>
      <c r="H1532" s="28"/>
      <c r="I1532" s="28"/>
      <c r="J1532" s="28"/>
      <c r="K1532" s="28"/>
      <c r="L1532" s="28"/>
      <c r="M1532" s="28"/>
      <c r="N1532" s="28"/>
      <c r="O1532" s="28"/>
      <c r="P1532" s="60"/>
      <c r="Q1532" s="60"/>
      <c r="R1532" s="60"/>
      <c r="S1532" s="60"/>
      <c r="T1532" s="60"/>
      <c r="U1532" s="60"/>
      <c r="V1532" s="46"/>
      <c r="W1532" s="28"/>
      <c r="X1532" s="28"/>
      <c r="Y1532" s="28"/>
      <c r="AA1532" s="77"/>
      <c r="AB1532" s="28"/>
      <c r="AC1532" s="28"/>
      <c r="AD1532" s="28"/>
      <c r="AE1532" s="28"/>
      <c r="AF1532" s="28"/>
      <c r="AG1532" s="28"/>
      <c r="AH1532" s="28"/>
      <c r="AI1532" s="28"/>
      <c r="AJ1532" s="28"/>
      <c r="AK1532" s="28"/>
      <c r="AL1532" s="28"/>
      <c r="AM1532" s="28"/>
      <c r="AN1532" s="28"/>
      <c r="AO1532" s="28"/>
      <c r="AP1532" s="28"/>
      <c r="AQ1532" s="28"/>
      <c r="AR1532" s="28"/>
      <c r="AS1532" s="28"/>
      <c r="AT1532" s="96"/>
      <c r="AU1532" s="28"/>
      <c r="AV1532" s="28"/>
      <c r="AW1532" s="28"/>
      <c r="AX1532" s="28"/>
      <c r="AY1532" s="28"/>
      <c r="AZ1532" s="28"/>
      <c r="BA1532" s="28"/>
      <c r="BB1532" s="28"/>
      <c r="BC1532" s="28"/>
      <c r="BD1532" s="28"/>
      <c r="BE1532" s="28"/>
    </row>
    <row r="1533" spans="3:57" ht="14.25" customHeight="1">
      <c r="C1533" s="46"/>
      <c r="D1533" s="28"/>
      <c r="E1533" s="28"/>
      <c r="F1533" s="28"/>
      <c r="G1533" s="28"/>
      <c r="H1533" s="28"/>
      <c r="I1533" s="28"/>
      <c r="J1533" s="28"/>
      <c r="K1533" s="28"/>
      <c r="L1533" s="28"/>
      <c r="M1533" s="28"/>
      <c r="N1533" s="28"/>
      <c r="O1533" s="28"/>
      <c r="P1533" s="60"/>
      <c r="Q1533" s="60"/>
      <c r="R1533" s="60"/>
      <c r="S1533" s="60"/>
      <c r="T1533" s="60"/>
      <c r="U1533" s="60"/>
      <c r="V1533" s="46"/>
      <c r="W1533" s="28"/>
      <c r="X1533" s="28"/>
      <c r="Y1533" s="28"/>
      <c r="AA1533" s="77"/>
      <c r="AB1533" s="28"/>
      <c r="AC1533" s="28"/>
      <c r="AD1533" s="28"/>
      <c r="AE1533" s="28"/>
      <c r="AF1533" s="28"/>
      <c r="AG1533" s="28"/>
      <c r="AH1533" s="28"/>
      <c r="AI1533" s="28"/>
      <c r="AJ1533" s="28"/>
      <c r="AK1533" s="28"/>
      <c r="AL1533" s="28"/>
      <c r="AM1533" s="28"/>
      <c r="AN1533" s="28"/>
      <c r="AO1533" s="28"/>
      <c r="AP1533" s="28"/>
      <c r="AQ1533" s="28"/>
      <c r="AR1533" s="28"/>
      <c r="AS1533" s="28"/>
      <c r="AT1533" s="96"/>
      <c r="AU1533" s="28"/>
      <c r="AV1533" s="28"/>
      <c r="AW1533" s="28"/>
      <c r="AX1533" s="28"/>
      <c r="AY1533" s="28"/>
      <c r="AZ1533" s="28"/>
      <c r="BA1533" s="28"/>
      <c r="BB1533" s="28"/>
      <c r="BC1533" s="28"/>
      <c r="BD1533" s="28"/>
      <c r="BE1533" s="28"/>
    </row>
    <row r="1534" spans="3:57" ht="14.25" customHeight="1">
      <c r="C1534" s="46"/>
      <c r="D1534" s="28"/>
      <c r="E1534" s="28"/>
      <c r="F1534" s="28"/>
      <c r="G1534" s="28"/>
      <c r="H1534" s="28"/>
      <c r="I1534" s="28"/>
      <c r="J1534" s="28"/>
      <c r="K1534" s="28"/>
      <c r="L1534" s="28"/>
      <c r="M1534" s="28"/>
      <c r="N1534" s="28"/>
      <c r="O1534" s="28"/>
      <c r="P1534" s="60"/>
      <c r="Q1534" s="60"/>
      <c r="R1534" s="60"/>
      <c r="S1534" s="60"/>
      <c r="T1534" s="60"/>
      <c r="U1534" s="60"/>
      <c r="V1534" s="46"/>
      <c r="W1534" s="28"/>
      <c r="X1534" s="28"/>
      <c r="Y1534" s="28"/>
      <c r="AA1534" s="77"/>
      <c r="AB1534" s="28"/>
      <c r="AC1534" s="28"/>
      <c r="AD1534" s="28"/>
      <c r="AE1534" s="28"/>
      <c r="AF1534" s="28"/>
      <c r="AG1534" s="28"/>
      <c r="AH1534" s="28"/>
      <c r="AI1534" s="28"/>
      <c r="AJ1534" s="28"/>
      <c r="AK1534" s="28"/>
      <c r="AL1534" s="28"/>
      <c r="AM1534" s="28"/>
      <c r="AN1534" s="28"/>
      <c r="AO1534" s="28"/>
      <c r="AP1534" s="28"/>
      <c r="AQ1534" s="28"/>
      <c r="AR1534" s="28"/>
      <c r="AS1534" s="28"/>
      <c r="AT1534" s="96"/>
      <c r="AU1534" s="28"/>
      <c r="AV1534" s="28"/>
      <c r="AW1534" s="28"/>
      <c r="AX1534" s="28"/>
      <c r="AY1534" s="28"/>
      <c r="AZ1534" s="28"/>
      <c r="BA1534" s="28"/>
      <c r="BB1534" s="28"/>
      <c r="BC1534" s="28"/>
      <c r="BD1534" s="28"/>
      <c r="BE1534" s="28"/>
    </row>
    <row r="1535" spans="3:57" ht="14.25" customHeight="1">
      <c r="C1535" s="46"/>
      <c r="D1535" s="28"/>
      <c r="E1535" s="28"/>
      <c r="F1535" s="28"/>
      <c r="G1535" s="28"/>
      <c r="H1535" s="28"/>
      <c r="I1535" s="28"/>
      <c r="J1535" s="28"/>
      <c r="K1535" s="28"/>
      <c r="L1535" s="28"/>
      <c r="M1535" s="28"/>
      <c r="N1535" s="28"/>
      <c r="O1535" s="28"/>
      <c r="P1535" s="60"/>
      <c r="Q1535" s="60"/>
      <c r="R1535" s="60"/>
      <c r="S1535" s="60"/>
      <c r="T1535" s="60"/>
      <c r="U1535" s="60"/>
      <c r="V1535" s="46"/>
      <c r="W1535" s="28"/>
      <c r="X1535" s="28"/>
      <c r="Y1535" s="28"/>
      <c r="AA1535" s="77"/>
      <c r="AB1535" s="28"/>
      <c r="AC1535" s="28"/>
      <c r="AD1535" s="28"/>
      <c r="AE1535" s="28"/>
      <c r="AF1535" s="28"/>
      <c r="AG1535" s="28"/>
      <c r="AH1535" s="28"/>
      <c r="AI1535" s="28"/>
      <c r="AJ1535" s="28"/>
      <c r="AK1535" s="28"/>
      <c r="AL1535" s="28"/>
      <c r="AM1535" s="28"/>
      <c r="AN1535" s="28"/>
      <c r="AO1535" s="28"/>
      <c r="AP1535" s="28"/>
      <c r="AQ1535" s="28"/>
      <c r="AR1535" s="28"/>
      <c r="AS1535" s="28"/>
      <c r="AT1535" s="96"/>
      <c r="AU1535" s="28"/>
      <c r="AV1535" s="28"/>
      <c r="AW1535" s="28"/>
      <c r="AX1535" s="28"/>
      <c r="AY1535" s="28"/>
      <c r="AZ1535" s="28"/>
      <c r="BA1535" s="28"/>
      <c r="BB1535" s="28"/>
      <c r="BC1535" s="28"/>
      <c r="BD1535" s="28"/>
      <c r="BE1535" s="28"/>
    </row>
    <row r="1536" spans="3:57" ht="14.25" customHeight="1">
      <c r="C1536" s="46"/>
      <c r="D1536" s="28"/>
      <c r="E1536" s="28"/>
      <c r="F1536" s="28"/>
      <c r="G1536" s="28"/>
      <c r="H1536" s="28"/>
      <c r="I1536" s="28"/>
      <c r="J1536" s="28"/>
      <c r="K1536" s="28"/>
      <c r="L1536" s="28"/>
      <c r="M1536" s="28"/>
      <c r="N1536" s="28"/>
      <c r="O1536" s="28"/>
      <c r="P1536" s="60"/>
      <c r="Q1536" s="60"/>
      <c r="R1536" s="60"/>
      <c r="S1536" s="60"/>
      <c r="T1536" s="60"/>
      <c r="U1536" s="60"/>
      <c r="V1536" s="46"/>
      <c r="W1536" s="28"/>
      <c r="X1536" s="28"/>
      <c r="Y1536" s="28"/>
      <c r="AA1536" s="77"/>
      <c r="AB1536" s="28"/>
      <c r="AC1536" s="28"/>
      <c r="AD1536" s="28"/>
      <c r="AE1536" s="28"/>
      <c r="AF1536" s="28"/>
      <c r="AG1536" s="28"/>
      <c r="AH1536" s="28"/>
      <c r="AI1536" s="28"/>
      <c r="AJ1536" s="28"/>
      <c r="AK1536" s="28"/>
      <c r="AL1536" s="28"/>
      <c r="AM1536" s="28"/>
      <c r="AN1536" s="28"/>
      <c r="AO1536" s="28"/>
      <c r="AP1536" s="28"/>
      <c r="AQ1536" s="28"/>
      <c r="AR1536" s="28"/>
      <c r="AS1536" s="28"/>
      <c r="AT1536" s="96"/>
      <c r="AU1536" s="28"/>
      <c r="AV1536" s="28"/>
      <c r="AW1536" s="28"/>
      <c r="AX1536" s="28"/>
      <c r="AY1536" s="28"/>
      <c r="AZ1536" s="28"/>
      <c r="BA1536" s="28"/>
      <c r="BB1536" s="28"/>
      <c r="BC1536" s="28"/>
      <c r="BD1536" s="28"/>
      <c r="BE1536" s="28"/>
    </row>
    <row r="1537" spans="3:57" ht="14.25" customHeight="1">
      <c r="C1537" s="46"/>
      <c r="D1537" s="28"/>
      <c r="E1537" s="28"/>
      <c r="F1537" s="28"/>
      <c r="G1537" s="28"/>
      <c r="H1537" s="28"/>
      <c r="I1537" s="28"/>
      <c r="J1537" s="28"/>
      <c r="K1537" s="28"/>
      <c r="L1537" s="28"/>
      <c r="M1537" s="28"/>
      <c r="N1537" s="28"/>
      <c r="O1537" s="28"/>
      <c r="P1537" s="60"/>
      <c r="Q1537" s="60"/>
      <c r="R1537" s="60"/>
      <c r="S1537" s="60"/>
      <c r="T1537" s="60"/>
      <c r="U1537" s="60"/>
      <c r="V1537" s="46"/>
      <c r="W1537" s="28"/>
      <c r="X1537" s="28"/>
      <c r="Y1537" s="28"/>
      <c r="AA1537" s="77"/>
      <c r="AB1537" s="28"/>
      <c r="AC1537" s="28"/>
      <c r="AD1537" s="28"/>
      <c r="AE1537" s="28"/>
      <c r="AF1537" s="28"/>
      <c r="AG1537" s="28"/>
      <c r="AH1537" s="28"/>
      <c r="AI1537" s="28"/>
      <c r="AJ1537" s="28"/>
      <c r="AK1537" s="28"/>
      <c r="AL1537" s="28"/>
      <c r="AM1537" s="28"/>
      <c r="AN1537" s="28"/>
      <c r="AO1537" s="28"/>
      <c r="AP1537" s="28"/>
      <c r="AQ1537" s="28"/>
      <c r="AR1537" s="28"/>
      <c r="AS1537" s="28"/>
      <c r="AT1537" s="96"/>
      <c r="AU1537" s="28"/>
      <c r="AV1537" s="28"/>
      <c r="AW1537" s="28"/>
      <c r="AX1537" s="28"/>
      <c r="AY1537" s="28"/>
      <c r="AZ1537" s="28"/>
      <c r="BA1537" s="28"/>
      <c r="BB1537" s="28"/>
      <c r="BC1537" s="28"/>
      <c r="BD1537" s="28"/>
      <c r="BE1537" s="28"/>
    </row>
    <row r="1538" spans="3:57" ht="14.25" customHeight="1">
      <c r="C1538" s="46"/>
      <c r="D1538" s="28"/>
      <c r="E1538" s="28"/>
      <c r="F1538" s="28"/>
      <c r="G1538" s="28"/>
      <c r="H1538" s="28"/>
      <c r="I1538" s="28"/>
      <c r="J1538" s="28"/>
      <c r="K1538" s="28"/>
      <c r="L1538" s="28"/>
      <c r="M1538" s="28"/>
      <c r="N1538" s="28"/>
      <c r="O1538" s="28"/>
      <c r="P1538" s="60"/>
      <c r="Q1538" s="60"/>
      <c r="R1538" s="60"/>
      <c r="S1538" s="60"/>
      <c r="T1538" s="60"/>
      <c r="U1538" s="60"/>
      <c r="V1538" s="46"/>
      <c r="W1538" s="28"/>
      <c r="X1538" s="28"/>
      <c r="Y1538" s="28"/>
      <c r="AA1538" s="77"/>
      <c r="AB1538" s="28"/>
      <c r="AC1538" s="28"/>
      <c r="AD1538" s="28"/>
      <c r="AE1538" s="28"/>
      <c r="AF1538" s="28"/>
      <c r="AG1538" s="28"/>
      <c r="AH1538" s="28"/>
      <c r="AI1538" s="28"/>
      <c r="AJ1538" s="28"/>
      <c r="AK1538" s="28"/>
      <c r="AL1538" s="28"/>
      <c r="AM1538" s="28"/>
      <c r="AN1538" s="28"/>
      <c r="AO1538" s="28"/>
      <c r="AP1538" s="28"/>
      <c r="AQ1538" s="28"/>
      <c r="AR1538" s="28"/>
      <c r="AS1538" s="28"/>
      <c r="AT1538" s="96"/>
      <c r="AU1538" s="28"/>
      <c r="AV1538" s="28"/>
      <c r="AW1538" s="28"/>
      <c r="AX1538" s="28"/>
      <c r="AY1538" s="28"/>
      <c r="AZ1538" s="28"/>
      <c r="BA1538" s="28"/>
      <c r="BB1538" s="28"/>
      <c r="BC1538" s="28"/>
      <c r="BD1538" s="28"/>
      <c r="BE1538" s="28"/>
    </row>
    <row r="1539" spans="3:57" ht="14.25" customHeight="1">
      <c r="C1539" s="46"/>
      <c r="D1539" s="28"/>
      <c r="E1539" s="28"/>
      <c r="F1539" s="28"/>
      <c r="G1539" s="28"/>
      <c r="H1539" s="28"/>
      <c r="I1539" s="28"/>
      <c r="J1539" s="28"/>
      <c r="K1539" s="28"/>
      <c r="L1539" s="28"/>
      <c r="M1539" s="28"/>
      <c r="N1539" s="28"/>
      <c r="O1539" s="28"/>
      <c r="P1539" s="60"/>
      <c r="Q1539" s="60"/>
      <c r="R1539" s="60"/>
      <c r="S1539" s="60"/>
      <c r="T1539" s="60"/>
      <c r="U1539" s="60"/>
      <c r="V1539" s="46"/>
      <c r="W1539" s="28"/>
      <c r="X1539" s="28"/>
      <c r="Y1539" s="28"/>
      <c r="AA1539" s="77"/>
      <c r="AB1539" s="28"/>
      <c r="AC1539" s="28"/>
      <c r="AD1539" s="28"/>
      <c r="AE1539" s="28"/>
      <c r="AF1539" s="28"/>
      <c r="AG1539" s="28"/>
      <c r="AH1539" s="28"/>
      <c r="AI1539" s="28"/>
      <c r="AJ1539" s="28"/>
      <c r="AK1539" s="28"/>
      <c r="AL1539" s="28"/>
      <c r="AM1539" s="28"/>
      <c r="AN1539" s="28"/>
      <c r="AO1539" s="28"/>
      <c r="AP1539" s="28"/>
      <c r="AQ1539" s="28"/>
      <c r="AR1539" s="28"/>
      <c r="AS1539" s="28"/>
      <c r="AT1539" s="96"/>
      <c r="AU1539" s="28"/>
      <c r="AV1539" s="28"/>
      <c r="AW1539" s="28"/>
      <c r="AX1539" s="28"/>
      <c r="AY1539" s="28"/>
      <c r="AZ1539" s="28"/>
      <c r="BA1539" s="28"/>
      <c r="BB1539" s="28"/>
      <c r="BC1539" s="28"/>
      <c r="BD1539" s="28"/>
      <c r="BE1539" s="28"/>
    </row>
    <row r="1540" spans="3:57" ht="14.25" customHeight="1">
      <c r="C1540" s="46"/>
      <c r="D1540" s="28"/>
      <c r="E1540" s="28"/>
      <c r="F1540" s="28"/>
      <c r="G1540" s="28"/>
      <c r="H1540" s="28"/>
      <c r="I1540" s="28"/>
      <c r="J1540" s="28"/>
      <c r="K1540" s="28"/>
      <c r="L1540" s="28"/>
      <c r="M1540" s="28"/>
      <c r="N1540" s="28"/>
      <c r="O1540" s="28"/>
      <c r="P1540" s="60"/>
      <c r="Q1540" s="60"/>
      <c r="R1540" s="60"/>
      <c r="S1540" s="60"/>
      <c r="T1540" s="60"/>
      <c r="U1540" s="60"/>
      <c r="V1540" s="46"/>
      <c r="W1540" s="28"/>
      <c r="X1540" s="28"/>
      <c r="Y1540" s="28"/>
      <c r="AA1540" s="77"/>
      <c r="AB1540" s="28"/>
      <c r="AC1540" s="28"/>
      <c r="AD1540" s="28"/>
      <c r="AE1540" s="28"/>
      <c r="AF1540" s="28"/>
      <c r="AG1540" s="28"/>
      <c r="AH1540" s="28"/>
      <c r="AI1540" s="28"/>
      <c r="AJ1540" s="28"/>
      <c r="AK1540" s="28"/>
      <c r="AL1540" s="28"/>
      <c r="AM1540" s="28"/>
      <c r="AN1540" s="28"/>
      <c r="AO1540" s="28"/>
      <c r="AP1540" s="28"/>
      <c r="AQ1540" s="28"/>
      <c r="AR1540" s="28"/>
      <c r="AS1540" s="28"/>
      <c r="AT1540" s="96"/>
      <c r="AU1540" s="28"/>
      <c r="AV1540" s="28"/>
      <c r="AW1540" s="28"/>
      <c r="AX1540" s="28"/>
      <c r="AY1540" s="28"/>
      <c r="AZ1540" s="28"/>
      <c r="BA1540" s="28"/>
      <c r="BB1540" s="28"/>
      <c r="BC1540" s="28"/>
      <c r="BD1540" s="28"/>
      <c r="BE1540" s="28"/>
    </row>
    <row r="1541" spans="3:57" ht="14.25" customHeight="1">
      <c r="C1541" s="46"/>
      <c r="D1541" s="28"/>
      <c r="E1541" s="28"/>
      <c r="F1541" s="28"/>
      <c r="G1541" s="28"/>
      <c r="H1541" s="28"/>
      <c r="I1541" s="28"/>
      <c r="J1541" s="28"/>
      <c r="K1541" s="28"/>
      <c r="L1541" s="28"/>
      <c r="M1541" s="28"/>
      <c r="N1541" s="28"/>
      <c r="O1541" s="28"/>
      <c r="P1541" s="60"/>
      <c r="Q1541" s="60"/>
      <c r="R1541" s="60"/>
      <c r="S1541" s="60"/>
      <c r="T1541" s="60"/>
      <c r="U1541" s="60"/>
      <c r="V1541" s="46"/>
      <c r="W1541" s="28"/>
      <c r="X1541" s="28"/>
      <c r="Y1541" s="28"/>
      <c r="AA1541" s="77"/>
      <c r="AB1541" s="28"/>
      <c r="AC1541" s="28"/>
      <c r="AD1541" s="28"/>
      <c r="AE1541" s="28"/>
      <c r="AF1541" s="28"/>
      <c r="AG1541" s="28"/>
      <c r="AH1541" s="28"/>
      <c r="AI1541" s="28"/>
      <c r="AJ1541" s="28"/>
      <c r="AK1541" s="28"/>
      <c r="AL1541" s="28"/>
      <c r="AM1541" s="28"/>
      <c r="AN1541" s="28"/>
      <c r="AO1541" s="28"/>
      <c r="AP1541" s="28"/>
      <c r="AQ1541" s="28"/>
      <c r="AR1541" s="28"/>
      <c r="AS1541" s="28"/>
      <c r="AT1541" s="96"/>
      <c r="AU1541" s="28"/>
      <c r="AV1541" s="28"/>
      <c r="AW1541" s="28"/>
      <c r="AX1541" s="28"/>
      <c r="AY1541" s="28"/>
      <c r="AZ1541" s="28"/>
      <c r="BA1541" s="28"/>
      <c r="BB1541" s="28"/>
      <c r="BC1541" s="28"/>
      <c r="BD1541" s="28"/>
      <c r="BE1541" s="28"/>
    </row>
    <row r="1542" spans="3:57" ht="14.25" customHeight="1">
      <c r="C1542" s="46"/>
      <c r="D1542" s="28"/>
      <c r="E1542" s="28"/>
      <c r="F1542" s="28"/>
      <c r="G1542" s="28"/>
      <c r="H1542" s="28"/>
      <c r="I1542" s="28"/>
      <c r="J1542" s="28"/>
      <c r="K1542" s="28"/>
      <c r="L1542" s="28"/>
      <c r="M1542" s="28"/>
      <c r="N1542" s="28"/>
      <c r="O1542" s="28"/>
      <c r="P1542" s="60"/>
      <c r="Q1542" s="60"/>
      <c r="R1542" s="60"/>
      <c r="S1542" s="60"/>
      <c r="T1542" s="60"/>
      <c r="U1542" s="60"/>
      <c r="V1542" s="46"/>
      <c r="W1542" s="28"/>
      <c r="X1542" s="28"/>
      <c r="Y1542" s="28"/>
      <c r="AA1542" s="77"/>
      <c r="AB1542" s="28"/>
      <c r="AC1542" s="28"/>
      <c r="AD1542" s="28"/>
      <c r="AE1542" s="28"/>
      <c r="AF1542" s="28"/>
      <c r="AG1542" s="28"/>
      <c r="AH1542" s="28"/>
      <c r="AI1542" s="28"/>
      <c r="AJ1542" s="28"/>
      <c r="AK1542" s="28"/>
      <c r="AL1542" s="28"/>
      <c r="AM1542" s="28"/>
      <c r="AN1542" s="28"/>
      <c r="AO1542" s="28"/>
      <c r="AP1542" s="28"/>
      <c r="AQ1542" s="28"/>
      <c r="AR1542" s="28"/>
      <c r="AS1542" s="28"/>
      <c r="AT1542" s="96"/>
      <c r="AU1542" s="28"/>
      <c r="AV1542" s="28"/>
      <c r="AW1542" s="28"/>
      <c r="AX1542" s="28"/>
      <c r="AY1542" s="28"/>
      <c r="AZ1542" s="28"/>
      <c r="BA1542" s="28"/>
      <c r="BB1542" s="28"/>
      <c r="BC1542" s="28"/>
      <c r="BD1542" s="28"/>
      <c r="BE1542" s="28"/>
    </row>
    <row r="1543" spans="3:57" ht="14.25" customHeight="1">
      <c r="C1543" s="46"/>
      <c r="D1543" s="28"/>
      <c r="E1543" s="28"/>
      <c r="F1543" s="28"/>
      <c r="G1543" s="28"/>
      <c r="H1543" s="28"/>
      <c r="I1543" s="28"/>
      <c r="J1543" s="28"/>
      <c r="K1543" s="28"/>
      <c r="L1543" s="28"/>
      <c r="M1543" s="28"/>
      <c r="N1543" s="28"/>
      <c r="O1543" s="28"/>
      <c r="P1543" s="60"/>
      <c r="Q1543" s="60"/>
      <c r="R1543" s="60"/>
      <c r="S1543" s="60"/>
      <c r="T1543" s="60"/>
      <c r="U1543" s="60"/>
      <c r="V1543" s="46"/>
      <c r="W1543" s="28"/>
      <c r="X1543" s="28"/>
      <c r="Y1543" s="28"/>
      <c r="AA1543" s="77"/>
      <c r="AB1543" s="28"/>
      <c r="AC1543" s="28"/>
      <c r="AD1543" s="28"/>
      <c r="AE1543" s="28"/>
      <c r="AF1543" s="28"/>
      <c r="AG1543" s="28"/>
      <c r="AH1543" s="28"/>
      <c r="AI1543" s="28"/>
      <c r="AJ1543" s="28"/>
      <c r="AK1543" s="28"/>
      <c r="AL1543" s="28"/>
      <c r="AM1543" s="28"/>
      <c r="AN1543" s="28"/>
      <c r="AO1543" s="28"/>
      <c r="AP1543" s="28"/>
      <c r="AQ1543" s="28"/>
      <c r="AR1543" s="28"/>
      <c r="AS1543" s="28"/>
      <c r="AT1543" s="96"/>
      <c r="AU1543" s="28"/>
      <c r="AV1543" s="28"/>
      <c r="AW1543" s="28"/>
      <c r="AX1543" s="28"/>
      <c r="AY1543" s="28"/>
      <c r="AZ1543" s="28"/>
      <c r="BA1543" s="28"/>
      <c r="BB1543" s="28"/>
      <c r="BC1543" s="28"/>
      <c r="BD1543" s="28"/>
      <c r="BE1543" s="28"/>
    </row>
    <row r="1544" spans="3:57" ht="14.25" customHeight="1">
      <c r="C1544" s="46"/>
      <c r="D1544" s="28"/>
      <c r="E1544" s="28"/>
      <c r="F1544" s="28"/>
      <c r="G1544" s="28"/>
      <c r="H1544" s="28"/>
      <c r="I1544" s="28"/>
      <c r="J1544" s="28"/>
      <c r="K1544" s="28"/>
      <c r="L1544" s="28"/>
      <c r="M1544" s="28"/>
      <c r="N1544" s="28"/>
      <c r="O1544" s="28"/>
      <c r="P1544" s="60"/>
      <c r="Q1544" s="60"/>
      <c r="R1544" s="60"/>
      <c r="S1544" s="60"/>
      <c r="T1544" s="60"/>
      <c r="U1544" s="60"/>
      <c r="V1544" s="46"/>
      <c r="W1544" s="28"/>
      <c r="X1544" s="28"/>
      <c r="Y1544" s="28"/>
      <c r="AA1544" s="77"/>
      <c r="AB1544" s="28"/>
      <c r="AC1544" s="28"/>
      <c r="AD1544" s="28"/>
      <c r="AE1544" s="28"/>
      <c r="AF1544" s="28"/>
      <c r="AG1544" s="28"/>
      <c r="AH1544" s="28"/>
      <c r="AI1544" s="28"/>
      <c r="AJ1544" s="28"/>
      <c r="AK1544" s="28"/>
      <c r="AL1544" s="28"/>
      <c r="AM1544" s="28"/>
      <c r="AN1544" s="28"/>
      <c r="AO1544" s="28"/>
      <c r="AP1544" s="28"/>
      <c r="AQ1544" s="28"/>
      <c r="AR1544" s="28"/>
      <c r="AS1544" s="28"/>
      <c r="AT1544" s="96"/>
      <c r="AU1544" s="28"/>
      <c r="AV1544" s="28"/>
      <c r="AW1544" s="28"/>
      <c r="AX1544" s="28"/>
      <c r="AY1544" s="28"/>
      <c r="AZ1544" s="28"/>
      <c r="BA1544" s="28"/>
      <c r="BB1544" s="28"/>
      <c r="BC1544" s="28"/>
      <c r="BD1544" s="28"/>
      <c r="BE1544" s="28"/>
    </row>
    <row r="1545" spans="3:57" ht="14.25" customHeight="1">
      <c r="C1545" s="46"/>
      <c r="D1545" s="28"/>
      <c r="E1545" s="28"/>
      <c r="F1545" s="28"/>
      <c r="G1545" s="28"/>
      <c r="H1545" s="28"/>
      <c r="I1545" s="28"/>
      <c r="J1545" s="28"/>
      <c r="K1545" s="28"/>
      <c r="L1545" s="28"/>
      <c r="M1545" s="28"/>
      <c r="N1545" s="28"/>
      <c r="O1545" s="28"/>
      <c r="P1545" s="60"/>
      <c r="Q1545" s="60"/>
      <c r="R1545" s="60"/>
      <c r="S1545" s="60"/>
      <c r="T1545" s="60"/>
      <c r="U1545" s="60"/>
      <c r="V1545" s="46"/>
      <c r="W1545" s="28"/>
      <c r="X1545" s="28"/>
      <c r="Y1545" s="28"/>
      <c r="AA1545" s="77"/>
      <c r="AB1545" s="28"/>
      <c r="AC1545" s="28"/>
      <c r="AD1545" s="28"/>
      <c r="AE1545" s="28"/>
      <c r="AF1545" s="28"/>
      <c r="AG1545" s="28"/>
      <c r="AH1545" s="28"/>
      <c r="AI1545" s="28"/>
      <c r="AJ1545" s="28"/>
      <c r="AK1545" s="28"/>
      <c r="AL1545" s="28"/>
      <c r="AM1545" s="28"/>
      <c r="AN1545" s="28"/>
      <c r="AO1545" s="28"/>
      <c r="AP1545" s="28"/>
      <c r="AQ1545" s="28"/>
      <c r="AR1545" s="28"/>
      <c r="AS1545" s="28"/>
      <c r="AT1545" s="96"/>
      <c r="AU1545" s="28"/>
      <c r="AV1545" s="28"/>
      <c r="AW1545" s="28"/>
      <c r="AX1545" s="28"/>
      <c r="AY1545" s="28"/>
      <c r="AZ1545" s="28"/>
      <c r="BA1545" s="28"/>
      <c r="BB1545" s="28"/>
      <c r="BC1545" s="28"/>
      <c r="BD1545" s="28"/>
      <c r="BE1545" s="28"/>
    </row>
    <row r="1546" spans="3:57" ht="14.25" customHeight="1">
      <c r="C1546" s="46"/>
      <c r="D1546" s="28"/>
      <c r="E1546" s="28"/>
      <c r="F1546" s="28"/>
      <c r="G1546" s="28"/>
      <c r="H1546" s="28"/>
      <c r="I1546" s="28"/>
      <c r="J1546" s="28"/>
      <c r="K1546" s="28"/>
      <c r="L1546" s="28"/>
      <c r="M1546" s="28"/>
      <c r="N1546" s="28"/>
      <c r="O1546" s="28"/>
      <c r="P1546" s="60"/>
      <c r="Q1546" s="60"/>
      <c r="R1546" s="60"/>
      <c r="S1546" s="60"/>
      <c r="T1546" s="60"/>
      <c r="U1546" s="60"/>
      <c r="V1546" s="46"/>
      <c r="W1546" s="28"/>
      <c r="X1546" s="28"/>
      <c r="Y1546" s="28"/>
      <c r="AA1546" s="77"/>
      <c r="AB1546" s="28"/>
      <c r="AC1546" s="28"/>
      <c r="AD1546" s="28"/>
      <c r="AE1546" s="28"/>
      <c r="AF1546" s="28"/>
      <c r="AG1546" s="28"/>
      <c r="AH1546" s="28"/>
      <c r="AI1546" s="28"/>
      <c r="AJ1546" s="28"/>
      <c r="AK1546" s="28"/>
      <c r="AL1546" s="28"/>
      <c r="AM1546" s="28"/>
      <c r="AN1546" s="28"/>
      <c r="AO1546" s="28"/>
      <c r="AP1546" s="28"/>
      <c r="AQ1546" s="28"/>
      <c r="AR1546" s="28"/>
      <c r="AS1546" s="28"/>
      <c r="AT1546" s="96"/>
      <c r="AU1546" s="28"/>
      <c r="AV1546" s="28"/>
      <c r="AW1546" s="28"/>
      <c r="AX1546" s="28"/>
      <c r="AY1546" s="28"/>
      <c r="AZ1546" s="28"/>
      <c r="BA1546" s="28"/>
      <c r="BB1546" s="28"/>
      <c r="BC1546" s="28"/>
      <c r="BD1546" s="28"/>
      <c r="BE1546" s="28"/>
    </row>
    <row r="1547" spans="3:57" ht="14.25" customHeight="1">
      <c r="C1547" s="46"/>
      <c r="D1547" s="28"/>
      <c r="E1547" s="28"/>
      <c r="F1547" s="28"/>
      <c r="G1547" s="28"/>
      <c r="H1547" s="28"/>
      <c r="I1547" s="28"/>
      <c r="J1547" s="28"/>
      <c r="K1547" s="28"/>
      <c r="L1547" s="28"/>
      <c r="M1547" s="28"/>
      <c r="N1547" s="28"/>
      <c r="O1547" s="28"/>
      <c r="P1547" s="60"/>
      <c r="Q1547" s="60"/>
      <c r="R1547" s="60"/>
      <c r="S1547" s="60"/>
      <c r="T1547" s="60"/>
      <c r="U1547" s="60"/>
      <c r="V1547" s="46"/>
      <c r="W1547" s="28"/>
      <c r="X1547" s="28"/>
      <c r="Y1547" s="28"/>
      <c r="AA1547" s="77"/>
      <c r="AB1547" s="28"/>
      <c r="AC1547" s="28"/>
      <c r="AD1547" s="28"/>
      <c r="AE1547" s="28"/>
      <c r="AF1547" s="28"/>
      <c r="AG1547" s="28"/>
      <c r="AH1547" s="28"/>
      <c r="AI1547" s="28"/>
      <c r="AJ1547" s="28"/>
      <c r="AK1547" s="28"/>
      <c r="AL1547" s="28"/>
      <c r="AM1547" s="28"/>
      <c r="AN1547" s="28"/>
      <c r="AO1547" s="28"/>
      <c r="AP1547" s="28"/>
      <c r="AQ1547" s="28"/>
      <c r="AR1547" s="28"/>
      <c r="AS1547" s="28"/>
      <c r="AT1547" s="96"/>
      <c r="AU1547" s="28"/>
      <c r="AV1547" s="28"/>
      <c r="AW1547" s="28"/>
      <c r="AX1547" s="28"/>
      <c r="AY1547" s="28"/>
      <c r="AZ1547" s="28"/>
      <c r="BA1547" s="28"/>
      <c r="BB1547" s="28"/>
      <c r="BC1547" s="28"/>
      <c r="BD1547" s="28"/>
      <c r="BE1547" s="28"/>
    </row>
    <row r="1548" spans="3:57" ht="14.25" customHeight="1">
      <c r="C1548" s="46"/>
      <c r="D1548" s="28"/>
      <c r="E1548" s="28"/>
      <c r="F1548" s="28"/>
      <c r="G1548" s="28"/>
      <c r="H1548" s="28"/>
      <c r="I1548" s="28"/>
      <c r="J1548" s="28"/>
      <c r="K1548" s="28"/>
      <c r="L1548" s="28"/>
      <c r="M1548" s="28"/>
      <c r="N1548" s="28"/>
      <c r="O1548" s="28"/>
      <c r="P1548" s="60"/>
      <c r="Q1548" s="60"/>
      <c r="R1548" s="60"/>
      <c r="S1548" s="60"/>
      <c r="T1548" s="60"/>
      <c r="U1548" s="60"/>
      <c r="V1548" s="46"/>
      <c r="W1548" s="28"/>
      <c r="X1548" s="28"/>
      <c r="Y1548" s="28"/>
      <c r="AA1548" s="77"/>
      <c r="AB1548" s="28"/>
      <c r="AC1548" s="28"/>
      <c r="AD1548" s="28"/>
      <c r="AE1548" s="28"/>
      <c r="AF1548" s="28"/>
      <c r="AG1548" s="28"/>
      <c r="AH1548" s="28"/>
      <c r="AI1548" s="28"/>
      <c r="AJ1548" s="28"/>
      <c r="AK1548" s="28"/>
      <c r="AL1548" s="28"/>
      <c r="AM1548" s="28"/>
      <c r="AN1548" s="28"/>
      <c r="AO1548" s="28"/>
      <c r="AP1548" s="28"/>
      <c r="AQ1548" s="28"/>
      <c r="AR1548" s="28"/>
      <c r="AS1548" s="28"/>
      <c r="AT1548" s="96"/>
      <c r="AU1548" s="28"/>
      <c r="AV1548" s="28"/>
      <c r="AW1548" s="28"/>
      <c r="AX1548" s="28"/>
      <c r="AY1548" s="28"/>
      <c r="AZ1548" s="28"/>
      <c r="BA1548" s="28"/>
      <c r="BB1548" s="28"/>
      <c r="BC1548" s="28"/>
      <c r="BD1548" s="28"/>
      <c r="BE1548" s="28"/>
    </row>
    <row r="1549" spans="3:57" ht="14.25" customHeight="1">
      <c r="C1549" s="46"/>
      <c r="D1549" s="28"/>
      <c r="E1549" s="28"/>
      <c r="F1549" s="28"/>
      <c r="G1549" s="28"/>
      <c r="H1549" s="28"/>
      <c r="I1549" s="28"/>
      <c r="J1549" s="28"/>
      <c r="K1549" s="28"/>
      <c r="L1549" s="28"/>
      <c r="M1549" s="28"/>
      <c r="N1549" s="28"/>
      <c r="O1549" s="28"/>
      <c r="P1549" s="60"/>
      <c r="Q1549" s="60"/>
      <c r="R1549" s="60"/>
      <c r="S1549" s="60"/>
      <c r="T1549" s="60"/>
      <c r="U1549" s="60"/>
      <c r="V1549" s="46"/>
      <c r="W1549" s="28"/>
      <c r="X1549" s="28"/>
      <c r="Y1549" s="28"/>
      <c r="AA1549" s="77"/>
      <c r="AB1549" s="28"/>
      <c r="AC1549" s="28"/>
      <c r="AD1549" s="28"/>
      <c r="AE1549" s="28"/>
      <c r="AF1549" s="28"/>
      <c r="AG1549" s="28"/>
      <c r="AH1549" s="28"/>
      <c r="AI1549" s="28"/>
      <c r="AJ1549" s="28"/>
      <c r="AK1549" s="28"/>
      <c r="AL1549" s="28"/>
      <c r="AM1549" s="28"/>
      <c r="AN1549" s="28"/>
      <c r="AO1549" s="28"/>
      <c r="AP1549" s="28"/>
      <c r="AQ1549" s="28"/>
      <c r="AR1549" s="28"/>
      <c r="AS1549" s="28"/>
      <c r="AT1549" s="96"/>
      <c r="AU1549" s="28"/>
      <c r="AV1549" s="28"/>
      <c r="AW1549" s="28"/>
      <c r="AX1549" s="28"/>
      <c r="AY1549" s="28"/>
      <c r="AZ1549" s="28"/>
      <c r="BA1549" s="28"/>
      <c r="BB1549" s="28"/>
      <c r="BC1549" s="28"/>
      <c r="BD1549" s="28"/>
      <c r="BE1549" s="28"/>
    </row>
    <row r="1550" spans="3:57" ht="14.25" customHeight="1">
      <c r="C1550" s="46"/>
      <c r="D1550" s="28"/>
      <c r="E1550" s="28"/>
      <c r="F1550" s="28"/>
      <c r="G1550" s="28"/>
      <c r="H1550" s="28"/>
      <c r="I1550" s="28"/>
      <c r="J1550" s="28"/>
      <c r="K1550" s="28"/>
      <c r="L1550" s="28"/>
      <c r="M1550" s="28"/>
      <c r="N1550" s="28"/>
      <c r="O1550" s="28"/>
      <c r="P1550" s="60"/>
      <c r="Q1550" s="60"/>
      <c r="R1550" s="60"/>
      <c r="S1550" s="60"/>
      <c r="T1550" s="60"/>
      <c r="U1550" s="60"/>
      <c r="V1550" s="46"/>
      <c r="W1550" s="28"/>
      <c r="X1550" s="28"/>
      <c r="Y1550" s="28"/>
      <c r="AA1550" s="77"/>
      <c r="AB1550" s="28"/>
      <c r="AC1550" s="28"/>
      <c r="AD1550" s="28"/>
      <c r="AE1550" s="28"/>
      <c r="AF1550" s="28"/>
      <c r="AG1550" s="28"/>
      <c r="AH1550" s="28"/>
      <c r="AI1550" s="28"/>
      <c r="AJ1550" s="28"/>
      <c r="AK1550" s="28"/>
      <c r="AL1550" s="28"/>
      <c r="AM1550" s="28"/>
      <c r="AN1550" s="28"/>
      <c r="AO1550" s="28"/>
      <c r="AP1550" s="28"/>
      <c r="AQ1550" s="28"/>
      <c r="AR1550" s="28"/>
      <c r="AS1550" s="28"/>
      <c r="AT1550" s="96"/>
      <c r="AU1550" s="28"/>
      <c r="AV1550" s="28"/>
      <c r="AW1550" s="28"/>
      <c r="AX1550" s="28"/>
      <c r="AY1550" s="28"/>
      <c r="AZ1550" s="28"/>
      <c r="BA1550" s="28"/>
      <c r="BB1550" s="28"/>
      <c r="BC1550" s="28"/>
      <c r="BD1550" s="28"/>
      <c r="BE1550" s="28"/>
    </row>
    <row r="1551" spans="3:57" ht="14.25" customHeight="1">
      <c r="C1551" s="46"/>
      <c r="D1551" s="28"/>
      <c r="E1551" s="28"/>
      <c r="F1551" s="28"/>
      <c r="G1551" s="28"/>
      <c r="H1551" s="28"/>
      <c r="I1551" s="28"/>
      <c r="J1551" s="28"/>
      <c r="K1551" s="28"/>
      <c r="L1551" s="28"/>
      <c r="M1551" s="28"/>
      <c r="N1551" s="28"/>
      <c r="O1551" s="28"/>
      <c r="P1551" s="60"/>
      <c r="Q1551" s="60"/>
      <c r="R1551" s="60"/>
      <c r="S1551" s="60"/>
      <c r="T1551" s="60"/>
      <c r="U1551" s="60"/>
      <c r="V1551" s="46"/>
      <c r="W1551" s="28"/>
      <c r="X1551" s="28"/>
      <c r="Y1551" s="28"/>
      <c r="AA1551" s="77"/>
      <c r="AB1551" s="28"/>
      <c r="AC1551" s="28"/>
      <c r="AD1551" s="28"/>
      <c r="AE1551" s="28"/>
      <c r="AF1551" s="28"/>
      <c r="AG1551" s="28"/>
      <c r="AH1551" s="28"/>
      <c r="AI1551" s="28"/>
      <c r="AJ1551" s="28"/>
      <c r="AK1551" s="28"/>
      <c r="AL1551" s="28"/>
      <c r="AM1551" s="28"/>
      <c r="AN1551" s="28"/>
      <c r="AO1551" s="28"/>
      <c r="AP1551" s="28"/>
      <c r="AQ1551" s="28"/>
      <c r="AR1551" s="28"/>
      <c r="AS1551" s="28"/>
      <c r="AT1551" s="96"/>
      <c r="AU1551" s="28"/>
      <c r="AV1551" s="28"/>
      <c r="AW1551" s="28"/>
      <c r="AX1551" s="28"/>
      <c r="AY1551" s="28"/>
      <c r="AZ1551" s="28"/>
      <c r="BA1551" s="28"/>
      <c r="BB1551" s="28"/>
      <c r="BC1551" s="28"/>
      <c r="BD1551" s="28"/>
      <c r="BE1551" s="28"/>
    </row>
    <row r="1552" spans="3:57" ht="14.25" customHeight="1">
      <c r="C1552" s="46"/>
      <c r="D1552" s="28"/>
      <c r="E1552" s="28"/>
      <c r="F1552" s="28"/>
      <c r="G1552" s="28"/>
      <c r="H1552" s="28"/>
      <c r="I1552" s="28"/>
      <c r="J1552" s="28"/>
      <c r="K1552" s="28"/>
      <c r="L1552" s="28"/>
      <c r="M1552" s="28"/>
      <c r="N1552" s="28"/>
      <c r="O1552" s="28"/>
      <c r="P1552" s="60"/>
      <c r="Q1552" s="60"/>
      <c r="R1552" s="60"/>
      <c r="S1552" s="60"/>
      <c r="T1552" s="60"/>
      <c r="U1552" s="60"/>
      <c r="V1552" s="46"/>
      <c r="W1552" s="28"/>
      <c r="X1552" s="28"/>
      <c r="Y1552" s="28"/>
      <c r="AA1552" s="77"/>
      <c r="AB1552" s="28"/>
      <c r="AC1552" s="28"/>
      <c r="AD1552" s="28"/>
      <c r="AE1552" s="28"/>
      <c r="AF1552" s="28"/>
      <c r="AG1552" s="28"/>
      <c r="AH1552" s="28"/>
      <c r="AI1552" s="28"/>
      <c r="AJ1552" s="28"/>
      <c r="AK1552" s="28"/>
      <c r="AL1552" s="28"/>
      <c r="AM1552" s="28"/>
      <c r="AN1552" s="28"/>
      <c r="AO1552" s="28"/>
      <c r="AP1552" s="28"/>
      <c r="AQ1552" s="28"/>
      <c r="AR1552" s="28"/>
      <c r="AS1552" s="28"/>
      <c r="AT1552" s="96"/>
      <c r="AU1552" s="28"/>
      <c r="AV1552" s="28"/>
      <c r="AW1552" s="28"/>
      <c r="AX1552" s="28"/>
      <c r="AY1552" s="28"/>
      <c r="AZ1552" s="28"/>
      <c r="BA1552" s="28"/>
      <c r="BB1552" s="28"/>
      <c r="BC1552" s="28"/>
      <c r="BD1552" s="28"/>
      <c r="BE1552" s="28"/>
    </row>
    <row r="1553" spans="3:57" ht="14.25" customHeight="1">
      <c r="C1553" s="46"/>
      <c r="D1553" s="28"/>
      <c r="E1553" s="28"/>
      <c r="F1553" s="28"/>
      <c r="G1553" s="28"/>
      <c r="H1553" s="28"/>
      <c r="I1553" s="28"/>
      <c r="J1553" s="28"/>
      <c r="K1553" s="28"/>
      <c r="L1553" s="28"/>
      <c r="M1553" s="28"/>
      <c r="N1553" s="28"/>
      <c r="O1553" s="28"/>
      <c r="P1553" s="60"/>
      <c r="Q1553" s="60"/>
      <c r="R1553" s="60"/>
      <c r="S1553" s="60"/>
      <c r="T1553" s="60"/>
      <c r="U1553" s="60"/>
      <c r="V1553" s="46"/>
      <c r="W1553" s="28"/>
      <c r="X1553" s="28"/>
      <c r="Y1553" s="28"/>
      <c r="AA1553" s="77"/>
      <c r="AB1553" s="28"/>
      <c r="AC1553" s="28"/>
      <c r="AD1553" s="28"/>
      <c r="AE1553" s="28"/>
      <c r="AF1553" s="28"/>
      <c r="AG1553" s="28"/>
      <c r="AH1553" s="28"/>
      <c r="AI1553" s="28"/>
      <c r="AJ1553" s="28"/>
      <c r="AK1553" s="28"/>
      <c r="AL1553" s="28"/>
      <c r="AM1553" s="28"/>
      <c r="AN1553" s="28"/>
      <c r="AO1553" s="28"/>
      <c r="AP1553" s="28"/>
      <c r="AQ1553" s="28"/>
      <c r="AR1553" s="28"/>
      <c r="AS1553" s="28"/>
      <c r="AT1553" s="96"/>
      <c r="AU1553" s="28"/>
      <c r="AV1553" s="28"/>
      <c r="AW1553" s="28"/>
      <c r="AX1553" s="28"/>
      <c r="AY1553" s="28"/>
      <c r="AZ1553" s="28"/>
      <c r="BA1553" s="28"/>
      <c r="BB1553" s="28"/>
      <c r="BC1553" s="28"/>
      <c r="BD1553" s="28"/>
      <c r="BE1553" s="28"/>
    </row>
    <row r="1554" spans="3:57" ht="14.25" customHeight="1">
      <c r="C1554" s="46"/>
      <c r="D1554" s="28"/>
      <c r="E1554" s="28"/>
      <c r="F1554" s="28"/>
      <c r="G1554" s="28"/>
      <c r="H1554" s="28"/>
      <c r="I1554" s="28"/>
      <c r="J1554" s="28"/>
      <c r="K1554" s="28"/>
      <c r="L1554" s="28"/>
      <c r="M1554" s="28"/>
      <c r="N1554" s="28"/>
      <c r="O1554" s="28"/>
      <c r="P1554" s="60"/>
      <c r="Q1554" s="60"/>
      <c r="R1554" s="60"/>
      <c r="S1554" s="60"/>
      <c r="T1554" s="60"/>
      <c r="U1554" s="60"/>
      <c r="V1554" s="46"/>
      <c r="W1554" s="28"/>
      <c r="X1554" s="28"/>
      <c r="Y1554" s="28"/>
      <c r="AA1554" s="77"/>
      <c r="AB1554" s="28"/>
      <c r="AC1554" s="28"/>
      <c r="AD1554" s="28"/>
      <c r="AE1554" s="28"/>
      <c r="AF1554" s="28"/>
      <c r="AG1554" s="28"/>
      <c r="AH1554" s="28"/>
      <c r="AI1554" s="28"/>
      <c r="AJ1554" s="28"/>
      <c r="AK1554" s="28"/>
      <c r="AL1554" s="28"/>
      <c r="AM1554" s="28"/>
      <c r="AN1554" s="28"/>
      <c r="AO1554" s="28"/>
      <c r="AP1554" s="28"/>
      <c r="AQ1554" s="28"/>
      <c r="AR1554" s="28"/>
      <c r="AS1554" s="28"/>
      <c r="AT1554" s="96"/>
      <c r="AU1554" s="28"/>
      <c r="AV1554" s="28"/>
      <c r="AW1554" s="28"/>
      <c r="AX1554" s="28"/>
      <c r="AY1554" s="28"/>
      <c r="AZ1554" s="28"/>
      <c r="BA1554" s="28"/>
      <c r="BB1554" s="28"/>
      <c r="BC1554" s="28"/>
      <c r="BD1554" s="28"/>
      <c r="BE1554" s="28"/>
    </row>
    <row r="1555" spans="3:57" ht="14.25" customHeight="1">
      <c r="C1555" s="46"/>
      <c r="D1555" s="28"/>
      <c r="E1555" s="28"/>
      <c r="F1555" s="28"/>
      <c r="G1555" s="28"/>
      <c r="H1555" s="28"/>
      <c r="I1555" s="28"/>
      <c r="J1555" s="28"/>
      <c r="K1555" s="28"/>
      <c r="L1555" s="28"/>
      <c r="M1555" s="28"/>
      <c r="N1555" s="28"/>
      <c r="O1555" s="28"/>
      <c r="P1555" s="60"/>
      <c r="Q1555" s="60"/>
      <c r="R1555" s="60"/>
      <c r="S1555" s="60"/>
      <c r="T1555" s="60"/>
      <c r="U1555" s="60"/>
      <c r="V1555" s="46"/>
      <c r="W1555" s="28"/>
      <c r="X1555" s="28"/>
      <c r="Y1555" s="28"/>
      <c r="AA1555" s="77"/>
      <c r="AB1555" s="28"/>
      <c r="AC1555" s="28"/>
      <c r="AD1555" s="28"/>
      <c r="AE1555" s="28"/>
      <c r="AF1555" s="28"/>
      <c r="AG1555" s="28"/>
      <c r="AH1555" s="28"/>
      <c r="AI1555" s="28"/>
      <c r="AJ1555" s="28"/>
      <c r="AK1555" s="28"/>
      <c r="AL1555" s="28"/>
      <c r="AM1555" s="28"/>
      <c r="AN1555" s="28"/>
      <c r="AO1555" s="28"/>
      <c r="AP1555" s="28"/>
      <c r="AQ1555" s="28"/>
      <c r="AR1555" s="28"/>
      <c r="AS1555" s="28"/>
      <c r="AT1555" s="96"/>
      <c r="AU1555" s="28"/>
      <c r="AV1555" s="28"/>
      <c r="AW1555" s="28"/>
      <c r="AX1555" s="28"/>
      <c r="AY1555" s="28"/>
      <c r="AZ1555" s="28"/>
      <c r="BA1555" s="28"/>
      <c r="BB1555" s="28"/>
      <c r="BC1555" s="28"/>
      <c r="BD1555" s="28"/>
      <c r="BE1555" s="28"/>
    </row>
    <row r="1556" spans="3:57" ht="14.25" customHeight="1">
      <c r="C1556" s="46"/>
      <c r="D1556" s="28"/>
      <c r="E1556" s="28"/>
      <c r="F1556" s="28"/>
      <c r="G1556" s="28"/>
      <c r="H1556" s="28"/>
      <c r="I1556" s="28"/>
      <c r="J1556" s="28"/>
      <c r="K1556" s="28"/>
      <c r="L1556" s="28"/>
      <c r="M1556" s="28"/>
      <c r="N1556" s="28"/>
      <c r="O1556" s="28"/>
      <c r="P1556" s="60"/>
      <c r="Q1556" s="60"/>
      <c r="R1556" s="60"/>
      <c r="S1556" s="60"/>
      <c r="T1556" s="60"/>
      <c r="U1556" s="60"/>
      <c r="V1556" s="46"/>
      <c r="W1556" s="28"/>
      <c r="X1556" s="28"/>
      <c r="Y1556" s="28"/>
      <c r="AA1556" s="77"/>
      <c r="AB1556" s="28"/>
      <c r="AC1556" s="28"/>
      <c r="AD1556" s="28"/>
      <c r="AE1556" s="28"/>
      <c r="AF1556" s="28"/>
      <c r="AG1556" s="28"/>
      <c r="AH1556" s="28"/>
      <c r="AI1556" s="28"/>
      <c r="AJ1556" s="28"/>
      <c r="AK1556" s="28"/>
      <c r="AL1556" s="28"/>
      <c r="AM1556" s="28"/>
      <c r="AN1556" s="28"/>
      <c r="AO1556" s="28"/>
      <c r="AP1556" s="28"/>
      <c r="AQ1556" s="28"/>
      <c r="AR1556" s="28"/>
      <c r="AS1556" s="28"/>
      <c r="AT1556" s="96"/>
      <c r="AU1556" s="28"/>
      <c r="AV1556" s="28"/>
      <c r="AW1556" s="28"/>
      <c r="AX1556" s="28"/>
      <c r="AY1556" s="28"/>
      <c r="AZ1556" s="28"/>
      <c r="BA1556" s="28"/>
      <c r="BB1556" s="28"/>
      <c r="BC1556" s="28"/>
      <c r="BD1556" s="28"/>
      <c r="BE1556" s="28"/>
    </row>
    <row r="1557" spans="3:57" ht="14.25" customHeight="1">
      <c r="C1557" s="46"/>
      <c r="D1557" s="28"/>
      <c r="E1557" s="28"/>
      <c r="F1557" s="28"/>
      <c r="G1557" s="28"/>
      <c r="H1557" s="28"/>
      <c r="I1557" s="28"/>
      <c r="J1557" s="28"/>
      <c r="K1557" s="28"/>
      <c r="L1557" s="28"/>
      <c r="M1557" s="28"/>
      <c r="N1557" s="28"/>
      <c r="O1557" s="28"/>
      <c r="P1557" s="60"/>
      <c r="Q1557" s="60"/>
      <c r="R1557" s="60"/>
      <c r="S1557" s="60"/>
      <c r="T1557" s="60"/>
      <c r="U1557" s="60"/>
      <c r="V1557" s="46"/>
      <c r="W1557" s="28"/>
      <c r="X1557" s="28"/>
      <c r="Y1557" s="28"/>
      <c r="AA1557" s="77"/>
      <c r="AB1557" s="28"/>
      <c r="AC1557" s="28"/>
      <c r="AD1557" s="28"/>
      <c r="AE1557" s="28"/>
      <c r="AF1557" s="28"/>
      <c r="AG1557" s="28"/>
      <c r="AH1557" s="28"/>
      <c r="AI1557" s="28"/>
      <c r="AJ1557" s="28"/>
      <c r="AK1557" s="28"/>
      <c r="AL1557" s="28"/>
      <c r="AM1557" s="28"/>
      <c r="AN1557" s="28"/>
      <c r="AO1557" s="28"/>
      <c r="AP1557" s="28"/>
      <c r="AQ1557" s="28"/>
      <c r="AR1557" s="28"/>
      <c r="AS1557" s="28"/>
      <c r="AT1557" s="96"/>
      <c r="AU1557" s="28"/>
      <c r="AV1557" s="28"/>
      <c r="AW1557" s="28"/>
      <c r="AX1557" s="28"/>
      <c r="AY1557" s="28"/>
      <c r="AZ1557" s="28"/>
      <c r="BA1557" s="28"/>
      <c r="BB1557" s="28"/>
      <c r="BC1557" s="28"/>
      <c r="BD1557" s="28"/>
      <c r="BE1557" s="28"/>
    </row>
    <row r="1558" spans="3:57" ht="14.25" customHeight="1">
      <c r="C1558" s="46"/>
      <c r="D1558" s="28"/>
      <c r="E1558" s="28"/>
      <c r="F1558" s="28"/>
      <c r="G1558" s="28"/>
      <c r="H1558" s="28"/>
      <c r="I1558" s="28"/>
      <c r="J1558" s="28"/>
      <c r="K1558" s="28"/>
      <c r="L1558" s="28"/>
      <c r="M1558" s="28"/>
      <c r="N1558" s="28"/>
      <c r="O1558" s="28"/>
      <c r="P1558" s="60"/>
      <c r="Q1558" s="60"/>
      <c r="R1558" s="60"/>
      <c r="S1558" s="60"/>
      <c r="T1558" s="60"/>
      <c r="U1558" s="60"/>
      <c r="V1558" s="46"/>
      <c r="W1558" s="28"/>
      <c r="X1558" s="28"/>
      <c r="Y1558" s="28"/>
      <c r="AA1558" s="77"/>
      <c r="AB1558" s="28"/>
      <c r="AC1558" s="28"/>
      <c r="AD1558" s="28"/>
      <c r="AE1558" s="28"/>
      <c r="AF1558" s="28"/>
      <c r="AG1558" s="28"/>
      <c r="AH1558" s="28"/>
      <c r="AI1558" s="28"/>
      <c r="AJ1558" s="28"/>
      <c r="AK1558" s="28"/>
      <c r="AL1558" s="28"/>
      <c r="AM1558" s="28"/>
      <c r="AN1558" s="28"/>
      <c r="AO1558" s="28"/>
      <c r="AP1558" s="28"/>
      <c r="AQ1558" s="28"/>
      <c r="AR1558" s="28"/>
      <c r="AS1558" s="28"/>
      <c r="AT1558" s="96"/>
      <c r="AU1558" s="28"/>
      <c r="AV1558" s="28"/>
      <c r="AW1558" s="28"/>
      <c r="AX1558" s="28"/>
      <c r="AY1558" s="28"/>
      <c r="AZ1558" s="28"/>
      <c r="BA1558" s="28"/>
      <c r="BB1558" s="28"/>
      <c r="BC1558" s="28"/>
      <c r="BD1558" s="28"/>
      <c r="BE1558" s="28"/>
    </row>
    <row r="1559" spans="3:57" ht="14.25" customHeight="1">
      <c r="C1559" s="46"/>
      <c r="D1559" s="28"/>
      <c r="E1559" s="28"/>
      <c r="F1559" s="28"/>
      <c r="G1559" s="28"/>
      <c r="H1559" s="28"/>
      <c r="I1559" s="28"/>
      <c r="J1559" s="28"/>
      <c r="K1559" s="28"/>
      <c r="L1559" s="28"/>
      <c r="M1559" s="28"/>
      <c r="N1559" s="28"/>
      <c r="O1559" s="28"/>
      <c r="P1559" s="60"/>
      <c r="Q1559" s="60"/>
      <c r="R1559" s="60"/>
      <c r="S1559" s="60"/>
      <c r="T1559" s="60"/>
      <c r="U1559" s="60"/>
      <c r="V1559" s="46"/>
      <c r="W1559" s="28"/>
      <c r="X1559" s="28"/>
      <c r="Y1559" s="28"/>
      <c r="AA1559" s="77"/>
      <c r="AB1559" s="28"/>
      <c r="AC1559" s="28"/>
      <c r="AD1559" s="28"/>
      <c r="AE1559" s="28"/>
      <c r="AF1559" s="28"/>
      <c r="AG1559" s="28"/>
      <c r="AH1559" s="28"/>
      <c r="AI1559" s="28"/>
      <c r="AJ1559" s="28"/>
      <c r="AK1559" s="28"/>
      <c r="AL1559" s="28"/>
      <c r="AM1559" s="28"/>
      <c r="AN1559" s="28"/>
      <c r="AO1559" s="28"/>
      <c r="AP1559" s="28"/>
      <c r="AQ1559" s="28"/>
      <c r="AR1559" s="28"/>
      <c r="AS1559" s="28"/>
      <c r="AT1559" s="96"/>
      <c r="AU1559" s="28"/>
      <c r="AV1559" s="28"/>
      <c r="AW1559" s="28"/>
      <c r="AX1559" s="28"/>
      <c r="AY1559" s="28"/>
      <c r="AZ1559" s="28"/>
      <c r="BA1559" s="28"/>
      <c r="BB1559" s="28"/>
      <c r="BC1559" s="28"/>
      <c r="BD1559" s="28"/>
      <c r="BE1559" s="28"/>
    </row>
    <row r="1560" spans="3:57" ht="14.25" customHeight="1">
      <c r="C1560" s="46"/>
      <c r="D1560" s="28"/>
      <c r="E1560" s="28"/>
      <c r="F1560" s="28"/>
      <c r="G1560" s="28"/>
      <c r="H1560" s="28"/>
      <c r="I1560" s="28"/>
      <c r="J1560" s="28"/>
      <c r="K1560" s="28"/>
      <c r="L1560" s="28"/>
      <c r="M1560" s="28"/>
      <c r="N1560" s="28"/>
      <c r="O1560" s="28"/>
      <c r="P1560" s="60"/>
      <c r="Q1560" s="60"/>
      <c r="R1560" s="60"/>
      <c r="S1560" s="60"/>
      <c r="T1560" s="60"/>
      <c r="U1560" s="60"/>
      <c r="V1560" s="46"/>
      <c r="W1560" s="28"/>
      <c r="X1560" s="28"/>
      <c r="Y1560" s="28"/>
      <c r="AA1560" s="77"/>
      <c r="AB1560" s="28"/>
      <c r="AC1560" s="28"/>
      <c r="AD1560" s="28"/>
      <c r="AE1560" s="28"/>
      <c r="AF1560" s="28"/>
      <c r="AG1560" s="28"/>
      <c r="AH1560" s="28"/>
      <c r="AI1560" s="28"/>
      <c r="AJ1560" s="28"/>
      <c r="AK1560" s="28"/>
      <c r="AL1560" s="28"/>
      <c r="AM1560" s="28"/>
      <c r="AN1560" s="28"/>
      <c r="AO1560" s="28"/>
      <c r="AP1560" s="28"/>
      <c r="AQ1560" s="28"/>
      <c r="AR1560" s="28"/>
      <c r="AS1560" s="28"/>
      <c r="AT1560" s="96"/>
      <c r="AU1560" s="28"/>
      <c r="AV1560" s="28"/>
      <c r="AW1560" s="28"/>
      <c r="AX1560" s="28"/>
      <c r="AY1560" s="28"/>
      <c r="AZ1560" s="28"/>
      <c r="BA1560" s="28"/>
      <c r="BB1560" s="28"/>
      <c r="BC1560" s="28"/>
      <c r="BD1560" s="28"/>
      <c r="BE1560" s="28"/>
    </row>
    <row r="1561" spans="3:57" ht="14.25" customHeight="1">
      <c r="C1561" s="46"/>
      <c r="D1561" s="28"/>
      <c r="E1561" s="28"/>
      <c r="F1561" s="28"/>
      <c r="G1561" s="28"/>
      <c r="H1561" s="28"/>
      <c r="I1561" s="28"/>
      <c r="J1561" s="28"/>
      <c r="K1561" s="28"/>
      <c r="L1561" s="28"/>
      <c r="M1561" s="28"/>
      <c r="N1561" s="28"/>
      <c r="O1561" s="28"/>
      <c r="P1561" s="60"/>
      <c r="Q1561" s="60"/>
      <c r="R1561" s="60"/>
      <c r="S1561" s="60"/>
      <c r="T1561" s="60"/>
      <c r="U1561" s="60"/>
      <c r="V1561" s="46"/>
      <c r="W1561" s="28"/>
      <c r="X1561" s="28"/>
      <c r="Y1561" s="28"/>
      <c r="AA1561" s="77"/>
      <c r="AB1561" s="28"/>
      <c r="AC1561" s="28"/>
      <c r="AD1561" s="28"/>
      <c r="AE1561" s="28"/>
      <c r="AF1561" s="28"/>
      <c r="AG1561" s="28"/>
      <c r="AH1561" s="28"/>
      <c r="AI1561" s="28"/>
      <c r="AJ1561" s="28"/>
      <c r="AK1561" s="28"/>
      <c r="AL1561" s="28"/>
      <c r="AM1561" s="28"/>
      <c r="AN1561" s="28"/>
      <c r="AO1561" s="28"/>
      <c r="AP1561" s="28"/>
      <c r="AQ1561" s="28"/>
      <c r="AR1561" s="28"/>
      <c r="AS1561" s="28"/>
      <c r="AT1561" s="96"/>
      <c r="AU1561" s="28"/>
      <c r="AV1561" s="28"/>
      <c r="AW1561" s="28"/>
      <c r="AX1561" s="28"/>
      <c r="AY1561" s="28"/>
      <c r="AZ1561" s="28"/>
      <c r="BA1561" s="28"/>
      <c r="BB1561" s="28"/>
      <c r="BC1561" s="28"/>
      <c r="BD1561" s="28"/>
      <c r="BE1561" s="28"/>
    </row>
    <row r="1562" spans="3:57" ht="14.25" customHeight="1">
      <c r="C1562" s="46"/>
      <c r="D1562" s="28"/>
      <c r="E1562" s="28"/>
      <c r="F1562" s="28"/>
      <c r="G1562" s="28"/>
      <c r="H1562" s="28"/>
      <c r="I1562" s="28"/>
      <c r="J1562" s="28"/>
      <c r="K1562" s="28"/>
      <c r="L1562" s="28"/>
      <c r="M1562" s="28"/>
      <c r="N1562" s="28"/>
      <c r="O1562" s="28"/>
      <c r="P1562" s="60"/>
      <c r="Q1562" s="60"/>
      <c r="R1562" s="60"/>
      <c r="S1562" s="60"/>
      <c r="T1562" s="60"/>
      <c r="U1562" s="60"/>
      <c r="V1562" s="46"/>
      <c r="W1562" s="28"/>
      <c r="X1562" s="28"/>
      <c r="Y1562" s="28"/>
      <c r="AA1562" s="77"/>
      <c r="AB1562" s="28"/>
      <c r="AC1562" s="28"/>
      <c r="AD1562" s="28"/>
      <c r="AE1562" s="28"/>
      <c r="AF1562" s="28"/>
      <c r="AG1562" s="28"/>
      <c r="AH1562" s="28"/>
      <c r="AI1562" s="28"/>
      <c r="AJ1562" s="28"/>
      <c r="AK1562" s="28"/>
      <c r="AL1562" s="28"/>
      <c r="AM1562" s="28"/>
      <c r="AN1562" s="28"/>
      <c r="AO1562" s="28"/>
      <c r="AP1562" s="28"/>
      <c r="AQ1562" s="28"/>
      <c r="AR1562" s="28"/>
      <c r="AS1562" s="28"/>
      <c r="AT1562" s="96"/>
      <c r="AU1562" s="28"/>
      <c r="AV1562" s="28"/>
      <c r="AW1562" s="28"/>
      <c r="AX1562" s="28"/>
      <c r="AY1562" s="28"/>
      <c r="AZ1562" s="28"/>
      <c r="BA1562" s="28"/>
      <c r="BB1562" s="28"/>
      <c r="BC1562" s="28"/>
      <c r="BD1562" s="28"/>
      <c r="BE1562" s="28"/>
    </row>
    <row r="1563" spans="3:57" ht="14.25" customHeight="1">
      <c r="C1563" s="46"/>
      <c r="D1563" s="28"/>
      <c r="E1563" s="28"/>
      <c r="F1563" s="28"/>
      <c r="G1563" s="28"/>
      <c r="H1563" s="28"/>
      <c r="I1563" s="28"/>
      <c r="J1563" s="28"/>
      <c r="K1563" s="28"/>
      <c r="L1563" s="28"/>
      <c r="M1563" s="28"/>
      <c r="N1563" s="28"/>
      <c r="O1563" s="28"/>
      <c r="P1563" s="60"/>
      <c r="Q1563" s="60"/>
      <c r="R1563" s="60"/>
      <c r="S1563" s="60"/>
      <c r="T1563" s="60"/>
      <c r="U1563" s="60"/>
      <c r="V1563" s="46"/>
      <c r="W1563" s="28"/>
      <c r="X1563" s="28"/>
      <c r="Y1563" s="28"/>
      <c r="AA1563" s="77"/>
      <c r="AB1563" s="28"/>
      <c r="AC1563" s="28"/>
      <c r="AD1563" s="28"/>
      <c r="AE1563" s="28"/>
      <c r="AF1563" s="28"/>
      <c r="AG1563" s="28"/>
      <c r="AH1563" s="28"/>
      <c r="AI1563" s="28"/>
      <c r="AJ1563" s="28"/>
      <c r="AK1563" s="28"/>
      <c r="AL1563" s="28"/>
      <c r="AM1563" s="28"/>
      <c r="AN1563" s="28"/>
      <c r="AO1563" s="28"/>
      <c r="AP1563" s="28"/>
      <c r="AQ1563" s="28"/>
      <c r="AR1563" s="28"/>
      <c r="AS1563" s="28"/>
      <c r="AT1563" s="96"/>
      <c r="AU1563" s="28"/>
      <c r="AV1563" s="28"/>
      <c r="AW1563" s="28"/>
      <c r="AX1563" s="28"/>
      <c r="AY1563" s="28"/>
      <c r="AZ1563" s="28"/>
      <c r="BA1563" s="28"/>
      <c r="BB1563" s="28"/>
      <c r="BC1563" s="28"/>
      <c r="BD1563" s="28"/>
      <c r="BE1563" s="28"/>
    </row>
    <row r="1564" spans="3:57" ht="14.25" customHeight="1">
      <c r="C1564" s="46"/>
      <c r="D1564" s="28"/>
      <c r="E1564" s="28"/>
      <c r="F1564" s="28"/>
      <c r="G1564" s="28"/>
      <c r="H1564" s="28"/>
      <c r="I1564" s="28"/>
      <c r="J1564" s="28"/>
      <c r="K1564" s="28"/>
      <c r="L1564" s="28"/>
      <c r="M1564" s="28"/>
      <c r="N1564" s="28"/>
      <c r="O1564" s="28"/>
      <c r="P1564" s="60"/>
      <c r="Q1564" s="60"/>
      <c r="R1564" s="60"/>
      <c r="S1564" s="60"/>
      <c r="T1564" s="60"/>
      <c r="U1564" s="60"/>
      <c r="V1564" s="46"/>
      <c r="W1564" s="28"/>
      <c r="X1564" s="28"/>
      <c r="Y1564" s="28"/>
      <c r="AA1564" s="77"/>
      <c r="AB1564" s="28"/>
      <c r="AC1564" s="28"/>
      <c r="AD1564" s="28"/>
      <c r="AE1564" s="28"/>
      <c r="AF1564" s="28"/>
      <c r="AG1564" s="28"/>
      <c r="AH1564" s="28"/>
      <c r="AI1564" s="28"/>
      <c r="AJ1564" s="28"/>
      <c r="AK1564" s="28"/>
      <c r="AL1564" s="28"/>
      <c r="AM1564" s="28"/>
      <c r="AN1564" s="28"/>
      <c r="AO1564" s="28"/>
      <c r="AP1564" s="28"/>
      <c r="AQ1564" s="28"/>
      <c r="AR1564" s="28"/>
      <c r="AS1564" s="28"/>
      <c r="AT1564" s="96"/>
      <c r="AU1564" s="28"/>
      <c r="AV1564" s="28"/>
      <c r="AW1564" s="28"/>
      <c r="AX1564" s="28"/>
      <c r="AY1564" s="28"/>
      <c r="AZ1564" s="28"/>
      <c r="BA1564" s="28"/>
      <c r="BB1564" s="28"/>
      <c r="BC1564" s="28"/>
      <c r="BD1564" s="28"/>
      <c r="BE1564" s="28"/>
    </row>
    <row r="1565" spans="3:57" ht="14.25" customHeight="1">
      <c r="C1565" s="46"/>
      <c r="D1565" s="28"/>
      <c r="E1565" s="28"/>
      <c r="F1565" s="28"/>
      <c r="G1565" s="28"/>
      <c r="H1565" s="28"/>
      <c r="I1565" s="28"/>
      <c r="J1565" s="28"/>
      <c r="K1565" s="28"/>
      <c r="L1565" s="28"/>
      <c r="M1565" s="28"/>
      <c r="N1565" s="28"/>
      <c r="O1565" s="28"/>
      <c r="P1565" s="60"/>
      <c r="Q1565" s="60"/>
      <c r="R1565" s="60"/>
      <c r="S1565" s="60"/>
      <c r="T1565" s="60"/>
      <c r="U1565" s="60"/>
      <c r="V1565" s="46"/>
      <c r="W1565" s="28"/>
      <c r="X1565" s="28"/>
      <c r="Y1565" s="28"/>
      <c r="AA1565" s="77"/>
      <c r="AB1565" s="28"/>
      <c r="AC1565" s="28"/>
      <c r="AD1565" s="28"/>
      <c r="AE1565" s="28"/>
      <c r="AF1565" s="28"/>
      <c r="AG1565" s="28"/>
      <c r="AH1565" s="28"/>
      <c r="AI1565" s="28"/>
      <c r="AJ1565" s="28"/>
      <c r="AK1565" s="28"/>
      <c r="AL1565" s="28"/>
      <c r="AM1565" s="28"/>
      <c r="AN1565" s="28"/>
      <c r="AO1565" s="28"/>
      <c r="AP1565" s="28"/>
      <c r="AQ1565" s="28"/>
      <c r="AR1565" s="28"/>
      <c r="AS1565" s="28"/>
      <c r="AT1565" s="96"/>
      <c r="AU1565" s="28"/>
      <c r="AV1565" s="28"/>
      <c r="AW1565" s="28"/>
      <c r="AX1565" s="28"/>
      <c r="AY1565" s="28"/>
      <c r="AZ1565" s="28"/>
      <c r="BA1565" s="28"/>
      <c r="BB1565" s="28"/>
      <c r="BC1565" s="28"/>
      <c r="BD1565" s="28"/>
      <c r="BE1565" s="28"/>
    </row>
    <row r="1566" spans="3:57" ht="14.25" customHeight="1">
      <c r="C1566" s="46"/>
      <c r="D1566" s="28"/>
      <c r="E1566" s="28"/>
      <c r="F1566" s="28"/>
      <c r="G1566" s="28"/>
      <c r="H1566" s="28"/>
      <c r="I1566" s="28"/>
      <c r="J1566" s="28"/>
      <c r="K1566" s="28"/>
      <c r="L1566" s="28"/>
      <c r="M1566" s="28"/>
      <c r="N1566" s="28"/>
      <c r="O1566" s="28"/>
      <c r="P1566" s="60"/>
      <c r="Q1566" s="60"/>
      <c r="R1566" s="60"/>
      <c r="S1566" s="60"/>
      <c r="T1566" s="60"/>
      <c r="U1566" s="60"/>
      <c r="V1566" s="46"/>
      <c r="W1566" s="28"/>
      <c r="X1566" s="28"/>
      <c r="Y1566" s="28"/>
      <c r="AA1566" s="77"/>
      <c r="AB1566" s="28"/>
      <c r="AC1566" s="28"/>
      <c r="AD1566" s="28"/>
      <c r="AE1566" s="28"/>
      <c r="AF1566" s="28"/>
      <c r="AG1566" s="28"/>
      <c r="AH1566" s="28"/>
      <c r="AI1566" s="28"/>
      <c r="AJ1566" s="28"/>
      <c r="AK1566" s="28"/>
      <c r="AL1566" s="28"/>
      <c r="AM1566" s="28"/>
      <c r="AN1566" s="28"/>
      <c r="AO1566" s="28"/>
      <c r="AP1566" s="28"/>
      <c r="AQ1566" s="28"/>
      <c r="AR1566" s="28"/>
      <c r="AS1566" s="28"/>
      <c r="AT1566" s="96"/>
      <c r="AU1566" s="28"/>
      <c r="AV1566" s="28"/>
      <c r="AW1566" s="28"/>
      <c r="AX1566" s="28"/>
      <c r="AY1566" s="28"/>
      <c r="AZ1566" s="28"/>
      <c r="BA1566" s="28"/>
      <c r="BB1566" s="28"/>
      <c r="BC1566" s="28"/>
      <c r="BD1566" s="28"/>
      <c r="BE1566" s="28"/>
    </row>
    <row r="1567" spans="3:57" ht="14.25" customHeight="1">
      <c r="C1567" s="46"/>
      <c r="D1567" s="28"/>
      <c r="E1567" s="28"/>
      <c r="F1567" s="28"/>
      <c r="G1567" s="28"/>
      <c r="H1567" s="28"/>
      <c r="I1567" s="28"/>
      <c r="J1567" s="28"/>
      <c r="K1567" s="28"/>
      <c r="L1567" s="28"/>
      <c r="M1567" s="28"/>
      <c r="N1567" s="28"/>
      <c r="O1567" s="28"/>
      <c r="P1567" s="60"/>
      <c r="Q1567" s="60"/>
      <c r="R1567" s="60"/>
      <c r="S1567" s="60"/>
      <c r="T1567" s="60"/>
      <c r="U1567" s="60"/>
      <c r="V1567" s="46"/>
      <c r="W1567" s="28"/>
      <c r="X1567" s="28"/>
      <c r="Y1567" s="28"/>
      <c r="AA1567" s="77"/>
      <c r="AB1567" s="28"/>
      <c r="AC1567" s="28"/>
      <c r="AD1567" s="28"/>
      <c r="AE1567" s="28"/>
      <c r="AF1567" s="28"/>
      <c r="AG1567" s="28"/>
      <c r="AH1567" s="28"/>
      <c r="AI1567" s="28"/>
      <c r="AJ1567" s="28"/>
      <c r="AK1567" s="28"/>
      <c r="AL1567" s="28"/>
      <c r="AM1567" s="28"/>
      <c r="AN1567" s="28"/>
      <c r="AO1567" s="28"/>
      <c r="AP1567" s="28"/>
      <c r="AQ1567" s="28"/>
      <c r="AR1567" s="28"/>
      <c r="AS1567" s="28"/>
      <c r="AT1567" s="96"/>
      <c r="AU1567" s="28"/>
      <c r="AV1567" s="28"/>
      <c r="AW1567" s="28"/>
      <c r="AX1567" s="28"/>
      <c r="AY1567" s="28"/>
      <c r="AZ1567" s="28"/>
      <c r="BA1567" s="28"/>
      <c r="BB1567" s="28"/>
      <c r="BC1567" s="28"/>
      <c r="BD1567" s="28"/>
      <c r="BE1567" s="28"/>
    </row>
    <row r="1568" spans="3:57" ht="14.25" customHeight="1">
      <c r="C1568" s="46"/>
      <c r="D1568" s="28"/>
      <c r="E1568" s="28"/>
      <c r="F1568" s="28"/>
      <c r="G1568" s="28"/>
      <c r="H1568" s="28"/>
      <c r="I1568" s="28"/>
      <c r="J1568" s="28"/>
      <c r="K1568" s="28"/>
      <c r="L1568" s="28"/>
      <c r="M1568" s="28"/>
      <c r="N1568" s="28"/>
      <c r="O1568" s="28"/>
      <c r="P1568" s="60"/>
      <c r="Q1568" s="60"/>
      <c r="R1568" s="60"/>
      <c r="S1568" s="60"/>
      <c r="T1568" s="60"/>
      <c r="U1568" s="60"/>
      <c r="V1568" s="46"/>
      <c r="W1568" s="28"/>
      <c r="X1568" s="28"/>
      <c r="Y1568" s="28"/>
      <c r="AA1568" s="77"/>
      <c r="AB1568" s="28"/>
      <c r="AC1568" s="28"/>
      <c r="AD1568" s="28"/>
      <c r="AE1568" s="28"/>
      <c r="AF1568" s="28"/>
      <c r="AG1568" s="28"/>
      <c r="AH1568" s="28"/>
      <c r="AI1568" s="28"/>
      <c r="AJ1568" s="28"/>
      <c r="AK1568" s="28"/>
      <c r="AL1568" s="28"/>
      <c r="AM1568" s="28"/>
      <c r="AN1568" s="28"/>
      <c r="AO1568" s="28"/>
      <c r="AP1568" s="28"/>
      <c r="AQ1568" s="28"/>
      <c r="AR1568" s="28"/>
      <c r="AS1568" s="28"/>
      <c r="AT1568" s="96"/>
      <c r="AU1568" s="28"/>
      <c r="AV1568" s="28"/>
      <c r="AW1568" s="28"/>
      <c r="AX1568" s="28"/>
      <c r="AY1568" s="28"/>
      <c r="AZ1568" s="28"/>
      <c r="BA1568" s="28"/>
      <c r="BB1568" s="28"/>
      <c r="BC1568" s="28"/>
      <c r="BD1568" s="28"/>
      <c r="BE1568" s="28"/>
    </row>
    <row r="1569" spans="3:57" ht="14.25" customHeight="1">
      <c r="C1569" s="46"/>
      <c r="D1569" s="28"/>
      <c r="E1569" s="28"/>
      <c r="F1569" s="28"/>
      <c r="G1569" s="28"/>
      <c r="H1569" s="28"/>
      <c r="I1569" s="28"/>
      <c r="J1569" s="28"/>
      <c r="K1569" s="28"/>
      <c r="L1569" s="28"/>
      <c r="M1569" s="28"/>
      <c r="N1569" s="28"/>
      <c r="O1569" s="28"/>
      <c r="P1569" s="60"/>
      <c r="Q1569" s="60"/>
      <c r="R1569" s="60"/>
      <c r="S1569" s="60"/>
      <c r="T1569" s="60"/>
      <c r="U1569" s="60"/>
      <c r="V1569" s="46"/>
      <c r="W1569" s="28"/>
      <c r="X1569" s="28"/>
      <c r="Y1569" s="28"/>
      <c r="AA1569" s="77"/>
      <c r="AB1569" s="28"/>
      <c r="AC1569" s="28"/>
      <c r="AD1569" s="28"/>
      <c r="AE1569" s="28"/>
      <c r="AF1569" s="28"/>
      <c r="AG1569" s="28"/>
      <c r="AH1569" s="28"/>
      <c r="AI1569" s="28"/>
      <c r="AJ1569" s="28"/>
      <c r="AK1569" s="28"/>
      <c r="AL1569" s="28"/>
      <c r="AM1569" s="28"/>
      <c r="AN1569" s="28"/>
      <c r="AO1569" s="28"/>
      <c r="AP1569" s="28"/>
      <c r="AQ1569" s="28"/>
      <c r="AR1569" s="28"/>
      <c r="AS1569" s="28"/>
      <c r="AT1569" s="96"/>
      <c r="AU1569" s="28"/>
      <c r="AV1569" s="28"/>
      <c r="AW1569" s="28"/>
      <c r="AX1569" s="28"/>
      <c r="AY1569" s="28"/>
      <c r="AZ1569" s="28"/>
      <c r="BA1569" s="28"/>
      <c r="BB1569" s="28"/>
      <c r="BC1569" s="28"/>
      <c r="BD1569" s="28"/>
      <c r="BE1569" s="28"/>
    </row>
    <row r="1570" spans="3:57" ht="14.25" customHeight="1">
      <c r="C1570" s="46"/>
      <c r="D1570" s="28"/>
      <c r="E1570" s="28"/>
      <c r="F1570" s="28"/>
      <c r="G1570" s="28"/>
      <c r="H1570" s="28"/>
      <c r="I1570" s="28"/>
      <c r="J1570" s="28"/>
      <c r="K1570" s="28"/>
      <c r="L1570" s="28"/>
      <c r="M1570" s="28"/>
      <c r="N1570" s="28"/>
      <c r="O1570" s="28"/>
      <c r="P1570" s="60"/>
      <c r="Q1570" s="60"/>
      <c r="R1570" s="60"/>
      <c r="S1570" s="60"/>
      <c r="T1570" s="60"/>
      <c r="U1570" s="60"/>
      <c r="V1570" s="46"/>
      <c r="W1570" s="28"/>
      <c r="X1570" s="28"/>
      <c r="Y1570" s="28"/>
      <c r="AA1570" s="77"/>
      <c r="AB1570" s="28"/>
      <c r="AC1570" s="28"/>
      <c r="AD1570" s="28"/>
      <c r="AE1570" s="28"/>
      <c r="AF1570" s="28"/>
      <c r="AG1570" s="28"/>
      <c r="AH1570" s="28"/>
      <c r="AI1570" s="28"/>
      <c r="AJ1570" s="28"/>
      <c r="AK1570" s="28"/>
      <c r="AL1570" s="28"/>
      <c r="AM1570" s="28"/>
      <c r="AN1570" s="28"/>
      <c r="AO1570" s="28"/>
      <c r="AP1570" s="28"/>
      <c r="AQ1570" s="28"/>
      <c r="AR1570" s="28"/>
      <c r="AS1570" s="28"/>
      <c r="AT1570" s="96"/>
      <c r="AU1570" s="28"/>
      <c r="AV1570" s="28"/>
      <c r="AW1570" s="28"/>
      <c r="AX1570" s="28"/>
      <c r="AY1570" s="28"/>
      <c r="AZ1570" s="28"/>
      <c r="BA1570" s="28"/>
      <c r="BB1570" s="28"/>
      <c r="BC1570" s="28"/>
      <c r="BD1570" s="28"/>
      <c r="BE1570" s="28"/>
    </row>
    <row r="1571" spans="3:57" ht="14.25" customHeight="1">
      <c r="C1571" s="46"/>
      <c r="D1571" s="28"/>
      <c r="E1571" s="28"/>
      <c r="F1571" s="28"/>
      <c r="G1571" s="28"/>
      <c r="H1571" s="28"/>
      <c r="I1571" s="28"/>
      <c r="J1571" s="28"/>
      <c r="K1571" s="28"/>
      <c r="L1571" s="28"/>
      <c r="M1571" s="28"/>
      <c r="N1571" s="28"/>
      <c r="O1571" s="28"/>
      <c r="P1571" s="60"/>
      <c r="Q1571" s="60"/>
      <c r="R1571" s="60"/>
      <c r="S1571" s="60"/>
      <c r="T1571" s="60"/>
      <c r="U1571" s="60"/>
      <c r="V1571" s="46"/>
      <c r="W1571" s="28"/>
      <c r="X1571" s="28"/>
      <c r="Y1571" s="28"/>
      <c r="AA1571" s="77"/>
      <c r="AB1571" s="28"/>
      <c r="AC1571" s="28"/>
      <c r="AD1571" s="28"/>
      <c r="AE1571" s="28"/>
      <c r="AF1571" s="28"/>
      <c r="AG1571" s="28"/>
      <c r="AH1571" s="28"/>
      <c r="AI1571" s="28"/>
      <c r="AJ1571" s="28"/>
      <c r="AK1571" s="28"/>
      <c r="AL1571" s="28"/>
      <c r="AM1571" s="28"/>
      <c r="AN1571" s="28"/>
      <c r="AO1571" s="28"/>
      <c r="AP1571" s="28"/>
      <c r="AQ1571" s="28"/>
      <c r="AR1571" s="28"/>
      <c r="AS1571" s="28"/>
      <c r="AT1571" s="96"/>
      <c r="AU1571" s="28"/>
      <c r="AV1571" s="28"/>
      <c r="AW1571" s="28"/>
      <c r="AX1571" s="28"/>
      <c r="AY1571" s="28"/>
      <c r="AZ1571" s="28"/>
      <c r="BA1571" s="28"/>
      <c r="BB1571" s="28"/>
      <c r="BC1571" s="28"/>
      <c r="BD1571" s="28"/>
      <c r="BE1571" s="28"/>
    </row>
    <row r="1572" spans="3:57" ht="14.25" customHeight="1">
      <c r="C1572" s="46"/>
      <c r="D1572" s="28"/>
      <c r="E1572" s="28"/>
      <c r="F1572" s="28"/>
      <c r="G1572" s="28"/>
      <c r="H1572" s="28"/>
      <c r="I1572" s="28"/>
      <c r="J1572" s="28"/>
      <c r="K1572" s="28"/>
      <c r="L1572" s="28"/>
      <c r="M1572" s="28"/>
      <c r="N1572" s="28"/>
      <c r="O1572" s="28"/>
      <c r="P1572" s="60"/>
      <c r="Q1572" s="60"/>
      <c r="R1572" s="60"/>
      <c r="S1572" s="60"/>
      <c r="T1572" s="60"/>
      <c r="U1572" s="60"/>
      <c r="V1572" s="46"/>
      <c r="W1572" s="28"/>
      <c r="X1572" s="28"/>
      <c r="Y1572" s="28"/>
      <c r="AA1572" s="77"/>
      <c r="AB1572" s="28"/>
      <c r="AC1572" s="28"/>
      <c r="AD1572" s="28"/>
      <c r="AE1572" s="28"/>
      <c r="AF1572" s="28"/>
      <c r="AG1572" s="28"/>
      <c r="AH1572" s="28"/>
      <c r="AI1572" s="28"/>
      <c r="AJ1572" s="28"/>
      <c r="AK1572" s="28"/>
      <c r="AL1572" s="28"/>
      <c r="AM1572" s="28"/>
      <c r="AN1572" s="28"/>
      <c r="AO1572" s="28"/>
      <c r="AP1572" s="28"/>
      <c r="AQ1572" s="28"/>
      <c r="AR1572" s="28"/>
      <c r="AS1572" s="28"/>
      <c r="AT1572" s="96"/>
      <c r="AU1572" s="28"/>
      <c r="AV1572" s="28"/>
      <c r="AW1572" s="28"/>
      <c r="AX1572" s="28"/>
      <c r="AY1572" s="28"/>
      <c r="AZ1572" s="28"/>
      <c r="BA1572" s="28"/>
      <c r="BB1572" s="28"/>
      <c r="BC1572" s="28"/>
      <c r="BD1572" s="28"/>
      <c r="BE1572" s="28"/>
    </row>
    <row r="1573" spans="3:57" ht="14.25" customHeight="1">
      <c r="C1573" s="46"/>
      <c r="D1573" s="28"/>
      <c r="E1573" s="28"/>
      <c r="F1573" s="28"/>
      <c r="G1573" s="28"/>
      <c r="H1573" s="28"/>
      <c r="I1573" s="28"/>
      <c r="J1573" s="28"/>
      <c r="K1573" s="28"/>
      <c r="L1573" s="28"/>
      <c r="M1573" s="28"/>
      <c r="N1573" s="28"/>
      <c r="O1573" s="28"/>
      <c r="P1573" s="60"/>
      <c r="Q1573" s="60"/>
      <c r="R1573" s="60"/>
      <c r="S1573" s="60"/>
      <c r="T1573" s="60"/>
      <c r="U1573" s="60"/>
      <c r="V1573" s="46"/>
      <c r="W1573" s="28"/>
      <c r="X1573" s="28"/>
      <c r="Y1573" s="28"/>
      <c r="AA1573" s="77"/>
      <c r="AB1573" s="28"/>
      <c r="AC1573" s="28"/>
      <c r="AD1573" s="28"/>
      <c r="AE1573" s="28"/>
      <c r="AF1573" s="28"/>
      <c r="AG1573" s="28"/>
      <c r="AH1573" s="28"/>
      <c r="AI1573" s="28"/>
      <c r="AJ1573" s="28"/>
      <c r="AK1573" s="28"/>
      <c r="AL1573" s="28"/>
      <c r="AM1573" s="28"/>
      <c r="AN1573" s="28"/>
      <c r="AO1573" s="28"/>
      <c r="AP1573" s="28"/>
      <c r="AQ1573" s="28"/>
      <c r="AR1573" s="28"/>
      <c r="AS1573" s="28"/>
      <c r="AT1573" s="96"/>
      <c r="AU1573" s="28"/>
      <c r="AV1573" s="28"/>
      <c r="AW1573" s="28"/>
      <c r="AX1573" s="28"/>
      <c r="AY1573" s="28"/>
      <c r="AZ1573" s="28"/>
      <c r="BA1573" s="28"/>
      <c r="BB1573" s="28"/>
      <c r="BC1573" s="28"/>
      <c r="BD1573" s="28"/>
      <c r="BE1573" s="28"/>
    </row>
    <row r="1574" spans="3:57" ht="14.25" customHeight="1">
      <c r="C1574" s="46"/>
      <c r="D1574" s="28"/>
      <c r="E1574" s="28"/>
      <c r="F1574" s="28"/>
      <c r="G1574" s="28"/>
      <c r="H1574" s="28"/>
      <c r="I1574" s="28"/>
      <c r="J1574" s="28"/>
      <c r="K1574" s="28"/>
      <c r="L1574" s="28"/>
      <c r="M1574" s="28"/>
      <c r="N1574" s="28"/>
      <c r="O1574" s="28"/>
      <c r="P1574" s="60"/>
      <c r="Q1574" s="60"/>
      <c r="R1574" s="60"/>
      <c r="S1574" s="60"/>
      <c r="T1574" s="60"/>
      <c r="U1574" s="60"/>
      <c r="V1574" s="46"/>
      <c r="W1574" s="28"/>
      <c r="X1574" s="28"/>
      <c r="Y1574" s="28"/>
      <c r="AA1574" s="77"/>
      <c r="AB1574" s="28"/>
      <c r="AC1574" s="28"/>
      <c r="AD1574" s="28"/>
      <c r="AE1574" s="28"/>
      <c r="AF1574" s="28"/>
      <c r="AG1574" s="28"/>
      <c r="AH1574" s="28"/>
      <c r="AI1574" s="28"/>
      <c r="AJ1574" s="28"/>
      <c r="AK1574" s="28"/>
      <c r="AL1574" s="28"/>
      <c r="AM1574" s="28"/>
      <c r="AN1574" s="28"/>
      <c r="AO1574" s="28"/>
      <c r="AP1574" s="28"/>
      <c r="AQ1574" s="28"/>
      <c r="AR1574" s="28"/>
      <c r="AS1574" s="28"/>
      <c r="AT1574" s="96"/>
      <c r="AU1574" s="28"/>
      <c r="AV1574" s="28"/>
      <c r="AW1574" s="28"/>
      <c r="AX1574" s="28"/>
      <c r="AY1574" s="28"/>
      <c r="AZ1574" s="28"/>
      <c r="BA1574" s="28"/>
      <c r="BB1574" s="28"/>
      <c r="BC1574" s="28"/>
      <c r="BD1574" s="28"/>
      <c r="BE1574" s="28"/>
    </row>
    <row r="1575" spans="3:57" ht="14.25" customHeight="1">
      <c r="C1575" s="46"/>
      <c r="D1575" s="28"/>
      <c r="E1575" s="28"/>
      <c r="F1575" s="28"/>
      <c r="G1575" s="28"/>
      <c r="H1575" s="28"/>
      <c r="I1575" s="28"/>
      <c r="J1575" s="28"/>
      <c r="K1575" s="28"/>
      <c r="L1575" s="28"/>
      <c r="M1575" s="28"/>
      <c r="N1575" s="28"/>
      <c r="O1575" s="28"/>
      <c r="P1575" s="60"/>
      <c r="Q1575" s="60"/>
      <c r="R1575" s="60"/>
      <c r="S1575" s="60"/>
      <c r="T1575" s="60"/>
      <c r="U1575" s="60"/>
      <c r="V1575" s="46"/>
      <c r="W1575" s="28"/>
      <c r="X1575" s="28"/>
      <c r="Y1575" s="28"/>
      <c r="AA1575" s="77"/>
      <c r="AB1575" s="28"/>
      <c r="AC1575" s="28"/>
      <c r="AD1575" s="28"/>
      <c r="AE1575" s="28"/>
      <c r="AF1575" s="28"/>
      <c r="AG1575" s="28"/>
      <c r="AH1575" s="28"/>
      <c r="AI1575" s="28"/>
      <c r="AJ1575" s="28"/>
      <c r="AK1575" s="28"/>
      <c r="AL1575" s="28"/>
      <c r="AM1575" s="28"/>
      <c r="AN1575" s="28"/>
      <c r="AO1575" s="28"/>
      <c r="AP1575" s="28"/>
      <c r="AQ1575" s="28"/>
      <c r="AR1575" s="28"/>
      <c r="AS1575" s="28"/>
      <c r="AT1575" s="96"/>
      <c r="AU1575" s="28"/>
      <c r="AV1575" s="28"/>
      <c r="AW1575" s="28"/>
      <c r="AX1575" s="28"/>
      <c r="AY1575" s="28"/>
      <c r="AZ1575" s="28"/>
      <c r="BA1575" s="28"/>
      <c r="BB1575" s="28"/>
      <c r="BC1575" s="28"/>
      <c r="BD1575" s="28"/>
      <c r="BE1575" s="28"/>
    </row>
    <row r="1576" spans="3:57" ht="14.25" customHeight="1">
      <c r="C1576" s="46"/>
      <c r="D1576" s="28"/>
      <c r="E1576" s="28"/>
      <c r="F1576" s="28"/>
      <c r="G1576" s="28"/>
      <c r="H1576" s="28"/>
      <c r="I1576" s="28"/>
      <c r="J1576" s="28"/>
      <c r="K1576" s="28"/>
      <c r="L1576" s="28"/>
      <c r="M1576" s="28"/>
      <c r="N1576" s="28"/>
      <c r="O1576" s="28"/>
      <c r="P1576" s="60"/>
      <c r="Q1576" s="60"/>
      <c r="R1576" s="60"/>
      <c r="S1576" s="60"/>
      <c r="T1576" s="60"/>
      <c r="U1576" s="60"/>
      <c r="V1576" s="46"/>
      <c r="W1576" s="28"/>
      <c r="X1576" s="28"/>
      <c r="Y1576" s="28"/>
      <c r="AA1576" s="77"/>
      <c r="AB1576" s="28"/>
      <c r="AC1576" s="28"/>
      <c r="AD1576" s="28"/>
      <c r="AE1576" s="28"/>
      <c r="AF1576" s="28"/>
      <c r="AG1576" s="28"/>
      <c r="AH1576" s="28"/>
      <c r="AI1576" s="28"/>
      <c r="AJ1576" s="28"/>
      <c r="AK1576" s="28"/>
      <c r="AL1576" s="28"/>
      <c r="AM1576" s="28"/>
      <c r="AN1576" s="28"/>
      <c r="AO1576" s="28"/>
      <c r="AP1576" s="28"/>
      <c r="AQ1576" s="28"/>
      <c r="AR1576" s="28"/>
      <c r="AS1576" s="28"/>
      <c r="AT1576" s="96"/>
      <c r="AU1576" s="28"/>
      <c r="AV1576" s="28"/>
      <c r="AW1576" s="28"/>
      <c r="AX1576" s="28"/>
      <c r="AY1576" s="28"/>
      <c r="AZ1576" s="28"/>
      <c r="BA1576" s="28"/>
      <c r="BB1576" s="28"/>
      <c r="BC1576" s="28"/>
      <c r="BD1576" s="28"/>
      <c r="BE1576" s="28"/>
    </row>
    <row r="1577" spans="3:57" ht="14.25" customHeight="1">
      <c r="C1577" s="46"/>
      <c r="D1577" s="28"/>
      <c r="E1577" s="28"/>
      <c r="F1577" s="28"/>
      <c r="G1577" s="28"/>
      <c r="H1577" s="28"/>
      <c r="I1577" s="28"/>
      <c r="J1577" s="28"/>
      <c r="K1577" s="28"/>
      <c r="L1577" s="28"/>
      <c r="M1577" s="28"/>
      <c r="N1577" s="28"/>
      <c r="O1577" s="28"/>
      <c r="P1577" s="60"/>
      <c r="Q1577" s="60"/>
      <c r="R1577" s="60"/>
      <c r="S1577" s="60"/>
      <c r="T1577" s="60"/>
      <c r="U1577" s="60"/>
      <c r="V1577" s="46"/>
      <c r="W1577" s="28"/>
      <c r="X1577" s="28"/>
      <c r="Y1577" s="28"/>
      <c r="AA1577" s="77"/>
      <c r="AB1577" s="28"/>
      <c r="AC1577" s="28"/>
      <c r="AD1577" s="28"/>
      <c r="AE1577" s="28"/>
      <c r="AF1577" s="28"/>
      <c r="AG1577" s="28"/>
      <c r="AH1577" s="28"/>
      <c r="AI1577" s="28"/>
      <c r="AJ1577" s="28"/>
      <c r="AK1577" s="28"/>
      <c r="AL1577" s="28"/>
      <c r="AM1577" s="28"/>
      <c r="AN1577" s="28"/>
      <c r="AO1577" s="28"/>
      <c r="AP1577" s="28"/>
      <c r="AQ1577" s="28"/>
      <c r="AR1577" s="28"/>
      <c r="AS1577" s="28"/>
      <c r="AT1577" s="96"/>
      <c r="AU1577" s="28"/>
      <c r="AV1577" s="28"/>
      <c r="AW1577" s="28"/>
      <c r="AX1577" s="28"/>
      <c r="AY1577" s="28"/>
      <c r="AZ1577" s="28"/>
      <c r="BA1577" s="28"/>
      <c r="BB1577" s="28"/>
      <c r="BC1577" s="28"/>
      <c r="BD1577" s="28"/>
      <c r="BE1577" s="28"/>
    </row>
    <row r="1578" spans="3:57" ht="14.25" customHeight="1">
      <c r="C1578" s="46"/>
      <c r="D1578" s="28"/>
      <c r="E1578" s="28"/>
      <c r="F1578" s="28"/>
      <c r="G1578" s="28"/>
      <c r="H1578" s="28"/>
      <c r="I1578" s="28"/>
      <c r="J1578" s="28"/>
      <c r="K1578" s="28"/>
      <c r="L1578" s="28"/>
      <c r="M1578" s="28"/>
      <c r="N1578" s="28"/>
      <c r="O1578" s="28"/>
      <c r="P1578" s="60"/>
      <c r="Q1578" s="60"/>
      <c r="R1578" s="60"/>
      <c r="S1578" s="60"/>
      <c r="T1578" s="60"/>
      <c r="U1578" s="60"/>
      <c r="V1578" s="46"/>
      <c r="W1578" s="28"/>
      <c r="X1578" s="28"/>
      <c r="Y1578" s="28"/>
      <c r="AA1578" s="77"/>
      <c r="AB1578" s="28"/>
      <c r="AC1578" s="28"/>
      <c r="AD1578" s="28"/>
      <c r="AE1578" s="28"/>
      <c r="AF1578" s="28"/>
      <c r="AG1578" s="28"/>
      <c r="AH1578" s="28"/>
      <c r="AI1578" s="28"/>
      <c r="AJ1578" s="28"/>
      <c r="AK1578" s="28"/>
      <c r="AL1578" s="28"/>
      <c r="AM1578" s="28"/>
      <c r="AN1578" s="28"/>
      <c r="AO1578" s="28"/>
      <c r="AP1578" s="28"/>
      <c r="AQ1578" s="28"/>
      <c r="AR1578" s="28"/>
      <c r="AS1578" s="28"/>
      <c r="AT1578" s="96"/>
      <c r="AU1578" s="28"/>
      <c r="AV1578" s="28"/>
      <c r="AW1578" s="28"/>
      <c r="AX1578" s="28"/>
      <c r="AY1578" s="28"/>
      <c r="AZ1578" s="28"/>
      <c r="BA1578" s="28"/>
      <c r="BB1578" s="28"/>
      <c r="BC1578" s="28"/>
      <c r="BD1578" s="28"/>
      <c r="BE1578" s="28"/>
    </row>
    <row r="1579" spans="3:57" ht="14.25" customHeight="1">
      <c r="C1579" s="46"/>
      <c r="D1579" s="28"/>
      <c r="E1579" s="28"/>
      <c r="F1579" s="28"/>
      <c r="G1579" s="28"/>
      <c r="H1579" s="28"/>
      <c r="I1579" s="28"/>
      <c r="J1579" s="28"/>
      <c r="K1579" s="28"/>
      <c r="L1579" s="28"/>
      <c r="M1579" s="28"/>
      <c r="N1579" s="28"/>
      <c r="O1579" s="28"/>
      <c r="P1579" s="60"/>
      <c r="Q1579" s="60"/>
      <c r="R1579" s="60"/>
      <c r="S1579" s="60"/>
      <c r="T1579" s="60"/>
      <c r="U1579" s="60"/>
      <c r="V1579" s="46"/>
      <c r="W1579" s="28"/>
      <c r="X1579" s="28"/>
      <c r="Y1579" s="28"/>
      <c r="AA1579" s="77"/>
      <c r="AB1579" s="28"/>
      <c r="AC1579" s="28"/>
      <c r="AD1579" s="28"/>
      <c r="AE1579" s="28"/>
      <c r="AF1579" s="28"/>
      <c r="AG1579" s="28"/>
      <c r="AH1579" s="28"/>
      <c r="AI1579" s="28"/>
      <c r="AJ1579" s="28"/>
      <c r="AK1579" s="28"/>
      <c r="AL1579" s="28"/>
      <c r="AM1579" s="28"/>
      <c r="AN1579" s="28"/>
      <c r="AO1579" s="28"/>
      <c r="AP1579" s="28"/>
      <c r="AQ1579" s="28"/>
      <c r="AR1579" s="28"/>
      <c r="AS1579" s="28"/>
      <c r="AT1579" s="96"/>
      <c r="AU1579" s="28"/>
      <c r="AV1579" s="28"/>
      <c r="AW1579" s="28"/>
      <c r="AX1579" s="28"/>
      <c r="AY1579" s="28"/>
      <c r="AZ1579" s="28"/>
      <c r="BA1579" s="28"/>
      <c r="BB1579" s="28"/>
      <c r="BC1579" s="28"/>
      <c r="BD1579" s="28"/>
      <c r="BE1579" s="28"/>
    </row>
    <row r="1580" spans="3:57" ht="14.25" customHeight="1">
      <c r="C1580" s="46"/>
      <c r="D1580" s="28"/>
      <c r="E1580" s="28"/>
      <c r="F1580" s="28"/>
      <c r="G1580" s="28"/>
      <c r="H1580" s="28"/>
      <c r="I1580" s="28"/>
      <c r="J1580" s="28"/>
      <c r="K1580" s="28"/>
      <c r="L1580" s="28"/>
      <c r="M1580" s="28"/>
      <c r="N1580" s="28"/>
      <c r="O1580" s="28"/>
      <c r="P1580" s="60"/>
      <c r="Q1580" s="60"/>
      <c r="R1580" s="60"/>
      <c r="S1580" s="60"/>
      <c r="T1580" s="60"/>
      <c r="U1580" s="60"/>
      <c r="V1580" s="46"/>
      <c r="W1580" s="28"/>
      <c r="X1580" s="28"/>
      <c r="Y1580" s="28"/>
      <c r="AA1580" s="77"/>
      <c r="AB1580" s="28"/>
      <c r="AC1580" s="28"/>
      <c r="AD1580" s="28"/>
      <c r="AE1580" s="28"/>
      <c r="AF1580" s="28"/>
      <c r="AG1580" s="28"/>
      <c r="AH1580" s="28"/>
      <c r="AI1580" s="28"/>
      <c r="AJ1580" s="28"/>
      <c r="AK1580" s="28"/>
      <c r="AL1580" s="28"/>
      <c r="AM1580" s="28"/>
      <c r="AN1580" s="28"/>
      <c r="AO1580" s="28"/>
      <c r="AP1580" s="28"/>
      <c r="AQ1580" s="28"/>
      <c r="AR1580" s="28"/>
      <c r="AS1580" s="28"/>
      <c r="AT1580" s="96"/>
      <c r="AU1580" s="28"/>
      <c r="AV1580" s="28"/>
      <c r="AW1580" s="28"/>
      <c r="AX1580" s="28"/>
      <c r="AY1580" s="28"/>
      <c r="AZ1580" s="28"/>
      <c r="BA1580" s="28"/>
      <c r="BB1580" s="28"/>
      <c r="BC1580" s="28"/>
      <c r="BD1580" s="28"/>
      <c r="BE1580" s="28"/>
    </row>
    <row r="1581" spans="3:57" ht="14.25" customHeight="1">
      <c r="C1581" s="46"/>
      <c r="D1581" s="28"/>
      <c r="E1581" s="28"/>
      <c r="F1581" s="28"/>
      <c r="G1581" s="28"/>
      <c r="H1581" s="28"/>
      <c r="I1581" s="28"/>
      <c r="J1581" s="28"/>
      <c r="K1581" s="28"/>
      <c r="L1581" s="28"/>
      <c r="M1581" s="28"/>
      <c r="N1581" s="28"/>
      <c r="O1581" s="28"/>
      <c r="P1581" s="60"/>
      <c r="Q1581" s="60"/>
      <c r="R1581" s="60"/>
      <c r="S1581" s="60"/>
      <c r="T1581" s="60"/>
      <c r="U1581" s="60"/>
      <c r="V1581" s="46"/>
      <c r="W1581" s="28"/>
      <c r="X1581" s="28"/>
      <c r="Y1581" s="28"/>
      <c r="AA1581" s="77"/>
      <c r="AB1581" s="28"/>
      <c r="AC1581" s="28"/>
      <c r="AD1581" s="28"/>
      <c r="AE1581" s="28"/>
      <c r="AF1581" s="28"/>
      <c r="AG1581" s="28"/>
      <c r="AH1581" s="28"/>
      <c r="AI1581" s="28"/>
      <c r="AJ1581" s="28"/>
      <c r="AK1581" s="28"/>
      <c r="AL1581" s="28"/>
      <c r="AM1581" s="28"/>
      <c r="AN1581" s="28"/>
      <c r="AO1581" s="28"/>
      <c r="AP1581" s="28"/>
      <c r="AQ1581" s="28"/>
      <c r="AR1581" s="28"/>
      <c r="AS1581" s="28"/>
      <c r="AT1581" s="96"/>
      <c r="AU1581" s="28"/>
      <c r="AV1581" s="28"/>
      <c r="AW1581" s="28"/>
      <c r="AX1581" s="28"/>
      <c r="AY1581" s="28"/>
      <c r="AZ1581" s="28"/>
      <c r="BA1581" s="28"/>
      <c r="BB1581" s="28"/>
      <c r="BC1581" s="28"/>
      <c r="BD1581" s="28"/>
      <c r="BE1581" s="28"/>
    </row>
    <row r="1582" spans="3:57" ht="14.25" customHeight="1">
      <c r="C1582" s="46"/>
      <c r="D1582" s="28"/>
      <c r="E1582" s="28"/>
      <c r="F1582" s="28"/>
      <c r="G1582" s="28"/>
      <c r="H1582" s="28"/>
      <c r="I1582" s="28"/>
      <c r="J1582" s="28"/>
      <c r="K1582" s="28"/>
      <c r="L1582" s="28"/>
      <c r="M1582" s="28"/>
      <c r="N1582" s="28"/>
      <c r="O1582" s="28"/>
      <c r="P1582" s="60"/>
      <c r="Q1582" s="60"/>
      <c r="R1582" s="60"/>
      <c r="S1582" s="60"/>
      <c r="T1582" s="60"/>
      <c r="U1582" s="60"/>
      <c r="V1582" s="46"/>
      <c r="W1582" s="28"/>
      <c r="X1582" s="28"/>
      <c r="Y1582" s="28"/>
      <c r="AA1582" s="77"/>
      <c r="AB1582" s="28"/>
      <c r="AC1582" s="28"/>
      <c r="AD1582" s="28"/>
      <c r="AE1582" s="28"/>
      <c r="AF1582" s="28"/>
      <c r="AG1582" s="28"/>
      <c r="AH1582" s="28"/>
      <c r="AI1582" s="28"/>
      <c r="AJ1582" s="28"/>
      <c r="AK1582" s="28"/>
      <c r="AL1582" s="28"/>
      <c r="AM1582" s="28"/>
      <c r="AN1582" s="28"/>
      <c r="AO1582" s="28"/>
      <c r="AP1582" s="28"/>
      <c r="AQ1582" s="28"/>
      <c r="AR1582" s="28"/>
      <c r="AS1582" s="28"/>
      <c r="AT1582" s="96"/>
      <c r="AU1582" s="28"/>
      <c r="AV1582" s="28"/>
      <c r="AW1582" s="28"/>
      <c r="AX1582" s="28"/>
      <c r="AY1582" s="28"/>
      <c r="AZ1582" s="28"/>
      <c r="BA1582" s="28"/>
      <c r="BB1582" s="28"/>
      <c r="BC1582" s="28"/>
      <c r="BD1582" s="28"/>
      <c r="BE1582" s="28"/>
    </row>
    <row r="1583" spans="3:57" ht="14.25" customHeight="1">
      <c r="C1583" s="46"/>
      <c r="D1583" s="28"/>
      <c r="E1583" s="28"/>
      <c r="F1583" s="28"/>
      <c r="G1583" s="28"/>
      <c r="H1583" s="28"/>
      <c r="I1583" s="28"/>
      <c r="J1583" s="28"/>
      <c r="K1583" s="28"/>
      <c r="L1583" s="28"/>
      <c r="M1583" s="28"/>
      <c r="N1583" s="28"/>
      <c r="O1583" s="28"/>
      <c r="P1583" s="60"/>
      <c r="Q1583" s="60"/>
      <c r="R1583" s="60"/>
      <c r="S1583" s="60"/>
      <c r="T1583" s="60"/>
      <c r="U1583" s="60"/>
      <c r="V1583" s="46"/>
      <c r="W1583" s="28"/>
      <c r="X1583" s="28"/>
      <c r="Y1583" s="28"/>
      <c r="AA1583" s="77"/>
      <c r="AB1583" s="28"/>
      <c r="AC1583" s="28"/>
      <c r="AD1583" s="28"/>
      <c r="AE1583" s="28"/>
      <c r="AF1583" s="28"/>
      <c r="AG1583" s="28"/>
      <c r="AH1583" s="28"/>
      <c r="AI1583" s="28"/>
      <c r="AJ1583" s="28"/>
      <c r="AK1583" s="28"/>
      <c r="AL1583" s="28"/>
      <c r="AM1583" s="28"/>
      <c r="AN1583" s="28"/>
      <c r="AO1583" s="28"/>
      <c r="AP1583" s="28"/>
      <c r="AQ1583" s="28"/>
      <c r="AR1583" s="28"/>
      <c r="AS1583" s="28"/>
      <c r="AT1583" s="96"/>
      <c r="AU1583" s="28"/>
      <c r="AV1583" s="28"/>
      <c r="AW1583" s="28"/>
      <c r="AX1583" s="28"/>
      <c r="AY1583" s="28"/>
      <c r="AZ1583" s="28"/>
      <c r="BA1583" s="28"/>
      <c r="BB1583" s="28"/>
      <c r="BC1583" s="28"/>
      <c r="BD1583" s="28"/>
      <c r="BE1583" s="28"/>
    </row>
    <row r="1584" spans="3:57" ht="14.25" customHeight="1">
      <c r="C1584" s="46"/>
      <c r="D1584" s="28"/>
      <c r="E1584" s="28"/>
      <c r="F1584" s="28"/>
      <c r="G1584" s="28"/>
      <c r="H1584" s="28"/>
      <c r="I1584" s="28"/>
      <c r="J1584" s="28"/>
      <c r="K1584" s="28"/>
      <c r="L1584" s="28"/>
      <c r="M1584" s="28"/>
      <c r="N1584" s="28"/>
      <c r="O1584" s="28"/>
      <c r="P1584" s="60"/>
      <c r="Q1584" s="60"/>
      <c r="R1584" s="60"/>
      <c r="S1584" s="60"/>
      <c r="T1584" s="60"/>
      <c r="U1584" s="60"/>
      <c r="V1584" s="46"/>
      <c r="W1584" s="28"/>
      <c r="X1584" s="28"/>
      <c r="Y1584" s="28"/>
      <c r="AA1584" s="77"/>
      <c r="AB1584" s="28"/>
      <c r="AC1584" s="28"/>
      <c r="AD1584" s="28"/>
      <c r="AE1584" s="28"/>
      <c r="AF1584" s="28"/>
      <c r="AG1584" s="28"/>
      <c r="AH1584" s="28"/>
      <c r="AI1584" s="28"/>
      <c r="AJ1584" s="28"/>
      <c r="AK1584" s="28"/>
      <c r="AL1584" s="28"/>
      <c r="AM1584" s="28"/>
      <c r="AN1584" s="28"/>
      <c r="AO1584" s="28"/>
      <c r="AP1584" s="28"/>
      <c r="AQ1584" s="28"/>
      <c r="AR1584" s="28"/>
      <c r="AS1584" s="28"/>
      <c r="AT1584" s="96"/>
      <c r="AU1584" s="28"/>
      <c r="AV1584" s="28"/>
      <c r="AW1584" s="28"/>
      <c r="AX1584" s="28"/>
      <c r="AY1584" s="28"/>
      <c r="AZ1584" s="28"/>
      <c r="BA1584" s="28"/>
      <c r="BB1584" s="28"/>
      <c r="BC1584" s="28"/>
      <c r="BD1584" s="28"/>
      <c r="BE1584" s="28"/>
    </row>
    <row r="1585" spans="3:57" ht="14.25" customHeight="1">
      <c r="C1585" s="46"/>
      <c r="D1585" s="28"/>
      <c r="E1585" s="28"/>
      <c r="F1585" s="28"/>
      <c r="G1585" s="28"/>
      <c r="H1585" s="28"/>
      <c r="I1585" s="28"/>
      <c r="J1585" s="28"/>
      <c r="K1585" s="28"/>
      <c r="L1585" s="28"/>
      <c r="M1585" s="28"/>
      <c r="N1585" s="28"/>
      <c r="O1585" s="28"/>
      <c r="P1585" s="60"/>
      <c r="Q1585" s="60"/>
      <c r="R1585" s="60"/>
      <c r="S1585" s="60"/>
      <c r="T1585" s="60"/>
      <c r="U1585" s="60"/>
      <c r="V1585" s="46"/>
      <c r="W1585" s="28"/>
      <c r="X1585" s="28"/>
      <c r="Y1585" s="28"/>
      <c r="AA1585" s="77"/>
      <c r="AB1585" s="28"/>
      <c r="AC1585" s="28"/>
      <c r="AD1585" s="28"/>
      <c r="AE1585" s="28"/>
      <c r="AF1585" s="28"/>
      <c r="AG1585" s="28"/>
      <c r="AH1585" s="28"/>
      <c r="AI1585" s="28"/>
      <c r="AJ1585" s="28"/>
      <c r="AK1585" s="28"/>
      <c r="AL1585" s="28"/>
      <c r="AM1585" s="28"/>
      <c r="AN1585" s="28"/>
      <c r="AO1585" s="28"/>
      <c r="AP1585" s="28"/>
      <c r="AQ1585" s="28"/>
      <c r="AR1585" s="28"/>
      <c r="AS1585" s="28"/>
      <c r="AT1585" s="96"/>
      <c r="AU1585" s="28"/>
      <c r="AV1585" s="28"/>
      <c r="AW1585" s="28"/>
      <c r="AX1585" s="28"/>
      <c r="AY1585" s="28"/>
      <c r="AZ1585" s="28"/>
      <c r="BA1585" s="28"/>
      <c r="BB1585" s="28"/>
      <c r="BC1585" s="28"/>
      <c r="BD1585" s="28"/>
      <c r="BE1585" s="28"/>
    </row>
    <row r="1586" spans="3:57" ht="14.25" customHeight="1">
      <c r="C1586" s="46"/>
      <c r="D1586" s="28"/>
      <c r="E1586" s="28"/>
      <c r="F1586" s="28"/>
      <c r="G1586" s="28"/>
      <c r="H1586" s="28"/>
      <c r="I1586" s="28"/>
      <c r="J1586" s="28"/>
      <c r="K1586" s="28"/>
      <c r="L1586" s="28"/>
      <c r="M1586" s="28"/>
      <c r="N1586" s="28"/>
      <c r="O1586" s="28"/>
      <c r="P1586" s="60"/>
      <c r="Q1586" s="60"/>
      <c r="R1586" s="60"/>
      <c r="S1586" s="60"/>
      <c r="T1586" s="60"/>
      <c r="U1586" s="60"/>
      <c r="V1586" s="46"/>
      <c r="W1586" s="28"/>
      <c r="X1586" s="28"/>
      <c r="Y1586" s="28"/>
      <c r="AA1586" s="77"/>
      <c r="AB1586" s="28"/>
      <c r="AC1586" s="28"/>
      <c r="AD1586" s="28"/>
      <c r="AE1586" s="28"/>
      <c r="AF1586" s="28"/>
      <c r="AG1586" s="28"/>
      <c r="AH1586" s="28"/>
      <c r="AI1586" s="28"/>
      <c r="AJ1586" s="28"/>
      <c r="AK1586" s="28"/>
      <c r="AL1586" s="28"/>
      <c r="AM1586" s="28"/>
      <c r="AN1586" s="28"/>
      <c r="AO1586" s="28"/>
      <c r="AP1586" s="28"/>
      <c r="AQ1586" s="28"/>
      <c r="AR1586" s="28"/>
      <c r="AS1586" s="28"/>
      <c r="AT1586" s="96"/>
      <c r="AU1586" s="28"/>
      <c r="AV1586" s="28"/>
      <c r="AW1586" s="28"/>
      <c r="AX1586" s="28"/>
      <c r="AY1586" s="28"/>
      <c r="AZ1586" s="28"/>
      <c r="BA1586" s="28"/>
      <c r="BB1586" s="28"/>
      <c r="BC1586" s="28"/>
      <c r="BD1586" s="28"/>
      <c r="BE1586" s="28"/>
    </row>
    <row r="1587" spans="3:57" ht="14.25" customHeight="1">
      <c r="C1587" s="46"/>
      <c r="D1587" s="28"/>
      <c r="E1587" s="28"/>
      <c r="F1587" s="28"/>
      <c r="G1587" s="28"/>
      <c r="H1587" s="28"/>
      <c r="I1587" s="28"/>
      <c r="J1587" s="28"/>
      <c r="K1587" s="28"/>
      <c r="L1587" s="28"/>
      <c r="M1587" s="28"/>
      <c r="N1587" s="28"/>
      <c r="O1587" s="28"/>
      <c r="P1587" s="60"/>
      <c r="Q1587" s="60"/>
      <c r="R1587" s="60"/>
      <c r="S1587" s="60"/>
      <c r="T1587" s="60"/>
      <c r="U1587" s="60"/>
      <c r="V1587" s="46"/>
      <c r="W1587" s="28"/>
      <c r="X1587" s="28"/>
      <c r="Y1587" s="28"/>
      <c r="AA1587" s="77"/>
      <c r="AB1587" s="28"/>
      <c r="AC1587" s="28"/>
      <c r="AD1587" s="28"/>
      <c r="AE1587" s="28"/>
      <c r="AF1587" s="28"/>
      <c r="AG1587" s="28"/>
      <c r="AH1587" s="28"/>
      <c r="AI1587" s="28"/>
      <c r="AJ1587" s="28"/>
      <c r="AK1587" s="28"/>
      <c r="AL1587" s="28"/>
      <c r="AM1587" s="28"/>
      <c r="AN1587" s="28"/>
      <c r="AO1587" s="28"/>
      <c r="AP1587" s="28"/>
      <c r="AQ1587" s="28"/>
      <c r="AR1587" s="28"/>
      <c r="AS1587" s="28"/>
      <c r="AT1587" s="96"/>
      <c r="AU1587" s="28"/>
      <c r="AV1587" s="28"/>
      <c r="AW1587" s="28"/>
      <c r="AX1587" s="28"/>
      <c r="AY1587" s="28"/>
      <c r="AZ1587" s="28"/>
      <c r="BA1587" s="28"/>
      <c r="BB1587" s="28"/>
      <c r="BC1587" s="28"/>
      <c r="BD1587" s="28"/>
      <c r="BE1587" s="28"/>
    </row>
    <row r="1588" spans="3:57" ht="14.25" customHeight="1">
      <c r="C1588" s="46"/>
      <c r="D1588" s="28"/>
      <c r="E1588" s="28"/>
      <c r="F1588" s="28"/>
      <c r="G1588" s="28"/>
      <c r="H1588" s="28"/>
      <c r="I1588" s="28"/>
      <c r="J1588" s="28"/>
      <c r="K1588" s="28"/>
      <c r="L1588" s="28"/>
      <c r="M1588" s="28"/>
      <c r="N1588" s="28"/>
      <c r="O1588" s="28"/>
      <c r="P1588" s="60"/>
      <c r="Q1588" s="60"/>
      <c r="R1588" s="60"/>
      <c r="S1588" s="60"/>
      <c r="T1588" s="60"/>
      <c r="U1588" s="60"/>
      <c r="V1588" s="46"/>
      <c r="W1588" s="28"/>
      <c r="X1588" s="28"/>
      <c r="Y1588" s="28"/>
      <c r="AA1588" s="77"/>
      <c r="AB1588" s="28"/>
      <c r="AC1588" s="28"/>
      <c r="AD1588" s="28"/>
      <c r="AE1588" s="28"/>
      <c r="AF1588" s="28"/>
      <c r="AG1588" s="28"/>
      <c r="AH1588" s="28"/>
      <c r="AI1588" s="28"/>
      <c r="AJ1588" s="28"/>
      <c r="AK1588" s="28"/>
      <c r="AL1588" s="28"/>
      <c r="AM1588" s="28"/>
      <c r="AN1588" s="28"/>
      <c r="AO1588" s="28"/>
      <c r="AP1588" s="28"/>
      <c r="AQ1588" s="28"/>
      <c r="AR1588" s="28"/>
      <c r="AS1588" s="28"/>
      <c r="AT1588" s="96"/>
      <c r="AU1588" s="28"/>
      <c r="AV1588" s="28"/>
      <c r="AW1588" s="28"/>
      <c r="AX1588" s="28"/>
      <c r="AY1588" s="28"/>
      <c r="AZ1588" s="28"/>
      <c r="BA1588" s="28"/>
      <c r="BB1588" s="28"/>
      <c r="BC1588" s="28"/>
      <c r="BD1588" s="28"/>
      <c r="BE1588" s="28"/>
    </row>
    <row r="1589" spans="3:57" ht="14.25" customHeight="1">
      <c r="C1589" s="46"/>
      <c r="D1589" s="28"/>
      <c r="E1589" s="28"/>
      <c r="F1589" s="28"/>
      <c r="G1589" s="28"/>
      <c r="H1589" s="28"/>
      <c r="I1589" s="28"/>
      <c r="J1589" s="28"/>
      <c r="K1589" s="28"/>
      <c r="L1589" s="28"/>
      <c r="M1589" s="28"/>
      <c r="N1589" s="28"/>
      <c r="O1589" s="28"/>
      <c r="P1589" s="60"/>
      <c r="Q1589" s="60"/>
      <c r="R1589" s="60"/>
      <c r="S1589" s="60"/>
      <c r="T1589" s="60"/>
      <c r="U1589" s="60"/>
      <c r="V1589" s="46"/>
      <c r="W1589" s="28"/>
      <c r="X1589" s="28"/>
      <c r="Y1589" s="28"/>
      <c r="AA1589" s="77"/>
      <c r="AB1589" s="28"/>
      <c r="AC1589" s="28"/>
      <c r="AD1589" s="28"/>
      <c r="AE1589" s="28"/>
      <c r="AF1589" s="28"/>
      <c r="AG1589" s="28"/>
      <c r="AH1589" s="28"/>
      <c r="AI1589" s="28"/>
      <c r="AJ1589" s="28"/>
      <c r="AK1589" s="28"/>
      <c r="AL1589" s="28"/>
      <c r="AM1589" s="28"/>
      <c r="AN1589" s="28"/>
      <c r="AO1589" s="28"/>
      <c r="AP1589" s="28"/>
      <c r="AQ1589" s="28"/>
      <c r="AR1589" s="28"/>
      <c r="AS1589" s="28"/>
      <c r="AT1589" s="96"/>
      <c r="AU1589" s="28"/>
      <c r="AV1589" s="28"/>
      <c r="AW1589" s="28"/>
      <c r="AX1589" s="28"/>
      <c r="AY1589" s="28"/>
      <c r="AZ1589" s="28"/>
      <c r="BA1589" s="28"/>
      <c r="BB1589" s="28"/>
      <c r="BC1589" s="28"/>
      <c r="BD1589" s="28"/>
      <c r="BE1589" s="28"/>
    </row>
    <row r="1590" spans="3:57" ht="14.25" customHeight="1">
      <c r="C1590" s="46"/>
      <c r="D1590" s="28"/>
      <c r="E1590" s="28"/>
      <c r="F1590" s="28"/>
      <c r="G1590" s="28"/>
      <c r="H1590" s="28"/>
      <c r="I1590" s="28"/>
      <c r="J1590" s="28"/>
      <c r="K1590" s="28"/>
      <c r="L1590" s="28"/>
      <c r="M1590" s="28"/>
      <c r="N1590" s="28"/>
      <c r="O1590" s="28"/>
      <c r="P1590" s="60"/>
      <c r="Q1590" s="60"/>
      <c r="R1590" s="60"/>
      <c r="S1590" s="60"/>
      <c r="T1590" s="60"/>
      <c r="U1590" s="60"/>
      <c r="V1590" s="46"/>
      <c r="W1590" s="28"/>
      <c r="X1590" s="28"/>
      <c r="Y1590" s="28"/>
      <c r="AA1590" s="77"/>
      <c r="AB1590" s="28"/>
      <c r="AC1590" s="28"/>
      <c r="AD1590" s="28"/>
      <c r="AE1590" s="28"/>
      <c r="AF1590" s="28"/>
      <c r="AG1590" s="28"/>
      <c r="AH1590" s="28"/>
      <c r="AI1590" s="28"/>
      <c r="AJ1590" s="28"/>
      <c r="AK1590" s="28"/>
      <c r="AL1590" s="28"/>
      <c r="AM1590" s="28"/>
      <c r="AN1590" s="28"/>
      <c r="AO1590" s="28"/>
      <c r="AP1590" s="28"/>
      <c r="AQ1590" s="28"/>
      <c r="AR1590" s="28"/>
      <c r="AS1590" s="28"/>
      <c r="AT1590" s="96"/>
      <c r="AU1590" s="28"/>
      <c r="AV1590" s="28"/>
      <c r="AW1590" s="28"/>
      <c r="AX1590" s="28"/>
      <c r="AY1590" s="28"/>
      <c r="AZ1590" s="28"/>
      <c r="BA1590" s="28"/>
      <c r="BB1590" s="28"/>
      <c r="BC1590" s="28"/>
      <c r="BD1590" s="28"/>
      <c r="BE1590" s="28"/>
    </row>
    <row r="1591" spans="3:57" ht="14.25" customHeight="1">
      <c r="C1591" s="46"/>
      <c r="D1591" s="28"/>
      <c r="E1591" s="28"/>
      <c r="F1591" s="28"/>
      <c r="G1591" s="28"/>
      <c r="H1591" s="28"/>
      <c r="I1591" s="28"/>
      <c r="J1591" s="28"/>
      <c r="K1591" s="28"/>
      <c r="L1591" s="28"/>
      <c r="M1591" s="28"/>
      <c r="N1591" s="28"/>
      <c r="O1591" s="28"/>
      <c r="P1591" s="60"/>
      <c r="Q1591" s="60"/>
      <c r="R1591" s="60"/>
      <c r="S1591" s="60"/>
      <c r="T1591" s="60"/>
      <c r="U1591" s="60"/>
      <c r="V1591" s="46"/>
      <c r="W1591" s="28"/>
      <c r="X1591" s="28"/>
      <c r="Y1591" s="28"/>
      <c r="AA1591" s="77"/>
      <c r="AB1591" s="28"/>
      <c r="AC1591" s="28"/>
      <c r="AD1591" s="28"/>
      <c r="AE1591" s="28"/>
      <c r="AF1591" s="28"/>
      <c r="AG1591" s="28"/>
      <c r="AH1591" s="28"/>
      <c r="AI1591" s="28"/>
      <c r="AJ1591" s="28"/>
      <c r="AK1591" s="28"/>
      <c r="AL1591" s="28"/>
      <c r="AM1591" s="28"/>
      <c r="AN1591" s="28"/>
      <c r="AO1591" s="28"/>
      <c r="AP1591" s="28"/>
      <c r="AQ1591" s="28"/>
      <c r="AR1591" s="28"/>
      <c r="AS1591" s="28"/>
      <c r="AT1591" s="96"/>
      <c r="AU1591" s="28"/>
      <c r="AV1591" s="28"/>
      <c r="AW1591" s="28"/>
      <c r="AX1591" s="28"/>
      <c r="AY1591" s="28"/>
      <c r="AZ1591" s="28"/>
      <c r="BA1591" s="28"/>
      <c r="BB1591" s="28"/>
      <c r="BC1591" s="28"/>
      <c r="BD1591" s="28"/>
      <c r="BE1591" s="28"/>
    </row>
    <row r="1592" spans="3:57" ht="14.25" customHeight="1">
      <c r="C1592" s="46"/>
      <c r="D1592" s="28"/>
      <c r="E1592" s="28"/>
      <c r="F1592" s="28"/>
      <c r="G1592" s="28"/>
      <c r="H1592" s="28"/>
      <c r="I1592" s="28"/>
      <c r="J1592" s="28"/>
      <c r="K1592" s="28"/>
      <c r="L1592" s="28"/>
      <c r="M1592" s="28"/>
      <c r="N1592" s="28"/>
      <c r="O1592" s="28"/>
      <c r="P1592" s="60"/>
      <c r="Q1592" s="60"/>
      <c r="R1592" s="60"/>
      <c r="S1592" s="60"/>
      <c r="T1592" s="60"/>
      <c r="U1592" s="60"/>
      <c r="V1592" s="46"/>
      <c r="W1592" s="28"/>
      <c r="X1592" s="28"/>
      <c r="Y1592" s="28"/>
      <c r="AA1592" s="77"/>
      <c r="AB1592" s="28"/>
      <c r="AC1592" s="28"/>
      <c r="AD1592" s="28"/>
      <c r="AE1592" s="28"/>
      <c r="AF1592" s="28"/>
      <c r="AG1592" s="28"/>
      <c r="AH1592" s="28"/>
      <c r="AI1592" s="28"/>
      <c r="AJ1592" s="28"/>
      <c r="AK1592" s="28"/>
      <c r="AL1592" s="28"/>
      <c r="AM1592" s="28"/>
      <c r="AN1592" s="28"/>
      <c r="AO1592" s="28"/>
      <c r="AP1592" s="28"/>
      <c r="AQ1592" s="28"/>
      <c r="AR1592" s="28"/>
      <c r="AS1592" s="28"/>
      <c r="AT1592" s="96"/>
      <c r="AU1592" s="28"/>
      <c r="AV1592" s="28"/>
      <c r="AW1592" s="28"/>
      <c r="AX1592" s="28"/>
      <c r="AY1592" s="28"/>
      <c r="AZ1592" s="28"/>
      <c r="BA1592" s="28"/>
      <c r="BB1592" s="28"/>
      <c r="BC1592" s="28"/>
      <c r="BD1592" s="28"/>
      <c r="BE1592" s="28"/>
    </row>
    <row r="1593" spans="3:57" ht="14.25" customHeight="1">
      <c r="C1593" s="46"/>
      <c r="D1593" s="28"/>
      <c r="E1593" s="28"/>
      <c r="F1593" s="28"/>
      <c r="G1593" s="28"/>
      <c r="H1593" s="28"/>
      <c r="I1593" s="28"/>
      <c r="J1593" s="28"/>
      <c r="K1593" s="28"/>
      <c r="L1593" s="28"/>
      <c r="M1593" s="28"/>
      <c r="N1593" s="28"/>
      <c r="O1593" s="28"/>
      <c r="P1593" s="60"/>
      <c r="Q1593" s="60"/>
      <c r="R1593" s="60"/>
      <c r="S1593" s="60"/>
      <c r="T1593" s="60"/>
      <c r="U1593" s="60"/>
      <c r="V1593" s="46"/>
      <c r="W1593" s="28"/>
      <c r="X1593" s="28"/>
      <c r="Y1593" s="28"/>
      <c r="AA1593" s="77"/>
      <c r="AB1593" s="28"/>
      <c r="AC1593" s="28"/>
      <c r="AD1593" s="28"/>
      <c r="AE1593" s="28"/>
      <c r="AF1593" s="28"/>
      <c r="AG1593" s="28"/>
      <c r="AH1593" s="28"/>
      <c r="AI1593" s="28"/>
      <c r="AJ1593" s="28"/>
      <c r="AK1593" s="28"/>
      <c r="AL1593" s="28"/>
      <c r="AM1593" s="28"/>
      <c r="AN1593" s="28"/>
      <c r="AO1593" s="28"/>
      <c r="AP1593" s="28"/>
      <c r="AQ1593" s="28"/>
      <c r="AR1593" s="28"/>
      <c r="AS1593" s="28"/>
      <c r="AT1593" s="96"/>
      <c r="AU1593" s="28"/>
      <c r="AV1593" s="28"/>
      <c r="AW1593" s="28"/>
      <c r="AX1593" s="28"/>
      <c r="AY1593" s="28"/>
      <c r="AZ1593" s="28"/>
      <c r="BA1593" s="28"/>
      <c r="BB1593" s="28"/>
      <c r="BC1593" s="28"/>
      <c r="BD1593" s="28"/>
      <c r="BE1593" s="28"/>
    </row>
    <row r="1594" spans="3:57" ht="14.25" customHeight="1">
      <c r="C1594" s="46"/>
      <c r="D1594" s="28"/>
      <c r="E1594" s="28"/>
      <c r="F1594" s="28"/>
      <c r="G1594" s="28"/>
      <c r="H1594" s="28"/>
      <c r="I1594" s="28"/>
      <c r="J1594" s="28"/>
      <c r="K1594" s="28"/>
      <c r="L1594" s="28"/>
      <c r="M1594" s="28"/>
      <c r="N1594" s="28"/>
      <c r="O1594" s="28"/>
      <c r="P1594" s="60"/>
      <c r="Q1594" s="60"/>
      <c r="R1594" s="60"/>
      <c r="S1594" s="60"/>
      <c r="T1594" s="60"/>
      <c r="U1594" s="60"/>
      <c r="V1594" s="46"/>
      <c r="W1594" s="28"/>
      <c r="X1594" s="28"/>
      <c r="Y1594" s="28"/>
      <c r="AA1594" s="77"/>
      <c r="AB1594" s="28"/>
      <c r="AC1594" s="28"/>
      <c r="AD1594" s="28"/>
      <c r="AE1594" s="28"/>
      <c r="AF1594" s="28"/>
      <c r="AG1594" s="28"/>
      <c r="AH1594" s="28"/>
      <c r="AI1594" s="28"/>
      <c r="AJ1594" s="28"/>
      <c r="AK1594" s="28"/>
      <c r="AL1594" s="28"/>
      <c r="AM1594" s="28"/>
      <c r="AN1594" s="28"/>
      <c r="AO1594" s="28"/>
      <c r="AP1594" s="28"/>
      <c r="AQ1594" s="28"/>
      <c r="AR1594" s="28"/>
      <c r="AS1594" s="28"/>
      <c r="AT1594" s="96"/>
      <c r="AU1594" s="28"/>
      <c r="AV1594" s="28"/>
      <c r="AW1594" s="28"/>
      <c r="AX1594" s="28"/>
      <c r="AY1594" s="28"/>
      <c r="AZ1594" s="28"/>
      <c r="BA1594" s="28"/>
      <c r="BB1594" s="28"/>
      <c r="BC1594" s="28"/>
      <c r="BD1594" s="28"/>
      <c r="BE1594" s="28"/>
    </row>
    <row r="1595" spans="3:57" ht="14.25" customHeight="1">
      <c r="C1595" s="46"/>
      <c r="D1595" s="28"/>
      <c r="E1595" s="28"/>
      <c r="F1595" s="28"/>
      <c r="G1595" s="28"/>
      <c r="H1595" s="28"/>
      <c r="I1595" s="28"/>
      <c r="J1595" s="28"/>
      <c r="K1595" s="28"/>
      <c r="L1595" s="28"/>
      <c r="M1595" s="28"/>
      <c r="N1595" s="28"/>
      <c r="O1595" s="28"/>
      <c r="P1595" s="60"/>
      <c r="Q1595" s="60"/>
      <c r="R1595" s="60"/>
      <c r="S1595" s="60"/>
      <c r="T1595" s="60"/>
      <c r="U1595" s="60"/>
      <c r="V1595" s="46"/>
      <c r="W1595" s="28"/>
      <c r="X1595" s="28"/>
      <c r="Y1595" s="28"/>
      <c r="AA1595" s="77"/>
      <c r="AB1595" s="28"/>
      <c r="AC1595" s="28"/>
      <c r="AD1595" s="28"/>
      <c r="AE1595" s="28"/>
      <c r="AF1595" s="28"/>
      <c r="AG1595" s="28"/>
      <c r="AH1595" s="28"/>
      <c r="AI1595" s="28"/>
      <c r="AJ1595" s="28"/>
      <c r="AK1595" s="28"/>
      <c r="AL1595" s="28"/>
      <c r="AM1595" s="28"/>
      <c r="AN1595" s="28"/>
      <c r="AO1595" s="28"/>
      <c r="AP1595" s="28"/>
      <c r="AQ1595" s="28"/>
      <c r="AR1595" s="28"/>
      <c r="AS1595" s="28"/>
      <c r="AT1595" s="96"/>
      <c r="AU1595" s="28"/>
      <c r="AV1595" s="28"/>
      <c r="AW1595" s="28"/>
      <c r="AX1595" s="28"/>
      <c r="AY1595" s="28"/>
      <c r="AZ1595" s="28"/>
      <c r="BA1595" s="28"/>
      <c r="BB1595" s="28"/>
      <c r="BC1595" s="28"/>
      <c r="BD1595" s="28"/>
      <c r="BE1595" s="28"/>
    </row>
    <row r="1596" spans="3:57" ht="14.25" customHeight="1">
      <c r="C1596" s="46"/>
      <c r="D1596" s="28"/>
      <c r="E1596" s="28"/>
      <c r="F1596" s="28"/>
      <c r="G1596" s="28"/>
      <c r="H1596" s="28"/>
      <c r="I1596" s="28"/>
      <c r="J1596" s="28"/>
      <c r="K1596" s="28"/>
      <c r="L1596" s="28"/>
      <c r="M1596" s="28"/>
      <c r="N1596" s="28"/>
      <c r="O1596" s="28"/>
      <c r="P1596" s="60"/>
      <c r="Q1596" s="60"/>
      <c r="R1596" s="60"/>
      <c r="S1596" s="60"/>
      <c r="T1596" s="60"/>
      <c r="U1596" s="60"/>
      <c r="V1596" s="46"/>
      <c r="W1596" s="28"/>
      <c r="X1596" s="28"/>
      <c r="Y1596" s="28"/>
      <c r="AA1596" s="77"/>
      <c r="AB1596" s="28"/>
      <c r="AC1596" s="28"/>
      <c r="AD1596" s="28"/>
      <c r="AE1596" s="28"/>
      <c r="AF1596" s="28"/>
      <c r="AG1596" s="28"/>
      <c r="AH1596" s="28"/>
      <c r="AI1596" s="28"/>
      <c r="AJ1596" s="28"/>
      <c r="AK1596" s="28"/>
      <c r="AL1596" s="28"/>
      <c r="AM1596" s="28"/>
      <c r="AN1596" s="28"/>
      <c r="AO1596" s="28"/>
      <c r="AP1596" s="28"/>
      <c r="AQ1596" s="28"/>
      <c r="AR1596" s="28"/>
      <c r="AS1596" s="28"/>
      <c r="AT1596" s="96"/>
      <c r="AU1596" s="28"/>
      <c r="AV1596" s="28"/>
      <c r="AW1596" s="28"/>
      <c r="AX1596" s="28"/>
      <c r="AY1596" s="28"/>
      <c r="AZ1596" s="28"/>
      <c r="BA1596" s="28"/>
      <c r="BB1596" s="28"/>
      <c r="BC1596" s="28"/>
      <c r="BD1596" s="28"/>
      <c r="BE1596" s="28"/>
    </row>
    <row r="1597" spans="3:57" ht="14.25" customHeight="1">
      <c r="C1597" s="46"/>
      <c r="D1597" s="28"/>
      <c r="E1597" s="28"/>
      <c r="F1597" s="28"/>
      <c r="G1597" s="28"/>
      <c r="H1597" s="28"/>
      <c r="I1597" s="28"/>
      <c r="J1597" s="28"/>
      <c r="K1597" s="28"/>
      <c r="L1597" s="28"/>
      <c r="M1597" s="28"/>
      <c r="N1597" s="28"/>
      <c r="O1597" s="28"/>
      <c r="P1597" s="60"/>
      <c r="Q1597" s="60"/>
      <c r="R1597" s="60"/>
      <c r="S1597" s="60"/>
      <c r="T1597" s="60"/>
      <c r="U1597" s="60"/>
      <c r="V1597" s="46"/>
      <c r="W1597" s="28"/>
      <c r="X1597" s="28"/>
      <c r="Y1597" s="28"/>
      <c r="AA1597" s="77"/>
      <c r="AB1597" s="28"/>
      <c r="AC1597" s="28"/>
      <c r="AD1597" s="28"/>
      <c r="AE1597" s="28"/>
      <c r="AF1597" s="28"/>
      <c r="AG1597" s="28"/>
      <c r="AH1597" s="28"/>
      <c r="AI1597" s="28"/>
      <c r="AJ1597" s="28"/>
      <c r="AK1597" s="28"/>
      <c r="AL1597" s="28"/>
      <c r="AM1597" s="28"/>
      <c r="AN1597" s="28"/>
      <c r="AO1597" s="28"/>
      <c r="AP1597" s="28"/>
      <c r="AQ1597" s="28"/>
      <c r="AR1597" s="28"/>
      <c r="AS1597" s="28"/>
      <c r="AT1597" s="96"/>
      <c r="AU1597" s="28"/>
      <c r="AV1597" s="28"/>
      <c r="AW1597" s="28"/>
      <c r="AX1597" s="28"/>
      <c r="AY1597" s="28"/>
      <c r="AZ1597" s="28"/>
      <c r="BA1597" s="28"/>
      <c r="BB1597" s="28"/>
      <c r="BC1597" s="28"/>
      <c r="BD1597" s="28"/>
      <c r="BE1597" s="28"/>
    </row>
    <row r="1598" spans="3:57" ht="14.25" customHeight="1">
      <c r="C1598" s="46"/>
      <c r="D1598" s="28"/>
      <c r="E1598" s="28"/>
      <c r="F1598" s="28"/>
      <c r="G1598" s="28"/>
      <c r="H1598" s="28"/>
      <c r="I1598" s="28"/>
      <c r="J1598" s="28"/>
      <c r="K1598" s="28"/>
      <c r="L1598" s="28"/>
      <c r="M1598" s="28"/>
      <c r="N1598" s="28"/>
      <c r="O1598" s="28"/>
      <c r="P1598" s="60"/>
      <c r="Q1598" s="60"/>
      <c r="R1598" s="60"/>
      <c r="S1598" s="60"/>
      <c r="T1598" s="60"/>
      <c r="U1598" s="60"/>
      <c r="V1598" s="46"/>
      <c r="W1598" s="28"/>
      <c r="X1598" s="28"/>
      <c r="Y1598" s="28"/>
      <c r="AA1598" s="77"/>
      <c r="AB1598" s="28"/>
      <c r="AC1598" s="28"/>
      <c r="AD1598" s="28"/>
      <c r="AE1598" s="28"/>
      <c r="AF1598" s="28"/>
      <c r="AG1598" s="28"/>
      <c r="AH1598" s="28"/>
      <c r="AI1598" s="28"/>
      <c r="AJ1598" s="28"/>
      <c r="AK1598" s="28"/>
      <c r="AL1598" s="28"/>
      <c r="AM1598" s="28"/>
      <c r="AN1598" s="28"/>
      <c r="AO1598" s="28"/>
      <c r="AP1598" s="28"/>
      <c r="AQ1598" s="28"/>
      <c r="AR1598" s="28"/>
      <c r="AS1598" s="28"/>
      <c r="AT1598" s="96"/>
      <c r="AU1598" s="28"/>
      <c r="AV1598" s="28"/>
      <c r="AW1598" s="28"/>
      <c r="AX1598" s="28"/>
      <c r="AY1598" s="28"/>
      <c r="AZ1598" s="28"/>
      <c r="BA1598" s="28"/>
      <c r="BB1598" s="28"/>
      <c r="BC1598" s="28"/>
      <c r="BD1598" s="28"/>
      <c r="BE1598" s="28"/>
    </row>
    <row r="1599" spans="3:57" ht="14.25" customHeight="1">
      <c r="C1599" s="46"/>
      <c r="D1599" s="28"/>
      <c r="E1599" s="28"/>
      <c r="F1599" s="28"/>
      <c r="G1599" s="28"/>
      <c r="H1599" s="28"/>
      <c r="I1599" s="28"/>
      <c r="J1599" s="28"/>
      <c r="K1599" s="28"/>
      <c r="L1599" s="28"/>
      <c r="M1599" s="28"/>
      <c r="N1599" s="28"/>
      <c r="O1599" s="28"/>
      <c r="P1599" s="60"/>
      <c r="Q1599" s="60"/>
      <c r="R1599" s="60"/>
      <c r="S1599" s="60"/>
      <c r="T1599" s="60"/>
      <c r="U1599" s="60"/>
      <c r="V1599" s="46"/>
      <c r="W1599" s="28"/>
      <c r="X1599" s="28"/>
      <c r="Y1599" s="28"/>
      <c r="AA1599" s="77"/>
      <c r="AB1599" s="28"/>
      <c r="AC1599" s="28"/>
      <c r="AD1599" s="28"/>
      <c r="AE1599" s="28"/>
      <c r="AF1599" s="28"/>
      <c r="AG1599" s="28"/>
      <c r="AH1599" s="28"/>
      <c r="AI1599" s="28"/>
      <c r="AJ1599" s="28"/>
      <c r="AK1599" s="28"/>
      <c r="AL1599" s="28"/>
      <c r="AM1599" s="28"/>
      <c r="AN1599" s="28"/>
      <c r="AO1599" s="28"/>
      <c r="AP1599" s="28"/>
      <c r="AQ1599" s="28"/>
      <c r="AR1599" s="28"/>
      <c r="AS1599" s="28"/>
      <c r="AT1599" s="96"/>
      <c r="AU1599" s="28"/>
      <c r="AV1599" s="28"/>
      <c r="AW1599" s="28"/>
      <c r="AX1599" s="28"/>
      <c r="AY1599" s="28"/>
      <c r="AZ1599" s="28"/>
      <c r="BA1599" s="28"/>
      <c r="BB1599" s="28"/>
      <c r="BC1599" s="28"/>
      <c r="BD1599" s="28"/>
      <c r="BE1599" s="28"/>
    </row>
    <row r="1600" spans="3:57" ht="14.25" customHeight="1">
      <c r="C1600" s="46"/>
      <c r="D1600" s="28"/>
      <c r="E1600" s="28"/>
      <c r="F1600" s="28"/>
      <c r="G1600" s="28"/>
      <c r="H1600" s="28"/>
      <c r="I1600" s="28"/>
      <c r="J1600" s="28"/>
      <c r="K1600" s="28"/>
      <c r="L1600" s="28"/>
      <c r="M1600" s="28"/>
      <c r="N1600" s="28"/>
      <c r="O1600" s="28"/>
      <c r="P1600" s="60"/>
      <c r="Q1600" s="60"/>
      <c r="R1600" s="60"/>
      <c r="S1600" s="60"/>
      <c r="T1600" s="60"/>
      <c r="U1600" s="60"/>
      <c r="V1600" s="46"/>
      <c r="W1600" s="28"/>
      <c r="X1600" s="28"/>
      <c r="Y1600" s="28"/>
      <c r="AA1600" s="77"/>
      <c r="AB1600" s="28"/>
      <c r="AC1600" s="28"/>
      <c r="AD1600" s="28"/>
      <c r="AE1600" s="28"/>
      <c r="AF1600" s="28"/>
      <c r="AG1600" s="28"/>
      <c r="AH1600" s="28"/>
      <c r="AI1600" s="28"/>
      <c r="AJ1600" s="28"/>
      <c r="AK1600" s="28"/>
      <c r="AL1600" s="28"/>
      <c r="AM1600" s="28"/>
      <c r="AN1600" s="28"/>
      <c r="AO1600" s="28"/>
      <c r="AP1600" s="28"/>
      <c r="AQ1600" s="28"/>
      <c r="AR1600" s="28"/>
      <c r="AS1600" s="28"/>
      <c r="AT1600" s="96"/>
      <c r="AU1600" s="28"/>
      <c r="AV1600" s="28"/>
      <c r="AW1600" s="28"/>
      <c r="AX1600" s="28"/>
      <c r="AY1600" s="28"/>
      <c r="AZ1600" s="28"/>
      <c r="BA1600" s="28"/>
      <c r="BB1600" s="28"/>
      <c r="BC1600" s="28"/>
      <c r="BD1600" s="28"/>
      <c r="BE1600" s="28"/>
    </row>
    <row r="1601" spans="3:57" ht="14.25" customHeight="1">
      <c r="C1601" s="46"/>
      <c r="D1601" s="28"/>
      <c r="E1601" s="28"/>
      <c r="F1601" s="28"/>
      <c r="G1601" s="28"/>
      <c r="H1601" s="28"/>
      <c r="I1601" s="28"/>
      <c r="J1601" s="28"/>
      <c r="K1601" s="28"/>
      <c r="L1601" s="28"/>
      <c r="M1601" s="28"/>
      <c r="N1601" s="28"/>
      <c r="O1601" s="28"/>
      <c r="P1601" s="60"/>
      <c r="Q1601" s="60"/>
      <c r="R1601" s="60"/>
      <c r="S1601" s="60"/>
      <c r="T1601" s="60"/>
      <c r="U1601" s="60"/>
      <c r="V1601" s="46"/>
      <c r="W1601" s="28"/>
      <c r="X1601" s="28"/>
      <c r="Y1601" s="28"/>
      <c r="AA1601" s="77"/>
      <c r="AB1601" s="28"/>
      <c r="AC1601" s="28"/>
      <c r="AD1601" s="28"/>
      <c r="AE1601" s="28"/>
      <c r="AF1601" s="28"/>
      <c r="AG1601" s="28"/>
      <c r="AH1601" s="28"/>
      <c r="AI1601" s="28"/>
      <c r="AJ1601" s="28"/>
      <c r="AK1601" s="28"/>
      <c r="AL1601" s="28"/>
      <c r="AM1601" s="28"/>
      <c r="AN1601" s="28"/>
      <c r="AO1601" s="28"/>
      <c r="AP1601" s="28"/>
      <c r="AQ1601" s="28"/>
      <c r="AR1601" s="28"/>
      <c r="AS1601" s="28"/>
      <c r="AT1601" s="96"/>
      <c r="AU1601" s="28"/>
      <c r="AV1601" s="28"/>
      <c r="AW1601" s="28"/>
      <c r="AX1601" s="28"/>
      <c r="AY1601" s="28"/>
      <c r="AZ1601" s="28"/>
      <c r="BA1601" s="28"/>
      <c r="BB1601" s="28"/>
      <c r="BC1601" s="28"/>
      <c r="BD1601" s="28"/>
      <c r="BE1601" s="28"/>
    </row>
    <row r="1602" spans="3:57" ht="14.25" customHeight="1">
      <c r="C1602" s="46"/>
      <c r="D1602" s="28"/>
      <c r="E1602" s="28"/>
      <c r="F1602" s="28"/>
      <c r="G1602" s="28"/>
      <c r="H1602" s="28"/>
      <c r="I1602" s="28"/>
      <c r="J1602" s="28"/>
      <c r="K1602" s="28"/>
      <c r="L1602" s="28"/>
      <c r="M1602" s="28"/>
      <c r="N1602" s="28"/>
      <c r="O1602" s="28"/>
      <c r="P1602" s="60"/>
      <c r="Q1602" s="60"/>
      <c r="R1602" s="60"/>
      <c r="S1602" s="60"/>
      <c r="T1602" s="60"/>
      <c r="U1602" s="60"/>
      <c r="V1602" s="46"/>
      <c r="W1602" s="28"/>
      <c r="X1602" s="28"/>
      <c r="Y1602" s="28"/>
      <c r="AA1602" s="77"/>
      <c r="AB1602" s="28"/>
      <c r="AC1602" s="28"/>
      <c r="AD1602" s="28"/>
      <c r="AE1602" s="28"/>
      <c r="AF1602" s="28"/>
      <c r="AG1602" s="28"/>
      <c r="AH1602" s="28"/>
      <c r="AI1602" s="28"/>
      <c r="AJ1602" s="28"/>
      <c r="AK1602" s="28"/>
      <c r="AL1602" s="28"/>
      <c r="AM1602" s="28"/>
      <c r="AN1602" s="28"/>
      <c r="AO1602" s="28"/>
      <c r="AP1602" s="28"/>
      <c r="AQ1602" s="28"/>
      <c r="AR1602" s="28"/>
      <c r="AS1602" s="28"/>
      <c r="AT1602" s="96"/>
      <c r="AU1602" s="28"/>
      <c r="AV1602" s="28"/>
      <c r="AW1602" s="28"/>
      <c r="AX1602" s="28"/>
      <c r="AY1602" s="28"/>
      <c r="AZ1602" s="28"/>
      <c r="BA1602" s="28"/>
      <c r="BB1602" s="28"/>
      <c r="BC1602" s="28"/>
      <c r="BD1602" s="28"/>
      <c r="BE1602" s="28"/>
    </row>
    <row r="1603" spans="3:57" ht="14.25" customHeight="1">
      <c r="C1603" s="46"/>
      <c r="D1603" s="28"/>
      <c r="E1603" s="28"/>
      <c r="F1603" s="28"/>
      <c r="G1603" s="28"/>
      <c r="H1603" s="28"/>
      <c r="I1603" s="28"/>
      <c r="J1603" s="28"/>
      <c r="K1603" s="28"/>
      <c r="L1603" s="28"/>
      <c r="M1603" s="28"/>
      <c r="N1603" s="28"/>
      <c r="O1603" s="28"/>
      <c r="P1603" s="60"/>
      <c r="Q1603" s="60"/>
      <c r="R1603" s="60"/>
      <c r="S1603" s="60"/>
      <c r="T1603" s="60"/>
      <c r="U1603" s="60"/>
      <c r="V1603" s="46"/>
      <c r="W1603" s="28"/>
      <c r="X1603" s="28"/>
      <c r="Y1603" s="28"/>
      <c r="AA1603" s="77"/>
      <c r="AB1603" s="28"/>
      <c r="AC1603" s="28"/>
      <c r="AD1603" s="28"/>
      <c r="AE1603" s="28"/>
      <c r="AF1603" s="28"/>
      <c r="AG1603" s="28"/>
      <c r="AH1603" s="28"/>
      <c r="AI1603" s="28"/>
      <c r="AJ1603" s="28"/>
      <c r="AK1603" s="28"/>
      <c r="AL1603" s="28"/>
      <c r="AM1603" s="28"/>
      <c r="AN1603" s="28"/>
      <c r="AO1603" s="28"/>
      <c r="AP1603" s="28"/>
      <c r="AQ1603" s="28"/>
      <c r="AR1603" s="28"/>
      <c r="AS1603" s="28"/>
      <c r="AT1603" s="96"/>
      <c r="AU1603" s="28"/>
      <c r="AV1603" s="28"/>
      <c r="AW1603" s="28"/>
      <c r="AX1603" s="28"/>
      <c r="AY1603" s="28"/>
      <c r="AZ1603" s="28"/>
      <c r="BA1603" s="28"/>
      <c r="BB1603" s="28"/>
      <c r="BC1603" s="28"/>
      <c r="BD1603" s="28"/>
      <c r="BE1603" s="28"/>
    </row>
    <row r="1604" spans="3:57" ht="14.25" customHeight="1">
      <c r="C1604" s="46"/>
      <c r="D1604" s="28"/>
      <c r="E1604" s="28"/>
      <c r="F1604" s="28"/>
      <c r="G1604" s="28"/>
      <c r="H1604" s="28"/>
      <c r="I1604" s="28"/>
      <c r="J1604" s="28"/>
      <c r="K1604" s="28"/>
      <c r="L1604" s="28"/>
      <c r="M1604" s="28"/>
      <c r="N1604" s="28"/>
      <c r="O1604" s="28"/>
      <c r="P1604" s="60"/>
      <c r="Q1604" s="60"/>
      <c r="R1604" s="60"/>
      <c r="S1604" s="60"/>
      <c r="T1604" s="60"/>
      <c r="U1604" s="60"/>
      <c r="V1604" s="46"/>
      <c r="W1604" s="28"/>
      <c r="X1604" s="28"/>
      <c r="Y1604" s="28"/>
      <c r="AA1604" s="77"/>
      <c r="AB1604" s="28"/>
      <c r="AC1604" s="28"/>
      <c r="AD1604" s="28"/>
      <c r="AE1604" s="28"/>
      <c r="AF1604" s="28"/>
      <c r="AG1604" s="28"/>
      <c r="AH1604" s="28"/>
      <c r="AI1604" s="28"/>
      <c r="AJ1604" s="28"/>
      <c r="AK1604" s="28"/>
      <c r="AL1604" s="28"/>
      <c r="AM1604" s="28"/>
      <c r="AN1604" s="28"/>
      <c r="AO1604" s="28"/>
      <c r="AP1604" s="28"/>
      <c r="AQ1604" s="28"/>
      <c r="AR1604" s="28"/>
      <c r="AS1604" s="28"/>
      <c r="AT1604" s="96"/>
      <c r="AU1604" s="28"/>
      <c r="AV1604" s="28"/>
      <c r="AW1604" s="28"/>
      <c r="AX1604" s="28"/>
      <c r="AY1604" s="28"/>
      <c r="AZ1604" s="28"/>
      <c r="BA1604" s="28"/>
      <c r="BB1604" s="28"/>
      <c r="BC1604" s="28"/>
      <c r="BD1604" s="28"/>
      <c r="BE1604" s="28"/>
    </row>
    <row r="1605" spans="3:57" ht="14.25" customHeight="1">
      <c r="C1605" s="46"/>
      <c r="D1605" s="28"/>
      <c r="E1605" s="28"/>
      <c r="F1605" s="28"/>
      <c r="G1605" s="28"/>
      <c r="H1605" s="28"/>
      <c r="I1605" s="28"/>
      <c r="J1605" s="28"/>
      <c r="K1605" s="28"/>
      <c r="L1605" s="28"/>
      <c r="M1605" s="28"/>
      <c r="N1605" s="28"/>
      <c r="O1605" s="28"/>
      <c r="P1605" s="60"/>
      <c r="Q1605" s="60"/>
      <c r="R1605" s="60"/>
      <c r="S1605" s="60"/>
      <c r="T1605" s="60"/>
      <c r="U1605" s="60"/>
      <c r="V1605" s="46"/>
      <c r="W1605" s="28"/>
      <c r="X1605" s="28"/>
      <c r="Y1605" s="28"/>
      <c r="AA1605" s="77"/>
      <c r="AB1605" s="28"/>
      <c r="AC1605" s="28"/>
      <c r="AD1605" s="28"/>
      <c r="AE1605" s="28"/>
      <c r="AF1605" s="28"/>
      <c r="AG1605" s="28"/>
      <c r="AH1605" s="28"/>
      <c r="AI1605" s="28"/>
      <c r="AJ1605" s="28"/>
      <c r="AK1605" s="28"/>
      <c r="AL1605" s="28"/>
      <c r="AM1605" s="28"/>
      <c r="AN1605" s="28"/>
      <c r="AO1605" s="28"/>
      <c r="AP1605" s="28"/>
      <c r="AQ1605" s="28"/>
      <c r="AR1605" s="28"/>
      <c r="AS1605" s="28"/>
      <c r="AT1605" s="96"/>
      <c r="AU1605" s="28"/>
      <c r="AV1605" s="28"/>
      <c r="AW1605" s="28"/>
      <c r="AX1605" s="28"/>
      <c r="AY1605" s="28"/>
      <c r="AZ1605" s="28"/>
      <c r="BA1605" s="28"/>
      <c r="BB1605" s="28"/>
      <c r="BC1605" s="28"/>
      <c r="BD1605" s="28"/>
      <c r="BE1605" s="28"/>
    </row>
    <row r="1606" spans="3:57" ht="14.25" customHeight="1">
      <c r="C1606" s="46"/>
      <c r="D1606" s="28"/>
      <c r="E1606" s="28"/>
      <c r="F1606" s="28"/>
      <c r="G1606" s="28"/>
      <c r="H1606" s="28"/>
      <c r="I1606" s="28"/>
      <c r="J1606" s="28"/>
      <c r="K1606" s="28"/>
      <c r="L1606" s="28"/>
      <c r="M1606" s="28"/>
      <c r="N1606" s="28"/>
      <c r="O1606" s="28"/>
      <c r="P1606" s="60"/>
      <c r="Q1606" s="60"/>
      <c r="R1606" s="60"/>
      <c r="S1606" s="60"/>
      <c r="T1606" s="60"/>
      <c r="U1606" s="60"/>
      <c r="V1606" s="46"/>
      <c r="W1606" s="28"/>
      <c r="X1606" s="28"/>
      <c r="Y1606" s="28"/>
      <c r="AA1606" s="77"/>
      <c r="AB1606" s="28"/>
      <c r="AC1606" s="28"/>
      <c r="AD1606" s="28"/>
      <c r="AE1606" s="28"/>
      <c r="AF1606" s="28"/>
      <c r="AG1606" s="28"/>
      <c r="AH1606" s="28"/>
      <c r="AI1606" s="28"/>
      <c r="AJ1606" s="28"/>
      <c r="AK1606" s="28"/>
      <c r="AL1606" s="28"/>
      <c r="AM1606" s="28"/>
      <c r="AN1606" s="28"/>
      <c r="AO1606" s="28"/>
      <c r="AP1606" s="28"/>
      <c r="AQ1606" s="28"/>
      <c r="AR1606" s="28"/>
      <c r="AS1606" s="28"/>
      <c r="AT1606" s="96"/>
      <c r="AU1606" s="28"/>
      <c r="AV1606" s="28"/>
      <c r="AW1606" s="28"/>
      <c r="AX1606" s="28"/>
      <c r="AY1606" s="28"/>
      <c r="AZ1606" s="28"/>
      <c r="BA1606" s="28"/>
      <c r="BB1606" s="28"/>
      <c r="BC1606" s="28"/>
      <c r="BD1606" s="28"/>
      <c r="BE1606" s="28"/>
    </row>
    <row r="1607" spans="3:57" ht="14.25" customHeight="1">
      <c r="C1607" s="46"/>
      <c r="D1607" s="28"/>
      <c r="E1607" s="28"/>
      <c r="F1607" s="28"/>
      <c r="G1607" s="28"/>
      <c r="H1607" s="28"/>
      <c r="I1607" s="28"/>
      <c r="J1607" s="28"/>
      <c r="K1607" s="28"/>
      <c r="L1607" s="28"/>
      <c r="M1607" s="28"/>
      <c r="N1607" s="28"/>
      <c r="O1607" s="28"/>
      <c r="P1607" s="60"/>
      <c r="Q1607" s="60"/>
      <c r="R1607" s="60"/>
      <c r="S1607" s="60"/>
      <c r="T1607" s="60"/>
      <c r="U1607" s="60"/>
      <c r="V1607" s="46"/>
      <c r="W1607" s="28"/>
      <c r="X1607" s="28"/>
      <c r="Y1607" s="28"/>
      <c r="AA1607" s="77"/>
      <c r="AB1607" s="28"/>
      <c r="AC1607" s="28"/>
      <c r="AD1607" s="28"/>
      <c r="AE1607" s="28"/>
      <c r="AF1607" s="28"/>
      <c r="AG1607" s="28"/>
      <c r="AH1607" s="28"/>
      <c r="AI1607" s="28"/>
      <c r="AJ1607" s="28"/>
      <c r="AK1607" s="28"/>
      <c r="AL1607" s="28"/>
      <c r="AM1607" s="28"/>
      <c r="AN1607" s="28"/>
      <c r="AO1607" s="28"/>
      <c r="AP1607" s="28"/>
      <c r="AQ1607" s="28"/>
      <c r="AR1607" s="28"/>
      <c r="AS1607" s="28"/>
      <c r="AT1607" s="96"/>
      <c r="AU1607" s="28"/>
      <c r="AV1607" s="28"/>
      <c r="AW1607" s="28"/>
      <c r="AX1607" s="28"/>
      <c r="AY1607" s="28"/>
      <c r="AZ1607" s="28"/>
      <c r="BA1607" s="28"/>
      <c r="BB1607" s="28"/>
      <c r="BC1607" s="28"/>
      <c r="BD1607" s="28"/>
      <c r="BE1607" s="28"/>
    </row>
    <row r="1608" spans="3:57" ht="14.25" customHeight="1">
      <c r="C1608" s="46"/>
      <c r="D1608" s="28"/>
      <c r="E1608" s="28"/>
      <c r="F1608" s="28"/>
      <c r="G1608" s="28"/>
      <c r="H1608" s="28"/>
      <c r="I1608" s="28"/>
      <c r="J1608" s="28"/>
      <c r="K1608" s="28"/>
      <c r="L1608" s="28"/>
      <c r="M1608" s="28"/>
      <c r="N1608" s="28"/>
      <c r="O1608" s="28"/>
      <c r="P1608" s="60"/>
      <c r="Q1608" s="60"/>
      <c r="R1608" s="60"/>
      <c r="S1608" s="60"/>
      <c r="T1608" s="60"/>
      <c r="U1608" s="60"/>
      <c r="V1608" s="46"/>
      <c r="W1608" s="28"/>
      <c r="X1608" s="28"/>
      <c r="Y1608" s="28"/>
      <c r="AA1608" s="77"/>
      <c r="AB1608" s="28"/>
      <c r="AC1608" s="28"/>
      <c r="AD1608" s="28"/>
      <c r="AE1608" s="28"/>
      <c r="AF1608" s="28"/>
      <c r="AG1608" s="28"/>
      <c r="AH1608" s="28"/>
      <c r="AI1608" s="28"/>
      <c r="AJ1608" s="28"/>
      <c r="AK1608" s="28"/>
      <c r="AL1608" s="28"/>
      <c r="AM1608" s="28"/>
      <c r="AN1608" s="28"/>
      <c r="AO1608" s="28"/>
      <c r="AP1608" s="28"/>
      <c r="AQ1608" s="28"/>
      <c r="AR1608" s="28"/>
      <c r="AS1608" s="28"/>
      <c r="AT1608" s="96"/>
      <c r="AU1608" s="28"/>
      <c r="AV1608" s="28"/>
      <c r="AW1608" s="28"/>
      <c r="AX1608" s="28"/>
      <c r="AY1608" s="28"/>
      <c r="AZ1608" s="28"/>
      <c r="BA1608" s="28"/>
      <c r="BB1608" s="28"/>
      <c r="BC1608" s="28"/>
      <c r="BD1608" s="28"/>
      <c r="BE1608" s="28"/>
    </row>
    <row r="1609" spans="3:57" ht="14.25" customHeight="1">
      <c r="C1609" s="46"/>
      <c r="D1609" s="28"/>
      <c r="E1609" s="28"/>
      <c r="F1609" s="28"/>
      <c r="G1609" s="28"/>
      <c r="H1609" s="28"/>
      <c r="I1609" s="28"/>
      <c r="J1609" s="28"/>
      <c r="K1609" s="28"/>
      <c r="L1609" s="28"/>
      <c r="M1609" s="28"/>
      <c r="N1609" s="28"/>
      <c r="O1609" s="28"/>
      <c r="P1609" s="60"/>
      <c r="Q1609" s="60"/>
      <c r="R1609" s="60"/>
      <c r="S1609" s="60"/>
      <c r="T1609" s="60"/>
      <c r="U1609" s="60"/>
      <c r="V1609" s="46"/>
      <c r="W1609" s="28"/>
      <c r="X1609" s="28"/>
      <c r="Y1609" s="28"/>
      <c r="AA1609" s="77"/>
      <c r="AB1609" s="28"/>
      <c r="AC1609" s="28"/>
      <c r="AD1609" s="28"/>
      <c r="AE1609" s="28"/>
      <c r="AF1609" s="28"/>
      <c r="AG1609" s="28"/>
      <c r="AH1609" s="28"/>
      <c r="AI1609" s="28"/>
      <c r="AJ1609" s="28"/>
      <c r="AK1609" s="28"/>
      <c r="AL1609" s="28"/>
      <c r="AM1609" s="28"/>
      <c r="AN1609" s="28"/>
      <c r="AO1609" s="28"/>
      <c r="AP1609" s="28"/>
      <c r="AQ1609" s="28"/>
      <c r="AR1609" s="28"/>
      <c r="AS1609" s="28"/>
      <c r="AT1609" s="96"/>
      <c r="AU1609" s="28"/>
      <c r="AV1609" s="28"/>
      <c r="AW1609" s="28"/>
      <c r="AX1609" s="28"/>
      <c r="AY1609" s="28"/>
      <c r="AZ1609" s="28"/>
      <c r="BA1609" s="28"/>
      <c r="BB1609" s="28"/>
      <c r="BC1609" s="28"/>
      <c r="BD1609" s="28"/>
      <c r="BE1609" s="28"/>
    </row>
    <row r="1610" spans="3:57" ht="14.25" customHeight="1">
      <c r="C1610" s="46"/>
      <c r="D1610" s="28"/>
      <c r="E1610" s="28"/>
      <c r="F1610" s="28"/>
      <c r="G1610" s="28"/>
      <c r="H1610" s="28"/>
      <c r="I1610" s="28"/>
      <c r="J1610" s="28"/>
      <c r="K1610" s="28"/>
      <c r="L1610" s="28"/>
      <c r="M1610" s="28"/>
      <c r="N1610" s="28"/>
      <c r="O1610" s="28"/>
      <c r="P1610" s="60"/>
      <c r="Q1610" s="60"/>
      <c r="R1610" s="60"/>
      <c r="S1610" s="60"/>
      <c r="T1610" s="60"/>
      <c r="U1610" s="60"/>
      <c r="V1610" s="46"/>
      <c r="W1610" s="28"/>
      <c r="X1610" s="28"/>
      <c r="Y1610" s="28"/>
      <c r="AA1610" s="77"/>
      <c r="AB1610" s="28"/>
      <c r="AC1610" s="28"/>
      <c r="AD1610" s="28"/>
      <c r="AE1610" s="28"/>
      <c r="AF1610" s="28"/>
      <c r="AG1610" s="28"/>
      <c r="AH1610" s="28"/>
      <c r="AI1610" s="28"/>
      <c r="AJ1610" s="28"/>
      <c r="AK1610" s="28"/>
      <c r="AL1610" s="28"/>
      <c r="AM1610" s="28"/>
      <c r="AN1610" s="28"/>
      <c r="AO1610" s="28"/>
      <c r="AP1610" s="28"/>
      <c r="AQ1610" s="28"/>
      <c r="AR1610" s="28"/>
      <c r="AS1610" s="28"/>
      <c r="AT1610" s="96"/>
      <c r="AU1610" s="28"/>
      <c r="AV1610" s="28"/>
      <c r="AW1610" s="28"/>
      <c r="AX1610" s="28"/>
      <c r="AY1610" s="28"/>
      <c r="AZ1610" s="28"/>
      <c r="BA1610" s="28"/>
      <c r="BB1610" s="28"/>
      <c r="BC1610" s="28"/>
      <c r="BD1610" s="28"/>
      <c r="BE1610" s="28"/>
    </row>
    <row r="1611" spans="3:57" ht="14.25" customHeight="1">
      <c r="C1611" s="46"/>
      <c r="D1611" s="28"/>
      <c r="E1611" s="28"/>
      <c r="F1611" s="28"/>
      <c r="G1611" s="28"/>
      <c r="H1611" s="28"/>
      <c r="I1611" s="28"/>
      <c r="J1611" s="28"/>
      <c r="K1611" s="28"/>
      <c r="L1611" s="28"/>
      <c r="M1611" s="28"/>
      <c r="N1611" s="28"/>
      <c r="O1611" s="28"/>
      <c r="P1611" s="60"/>
      <c r="Q1611" s="60"/>
      <c r="R1611" s="60"/>
      <c r="S1611" s="60"/>
      <c r="T1611" s="60"/>
      <c r="U1611" s="60"/>
      <c r="V1611" s="46"/>
      <c r="W1611" s="28"/>
      <c r="X1611" s="28"/>
      <c r="Y1611" s="28"/>
      <c r="AA1611" s="77"/>
      <c r="AB1611" s="28"/>
      <c r="AC1611" s="28"/>
      <c r="AD1611" s="28"/>
      <c r="AE1611" s="28"/>
      <c r="AF1611" s="28"/>
      <c r="AG1611" s="28"/>
      <c r="AH1611" s="28"/>
      <c r="AI1611" s="28"/>
      <c r="AJ1611" s="28"/>
      <c r="AK1611" s="28"/>
      <c r="AL1611" s="28"/>
      <c r="AM1611" s="28"/>
      <c r="AN1611" s="28"/>
      <c r="AO1611" s="28"/>
      <c r="AP1611" s="28"/>
      <c r="AQ1611" s="28"/>
      <c r="AR1611" s="28"/>
      <c r="AS1611" s="28"/>
      <c r="AT1611" s="96"/>
      <c r="AU1611" s="28"/>
      <c r="AV1611" s="28"/>
      <c r="AW1611" s="28"/>
      <c r="AX1611" s="28"/>
      <c r="AY1611" s="28"/>
      <c r="AZ1611" s="28"/>
      <c r="BA1611" s="28"/>
      <c r="BB1611" s="28"/>
      <c r="BC1611" s="28"/>
      <c r="BD1611" s="28"/>
      <c r="BE1611" s="28"/>
    </row>
    <row r="1612" spans="3:57" ht="14.25" customHeight="1">
      <c r="C1612" s="46"/>
      <c r="D1612" s="28"/>
      <c r="E1612" s="28"/>
      <c r="F1612" s="28"/>
      <c r="G1612" s="28"/>
      <c r="H1612" s="28"/>
      <c r="I1612" s="28"/>
      <c r="J1612" s="28"/>
      <c r="K1612" s="28"/>
      <c r="L1612" s="28"/>
      <c r="M1612" s="28"/>
      <c r="N1612" s="28"/>
      <c r="O1612" s="28"/>
      <c r="P1612" s="60"/>
      <c r="Q1612" s="60"/>
      <c r="R1612" s="60"/>
      <c r="S1612" s="60"/>
      <c r="T1612" s="60"/>
      <c r="U1612" s="60"/>
      <c r="V1612" s="46"/>
      <c r="W1612" s="28"/>
      <c r="X1612" s="28"/>
      <c r="Y1612" s="28"/>
      <c r="AA1612" s="77"/>
      <c r="AB1612" s="28"/>
      <c r="AC1612" s="28"/>
      <c r="AD1612" s="28"/>
      <c r="AE1612" s="28"/>
      <c r="AF1612" s="28"/>
      <c r="AG1612" s="28"/>
      <c r="AH1612" s="28"/>
      <c r="AI1612" s="28"/>
      <c r="AJ1612" s="28"/>
      <c r="AK1612" s="28"/>
      <c r="AL1612" s="28"/>
      <c r="AM1612" s="28"/>
      <c r="AN1612" s="28"/>
      <c r="AO1612" s="28"/>
      <c r="AP1612" s="28"/>
      <c r="AQ1612" s="28"/>
      <c r="AR1612" s="28"/>
      <c r="AS1612" s="28"/>
      <c r="AT1612" s="96"/>
      <c r="AU1612" s="28"/>
      <c r="AV1612" s="28"/>
      <c r="AW1612" s="28"/>
      <c r="AX1612" s="28"/>
      <c r="AY1612" s="28"/>
      <c r="AZ1612" s="28"/>
      <c r="BA1612" s="28"/>
      <c r="BB1612" s="28"/>
      <c r="BC1612" s="28"/>
      <c r="BD1612" s="28"/>
      <c r="BE1612" s="28"/>
    </row>
    <row r="1613" spans="3:57" ht="14.25" customHeight="1">
      <c r="C1613" s="46"/>
      <c r="D1613" s="28"/>
      <c r="E1613" s="28"/>
      <c r="F1613" s="28"/>
      <c r="G1613" s="28"/>
      <c r="H1613" s="28"/>
      <c r="I1613" s="28"/>
      <c r="J1613" s="28"/>
      <c r="K1613" s="28"/>
      <c r="L1613" s="28"/>
      <c r="M1613" s="28"/>
      <c r="N1613" s="28"/>
      <c r="O1613" s="28"/>
      <c r="P1613" s="60"/>
      <c r="Q1613" s="60"/>
      <c r="R1613" s="60"/>
      <c r="S1613" s="60"/>
      <c r="T1613" s="60"/>
      <c r="U1613" s="60"/>
      <c r="V1613" s="46"/>
      <c r="W1613" s="28"/>
      <c r="X1613" s="28"/>
      <c r="Y1613" s="28"/>
      <c r="AA1613" s="77"/>
      <c r="AB1613" s="28"/>
      <c r="AC1613" s="28"/>
      <c r="AD1613" s="28"/>
      <c r="AE1613" s="28"/>
      <c r="AF1613" s="28"/>
      <c r="AG1613" s="28"/>
      <c r="AH1613" s="28"/>
      <c r="AI1613" s="28"/>
      <c r="AJ1613" s="28"/>
      <c r="AK1613" s="28"/>
      <c r="AL1613" s="28"/>
      <c r="AM1613" s="28"/>
      <c r="AN1613" s="28"/>
      <c r="AO1613" s="28"/>
      <c r="AP1613" s="28"/>
      <c r="AQ1613" s="28"/>
      <c r="AR1613" s="28"/>
      <c r="AS1613" s="28"/>
      <c r="AT1613" s="96"/>
      <c r="AU1613" s="28"/>
      <c r="AV1613" s="28"/>
      <c r="AW1613" s="28"/>
      <c r="AX1613" s="28"/>
      <c r="AY1613" s="28"/>
      <c r="AZ1613" s="28"/>
      <c r="BA1613" s="28"/>
      <c r="BB1613" s="28"/>
      <c r="BC1613" s="28"/>
      <c r="BD1613" s="28"/>
      <c r="BE1613" s="28"/>
    </row>
    <row r="1614" spans="3:57" ht="14.25" customHeight="1">
      <c r="C1614" s="46"/>
      <c r="D1614" s="28"/>
      <c r="E1614" s="28"/>
      <c r="F1614" s="28"/>
      <c r="G1614" s="28"/>
      <c r="H1614" s="28"/>
      <c r="I1614" s="28"/>
      <c r="J1614" s="28"/>
      <c r="K1614" s="28"/>
      <c r="L1614" s="28"/>
      <c r="M1614" s="28"/>
      <c r="N1614" s="28"/>
      <c r="O1614" s="28"/>
      <c r="P1614" s="60"/>
      <c r="Q1614" s="60"/>
      <c r="R1614" s="60"/>
      <c r="S1614" s="60"/>
      <c r="T1614" s="60"/>
      <c r="U1614" s="60"/>
      <c r="V1614" s="46"/>
      <c r="W1614" s="28"/>
      <c r="X1614" s="28"/>
      <c r="Y1614" s="28"/>
      <c r="AA1614" s="77"/>
      <c r="AB1614" s="28"/>
      <c r="AC1614" s="28"/>
      <c r="AD1614" s="28"/>
      <c r="AE1614" s="28"/>
      <c r="AF1614" s="28"/>
      <c r="AG1614" s="28"/>
      <c r="AH1614" s="28"/>
      <c r="AI1614" s="28"/>
      <c r="AJ1614" s="28"/>
      <c r="AK1614" s="28"/>
      <c r="AL1614" s="28"/>
      <c r="AM1614" s="28"/>
      <c r="AN1614" s="28"/>
      <c r="AO1614" s="28"/>
      <c r="AP1614" s="28"/>
      <c r="AQ1614" s="28"/>
      <c r="AR1614" s="28"/>
      <c r="AS1614" s="28"/>
      <c r="AT1614" s="96"/>
      <c r="AU1614" s="28"/>
      <c r="AV1614" s="28"/>
      <c r="AW1614" s="28"/>
      <c r="AX1614" s="28"/>
      <c r="AY1614" s="28"/>
      <c r="AZ1614" s="28"/>
      <c r="BA1614" s="28"/>
      <c r="BB1614" s="28"/>
      <c r="BC1614" s="28"/>
      <c r="BD1614" s="28"/>
      <c r="BE1614" s="28"/>
    </row>
    <row r="1615" spans="3:57" ht="14.25" customHeight="1">
      <c r="C1615" s="46"/>
      <c r="D1615" s="28"/>
      <c r="E1615" s="28"/>
      <c r="F1615" s="28"/>
      <c r="G1615" s="28"/>
      <c r="H1615" s="28"/>
      <c r="I1615" s="28"/>
      <c r="J1615" s="28"/>
      <c r="K1615" s="28"/>
      <c r="L1615" s="28"/>
      <c r="M1615" s="28"/>
      <c r="N1615" s="28"/>
      <c r="O1615" s="28"/>
      <c r="P1615" s="60"/>
      <c r="Q1615" s="60"/>
      <c r="R1615" s="60"/>
      <c r="S1615" s="60"/>
      <c r="T1615" s="60"/>
      <c r="U1615" s="60"/>
      <c r="V1615" s="46"/>
      <c r="W1615" s="28"/>
      <c r="X1615" s="28"/>
      <c r="Y1615" s="28"/>
      <c r="AA1615" s="77"/>
      <c r="AB1615" s="28"/>
      <c r="AC1615" s="28"/>
      <c r="AD1615" s="28"/>
      <c r="AE1615" s="28"/>
      <c r="AF1615" s="28"/>
      <c r="AG1615" s="28"/>
      <c r="AH1615" s="28"/>
      <c r="AI1615" s="28"/>
      <c r="AJ1615" s="28"/>
      <c r="AK1615" s="28"/>
      <c r="AL1615" s="28"/>
      <c r="AM1615" s="28"/>
      <c r="AN1615" s="28"/>
      <c r="AO1615" s="28"/>
      <c r="AP1615" s="28"/>
      <c r="AQ1615" s="28"/>
      <c r="AR1615" s="28"/>
      <c r="AS1615" s="28"/>
      <c r="AT1615" s="96"/>
      <c r="AU1615" s="28"/>
      <c r="AV1615" s="28"/>
      <c r="AW1615" s="28"/>
      <c r="AX1615" s="28"/>
      <c r="AY1615" s="28"/>
      <c r="AZ1615" s="28"/>
      <c r="BA1615" s="28"/>
      <c r="BB1615" s="28"/>
      <c r="BC1615" s="28"/>
      <c r="BD1615" s="28"/>
      <c r="BE1615" s="28"/>
    </row>
    <row r="1616" spans="3:57" ht="14.25" customHeight="1">
      <c r="C1616" s="46"/>
      <c r="D1616" s="28"/>
      <c r="E1616" s="28"/>
      <c r="F1616" s="28"/>
      <c r="G1616" s="28"/>
      <c r="H1616" s="28"/>
      <c r="I1616" s="28"/>
      <c r="J1616" s="28"/>
      <c r="K1616" s="28"/>
      <c r="L1616" s="28"/>
      <c r="M1616" s="28"/>
      <c r="N1616" s="28"/>
      <c r="O1616" s="28"/>
      <c r="P1616" s="60"/>
      <c r="Q1616" s="60"/>
      <c r="R1616" s="60"/>
      <c r="S1616" s="60"/>
      <c r="T1616" s="60"/>
      <c r="U1616" s="60"/>
      <c r="V1616" s="46"/>
      <c r="W1616" s="28"/>
      <c r="X1616" s="28"/>
      <c r="Y1616" s="28"/>
      <c r="AA1616" s="77"/>
      <c r="AB1616" s="28"/>
      <c r="AC1616" s="28"/>
      <c r="AD1616" s="28"/>
      <c r="AE1616" s="28"/>
      <c r="AF1616" s="28"/>
      <c r="AG1616" s="28"/>
      <c r="AH1616" s="28"/>
      <c r="AI1616" s="28"/>
      <c r="AJ1616" s="28"/>
      <c r="AK1616" s="28"/>
      <c r="AL1616" s="28"/>
      <c r="AM1616" s="28"/>
      <c r="AN1616" s="28"/>
      <c r="AO1616" s="28"/>
      <c r="AP1616" s="28"/>
      <c r="AQ1616" s="28"/>
      <c r="AR1616" s="28"/>
      <c r="AS1616" s="28"/>
      <c r="AT1616" s="96"/>
      <c r="AU1616" s="28"/>
      <c r="AV1616" s="28"/>
      <c r="AW1616" s="28"/>
      <c r="AX1616" s="28"/>
      <c r="AY1616" s="28"/>
      <c r="AZ1616" s="28"/>
      <c r="BA1616" s="28"/>
      <c r="BB1616" s="28"/>
      <c r="BC1616" s="28"/>
      <c r="BD1616" s="28"/>
      <c r="BE1616" s="28"/>
    </row>
    <row r="1617" spans="3:57" ht="14.25" customHeight="1">
      <c r="C1617" s="46"/>
      <c r="D1617" s="28"/>
      <c r="E1617" s="28"/>
      <c r="F1617" s="28"/>
      <c r="G1617" s="28"/>
      <c r="H1617" s="28"/>
      <c r="I1617" s="28"/>
      <c r="J1617" s="28"/>
      <c r="K1617" s="28"/>
      <c r="L1617" s="28"/>
      <c r="M1617" s="28"/>
      <c r="N1617" s="28"/>
      <c r="O1617" s="28"/>
      <c r="P1617" s="60"/>
      <c r="Q1617" s="60"/>
      <c r="R1617" s="60"/>
      <c r="S1617" s="60"/>
      <c r="T1617" s="60"/>
      <c r="U1617" s="60"/>
      <c r="V1617" s="46"/>
      <c r="W1617" s="28"/>
      <c r="X1617" s="28"/>
      <c r="Y1617" s="28"/>
      <c r="AA1617" s="77"/>
      <c r="AB1617" s="28"/>
      <c r="AC1617" s="28"/>
      <c r="AD1617" s="28"/>
      <c r="AE1617" s="28"/>
      <c r="AF1617" s="28"/>
      <c r="AG1617" s="28"/>
      <c r="AH1617" s="28"/>
      <c r="AI1617" s="28"/>
      <c r="AJ1617" s="28"/>
      <c r="AK1617" s="28"/>
      <c r="AL1617" s="28"/>
      <c r="AM1617" s="28"/>
      <c r="AN1617" s="28"/>
      <c r="AO1617" s="28"/>
      <c r="AP1617" s="28"/>
      <c r="AQ1617" s="28"/>
      <c r="AR1617" s="28"/>
      <c r="AS1617" s="28"/>
      <c r="AT1617" s="96"/>
      <c r="AU1617" s="28"/>
      <c r="AV1617" s="28"/>
      <c r="AW1617" s="28"/>
      <c r="AX1617" s="28"/>
      <c r="AY1617" s="28"/>
      <c r="AZ1617" s="28"/>
      <c r="BA1617" s="28"/>
      <c r="BB1617" s="28"/>
      <c r="BC1617" s="28"/>
      <c r="BD1617" s="28"/>
      <c r="BE1617" s="28"/>
    </row>
    <row r="1618" spans="3:57" ht="14.25" customHeight="1">
      <c r="C1618" s="46"/>
      <c r="D1618" s="28"/>
      <c r="E1618" s="28"/>
      <c r="F1618" s="28"/>
      <c r="G1618" s="28"/>
      <c r="H1618" s="28"/>
      <c r="I1618" s="28"/>
      <c r="J1618" s="28"/>
      <c r="K1618" s="28"/>
      <c r="L1618" s="28"/>
      <c r="M1618" s="28"/>
      <c r="N1618" s="28"/>
      <c r="O1618" s="28"/>
      <c r="P1618" s="60"/>
      <c r="Q1618" s="60"/>
      <c r="R1618" s="60"/>
      <c r="S1618" s="60"/>
      <c r="T1618" s="60"/>
      <c r="U1618" s="60"/>
      <c r="V1618" s="46"/>
      <c r="W1618" s="28"/>
      <c r="X1618" s="28"/>
      <c r="Y1618" s="28"/>
      <c r="AA1618" s="77"/>
      <c r="AB1618" s="28"/>
      <c r="AC1618" s="28"/>
      <c r="AD1618" s="28"/>
      <c r="AE1618" s="28"/>
      <c r="AF1618" s="28"/>
      <c r="AG1618" s="28"/>
      <c r="AH1618" s="28"/>
      <c r="AI1618" s="28"/>
      <c r="AJ1618" s="28"/>
      <c r="AK1618" s="28"/>
      <c r="AL1618" s="28"/>
      <c r="AM1618" s="28"/>
      <c r="AN1618" s="28"/>
      <c r="AO1618" s="28"/>
      <c r="AP1618" s="28"/>
      <c r="AQ1618" s="28"/>
      <c r="AR1618" s="28"/>
      <c r="AS1618" s="28"/>
      <c r="AT1618" s="96"/>
      <c r="AU1618" s="28"/>
      <c r="AV1618" s="28"/>
      <c r="AW1618" s="28"/>
      <c r="AX1618" s="28"/>
      <c r="AY1618" s="28"/>
      <c r="AZ1618" s="28"/>
      <c r="BA1618" s="28"/>
      <c r="BB1618" s="28"/>
      <c r="BC1618" s="28"/>
      <c r="BD1618" s="28"/>
      <c r="BE1618" s="28"/>
    </row>
    <row r="1619" spans="3:57" ht="14.25" customHeight="1">
      <c r="C1619" s="46"/>
      <c r="D1619" s="28"/>
      <c r="E1619" s="28"/>
      <c r="F1619" s="28"/>
      <c r="G1619" s="28"/>
      <c r="H1619" s="28"/>
      <c r="I1619" s="28"/>
      <c r="J1619" s="28"/>
      <c r="K1619" s="28"/>
      <c r="L1619" s="28"/>
      <c r="M1619" s="28"/>
      <c r="N1619" s="28"/>
      <c r="O1619" s="28"/>
      <c r="P1619" s="60"/>
      <c r="Q1619" s="60"/>
      <c r="R1619" s="60"/>
      <c r="S1619" s="60"/>
      <c r="T1619" s="60"/>
      <c r="U1619" s="60"/>
      <c r="V1619" s="46"/>
      <c r="W1619" s="28"/>
      <c r="X1619" s="28"/>
      <c r="Y1619" s="28"/>
      <c r="AA1619" s="77"/>
      <c r="AB1619" s="28"/>
      <c r="AC1619" s="28"/>
      <c r="AD1619" s="28"/>
      <c r="AE1619" s="28"/>
      <c r="AF1619" s="28"/>
      <c r="AG1619" s="28"/>
      <c r="AH1619" s="28"/>
      <c r="AI1619" s="28"/>
      <c r="AJ1619" s="28"/>
      <c r="AK1619" s="28"/>
      <c r="AL1619" s="28"/>
      <c r="AM1619" s="28"/>
      <c r="AN1619" s="28"/>
      <c r="AO1619" s="28"/>
      <c r="AP1619" s="28"/>
      <c r="AQ1619" s="28"/>
      <c r="AR1619" s="28"/>
      <c r="AS1619" s="28"/>
      <c r="AT1619" s="96"/>
      <c r="AU1619" s="28"/>
      <c r="AV1619" s="28"/>
      <c r="AW1619" s="28"/>
      <c r="AX1619" s="28"/>
      <c r="AY1619" s="28"/>
      <c r="AZ1619" s="28"/>
      <c r="BA1619" s="28"/>
      <c r="BB1619" s="28"/>
      <c r="BC1619" s="28"/>
      <c r="BD1619" s="28"/>
      <c r="BE1619" s="28"/>
    </row>
    <row r="1620" spans="3:57" ht="14.25" customHeight="1">
      <c r="C1620" s="46"/>
      <c r="D1620" s="28"/>
      <c r="E1620" s="28"/>
      <c r="F1620" s="28"/>
      <c r="G1620" s="28"/>
      <c r="H1620" s="28"/>
      <c r="I1620" s="28"/>
      <c r="J1620" s="28"/>
      <c r="K1620" s="28"/>
      <c r="L1620" s="28"/>
      <c r="M1620" s="28"/>
      <c r="N1620" s="28"/>
      <c r="O1620" s="28"/>
      <c r="P1620" s="60"/>
      <c r="Q1620" s="60"/>
      <c r="R1620" s="60"/>
      <c r="S1620" s="60"/>
      <c r="T1620" s="60"/>
      <c r="U1620" s="60"/>
      <c r="V1620" s="46"/>
      <c r="W1620" s="28"/>
      <c r="X1620" s="28"/>
      <c r="Y1620" s="28"/>
      <c r="AA1620" s="77"/>
      <c r="AB1620" s="28"/>
      <c r="AC1620" s="28"/>
      <c r="AD1620" s="28"/>
      <c r="AE1620" s="28"/>
      <c r="AF1620" s="28"/>
      <c r="AG1620" s="28"/>
      <c r="AH1620" s="28"/>
      <c r="AI1620" s="28"/>
      <c r="AJ1620" s="28"/>
      <c r="AK1620" s="28"/>
      <c r="AL1620" s="28"/>
      <c r="AM1620" s="28"/>
      <c r="AN1620" s="28"/>
      <c r="AO1620" s="28"/>
      <c r="AP1620" s="28"/>
      <c r="AQ1620" s="28"/>
      <c r="AR1620" s="28"/>
      <c r="AS1620" s="28"/>
      <c r="AT1620" s="96"/>
      <c r="AU1620" s="28"/>
      <c r="AV1620" s="28"/>
      <c r="AW1620" s="28"/>
      <c r="AX1620" s="28"/>
      <c r="AY1620" s="28"/>
      <c r="AZ1620" s="28"/>
      <c r="BA1620" s="28"/>
      <c r="BB1620" s="28"/>
      <c r="BC1620" s="28"/>
      <c r="BD1620" s="28"/>
      <c r="BE1620" s="28"/>
    </row>
    <row r="1621" spans="3:57" ht="14.25" customHeight="1">
      <c r="C1621" s="46"/>
      <c r="D1621" s="28"/>
      <c r="E1621" s="28"/>
      <c r="F1621" s="28"/>
      <c r="G1621" s="28"/>
      <c r="H1621" s="28"/>
      <c r="I1621" s="28"/>
      <c r="J1621" s="28"/>
      <c r="K1621" s="28"/>
      <c r="L1621" s="28"/>
      <c r="M1621" s="28"/>
      <c r="N1621" s="28"/>
      <c r="O1621" s="28"/>
      <c r="P1621" s="60"/>
      <c r="Q1621" s="60"/>
      <c r="R1621" s="60"/>
      <c r="S1621" s="60"/>
      <c r="T1621" s="60"/>
      <c r="U1621" s="60"/>
      <c r="V1621" s="46"/>
      <c r="W1621" s="28"/>
      <c r="X1621" s="28"/>
      <c r="Y1621" s="28"/>
      <c r="AA1621" s="77"/>
      <c r="AB1621" s="28"/>
      <c r="AC1621" s="28"/>
      <c r="AD1621" s="28"/>
      <c r="AE1621" s="28"/>
      <c r="AF1621" s="28"/>
      <c r="AG1621" s="28"/>
      <c r="AH1621" s="28"/>
      <c r="AI1621" s="28"/>
      <c r="AJ1621" s="28"/>
      <c r="AK1621" s="28"/>
      <c r="AL1621" s="28"/>
      <c r="AM1621" s="28"/>
      <c r="AN1621" s="28"/>
      <c r="AO1621" s="28"/>
      <c r="AP1621" s="28"/>
      <c r="AQ1621" s="28"/>
      <c r="AR1621" s="28"/>
      <c r="AS1621" s="28"/>
      <c r="AT1621" s="96"/>
      <c r="AU1621" s="28"/>
      <c r="AV1621" s="28"/>
      <c r="AW1621" s="28"/>
      <c r="AX1621" s="28"/>
      <c r="AY1621" s="28"/>
      <c r="AZ1621" s="28"/>
      <c r="BA1621" s="28"/>
      <c r="BB1621" s="28"/>
      <c r="BC1621" s="28"/>
      <c r="BD1621" s="28"/>
      <c r="BE1621" s="28"/>
    </row>
    <row r="1622" spans="3:57" ht="14.25" customHeight="1">
      <c r="C1622" s="46"/>
      <c r="D1622" s="28"/>
      <c r="E1622" s="28"/>
      <c r="F1622" s="28"/>
      <c r="G1622" s="28"/>
      <c r="H1622" s="28"/>
      <c r="I1622" s="28"/>
      <c r="J1622" s="28"/>
      <c r="K1622" s="28"/>
      <c r="L1622" s="28"/>
      <c r="M1622" s="28"/>
      <c r="N1622" s="28"/>
      <c r="O1622" s="28"/>
      <c r="P1622" s="60"/>
      <c r="Q1622" s="60"/>
      <c r="R1622" s="60"/>
      <c r="S1622" s="60"/>
      <c r="T1622" s="60"/>
      <c r="U1622" s="60"/>
      <c r="V1622" s="46"/>
      <c r="W1622" s="28"/>
      <c r="X1622" s="28"/>
      <c r="Y1622" s="28"/>
      <c r="AA1622" s="77"/>
      <c r="AB1622" s="28"/>
      <c r="AC1622" s="28"/>
      <c r="AD1622" s="28"/>
      <c r="AE1622" s="28"/>
      <c r="AF1622" s="28"/>
      <c r="AG1622" s="28"/>
      <c r="AH1622" s="28"/>
      <c r="AI1622" s="28"/>
      <c r="AJ1622" s="28"/>
      <c r="AK1622" s="28"/>
      <c r="AL1622" s="28"/>
      <c r="AM1622" s="28"/>
      <c r="AN1622" s="28"/>
      <c r="AO1622" s="28"/>
      <c r="AP1622" s="28"/>
      <c r="AQ1622" s="28"/>
      <c r="AR1622" s="28"/>
      <c r="AS1622" s="28"/>
      <c r="AT1622" s="96"/>
      <c r="AU1622" s="28"/>
      <c r="AV1622" s="28"/>
      <c r="AW1622" s="28"/>
      <c r="AX1622" s="28"/>
      <c r="AY1622" s="28"/>
      <c r="AZ1622" s="28"/>
      <c r="BA1622" s="28"/>
      <c r="BB1622" s="28"/>
      <c r="BC1622" s="28"/>
      <c r="BD1622" s="28"/>
      <c r="BE1622" s="28"/>
    </row>
    <row r="1623" spans="3:57" ht="14.25" customHeight="1">
      <c r="C1623" s="46"/>
      <c r="D1623" s="28"/>
      <c r="E1623" s="28"/>
      <c r="F1623" s="28"/>
      <c r="G1623" s="28"/>
      <c r="H1623" s="28"/>
      <c r="I1623" s="28"/>
      <c r="J1623" s="28"/>
      <c r="K1623" s="28"/>
      <c r="L1623" s="28"/>
      <c r="M1623" s="28"/>
      <c r="N1623" s="28"/>
      <c r="O1623" s="28"/>
      <c r="P1623" s="60"/>
      <c r="Q1623" s="60"/>
      <c r="R1623" s="60"/>
      <c r="S1623" s="60"/>
      <c r="T1623" s="60"/>
      <c r="U1623" s="60"/>
      <c r="V1623" s="46"/>
      <c r="W1623" s="28"/>
      <c r="X1623" s="28"/>
      <c r="Y1623" s="28"/>
      <c r="AA1623" s="77"/>
      <c r="AB1623" s="28"/>
      <c r="AC1623" s="28"/>
      <c r="AD1623" s="28"/>
      <c r="AE1623" s="28"/>
      <c r="AF1623" s="28"/>
      <c r="AG1623" s="28"/>
      <c r="AH1623" s="28"/>
      <c r="AI1623" s="28"/>
      <c r="AJ1623" s="28"/>
      <c r="AK1623" s="28"/>
      <c r="AL1623" s="28"/>
      <c r="AM1623" s="28"/>
      <c r="AN1623" s="28"/>
      <c r="AO1623" s="28"/>
      <c r="AP1623" s="28"/>
      <c r="AQ1623" s="28"/>
      <c r="AR1623" s="28"/>
      <c r="AS1623" s="28"/>
      <c r="AT1623" s="96"/>
      <c r="AU1623" s="28"/>
      <c r="AV1623" s="28"/>
      <c r="AW1623" s="28"/>
      <c r="AX1623" s="28"/>
      <c r="AY1623" s="28"/>
      <c r="AZ1623" s="28"/>
      <c r="BA1623" s="28"/>
      <c r="BB1623" s="28"/>
      <c r="BC1623" s="28"/>
      <c r="BD1623" s="28"/>
      <c r="BE1623" s="28"/>
    </row>
    <row r="1624" spans="3:57" ht="14.25" customHeight="1">
      <c r="C1624" s="46"/>
      <c r="D1624" s="28"/>
      <c r="E1624" s="28"/>
      <c r="F1624" s="28"/>
      <c r="G1624" s="28"/>
      <c r="H1624" s="28"/>
      <c r="I1624" s="28"/>
      <c r="J1624" s="28"/>
      <c r="K1624" s="28"/>
      <c r="L1624" s="28"/>
      <c r="M1624" s="28"/>
      <c r="N1624" s="28"/>
      <c r="O1624" s="28"/>
      <c r="P1624" s="60"/>
      <c r="Q1624" s="60"/>
      <c r="R1624" s="60"/>
      <c r="S1624" s="60"/>
      <c r="T1624" s="60"/>
      <c r="U1624" s="60"/>
      <c r="V1624" s="46"/>
      <c r="W1624" s="28"/>
      <c r="X1624" s="28"/>
      <c r="Y1624" s="28"/>
      <c r="AA1624" s="77"/>
      <c r="AB1624" s="28"/>
      <c r="AC1624" s="28"/>
      <c r="AD1624" s="28"/>
      <c r="AE1624" s="28"/>
      <c r="AF1624" s="28"/>
      <c r="AG1624" s="28"/>
      <c r="AH1624" s="28"/>
      <c r="AI1624" s="28"/>
      <c r="AJ1624" s="28"/>
      <c r="AK1624" s="28"/>
      <c r="AL1624" s="28"/>
      <c r="AM1624" s="28"/>
      <c r="AN1624" s="28"/>
      <c r="AO1624" s="28"/>
      <c r="AP1624" s="28"/>
      <c r="AQ1624" s="28"/>
      <c r="AR1624" s="28"/>
      <c r="AS1624" s="28"/>
      <c r="AT1624" s="96"/>
      <c r="AU1624" s="28"/>
      <c r="AV1624" s="28"/>
      <c r="AW1624" s="28"/>
      <c r="AX1624" s="28"/>
      <c r="AY1624" s="28"/>
      <c r="AZ1624" s="28"/>
      <c r="BA1624" s="28"/>
      <c r="BB1624" s="28"/>
      <c r="BC1624" s="28"/>
      <c r="BD1624" s="28"/>
      <c r="BE1624" s="28"/>
    </row>
    <row r="1625" spans="3:57" ht="14.25" customHeight="1">
      <c r="C1625" s="46"/>
      <c r="D1625" s="28"/>
      <c r="E1625" s="28"/>
      <c r="F1625" s="28"/>
      <c r="G1625" s="28"/>
      <c r="H1625" s="28"/>
      <c r="I1625" s="28"/>
      <c r="J1625" s="28"/>
      <c r="K1625" s="28"/>
      <c r="L1625" s="28"/>
      <c r="M1625" s="28"/>
      <c r="N1625" s="28"/>
      <c r="O1625" s="28"/>
      <c r="P1625" s="60"/>
      <c r="Q1625" s="60"/>
      <c r="R1625" s="60"/>
      <c r="S1625" s="60"/>
      <c r="T1625" s="60"/>
      <c r="U1625" s="60"/>
      <c r="V1625" s="46"/>
      <c r="W1625" s="28"/>
      <c r="X1625" s="28"/>
      <c r="Y1625" s="28"/>
      <c r="AA1625" s="77"/>
      <c r="AB1625" s="28"/>
      <c r="AC1625" s="28"/>
      <c r="AD1625" s="28"/>
      <c r="AE1625" s="28"/>
      <c r="AF1625" s="28"/>
      <c r="AG1625" s="28"/>
      <c r="AH1625" s="28"/>
      <c r="AI1625" s="28"/>
      <c r="AJ1625" s="28"/>
      <c r="AK1625" s="28"/>
      <c r="AL1625" s="28"/>
      <c r="AM1625" s="28"/>
      <c r="AN1625" s="28"/>
      <c r="AO1625" s="28"/>
      <c r="AP1625" s="28"/>
      <c r="AQ1625" s="28"/>
      <c r="AR1625" s="28"/>
      <c r="AS1625" s="28"/>
      <c r="AT1625" s="96"/>
      <c r="AU1625" s="28"/>
      <c r="AV1625" s="28"/>
      <c r="AW1625" s="28"/>
      <c r="AX1625" s="28"/>
      <c r="AY1625" s="28"/>
      <c r="AZ1625" s="28"/>
      <c r="BA1625" s="28"/>
      <c r="BB1625" s="28"/>
      <c r="BC1625" s="28"/>
      <c r="BD1625" s="28"/>
      <c r="BE1625" s="28"/>
    </row>
    <row r="1626" spans="3:57" ht="14.25" customHeight="1">
      <c r="C1626" s="46"/>
      <c r="D1626" s="28"/>
      <c r="E1626" s="28"/>
      <c r="F1626" s="28"/>
      <c r="G1626" s="28"/>
      <c r="H1626" s="28"/>
      <c r="I1626" s="28"/>
      <c r="J1626" s="28"/>
      <c r="K1626" s="28"/>
      <c r="L1626" s="28"/>
      <c r="M1626" s="28"/>
      <c r="N1626" s="28"/>
      <c r="O1626" s="28"/>
      <c r="P1626" s="60"/>
      <c r="Q1626" s="60"/>
      <c r="R1626" s="60"/>
      <c r="S1626" s="60"/>
      <c r="T1626" s="60"/>
      <c r="U1626" s="60"/>
      <c r="V1626" s="46"/>
      <c r="W1626" s="28"/>
      <c r="X1626" s="28"/>
      <c r="Y1626" s="28"/>
      <c r="AA1626" s="77"/>
      <c r="AB1626" s="28"/>
      <c r="AC1626" s="28"/>
      <c r="AD1626" s="28"/>
      <c r="AE1626" s="28"/>
      <c r="AF1626" s="28"/>
      <c r="AG1626" s="28"/>
      <c r="AH1626" s="28"/>
      <c r="AI1626" s="28"/>
      <c r="AJ1626" s="28"/>
      <c r="AK1626" s="28"/>
      <c r="AL1626" s="28"/>
      <c r="AM1626" s="28"/>
      <c r="AN1626" s="28"/>
      <c r="AO1626" s="28"/>
      <c r="AP1626" s="28"/>
      <c r="AQ1626" s="28"/>
      <c r="AR1626" s="28"/>
      <c r="AS1626" s="28"/>
      <c r="AT1626" s="96"/>
      <c r="AU1626" s="28"/>
      <c r="AV1626" s="28"/>
      <c r="AW1626" s="28"/>
      <c r="AX1626" s="28"/>
      <c r="AY1626" s="28"/>
      <c r="AZ1626" s="28"/>
      <c r="BA1626" s="28"/>
      <c r="BB1626" s="28"/>
      <c r="BC1626" s="28"/>
      <c r="BD1626" s="28"/>
      <c r="BE1626" s="28"/>
    </row>
    <row r="1627" spans="3:57" ht="14.25" customHeight="1">
      <c r="C1627" s="46"/>
      <c r="D1627" s="28"/>
      <c r="E1627" s="28"/>
      <c r="F1627" s="28"/>
      <c r="G1627" s="28"/>
      <c r="H1627" s="28"/>
      <c r="I1627" s="28"/>
      <c r="J1627" s="28"/>
      <c r="K1627" s="28"/>
      <c r="L1627" s="28"/>
      <c r="M1627" s="28"/>
      <c r="N1627" s="28"/>
      <c r="O1627" s="28"/>
      <c r="P1627" s="60"/>
      <c r="Q1627" s="60"/>
      <c r="R1627" s="60"/>
      <c r="S1627" s="60"/>
      <c r="T1627" s="60"/>
      <c r="U1627" s="60"/>
      <c r="V1627" s="46"/>
      <c r="W1627" s="28"/>
      <c r="X1627" s="28"/>
      <c r="Y1627" s="28"/>
      <c r="AA1627" s="77"/>
      <c r="AB1627" s="28"/>
      <c r="AC1627" s="28"/>
      <c r="AD1627" s="28"/>
      <c r="AE1627" s="28"/>
      <c r="AF1627" s="28"/>
      <c r="AG1627" s="28"/>
      <c r="AH1627" s="28"/>
      <c r="AI1627" s="28"/>
      <c r="AJ1627" s="28"/>
      <c r="AK1627" s="28"/>
      <c r="AL1627" s="28"/>
      <c r="AM1627" s="28"/>
      <c r="AN1627" s="28"/>
      <c r="AO1627" s="28"/>
      <c r="AP1627" s="28"/>
      <c r="AQ1627" s="28"/>
      <c r="AR1627" s="28"/>
      <c r="AS1627" s="28"/>
      <c r="AT1627" s="96"/>
      <c r="AU1627" s="28"/>
      <c r="AV1627" s="28"/>
      <c r="AW1627" s="28"/>
      <c r="AX1627" s="28"/>
      <c r="AY1627" s="28"/>
      <c r="AZ1627" s="28"/>
      <c r="BA1627" s="28"/>
      <c r="BB1627" s="28"/>
      <c r="BC1627" s="28"/>
      <c r="BD1627" s="28"/>
      <c r="BE1627" s="28"/>
    </row>
    <row r="1628" spans="3:57" ht="14.25" customHeight="1">
      <c r="C1628" s="46"/>
      <c r="D1628" s="28"/>
      <c r="E1628" s="28"/>
      <c r="F1628" s="28"/>
      <c r="G1628" s="28"/>
      <c r="H1628" s="28"/>
      <c r="I1628" s="28"/>
      <c r="J1628" s="28"/>
      <c r="K1628" s="28"/>
      <c r="L1628" s="28"/>
      <c r="M1628" s="28"/>
      <c r="N1628" s="28"/>
      <c r="O1628" s="28"/>
      <c r="P1628" s="60"/>
      <c r="Q1628" s="60"/>
      <c r="R1628" s="60"/>
      <c r="S1628" s="60"/>
      <c r="T1628" s="60"/>
      <c r="U1628" s="60"/>
      <c r="V1628" s="46"/>
      <c r="W1628" s="28"/>
      <c r="X1628" s="28"/>
      <c r="Y1628" s="28"/>
      <c r="AA1628" s="77"/>
      <c r="AB1628" s="28"/>
      <c r="AC1628" s="28"/>
      <c r="AD1628" s="28"/>
      <c r="AE1628" s="28"/>
      <c r="AF1628" s="28"/>
      <c r="AG1628" s="28"/>
      <c r="AH1628" s="28"/>
      <c r="AI1628" s="28"/>
      <c r="AJ1628" s="28"/>
      <c r="AK1628" s="28"/>
      <c r="AL1628" s="28"/>
      <c r="AM1628" s="28"/>
      <c r="AN1628" s="28"/>
      <c r="AO1628" s="28"/>
      <c r="AP1628" s="28"/>
      <c r="AQ1628" s="28"/>
      <c r="AR1628" s="28"/>
      <c r="AS1628" s="28"/>
      <c r="AT1628" s="96"/>
      <c r="AU1628" s="28"/>
      <c r="AV1628" s="28"/>
      <c r="AW1628" s="28"/>
      <c r="AX1628" s="28"/>
      <c r="AY1628" s="28"/>
      <c r="AZ1628" s="28"/>
      <c r="BA1628" s="28"/>
      <c r="BB1628" s="28"/>
      <c r="BC1628" s="28"/>
      <c r="BD1628" s="28"/>
      <c r="BE1628" s="28"/>
    </row>
    <row r="1629" spans="3:57" ht="14.25" customHeight="1">
      <c r="C1629" s="46"/>
      <c r="D1629" s="28"/>
      <c r="E1629" s="28"/>
      <c r="F1629" s="28"/>
      <c r="G1629" s="28"/>
      <c r="H1629" s="28"/>
      <c r="I1629" s="28"/>
      <c r="J1629" s="28"/>
      <c r="K1629" s="28"/>
      <c r="L1629" s="28"/>
      <c r="M1629" s="28"/>
      <c r="N1629" s="28"/>
      <c r="O1629" s="28"/>
      <c r="P1629" s="60"/>
      <c r="Q1629" s="60"/>
      <c r="R1629" s="60"/>
      <c r="S1629" s="60"/>
      <c r="T1629" s="60"/>
      <c r="U1629" s="60"/>
      <c r="V1629" s="46"/>
      <c r="W1629" s="28"/>
      <c r="X1629" s="28"/>
      <c r="Y1629" s="28"/>
      <c r="AA1629" s="77"/>
      <c r="AB1629" s="28"/>
      <c r="AC1629" s="28"/>
      <c r="AD1629" s="28"/>
      <c r="AE1629" s="28"/>
      <c r="AF1629" s="28"/>
      <c r="AG1629" s="28"/>
      <c r="AH1629" s="28"/>
      <c r="AI1629" s="28"/>
      <c r="AJ1629" s="28"/>
      <c r="AK1629" s="28"/>
      <c r="AL1629" s="28"/>
      <c r="AM1629" s="28"/>
      <c r="AN1629" s="28"/>
      <c r="AO1629" s="28"/>
      <c r="AP1629" s="28"/>
      <c r="AQ1629" s="28"/>
      <c r="AR1629" s="28"/>
      <c r="AS1629" s="28"/>
      <c r="AT1629" s="96"/>
      <c r="AU1629" s="28"/>
      <c r="AV1629" s="28"/>
      <c r="AW1629" s="28"/>
      <c r="AX1629" s="28"/>
      <c r="AY1629" s="28"/>
      <c r="AZ1629" s="28"/>
      <c r="BA1629" s="28"/>
      <c r="BB1629" s="28"/>
      <c r="BC1629" s="28"/>
      <c r="BD1629" s="28"/>
      <c r="BE1629" s="28"/>
    </row>
    <row r="1630" spans="3:57" ht="14.25" customHeight="1">
      <c r="C1630" s="46"/>
      <c r="D1630" s="28"/>
      <c r="E1630" s="28"/>
      <c r="F1630" s="28"/>
      <c r="G1630" s="28"/>
      <c r="H1630" s="28"/>
      <c r="I1630" s="28"/>
      <c r="J1630" s="28"/>
      <c r="K1630" s="28"/>
      <c r="L1630" s="28"/>
      <c r="M1630" s="28"/>
      <c r="N1630" s="28"/>
      <c r="O1630" s="28"/>
      <c r="P1630" s="60"/>
      <c r="Q1630" s="60"/>
      <c r="R1630" s="60"/>
      <c r="S1630" s="60"/>
      <c r="T1630" s="60"/>
      <c r="U1630" s="60"/>
      <c r="V1630" s="46"/>
      <c r="W1630" s="28"/>
      <c r="X1630" s="28"/>
      <c r="Y1630" s="28"/>
      <c r="AA1630" s="77"/>
      <c r="AB1630" s="28"/>
      <c r="AC1630" s="28"/>
      <c r="AD1630" s="28"/>
      <c r="AE1630" s="28"/>
      <c r="AF1630" s="28"/>
      <c r="AG1630" s="28"/>
      <c r="AH1630" s="28"/>
      <c r="AI1630" s="28"/>
      <c r="AJ1630" s="28"/>
      <c r="AK1630" s="28"/>
      <c r="AL1630" s="28"/>
      <c r="AM1630" s="28"/>
      <c r="AN1630" s="28"/>
      <c r="AO1630" s="28"/>
      <c r="AP1630" s="28"/>
      <c r="AQ1630" s="28"/>
      <c r="AR1630" s="28"/>
      <c r="AS1630" s="28"/>
      <c r="AT1630" s="96"/>
      <c r="AU1630" s="28"/>
      <c r="AV1630" s="28"/>
      <c r="AW1630" s="28"/>
      <c r="AX1630" s="28"/>
      <c r="AY1630" s="28"/>
      <c r="AZ1630" s="28"/>
      <c r="BA1630" s="28"/>
      <c r="BB1630" s="28"/>
      <c r="BC1630" s="28"/>
      <c r="BD1630" s="28"/>
      <c r="BE1630" s="28"/>
    </row>
    <row r="1631" spans="3:57" ht="14.25" customHeight="1">
      <c r="C1631" s="46"/>
      <c r="D1631" s="28"/>
      <c r="E1631" s="28"/>
      <c r="F1631" s="28"/>
      <c r="G1631" s="28"/>
      <c r="H1631" s="28"/>
      <c r="I1631" s="28"/>
      <c r="J1631" s="28"/>
      <c r="K1631" s="28"/>
      <c r="L1631" s="28"/>
      <c r="M1631" s="28"/>
      <c r="N1631" s="28"/>
      <c r="O1631" s="28"/>
      <c r="P1631" s="60"/>
      <c r="Q1631" s="60"/>
      <c r="R1631" s="60"/>
      <c r="S1631" s="60"/>
      <c r="T1631" s="60"/>
      <c r="U1631" s="60"/>
      <c r="V1631" s="46"/>
      <c r="W1631" s="28"/>
      <c r="X1631" s="28"/>
      <c r="Y1631" s="28"/>
      <c r="AA1631" s="77"/>
      <c r="AB1631" s="28"/>
      <c r="AC1631" s="28"/>
      <c r="AD1631" s="28"/>
      <c r="AE1631" s="28"/>
      <c r="AF1631" s="28"/>
      <c r="AG1631" s="28"/>
      <c r="AH1631" s="28"/>
      <c r="AI1631" s="28"/>
      <c r="AJ1631" s="28"/>
      <c r="AK1631" s="28"/>
      <c r="AL1631" s="28"/>
      <c r="AM1631" s="28"/>
      <c r="AN1631" s="28"/>
      <c r="AO1631" s="28"/>
      <c r="AP1631" s="28"/>
      <c r="AQ1631" s="28"/>
      <c r="AR1631" s="28"/>
      <c r="AS1631" s="28"/>
      <c r="AT1631" s="96"/>
      <c r="AU1631" s="28"/>
      <c r="AV1631" s="28"/>
      <c r="AW1631" s="28"/>
      <c r="AX1631" s="28"/>
      <c r="AY1631" s="28"/>
      <c r="AZ1631" s="28"/>
      <c r="BA1631" s="28"/>
      <c r="BB1631" s="28"/>
      <c r="BC1631" s="28"/>
      <c r="BD1631" s="28"/>
      <c r="BE1631" s="28"/>
    </row>
    <row r="1632" spans="3:57" ht="14.25" customHeight="1">
      <c r="C1632" s="46"/>
      <c r="D1632" s="28"/>
      <c r="E1632" s="28"/>
      <c r="F1632" s="28"/>
      <c r="G1632" s="28"/>
      <c r="H1632" s="28"/>
      <c r="I1632" s="28"/>
      <c r="J1632" s="28"/>
      <c r="K1632" s="28"/>
      <c r="L1632" s="28"/>
      <c r="M1632" s="28"/>
      <c r="N1632" s="28"/>
      <c r="O1632" s="28"/>
      <c r="P1632" s="60"/>
      <c r="Q1632" s="60"/>
      <c r="R1632" s="60"/>
      <c r="S1632" s="60"/>
      <c r="T1632" s="60"/>
      <c r="U1632" s="60"/>
      <c r="V1632" s="46"/>
      <c r="W1632" s="28"/>
      <c r="X1632" s="28"/>
      <c r="Y1632" s="28"/>
      <c r="AA1632" s="77"/>
      <c r="AB1632" s="28"/>
      <c r="AC1632" s="28"/>
      <c r="AD1632" s="28"/>
      <c r="AE1632" s="28"/>
      <c r="AF1632" s="28"/>
      <c r="AG1632" s="28"/>
      <c r="AH1632" s="28"/>
      <c r="AI1632" s="28"/>
      <c r="AJ1632" s="28"/>
      <c r="AK1632" s="28"/>
      <c r="AL1632" s="28"/>
      <c r="AM1632" s="28"/>
      <c r="AN1632" s="28"/>
      <c r="AO1632" s="28"/>
      <c r="AP1632" s="28"/>
      <c r="AQ1632" s="28"/>
      <c r="AR1632" s="28"/>
      <c r="AS1632" s="28"/>
      <c r="AT1632" s="96"/>
      <c r="AU1632" s="28"/>
      <c r="AV1632" s="28"/>
      <c r="AW1632" s="28"/>
      <c r="AX1632" s="28"/>
      <c r="AY1632" s="28"/>
      <c r="AZ1632" s="28"/>
      <c r="BA1632" s="28"/>
      <c r="BB1632" s="28"/>
      <c r="BC1632" s="28"/>
      <c r="BD1632" s="28"/>
      <c r="BE1632" s="28"/>
    </row>
    <row r="1633" spans="3:57" ht="14.25" customHeight="1">
      <c r="C1633" s="46"/>
      <c r="D1633" s="28"/>
      <c r="E1633" s="28"/>
      <c r="F1633" s="28"/>
      <c r="G1633" s="28"/>
      <c r="H1633" s="28"/>
      <c r="I1633" s="28"/>
      <c r="J1633" s="28"/>
      <c r="K1633" s="28"/>
      <c r="L1633" s="28"/>
      <c r="M1633" s="28"/>
      <c r="N1633" s="28"/>
      <c r="O1633" s="28"/>
      <c r="P1633" s="60"/>
      <c r="Q1633" s="60"/>
      <c r="R1633" s="60"/>
      <c r="S1633" s="60"/>
      <c r="T1633" s="60"/>
      <c r="U1633" s="60"/>
      <c r="V1633" s="46"/>
      <c r="W1633" s="28"/>
      <c r="X1633" s="28"/>
      <c r="Y1633" s="28"/>
      <c r="AA1633" s="77"/>
      <c r="AB1633" s="28"/>
      <c r="AC1633" s="28"/>
      <c r="AD1633" s="28"/>
      <c r="AE1633" s="28"/>
      <c r="AF1633" s="28"/>
      <c r="AG1633" s="28"/>
      <c r="AH1633" s="28"/>
      <c r="AI1633" s="28"/>
      <c r="AJ1633" s="28"/>
      <c r="AK1633" s="28"/>
      <c r="AL1633" s="28"/>
      <c r="AM1633" s="28"/>
      <c r="AN1633" s="28"/>
      <c r="AO1633" s="28"/>
      <c r="AP1633" s="28"/>
      <c r="AQ1633" s="28"/>
      <c r="AR1633" s="28"/>
      <c r="AS1633" s="28"/>
      <c r="AT1633" s="96"/>
      <c r="AU1633" s="28"/>
      <c r="AV1633" s="28"/>
      <c r="AW1633" s="28"/>
      <c r="AX1633" s="28"/>
      <c r="AY1633" s="28"/>
      <c r="AZ1633" s="28"/>
      <c r="BA1633" s="28"/>
      <c r="BB1633" s="28"/>
      <c r="BC1633" s="28"/>
      <c r="BD1633" s="28"/>
      <c r="BE1633" s="28"/>
    </row>
    <row r="1634" spans="3:57" ht="14.25" customHeight="1">
      <c r="C1634" s="46"/>
      <c r="D1634" s="28"/>
      <c r="E1634" s="28"/>
      <c r="F1634" s="28"/>
      <c r="G1634" s="28"/>
      <c r="H1634" s="28"/>
      <c r="I1634" s="28"/>
      <c r="J1634" s="28"/>
      <c r="K1634" s="28"/>
      <c r="L1634" s="28"/>
      <c r="M1634" s="28"/>
      <c r="N1634" s="28"/>
      <c r="O1634" s="28"/>
      <c r="P1634" s="60"/>
      <c r="Q1634" s="60"/>
      <c r="R1634" s="60"/>
      <c r="S1634" s="60"/>
      <c r="T1634" s="60"/>
      <c r="U1634" s="60"/>
      <c r="V1634" s="46"/>
      <c r="W1634" s="28"/>
      <c r="X1634" s="28"/>
      <c r="Y1634" s="28"/>
      <c r="AA1634" s="77"/>
      <c r="AB1634" s="28"/>
      <c r="AC1634" s="28"/>
      <c r="AD1634" s="28"/>
      <c r="AE1634" s="28"/>
      <c r="AF1634" s="28"/>
      <c r="AG1634" s="28"/>
      <c r="AH1634" s="28"/>
      <c r="AI1634" s="28"/>
      <c r="AJ1634" s="28"/>
      <c r="AK1634" s="28"/>
      <c r="AL1634" s="28"/>
      <c r="AM1634" s="28"/>
      <c r="AN1634" s="28"/>
      <c r="AO1634" s="28"/>
      <c r="AP1634" s="28"/>
      <c r="AQ1634" s="28"/>
      <c r="AR1634" s="28"/>
      <c r="AS1634" s="28"/>
      <c r="AT1634" s="96"/>
      <c r="AU1634" s="28"/>
      <c r="AV1634" s="28"/>
      <c r="AW1634" s="28"/>
      <c r="AX1634" s="28"/>
      <c r="AY1634" s="28"/>
      <c r="AZ1634" s="28"/>
      <c r="BA1634" s="28"/>
      <c r="BB1634" s="28"/>
      <c r="BC1634" s="28"/>
      <c r="BD1634" s="28"/>
      <c r="BE1634" s="28"/>
    </row>
    <row r="1635" spans="3:57" ht="14.25" customHeight="1">
      <c r="C1635" s="46"/>
      <c r="D1635" s="28"/>
      <c r="E1635" s="28"/>
      <c r="F1635" s="28"/>
      <c r="G1635" s="28"/>
      <c r="H1635" s="28"/>
      <c r="I1635" s="28"/>
      <c r="J1635" s="28"/>
      <c r="K1635" s="28"/>
      <c r="L1635" s="28"/>
      <c r="M1635" s="28"/>
      <c r="N1635" s="28"/>
      <c r="O1635" s="28"/>
      <c r="P1635" s="60"/>
      <c r="Q1635" s="60"/>
      <c r="R1635" s="60"/>
      <c r="S1635" s="60"/>
      <c r="T1635" s="60"/>
      <c r="U1635" s="60"/>
      <c r="V1635" s="46"/>
      <c r="W1635" s="28"/>
      <c r="X1635" s="28"/>
      <c r="Y1635" s="28"/>
      <c r="AA1635" s="77"/>
      <c r="AB1635" s="28"/>
      <c r="AC1635" s="28"/>
      <c r="AD1635" s="28"/>
      <c r="AE1635" s="28"/>
      <c r="AF1635" s="28"/>
      <c r="AG1635" s="28"/>
      <c r="AH1635" s="28"/>
      <c r="AI1635" s="28"/>
      <c r="AJ1635" s="28"/>
      <c r="AK1635" s="28"/>
      <c r="AL1635" s="28"/>
      <c r="AM1635" s="28"/>
      <c r="AN1635" s="28"/>
      <c r="AO1635" s="28"/>
      <c r="AP1635" s="28"/>
      <c r="AQ1635" s="28"/>
      <c r="AR1635" s="28"/>
      <c r="AS1635" s="28"/>
      <c r="AT1635" s="96"/>
      <c r="AU1635" s="28"/>
      <c r="AV1635" s="28"/>
      <c r="AW1635" s="28"/>
      <c r="AX1635" s="28"/>
      <c r="AY1635" s="28"/>
      <c r="AZ1635" s="28"/>
      <c r="BA1635" s="28"/>
      <c r="BB1635" s="28"/>
      <c r="BC1635" s="28"/>
      <c r="BD1635" s="28"/>
      <c r="BE1635" s="28"/>
    </row>
    <row r="1636" spans="3:57" ht="14.25" customHeight="1">
      <c r="C1636" s="46"/>
      <c r="D1636" s="28"/>
      <c r="E1636" s="28"/>
      <c r="F1636" s="28"/>
      <c r="G1636" s="28"/>
      <c r="H1636" s="28"/>
      <c r="I1636" s="28"/>
      <c r="J1636" s="28"/>
      <c r="K1636" s="28"/>
      <c r="L1636" s="28"/>
      <c r="M1636" s="28"/>
      <c r="N1636" s="28"/>
      <c r="O1636" s="28"/>
      <c r="P1636" s="60"/>
      <c r="Q1636" s="60"/>
      <c r="R1636" s="60"/>
      <c r="S1636" s="60"/>
      <c r="T1636" s="60"/>
      <c r="U1636" s="60"/>
      <c r="V1636" s="46"/>
      <c r="W1636" s="28"/>
      <c r="X1636" s="28"/>
      <c r="Y1636" s="28"/>
      <c r="AA1636" s="77"/>
      <c r="AB1636" s="28"/>
      <c r="AC1636" s="28"/>
      <c r="AD1636" s="28"/>
      <c r="AE1636" s="28"/>
      <c r="AF1636" s="28"/>
      <c r="AG1636" s="28"/>
      <c r="AH1636" s="28"/>
      <c r="AI1636" s="28"/>
      <c r="AJ1636" s="28"/>
      <c r="AK1636" s="28"/>
      <c r="AL1636" s="28"/>
      <c r="AM1636" s="28"/>
      <c r="AN1636" s="28"/>
      <c r="AO1636" s="28"/>
      <c r="AP1636" s="28"/>
      <c r="AQ1636" s="28"/>
      <c r="AR1636" s="28"/>
      <c r="AS1636" s="28"/>
      <c r="AT1636" s="96"/>
      <c r="AU1636" s="28"/>
      <c r="AV1636" s="28"/>
      <c r="AW1636" s="28"/>
      <c r="AX1636" s="28"/>
      <c r="AY1636" s="28"/>
      <c r="AZ1636" s="28"/>
      <c r="BA1636" s="28"/>
      <c r="BB1636" s="28"/>
      <c r="BC1636" s="28"/>
      <c r="BD1636" s="28"/>
      <c r="BE1636" s="28"/>
    </row>
    <row r="1637" spans="3:57" ht="14.25" customHeight="1">
      <c r="C1637" s="46"/>
      <c r="D1637" s="28"/>
      <c r="E1637" s="28"/>
      <c r="F1637" s="28"/>
      <c r="G1637" s="28"/>
      <c r="H1637" s="28"/>
      <c r="I1637" s="28"/>
      <c r="J1637" s="28"/>
      <c r="K1637" s="28"/>
      <c r="L1637" s="28"/>
      <c r="M1637" s="28"/>
      <c r="N1637" s="28"/>
      <c r="O1637" s="28"/>
      <c r="P1637" s="60"/>
      <c r="Q1637" s="60"/>
      <c r="R1637" s="60"/>
      <c r="S1637" s="60"/>
      <c r="T1637" s="60"/>
      <c r="U1637" s="60"/>
      <c r="V1637" s="46"/>
      <c r="W1637" s="28"/>
      <c r="X1637" s="28"/>
      <c r="Y1637" s="28"/>
      <c r="AA1637" s="77"/>
      <c r="AB1637" s="28"/>
      <c r="AC1637" s="28"/>
      <c r="AD1637" s="28"/>
      <c r="AE1637" s="28"/>
      <c r="AF1637" s="28"/>
      <c r="AG1637" s="28"/>
      <c r="AH1637" s="28"/>
      <c r="AI1637" s="28"/>
      <c r="AJ1637" s="28"/>
      <c r="AK1637" s="28"/>
      <c r="AL1637" s="28"/>
      <c r="AM1637" s="28"/>
      <c r="AN1637" s="28"/>
      <c r="AO1637" s="28"/>
      <c r="AP1637" s="28"/>
      <c r="AQ1637" s="28"/>
      <c r="AR1637" s="28"/>
      <c r="AS1637" s="28"/>
      <c r="AT1637" s="96"/>
      <c r="AU1637" s="28"/>
      <c r="AV1637" s="28"/>
      <c r="AW1637" s="28"/>
      <c r="AX1637" s="28"/>
      <c r="AY1637" s="28"/>
      <c r="AZ1637" s="28"/>
      <c r="BA1637" s="28"/>
      <c r="BB1637" s="28"/>
      <c r="BC1637" s="28"/>
      <c r="BD1637" s="28"/>
      <c r="BE1637" s="28"/>
    </row>
    <row r="1638" spans="3:57" ht="14.25" customHeight="1">
      <c r="C1638" s="46"/>
      <c r="D1638" s="28"/>
      <c r="E1638" s="28"/>
      <c r="F1638" s="28"/>
      <c r="G1638" s="28"/>
      <c r="H1638" s="28"/>
      <c r="I1638" s="28"/>
      <c r="J1638" s="28"/>
      <c r="K1638" s="28"/>
      <c r="L1638" s="28"/>
      <c r="M1638" s="28"/>
      <c r="N1638" s="28"/>
      <c r="O1638" s="28"/>
      <c r="P1638" s="60"/>
      <c r="Q1638" s="60"/>
      <c r="R1638" s="60"/>
      <c r="S1638" s="60"/>
      <c r="T1638" s="60"/>
      <c r="U1638" s="60"/>
      <c r="V1638" s="46"/>
      <c r="W1638" s="28"/>
      <c r="X1638" s="28"/>
      <c r="Y1638" s="28"/>
      <c r="AA1638" s="77"/>
      <c r="AB1638" s="28"/>
      <c r="AC1638" s="28"/>
      <c r="AD1638" s="28"/>
      <c r="AE1638" s="28"/>
      <c r="AF1638" s="28"/>
      <c r="AG1638" s="28"/>
      <c r="AH1638" s="28"/>
      <c r="AI1638" s="28"/>
      <c r="AJ1638" s="28"/>
      <c r="AK1638" s="28"/>
      <c r="AL1638" s="28"/>
      <c r="AM1638" s="28"/>
      <c r="AN1638" s="28"/>
      <c r="AO1638" s="28"/>
      <c r="AP1638" s="28"/>
      <c r="AQ1638" s="28"/>
      <c r="AR1638" s="28"/>
      <c r="AS1638" s="28"/>
      <c r="AT1638" s="96"/>
      <c r="AU1638" s="28"/>
      <c r="AV1638" s="28"/>
      <c r="AW1638" s="28"/>
      <c r="AX1638" s="28"/>
      <c r="AY1638" s="28"/>
      <c r="AZ1638" s="28"/>
      <c r="BA1638" s="28"/>
      <c r="BB1638" s="28"/>
      <c r="BC1638" s="28"/>
      <c r="BD1638" s="28"/>
      <c r="BE1638" s="28"/>
    </row>
    <row r="1639" spans="3:57" ht="14.25" customHeight="1">
      <c r="C1639" s="46"/>
      <c r="D1639" s="28"/>
      <c r="E1639" s="28"/>
      <c r="F1639" s="28"/>
      <c r="G1639" s="28"/>
      <c r="H1639" s="28"/>
      <c r="I1639" s="28"/>
      <c r="J1639" s="28"/>
      <c r="K1639" s="28"/>
      <c r="L1639" s="28"/>
      <c r="M1639" s="28"/>
      <c r="N1639" s="28"/>
      <c r="O1639" s="28"/>
      <c r="P1639" s="60"/>
      <c r="Q1639" s="60"/>
      <c r="R1639" s="60"/>
      <c r="S1639" s="60"/>
      <c r="T1639" s="60"/>
      <c r="U1639" s="60"/>
      <c r="V1639" s="46"/>
      <c r="W1639" s="28"/>
      <c r="X1639" s="28"/>
      <c r="Y1639" s="28"/>
      <c r="AA1639" s="77"/>
      <c r="AB1639" s="28"/>
      <c r="AC1639" s="28"/>
      <c r="AD1639" s="28"/>
      <c r="AE1639" s="28"/>
      <c r="AF1639" s="28"/>
      <c r="AG1639" s="28"/>
      <c r="AH1639" s="28"/>
      <c r="AI1639" s="28"/>
      <c r="AJ1639" s="28"/>
      <c r="AK1639" s="28"/>
      <c r="AL1639" s="28"/>
      <c r="AM1639" s="28"/>
      <c r="AN1639" s="28"/>
      <c r="AO1639" s="28"/>
      <c r="AP1639" s="28"/>
      <c r="AQ1639" s="28"/>
      <c r="AR1639" s="28"/>
      <c r="AS1639" s="28"/>
      <c r="AT1639" s="96"/>
      <c r="AU1639" s="28"/>
      <c r="AV1639" s="28"/>
      <c r="AW1639" s="28"/>
      <c r="AX1639" s="28"/>
      <c r="AY1639" s="28"/>
      <c r="AZ1639" s="28"/>
      <c r="BA1639" s="28"/>
      <c r="BB1639" s="28"/>
      <c r="BC1639" s="28"/>
      <c r="BD1639" s="28"/>
      <c r="BE1639" s="28"/>
    </row>
    <row r="1640" spans="3:57" ht="14.25" customHeight="1">
      <c r="C1640" s="46"/>
      <c r="D1640" s="28"/>
      <c r="E1640" s="28"/>
      <c r="F1640" s="28"/>
      <c r="G1640" s="28"/>
      <c r="H1640" s="28"/>
      <c r="I1640" s="28"/>
      <c r="J1640" s="28"/>
      <c r="K1640" s="28"/>
      <c r="L1640" s="28"/>
      <c r="M1640" s="28"/>
      <c r="N1640" s="28"/>
      <c r="O1640" s="28"/>
      <c r="P1640" s="60"/>
      <c r="Q1640" s="60"/>
      <c r="R1640" s="60"/>
      <c r="S1640" s="60"/>
      <c r="T1640" s="60"/>
      <c r="U1640" s="60"/>
      <c r="V1640" s="46"/>
      <c r="W1640" s="28"/>
      <c r="X1640" s="28"/>
      <c r="Y1640" s="28"/>
      <c r="AA1640" s="77"/>
      <c r="AB1640" s="28"/>
      <c r="AC1640" s="28"/>
      <c r="AD1640" s="28"/>
      <c r="AE1640" s="28"/>
      <c r="AF1640" s="28"/>
      <c r="AG1640" s="28"/>
      <c r="AH1640" s="28"/>
      <c r="AI1640" s="28"/>
      <c r="AJ1640" s="28"/>
      <c r="AK1640" s="28"/>
      <c r="AL1640" s="28"/>
      <c r="AM1640" s="28"/>
      <c r="AN1640" s="28"/>
      <c r="AO1640" s="28"/>
      <c r="AP1640" s="28"/>
      <c r="AQ1640" s="28"/>
      <c r="AR1640" s="28"/>
      <c r="AS1640" s="28"/>
      <c r="AT1640" s="96"/>
      <c r="AU1640" s="28"/>
      <c r="AV1640" s="28"/>
      <c r="AW1640" s="28"/>
      <c r="AX1640" s="28"/>
      <c r="AY1640" s="28"/>
      <c r="AZ1640" s="28"/>
      <c r="BA1640" s="28"/>
      <c r="BB1640" s="28"/>
      <c r="BC1640" s="28"/>
      <c r="BD1640" s="28"/>
      <c r="BE1640" s="28"/>
    </row>
    <row r="1641" spans="3:57" ht="14.25" customHeight="1">
      <c r="C1641" s="46"/>
      <c r="D1641" s="28"/>
      <c r="E1641" s="28"/>
      <c r="F1641" s="28"/>
      <c r="G1641" s="28"/>
      <c r="H1641" s="28"/>
      <c r="I1641" s="28"/>
      <c r="J1641" s="28"/>
      <c r="K1641" s="28"/>
      <c r="L1641" s="28"/>
      <c r="M1641" s="28"/>
      <c r="N1641" s="28"/>
      <c r="O1641" s="28"/>
      <c r="P1641" s="60"/>
      <c r="Q1641" s="60"/>
      <c r="R1641" s="60"/>
      <c r="S1641" s="60"/>
      <c r="T1641" s="60"/>
      <c r="U1641" s="60"/>
      <c r="V1641" s="46"/>
      <c r="W1641" s="28"/>
      <c r="X1641" s="28"/>
      <c r="Y1641" s="28"/>
      <c r="AA1641" s="77"/>
      <c r="AB1641" s="28"/>
      <c r="AC1641" s="28"/>
      <c r="AD1641" s="28"/>
      <c r="AE1641" s="28"/>
      <c r="AF1641" s="28"/>
      <c r="AG1641" s="28"/>
      <c r="AH1641" s="28"/>
      <c r="AI1641" s="28"/>
      <c r="AJ1641" s="28"/>
      <c r="AK1641" s="28"/>
      <c r="AL1641" s="28"/>
      <c r="AM1641" s="28"/>
      <c r="AN1641" s="28"/>
      <c r="AO1641" s="28"/>
      <c r="AP1641" s="28"/>
      <c r="AQ1641" s="28"/>
      <c r="AR1641" s="28"/>
      <c r="AS1641" s="28"/>
      <c r="AT1641" s="96"/>
      <c r="AU1641" s="28"/>
      <c r="AV1641" s="28"/>
      <c r="AW1641" s="28"/>
      <c r="AX1641" s="28"/>
      <c r="AY1641" s="28"/>
      <c r="AZ1641" s="28"/>
      <c r="BA1641" s="28"/>
      <c r="BB1641" s="28"/>
      <c r="BC1641" s="28"/>
      <c r="BD1641" s="28"/>
      <c r="BE1641" s="28"/>
    </row>
    <row r="1642" spans="3:57" ht="14.25" customHeight="1">
      <c r="C1642" s="46"/>
      <c r="D1642" s="28"/>
      <c r="E1642" s="28"/>
      <c r="F1642" s="28"/>
      <c r="G1642" s="28"/>
      <c r="H1642" s="28"/>
      <c r="I1642" s="28"/>
      <c r="J1642" s="28"/>
      <c r="K1642" s="28"/>
      <c r="L1642" s="28"/>
      <c r="M1642" s="28"/>
      <c r="N1642" s="28"/>
      <c r="O1642" s="28"/>
      <c r="P1642" s="60"/>
      <c r="Q1642" s="60"/>
      <c r="R1642" s="60"/>
      <c r="S1642" s="60"/>
      <c r="T1642" s="60"/>
      <c r="U1642" s="60"/>
      <c r="V1642" s="46"/>
      <c r="W1642" s="28"/>
      <c r="X1642" s="28"/>
      <c r="Y1642" s="28"/>
      <c r="AA1642" s="77"/>
      <c r="AB1642" s="28"/>
      <c r="AC1642" s="28"/>
      <c r="AD1642" s="28"/>
      <c r="AE1642" s="28"/>
      <c r="AF1642" s="28"/>
      <c r="AG1642" s="28"/>
      <c r="AH1642" s="28"/>
      <c r="AI1642" s="28"/>
      <c r="AJ1642" s="28"/>
      <c r="AK1642" s="28"/>
      <c r="AL1642" s="28"/>
      <c r="AM1642" s="28"/>
      <c r="AN1642" s="28"/>
      <c r="AO1642" s="28"/>
      <c r="AP1642" s="28"/>
      <c r="AQ1642" s="28"/>
      <c r="AR1642" s="28"/>
      <c r="AS1642" s="28"/>
      <c r="AT1642" s="96"/>
      <c r="AU1642" s="28"/>
      <c r="AV1642" s="28"/>
      <c r="AW1642" s="28"/>
      <c r="AX1642" s="28"/>
      <c r="AY1642" s="28"/>
      <c r="AZ1642" s="28"/>
      <c r="BA1642" s="28"/>
      <c r="BB1642" s="28"/>
      <c r="BC1642" s="28"/>
      <c r="BD1642" s="28"/>
      <c r="BE1642" s="28"/>
    </row>
    <row r="1643" spans="3:57" ht="14.25" customHeight="1">
      <c r="C1643" s="46"/>
      <c r="D1643" s="28"/>
      <c r="E1643" s="28"/>
      <c r="F1643" s="28"/>
      <c r="G1643" s="28"/>
      <c r="H1643" s="28"/>
      <c r="I1643" s="28"/>
      <c r="J1643" s="28"/>
      <c r="K1643" s="28"/>
      <c r="L1643" s="28"/>
      <c r="M1643" s="28"/>
      <c r="N1643" s="28"/>
      <c r="O1643" s="28"/>
      <c r="P1643" s="60"/>
      <c r="Q1643" s="60"/>
      <c r="R1643" s="60"/>
      <c r="S1643" s="60"/>
      <c r="T1643" s="60"/>
      <c r="U1643" s="60"/>
      <c r="V1643" s="46"/>
      <c r="W1643" s="28"/>
      <c r="X1643" s="28"/>
      <c r="Y1643" s="28"/>
      <c r="AA1643" s="77"/>
      <c r="AB1643" s="28"/>
      <c r="AC1643" s="28"/>
      <c r="AD1643" s="28"/>
      <c r="AE1643" s="28"/>
      <c r="AF1643" s="28"/>
      <c r="AG1643" s="28"/>
      <c r="AH1643" s="28"/>
      <c r="AI1643" s="28"/>
      <c r="AJ1643" s="28"/>
      <c r="AK1643" s="28"/>
      <c r="AL1643" s="28"/>
      <c r="AM1643" s="28"/>
      <c r="AN1643" s="28"/>
      <c r="AO1643" s="28"/>
      <c r="AP1643" s="28"/>
      <c r="AQ1643" s="28"/>
      <c r="AR1643" s="28"/>
      <c r="AS1643" s="28"/>
      <c r="AT1643" s="96"/>
      <c r="AU1643" s="28"/>
      <c r="AV1643" s="28"/>
      <c r="AW1643" s="28"/>
      <c r="AX1643" s="28"/>
      <c r="AY1643" s="28"/>
      <c r="AZ1643" s="28"/>
      <c r="BA1643" s="28"/>
      <c r="BB1643" s="28"/>
      <c r="BC1643" s="28"/>
      <c r="BD1643" s="28"/>
      <c r="BE1643" s="28"/>
    </row>
    <row r="1644" spans="3:57" ht="14.25" customHeight="1">
      <c r="C1644" s="46"/>
      <c r="D1644" s="28"/>
      <c r="E1644" s="28"/>
      <c r="F1644" s="28"/>
      <c r="G1644" s="28"/>
      <c r="H1644" s="28"/>
      <c r="I1644" s="28"/>
      <c r="J1644" s="28"/>
      <c r="K1644" s="28"/>
      <c r="L1644" s="28"/>
      <c r="M1644" s="28"/>
      <c r="N1644" s="28"/>
      <c r="O1644" s="28"/>
      <c r="P1644" s="60"/>
      <c r="Q1644" s="60"/>
      <c r="R1644" s="60"/>
      <c r="S1644" s="60"/>
      <c r="T1644" s="60"/>
      <c r="U1644" s="60"/>
      <c r="V1644" s="46"/>
      <c r="W1644" s="28"/>
      <c r="X1644" s="28"/>
      <c r="Y1644" s="28"/>
      <c r="AA1644" s="77"/>
      <c r="AB1644" s="28"/>
      <c r="AC1644" s="28"/>
      <c r="AD1644" s="28"/>
      <c r="AE1644" s="28"/>
      <c r="AF1644" s="28"/>
      <c r="AG1644" s="28"/>
      <c r="AH1644" s="28"/>
      <c r="AI1644" s="28"/>
      <c r="AJ1644" s="28"/>
      <c r="AK1644" s="28"/>
      <c r="AL1644" s="28"/>
      <c r="AM1644" s="28"/>
      <c r="AN1644" s="28"/>
      <c r="AO1644" s="28"/>
      <c r="AP1644" s="28"/>
      <c r="AQ1644" s="28"/>
      <c r="AR1644" s="28"/>
      <c r="AS1644" s="28"/>
      <c r="AT1644" s="96"/>
      <c r="AU1644" s="28"/>
      <c r="AV1644" s="28"/>
      <c r="AW1644" s="28"/>
      <c r="AX1644" s="28"/>
      <c r="AY1644" s="28"/>
      <c r="AZ1644" s="28"/>
      <c r="BA1644" s="28"/>
      <c r="BB1644" s="28"/>
      <c r="BC1644" s="28"/>
      <c r="BD1644" s="28"/>
      <c r="BE1644" s="28"/>
    </row>
    <row r="1645" spans="3:57" ht="14.25" customHeight="1">
      <c r="C1645" s="46"/>
      <c r="D1645" s="28"/>
      <c r="E1645" s="28"/>
      <c r="F1645" s="28"/>
      <c r="G1645" s="28"/>
      <c r="H1645" s="28"/>
      <c r="I1645" s="28"/>
      <c r="J1645" s="28"/>
      <c r="K1645" s="28"/>
      <c r="L1645" s="28"/>
      <c r="M1645" s="28"/>
      <c r="N1645" s="28"/>
      <c r="O1645" s="28"/>
      <c r="P1645" s="60"/>
      <c r="Q1645" s="60"/>
      <c r="R1645" s="60"/>
      <c r="S1645" s="60"/>
      <c r="T1645" s="60"/>
      <c r="U1645" s="60"/>
      <c r="V1645" s="46"/>
      <c r="W1645" s="28"/>
      <c r="X1645" s="28"/>
      <c r="Y1645" s="28"/>
      <c r="AA1645" s="77"/>
      <c r="AB1645" s="28"/>
      <c r="AC1645" s="28"/>
      <c r="AD1645" s="28"/>
      <c r="AE1645" s="28"/>
      <c r="AF1645" s="28"/>
      <c r="AG1645" s="28"/>
      <c r="AH1645" s="28"/>
      <c r="AI1645" s="28"/>
      <c r="AJ1645" s="28"/>
      <c r="AK1645" s="28"/>
      <c r="AL1645" s="28"/>
      <c r="AM1645" s="28"/>
      <c r="AN1645" s="28"/>
      <c r="AO1645" s="28"/>
      <c r="AP1645" s="28"/>
      <c r="AQ1645" s="28"/>
      <c r="AR1645" s="28"/>
      <c r="AS1645" s="28"/>
      <c r="AT1645" s="96"/>
      <c r="AU1645" s="28"/>
      <c r="AV1645" s="28"/>
      <c r="AW1645" s="28"/>
      <c r="AX1645" s="28"/>
      <c r="AY1645" s="28"/>
      <c r="AZ1645" s="28"/>
      <c r="BA1645" s="28"/>
      <c r="BB1645" s="28"/>
      <c r="BC1645" s="28"/>
      <c r="BD1645" s="28"/>
      <c r="BE1645" s="28"/>
    </row>
    <row r="1646" spans="3:57" ht="14.25" customHeight="1">
      <c r="C1646" s="46"/>
      <c r="D1646" s="28"/>
      <c r="E1646" s="28"/>
      <c r="F1646" s="28"/>
      <c r="G1646" s="28"/>
      <c r="H1646" s="28"/>
      <c r="I1646" s="28"/>
      <c r="J1646" s="28"/>
      <c r="K1646" s="28"/>
      <c r="L1646" s="28"/>
      <c r="M1646" s="28"/>
      <c r="N1646" s="28"/>
      <c r="O1646" s="28"/>
      <c r="P1646" s="60"/>
      <c r="Q1646" s="60"/>
      <c r="R1646" s="60"/>
      <c r="S1646" s="60"/>
      <c r="T1646" s="60"/>
      <c r="U1646" s="60"/>
      <c r="V1646" s="46"/>
      <c r="W1646" s="28"/>
      <c r="X1646" s="28"/>
      <c r="Y1646" s="28"/>
      <c r="AA1646" s="77"/>
      <c r="AB1646" s="28"/>
      <c r="AC1646" s="28"/>
      <c r="AD1646" s="28"/>
      <c r="AE1646" s="28"/>
      <c r="AF1646" s="28"/>
      <c r="AG1646" s="28"/>
      <c r="AH1646" s="28"/>
      <c r="AI1646" s="28"/>
      <c r="AJ1646" s="28"/>
      <c r="AK1646" s="28"/>
      <c r="AL1646" s="28"/>
      <c r="AM1646" s="28"/>
      <c r="AN1646" s="28"/>
      <c r="AO1646" s="28"/>
      <c r="AP1646" s="28"/>
      <c r="AQ1646" s="28"/>
      <c r="AR1646" s="28"/>
      <c r="AS1646" s="28"/>
      <c r="AT1646" s="96"/>
      <c r="AU1646" s="28"/>
      <c r="AV1646" s="28"/>
      <c r="AW1646" s="28"/>
      <c r="AX1646" s="28"/>
      <c r="AY1646" s="28"/>
      <c r="AZ1646" s="28"/>
      <c r="BA1646" s="28"/>
      <c r="BB1646" s="28"/>
      <c r="BC1646" s="28"/>
      <c r="BD1646" s="28"/>
      <c r="BE1646" s="28"/>
    </row>
    <row r="1647" spans="3:57" ht="14.25" customHeight="1">
      <c r="C1647" s="46"/>
      <c r="D1647" s="28"/>
      <c r="E1647" s="28"/>
      <c r="F1647" s="28"/>
      <c r="G1647" s="28"/>
      <c r="H1647" s="28"/>
      <c r="I1647" s="28"/>
      <c r="J1647" s="28"/>
      <c r="K1647" s="28"/>
      <c r="L1647" s="28"/>
      <c r="M1647" s="28"/>
      <c r="N1647" s="28"/>
      <c r="O1647" s="28"/>
      <c r="P1647" s="60"/>
      <c r="Q1647" s="60"/>
      <c r="R1647" s="60"/>
      <c r="S1647" s="60"/>
      <c r="T1647" s="60"/>
      <c r="U1647" s="60"/>
      <c r="V1647" s="46"/>
      <c r="W1647" s="28"/>
      <c r="X1647" s="28"/>
      <c r="Y1647" s="28"/>
      <c r="AA1647" s="77"/>
      <c r="AB1647" s="28"/>
      <c r="AC1647" s="28"/>
      <c r="AD1647" s="28"/>
      <c r="AE1647" s="28"/>
      <c r="AF1647" s="28"/>
      <c r="AG1647" s="28"/>
      <c r="AH1647" s="28"/>
      <c r="AI1647" s="28"/>
      <c r="AJ1647" s="28"/>
      <c r="AK1647" s="28"/>
      <c r="AL1647" s="28"/>
      <c r="AM1647" s="28"/>
      <c r="AN1647" s="28"/>
      <c r="AO1647" s="28"/>
      <c r="AP1647" s="28"/>
      <c r="AQ1647" s="28"/>
      <c r="AR1647" s="28"/>
      <c r="AS1647" s="28"/>
      <c r="AT1647" s="96"/>
      <c r="AU1647" s="28"/>
      <c r="AV1647" s="28"/>
      <c r="AW1647" s="28"/>
      <c r="AX1647" s="28"/>
      <c r="AY1647" s="28"/>
      <c r="AZ1647" s="28"/>
      <c r="BA1647" s="28"/>
      <c r="BB1647" s="28"/>
      <c r="BC1647" s="28"/>
      <c r="BD1647" s="28"/>
      <c r="BE1647" s="28"/>
    </row>
    <row r="1648" spans="3:57" ht="14.25" customHeight="1">
      <c r="C1648" s="46"/>
      <c r="D1648" s="28"/>
      <c r="E1648" s="28"/>
      <c r="F1648" s="28"/>
      <c r="G1648" s="28"/>
      <c r="H1648" s="28"/>
      <c r="I1648" s="28"/>
      <c r="J1648" s="28"/>
      <c r="K1648" s="28"/>
      <c r="L1648" s="28"/>
      <c r="M1648" s="28"/>
      <c r="N1648" s="28"/>
      <c r="O1648" s="28"/>
      <c r="P1648" s="60"/>
      <c r="Q1648" s="60"/>
      <c r="R1648" s="60"/>
      <c r="S1648" s="60"/>
      <c r="T1648" s="60"/>
      <c r="U1648" s="60"/>
      <c r="V1648" s="46"/>
      <c r="W1648" s="28"/>
      <c r="X1648" s="28"/>
      <c r="Y1648" s="28"/>
      <c r="AA1648" s="77"/>
      <c r="AB1648" s="28"/>
      <c r="AC1648" s="28"/>
      <c r="AD1648" s="28"/>
      <c r="AE1648" s="28"/>
      <c r="AF1648" s="28"/>
      <c r="AG1648" s="28"/>
      <c r="AH1648" s="28"/>
      <c r="AI1648" s="28"/>
      <c r="AJ1648" s="28"/>
      <c r="AK1648" s="28"/>
      <c r="AL1648" s="28"/>
      <c r="AM1648" s="28"/>
      <c r="AN1648" s="28"/>
      <c r="AO1648" s="28"/>
      <c r="AP1648" s="28"/>
      <c r="AQ1648" s="28"/>
      <c r="AR1648" s="28"/>
      <c r="AS1648" s="28"/>
      <c r="AT1648" s="96"/>
      <c r="AU1648" s="28"/>
      <c r="AV1648" s="28"/>
      <c r="AW1648" s="28"/>
      <c r="AX1648" s="28"/>
      <c r="AY1648" s="28"/>
      <c r="AZ1648" s="28"/>
      <c r="BA1648" s="28"/>
      <c r="BB1648" s="28"/>
      <c r="BC1648" s="28"/>
      <c r="BD1648" s="28"/>
      <c r="BE1648" s="28"/>
    </row>
    <row r="1649" spans="3:57" ht="14.25" customHeight="1">
      <c r="C1649" s="46"/>
      <c r="D1649" s="28"/>
      <c r="E1649" s="28"/>
      <c r="F1649" s="28"/>
      <c r="G1649" s="28"/>
      <c r="H1649" s="28"/>
      <c r="I1649" s="28"/>
      <c r="J1649" s="28"/>
      <c r="K1649" s="28"/>
      <c r="L1649" s="28"/>
      <c r="M1649" s="28"/>
      <c r="N1649" s="28"/>
      <c r="O1649" s="28"/>
      <c r="P1649" s="60"/>
      <c r="Q1649" s="60"/>
      <c r="R1649" s="60"/>
      <c r="S1649" s="60"/>
      <c r="T1649" s="60"/>
      <c r="U1649" s="60"/>
      <c r="V1649" s="46"/>
      <c r="W1649" s="28"/>
      <c r="X1649" s="28"/>
      <c r="Y1649" s="28"/>
      <c r="AA1649" s="77"/>
      <c r="AB1649" s="28"/>
      <c r="AC1649" s="28"/>
      <c r="AD1649" s="28"/>
      <c r="AE1649" s="28"/>
      <c r="AF1649" s="28"/>
      <c r="AG1649" s="28"/>
      <c r="AH1649" s="28"/>
      <c r="AI1649" s="28"/>
      <c r="AJ1649" s="28"/>
      <c r="AK1649" s="28"/>
      <c r="AL1649" s="28"/>
      <c r="AM1649" s="28"/>
      <c r="AN1649" s="28"/>
      <c r="AO1649" s="28"/>
      <c r="AP1649" s="28"/>
      <c r="AQ1649" s="28"/>
      <c r="AR1649" s="28"/>
      <c r="AS1649" s="28"/>
      <c r="AT1649" s="96"/>
      <c r="AU1649" s="28"/>
      <c r="AV1649" s="28"/>
      <c r="AW1649" s="28"/>
      <c r="AX1649" s="28"/>
      <c r="AY1649" s="28"/>
      <c r="AZ1649" s="28"/>
      <c r="BA1649" s="28"/>
      <c r="BB1649" s="28"/>
      <c r="BC1649" s="28"/>
      <c r="BD1649" s="28"/>
      <c r="BE1649" s="28"/>
    </row>
    <row r="1650" spans="3:57" ht="14.25" customHeight="1">
      <c r="C1650" s="46"/>
      <c r="D1650" s="28"/>
      <c r="E1650" s="28"/>
      <c r="F1650" s="28"/>
      <c r="G1650" s="28"/>
      <c r="H1650" s="28"/>
      <c r="I1650" s="28"/>
      <c r="J1650" s="28"/>
      <c r="K1650" s="28"/>
      <c r="L1650" s="28"/>
      <c r="M1650" s="28"/>
      <c r="N1650" s="28"/>
      <c r="O1650" s="28"/>
      <c r="P1650" s="60"/>
      <c r="Q1650" s="60"/>
      <c r="R1650" s="60"/>
      <c r="S1650" s="60"/>
      <c r="T1650" s="60"/>
      <c r="U1650" s="60"/>
      <c r="V1650" s="46"/>
      <c r="W1650" s="28"/>
      <c r="X1650" s="28"/>
      <c r="Y1650" s="28"/>
      <c r="AA1650" s="77"/>
      <c r="AB1650" s="28"/>
      <c r="AC1650" s="28"/>
      <c r="AD1650" s="28"/>
      <c r="AE1650" s="28"/>
      <c r="AF1650" s="28"/>
      <c r="AG1650" s="28"/>
      <c r="AH1650" s="28"/>
      <c r="AI1650" s="28"/>
      <c r="AJ1650" s="28"/>
      <c r="AK1650" s="28"/>
      <c r="AL1650" s="28"/>
      <c r="AM1650" s="28"/>
      <c r="AN1650" s="28"/>
      <c r="AO1650" s="28"/>
      <c r="AP1650" s="28"/>
      <c r="AQ1650" s="28"/>
      <c r="AR1650" s="28"/>
      <c r="AS1650" s="28"/>
      <c r="AT1650" s="96"/>
      <c r="AU1650" s="28"/>
      <c r="AV1650" s="28"/>
      <c r="AW1650" s="28"/>
      <c r="AX1650" s="28"/>
      <c r="AY1650" s="28"/>
      <c r="AZ1650" s="28"/>
      <c r="BA1650" s="28"/>
      <c r="BB1650" s="28"/>
      <c r="BC1650" s="28"/>
      <c r="BD1650" s="28"/>
      <c r="BE1650" s="28"/>
    </row>
    <row r="1651" spans="3:57" ht="14.25" customHeight="1">
      <c r="C1651" s="46"/>
      <c r="D1651" s="28"/>
      <c r="E1651" s="28"/>
      <c r="F1651" s="28"/>
      <c r="G1651" s="28"/>
      <c r="H1651" s="28"/>
      <c r="I1651" s="28"/>
      <c r="J1651" s="28"/>
      <c r="K1651" s="28"/>
      <c r="L1651" s="28"/>
      <c r="M1651" s="28"/>
      <c r="N1651" s="28"/>
      <c r="O1651" s="28"/>
      <c r="P1651" s="60"/>
      <c r="Q1651" s="60"/>
      <c r="R1651" s="60"/>
      <c r="S1651" s="60"/>
      <c r="T1651" s="60"/>
      <c r="U1651" s="60"/>
      <c r="V1651" s="46"/>
      <c r="W1651" s="28"/>
      <c r="X1651" s="28"/>
      <c r="Y1651" s="28"/>
      <c r="AA1651" s="77"/>
      <c r="AB1651" s="28"/>
      <c r="AC1651" s="28"/>
      <c r="AD1651" s="28"/>
      <c r="AE1651" s="28"/>
      <c r="AF1651" s="28"/>
      <c r="AG1651" s="28"/>
      <c r="AH1651" s="28"/>
      <c r="AI1651" s="28"/>
      <c r="AJ1651" s="28"/>
      <c r="AK1651" s="28"/>
      <c r="AL1651" s="28"/>
      <c r="AM1651" s="28"/>
      <c r="AN1651" s="28"/>
      <c r="AO1651" s="28"/>
      <c r="AP1651" s="28"/>
      <c r="AQ1651" s="28"/>
      <c r="AR1651" s="28"/>
      <c r="AS1651" s="28"/>
      <c r="AT1651" s="96"/>
      <c r="AU1651" s="28"/>
      <c r="AV1651" s="28"/>
      <c r="AW1651" s="28"/>
      <c r="AX1651" s="28"/>
      <c r="AY1651" s="28"/>
      <c r="AZ1651" s="28"/>
      <c r="BA1651" s="28"/>
      <c r="BB1651" s="28"/>
      <c r="BC1651" s="28"/>
      <c r="BD1651" s="28"/>
      <c r="BE1651" s="28"/>
    </row>
    <row r="1652" spans="3:57" ht="14.25" customHeight="1">
      <c r="C1652" s="46"/>
      <c r="D1652" s="28"/>
      <c r="E1652" s="28"/>
      <c r="F1652" s="28"/>
      <c r="G1652" s="28"/>
      <c r="H1652" s="28"/>
      <c r="I1652" s="28"/>
      <c r="J1652" s="28"/>
      <c r="K1652" s="28"/>
      <c r="L1652" s="28"/>
      <c r="M1652" s="28"/>
      <c r="N1652" s="28"/>
      <c r="O1652" s="28"/>
      <c r="P1652" s="60"/>
      <c r="Q1652" s="60"/>
      <c r="R1652" s="60"/>
      <c r="S1652" s="60"/>
      <c r="T1652" s="60"/>
      <c r="U1652" s="60"/>
      <c r="V1652" s="46"/>
      <c r="W1652" s="28"/>
      <c r="X1652" s="28"/>
      <c r="Y1652" s="28"/>
      <c r="AA1652" s="77"/>
      <c r="AB1652" s="28"/>
      <c r="AC1652" s="28"/>
      <c r="AD1652" s="28"/>
      <c r="AE1652" s="28"/>
      <c r="AF1652" s="28"/>
      <c r="AG1652" s="28"/>
      <c r="AH1652" s="28"/>
      <c r="AI1652" s="28"/>
      <c r="AJ1652" s="28"/>
      <c r="AK1652" s="28"/>
      <c r="AL1652" s="28"/>
      <c r="AM1652" s="28"/>
      <c r="AN1652" s="28"/>
      <c r="AO1652" s="28"/>
      <c r="AP1652" s="28"/>
      <c r="AQ1652" s="28"/>
      <c r="AR1652" s="28"/>
      <c r="AS1652" s="28"/>
      <c r="AT1652" s="96"/>
      <c r="AU1652" s="28"/>
      <c r="AV1652" s="28"/>
      <c r="AW1652" s="28"/>
      <c r="AX1652" s="28"/>
      <c r="AY1652" s="28"/>
      <c r="AZ1652" s="28"/>
      <c r="BA1652" s="28"/>
      <c r="BB1652" s="28"/>
      <c r="BC1652" s="28"/>
      <c r="BD1652" s="28"/>
      <c r="BE1652" s="28"/>
    </row>
    <row r="1653" spans="3:57" ht="14.25" customHeight="1">
      <c r="C1653" s="46"/>
      <c r="D1653" s="28"/>
      <c r="E1653" s="28"/>
      <c r="F1653" s="28"/>
      <c r="G1653" s="28"/>
      <c r="H1653" s="28"/>
      <c r="I1653" s="28"/>
      <c r="J1653" s="28"/>
      <c r="K1653" s="28"/>
      <c r="L1653" s="28"/>
      <c r="M1653" s="28"/>
      <c r="N1653" s="28"/>
      <c r="O1653" s="28"/>
      <c r="P1653" s="60"/>
      <c r="Q1653" s="60"/>
      <c r="R1653" s="60"/>
      <c r="S1653" s="60"/>
      <c r="T1653" s="60"/>
      <c r="U1653" s="60"/>
      <c r="V1653" s="46"/>
      <c r="W1653" s="28"/>
      <c r="X1653" s="28"/>
      <c r="Y1653" s="28"/>
      <c r="AA1653" s="77"/>
      <c r="AB1653" s="28"/>
      <c r="AC1653" s="28"/>
      <c r="AD1653" s="28"/>
      <c r="AE1653" s="28"/>
      <c r="AF1653" s="28"/>
      <c r="AG1653" s="28"/>
      <c r="AH1653" s="28"/>
      <c r="AI1653" s="28"/>
      <c r="AJ1653" s="28"/>
      <c r="AK1653" s="28"/>
      <c r="AL1653" s="28"/>
      <c r="AM1653" s="28"/>
      <c r="AN1653" s="28"/>
      <c r="AO1653" s="28"/>
      <c r="AP1653" s="28"/>
      <c r="AQ1653" s="28"/>
      <c r="AR1653" s="28"/>
      <c r="AS1653" s="28"/>
      <c r="AT1653" s="96"/>
      <c r="AU1653" s="28"/>
      <c r="AV1653" s="28"/>
      <c r="AW1653" s="28"/>
      <c r="AX1653" s="28"/>
      <c r="AY1653" s="28"/>
      <c r="AZ1653" s="28"/>
      <c r="BA1653" s="28"/>
      <c r="BB1653" s="28"/>
      <c r="BC1653" s="28"/>
      <c r="BD1653" s="28"/>
      <c r="BE1653" s="28"/>
    </row>
    <row r="1654" spans="3:57" ht="14.25" customHeight="1">
      <c r="C1654" s="46"/>
      <c r="D1654" s="28"/>
      <c r="E1654" s="28"/>
      <c r="F1654" s="28"/>
      <c r="G1654" s="28"/>
      <c r="H1654" s="28"/>
      <c r="I1654" s="28"/>
      <c r="J1654" s="28"/>
      <c r="K1654" s="28"/>
      <c r="L1654" s="28"/>
      <c r="M1654" s="28"/>
      <c r="N1654" s="28"/>
      <c r="O1654" s="28"/>
      <c r="P1654" s="60"/>
      <c r="Q1654" s="60"/>
      <c r="R1654" s="60"/>
      <c r="S1654" s="60"/>
      <c r="T1654" s="60"/>
      <c r="U1654" s="60"/>
      <c r="V1654" s="46"/>
      <c r="W1654" s="28"/>
      <c r="X1654" s="28"/>
      <c r="Y1654" s="28"/>
      <c r="AA1654" s="77"/>
      <c r="AB1654" s="28"/>
      <c r="AC1654" s="28"/>
      <c r="AD1654" s="28"/>
      <c r="AE1654" s="28"/>
      <c r="AF1654" s="28"/>
      <c r="AG1654" s="28"/>
      <c r="AH1654" s="28"/>
      <c r="AI1654" s="28"/>
      <c r="AJ1654" s="28"/>
      <c r="AK1654" s="28"/>
      <c r="AL1654" s="28"/>
      <c r="AM1654" s="28"/>
      <c r="AN1654" s="28"/>
      <c r="AO1654" s="28"/>
      <c r="AP1654" s="28"/>
      <c r="AQ1654" s="28"/>
      <c r="AR1654" s="28"/>
      <c r="AS1654" s="28"/>
      <c r="AT1654" s="96"/>
      <c r="AU1654" s="28"/>
      <c r="AV1654" s="28"/>
      <c r="AW1654" s="28"/>
      <c r="AX1654" s="28"/>
      <c r="AY1654" s="28"/>
      <c r="AZ1654" s="28"/>
      <c r="BA1654" s="28"/>
      <c r="BB1654" s="28"/>
      <c r="BC1654" s="28"/>
      <c r="BD1654" s="28"/>
      <c r="BE1654" s="28"/>
    </row>
    <row r="1655" spans="3:57" ht="14.25" customHeight="1">
      <c r="C1655" s="46"/>
      <c r="D1655" s="28"/>
      <c r="E1655" s="28"/>
      <c r="F1655" s="28"/>
      <c r="G1655" s="28"/>
      <c r="H1655" s="28"/>
      <c r="I1655" s="28"/>
      <c r="J1655" s="28"/>
      <c r="K1655" s="28"/>
      <c r="L1655" s="28"/>
      <c r="M1655" s="28"/>
      <c r="N1655" s="28"/>
      <c r="O1655" s="28"/>
      <c r="P1655" s="60"/>
      <c r="Q1655" s="60"/>
      <c r="R1655" s="60"/>
      <c r="S1655" s="60"/>
      <c r="T1655" s="60"/>
      <c r="U1655" s="60"/>
      <c r="V1655" s="46"/>
      <c r="W1655" s="28"/>
      <c r="X1655" s="28"/>
      <c r="Y1655" s="28"/>
      <c r="AA1655" s="77"/>
      <c r="AB1655" s="28"/>
      <c r="AC1655" s="28"/>
      <c r="AD1655" s="28"/>
      <c r="AE1655" s="28"/>
      <c r="AF1655" s="28"/>
      <c r="AG1655" s="28"/>
      <c r="AH1655" s="28"/>
      <c r="AI1655" s="28"/>
      <c r="AJ1655" s="28"/>
      <c r="AK1655" s="28"/>
      <c r="AL1655" s="28"/>
      <c r="AM1655" s="28"/>
      <c r="AN1655" s="28"/>
      <c r="AO1655" s="28"/>
      <c r="AP1655" s="28"/>
      <c r="AQ1655" s="28"/>
      <c r="AR1655" s="28"/>
      <c r="AS1655" s="28"/>
      <c r="AT1655" s="96"/>
      <c r="AU1655" s="28"/>
      <c r="AV1655" s="28"/>
      <c r="AW1655" s="28"/>
      <c r="AX1655" s="28"/>
      <c r="AY1655" s="28"/>
      <c r="AZ1655" s="28"/>
      <c r="BA1655" s="28"/>
      <c r="BB1655" s="28"/>
      <c r="BC1655" s="28"/>
      <c r="BD1655" s="28"/>
      <c r="BE1655" s="28"/>
    </row>
    <row r="1656" spans="3:57" ht="14.25" customHeight="1">
      <c r="C1656" s="46"/>
      <c r="D1656" s="28"/>
      <c r="E1656" s="28"/>
      <c r="F1656" s="28"/>
      <c r="G1656" s="28"/>
      <c r="H1656" s="28"/>
      <c r="I1656" s="28"/>
      <c r="J1656" s="28"/>
      <c r="K1656" s="28"/>
      <c r="L1656" s="28"/>
      <c r="M1656" s="28"/>
      <c r="N1656" s="28"/>
      <c r="O1656" s="28"/>
      <c r="P1656" s="60"/>
      <c r="Q1656" s="60"/>
      <c r="R1656" s="60"/>
      <c r="S1656" s="60"/>
      <c r="T1656" s="60"/>
      <c r="U1656" s="60"/>
      <c r="V1656" s="46"/>
      <c r="W1656" s="28"/>
      <c r="X1656" s="28"/>
      <c r="Y1656" s="28"/>
      <c r="AA1656" s="77"/>
      <c r="AB1656" s="28"/>
      <c r="AC1656" s="28"/>
      <c r="AD1656" s="28"/>
      <c r="AE1656" s="28"/>
      <c r="AF1656" s="28"/>
      <c r="AG1656" s="28"/>
      <c r="AH1656" s="28"/>
      <c r="AI1656" s="28"/>
      <c r="AJ1656" s="28"/>
      <c r="AK1656" s="28"/>
      <c r="AL1656" s="28"/>
      <c r="AM1656" s="28"/>
      <c r="AN1656" s="28"/>
      <c r="AO1656" s="28"/>
      <c r="AP1656" s="28"/>
      <c r="AQ1656" s="28"/>
      <c r="AR1656" s="28"/>
      <c r="AS1656" s="28"/>
      <c r="AT1656" s="96"/>
      <c r="AU1656" s="28"/>
      <c r="AV1656" s="28"/>
      <c r="AW1656" s="28"/>
      <c r="AX1656" s="28"/>
      <c r="AY1656" s="28"/>
      <c r="AZ1656" s="28"/>
      <c r="BA1656" s="28"/>
      <c r="BB1656" s="28"/>
      <c r="BC1656" s="28"/>
      <c r="BD1656" s="28"/>
      <c r="BE1656" s="28"/>
    </row>
    <row r="1657" spans="3:57" ht="14.25" customHeight="1">
      <c r="C1657" s="46"/>
      <c r="D1657" s="28"/>
      <c r="E1657" s="28"/>
      <c r="F1657" s="28"/>
      <c r="G1657" s="28"/>
      <c r="H1657" s="28"/>
      <c r="I1657" s="28"/>
      <c r="J1657" s="28"/>
      <c r="K1657" s="28"/>
      <c r="L1657" s="28"/>
      <c r="M1657" s="28"/>
      <c r="N1657" s="28"/>
      <c r="O1657" s="28"/>
      <c r="P1657" s="60"/>
      <c r="Q1657" s="60"/>
      <c r="R1657" s="60"/>
      <c r="S1657" s="60"/>
      <c r="T1657" s="60"/>
      <c r="U1657" s="60"/>
      <c r="V1657" s="46"/>
      <c r="W1657" s="28"/>
      <c r="X1657" s="28"/>
      <c r="Y1657" s="28"/>
      <c r="AA1657" s="77"/>
      <c r="AB1657" s="28"/>
      <c r="AC1657" s="28"/>
      <c r="AD1657" s="28"/>
      <c r="AE1657" s="28"/>
      <c r="AF1657" s="28"/>
      <c r="AG1657" s="28"/>
      <c r="AH1657" s="28"/>
      <c r="AI1657" s="28"/>
      <c r="AJ1657" s="28"/>
      <c r="AK1657" s="28"/>
      <c r="AL1657" s="28"/>
      <c r="AM1657" s="28"/>
      <c r="AN1657" s="28"/>
      <c r="AO1657" s="28"/>
      <c r="AP1657" s="28"/>
      <c r="AQ1657" s="28"/>
      <c r="AR1657" s="28"/>
      <c r="AS1657" s="28"/>
      <c r="AT1657" s="96"/>
      <c r="AU1657" s="28"/>
      <c r="AV1657" s="28"/>
      <c r="AW1657" s="28"/>
      <c r="AX1657" s="28"/>
      <c r="AY1657" s="28"/>
      <c r="AZ1657" s="28"/>
      <c r="BA1657" s="28"/>
      <c r="BB1657" s="28"/>
      <c r="BC1657" s="28"/>
      <c r="BD1657" s="28"/>
      <c r="BE1657" s="28"/>
    </row>
    <row r="1658" spans="3:57" ht="14.25" customHeight="1">
      <c r="C1658" s="46"/>
      <c r="D1658" s="28"/>
      <c r="E1658" s="28"/>
      <c r="F1658" s="28"/>
      <c r="G1658" s="28"/>
      <c r="H1658" s="28"/>
      <c r="I1658" s="28"/>
      <c r="J1658" s="28"/>
      <c r="K1658" s="28"/>
      <c r="L1658" s="28"/>
      <c r="M1658" s="28"/>
      <c r="N1658" s="28"/>
      <c r="O1658" s="28"/>
      <c r="P1658" s="60"/>
      <c r="Q1658" s="60"/>
      <c r="R1658" s="60"/>
      <c r="S1658" s="60"/>
      <c r="T1658" s="60"/>
      <c r="U1658" s="60"/>
      <c r="V1658" s="46"/>
      <c r="W1658" s="28"/>
      <c r="X1658" s="28"/>
      <c r="Y1658" s="28"/>
      <c r="AA1658" s="77"/>
      <c r="AB1658" s="28"/>
      <c r="AC1658" s="28"/>
      <c r="AD1658" s="28"/>
      <c r="AE1658" s="28"/>
      <c r="AF1658" s="28"/>
      <c r="AG1658" s="28"/>
      <c r="AH1658" s="28"/>
      <c r="AI1658" s="28"/>
      <c r="AJ1658" s="28"/>
      <c r="AK1658" s="28"/>
      <c r="AL1658" s="28"/>
      <c r="AM1658" s="28"/>
      <c r="AN1658" s="28"/>
      <c r="AO1658" s="28"/>
      <c r="AP1658" s="28"/>
      <c r="AQ1658" s="28"/>
      <c r="AR1658" s="28"/>
      <c r="AS1658" s="28"/>
      <c r="AT1658" s="96"/>
      <c r="AU1658" s="28"/>
      <c r="AV1658" s="28"/>
      <c r="AW1658" s="28"/>
      <c r="AX1658" s="28"/>
      <c r="AY1658" s="28"/>
      <c r="AZ1658" s="28"/>
      <c r="BA1658" s="28"/>
      <c r="BB1658" s="28"/>
      <c r="BC1658" s="28"/>
      <c r="BD1658" s="28"/>
      <c r="BE1658" s="28"/>
    </row>
    <row r="1659" spans="3:57" ht="14.25" customHeight="1">
      <c r="C1659" s="46"/>
      <c r="D1659" s="28"/>
      <c r="E1659" s="28"/>
      <c r="F1659" s="28"/>
      <c r="G1659" s="28"/>
      <c r="H1659" s="28"/>
      <c r="I1659" s="28"/>
      <c r="J1659" s="28"/>
      <c r="K1659" s="28"/>
      <c r="L1659" s="28"/>
      <c r="M1659" s="28"/>
      <c r="N1659" s="28"/>
      <c r="O1659" s="28"/>
      <c r="P1659" s="60"/>
      <c r="Q1659" s="60"/>
      <c r="R1659" s="60"/>
      <c r="S1659" s="60"/>
      <c r="T1659" s="60"/>
      <c r="U1659" s="60"/>
      <c r="V1659" s="46"/>
      <c r="W1659" s="28"/>
      <c r="X1659" s="28"/>
      <c r="Y1659" s="28"/>
      <c r="AA1659" s="77"/>
      <c r="AB1659" s="28"/>
      <c r="AC1659" s="28"/>
      <c r="AD1659" s="28"/>
      <c r="AE1659" s="28"/>
      <c r="AF1659" s="28"/>
      <c r="AG1659" s="28"/>
      <c r="AH1659" s="28"/>
      <c r="AI1659" s="28"/>
      <c r="AJ1659" s="28"/>
      <c r="AK1659" s="28"/>
      <c r="AL1659" s="28"/>
      <c r="AM1659" s="28"/>
      <c r="AN1659" s="28"/>
      <c r="AO1659" s="28"/>
      <c r="AP1659" s="28"/>
      <c r="AQ1659" s="28"/>
      <c r="AR1659" s="28"/>
      <c r="AS1659" s="28"/>
      <c r="AT1659" s="96"/>
      <c r="AU1659" s="28"/>
      <c r="AV1659" s="28"/>
      <c r="AW1659" s="28"/>
      <c r="AX1659" s="28"/>
      <c r="AY1659" s="28"/>
      <c r="AZ1659" s="28"/>
      <c r="BA1659" s="28"/>
      <c r="BB1659" s="28"/>
      <c r="BC1659" s="28"/>
      <c r="BD1659" s="28"/>
      <c r="BE1659" s="28"/>
    </row>
    <row r="1660" spans="3:57" ht="14.25" customHeight="1">
      <c r="C1660" s="46"/>
      <c r="D1660" s="28"/>
      <c r="E1660" s="28"/>
      <c r="F1660" s="28"/>
      <c r="G1660" s="28"/>
      <c r="H1660" s="28"/>
      <c r="I1660" s="28"/>
      <c r="J1660" s="28"/>
      <c r="K1660" s="28"/>
      <c r="L1660" s="28"/>
      <c r="M1660" s="28"/>
      <c r="N1660" s="28"/>
      <c r="O1660" s="28"/>
      <c r="P1660" s="60"/>
      <c r="Q1660" s="60"/>
      <c r="R1660" s="60"/>
      <c r="S1660" s="60"/>
      <c r="T1660" s="60"/>
      <c r="U1660" s="60"/>
      <c r="V1660" s="46"/>
      <c r="W1660" s="28"/>
      <c r="X1660" s="28"/>
      <c r="Y1660" s="28"/>
      <c r="AA1660" s="77"/>
      <c r="AB1660" s="28"/>
      <c r="AC1660" s="28"/>
      <c r="AD1660" s="28"/>
      <c r="AE1660" s="28"/>
      <c r="AF1660" s="28"/>
      <c r="AG1660" s="28"/>
      <c r="AH1660" s="28"/>
      <c r="AI1660" s="28"/>
      <c r="AJ1660" s="28"/>
      <c r="AK1660" s="28"/>
      <c r="AL1660" s="28"/>
      <c r="AM1660" s="28"/>
      <c r="AN1660" s="28"/>
      <c r="AO1660" s="28"/>
      <c r="AP1660" s="28"/>
      <c r="AQ1660" s="28"/>
      <c r="AR1660" s="28"/>
      <c r="AS1660" s="28"/>
      <c r="AT1660" s="96"/>
      <c r="AU1660" s="28"/>
      <c r="AV1660" s="28"/>
      <c r="AW1660" s="28"/>
      <c r="AX1660" s="28"/>
      <c r="AY1660" s="28"/>
      <c r="AZ1660" s="28"/>
      <c r="BA1660" s="28"/>
      <c r="BB1660" s="28"/>
      <c r="BC1660" s="28"/>
      <c r="BD1660" s="28"/>
      <c r="BE1660" s="28"/>
    </row>
    <row r="1661" spans="3:57" ht="14.25" customHeight="1">
      <c r="C1661" s="46"/>
      <c r="D1661" s="28"/>
      <c r="E1661" s="28"/>
      <c r="F1661" s="28"/>
      <c r="G1661" s="28"/>
      <c r="H1661" s="28"/>
      <c r="I1661" s="28"/>
      <c r="J1661" s="28"/>
      <c r="K1661" s="28"/>
      <c r="L1661" s="28"/>
      <c r="M1661" s="28"/>
      <c r="N1661" s="28"/>
      <c r="O1661" s="28"/>
      <c r="P1661" s="60"/>
      <c r="Q1661" s="60"/>
      <c r="R1661" s="60"/>
      <c r="S1661" s="60"/>
      <c r="T1661" s="60"/>
      <c r="U1661" s="60"/>
      <c r="V1661" s="46"/>
      <c r="W1661" s="28"/>
      <c r="X1661" s="28"/>
      <c r="Y1661" s="28"/>
      <c r="AA1661" s="77"/>
      <c r="AB1661" s="28"/>
      <c r="AC1661" s="28"/>
      <c r="AD1661" s="28"/>
      <c r="AE1661" s="28"/>
      <c r="AF1661" s="28"/>
      <c r="AG1661" s="28"/>
      <c r="AH1661" s="28"/>
      <c r="AI1661" s="28"/>
      <c r="AJ1661" s="28"/>
      <c r="AK1661" s="28"/>
      <c r="AL1661" s="28"/>
      <c r="AM1661" s="28"/>
      <c r="AN1661" s="28"/>
      <c r="AO1661" s="28"/>
      <c r="AP1661" s="28"/>
      <c r="AQ1661" s="28"/>
      <c r="AR1661" s="28"/>
      <c r="AS1661" s="28"/>
      <c r="AT1661" s="96"/>
      <c r="AU1661" s="28"/>
      <c r="AV1661" s="28"/>
      <c r="AW1661" s="28"/>
      <c r="AX1661" s="28"/>
      <c r="AY1661" s="28"/>
      <c r="AZ1661" s="28"/>
      <c r="BA1661" s="28"/>
      <c r="BB1661" s="28"/>
      <c r="BC1661" s="28"/>
      <c r="BD1661" s="28"/>
      <c r="BE1661" s="28"/>
    </row>
    <row r="1662" spans="3:57" ht="14.25" customHeight="1">
      <c r="C1662" s="46"/>
      <c r="D1662" s="28"/>
      <c r="E1662" s="28"/>
      <c r="F1662" s="28"/>
      <c r="G1662" s="28"/>
      <c r="H1662" s="28"/>
      <c r="I1662" s="28"/>
      <c r="J1662" s="28"/>
      <c r="K1662" s="28"/>
      <c r="L1662" s="28"/>
      <c r="M1662" s="28"/>
      <c r="N1662" s="28"/>
      <c r="O1662" s="28"/>
      <c r="P1662" s="60"/>
      <c r="Q1662" s="60"/>
      <c r="R1662" s="60"/>
      <c r="S1662" s="60"/>
      <c r="T1662" s="60"/>
      <c r="U1662" s="60"/>
      <c r="V1662" s="46"/>
      <c r="W1662" s="28"/>
      <c r="X1662" s="28"/>
      <c r="Y1662" s="28"/>
      <c r="AA1662" s="77"/>
      <c r="AB1662" s="28"/>
      <c r="AC1662" s="28"/>
      <c r="AD1662" s="28"/>
      <c r="AE1662" s="28"/>
      <c r="AF1662" s="28"/>
      <c r="AG1662" s="28"/>
      <c r="AH1662" s="28"/>
      <c r="AI1662" s="28"/>
      <c r="AJ1662" s="28"/>
      <c r="AK1662" s="28"/>
      <c r="AL1662" s="28"/>
      <c r="AM1662" s="28"/>
      <c r="AN1662" s="28"/>
      <c r="AO1662" s="28"/>
      <c r="AP1662" s="28"/>
      <c r="AQ1662" s="28"/>
      <c r="AR1662" s="28"/>
      <c r="AS1662" s="28"/>
      <c r="AT1662" s="96"/>
      <c r="AU1662" s="28"/>
      <c r="AV1662" s="28"/>
      <c r="AW1662" s="28"/>
      <c r="AX1662" s="28"/>
      <c r="AY1662" s="28"/>
      <c r="AZ1662" s="28"/>
      <c r="BA1662" s="28"/>
      <c r="BB1662" s="28"/>
      <c r="BC1662" s="28"/>
      <c r="BD1662" s="28"/>
      <c r="BE1662" s="28"/>
    </row>
    <row r="1663" spans="3:57" ht="14.25" customHeight="1">
      <c r="C1663" s="46"/>
      <c r="D1663" s="28"/>
      <c r="E1663" s="28"/>
      <c r="F1663" s="28"/>
      <c r="G1663" s="28"/>
      <c r="H1663" s="28"/>
      <c r="I1663" s="28"/>
      <c r="J1663" s="28"/>
      <c r="K1663" s="28"/>
      <c r="L1663" s="28"/>
      <c r="M1663" s="28"/>
      <c r="N1663" s="28"/>
      <c r="O1663" s="28"/>
      <c r="P1663" s="60"/>
      <c r="Q1663" s="60"/>
      <c r="R1663" s="60"/>
      <c r="S1663" s="60"/>
      <c r="T1663" s="60"/>
      <c r="U1663" s="60"/>
      <c r="V1663" s="46"/>
      <c r="W1663" s="28"/>
      <c r="X1663" s="28"/>
      <c r="Y1663" s="28"/>
      <c r="AA1663" s="77"/>
      <c r="AB1663" s="28"/>
      <c r="AC1663" s="28"/>
      <c r="AD1663" s="28"/>
      <c r="AE1663" s="28"/>
      <c r="AF1663" s="28"/>
      <c r="AG1663" s="28"/>
      <c r="AH1663" s="28"/>
      <c r="AI1663" s="28"/>
      <c r="AJ1663" s="28"/>
      <c r="AK1663" s="28"/>
      <c r="AL1663" s="28"/>
      <c r="AM1663" s="28"/>
      <c r="AN1663" s="28"/>
      <c r="AO1663" s="28"/>
      <c r="AP1663" s="28"/>
      <c r="AQ1663" s="28"/>
      <c r="AR1663" s="28"/>
      <c r="AS1663" s="28"/>
      <c r="AT1663" s="96"/>
      <c r="AU1663" s="28"/>
      <c r="AV1663" s="28"/>
      <c r="AW1663" s="28"/>
      <c r="AX1663" s="28"/>
      <c r="AY1663" s="28"/>
      <c r="AZ1663" s="28"/>
      <c r="BA1663" s="28"/>
      <c r="BB1663" s="28"/>
      <c r="BC1663" s="28"/>
      <c r="BD1663" s="28"/>
      <c r="BE1663" s="28"/>
    </row>
    <row r="1664" spans="3:57" ht="14.25" customHeight="1">
      <c r="C1664" s="46"/>
      <c r="D1664" s="28"/>
      <c r="E1664" s="28"/>
      <c r="F1664" s="28"/>
      <c r="G1664" s="28"/>
      <c r="H1664" s="28"/>
      <c r="I1664" s="28"/>
      <c r="J1664" s="28"/>
      <c r="K1664" s="28"/>
      <c r="L1664" s="28"/>
      <c r="M1664" s="28"/>
      <c r="N1664" s="28"/>
      <c r="O1664" s="28"/>
      <c r="P1664" s="60"/>
      <c r="Q1664" s="60"/>
      <c r="R1664" s="60"/>
      <c r="S1664" s="60"/>
      <c r="T1664" s="60"/>
      <c r="U1664" s="60"/>
      <c r="V1664" s="46"/>
      <c r="W1664" s="28"/>
      <c r="X1664" s="28"/>
      <c r="Y1664" s="28"/>
      <c r="AA1664" s="77"/>
      <c r="AB1664" s="28"/>
      <c r="AC1664" s="28"/>
      <c r="AD1664" s="28"/>
      <c r="AE1664" s="28"/>
      <c r="AF1664" s="28"/>
      <c r="AG1664" s="28"/>
      <c r="AH1664" s="28"/>
      <c r="AI1664" s="28"/>
      <c r="AJ1664" s="28"/>
      <c r="AK1664" s="28"/>
      <c r="AL1664" s="28"/>
      <c r="AM1664" s="28"/>
      <c r="AN1664" s="28"/>
      <c r="AO1664" s="28"/>
      <c r="AP1664" s="28"/>
      <c r="AQ1664" s="28"/>
      <c r="AR1664" s="28"/>
      <c r="AS1664" s="28"/>
      <c r="AT1664" s="96"/>
      <c r="AU1664" s="28"/>
      <c r="AV1664" s="28"/>
      <c r="AW1664" s="28"/>
      <c r="AX1664" s="28"/>
      <c r="AY1664" s="28"/>
      <c r="AZ1664" s="28"/>
      <c r="BA1664" s="28"/>
      <c r="BB1664" s="28"/>
      <c r="BC1664" s="28"/>
      <c r="BD1664" s="28"/>
      <c r="BE1664" s="28"/>
    </row>
    <row r="1665" spans="3:57" ht="14.25" customHeight="1">
      <c r="C1665" s="46"/>
      <c r="D1665" s="28"/>
      <c r="E1665" s="28"/>
      <c r="F1665" s="28"/>
      <c r="G1665" s="28"/>
      <c r="H1665" s="28"/>
      <c r="I1665" s="28"/>
      <c r="J1665" s="28"/>
      <c r="K1665" s="28"/>
      <c r="L1665" s="28"/>
      <c r="M1665" s="28"/>
      <c r="N1665" s="28"/>
      <c r="O1665" s="28"/>
      <c r="P1665" s="60"/>
      <c r="Q1665" s="60"/>
      <c r="R1665" s="60"/>
      <c r="S1665" s="60"/>
      <c r="T1665" s="60"/>
      <c r="U1665" s="60"/>
      <c r="V1665" s="46"/>
      <c r="W1665" s="28"/>
      <c r="X1665" s="28"/>
      <c r="Y1665" s="28"/>
      <c r="AA1665" s="77"/>
      <c r="AB1665" s="28"/>
      <c r="AC1665" s="28"/>
      <c r="AD1665" s="28"/>
      <c r="AE1665" s="28"/>
      <c r="AF1665" s="28"/>
      <c r="AG1665" s="28"/>
      <c r="AH1665" s="28"/>
      <c r="AI1665" s="28"/>
      <c r="AJ1665" s="28"/>
      <c r="AK1665" s="28"/>
      <c r="AL1665" s="28"/>
      <c r="AM1665" s="28"/>
      <c r="AN1665" s="28"/>
      <c r="AO1665" s="28"/>
      <c r="AP1665" s="28"/>
      <c r="AQ1665" s="28"/>
      <c r="AR1665" s="28"/>
      <c r="AS1665" s="28"/>
      <c r="AT1665" s="96"/>
      <c r="AU1665" s="28"/>
      <c r="AV1665" s="28"/>
      <c r="AW1665" s="28"/>
      <c r="AX1665" s="28"/>
      <c r="AY1665" s="28"/>
      <c r="AZ1665" s="28"/>
      <c r="BA1665" s="28"/>
      <c r="BB1665" s="28"/>
      <c r="BC1665" s="28"/>
      <c r="BD1665" s="28"/>
      <c r="BE1665" s="28"/>
    </row>
    <row r="1666" spans="3:57" ht="14.25" customHeight="1">
      <c r="C1666" s="46"/>
      <c r="D1666" s="28"/>
      <c r="E1666" s="28"/>
      <c r="F1666" s="28"/>
      <c r="G1666" s="28"/>
      <c r="H1666" s="28"/>
      <c r="I1666" s="28"/>
      <c r="J1666" s="28"/>
      <c r="K1666" s="28"/>
      <c r="L1666" s="28"/>
      <c r="M1666" s="28"/>
      <c r="N1666" s="28"/>
      <c r="O1666" s="28"/>
      <c r="P1666" s="60"/>
      <c r="Q1666" s="60"/>
      <c r="R1666" s="60"/>
      <c r="S1666" s="60"/>
      <c r="T1666" s="60"/>
      <c r="U1666" s="60"/>
      <c r="V1666" s="46"/>
      <c r="W1666" s="28"/>
      <c r="X1666" s="28"/>
      <c r="Y1666" s="28"/>
      <c r="AA1666" s="77"/>
      <c r="AB1666" s="28"/>
      <c r="AC1666" s="28"/>
      <c r="AD1666" s="28"/>
      <c r="AE1666" s="28"/>
      <c r="AF1666" s="28"/>
      <c r="AG1666" s="28"/>
      <c r="AH1666" s="28"/>
      <c r="AI1666" s="28"/>
      <c r="AJ1666" s="28"/>
      <c r="AK1666" s="28"/>
      <c r="AL1666" s="28"/>
      <c r="AM1666" s="28"/>
      <c r="AN1666" s="28"/>
      <c r="AO1666" s="28"/>
      <c r="AP1666" s="28"/>
      <c r="AQ1666" s="28"/>
      <c r="AR1666" s="28"/>
      <c r="AS1666" s="28"/>
      <c r="AT1666" s="96"/>
      <c r="AU1666" s="28"/>
      <c r="AV1666" s="28"/>
      <c r="AW1666" s="28"/>
      <c r="AX1666" s="28"/>
      <c r="AY1666" s="28"/>
      <c r="AZ1666" s="28"/>
      <c r="BA1666" s="28"/>
      <c r="BB1666" s="28"/>
      <c r="BC1666" s="28"/>
      <c r="BD1666" s="28"/>
      <c r="BE1666" s="28"/>
    </row>
    <row r="1667" spans="3:57" ht="14.25" customHeight="1">
      <c r="C1667" s="46"/>
      <c r="D1667" s="28"/>
      <c r="E1667" s="28"/>
      <c r="F1667" s="28"/>
      <c r="G1667" s="28"/>
      <c r="H1667" s="28"/>
      <c r="I1667" s="28"/>
      <c r="J1667" s="28"/>
      <c r="K1667" s="28"/>
      <c r="L1667" s="28"/>
      <c r="M1667" s="28"/>
      <c r="N1667" s="28"/>
      <c r="O1667" s="28"/>
      <c r="P1667" s="60"/>
      <c r="Q1667" s="60"/>
      <c r="R1667" s="60"/>
      <c r="S1667" s="60"/>
      <c r="U1667" s="60"/>
      <c r="V1667" s="46"/>
      <c r="W1667" s="28"/>
      <c r="X1667" s="28"/>
      <c r="Y1667" s="28"/>
      <c r="AA1667" s="77"/>
      <c r="AB1667" s="28"/>
      <c r="AC1667" s="28"/>
      <c r="AD1667" s="28"/>
      <c r="AE1667" s="28"/>
      <c r="AF1667" s="28"/>
      <c r="AG1667" s="28"/>
      <c r="AH1667" s="28"/>
      <c r="AI1667" s="28"/>
      <c r="AJ1667" s="28"/>
      <c r="AK1667" s="28"/>
      <c r="AL1667" s="28"/>
      <c r="AM1667" s="28"/>
      <c r="AN1667" s="28"/>
      <c r="AO1667" s="28"/>
      <c r="AP1667" s="28"/>
      <c r="AQ1667" s="28"/>
      <c r="AR1667" s="28"/>
      <c r="AS1667" s="28"/>
      <c r="AT1667" s="96"/>
      <c r="AU1667" s="28"/>
      <c r="AV1667" s="28"/>
      <c r="AW1667" s="28"/>
      <c r="AX1667" s="28"/>
      <c r="AY1667" s="28"/>
      <c r="AZ1667" s="28"/>
      <c r="BA1667" s="28"/>
      <c r="BB1667" s="28"/>
      <c r="BC1667" s="28"/>
      <c r="BD1667" s="28"/>
      <c r="BE1667" s="28"/>
    </row>
    <row r="1668" spans="3:57" ht="14.25" customHeight="1">
      <c r="C1668" s="46"/>
      <c r="D1668" s="28"/>
      <c r="E1668" s="28"/>
      <c r="F1668" s="28"/>
      <c r="G1668" s="28"/>
      <c r="H1668" s="28"/>
      <c r="I1668" s="28"/>
      <c r="J1668" s="28"/>
      <c r="K1668" s="28"/>
      <c r="L1668" s="28"/>
      <c r="M1668" s="28"/>
      <c r="N1668" s="28"/>
      <c r="O1668" s="28"/>
      <c r="P1668" s="60"/>
      <c r="Q1668" s="60"/>
      <c r="R1668" s="60"/>
      <c r="S1668" s="60"/>
      <c r="U1668" s="60"/>
      <c r="V1668" s="46"/>
      <c r="W1668" s="28"/>
      <c r="X1668" s="28"/>
      <c r="Y1668" s="28"/>
      <c r="AA1668" s="77"/>
      <c r="AB1668" s="28"/>
      <c r="AC1668" s="28"/>
      <c r="AD1668" s="28"/>
      <c r="AE1668" s="28"/>
      <c r="AF1668" s="28"/>
      <c r="AG1668" s="28"/>
      <c r="AH1668" s="28"/>
      <c r="AI1668" s="28"/>
      <c r="AJ1668" s="28"/>
      <c r="AK1668" s="28"/>
      <c r="AL1668" s="28"/>
      <c r="AM1668" s="28"/>
      <c r="AN1668" s="28"/>
      <c r="AO1668" s="28"/>
      <c r="AP1668" s="28"/>
      <c r="AQ1668" s="28"/>
      <c r="AR1668" s="28"/>
      <c r="AS1668" s="28"/>
      <c r="AT1668" s="96"/>
      <c r="AU1668" s="28"/>
      <c r="AV1668" s="28"/>
      <c r="AW1668" s="28"/>
      <c r="AX1668" s="28"/>
      <c r="AY1668" s="28"/>
      <c r="AZ1668" s="28"/>
      <c r="BA1668" s="28"/>
      <c r="BB1668" s="28"/>
      <c r="BC1668" s="28"/>
      <c r="BD1668" s="28"/>
      <c r="BE1668" s="28"/>
    </row>
    <row r="1669" spans="3:57" ht="14.25" customHeight="1">
      <c r="C1669" s="46"/>
      <c r="D1669" s="28"/>
      <c r="E1669" s="28"/>
      <c r="F1669" s="28"/>
      <c r="G1669" s="28"/>
      <c r="H1669" s="28"/>
      <c r="I1669" s="28"/>
      <c r="J1669" s="28"/>
      <c r="K1669" s="28"/>
      <c r="L1669" s="28"/>
      <c r="M1669" s="28"/>
      <c r="N1669" s="28"/>
      <c r="O1669" s="28"/>
      <c r="P1669" s="60"/>
      <c r="Q1669" s="60"/>
      <c r="R1669" s="60"/>
      <c r="S1669" s="60"/>
      <c r="U1669" s="60"/>
      <c r="V1669" s="46"/>
      <c r="W1669" s="28"/>
      <c r="X1669" s="28"/>
      <c r="Y1669" s="28"/>
      <c r="AA1669" s="77"/>
      <c r="AB1669" s="28"/>
      <c r="AC1669" s="28"/>
      <c r="AD1669" s="28"/>
      <c r="AE1669" s="28"/>
      <c r="AF1669" s="28"/>
      <c r="AG1669" s="28"/>
      <c r="AH1669" s="28"/>
      <c r="AI1669" s="28"/>
      <c r="AJ1669" s="28"/>
      <c r="AK1669" s="28"/>
      <c r="AL1669" s="28"/>
      <c r="AM1669" s="28"/>
      <c r="AN1669" s="28"/>
      <c r="AO1669" s="28"/>
      <c r="AP1669" s="28"/>
      <c r="AQ1669" s="28"/>
      <c r="AR1669" s="28"/>
      <c r="AS1669" s="28"/>
      <c r="AT1669" s="96"/>
      <c r="AU1669" s="28"/>
      <c r="AV1669" s="28"/>
      <c r="AW1669" s="28"/>
      <c r="AX1669" s="28"/>
      <c r="AY1669" s="28"/>
      <c r="AZ1669" s="28"/>
      <c r="BA1669" s="28"/>
      <c r="BB1669" s="28"/>
      <c r="BC1669" s="28"/>
      <c r="BD1669" s="28"/>
      <c r="BE1669" s="28"/>
    </row>
    <row r="1670" spans="3:57" ht="14.25" customHeight="1">
      <c r="C1670" s="46"/>
      <c r="D1670" s="28"/>
      <c r="E1670" s="28"/>
      <c r="F1670" s="28"/>
      <c r="G1670" s="28"/>
      <c r="H1670" s="28"/>
      <c r="I1670" s="28"/>
      <c r="J1670" s="28"/>
      <c r="K1670" s="28"/>
      <c r="L1670" s="28"/>
      <c r="M1670" s="28"/>
      <c r="N1670" s="28"/>
      <c r="O1670" s="28"/>
      <c r="P1670" s="60"/>
      <c r="Q1670" s="60"/>
      <c r="R1670" s="60"/>
      <c r="S1670" s="60"/>
      <c r="U1670" s="60"/>
      <c r="V1670" s="46"/>
      <c r="W1670" s="28"/>
      <c r="X1670" s="28"/>
      <c r="Y1670" s="28"/>
      <c r="AA1670" s="77"/>
      <c r="AB1670" s="28"/>
      <c r="AC1670" s="28"/>
      <c r="AD1670" s="28"/>
      <c r="AE1670" s="28"/>
      <c r="AF1670" s="28"/>
      <c r="AG1670" s="28"/>
      <c r="AH1670" s="28"/>
      <c r="AI1670" s="28"/>
      <c r="AJ1670" s="28"/>
      <c r="AK1670" s="28"/>
      <c r="AL1670" s="28"/>
      <c r="AM1670" s="28"/>
      <c r="AN1670" s="28"/>
      <c r="AO1670" s="28"/>
      <c r="AP1670" s="28"/>
      <c r="AQ1670" s="28"/>
      <c r="AR1670" s="28"/>
      <c r="AS1670" s="28"/>
      <c r="AT1670" s="96"/>
      <c r="AU1670" s="28"/>
      <c r="AV1670" s="28"/>
      <c r="AW1670" s="28"/>
      <c r="AX1670" s="28"/>
      <c r="AY1670" s="28"/>
      <c r="AZ1670" s="28"/>
      <c r="BA1670" s="28"/>
      <c r="BB1670" s="28"/>
      <c r="BC1670" s="28"/>
      <c r="BD1670" s="28"/>
      <c r="BE1670" s="28"/>
    </row>
    <row r="1671" spans="3:57" ht="14.25" customHeight="1">
      <c r="C1671" s="46"/>
      <c r="D1671" s="28"/>
      <c r="E1671" s="28"/>
      <c r="F1671" s="28"/>
      <c r="G1671" s="28"/>
      <c r="H1671" s="28"/>
      <c r="I1671" s="28"/>
      <c r="J1671" s="28"/>
      <c r="K1671" s="28"/>
      <c r="L1671" s="28"/>
      <c r="M1671" s="28"/>
      <c r="N1671" s="28"/>
      <c r="O1671" s="28"/>
      <c r="P1671" s="60"/>
      <c r="Q1671" s="60"/>
      <c r="R1671" s="60"/>
      <c r="S1671" s="60"/>
      <c r="T1671" s="60"/>
      <c r="U1671" s="60"/>
      <c r="V1671" s="46"/>
      <c r="W1671" s="28"/>
      <c r="X1671" s="28"/>
      <c r="Y1671" s="28"/>
      <c r="AA1671" s="77"/>
      <c r="AB1671" s="28"/>
      <c r="AC1671" s="28"/>
      <c r="AD1671" s="28"/>
      <c r="AE1671" s="28"/>
      <c r="AF1671" s="28"/>
      <c r="AG1671" s="28"/>
      <c r="AH1671" s="28"/>
      <c r="AI1671" s="28"/>
      <c r="AJ1671" s="28"/>
      <c r="AK1671" s="28"/>
      <c r="AL1671" s="28"/>
      <c r="AM1671" s="28"/>
      <c r="AN1671" s="28"/>
      <c r="AO1671" s="28"/>
      <c r="AP1671" s="28"/>
      <c r="AQ1671" s="28"/>
      <c r="AR1671" s="28"/>
      <c r="AS1671" s="28"/>
      <c r="AT1671" s="96"/>
      <c r="AU1671" s="28"/>
      <c r="AV1671" s="28"/>
      <c r="AW1671" s="28"/>
      <c r="AX1671" s="28"/>
      <c r="AY1671" s="28"/>
      <c r="AZ1671" s="28"/>
      <c r="BA1671" s="28"/>
      <c r="BB1671" s="28"/>
      <c r="BC1671" s="28"/>
      <c r="BD1671" s="28"/>
      <c r="BE1671" s="28"/>
    </row>
    <row r="1672" spans="3:57" ht="14.25" customHeight="1">
      <c r="C1672" s="46"/>
      <c r="D1672" s="28"/>
      <c r="E1672" s="28"/>
      <c r="F1672" s="28"/>
      <c r="G1672" s="28"/>
      <c r="H1672" s="28"/>
      <c r="I1672" s="28"/>
      <c r="J1672" s="28"/>
      <c r="K1672" s="28"/>
      <c r="L1672" s="28"/>
      <c r="M1672" s="28"/>
      <c r="N1672" s="28"/>
      <c r="O1672" s="28"/>
      <c r="P1672" s="60"/>
      <c r="Q1672" s="60"/>
      <c r="R1672" s="60"/>
      <c r="S1672" s="60"/>
      <c r="T1672" s="60"/>
      <c r="U1672" s="60"/>
      <c r="V1672" s="46"/>
      <c r="W1672" s="28"/>
      <c r="X1672" s="28"/>
      <c r="Y1672" s="28"/>
      <c r="AA1672" s="77"/>
      <c r="AB1672" s="28"/>
      <c r="AC1672" s="28"/>
      <c r="AD1672" s="28"/>
      <c r="AE1672" s="28"/>
      <c r="AF1672" s="28"/>
      <c r="AG1672" s="28"/>
      <c r="AH1672" s="28"/>
      <c r="AI1672" s="28"/>
      <c r="AJ1672" s="28"/>
      <c r="AK1672" s="28"/>
      <c r="AL1672" s="28"/>
      <c r="AM1672" s="28"/>
      <c r="AN1672" s="28"/>
      <c r="AO1672" s="28"/>
      <c r="AP1672" s="28"/>
      <c r="AQ1672" s="28"/>
      <c r="AR1672" s="28"/>
      <c r="AS1672" s="28"/>
      <c r="AT1672" s="96"/>
      <c r="AU1672" s="28"/>
      <c r="AV1672" s="28"/>
      <c r="AW1672" s="28"/>
      <c r="AX1672" s="28"/>
      <c r="AY1672" s="28"/>
      <c r="AZ1672" s="28"/>
      <c r="BA1672" s="28"/>
      <c r="BB1672" s="28"/>
      <c r="BC1672" s="28"/>
      <c r="BD1672" s="28"/>
      <c r="BE1672" s="28"/>
    </row>
    <row r="1673" spans="3:57" ht="14.25" customHeight="1">
      <c r="C1673" s="46"/>
      <c r="D1673" s="28"/>
      <c r="E1673" s="28"/>
      <c r="F1673" s="28"/>
      <c r="G1673" s="28"/>
      <c r="H1673" s="28"/>
      <c r="I1673" s="28"/>
      <c r="J1673" s="28"/>
      <c r="K1673" s="28"/>
      <c r="L1673" s="28"/>
      <c r="M1673" s="28"/>
      <c r="N1673" s="28"/>
      <c r="O1673" s="28"/>
      <c r="P1673" s="60"/>
      <c r="Q1673" s="60"/>
      <c r="R1673" s="60"/>
      <c r="S1673" s="60"/>
      <c r="U1673" s="60"/>
      <c r="V1673" s="46"/>
      <c r="W1673" s="28"/>
      <c r="X1673" s="28"/>
      <c r="Y1673" s="28"/>
      <c r="AA1673" s="77"/>
      <c r="AB1673" s="28"/>
      <c r="AC1673" s="28"/>
      <c r="AD1673" s="28"/>
      <c r="AE1673" s="28"/>
      <c r="AF1673" s="28"/>
      <c r="AG1673" s="28"/>
      <c r="AH1673" s="28"/>
      <c r="AI1673" s="28"/>
      <c r="AJ1673" s="28"/>
      <c r="AK1673" s="28"/>
      <c r="AL1673" s="28"/>
      <c r="AM1673" s="28"/>
      <c r="AN1673" s="28"/>
      <c r="AO1673" s="28"/>
      <c r="AP1673" s="28"/>
      <c r="AQ1673" s="28"/>
      <c r="AR1673" s="28"/>
      <c r="AS1673" s="28"/>
      <c r="AT1673" s="96"/>
      <c r="AU1673" s="28"/>
      <c r="AV1673" s="28"/>
      <c r="AW1673" s="28"/>
      <c r="AX1673" s="28"/>
      <c r="AY1673" s="28"/>
      <c r="AZ1673" s="28"/>
      <c r="BA1673" s="28"/>
      <c r="BB1673" s="28"/>
      <c r="BC1673" s="28"/>
      <c r="BD1673" s="28"/>
      <c r="BE1673" s="28"/>
    </row>
    <row r="1674" spans="3:57" ht="14.25" customHeight="1">
      <c r="C1674" s="46"/>
      <c r="D1674" s="28"/>
      <c r="E1674" s="28"/>
      <c r="F1674" s="28"/>
      <c r="G1674" s="28"/>
      <c r="H1674" s="28"/>
      <c r="I1674" s="28"/>
      <c r="J1674" s="28"/>
      <c r="K1674" s="28"/>
      <c r="L1674" s="28"/>
      <c r="M1674" s="28"/>
      <c r="N1674" s="28"/>
      <c r="O1674" s="28"/>
      <c r="P1674" s="60"/>
      <c r="Q1674" s="60"/>
      <c r="R1674" s="60"/>
      <c r="S1674" s="60"/>
      <c r="U1674" s="60"/>
      <c r="V1674" s="46"/>
      <c r="W1674" s="28"/>
      <c r="X1674" s="28"/>
      <c r="Y1674" s="28"/>
      <c r="AA1674" s="77"/>
      <c r="AB1674" s="28"/>
      <c r="AC1674" s="28"/>
      <c r="AD1674" s="28"/>
      <c r="AE1674" s="28"/>
      <c r="AF1674" s="28"/>
      <c r="AG1674" s="28"/>
      <c r="AH1674" s="28"/>
      <c r="AI1674" s="28"/>
      <c r="AJ1674" s="28"/>
      <c r="AK1674" s="28"/>
      <c r="AL1674" s="28"/>
      <c r="AM1674" s="28"/>
      <c r="AN1674" s="28"/>
      <c r="AO1674" s="28"/>
      <c r="AP1674" s="28"/>
      <c r="AQ1674" s="28"/>
      <c r="AR1674" s="28"/>
      <c r="AS1674" s="28"/>
      <c r="AT1674" s="96"/>
      <c r="AU1674" s="28"/>
      <c r="AV1674" s="28"/>
      <c r="AW1674" s="28"/>
      <c r="AX1674" s="28"/>
      <c r="AY1674" s="28"/>
      <c r="AZ1674" s="28"/>
      <c r="BA1674" s="28"/>
      <c r="BB1674" s="28"/>
      <c r="BC1674" s="28"/>
      <c r="BD1674" s="28"/>
      <c r="BE1674" s="28"/>
    </row>
    <row r="1675" spans="3:57" ht="14.25" customHeight="1">
      <c r="C1675" s="46"/>
      <c r="D1675" s="28"/>
      <c r="E1675" s="28"/>
      <c r="F1675" s="28"/>
      <c r="G1675" s="28"/>
      <c r="H1675" s="28"/>
      <c r="I1675" s="28"/>
      <c r="J1675" s="28"/>
      <c r="K1675" s="28"/>
      <c r="L1675" s="28"/>
      <c r="M1675" s="28"/>
      <c r="N1675" s="28"/>
      <c r="O1675" s="28"/>
      <c r="P1675" s="60"/>
      <c r="Q1675" s="60"/>
      <c r="R1675" s="60"/>
      <c r="V1675" s="46"/>
      <c r="W1675" s="28"/>
      <c r="X1675" s="28"/>
      <c r="Y1675" s="28"/>
      <c r="AA1675" s="77"/>
      <c r="AB1675" s="28"/>
      <c r="AC1675" s="28"/>
      <c r="AD1675" s="28"/>
      <c r="AE1675" s="28"/>
      <c r="AF1675" s="28"/>
      <c r="AG1675" s="28"/>
      <c r="AH1675" s="28"/>
      <c r="AI1675" s="28"/>
      <c r="AJ1675" s="28"/>
      <c r="AK1675" s="28"/>
      <c r="AL1675" s="28"/>
      <c r="AM1675" s="28"/>
      <c r="AN1675" s="28"/>
      <c r="AO1675" s="28"/>
      <c r="AP1675" s="28"/>
      <c r="AQ1675" s="28"/>
      <c r="AR1675" s="28"/>
      <c r="AS1675" s="28"/>
      <c r="AT1675" s="96"/>
      <c r="AU1675" s="28"/>
      <c r="AV1675" s="28"/>
      <c r="AW1675" s="28"/>
      <c r="AX1675" s="28"/>
      <c r="AY1675" s="28"/>
      <c r="AZ1675" s="28"/>
      <c r="BA1675" s="28"/>
      <c r="BB1675" s="28"/>
      <c r="BC1675" s="28"/>
      <c r="BD1675" s="28"/>
      <c r="BE1675" s="28"/>
    </row>
    <row r="1676" spans="3:57" ht="14.25" customHeight="1">
      <c r="C1676" s="46"/>
      <c r="D1676" s="28"/>
      <c r="E1676" s="28"/>
      <c r="F1676" s="28"/>
      <c r="G1676" s="28"/>
      <c r="H1676" s="28"/>
      <c r="I1676" s="28"/>
      <c r="J1676" s="28"/>
      <c r="K1676" s="28"/>
      <c r="L1676" s="28"/>
      <c r="M1676" s="28"/>
      <c r="N1676" s="28"/>
      <c r="O1676" s="28"/>
      <c r="P1676" s="60"/>
      <c r="Q1676" s="60"/>
      <c r="R1676" s="60"/>
      <c r="V1676" s="46"/>
      <c r="W1676" s="28"/>
      <c r="X1676" s="28"/>
      <c r="Y1676" s="28"/>
      <c r="AA1676" s="77"/>
      <c r="AB1676" s="28"/>
      <c r="AC1676" s="28"/>
      <c r="AD1676" s="28"/>
      <c r="AE1676" s="28"/>
      <c r="AF1676" s="28"/>
      <c r="AG1676" s="28"/>
      <c r="AH1676" s="28"/>
      <c r="AI1676" s="28"/>
      <c r="AL1676" s="28"/>
      <c r="AM1676" s="28"/>
      <c r="AN1676" s="28"/>
      <c r="AO1676" s="28"/>
      <c r="AP1676" s="28"/>
      <c r="AQ1676" s="28"/>
      <c r="AR1676" s="28"/>
      <c r="AS1676" s="28"/>
      <c r="AT1676" s="96"/>
      <c r="AU1676" s="28"/>
      <c r="AV1676" s="28"/>
      <c r="AW1676" s="28"/>
      <c r="AX1676" s="28"/>
      <c r="AY1676" s="28"/>
      <c r="AZ1676" s="28"/>
      <c r="BA1676" s="28"/>
      <c r="BB1676" s="28"/>
      <c r="BC1676" s="28"/>
      <c r="BD1676" s="28"/>
      <c r="BE1676" s="28"/>
    </row>
    <row r="1677" spans="3:57" ht="14.25" customHeight="1">
      <c r="C1677" s="46"/>
      <c r="D1677" s="28"/>
      <c r="E1677" s="28"/>
      <c r="F1677" s="28"/>
      <c r="G1677" s="28"/>
      <c r="H1677" s="28"/>
      <c r="I1677" s="28"/>
      <c r="J1677" s="28"/>
      <c r="K1677" s="28"/>
      <c r="L1677" s="28"/>
      <c r="M1677" s="28"/>
      <c r="N1677" s="28"/>
      <c r="O1677" s="28"/>
      <c r="P1677" s="60"/>
      <c r="Q1677" s="60"/>
      <c r="R1677" s="60"/>
      <c r="T1677" s="60"/>
      <c r="V1677" s="46"/>
      <c r="W1677" s="28"/>
      <c r="X1677" s="28"/>
      <c r="Y1677" s="28"/>
      <c r="AA1677" s="77"/>
      <c r="AB1677" s="28"/>
      <c r="AC1677" s="28"/>
      <c r="AD1677" s="28"/>
      <c r="AE1677" s="28"/>
      <c r="AF1677" s="28"/>
      <c r="AG1677" s="28"/>
      <c r="AH1677" s="28"/>
      <c r="AI1677" s="28"/>
      <c r="AL1677" s="28"/>
      <c r="AM1677" s="28"/>
      <c r="AN1677" s="28"/>
      <c r="AO1677" s="28"/>
      <c r="AP1677" s="28"/>
      <c r="AT1677" s="96"/>
      <c r="AU1677" s="28"/>
      <c r="AV1677" s="28"/>
      <c r="AW1677" s="28"/>
      <c r="AX1677" s="28"/>
      <c r="AY1677" s="28"/>
      <c r="AZ1677" s="28"/>
      <c r="BA1677" s="28"/>
      <c r="BB1677" s="28"/>
      <c r="BC1677" s="28"/>
      <c r="BD1677" s="28"/>
      <c r="BE1677" s="28"/>
    </row>
    <row r="1678" spans="3:57" ht="14.25" customHeight="1">
      <c r="C1678" s="46"/>
      <c r="D1678" s="28"/>
      <c r="E1678" s="28"/>
      <c r="F1678" s="28"/>
      <c r="G1678" s="28"/>
      <c r="H1678" s="28"/>
      <c r="I1678" s="28"/>
      <c r="J1678" s="28"/>
      <c r="K1678" s="28"/>
      <c r="L1678" s="28"/>
      <c r="M1678" s="28"/>
      <c r="N1678" s="28"/>
      <c r="O1678" s="28"/>
      <c r="P1678" s="60"/>
      <c r="Q1678" s="60"/>
      <c r="R1678" s="60"/>
      <c r="T1678" s="60"/>
      <c r="V1678" s="46"/>
      <c r="W1678" s="28"/>
      <c r="X1678" s="28"/>
      <c r="Y1678" s="28"/>
      <c r="AA1678" s="77"/>
      <c r="AE1678" s="28"/>
      <c r="AF1678" s="28"/>
      <c r="AG1678" s="28"/>
      <c r="AH1678" s="28"/>
      <c r="AI1678" s="28"/>
      <c r="AL1678" s="28"/>
      <c r="AM1678" s="28"/>
      <c r="AN1678" s="28"/>
      <c r="AO1678" s="28"/>
      <c r="AP1678" s="28"/>
      <c r="AW1678" s="28"/>
      <c r="AX1678" s="28"/>
      <c r="AY1678" s="28"/>
      <c r="AZ1678" s="28"/>
      <c r="BA1678" s="28"/>
      <c r="BB1678" s="28"/>
      <c r="BC1678" s="28"/>
      <c r="BD1678" s="28"/>
      <c r="BE1678" s="28"/>
    </row>
    <row r="1679" spans="3:57" ht="14.25" customHeight="1">
      <c r="C1679" s="46"/>
      <c r="D1679" s="28"/>
      <c r="E1679" s="28"/>
      <c r="F1679" s="28"/>
      <c r="G1679" s="28"/>
      <c r="H1679" s="28"/>
      <c r="I1679" s="28"/>
      <c r="J1679" s="28"/>
      <c r="K1679" s="28"/>
      <c r="L1679" s="28"/>
      <c r="M1679" s="28"/>
      <c r="N1679" s="28"/>
      <c r="O1679" s="28"/>
      <c r="P1679" s="60"/>
      <c r="Q1679" s="60"/>
      <c r="R1679" s="60"/>
      <c r="S1679" s="60"/>
      <c r="T1679" s="60"/>
      <c r="U1679" s="60"/>
      <c r="V1679" s="46"/>
      <c r="W1679" s="28"/>
      <c r="X1679" s="28"/>
      <c r="Y1679" s="28"/>
      <c r="AA1679" s="77"/>
      <c r="AE1679" s="28"/>
      <c r="AF1679" s="28"/>
      <c r="AG1679" s="28"/>
      <c r="AH1679" s="28"/>
      <c r="AI1679" s="28"/>
      <c r="AL1679" s="28"/>
      <c r="AM1679" s="28"/>
      <c r="AN1679" s="28"/>
      <c r="AO1679" s="28"/>
      <c r="AP1679" s="28"/>
      <c r="AW1679" s="28"/>
      <c r="AX1679" s="28"/>
      <c r="AY1679" s="28"/>
      <c r="AZ1679" s="28"/>
      <c r="BA1679" s="28"/>
      <c r="BB1679" s="28"/>
      <c r="BC1679" s="28"/>
      <c r="BD1679" s="28"/>
      <c r="BE1679" s="28"/>
    </row>
    <row r="1680" spans="3:57" ht="14.25" customHeight="1">
      <c r="C1680" s="46"/>
      <c r="D1680" s="28"/>
      <c r="E1680" s="28"/>
      <c r="F1680" s="28"/>
      <c r="G1680" s="28"/>
      <c r="H1680" s="28"/>
      <c r="I1680" s="28"/>
      <c r="J1680" s="28"/>
      <c r="K1680" s="28"/>
      <c r="L1680" s="28"/>
      <c r="M1680" s="28"/>
      <c r="N1680" s="28"/>
      <c r="O1680" s="28"/>
      <c r="P1680" s="60"/>
      <c r="Q1680" s="60"/>
      <c r="R1680" s="60"/>
      <c r="S1680" s="60"/>
      <c r="T1680" s="60"/>
      <c r="U1680" s="60"/>
      <c r="V1680" s="46"/>
      <c r="W1680" s="28"/>
      <c r="X1680" s="28"/>
      <c r="Y1680" s="28"/>
      <c r="AA1680" s="77"/>
      <c r="AE1680" s="28"/>
      <c r="AF1680" s="28"/>
      <c r="AG1680" s="28"/>
      <c r="AH1680" s="28"/>
      <c r="AI1680" s="28"/>
      <c r="AJ1680" s="28"/>
      <c r="AK1680" s="28"/>
      <c r="AL1680" s="28"/>
      <c r="AM1680" s="28"/>
      <c r="AN1680" s="28"/>
      <c r="AO1680" s="28"/>
      <c r="AP1680" s="28"/>
      <c r="AW1680" s="28"/>
      <c r="AX1680" s="28"/>
      <c r="AY1680" s="28"/>
      <c r="AZ1680" s="28"/>
      <c r="BA1680" s="28"/>
      <c r="BB1680" s="28"/>
      <c r="BC1680" s="28"/>
      <c r="BD1680" s="28"/>
      <c r="BE1680" s="28"/>
    </row>
    <row r="1681" spans="3:57" ht="14.25" customHeight="1">
      <c r="C1681" s="46"/>
      <c r="D1681" s="28"/>
      <c r="E1681" s="28"/>
      <c r="F1681" s="28"/>
      <c r="G1681" s="28"/>
      <c r="H1681" s="28"/>
      <c r="I1681" s="28"/>
      <c r="J1681" s="28"/>
      <c r="K1681" s="28"/>
      <c r="L1681" s="28"/>
      <c r="M1681" s="28"/>
      <c r="N1681" s="28"/>
      <c r="O1681" s="28"/>
      <c r="P1681" s="60"/>
      <c r="Q1681" s="60"/>
      <c r="R1681" s="60"/>
      <c r="T1681" s="60"/>
      <c r="V1681" s="46"/>
      <c r="W1681" s="28"/>
      <c r="X1681" s="28"/>
      <c r="Y1681" s="28"/>
      <c r="AA1681" s="77"/>
      <c r="AE1681" s="28"/>
      <c r="AF1681" s="28"/>
      <c r="AG1681" s="28"/>
      <c r="AH1681" s="28"/>
      <c r="AI1681" s="28"/>
      <c r="AJ1681" s="28"/>
      <c r="AK1681" s="28"/>
      <c r="AL1681" s="28"/>
      <c r="AM1681" s="28"/>
      <c r="AN1681" s="28"/>
      <c r="AO1681" s="28"/>
      <c r="AP1681" s="28"/>
      <c r="AQ1681" s="28"/>
      <c r="AR1681" s="28"/>
      <c r="AS1681" s="28"/>
      <c r="AW1681" s="28"/>
      <c r="AX1681" s="28"/>
      <c r="AY1681" s="28"/>
      <c r="AZ1681" s="28"/>
      <c r="BA1681" s="28"/>
      <c r="BB1681" s="28"/>
      <c r="BC1681" s="28"/>
      <c r="BD1681" s="28"/>
      <c r="BE1681" s="28"/>
    </row>
    <row r="1682" spans="3:57" ht="14.25" customHeight="1">
      <c r="C1682" s="46"/>
      <c r="D1682" s="28"/>
      <c r="E1682" s="28"/>
      <c r="F1682" s="28"/>
      <c r="G1682" s="28"/>
      <c r="H1682" s="28"/>
      <c r="I1682" s="28"/>
      <c r="J1682" s="28"/>
      <c r="K1682" s="28"/>
      <c r="L1682" s="28"/>
      <c r="M1682" s="28"/>
      <c r="N1682" s="28"/>
      <c r="O1682" s="28"/>
      <c r="P1682" s="60"/>
      <c r="Q1682" s="60"/>
      <c r="R1682" s="60"/>
      <c r="T1682" s="60"/>
      <c r="W1682" s="28"/>
      <c r="X1682" s="28"/>
      <c r="Y1682" s="28"/>
      <c r="AA1682" s="77"/>
      <c r="AB1682" s="28"/>
      <c r="AC1682" s="28"/>
      <c r="AD1682" s="28"/>
      <c r="AE1682" s="28"/>
      <c r="AF1682" s="28"/>
      <c r="AG1682" s="28"/>
      <c r="AH1682" s="28"/>
      <c r="AI1682" s="28"/>
      <c r="AQ1682" s="28"/>
      <c r="AR1682" s="28"/>
      <c r="AS1682" s="28"/>
      <c r="AT1682" s="96"/>
      <c r="AU1682" s="28"/>
      <c r="AV1682" s="28"/>
      <c r="AW1682" s="28"/>
      <c r="AX1682" s="28"/>
      <c r="AY1682" s="28"/>
      <c r="AZ1682" s="28"/>
      <c r="BA1682" s="28"/>
      <c r="BB1682" s="28"/>
      <c r="BC1682" s="28"/>
      <c r="BD1682" s="28"/>
      <c r="BE1682" s="28"/>
    </row>
    <row r="1683" spans="3:57" ht="14.25" customHeight="1">
      <c r="T1683" s="60"/>
      <c r="AB1683" s="28"/>
      <c r="AC1683" s="28"/>
      <c r="AD1683" s="28"/>
      <c r="AT1683" s="96"/>
      <c r="AU1683" s="28"/>
      <c r="AV1683" s="28"/>
    </row>
    <row r="1684" spans="3:57" ht="14.25" customHeight="1">
      <c r="T1684" s="60"/>
    </row>
    <row r="1685" spans="3:57" ht="14.25" customHeight="1">
      <c r="S1685" s="60"/>
      <c r="T1685" s="60"/>
      <c r="U1685" s="60"/>
    </row>
    <row r="1686" spans="3:57" ht="14.25" customHeight="1">
      <c r="S1686" s="60"/>
      <c r="T1686" s="60"/>
      <c r="U1686" s="60"/>
      <c r="V1686" s="46"/>
      <c r="AJ1686" s="28"/>
      <c r="AK1686" s="28"/>
      <c r="AL1686" s="28"/>
      <c r="AM1686" s="28"/>
      <c r="AN1686" s="28"/>
      <c r="AO1686" s="28"/>
      <c r="AP1686" s="28"/>
    </row>
    <row r="1687" spans="3:57" ht="14.25" customHeight="1">
      <c r="C1687" s="46"/>
      <c r="D1687" s="28"/>
      <c r="E1687" s="28"/>
      <c r="F1687" s="28"/>
      <c r="G1687" s="28"/>
      <c r="H1687" s="28"/>
      <c r="I1687" s="28"/>
      <c r="J1687" s="28"/>
      <c r="K1687" s="28"/>
      <c r="L1687" s="28"/>
      <c r="M1687" s="28"/>
      <c r="N1687" s="28"/>
      <c r="O1687" s="28"/>
      <c r="P1687" s="60"/>
      <c r="Q1687" s="60"/>
      <c r="R1687" s="60"/>
      <c r="S1687" s="60"/>
      <c r="T1687" s="60"/>
      <c r="U1687" s="60"/>
      <c r="V1687" s="46"/>
      <c r="W1687" s="28"/>
      <c r="X1687" s="28"/>
      <c r="Y1687" s="28"/>
      <c r="AA1687" s="77"/>
      <c r="AE1687" s="28"/>
      <c r="AF1687" s="28"/>
      <c r="AG1687" s="28"/>
      <c r="AH1687" s="28"/>
      <c r="AI1687" s="28"/>
      <c r="AJ1687" s="28"/>
      <c r="AK1687" s="28"/>
      <c r="AL1687" s="28"/>
      <c r="AM1687" s="28"/>
      <c r="AN1687" s="28"/>
      <c r="AO1687" s="28"/>
      <c r="AP1687" s="28"/>
      <c r="AQ1687" s="28"/>
      <c r="AR1687" s="28"/>
      <c r="AS1687" s="28"/>
      <c r="AW1687" s="28"/>
      <c r="AX1687" s="28"/>
      <c r="AY1687" s="28"/>
      <c r="AZ1687" s="28"/>
      <c r="BA1687" s="28"/>
      <c r="BB1687" s="28"/>
      <c r="BC1687" s="28"/>
      <c r="BD1687" s="28"/>
      <c r="BE1687" s="28"/>
    </row>
    <row r="1688" spans="3:57" ht="14.25" customHeight="1">
      <c r="C1688" s="46"/>
      <c r="D1688" s="28"/>
      <c r="E1688" s="28"/>
      <c r="F1688" s="28"/>
      <c r="G1688" s="28"/>
      <c r="H1688" s="28"/>
      <c r="I1688" s="28"/>
      <c r="J1688" s="28"/>
      <c r="K1688" s="28"/>
      <c r="L1688" s="28"/>
      <c r="M1688" s="28"/>
      <c r="N1688" s="28"/>
      <c r="O1688" s="28"/>
      <c r="P1688" s="60"/>
      <c r="Q1688" s="60"/>
      <c r="R1688" s="60"/>
      <c r="S1688" s="60"/>
      <c r="T1688" s="60"/>
      <c r="U1688" s="60"/>
      <c r="W1688" s="28"/>
      <c r="X1688" s="28"/>
      <c r="Y1688" s="28"/>
      <c r="AA1688" s="77"/>
      <c r="AB1688" s="28"/>
      <c r="AC1688" s="28"/>
      <c r="AD1688" s="28"/>
      <c r="AE1688" s="28"/>
      <c r="AF1688" s="28"/>
      <c r="AG1688" s="28"/>
      <c r="AH1688" s="28"/>
      <c r="AI1688" s="28"/>
      <c r="AJ1688" s="28"/>
      <c r="AK1688" s="28"/>
      <c r="AQ1688" s="28"/>
      <c r="AR1688" s="28"/>
      <c r="AS1688" s="28"/>
      <c r="AT1688" s="96"/>
      <c r="AU1688" s="28"/>
      <c r="AV1688" s="28"/>
      <c r="AW1688" s="28"/>
      <c r="AX1688" s="28"/>
      <c r="AY1688" s="28"/>
      <c r="AZ1688" s="28"/>
      <c r="BA1688" s="28"/>
      <c r="BB1688" s="28"/>
      <c r="BC1688" s="28"/>
      <c r="BD1688" s="28"/>
      <c r="BE1688" s="28"/>
    </row>
    <row r="1689" spans="3:57" ht="14.25" customHeight="1">
      <c r="S1689" s="60"/>
      <c r="T1689" s="60"/>
      <c r="U1689" s="60"/>
      <c r="AB1689" s="28"/>
      <c r="AC1689" s="28"/>
      <c r="AD1689" s="28"/>
      <c r="AJ1689" s="28"/>
      <c r="AK1689" s="28"/>
      <c r="AQ1689" s="28"/>
      <c r="AR1689" s="28"/>
      <c r="AS1689" s="28"/>
      <c r="AT1689" s="96"/>
      <c r="AU1689" s="28"/>
      <c r="AV1689" s="28"/>
    </row>
    <row r="1690" spans="3:57" ht="14.25" customHeight="1">
      <c r="S1690" s="60"/>
      <c r="T1690" s="60"/>
      <c r="U1690" s="60"/>
      <c r="AB1690" s="28"/>
      <c r="AC1690" s="28"/>
      <c r="AD1690" s="28"/>
      <c r="AJ1690" s="28"/>
      <c r="AK1690" s="28"/>
      <c r="AQ1690" s="28"/>
      <c r="AR1690" s="28"/>
      <c r="AS1690" s="28"/>
      <c r="AT1690" s="96"/>
      <c r="AU1690" s="28"/>
      <c r="AV1690" s="28"/>
    </row>
    <row r="1691" spans="3:57" ht="14.25" customHeight="1">
      <c r="S1691" s="60"/>
      <c r="T1691" s="60"/>
      <c r="U1691" s="60"/>
      <c r="AB1691" s="28"/>
      <c r="AC1691" s="28"/>
      <c r="AD1691" s="28"/>
      <c r="AJ1691" s="28"/>
      <c r="AK1691" s="28"/>
      <c r="AQ1691" s="28"/>
      <c r="AR1691" s="28"/>
      <c r="AS1691" s="28"/>
      <c r="AT1691" s="96"/>
      <c r="AU1691" s="28"/>
      <c r="AV1691" s="28"/>
    </row>
    <row r="1692" spans="3:57" ht="14.25" customHeight="1">
      <c r="S1692" s="60"/>
      <c r="T1692" s="60"/>
      <c r="U1692" s="60"/>
      <c r="V1692" s="46"/>
      <c r="AB1692" s="28"/>
      <c r="AC1692" s="28"/>
      <c r="AD1692" s="28"/>
      <c r="AJ1692" s="28"/>
      <c r="AK1692" s="28"/>
      <c r="AL1692" s="28"/>
      <c r="AM1692" s="28"/>
      <c r="AN1692" s="28"/>
      <c r="AO1692" s="28"/>
      <c r="AP1692" s="28"/>
      <c r="AQ1692" s="28"/>
      <c r="AR1692" s="28"/>
      <c r="AS1692" s="28"/>
      <c r="AT1692" s="96"/>
      <c r="AU1692" s="28"/>
      <c r="AV1692" s="28"/>
    </row>
    <row r="1693" spans="3:57" ht="14.25" customHeight="1">
      <c r="C1693" s="46"/>
      <c r="D1693" s="28"/>
      <c r="E1693" s="28"/>
      <c r="F1693" s="28"/>
      <c r="G1693" s="28"/>
      <c r="H1693" s="28"/>
      <c r="I1693" s="28"/>
      <c r="J1693" s="28"/>
      <c r="K1693" s="28"/>
      <c r="L1693" s="28"/>
      <c r="M1693" s="28"/>
      <c r="N1693" s="28"/>
      <c r="O1693" s="28"/>
      <c r="P1693" s="60"/>
      <c r="Q1693" s="60"/>
      <c r="R1693" s="60"/>
      <c r="S1693" s="60"/>
      <c r="T1693" s="60"/>
      <c r="U1693" s="60"/>
      <c r="V1693" s="46"/>
      <c r="W1693" s="28"/>
      <c r="X1693" s="28"/>
      <c r="Y1693" s="28"/>
      <c r="AA1693" s="77"/>
      <c r="AB1693" s="28"/>
      <c r="AC1693" s="28"/>
      <c r="AD1693" s="28"/>
      <c r="AE1693" s="28"/>
      <c r="AF1693" s="28"/>
      <c r="AG1693" s="28"/>
      <c r="AH1693" s="28"/>
      <c r="AI1693" s="28"/>
      <c r="AJ1693" s="28"/>
      <c r="AK1693" s="28"/>
      <c r="AL1693" s="28"/>
      <c r="AM1693" s="28"/>
      <c r="AN1693" s="28"/>
      <c r="AO1693" s="28"/>
      <c r="AP1693" s="28"/>
      <c r="AQ1693" s="28"/>
      <c r="AR1693" s="28"/>
      <c r="AS1693" s="28"/>
      <c r="AT1693" s="96"/>
      <c r="AU1693" s="28"/>
      <c r="AV1693" s="28"/>
      <c r="AW1693" s="28"/>
      <c r="AX1693" s="28"/>
      <c r="AY1693" s="28"/>
      <c r="AZ1693" s="28"/>
      <c r="BA1693" s="28"/>
      <c r="BB1693" s="28"/>
      <c r="BC1693" s="28"/>
      <c r="BD1693" s="28"/>
      <c r="BE1693" s="28"/>
    </row>
    <row r="1694" spans="3:57" ht="14.25" customHeight="1">
      <c r="C1694" s="46"/>
      <c r="D1694" s="28"/>
      <c r="E1694" s="28"/>
      <c r="F1694" s="28"/>
      <c r="G1694" s="28"/>
      <c r="H1694" s="28"/>
      <c r="I1694" s="28"/>
      <c r="J1694" s="28"/>
      <c r="K1694" s="28"/>
      <c r="L1694" s="28"/>
      <c r="M1694" s="28"/>
      <c r="N1694" s="28"/>
      <c r="O1694" s="28"/>
      <c r="P1694" s="60"/>
      <c r="Q1694" s="60"/>
      <c r="R1694" s="60"/>
      <c r="S1694" s="60"/>
      <c r="T1694" s="60"/>
      <c r="U1694" s="60"/>
      <c r="V1694" s="46"/>
      <c r="W1694" s="28"/>
      <c r="X1694" s="28"/>
      <c r="Y1694" s="28"/>
      <c r="AA1694" s="77"/>
      <c r="AB1694" s="28"/>
      <c r="AC1694" s="28"/>
      <c r="AD1694" s="28"/>
      <c r="AE1694" s="28"/>
      <c r="AF1694" s="28"/>
      <c r="AG1694" s="28"/>
      <c r="AH1694" s="28"/>
      <c r="AI1694" s="28"/>
      <c r="AJ1694" s="28"/>
      <c r="AK1694" s="28"/>
      <c r="AL1694" s="28"/>
      <c r="AM1694" s="28"/>
      <c r="AN1694" s="28"/>
      <c r="AO1694" s="28"/>
      <c r="AP1694" s="28"/>
      <c r="AQ1694" s="28"/>
      <c r="AR1694" s="28"/>
      <c r="AS1694" s="28"/>
      <c r="AT1694" s="96"/>
      <c r="AU1694" s="28"/>
      <c r="AV1694" s="28"/>
      <c r="AW1694" s="28"/>
      <c r="AX1694" s="28"/>
      <c r="AY1694" s="28"/>
      <c r="AZ1694" s="28"/>
      <c r="BA1694" s="28"/>
      <c r="BB1694" s="28"/>
      <c r="BC1694" s="28"/>
      <c r="BD1694" s="28"/>
      <c r="BE1694" s="28"/>
    </row>
    <row r="1695" spans="3:57" ht="14.25" customHeight="1">
      <c r="C1695" s="46"/>
      <c r="D1695" s="28"/>
      <c r="E1695" s="28"/>
      <c r="F1695" s="28"/>
      <c r="G1695" s="28"/>
      <c r="H1695" s="28"/>
      <c r="I1695" s="28"/>
      <c r="J1695" s="28"/>
      <c r="K1695" s="28"/>
      <c r="L1695" s="28"/>
      <c r="M1695" s="28"/>
      <c r="N1695" s="28"/>
      <c r="O1695" s="28"/>
      <c r="P1695" s="60"/>
      <c r="Q1695" s="60"/>
      <c r="R1695" s="60"/>
      <c r="S1695" s="60"/>
      <c r="T1695" s="60"/>
      <c r="U1695" s="60"/>
      <c r="V1695" s="46"/>
      <c r="W1695" s="28"/>
      <c r="X1695" s="28"/>
      <c r="Y1695" s="28"/>
      <c r="AA1695" s="77"/>
      <c r="AB1695" s="28"/>
      <c r="AC1695" s="28"/>
      <c r="AD1695" s="28"/>
      <c r="AE1695" s="28"/>
      <c r="AF1695" s="28"/>
      <c r="AG1695" s="28"/>
      <c r="AH1695" s="28"/>
      <c r="AI1695" s="28"/>
      <c r="AJ1695" s="28"/>
      <c r="AK1695" s="28"/>
      <c r="AL1695" s="28"/>
      <c r="AM1695" s="28"/>
      <c r="AN1695" s="28"/>
      <c r="AO1695" s="28"/>
      <c r="AP1695" s="28"/>
      <c r="AQ1695" s="28"/>
      <c r="AR1695" s="28"/>
      <c r="AS1695" s="28"/>
      <c r="AT1695" s="96"/>
      <c r="AU1695" s="28"/>
      <c r="AV1695" s="28"/>
      <c r="AW1695" s="28"/>
      <c r="AX1695" s="28"/>
      <c r="AY1695" s="28"/>
      <c r="AZ1695" s="28"/>
      <c r="BA1695" s="28"/>
      <c r="BB1695" s="28"/>
      <c r="BC1695" s="28"/>
      <c r="BD1695" s="28"/>
      <c r="BE1695" s="28"/>
    </row>
    <row r="1696" spans="3:57" ht="14.25" customHeight="1">
      <c r="C1696" s="46"/>
      <c r="D1696" s="28"/>
      <c r="E1696" s="28"/>
      <c r="F1696" s="28"/>
      <c r="G1696" s="28"/>
      <c r="H1696" s="28"/>
      <c r="I1696" s="28"/>
      <c r="J1696" s="28"/>
      <c r="K1696" s="28"/>
      <c r="L1696" s="28"/>
      <c r="M1696" s="28"/>
      <c r="N1696" s="28"/>
      <c r="O1696" s="28"/>
      <c r="P1696" s="60"/>
      <c r="Q1696" s="60"/>
      <c r="R1696" s="60"/>
      <c r="S1696" s="60"/>
      <c r="T1696" s="60"/>
      <c r="U1696" s="60"/>
      <c r="V1696" s="46"/>
      <c r="W1696" s="28"/>
      <c r="X1696" s="28"/>
      <c r="Y1696" s="28"/>
      <c r="AA1696" s="77"/>
      <c r="AB1696" s="28"/>
      <c r="AC1696" s="28"/>
      <c r="AD1696" s="28"/>
      <c r="AE1696" s="28"/>
      <c r="AF1696" s="28"/>
      <c r="AG1696" s="28"/>
      <c r="AH1696" s="28"/>
      <c r="AI1696" s="28"/>
      <c r="AJ1696" s="28"/>
      <c r="AK1696" s="28"/>
      <c r="AL1696" s="28"/>
      <c r="AM1696" s="28"/>
      <c r="AN1696" s="28"/>
      <c r="AO1696" s="28"/>
      <c r="AP1696" s="28"/>
      <c r="AQ1696" s="28"/>
      <c r="AR1696" s="28"/>
      <c r="AS1696" s="28"/>
      <c r="AT1696" s="96"/>
      <c r="AU1696" s="28"/>
      <c r="AV1696" s="28"/>
      <c r="AW1696" s="28"/>
      <c r="AX1696" s="28"/>
      <c r="AY1696" s="28"/>
      <c r="AZ1696" s="28"/>
      <c r="BA1696" s="28"/>
      <c r="BB1696" s="28"/>
      <c r="BC1696" s="28"/>
      <c r="BD1696" s="28"/>
      <c r="BE1696" s="28"/>
    </row>
    <row r="1697" spans="3:57" ht="14.25" customHeight="1">
      <c r="C1697" s="46"/>
      <c r="D1697" s="28"/>
      <c r="E1697" s="28"/>
      <c r="F1697" s="28"/>
      <c r="G1697" s="28"/>
      <c r="H1697" s="28"/>
      <c r="I1697" s="28"/>
      <c r="J1697" s="28"/>
      <c r="K1697" s="28"/>
      <c r="L1697" s="28"/>
      <c r="M1697" s="28"/>
      <c r="N1697" s="28"/>
      <c r="O1697" s="28"/>
      <c r="P1697" s="60"/>
      <c r="Q1697" s="60"/>
      <c r="R1697" s="60"/>
      <c r="S1697" s="60"/>
      <c r="T1697" s="60"/>
      <c r="U1697" s="60"/>
      <c r="V1697" s="46"/>
      <c r="W1697" s="28"/>
      <c r="X1697" s="28"/>
      <c r="Y1697" s="28"/>
      <c r="AA1697" s="77"/>
      <c r="AB1697" s="28"/>
      <c r="AC1697" s="28"/>
      <c r="AD1697" s="28"/>
      <c r="AE1697" s="28"/>
      <c r="AF1697" s="28"/>
      <c r="AG1697" s="28"/>
      <c r="AH1697" s="28"/>
      <c r="AI1697" s="28"/>
      <c r="AJ1697" s="28"/>
      <c r="AK1697" s="28"/>
      <c r="AL1697" s="28"/>
      <c r="AM1697" s="28"/>
      <c r="AN1697" s="28"/>
      <c r="AO1697" s="28"/>
      <c r="AP1697" s="28"/>
      <c r="AQ1697" s="28"/>
      <c r="AR1697" s="28"/>
      <c r="AS1697" s="28"/>
      <c r="AT1697" s="96"/>
      <c r="AU1697" s="28"/>
      <c r="AV1697" s="28"/>
      <c r="AW1697" s="28"/>
      <c r="AX1697" s="28"/>
      <c r="AY1697" s="28"/>
      <c r="AZ1697" s="28"/>
      <c r="BA1697" s="28"/>
      <c r="BB1697" s="28"/>
      <c r="BC1697" s="28"/>
      <c r="BD1697" s="28"/>
      <c r="BE1697" s="28"/>
    </row>
    <row r="1698" spans="3:57" ht="14.25" customHeight="1">
      <c r="C1698" s="46"/>
      <c r="D1698" s="28"/>
      <c r="E1698" s="28"/>
      <c r="F1698" s="28"/>
      <c r="G1698" s="28"/>
      <c r="H1698" s="28"/>
      <c r="I1698" s="28"/>
      <c r="J1698" s="28"/>
      <c r="K1698" s="28"/>
      <c r="L1698" s="28"/>
      <c r="M1698" s="28"/>
      <c r="N1698" s="28"/>
      <c r="O1698" s="28"/>
      <c r="P1698" s="60"/>
      <c r="Q1698" s="60"/>
      <c r="R1698" s="60"/>
      <c r="S1698" s="60"/>
      <c r="T1698" s="60"/>
      <c r="U1698" s="60"/>
      <c r="V1698" s="46"/>
      <c r="W1698" s="28"/>
      <c r="X1698" s="28"/>
      <c r="Y1698" s="28"/>
      <c r="AA1698" s="77"/>
      <c r="AB1698" s="28"/>
      <c r="AC1698" s="28"/>
      <c r="AD1698" s="28"/>
      <c r="AE1698" s="28"/>
      <c r="AF1698" s="28"/>
      <c r="AG1698" s="28"/>
      <c r="AH1698" s="28"/>
      <c r="AI1698" s="28"/>
      <c r="AJ1698" s="28"/>
      <c r="AK1698" s="28"/>
      <c r="AL1698" s="28"/>
      <c r="AM1698" s="28"/>
      <c r="AN1698" s="28"/>
      <c r="AO1698" s="28"/>
      <c r="AP1698" s="28"/>
      <c r="AQ1698" s="28"/>
      <c r="AR1698" s="28"/>
      <c r="AS1698" s="28"/>
      <c r="AT1698" s="96"/>
      <c r="AU1698" s="28"/>
      <c r="AV1698" s="28"/>
      <c r="AW1698" s="28"/>
      <c r="AX1698" s="28"/>
      <c r="AY1698" s="28"/>
      <c r="AZ1698" s="28"/>
      <c r="BA1698" s="28"/>
      <c r="BB1698" s="28"/>
      <c r="BC1698" s="28"/>
      <c r="BD1698" s="28"/>
      <c r="BE1698" s="28"/>
    </row>
    <row r="1699" spans="3:57" ht="14.25" customHeight="1">
      <c r="C1699" s="46"/>
      <c r="D1699" s="28"/>
      <c r="E1699" s="28"/>
      <c r="F1699" s="28"/>
      <c r="G1699" s="28"/>
      <c r="H1699" s="28"/>
      <c r="I1699" s="28"/>
      <c r="J1699" s="28"/>
      <c r="K1699" s="28"/>
      <c r="L1699" s="28"/>
      <c r="M1699" s="28"/>
      <c r="N1699" s="28"/>
      <c r="O1699" s="28"/>
      <c r="P1699" s="60"/>
      <c r="Q1699" s="60"/>
      <c r="R1699" s="60"/>
      <c r="S1699" s="60"/>
      <c r="T1699" s="60"/>
      <c r="U1699" s="60"/>
      <c r="V1699" s="46"/>
      <c r="W1699" s="28"/>
      <c r="X1699" s="28"/>
      <c r="Y1699" s="28"/>
      <c r="AA1699" s="77"/>
      <c r="AB1699" s="28"/>
      <c r="AC1699" s="28"/>
      <c r="AD1699" s="28"/>
      <c r="AE1699" s="28"/>
      <c r="AF1699" s="28"/>
      <c r="AG1699" s="28"/>
      <c r="AH1699" s="28"/>
      <c r="AI1699" s="28"/>
      <c r="AJ1699" s="28"/>
      <c r="AK1699" s="28"/>
      <c r="AL1699" s="28"/>
      <c r="AM1699" s="28"/>
      <c r="AN1699" s="28"/>
      <c r="AO1699" s="28"/>
      <c r="AP1699" s="28"/>
      <c r="AQ1699" s="28"/>
      <c r="AR1699" s="28"/>
      <c r="AS1699" s="28"/>
      <c r="AT1699" s="96"/>
      <c r="AU1699" s="28"/>
      <c r="AV1699" s="28"/>
      <c r="AW1699" s="28"/>
      <c r="AX1699" s="28"/>
      <c r="AY1699" s="28"/>
      <c r="AZ1699" s="28"/>
      <c r="BA1699" s="28"/>
      <c r="BB1699" s="28"/>
      <c r="BC1699" s="28"/>
      <c r="BD1699" s="28"/>
      <c r="BE1699" s="28"/>
    </row>
    <row r="1700" spans="3:57" ht="14.25" customHeight="1">
      <c r="C1700" s="46"/>
      <c r="D1700" s="28"/>
      <c r="E1700" s="28"/>
      <c r="F1700" s="28"/>
      <c r="G1700" s="28"/>
      <c r="H1700" s="28"/>
      <c r="I1700" s="28"/>
      <c r="J1700" s="28"/>
      <c r="K1700" s="28"/>
      <c r="L1700" s="28"/>
      <c r="M1700" s="28"/>
      <c r="N1700" s="28"/>
      <c r="O1700" s="28"/>
      <c r="P1700" s="60"/>
      <c r="Q1700" s="60"/>
      <c r="R1700" s="60"/>
      <c r="S1700" s="60"/>
      <c r="T1700" s="60"/>
      <c r="U1700" s="60"/>
      <c r="V1700" s="46"/>
      <c r="W1700" s="28"/>
      <c r="X1700" s="28"/>
      <c r="Y1700" s="28"/>
      <c r="AA1700" s="77"/>
      <c r="AB1700" s="28"/>
      <c r="AC1700" s="28"/>
      <c r="AD1700" s="28"/>
      <c r="AE1700" s="28"/>
      <c r="AF1700" s="28"/>
      <c r="AG1700" s="28"/>
      <c r="AH1700" s="28"/>
      <c r="AI1700" s="28"/>
      <c r="AJ1700" s="28"/>
      <c r="AK1700" s="28"/>
      <c r="AL1700" s="28"/>
      <c r="AM1700" s="28"/>
      <c r="AN1700" s="28"/>
      <c r="AO1700" s="28"/>
      <c r="AP1700" s="28"/>
      <c r="AQ1700" s="28"/>
      <c r="AR1700" s="28"/>
      <c r="AS1700" s="28"/>
      <c r="AT1700" s="96"/>
      <c r="AU1700" s="28"/>
      <c r="AV1700" s="28"/>
      <c r="AW1700" s="28"/>
      <c r="AX1700" s="28"/>
      <c r="AY1700" s="28"/>
      <c r="AZ1700" s="28"/>
      <c r="BA1700" s="28"/>
      <c r="BB1700" s="28"/>
      <c r="BC1700" s="28"/>
      <c r="BD1700" s="28"/>
      <c r="BE1700" s="28"/>
    </row>
    <row r="1701" spans="3:57" ht="14.25" customHeight="1">
      <c r="C1701" s="46"/>
      <c r="D1701" s="28"/>
      <c r="E1701" s="28"/>
      <c r="F1701" s="28"/>
      <c r="G1701" s="28"/>
      <c r="H1701" s="28"/>
      <c r="I1701" s="28"/>
      <c r="J1701" s="28"/>
      <c r="K1701" s="28"/>
      <c r="L1701" s="28"/>
      <c r="M1701" s="28"/>
      <c r="N1701" s="28"/>
      <c r="O1701" s="28"/>
      <c r="P1701" s="60"/>
      <c r="Q1701" s="60"/>
      <c r="R1701" s="60"/>
      <c r="S1701" s="60"/>
      <c r="T1701" s="60"/>
      <c r="U1701" s="60"/>
      <c r="V1701" s="46"/>
      <c r="W1701" s="28"/>
      <c r="X1701" s="28"/>
      <c r="Y1701" s="28"/>
      <c r="AA1701" s="77"/>
      <c r="AB1701" s="28"/>
      <c r="AC1701" s="28"/>
      <c r="AD1701" s="28"/>
      <c r="AE1701" s="28"/>
      <c r="AF1701" s="28"/>
      <c r="AG1701" s="28"/>
      <c r="AH1701" s="28"/>
      <c r="AI1701" s="28"/>
      <c r="AJ1701" s="28"/>
      <c r="AK1701" s="28"/>
      <c r="AL1701" s="28"/>
      <c r="AM1701" s="28"/>
      <c r="AN1701" s="28"/>
      <c r="AO1701" s="28"/>
      <c r="AP1701" s="28"/>
      <c r="AQ1701" s="28"/>
      <c r="AR1701" s="28"/>
      <c r="AS1701" s="28"/>
      <c r="AT1701" s="96"/>
      <c r="AU1701" s="28"/>
      <c r="AV1701" s="28"/>
      <c r="AW1701" s="28"/>
      <c r="AX1701" s="28"/>
      <c r="AY1701" s="28"/>
      <c r="AZ1701" s="28"/>
      <c r="BA1701" s="28"/>
      <c r="BB1701" s="28"/>
      <c r="BC1701" s="28"/>
      <c r="BD1701" s="28"/>
      <c r="BE1701" s="28"/>
    </row>
    <row r="1702" spans="3:57" ht="14.25" customHeight="1">
      <c r="C1702" s="46"/>
      <c r="D1702" s="28"/>
      <c r="E1702" s="28"/>
      <c r="F1702" s="28"/>
      <c r="G1702" s="28"/>
      <c r="H1702" s="28"/>
      <c r="I1702" s="28"/>
      <c r="J1702" s="28"/>
      <c r="K1702" s="28"/>
      <c r="L1702" s="28"/>
      <c r="M1702" s="28"/>
      <c r="N1702" s="28"/>
      <c r="O1702" s="28"/>
      <c r="P1702" s="60"/>
      <c r="Q1702" s="60"/>
      <c r="R1702" s="60"/>
      <c r="S1702" s="60"/>
      <c r="T1702" s="60"/>
      <c r="U1702" s="60"/>
      <c r="V1702" s="46"/>
      <c r="W1702" s="28"/>
      <c r="X1702" s="28"/>
      <c r="Y1702" s="28"/>
      <c r="AA1702" s="77"/>
      <c r="AB1702" s="28"/>
      <c r="AC1702" s="28"/>
      <c r="AD1702" s="28"/>
      <c r="AE1702" s="28"/>
      <c r="AF1702" s="28"/>
      <c r="AG1702" s="28"/>
      <c r="AH1702" s="28"/>
      <c r="AI1702" s="28"/>
      <c r="AJ1702" s="28"/>
      <c r="AK1702" s="28"/>
      <c r="AL1702" s="28"/>
      <c r="AM1702" s="28"/>
      <c r="AN1702" s="28"/>
      <c r="AO1702" s="28"/>
      <c r="AP1702" s="28"/>
      <c r="AQ1702" s="28"/>
      <c r="AR1702" s="28"/>
      <c r="AS1702" s="28"/>
      <c r="AT1702" s="96"/>
      <c r="AU1702" s="28"/>
      <c r="AV1702" s="28"/>
      <c r="AW1702" s="28"/>
      <c r="AX1702" s="28"/>
      <c r="AY1702" s="28"/>
      <c r="AZ1702" s="28"/>
      <c r="BA1702" s="28"/>
      <c r="BB1702" s="28"/>
      <c r="BC1702" s="28"/>
      <c r="BD1702" s="28"/>
      <c r="BE1702" s="28"/>
    </row>
    <row r="1703" spans="3:57" ht="14.25" customHeight="1">
      <c r="C1703" s="46"/>
      <c r="D1703" s="28"/>
      <c r="E1703" s="28"/>
      <c r="F1703" s="28"/>
      <c r="G1703" s="28"/>
      <c r="H1703" s="28"/>
      <c r="I1703" s="28"/>
      <c r="J1703" s="28"/>
      <c r="K1703" s="28"/>
      <c r="L1703" s="28"/>
      <c r="M1703" s="28"/>
      <c r="N1703" s="28"/>
      <c r="O1703" s="28"/>
      <c r="P1703" s="60"/>
      <c r="Q1703" s="60"/>
      <c r="R1703" s="60"/>
      <c r="S1703" s="60"/>
      <c r="T1703" s="60"/>
      <c r="U1703" s="60"/>
      <c r="V1703" s="46"/>
      <c r="W1703" s="28"/>
      <c r="X1703" s="28"/>
      <c r="Y1703" s="28"/>
      <c r="AA1703" s="77"/>
      <c r="AB1703" s="28"/>
      <c r="AC1703" s="28"/>
      <c r="AD1703" s="28"/>
      <c r="AE1703" s="28"/>
      <c r="AF1703" s="28"/>
      <c r="AG1703" s="28"/>
      <c r="AH1703" s="28"/>
      <c r="AI1703" s="28"/>
      <c r="AJ1703" s="28"/>
      <c r="AK1703" s="28"/>
      <c r="AL1703" s="28"/>
      <c r="AM1703" s="28"/>
      <c r="AN1703" s="28"/>
      <c r="AO1703" s="28"/>
      <c r="AP1703" s="28"/>
      <c r="AQ1703" s="28"/>
      <c r="AR1703" s="28"/>
      <c r="AS1703" s="28"/>
      <c r="AT1703" s="96"/>
      <c r="AU1703" s="28"/>
      <c r="AV1703" s="28"/>
      <c r="AW1703" s="28"/>
      <c r="AX1703" s="28"/>
      <c r="AY1703" s="28"/>
      <c r="AZ1703" s="28"/>
      <c r="BA1703" s="28"/>
      <c r="BB1703" s="28"/>
      <c r="BC1703" s="28"/>
      <c r="BD1703" s="28"/>
      <c r="BE1703" s="28"/>
    </row>
    <row r="1704" spans="3:57" ht="14.25" customHeight="1">
      <c r="C1704" s="46"/>
      <c r="D1704" s="28"/>
      <c r="E1704" s="28"/>
      <c r="F1704" s="28"/>
      <c r="G1704" s="28"/>
      <c r="H1704" s="28"/>
      <c r="I1704" s="28"/>
      <c r="J1704" s="28"/>
      <c r="K1704" s="28"/>
      <c r="L1704" s="28"/>
      <c r="M1704" s="28"/>
      <c r="N1704" s="28"/>
      <c r="O1704" s="28"/>
      <c r="P1704" s="60"/>
      <c r="Q1704" s="60"/>
      <c r="R1704" s="60"/>
      <c r="S1704" s="60"/>
      <c r="T1704" s="60"/>
      <c r="U1704" s="60"/>
      <c r="V1704" s="46"/>
      <c r="W1704" s="28"/>
      <c r="X1704" s="28"/>
      <c r="Y1704" s="28"/>
      <c r="AA1704" s="77"/>
      <c r="AB1704" s="28"/>
      <c r="AC1704" s="28"/>
      <c r="AD1704" s="28"/>
      <c r="AE1704" s="28"/>
      <c r="AF1704" s="28"/>
      <c r="AG1704" s="28"/>
      <c r="AH1704" s="28"/>
      <c r="AI1704" s="28"/>
      <c r="AJ1704" s="28"/>
      <c r="AK1704" s="28"/>
      <c r="AL1704" s="28"/>
      <c r="AM1704" s="28"/>
      <c r="AN1704" s="28"/>
      <c r="AO1704" s="28"/>
      <c r="AP1704" s="28"/>
      <c r="AQ1704" s="28"/>
      <c r="AR1704" s="28"/>
      <c r="AS1704" s="28"/>
      <c r="AT1704" s="96"/>
      <c r="AU1704" s="28"/>
      <c r="AV1704" s="28"/>
      <c r="AW1704" s="28"/>
      <c r="AX1704" s="28"/>
      <c r="AY1704" s="28"/>
      <c r="AZ1704" s="28"/>
      <c r="BA1704" s="28"/>
      <c r="BB1704" s="28"/>
      <c r="BC1704" s="28"/>
      <c r="BD1704" s="28"/>
      <c r="BE1704" s="28"/>
    </row>
    <row r="1705" spans="3:57" ht="14.25" customHeight="1">
      <c r="C1705" s="46"/>
      <c r="D1705" s="28"/>
      <c r="E1705" s="28"/>
      <c r="F1705" s="28"/>
      <c r="G1705" s="28"/>
      <c r="H1705" s="28"/>
      <c r="I1705" s="28"/>
      <c r="J1705" s="28"/>
      <c r="K1705" s="28"/>
      <c r="L1705" s="28"/>
      <c r="M1705" s="28"/>
      <c r="N1705" s="28"/>
      <c r="O1705" s="28"/>
      <c r="P1705" s="60"/>
      <c r="Q1705" s="60"/>
      <c r="R1705" s="60"/>
      <c r="S1705" s="60"/>
      <c r="T1705" s="60"/>
      <c r="U1705" s="60"/>
      <c r="V1705" s="46"/>
      <c r="W1705" s="28"/>
      <c r="X1705" s="28"/>
      <c r="Y1705" s="28"/>
      <c r="AA1705" s="77"/>
      <c r="AB1705" s="28"/>
      <c r="AC1705" s="28"/>
      <c r="AD1705" s="28"/>
      <c r="AE1705" s="28"/>
      <c r="AF1705" s="28"/>
      <c r="AG1705" s="28"/>
      <c r="AH1705" s="28"/>
      <c r="AI1705" s="28"/>
      <c r="AJ1705" s="28"/>
      <c r="AK1705" s="28"/>
      <c r="AL1705" s="28"/>
      <c r="AM1705" s="28"/>
      <c r="AN1705" s="28"/>
      <c r="AO1705" s="28"/>
      <c r="AP1705" s="28"/>
      <c r="AQ1705" s="28"/>
      <c r="AR1705" s="28"/>
      <c r="AS1705" s="28"/>
      <c r="AT1705" s="96"/>
      <c r="AU1705" s="28"/>
      <c r="AV1705" s="28"/>
      <c r="AW1705" s="28"/>
      <c r="AX1705" s="28"/>
      <c r="AY1705" s="28"/>
      <c r="AZ1705" s="28"/>
      <c r="BA1705" s="28"/>
      <c r="BB1705" s="28"/>
      <c r="BC1705" s="28"/>
      <c r="BD1705" s="28"/>
      <c r="BE1705" s="28"/>
    </row>
    <row r="1706" spans="3:57" ht="14.25" customHeight="1">
      <c r="C1706" s="46"/>
      <c r="D1706" s="28"/>
      <c r="E1706" s="28"/>
      <c r="F1706" s="28"/>
      <c r="G1706" s="28"/>
      <c r="H1706" s="28"/>
      <c r="I1706" s="28"/>
      <c r="J1706" s="28"/>
      <c r="K1706" s="28"/>
      <c r="L1706" s="28"/>
      <c r="M1706" s="28"/>
      <c r="N1706" s="28"/>
      <c r="O1706" s="28"/>
      <c r="P1706" s="60"/>
      <c r="Q1706" s="60"/>
      <c r="R1706" s="60"/>
      <c r="S1706" s="60"/>
      <c r="T1706" s="60"/>
      <c r="U1706" s="60"/>
      <c r="V1706" s="46"/>
      <c r="W1706" s="28"/>
      <c r="X1706" s="28"/>
      <c r="Y1706" s="28"/>
      <c r="AA1706" s="77"/>
      <c r="AB1706" s="28"/>
      <c r="AC1706" s="28"/>
      <c r="AD1706" s="28"/>
      <c r="AE1706" s="28"/>
      <c r="AF1706" s="28"/>
      <c r="AG1706" s="28"/>
      <c r="AH1706" s="28"/>
      <c r="AI1706" s="28"/>
      <c r="AJ1706" s="28"/>
      <c r="AK1706" s="28"/>
      <c r="AL1706" s="28"/>
      <c r="AM1706" s="28"/>
      <c r="AN1706" s="28"/>
      <c r="AO1706" s="28"/>
      <c r="AP1706" s="28"/>
      <c r="AQ1706" s="28"/>
      <c r="AR1706" s="28"/>
      <c r="AS1706" s="28"/>
      <c r="AT1706" s="96"/>
      <c r="AU1706" s="28"/>
      <c r="AV1706" s="28"/>
      <c r="AW1706" s="28"/>
      <c r="AX1706" s="28"/>
      <c r="AY1706" s="28"/>
      <c r="AZ1706" s="28"/>
      <c r="BA1706" s="28"/>
      <c r="BB1706" s="28"/>
      <c r="BC1706" s="28"/>
      <c r="BD1706" s="28"/>
      <c r="BE1706" s="28"/>
    </row>
    <row r="1707" spans="3:57" ht="14.25" customHeight="1">
      <c r="C1707" s="46"/>
      <c r="D1707" s="28"/>
      <c r="E1707" s="28"/>
      <c r="F1707" s="28"/>
      <c r="G1707" s="28"/>
      <c r="H1707" s="28"/>
      <c r="I1707" s="28"/>
      <c r="J1707" s="28"/>
      <c r="K1707" s="28"/>
      <c r="L1707" s="28"/>
      <c r="M1707" s="28"/>
      <c r="N1707" s="28"/>
      <c r="O1707" s="28"/>
      <c r="P1707" s="60"/>
      <c r="Q1707" s="60"/>
      <c r="R1707" s="60"/>
      <c r="S1707" s="60"/>
      <c r="T1707" s="60"/>
      <c r="U1707" s="60"/>
      <c r="V1707" s="46"/>
      <c r="W1707" s="28"/>
      <c r="X1707" s="28"/>
      <c r="Y1707" s="28"/>
      <c r="AA1707" s="77"/>
      <c r="AB1707" s="28"/>
      <c r="AC1707" s="28"/>
      <c r="AD1707" s="28"/>
      <c r="AE1707" s="28"/>
      <c r="AF1707" s="28"/>
      <c r="AG1707" s="28"/>
      <c r="AH1707" s="28"/>
      <c r="AI1707" s="28"/>
      <c r="AJ1707" s="28"/>
      <c r="AK1707" s="28"/>
      <c r="AL1707" s="28"/>
      <c r="AM1707" s="28"/>
      <c r="AN1707" s="28"/>
      <c r="AO1707" s="28"/>
      <c r="AP1707" s="28"/>
      <c r="AQ1707" s="28"/>
      <c r="AR1707" s="28"/>
      <c r="AS1707" s="28"/>
      <c r="AT1707" s="96"/>
      <c r="AU1707" s="28"/>
      <c r="AV1707" s="28"/>
      <c r="AW1707" s="28"/>
      <c r="AX1707" s="28"/>
      <c r="AY1707" s="28"/>
      <c r="AZ1707" s="28"/>
      <c r="BA1707" s="28"/>
      <c r="BB1707" s="28"/>
      <c r="BC1707" s="28"/>
      <c r="BD1707" s="28"/>
      <c r="BE1707" s="28"/>
    </row>
    <row r="1708" spans="3:57" ht="14.25" customHeight="1">
      <c r="C1708" s="46"/>
      <c r="D1708" s="28"/>
      <c r="E1708" s="28"/>
      <c r="F1708" s="28"/>
      <c r="G1708" s="28"/>
      <c r="H1708" s="28"/>
      <c r="I1708" s="28"/>
      <c r="J1708" s="28"/>
      <c r="K1708" s="28"/>
      <c r="L1708" s="28"/>
      <c r="M1708" s="28"/>
      <c r="N1708" s="28"/>
      <c r="O1708" s="28"/>
      <c r="P1708" s="60"/>
      <c r="Q1708" s="60"/>
      <c r="R1708" s="60"/>
      <c r="S1708" s="60"/>
      <c r="T1708" s="60"/>
      <c r="U1708" s="60"/>
      <c r="V1708" s="46"/>
      <c r="W1708" s="28"/>
      <c r="X1708" s="28"/>
      <c r="Y1708" s="28"/>
      <c r="AA1708" s="77"/>
      <c r="AB1708" s="28"/>
      <c r="AC1708" s="28"/>
      <c r="AD1708" s="28"/>
      <c r="AE1708" s="28"/>
      <c r="AF1708" s="28"/>
      <c r="AG1708" s="28"/>
      <c r="AH1708" s="28"/>
      <c r="AI1708" s="28"/>
      <c r="AJ1708" s="28"/>
      <c r="AK1708" s="28"/>
      <c r="AL1708" s="28"/>
      <c r="AM1708" s="28"/>
      <c r="AN1708" s="28"/>
      <c r="AO1708" s="28"/>
      <c r="AP1708" s="28"/>
      <c r="AQ1708" s="28"/>
      <c r="AR1708" s="28"/>
      <c r="AS1708" s="28"/>
      <c r="AT1708" s="96"/>
      <c r="AU1708" s="28"/>
      <c r="AV1708" s="28"/>
      <c r="AW1708" s="28"/>
      <c r="AX1708" s="28"/>
      <c r="AY1708" s="28"/>
      <c r="AZ1708" s="28"/>
      <c r="BA1708" s="28"/>
      <c r="BB1708" s="28"/>
      <c r="BC1708" s="28"/>
      <c r="BD1708" s="28"/>
      <c r="BE1708" s="28"/>
    </row>
    <row r="1709" spans="3:57" ht="14.25" customHeight="1">
      <c r="C1709" s="46"/>
      <c r="D1709" s="28"/>
      <c r="E1709" s="28"/>
      <c r="F1709" s="28"/>
      <c r="G1709" s="28"/>
      <c r="H1709" s="28"/>
      <c r="I1709" s="28"/>
      <c r="J1709" s="28"/>
      <c r="K1709" s="28"/>
      <c r="L1709" s="28"/>
      <c r="M1709" s="28"/>
      <c r="N1709" s="28"/>
      <c r="O1709" s="28"/>
      <c r="P1709" s="60"/>
      <c r="Q1709" s="60"/>
      <c r="R1709" s="60"/>
      <c r="S1709" s="60"/>
      <c r="T1709" s="60"/>
      <c r="U1709" s="60"/>
      <c r="V1709" s="46"/>
      <c r="W1709" s="28"/>
      <c r="X1709" s="28"/>
      <c r="Y1709" s="28"/>
      <c r="AA1709" s="77"/>
      <c r="AB1709" s="28"/>
      <c r="AC1709" s="28"/>
      <c r="AD1709" s="28"/>
      <c r="AE1709" s="28"/>
      <c r="AF1709" s="28"/>
      <c r="AG1709" s="28"/>
      <c r="AH1709" s="28"/>
      <c r="AI1709" s="28"/>
      <c r="AJ1709" s="28"/>
      <c r="AK1709" s="28"/>
      <c r="AL1709" s="28"/>
      <c r="AM1709" s="28"/>
      <c r="AN1709" s="28"/>
      <c r="AO1709" s="28"/>
      <c r="AP1709" s="28"/>
      <c r="AQ1709" s="28"/>
      <c r="AR1709" s="28"/>
      <c r="AS1709" s="28"/>
      <c r="AT1709" s="96"/>
      <c r="AU1709" s="28"/>
      <c r="AV1709" s="28"/>
      <c r="AW1709" s="28"/>
      <c r="AX1709" s="28"/>
      <c r="AY1709" s="28"/>
      <c r="AZ1709" s="28"/>
      <c r="BA1709" s="28"/>
      <c r="BB1709" s="28"/>
      <c r="BC1709" s="28"/>
      <c r="BD1709" s="28"/>
      <c r="BE1709" s="28"/>
    </row>
    <row r="1710" spans="3:57" ht="14.25" customHeight="1">
      <c r="C1710" s="46"/>
      <c r="D1710" s="28"/>
      <c r="E1710" s="28"/>
      <c r="F1710" s="28"/>
      <c r="G1710" s="28"/>
      <c r="H1710" s="28"/>
      <c r="I1710" s="28"/>
      <c r="J1710" s="28"/>
      <c r="K1710" s="28"/>
      <c r="L1710" s="28"/>
      <c r="M1710" s="28"/>
      <c r="N1710" s="28"/>
      <c r="O1710" s="28"/>
      <c r="P1710" s="60"/>
      <c r="Q1710" s="60"/>
      <c r="R1710" s="60"/>
      <c r="S1710" s="60"/>
      <c r="T1710" s="60"/>
      <c r="U1710" s="60"/>
      <c r="V1710" s="46"/>
      <c r="W1710" s="28"/>
      <c r="X1710" s="28"/>
      <c r="Y1710" s="28"/>
      <c r="AA1710" s="77"/>
      <c r="AB1710" s="28"/>
      <c r="AC1710" s="28"/>
      <c r="AD1710" s="28"/>
      <c r="AE1710" s="28"/>
      <c r="AF1710" s="28"/>
      <c r="AG1710" s="28"/>
      <c r="AH1710" s="28"/>
      <c r="AI1710" s="28"/>
      <c r="AJ1710" s="28"/>
      <c r="AK1710" s="28"/>
      <c r="AL1710" s="28"/>
      <c r="AM1710" s="28"/>
      <c r="AN1710" s="28"/>
      <c r="AO1710" s="28"/>
      <c r="AP1710" s="28"/>
      <c r="AQ1710" s="28"/>
      <c r="AR1710" s="28"/>
      <c r="AS1710" s="28"/>
      <c r="AT1710" s="96"/>
      <c r="AU1710" s="28"/>
      <c r="AV1710" s="28"/>
      <c r="AW1710" s="28"/>
      <c r="AX1710" s="28"/>
      <c r="AY1710" s="28"/>
      <c r="AZ1710" s="28"/>
      <c r="BA1710" s="28"/>
      <c r="BB1710" s="28"/>
      <c r="BC1710" s="28"/>
      <c r="BD1710" s="28"/>
      <c r="BE1710" s="28"/>
    </row>
    <row r="1711" spans="3:57" ht="14.25" customHeight="1">
      <c r="C1711" s="46"/>
      <c r="D1711" s="28"/>
      <c r="E1711" s="28"/>
      <c r="F1711" s="28"/>
      <c r="G1711" s="28"/>
      <c r="H1711" s="28"/>
      <c r="I1711" s="28"/>
      <c r="J1711" s="28"/>
      <c r="K1711" s="28"/>
      <c r="L1711" s="28"/>
      <c r="M1711" s="28"/>
      <c r="N1711" s="28"/>
      <c r="O1711" s="28"/>
      <c r="P1711" s="60"/>
      <c r="Q1711" s="60"/>
      <c r="R1711" s="60"/>
      <c r="S1711" s="60"/>
      <c r="T1711" s="60"/>
      <c r="U1711" s="60"/>
      <c r="V1711" s="46"/>
      <c r="W1711" s="28"/>
      <c r="X1711" s="28"/>
      <c r="Y1711" s="28"/>
      <c r="AA1711" s="77"/>
      <c r="AB1711" s="28"/>
      <c r="AC1711" s="28"/>
      <c r="AD1711" s="28"/>
      <c r="AE1711" s="28"/>
      <c r="AF1711" s="28"/>
      <c r="AG1711" s="28"/>
      <c r="AH1711" s="28"/>
      <c r="AI1711" s="28"/>
      <c r="AJ1711" s="28"/>
      <c r="AK1711" s="28"/>
      <c r="AL1711" s="28"/>
      <c r="AM1711" s="28"/>
      <c r="AN1711" s="28"/>
      <c r="AO1711" s="28"/>
      <c r="AP1711" s="28"/>
      <c r="AQ1711" s="28"/>
      <c r="AR1711" s="28"/>
      <c r="AS1711" s="28"/>
      <c r="AT1711" s="96"/>
      <c r="AU1711" s="28"/>
      <c r="AV1711" s="28"/>
      <c r="AW1711" s="28"/>
      <c r="AX1711" s="28"/>
      <c r="AY1711" s="28"/>
      <c r="AZ1711" s="28"/>
      <c r="BA1711" s="28"/>
      <c r="BB1711" s="28"/>
      <c r="BC1711" s="28"/>
      <c r="BD1711" s="28"/>
      <c r="BE1711" s="28"/>
    </row>
    <row r="1712" spans="3:57" ht="14.25" customHeight="1">
      <c r="C1712" s="46"/>
      <c r="D1712" s="28"/>
      <c r="E1712" s="28"/>
      <c r="F1712" s="28"/>
      <c r="G1712" s="28"/>
      <c r="H1712" s="28"/>
      <c r="I1712" s="28"/>
      <c r="J1712" s="28"/>
      <c r="K1712" s="28"/>
      <c r="L1712" s="28"/>
      <c r="M1712" s="28"/>
      <c r="N1712" s="28"/>
      <c r="O1712" s="28"/>
      <c r="P1712" s="60"/>
      <c r="Q1712" s="60"/>
      <c r="R1712" s="60"/>
      <c r="S1712" s="60"/>
      <c r="T1712" s="60"/>
      <c r="U1712" s="60"/>
      <c r="V1712" s="46"/>
      <c r="W1712" s="28"/>
      <c r="X1712" s="28"/>
      <c r="Y1712" s="28"/>
      <c r="AA1712" s="77"/>
      <c r="AB1712" s="28"/>
      <c r="AC1712" s="28"/>
      <c r="AD1712" s="28"/>
      <c r="AE1712" s="28"/>
      <c r="AF1712" s="28"/>
      <c r="AG1712" s="28"/>
      <c r="AH1712" s="28"/>
      <c r="AI1712" s="28"/>
      <c r="AJ1712" s="28"/>
      <c r="AK1712" s="28"/>
      <c r="AL1712" s="28"/>
      <c r="AM1712" s="28"/>
      <c r="AN1712" s="28"/>
      <c r="AO1712" s="28"/>
      <c r="AP1712" s="28"/>
      <c r="AQ1712" s="28"/>
      <c r="AR1712" s="28"/>
      <c r="AS1712" s="28"/>
      <c r="AT1712" s="96"/>
      <c r="AU1712" s="28"/>
      <c r="AV1712" s="28"/>
      <c r="AW1712" s="28"/>
      <c r="AX1712" s="28"/>
      <c r="AY1712" s="28"/>
      <c r="AZ1712" s="28"/>
      <c r="BA1712" s="28"/>
      <c r="BB1712" s="28"/>
      <c r="BC1712" s="28"/>
      <c r="BD1712" s="28"/>
      <c r="BE1712" s="28"/>
    </row>
    <row r="1713" spans="3:57" ht="14.25" customHeight="1">
      <c r="C1713" s="46"/>
      <c r="D1713" s="28"/>
      <c r="E1713" s="28"/>
      <c r="F1713" s="28"/>
      <c r="G1713" s="28"/>
      <c r="H1713" s="28"/>
      <c r="I1713" s="28"/>
      <c r="J1713" s="28"/>
      <c r="K1713" s="28"/>
      <c r="L1713" s="28"/>
      <c r="M1713" s="28"/>
      <c r="N1713" s="28"/>
      <c r="O1713" s="28"/>
      <c r="P1713" s="60"/>
      <c r="Q1713" s="60"/>
      <c r="R1713" s="60"/>
      <c r="S1713" s="60"/>
      <c r="T1713" s="60"/>
      <c r="U1713" s="60"/>
      <c r="V1713" s="46"/>
      <c r="W1713" s="28"/>
      <c r="X1713" s="28"/>
      <c r="Y1713" s="28"/>
      <c r="AA1713" s="77"/>
      <c r="AB1713" s="28"/>
      <c r="AC1713" s="28"/>
      <c r="AD1713" s="28"/>
      <c r="AE1713" s="28"/>
      <c r="AF1713" s="28"/>
      <c r="AG1713" s="28"/>
      <c r="AH1713" s="28"/>
      <c r="AI1713" s="28"/>
      <c r="AJ1713" s="28"/>
      <c r="AK1713" s="28"/>
      <c r="AL1713" s="28"/>
      <c r="AM1713" s="28"/>
      <c r="AN1713" s="28"/>
      <c r="AO1713" s="28"/>
      <c r="AP1713" s="28"/>
      <c r="AQ1713" s="28"/>
      <c r="AR1713" s="28"/>
      <c r="AS1713" s="28"/>
      <c r="AT1713" s="96"/>
      <c r="AU1713" s="28"/>
      <c r="AV1713" s="28"/>
      <c r="AW1713" s="28"/>
      <c r="AX1713" s="28"/>
      <c r="AY1713" s="28"/>
      <c r="AZ1713" s="28"/>
      <c r="BA1713" s="28"/>
      <c r="BB1713" s="28"/>
      <c r="BC1713" s="28"/>
      <c r="BD1713" s="28"/>
      <c r="BE1713" s="28"/>
    </row>
    <row r="1714" spans="3:57" ht="14.25" customHeight="1">
      <c r="C1714" s="46"/>
      <c r="D1714" s="28"/>
      <c r="E1714" s="28"/>
      <c r="F1714" s="28"/>
      <c r="G1714" s="28"/>
      <c r="H1714" s="28"/>
      <c r="I1714" s="28"/>
      <c r="J1714" s="28"/>
      <c r="K1714" s="28"/>
      <c r="L1714" s="28"/>
      <c r="M1714" s="28"/>
      <c r="N1714" s="28"/>
      <c r="O1714" s="28"/>
      <c r="P1714" s="60"/>
      <c r="Q1714" s="60"/>
      <c r="R1714" s="60"/>
      <c r="S1714" s="60"/>
      <c r="T1714" s="60"/>
      <c r="U1714" s="60"/>
      <c r="V1714" s="46"/>
      <c r="W1714" s="28"/>
      <c r="X1714" s="28"/>
      <c r="Y1714" s="28"/>
      <c r="AA1714" s="77"/>
      <c r="AB1714" s="28"/>
      <c r="AC1714" s="28"/>
      <c r="AD1714" s="28"/>
      <c r="AE1714" s="28"/>
      <c r="AF1714" s="28"/>
      <c r="AG1714" s="28"/>
      <c r="AH1714" s="28"/>
      <c r="AI1714" s="28"/>
      <c r="AJ1714" s="28"/>
      <c r="AK1714" s="28"/>
      <c r="AL1714" s="28"/>
      <c r="AM1714" s="28"/>
      <c r="AN1714" s="28"/>
      <c r="AO1714" s="28"/>
      <c r="AP1714" s="28"/>
      <c r="AQ1714" s="28"/>
      <c r="AR1714" s="28"/>
      <c r="AS1714" s="28"/>
      <c r="AT1714" s="96"/>
      <c r="AU1714" s="28"/>
      <c r="AV1714" s="28"/>
      <c r="AW1714" s="28"/>
      <c r="AX1714" s="28"/>
      <c r="AY1714" s="28"/>
      <c r="AZ1714" s="28"/>
      <c r="BA1714" s="28"/>
      <c r="BB1714" s="28"/>
      <c r="BC1714" s="28"/>
      <c r="BD1714" s="28"/>
      <c r="BE1714" s="28"/>
    </row>
    <row r="1715" spans="3:57" ht="14.25" customHeight="1">
      <c r="C1715" s="46"/>
      <c r="D1715" s="28"/>
      <c r="E1715" s="28"/>
      <c r="F1715" s="28"/>
      <c r="G1715" s="28"/>
      <c r="H1715" s="28"/>
      <c r="I1715" s="28"/>
      <c r="J1715" s="28"/>
      <c r="K1715" s="28"/>
      <c r="L1715" s="28"/>
      <c r="M1715" s="28"/>
      <c r="N1715" s="28"/>
      <c r="O1715" s="28"/>
      <c r="P1715" s="60"/>
      <c r="Q1715" s="60"/>
      <c r="R1715" s="60"/>
      <c r="S1715" s="60"/>
      <c r="T1715" s="60"/>
      <c r="U1715" s="60"/>
      <c r="V1715" s="46"/>
      <c r="W1715" s="28"/>
      <c r="X1715" s="28"/>
      <c r="Y1715" s="28"/>
      <c r="AA1715" s="77"/>
      <c r="AB1715" s="28"/>
      <c r="AC1715" s="28"/>
      <c r="AD1715" s="28"/>
      <c r="AE1715" s="28"/>
      <c r="AF1715" s="28"/>
      <c r="AG1715" s="28"/>
      <c r="AH1715" s="28"/>
      <c r="AI1715" s="28"/>
      <c r="AJ1715" s="28"/>
      <c r="AK1715" s="28"/>
      <c r="AL1715" s="28"/>
      <c r="AM1715" s="28"/>
      <c r="AN1715" s="28"/>
      <c r="AO1715" s="28"/>
      <c r="AP1715" s="28"/>
      <c r="AQ1715" s="28"/>
      <c r="AR1715" s="28"/>
      <c r="AS1715" s="28"/>
      <c r="AT1715" s="96"/>
      <c r="AU1715" s="28"/>
      <c r="AV1715" s="28"/>
      <c r="AW1715" s="28"/>
      <c r="AX1715" s="28"/>
      <c r="AY1715" s="28"/>
      <c r="AZ1715" s="28"/>
      <c r="BA1715" s="28"/>
      <c r="BB1715" s="28"/>
      <c r="BC1715" s="28"/>
      <c r="BD1715" s="28"/>
      <c r="BE1715" s="28"/>
    </row>
    <row r="1716" spans="3:57" ht="14.25" customHeight="1">
      <c r="C1716" s="46"/>
      <c r="D1716" s="28"/>
      <c r="E1716" s="28"/>
      <c r="F1716" s="28"/>
      <c r="G1716" s="28"/>
      <c r="H1716" s="28"/>
      <c r="I1716" s="28"/>
      <c r="J1716" s="28"/>
      <c r="K1716" s="28"/>
      <c r="L1716" s="28"/>
      <c r="M1716" s="28"/>
      <c r="N1716" s="28"/>
      <c r="O1716" s="28"/>
      <c r="P1716" s="60"/>
      <c r="Q1716" s="60"/>
      <c r="R1716" s="60"/>
      <c r="S1716" s="60"/>
      <c r="T1716" s="60"/>
      <c r="U1716" s="60"/>
      <c r="V1716" s="46"/>
      <c r="W1716" s="28"/>
      <c r="X1716" s="28"/>
      <c r="Y1716" s="28"/>
      <c r="AA1716" s="77"/>
      <c r="AB1716" s="28"/>
      <c r="AC1716" s="28"/>
      <c r="AD1716" s="28"/>
      <c r="AE1716" s="28"/>
      <c r="AF1716" s="28"/>
      <c r="AG1716" s="28"/>
      <c r="AH1716" s="28"/>
      <c r="AI1716" s="28"/>
      <c r="AJ1716" s="28"/>
      <c r="AK1716" s="28"/>
      <c r="AL1716" s="28"/>
      <c r="AM1716" s="28"/>
      <c r="AN1716" s="28"/>
      <c r="AO1716" s="28"/>
      <c r="AP1716" s="28"/>
      <c r="AQ1716" s="28"/>
      <c r="AR1716" s="28"/>
      <c r="AS1716" s="28"/>
      <c r="AT1716" s="96"/>
      <c r="AU1716" s="28"/>
      <c r="AV1716" s="28"/>
      <c r="AW1716" s="28"/>
      <c r="AX1716" s="28"/>
      <c r="AY1716" s="28"/>
      <c r="AZ1716" s="28"/>
      <c r="BA1716" s="28"/>
      <c r="BB1716" s="28"/>
      <c r="BC1716" s="28"/>
      <c r="BD1716" s="28"/>
      <c r="BE1716" s="28"/>
    </row>
    <row r="1717" spans="3:57" ht="14.25" customHeight="1">
      <c r="C1717" s="46"/>
      <c r="D1717" s="28"/>
      <c r="E1717" s="28"/>
      <c r="F1717" s="28"/>
      <c r="G1717" s="28"/>
      <c r="H1717" s="28"/>
      <c r="I1717" s="28"/>
      <c r="J1717" s="28"/>
      <c r="K1717" s="28"/>
      <c r="L1717" s="28"/>
      <c r="M1717" s="28"/>
      <c r="N1717" s="28"/>
      <c r="O1717" s="28"/>
      <c r="P1717" s="60"/>
      <c r="Q1717" s="60"/>
      <c r="R1717" s="60"/>
      <c r="S1717" s="60"/>
      <c r="T1717" s="60"/>
      <c r="U1717" s="60"/>
      <c r="V1717" s="46"/>
      <c r="W1717" s="28"/>
      <c r="X1717" s="28"/>
      <c r="Y1717" s="28"/>
      <c r="AA1717" s="77"/>
      <c r="AB1717" s="28"/>
      <c r="AC1717" s="28"/>
      <c r="AD1717" s="28"/>
      <c r="AE1717" s="28"/>
      <c r="AF1717" s="28"/>
      <c r="AG1717" s="28"/>
      <c r="AH1717" s="28"/>
      <c r="AI1717" s="28"/>
      <c r="AJ1717" s="28"/>
      <c r="AK1717" s="28"/>
      <c r="AL1717" s="28"/>
      <c r="AM1717" s="28"/>
      <c r="AN1717" s="28"/>
      <c r="AO1717" s="28"/>
      <c r="AP1717" s="28"/>
      <c r="AQ1717" s="28"/>
      <c r="AR1717" s="28"/>
      <c r="AS1717" s="28"/>
      <c r="AT1717" s="96"/>
      <c r="AU1717" s="28"/>
      <c r="AV1717" s="28"/>
      <c r="AW1717" s="28"/>
      <c r="AX1717" s="28"/>
      <c r="AY1717" s="28"/>
      <c r="AZ1717" s="28"/>
      <c r="BA1717" s="28"/>
      <c r="BB1717" s="28"/>
      <c r="BC1717" s="28"/>
      <c r="BD1717" s="28"/>
      <c r="BE1717" s="28"/>
    </row>
    <row r="1718" spans="3:57" ht="14.25" customHeight="1">
      <c r="C1718" s="46"/>
      <c r="D1718" s="28"/>
      <c r="E1718" s="28"/>
      <c r="F1718" s="28"/>
      <c r="G1718" s="28"/>
      <c r="H1718" s="28"/>
      <c r="I1718" s="28"/>
      <c r="J1718" s="28"/>
      <c r="K1718" s="28"/>
      <c r="L1718" s="28"/>
      <c r="M1718" s="28"/>
      <c r="N1718" s="28"/>
      <c r="O1718" s="28"/>
      <c r="P1718" s="60"/>
      <c r="Q1718" s="60"/>
      <c r="R1718" s="60"/>
      <c r="S1718" s="60"/>
      <c r="T1718" s="60"/>
      <c r="U1718" s="60"/>
      <c r="V1718" s="46"/>
      <c r="W1718" s="28"/>
      <c r="X1718" s="28"/>
      <c r="Y1718" s="28"/>
      <c r="AA1718" s="77"/>
      <c r="AB1718" s="28"/>
      <c r="AC1718" s="28"/>
      <c r="AD1718" s="28"/>
      <c r="AE1718" s="28"/>
      <c r="AF1718" s="28"/>
      <c r="AG1718" s="28"/>
      <c r="AH1718" s="28"/>
      <c r="AI1718" s="28"/>
      <c r="AJ1718" s="28"/>
      <c r="AK1718" s="28"/>
      <c r="AL1718" s="28"/>
      <c r="AM1718" s="28"/>
      <c r="AN1718" s="28"/>
      <c r="AO1718" s="28"/>
      <c r="AP1718" s="28"/>
      <c r="AQ1718" s="28"/>
      <c r="AR1718" s="28"/>
      <c r="AS1718" s="28"/>
      <c r="AT1718" s="96"/>
      <c r="AU1718" s="28"/>
      <c r="AV1718" s="28"/>
      <c r="AW1718" s="28"/>
      <c r="AX1718" s="28"/>
      <c r="AY1718" s="28"/>
      <c r="AZ1718" s="28"/>
      <c r="BA1718" s="28"/>
      <c r="BB1718" s="28"/>
      <c r="BC1718" s="28"/>
      <c r="BD1718" s="28"/>
      <c r="BE1718" s="28"/>
    </row>
    <row r="1719" spans="3:57" ht="14.25" customHeight="1">
      <c r="C1719" s="46"/>
      <c r="D1719" s="28"/>
      <c r="E1719" s="28"/>
      <c r="F1719" s="28"/>
      <c r="G1719" s="28"/>
      <c r="H1719" s="28"/>
      <c r="I1719" s="28"/>
      <c r="J1719" s="28"/>
      <c r="K1719" s="28"/>
      <c r="L1719" s="28"/>
      <c r="M1719" s="28"/>
      <c r="N1719" s="28"/>
      <c r="O1719" s="28"/>
      <c r="P1719" s="60"/>
      <c r="Q1719" s="60"/>
      <c r="R1719" s="60"/>
      <c r="S1719" s="60"/>
      <c r="T1719" s="60"/>
      <c r="U1719" s="60"/>
      <c r="V1719" s="46"/>
      <c r="W1719" s="28"/>
      <c r="X1719" s="28"/>
      <c r="Y1719" s="28"/>
      <c r="AA1719" s="77"/>
      <c r="AB1719" s="28"/>
      <c r="AC1719" s="28"/>
      <c r="AD1719" s="28"/>
      <c r="AE1719" s="28"/>
      <c r="AF1719" s="28"/>
      <c r="AG1719" s="28"/>
      <c r="AH1719" s="28"/>
      <c r="AI1719" s="28"/>
      <c r="AJ1719" s="28"/>
      <c r="AK1719" s="28"/>
      <c r="AL1719" s="28"/>
      <c r="AM1719" s="28"/>
      <c r="AN1719" s="28"/>
      <c r="AO1719" s="28"/>
      <c r="AP1719" s="28"/>
      <c r="AQ1719" s="28"/>
      <c r="AR1719" s="28"/>
      <c r="AS1719" s="28"/>
      <c r="AT1719" s="96"/>
      <c r="AU1719" s="28"/>
      <c r="AV1719" s="28"/>
      <c r="AW1719" s="28"/>
      <c r="AX1719" s="28"/>
      <c r="AY1719" s="28"/>
      <c r="AZ1719" s="28"/>
      <c r="BA1719" s="28"/>
      <c r="BB1719" s="28"/>
      <c r="BC1719" s="28"/>
      <c r="BD1719" s="28"/>
      <c r="BE1719" s="28"/>
    </row>
    <row r="1720" spans="3:57" ht="14.25" customHeight="1">
      <c r="C1720" s="46"/>
      <c r="D1720" s="28"/>
      <c r="E1720" s="28"/>
      <c r="F1720" s="28"/>
      <c r="G1720" s="28"/>
      <c r="H1720" s="28"/>
      <c r="I1720" s="28"/>
      <c r="J1720" s="28"/>
      <c r="K1720" s="28"/>
      <c r="L1720" s="28"/>
      <c r="M1720" s="28"/>
      <c r="N1720" s="28"/>
      <c r="O1720" s="28"/>
      <c r="P1720" s="60"/>
      <c r="Q1720" s="60"/>
      <c r="R1720" s="60"/>
      <c r="S1720" s="60"/>
      <c r="T1720" s="60"/>
      <c r="U1720" s="60"/>
      <c r="V1720" s="46"/>
      <c r="W1720" s="28"/>
      <c r="X1720" s="28"/>
      <c r="Y1720" s="28"/>
      <c r="AA1720" s="77"/>
      <c r="AB1720" s="28"/>
      <c r="AC1720" s="28"/>
      <c r="AD1720" s="28"/>
      <c r="AE1720" s="28"/>
      <c r="AF1720" s="28"/>
      <c r="AG1720" s="28"/>
      <c r="AH1720" s="28"/>
      <c r="AI1720" s="28"/>
      <c r="AJ1720" s="28"/>
      <c r="AK1720" s="28"/>
      <c r="AL1720" s="28"/>
      <c r="AM1720" s="28"/>
      <c r="AN1720" s="28"/>
      <c r="AO1720" s="28"/>
      <c r="AP1720" s="28"/>
      <c r="AQ1720" s="28"/>
      <c r="AR1720" s="28"/>
      <c r="AS1720" s="28"/>
      <c r="AT1720" s="96"/>
      <c r="AU1720" s="28"/>
      <c r="AV1720" s="28"/>
      <c r="AW1720" s="28"/>
      <c r="AX1720" s="28"/>
      <c r="AY1720" s="28"/>
      <c r="AZ1720" s="28"/>
      <c r="BA1720" s="28"/>
      <c r="BB1720" s="28"/>
      <c r="BC1720" s="28"/>
      <c r="BD1720" s="28"/>
      <c r="BE1720" s="28"/>
    </row>
    <row r="1721" spans="3:57" ht="14.25" customHeight="1">
      <c r="C1721" s="46"/>
      <c r="D1721" s="28"/>
      <c r="E1721" s="28"/>
      <c r="F1721" s="28"/>
      <c r="G1721" s="28"/>
      <c r="H1721" s="28"/>
      <c r="I1721" s="28"/>
      <c r="J1721" s="28"/>
      <c r="K1721" s="28"/>
      <c r="L1721" s="28"/>
      <c r="M1721" s="28"/>
      <c r="N1721" s="28"/>
      <c r="O1721" s="28"/>
      <c r="P1721" s="60"/>
      <c r="Q1721" s="60"/>
      <c r="R1721" s="60"/>
      <c r="S1721" s="60"/>
      <c r="T1721" s="60"/>
      <c r="U1721" s="60"/>
      <c r="V1721" s="46"/>
      <c r="W1721" s="28"/>
      <c r="X1721" s="28"/>
      <c r="Y1721" s="28"/>
      <c r="AA1721" s="77"/>
      <c r="AB1721" s="28"/>
      <c r="AC1721" s="28"/>
      <c r="AD1721" s="28"/>
      <c r="AE1721" s="28"/>
      <c r="AF1721" s="28"/>
      <c r="AG1721" s="28"/>
      <c r="AH1721" s="28"/>
      <c r="AI1721" s="28"/>
      <c r="AJ1721" s="28"/>
      <c r="AK1721" s="28"/>
      <c r="AL1721" s="28"/>
      <c r="AM1721" s="28"/>
      <c r="AN1721" s="28"/>
      <c r="AO1721" s="28"/>
      <c r="AP1721" s="28"/>
      <c r="AQ1721" s="28"/>
      <c r="AR1721" s="28"/>
      <c r="AS1721" s="28"/>
      <c r="AT1721" s="96"/>
      <c r="AU1721" s="28"/>
      <c r="AV1721" s="28"/>
      <c r="AW1721" s="28"/>
      <c r="AX1721" s="28"/>
      <c r="AY1721" s="28"/>
      <c r="AZ1721" s="28"/>
      <c r="BA1721" s="28"/>
      <c r="BB1721" s="28"/>
      <c r="BC1721" s="28"/>
      <c r="BD1721" s="28"/>
      <c r="BE1721" s="28"/>
    </row>
    <row r="1722" spans="3:57" ht="14.25" customHeight="1">
      <c r="C1722" s="46"/>
      <c r="D1722" s="28"/>
      <c r="E1722" s="28"/>
      <c r="F1722" s="28"/>
      <c r="G1722" s="28"/>
      <c r="H1722" s="28"/>
      <c r="I1722" s="28"/>
      <c r="J1722" s="28"/>
      <c r="K1722" s="28"/>
      <c r="L1722" s="28"/>
      <c r="M1722" s="28"/>
      <c r="N1722" s="28"/>
      <c r="O1722" s="28"/>
      <c r="P1722" s="60"/>
      <c r="Q1722" s="60"/>
      <c r="R1722" s="60"/>
      <c r="S1722" s="60"/>
      <c r="T1722" s="60"/>
      <c r="U1722" s="60"/>
      <c r="V1722" s="46"/>
      <c r="W1722" s="28"/>
      <c r="X1722" s="28"/>
      <c r="Y1722" s="28"/>
      <c r="AA1722" s="77"/>
      <c r="AB1722" s="28"/>
      <c r="AC1722" s="28"/>
      <c r="AD1722" s="28"/>
      <c r="AE1722" s="28"/>
      <c r="AF1722" s="28"/>
      <c r="AG1722" s="28"/>
      <c r="AH1722" s="28"/>
      <c r="AI1722" s="28"/>
      <c r="AJ1722" s="28"/>
      <c r="AK1722" s="28"/>
      <c r="AL1722" s="28"/>
      <c r="AM1722" s="28"/>
      <c r="AN1722" s="28"/>
      <c r="AO1722" s="28"/>
      <c r="AP1722" s="28"/>
      <c r="AQ1722" s="28"/>
      <c r="AR1722" s="28"/>
      <c r="AS1722" s="28"/>
      <c r="AT1722" s="96"/>
      <c r="AU1722" s="28"/>
      <c r="AV1722" s="28"/>
      <c r="AW1722" s="28"/>
      <c r="AX1722" s="28"/>
      <c r="AY1722" s="28"/>
      <c r="AZ1722" s="28"/>
      <c r="BA1722" s="28"/>
      <c r="BB1722" s="28"/>
      <c r="BC1722" s="28"/>
      <c r="BD1722" s="28"/>
      <c r="BE1722" s="28"/>
    </row>
    <row r="1723" spans="3:57" ht="14.25" customHeight="1">
      <c r="C1723" s="46"/>
      <c r="D1723" s="28"/>
      <c r="E1723" s="28"/>
      <c r="F1723" s="28"/>
      <c r="G1723" s="28"/>
      <c r="H1723" s="28"/>
      <c r="I1723" s="28"/>
      <c r="J1723" s="28"/>
      <c r="K1723" s="28"/>
      <c r="L1723" s="28"/>
      <c r="M1723" s="28"/>
      <c r="N1723" s="28"/>
      <c r="O1723" s="28"/>
      <c r="P1723" s="60"/>
      <c r="Q1723" s="60"/>
      <c r="R1723" s="60"/>
      <c r="S1723" s="60"/>
      <c r="T1723" s="60"/>
      <c r="U1723" s="60"/>
      <c r="V1723" s="46"/>
      <c r="W1723" s="28"/>
      <c r="X1723" s="28"/>
      <c r="Y1723" s="28"/>
      <c r="AA1723" s="77"/>
      <c r="AB1723" s="28"/>
      <c r="AC1723" s="28"/>
      <c r="AD1723" s="28"/>
      <c r="AE1723" s="28"/>
      <c r="AF1723" s="28"/>
      <c r="AG1723" s="28"/>
      <c r="AH1723" s="28"/>
      <c r="AI1723" s="28"/>
      <c r="AJ1723" s="28"/>
      <c r="AK1723" s="28"/>
      <c r="AL1723" s="28"/>
      <c r="AM1723" s="28"/>
      <c r="AN1723" s="28"/>
      <c r="AO1723" s="28"/>
      <c r="AP1723" s="28"/>
      <c r="AQ1723" s="28"/>
      <c r="AR1723" s="28"/>
      <c r="AS1723" s="28"/>
      <c r="AT1723" s="96"/>
      <c r="AU1723" s="28"/>
      <c r="AV1723" s="28"/>
      <c r="AW1723" s="28"/>
      <c r="AX1723" s="28"/>
      <c r="AY1723" s="28"/>
      <c r="AZ1723" s="28"/>
      <c r="BA1723" s="28"/>
      <c r="BB1723" s="28"/>
      <c r="BC1723" s="28"/>
      <c r="BD1723" s="28"/>
      <c r="BE1723" s="28"/>
    </row>
    <row r="1724" spans="3:57" ht="14.25" customHeight="1">
      <c r="C1724" s="46"/>
      <c r="D1724" s="28"/>
      <c r="E1724" s="28"/>
      <c r="F1724" s="28"/>
      <c r="G1724" s="28"/>
      <c r="H1724" s="28"/>
      <c r="I1724" s="28"/>
      <c r="J1724" s="28"/>
      <c r="K1724" s="28"/>
      <c r="L1724" s="28"/>
      <c r="M1724" s="28"/>
      <c r="N1724" s="28"/>
      <c r="O1724" s="28"/>
      <c r="P1724" s="60"/>
      <c r="Q1724" s="60"/>
      <c r="R1724" s="60"/>
      <c r="S1724" s="60"/>
      <c r="T1724" s="60"/>
      <c r="U1724" s="60"/>
      <c r="V1724" s="46"/>
      <c r="W1724" s="28"/>
      <c r="X1724" s="28"/>
      <c r="Y1724" s="28"/>
      <c r="AA1724" s="77"/>
      <c r="AB1724" s="28"/>
      <c r="AC1724" s="28"/>
      <c r="AD1724" s="28"/>
      <c r="AE1724" s="28"/>
      <c r="AF1724" s="28"/>
      <c r="AG1724" s="28"/>
      <c r="AH1724" s="28"/>
      <c r="AI1724" s="28"/>
      <c r="AJ1724" s="28"/>
      <c r="AK1724" s="28"/>
      <c r="AL1724" s="28"/>
      <c r="AM1724" s="28"/>
      <c r="AN1724" s="28"/>
      <c r="AO1724" s="28"/>
      <c r="AP1724" s="28"/>
      <c r="AQ1724" s="28"/>
      <c r="AR1724" s="28"/>
      <c r="AS1724" s="28"/>
      <c r="AT1724" s="96"/>
      <c r="AU1724" s="28"/>
      <c r="AV1724" s="28"/>
      <c r="AW1724" s="28"/>
      <c r="AX1724" s="28"/>
      <c r="AY1724" s="28"/>
      <c r="AZ1724" s="28"/>
      <c r="BA1724" s="28"/>
      <c r="BB1724" s="28"/>
      <c r="BC1724" s="28"/>
      <c r="BD1724" s="28"/>
      <c r="BE1724" s="28"/>
    </row>
    <row r="1725" spans="3:57" ht="14.25" customHeight="1">
      <c r="C1725" s="46"/>
      <c r="D1725" s="28"/>
      <c r="E1725" s="28"/>
      <c r="F1725" s="28"/>
      <c r="G1725" s="28"/>
      <c r="H1725" s="28"/>
      <c r="I1725" s="28"/>
      <c r="J1725" s="28"/>
      <c r="K1725" s="28"/>
      <c r="L1725" s="28"/>
      <c r="M1725" s="28"/>
      <c r="N1725" s="28"/>
      <c r="O1725" s="28"/>
      <c r="P1725" s="60"/>
      <c r="Q1725" s="60"/>
      <c r="R1725" s="60"/>
      <c r="S1725" s="60"/>
      <c r="T1725" s="60"/>
      <c r="U1725" s="60"/>
      <c r="V1725" s="46"/>
      <c r="W1725" s="28"/>
      <c r="X1725" s="28"/>
      <c r="Y1725" s="28"/>
      <c r="AA1725" s="77"/>
      <c r="AB1725" s="28"/>
      <c r="AC1725" s="28"/>
      <c r="AD1725" s="28"/>
      <c r="AE1725" s="28"/>
      <c r="AF1725" s="28"/>
      <c r="AG1725" s="28"/>
      <c r="AH1725" s="28"/>
      <c r="AI1725" s="28"/>
      <c r="AJ1725" s="28"/>
      <c r="AK1725" s="28"/>
      <c r="AL1725" s="28"/>
      <c r="AM1725" s="28"/>
      <c r="AN1725" s="28"/>
      <c r="AO1725" s="28"/>
      <c r="AP1725" s="28"/>
      <c r="AQ1725" s="28"/>
      <c r="AR1725" s="28"/>
      <c r="AS1725" s="28"/>
      <c r="AT1725" s="96"/>
      <c r="AU1725" s="28"/>
      <c r="AV1725" s="28"/>
      <c r="AW1725" s="28"/>
      <c r="AX1725" s="28"/>
      <c r="AY1725" s="28"/>
      <c r="AZ1725" s="28"/>
      <c r="BA1725" s="28"/>
      <c r="BB1725" s="28"/>
      <c r="BC1725" s="28"/>
      <c r="BD1725" s="28"/>
      <c r="BE1725" s="28"/>
    </row>
    <row r="1726" spans="3:57" ht="14.25" customHeight="1">
      <c r="C1726" s="46"/>
      <c r="D1726" s="28"/>
      <c r="E1726" s="28"/>
      <c r="F1726" s="28"/>
      <c r="G1726" s="28"/>
      <c r="H1726" s="28"/>
      <c r="I1726" s="28"/>
      <c r="J1726" s="28"/>
      <c r="K1726" s="28"/>
      <c r="L1726" s="28"/>
      <c r="M1726" s="28"/>
      <c r="N1726" s="28"/>
      <c r="O1726" s="28"/>
      <c r="P1726" s="60"/>
      <c r="Q1726" s="60"/>
      <c r="R1726" s="60"/>
      <c r="S1726" s="60"/>
      <c r="T1726" s="60"/>
      <c r="U1726" s="60"/>
      <c r="V1726" s="46"/>
      <c r="W1726" s="28"/>
      <c r="X1726" s="28"/>
      <c r="Y1726" s="28"/>
      <c r="AA1726" s="77"/>
      <c r="AB1726" s="28"/>
      <c r="AC1726" s="28"/>
      <c r="AD1726" s="28"/>
      <c r="AE1726" s="28"/>
      <c r="AF1726" s="28"/>
      <c r="AG1726" s="28"/>
      <c r="AH1726" s="28"/>
      <c r="AI1726" s="28"/>
      <c r="AJ1726" s="28"/>
      <c r="AK1726" s="28"/>
      <c r="AL1726" s="28"/>
      <c r="AM1726" s="28"/>
      <c r="AN1726" s="28"/>
      <c r="AO1726" s="28"/>
      <c r="AP1726" s="28"/>
      <c r="AQ1726" s="28"/>
      <c r="AR1726" s="28"/>
      <c r="AS1726" s="28"/>
      <c r="AT1726" s="96"/>
      <c r="AU1726" s="28"/>
      <c r="AV1726" s="28"/>
      <c r="AW1726" s="28"/>
      <c r="AX1726" s="28"/>
      <c r="AY1726" s="28"/>
      <c r="AZ1726" s="28"/>
      <c r="BA1726" s="28"/>
      <c r="BB1726" s="28"/>
      <c r="BC1726" s="28"/>
      <c r="BD1726" s="28"/>
      <c r="BE1726" s="28"/>
    </row>
    <row r="1727" spans="3:57" ht="14.25" customHeight="1">
      <c r="C1727" s="46"/>
      <c r="D1727" s="28"/>
      <c r="E1727" s="28"/>
      <c r="F1727" s="28"/>
      <c r="G1727" s="28"/>
      <c r="H1727" s="28"/>
      <c r="I1727" s="28"/>
      <c r="J1727" s="28"/>
      <c r="K1727" s="28"/>
      <c r="L1727" s="28"/>
      <c r="M1727" s="28"/>
      <c r="N1727" s="28"/>
      <c r="O1727" s="28"/>
      <c r="P1727" s="60"/>
      <c r="Q1727" s="60"/>
      <c r="R1727" s="60"/>
      <c r="S1727" s="60"/>
      <c r="T1727" s="60"/>
      <c r="U1727" s="60"/>
      <c r="V1727" s="46"/>
      <c r="W1727" s="28"/>
      <c r="X1727" s="28"/>
      <c r="Y1727" s="28"/>
      <c r="AA1727" s="77"/>
      <c r="AB1727" s="28"/>
      <c r="AC1727" s="28"/>
      <c r="AD1727" s="28"/>
      <c r="AE1727" s="28"/>
      <c r="AF1727" s="28"/>
      <c r="AG1727" s="28"/>
      <c r="AH1727" s="28"/>
      <c r="AI1727" s="28"/>
      <c r="AJ1727" s="28"/>
      <c r="AK1727" s="28"/>
      <c r="AL1727" s="28"/>
      <c r="AM1727" s="28"/>
      <c r="AN1727" s="28"/>
      <c r="AO1727" s="28"/>
      <c r="AP1727" s="28"/>
      <c r="AQ1727" s="28"/>
      <c r="AR1727" s="28"/>
      <c r="AS1727" s="28"/>
      <c r="AT1727" s="96"/>
      <c r="AU1727" s="28"/>
      <c r="AV1727" s="28"/>
      <c r="AW1727" s="28"/>
      <c r="AX1727" s="28"/>
      <c r="AY1727" s="28"/>
      <c r="AZ1727" s="28"/>
      <c r="BA1727" s="28"/>
      <c r="BB1727" s="28"/>
      <c r="BC1727" s="28"/>
      <c r="BD1727" s="28"/>
      <c r="BE1727" s="28"/>
    </row>
    <row r="1728" spans="3:57" ht="14.25" customHeight="1">
      <c r="C1728" s="46"/>
      <c r="D1728" s="28"/>
      <c r="E1728" s="28"/>
      <c r="F1728" s="28"/>
      <c r="G1728" s="28"/>
      <c r="H1728" s="28"/>
      <c r="I1728" s="28"/>
      <c r="J1728" s="28"/>
      <c r="K1728" s="28"/>
      <c r="L1728" s="28"/>
      <c r="M1728" s="28"/>
      <c r="N1728" s="28"/>
      <c r="O1728" s="28"/>
      <c r="P1728" s="60"/>
      <c r="Q1728" s="60"/>
      <c r="R1728" s="60"/>
      <c r="S1728" s="60"/>
      <c r="U1728" s="60"/>
      <c r="V1728" s="46"/>
      <c r="W1728" s="28"/>
      <c r="X1728" s="28"/>
      <c r="Y1728" s="28"/>
      <c r="AA1728" s="77"/>
      <c r="AB1728" s="28"/>
      <c r="AC1728" s="28"/>
      <c r="AD1728" s="28"/>
      <c r="AE1728" s="28"/>
      <c r="AF1728" s="28"/>
      <c r="AG1728" s="28"/>
      <c r="AH1728" s="28"/>
      <c r="AI1728" s="28"/>
      <c r="AJ1728" s="28"/>
      <c r="AK1728" s="28"/>
      <c r="AL1728" s="28"/>
      <c r="AM1728" s="28"/>
      <c r="AN1728" s="28"/>
      <c r="AO1728" s="28"/>
      <c r="AP1728" s="28"/>
      <c r="AQ1728" s="28"/>
      <c r="AR1728" s="28"/>
      <c r="AS1728" s="28"/>
      <c r="AT1728" s="96"/>
      <c r="AU1728" s="28"/>
      <c r="AV1728" s="28"/>
      <c r="AW1728" s="28"/>
      <c r="AX1728" s="28"/>
      <c r="AY1728" s="28"/>
      <c r="AZ1728" s="28"/>
      <c r="BA1728" s="28"/>
      <c r="BB1728" s="28"/>
      <c r="BC1728" s="28"/>
      <c r="BD1728" s="28"/>
      <c r="BE1728" s="28"/>
    </row>
    <row r="1729" spans="3:57" ht="14.25" customHeight="1">
      <c r="C1729" s="46"/>
      <c r="D1729" s="28"/>
      <c r="E1729" s="28"/>
      <c r="F1729" s="28"/>
      <c r="G1729" s="28"/>
      <c r="H1729" s="28"/>
      <c r="I1729" s="28"/>
      <c r="J1729" s="28"/>
      <c r="K1729" s="28"/>
      <c r="L1729" s="28"/>
      <c r="M1729" s="28"/>
      <c r="N1729" s="28"/>
      <c r="O1729" s="28"/>
      <c r="P1729" s="60"/>
      <c r="Q1729" s="60"/>
      <c r="R1729" s="60"/>
      <c r="S1729" s="60"/>
      <c r="U1729" s="60"/>
      <c r="V1729" s="46"/>
      <c r="W1729" s="28"/>
      <c r="X1729" s="28"/>
      <c r="Y1729" s="28"/>
      <c r="AA1729" s="77"/>
      <c r="AB1729" s="28"/>
      <c r="AC1729" s="28"/>
      <c r="AD1729" s="28"/>
      <c r="AE1729" s="28"/>
      <c r="AF1729" s="28"/>
      <c r="AG1729" s="28"/>
      <c r="AH1729" s="28"/>
      <c r="AI1729" s="28"/>
      <c r="AJ1729" s="28"/>
      <c r="AK1729" s="28"/>
      <c r="AL1729" s="28"/>
      <c r="AM1729" s="28"/>
      <c r="AN1729" s="28"/>
      <c r="AO1729" s="28"/>
      <c r="AP1729" s="28"/>
      <c r="AQ1729" s="28"/>
      <c r="AR1729" s="28"/>
      <c r="AS1729" s="28"/>
      <c r="AT1729" s="96"/>
      <c r="AU1729" s="28"/>
      <c r="AV1729" s="28"/>
      <c r="AW1729" s="28"/>
      <c r="AX1729" s="28"/>
      <c r="AY1729" s="28"/>
      <c r="AZ1729" s="28"/>
      <c r="BA1729" s="28"/>
      <c r="BB1729" s="28"/>
      <c r="BC1729" s="28"/>
      <c r="BD1729" s="28"/>
      <c r="BE1729" s="28"/>
    </row>
    <row r="1730" spans="3:57" ht="14.25" customHeight="1">
      <c r="C1730" s="46"/>
      <c r="D1730" s="28"/>
      <c r="E1730" s="28"/>
      <c r="F1730" s="28"/>
      <c r="G1730" s="28"/>
      <c r="H1730" s="28"/>
      <c r="I1730" s="28"/>
      <c r="J1730" s="28"/>
      <c r="K1730" s="28"/>
      <c r="L1730" s="28"/>
      <c r="M1730" s="28"/>
      <c r="N1730" s="28"/>
      <c r="O1730" s="28"/>
      <c r="P1730" s="60"/>
      <c r="Q1730" s="60"/>
      <c r="R1730" s="60"/>
      <c r="S1730" s="60"/>
      <c r="U1730" s="60"/>
      <c r="V1730" s="46"/>
      <c r="W1730" s="28"/>
      <c r="X1730" s="28"/>
      <c r="Y1730" s="28"/>
      <c r="AA1730" s="77"/>
      <c r="AB1730" s="28"/>
      <c r="AC1730" s="28"/>
      <c r="AD1730" s="28"/>
      <c r="AE1730" s="28"/>
      <c r="AF1730" s="28"/>
      <c r="AG1730" s="28"/>
      <c r="AH1730" s="28"/>
      <c r="AI1730" s="28"/>
      <c r="AJ1730" s="28"/>
      <c r="AK1730" s="28"/>
      <c r="AL1730" s="28"/>
      <c r="AM1730" s="28"/>
      <c r="AN1730" s="28"/>
      <c r="AO1730" s="28"/>
      <c r="AP1730" s="28"/>
      <c r="AQ1730" s="28"/>
      <c r="AR1730" s="28"/>
      <c r="AS1730" s="28"/>
      <c r="AT1730" s="96"/>
      <c r="AU1730" s="28"/>
      <c r="AV1730" s="28"/>
      <c r="AW1730" s="28"/>
      <c r="AX1730" s="28"/>
      <c r="AY1730" s="28"/>
      <c r="AZ1730" s="28"/>
      <c r="BA1730" s="28"/>
      <c r="BB1730" s="28"/>
      <c r="BC1730" s="28"/>
      <c r="BD1730" s="28"/>
      <c r="BE1730" s="28"/>
    </row>
    <row r="1731" spans="3:57" ht="14.25" customHeight="1">
      <c r="C1731" s="46"/>
      <c r="D1731" s="28"/>
      <c r="E1731" s="28"/>
      <c r="F1731" s="28"/>
      <c r="G1731" s="28"/>
      <c r="H1731" s="28"/>
      <c r="I1731" s="28"/>
      <c r="J1731" s="28"/>
      <c r="K1731" s="28"/>
      <c r="L1731" s="28"/>
      <c r="M1731" s="28"/>
      <c r="N1731" s="28"/>
      <c r="O1731" s="28"/>
      <c r="P1731" s="60"/>
      <c r="Q1731" s="60"/>
      <c r="R1731" s="60"/>
      <c r="S1731" s="60"/>
      <c r="U1731" s="60"/>
      <c r="V1731" s="46"/>
      <c r="W1731" s="28"/>
      <c r="X1731" s="28"/>
      <c r="Y1731" s="28"/>
      <c r="AA1731" s="77"/>
      <c r="AB1731" s="28"/>
      <c r="AC1731" s="28"/>
      <c r="AD1731" s="28"/>
      <c r="AE1731" s="28"/>
      <c r="AF1731" s="28"/>
      <c r="AG1731" s="28"/>
      <c r="AH1731" s="28"/>
      <c r="AI1731" s="28"/>
      <c r="AJ1731" s="28"/>
      <c r="AK1731" s="28"/>
      <c r="AL1731" s="28"/>
      <c r="AM1731" s="28"/>
      <c r="AN1731" s="28"/>
      <c r="AO1731" s="28"/>
      <c r="AP1731" s="28"/>
      <c r="AQ1731" s="28"/>
      <c r="AR1731" s="28"/>
      <c r="AS1731" s="28"/>
      <c r="AT1731" s="96"/>
      <c r="AU1731" s="28"/>
      <c r="AV1731" s="28"/>
      <c r="AW1731" s="28"/>
      <c r="AX1731" s="28"/>
      <c r="AY1731" s="28"/>
      <c r="AZ1731" s="28"/>
      <c r="BA1731" s="28"/>
      <c r="BB1731" s="28"/>
      <c r="BC1731" s="28"/>
      <c r="BD1731" s="28"/>
      <c r="BE1731" s="28"/>
    </row>
    <row r="1732" spans="3:57" ht="14.25" customHeight="1">
      <c r="C1732" s="46"/>
      <c r="D1732" s="28"/>
      <c r="E1732" s="28"/>
      <c r="F1732" s="28"/>
      <c r="G1732" s="28"/>
      <c r="H1732" s="28"/>
      <c r="I1732" s="28"/>
      <c r="J1732" s="28"/>
      <c r="K1732" s="28"/>
      <c r="L1732" s="28"/>
      <c r="M1732" s="28"/>
      <c r="N1732" s="28"/>
      <c r="O1732" s="28"/>
      <c r="P1732" s="60"/>
      <c r="Q1732" s="60"/>
      <c r="R1732" s="60"/>
      <c r="S1732" s="60"/>
      <c r="T1732" s="60"/>
      <c r="U1732" s="60"/>
      <c r="V1732" s="46"/>
      <c r="W1732" s="28"/>
      <c r="X1732" s="28"/>
      <c r="Y1732" s="28"/>
      <c r="AA1732" s="77"/>
      <c r="AB1732" s="28"/>
      <c r="AC1732" s="28"/>
      <c r="AD1732" s="28"/>
      <c r="AE1732" s="28"/>
      <c r="AF1732" s="28"/>
      <c r="AG1732" s="28"/>
      <c r="AH1732" s="28"/>
      <c r="AI1732" s="28"/>
      <c r="AJ1732" s="28"/>
      <c r="AK1732" s="28"/>
      <c r="AL1732" s="28"/>
      <c r="AM1732" s="28"/>
      <c r="AN1732" s="28"/>
      <c r="AO1732" s="28"/>
      <c r="AP1732" s="28"/>
      <c r="AQ1732" s="28"/>
      <c r="AR1732" s="28"/>
      <c r="AS1732" s="28"/>
      <c r="AT1732" s="96"/>
      <c r="AU1732" s="28"/>
      <c r="AV1732" s="28"/>
      <c r="AW1732" s="28"/>
      <c r="AX1732" s="28"/>
      <c r="AY1732" s="28"/>
      <c r="AZ1732" s="28"/>
      <c r="BA1732" s="28"/>
      <c r="BB1732" s="28"/>
      <c r="BC1732" s="28"/>
      <c r="BD1732" s="28"/>
      <c r="BE1732" s="28"/>
    </row>
    <row r="1733" spans="3:57" ht="14.25" customHeight="1">
      <c r="C1733" s="46"/>
      <c r="D1733" s="28"/>
      <c r="E1733" s="28"/>
      <c r="F1733" s="28"/>
      <c r="G1733" s="28"/>
      <c r="H1733" s="28"/>
      <c r="I1733" s="28"/>
      <c r="J1733" s="28"/>
      <c r="K1733" s="28"/>
      <c r="L1733" s="28"/>
      <c r="M1733" s="28"/>
      <c r="N1733" s="28"/>
      <c r="O1733" s="28"/>
      <c r="P1733" s="60"/>
      <c r="Q1733" s="60"/>
      <c r="R1733" s="60"/>
      <c r="S1733" s="60"/>
      <c r="T1733" s="60"/>
      <c r="U1733" s="60"/>
      <c r="V1733" s="46"/>
      <c r="W1733" s="28"/>
      <c r="X1733" s="28"/>
      <c r="Y1733" s="28"/>
      <c r="AA1733" s="77"/>
      <c r="AB1733" s="28"/>
      <c r="AC1733" s="28"/>
      <c r="AD1733" s="28"/>
      <c r="AE1733" s="28"/>
      <c r="AF1733" s="28"/>
      <c r="AG1733" s="28"/>
      <c r="AH1733" s="28"/>
      <c r="AI1733" s="28"/>
      <c r="AJ1733" s="28"/>
      <c r="AK1733" s="28"/>
      <c r="AL1733" s="28"/>
      <c r="AM1733" s="28"/>
      <c r="AN1733" s="28"/>
      <c r="AO1733" s="28"/>
      <c r="AP1733" s="28"/>
      <c r="AQ1733" s="28"/>
      <c r="AR1733" s="28"/>
      <c r="AS1733" s="28"/>
      <c r="AT1733" s="96"/>
      <c r="AU1733" s="28"/>
      <c r="AV1733" s="28"/>
      <c r="AW1733" s="28"/>
      <c r="AX1733" s="28"/>
      <c r="AY1733" s="28"/>
      <c r="AZ1733" s="28"/>
      <c r="BA1733" s="28"/>
      <c r="BB1733" s="28"/>
      <c r="BC1733" s="28"/>
      <c r="BD1733" s="28"/>
      <c r="BE1733" s="28"/>
    </row>
    <row r="1734" spans="3:57" ht="14.25" customHeight="1">
      <c r="C1734" s="46"/>
      <c r="D1734" s="28"/>
      <c r="E1734" s="28"/>
      <c r="F1734" s="28"/>
      <c r="G1734" s="28"/>
      <c r="H1734" s="28"/>
      <c r="I1734" s="28"/>
      <c r="J1734" s="28"/>
      <c r="K1734" s="28"/>
      <c r="L1734" s="28"/>
      <c r="M1734" s="28"/>
      <c r="N1734" s="28"/>
      <c r="O1734" s="28"/>
      <c r="P1734" s="60"/>
      <c r="Q1734" s="60"/>
      <c r="R1734" s="60"/>
      <c r="S1734" s="60"/>
      <c r="U1734" s="60"/>
      <c r="V1734" s="46"/>
      <c r="W1734" s="28"/>
      <c r="X1734" s="28"/>
      <c r="Y1734" s="28"/>
      <c r="AA1734" s="77"/>
      <c r="AB1734" s="28"/>
      <c r="AC1734" s="28"/>
      <c r="AD1734" s="28"/>
      <c r="AE1734" s="28"/>
      <c r="AF1734" s="28"/>
      <c r="AG1734" s="28"/>
      <c r="AH1734" s="28"/>
      <c r="AI1734" s="28"/>
      <c r="AJ1734" s="28"/>
      <c r="AK1734" s="28"/>
      <c r="AL1734" s="28"/>
      <c r="AM1734" s="28"/>
      <c r="AN1734" s="28"/>
      <c r="AO1734" s="28"/>
      <c r="AP1734" s="28"/>
      <c r="AQ1734" s="28"/>
      <c r="AR1734" s="28"/>
      <c r="AS1734" s="28"/>
      <c r="AT1734" s="96"/>
      <c r="AU1734" s="28"/>
      <c r="AV1734" s="28"/>
      <c r="AW1734" s="28"/>
      <c r="AX1734" s="28"/>
      <c r="AY1734" s="28"/>
      <c r="AZ1734" s="28"/>
      <c r="BA1734" s="28"/>
      <c r="BB1734" s="28"/>
      <c r="BC1734" s="28"/>
      <c r="BD1734" s="28"/>
      <c r="BE1734" s="28"/>
    </row>
    <row r="1735" spans="3:57" ht="14.25" customHeight="1">
      <c r="C1735" s="46"/>
      <c r="D1735" s="28"/>
      <c r="E1735" s="28"/>
      <c r="F1735" s="28"/>
      <c r="G1735" s="28"/>
      <c r="H1735" s="28"/>
      <c r="I1735" s="28"/>
      <c r="J1735" s="28"/>
      <c r="K1735" s="28"/>
      <c r="L1735" s="28"/>
      <c r="M1735" s="28"/>
      <c r="N1735" s="28"/>
      <c r="O1735" s="28"/>
      <c r="P1735" s="60"/>
      <c r="Q1735" s="60"/>
      <c r="R1735" s="60"/>
      <c r="S1735" s="60"/>
      <c r="U1735" s="60"/>
      <c r="V1735" s="46"/>
      <c r="W1735" s="28"/>
      <c r="X1735" s="28"/>
      <c r="Y1735" s="28"/>
      <c r="AA1735" s="77"/>
      <c r="AB1735" s="28"/>
      <c r="AC1735" s="28"/>
      <c r="AD1735" s="28"/>
      <c r="AE1735" s="28"/>
      <c r="AF1735" s="28"/>
      <c r="AG1735" s="28"/>
      <c r="AH1735" s="28"/>
      <c r="AI1735" s="28"/>
      <c r="AJ1735" s="28"/>
      <c r="AK1735" s="28"/>
      <c r="AL1735" s="28"/>
      <c r="AM1735" s="28"/>
      <c r="AN1735" s="28"/>
      <c r="AO1735" s="28"/>
      <c r="AP1735" s="28"/>
      <c r="AQ1735" s="28"/>
      <c r="AR1735" s="28"/>
      <c r="AS1735" s="28"/>
      <c r="AT1735" s="96"/>
      <c r="AU1735" s="28"/>
      <c r="AV1735" s="28"/>
      <c r="AW1735" s="28"/>
      <c r="AX1735" s="28"/>
      <c r="AY1735" s="28"/>
      <c r="AZ1735" s="28"/>
      <c r="BA1735" s="28"/>
      <c r="BB1735" s="28"/>
      <c r="BC1735" s="28"/>
      <c r="BD1735" s="28"/>
      <c r="BE1735" s="28"/>
    </row>
    <row r="1736" spans="3:57" ht="14.25" customHeight="1">
      <c r="C1736" s="46"/>
      <c r="D1736" s="28"/>
      <c r="E1736" s="28"/>
      <c r="F1736" s="28"/>
      <c r="G1736" s="28"/>
      <c r="H1736" s="28"/>
      <c r="I1736" s="28"/>
      <c r="J1736" s="28"/>
      <c r="K1736" s="28"/>
      <c r="L1736" s="28"/>
      <c r="M1736" s="28"/>
      <c r="N1736" s="28"/>
      <c r="O1736" s="28"/>
      <c r="P1736" s="60"/>
      <c r="Q1736" s="60"/>
      <c r="R1736" s="60"/>
      <c r="V1736" s="46"/>
      <c r="W1736" s="28"/>
      <c r="X1736" s="28"/>
      <c r="Y1736" s="28"/>
      <c r="AA1736" s="77"/>
      <c r="AB1736" s="28"/>
      <c r="AC1736" s="28"/>
      <c r="AD1736" s="28"/>
      <c r="AE1736" s="28"/>
      <c r="AF1736" s="28"/>
      <c r="AG1736" s="28"/>
      <c r="AH1736" s="28"/>
      <c r="AI1736" s="28"/>
      <c r="AJ1736" s="28"/>
      <c r="AK1736" s="28"/>
      <c r="AL1736" s="28"/>
      <c r="AM1736" s="28"/>
      <c r="AN1736" s="28"/>
      <c r="AO1736" s="28"/>
      <c r="AP1736" s="28"/>
      <c r="AQ1736" s="28"/>
      <c r="AR1736" s="28"/>
      <c r="AS1736" s="28"/>
      <c r="AT1736" s="96"/>
      <c r="AU1736" s="28"/>
      <c r="AV1736" s="28"/>
      <c r="AW1736" s="28"/>
      <c r="AX1736" s="28"/>
      <c r="AY1736" s="28"/>
      <c r="AZ1736" s="28"/>
      <c r="BA1736" s="28"/>
      <c r="BB1736" s="28"/>
      <c r="BC1736" s="28"/>
      <c r="BD1736" s="28"/>
      <c r="BE1736" s="28"/>
    </row>
    <row r="1737" spans="3:57" ht="14.25" customHeight="1">
      <c r="C1737" s="46"/>
      <c r="D1737" s="28"/>
      <c r="E1737" s="28"/>
      <c r="F1737" s="28"/>
      <c r="G1737" s="28"/>
      <c r="H1737" s="28"/>
      <c r="I1737" s="28"/>
      <c r="J1737" s="28"/>
      <c r="K1737" s="28"/>
      <c r="L1737" s="28"/>
      <c r="M1737" s="28"/>
      <c r="N1737" s="28"/>
      <c r="O1737" s="28"/>
      <c r="P1737" s="60"/>
      <c r="Q1737" s="60"/>
      <c r="R1737" s="60"/>
      <c r="V1737" s="46"/>
      <c r="W1737" s="28"/>
      <c r="X1737" s="28"/>
      <c r="Y1737" s="28"/>
      <c r="AA1737" s="77"/>
      <c r="AB1737" s="28"/>
      <c r="AC1737" s="28"/>
      <c r="AD1737" s="28"/>
      <c r="AE1737" s="28"/>
      <c r="AF1737" s="28"/>
      <c r="AG1737" s="28"/>
      <c r="AH1737" s="28"/>
      <c r="AI1737" s="28"/>
      <c r="AL1737" s="28"/>
      <c r="AM1737" s="28"/>
      <c r="AN1737" s="28"/>
      <c r="AO1737" s="28"/>
      <c r="AP1737" s="28"/>
      <c r="AQ1737" s="28"/>
      <c r="AR1737" s="28"/>
      <c r="AS1737" s="28"/>
      <c r="AT1737" s="96"/>
      <c r="AU1737" s="28"/>
      <c r="AV1737" s="28"/>
      <c r="AW1737" s="28"/>
      <c r="AX1737" s="28"/>
      <c r="AY1737" s="28"/>
      <c r="AZ1737" s="28"/>
      <c r="BA1737" s="28"/>
      <c r="BB1737" s="28"/>
      <c r="BC1737" s="28"/>
      <c r="BD1737" s="28"/>
      <c r="BE1737" s="28"/>
    </row>
    <row r="1738" spans="3:57" ht="14.25" customHeight="1">
      <c r="C1738" s="46"/>
      <c r="D1738" s="28"/>
      <c r="E1738" s="28"/>
      <c r="F1738" s="28"/>
      <c r="G1738" s="28"/>
      <c r="H1738" s="28"/>
      <c r="I1738" s="28"/>
      <c r="J1738" s="28"/>
      <c r="K1738" s="28"/>
      <c r="L1738" s="28"/>
      <c r="M1738" s="28"/>
      <c r="N1738" s="28"/>
      <c r="O1738" s="28"/>
      <c r="P1738" s="60"/>
      <c r="Q1738" s="60"/>
      <c r="R1738" s="60"/>
      <c r="T1738" s="60"/>
      <c r="V1738" s="46"/>
      <c r="W1738" s="28"/>
      <c r="X1738" s="28"/>
      <c r="Y1738" s="28"/>
      <c r="AA1738" s="77"/>
      <c r="AB1738" s="28"/>
      <c r="AC1738" s="28"/>
      <c r="AD1738" s="28"/>
      <c r="AE1738" s="28"/>
      <c r="AF1738" s="28"/>
      <c r="AG1738" s="28"/>
      <c r="AH1738" s="28"/>
      <c r="AI1738" s="28"/>
      <c r="AL1738" s="28"/>
      <c r="AM1738" s="28"/>
      <c r="AN1738" s="28"/>
      <c r="AO1738" s="28"/>
      <c r="AP1738" s="28"/>
      <c r="AT1738" s="96"/>
      <c r="AU1738" s="28"/>
      <c r="AV1738" s="28"/>
      <c r="AW1738" s="28"/>
      <c r="AX1738" s="28"/>
      <c r="AY1738" s="28"/>
      <c r="AZ1738" s="28"/>
      <c r="BA1738" s="28"/>
      <c r="BB1738" s="28"/>
      <c r="BC1738" s="28"/>
      <c r="BD1738" s="28"/>
      <c r="BE1738" s="28"/>
    </row>
    <row r="1739" spans="3:57" ht="14.25" customHeight="1">
      <c r="C1739" s="46"/>
      <c r="D1739" s="28"/>
      <c r="E1739" s="28"/>
      <c r="F1739" s="28"/>
      <c r="G1739" s="28"/>
      <c r="H1739" s="28"/>
      <c r="I1739" s="28"/>
      <c r="J1739" s="28"/>
      <c r="K1739" s="28"/>
      <c r="L1739" s="28"/>
      <c r="M1739" s="28"/>
      <c r="N1739" s="28"/>
      <c r="O1739" s="28"/>
      <c r="P1739" s="60"/>
      <c r="Q1739" s="60"/>
      <c r="R1739" s="60"/>
      <c r="T1739" s="60"/>
      <c r="V1739" s="46"/>
      <c r="W1739" s="28"/>
      <c r="X1739" s="28"/>
      <c r="Y1739" s="28"/>
      <c r="AA1739" s="77"/>
      <c r="AE1739" s="28"/>
      <c r="AF1739" s="28"/>
      <c r="AG1739" s="28"/>
      <c r="AH1739" s="28"/>
      <c r="AI1739" s="28"/>
      <c r="AL1739" s="28"/>
      <c r="AM1739" s="28"/>
      <c r="AN1739" s="28"/>
      <c r="AO1739" s="28"/>
      <c r="AP1739" s="28"/>
      <c r="AW1739" s="28"/>
      <c r="AX1739" s="28"/>
      <c r="AY1739" s="28"/>
      <c r="AZ1739" s="28"/>
      <c r="BA1739" s="28"/>
      <c r="BB1739" s="28"/>
      <c r="BC1739" s="28"/>
      <c r="BD1739" s="28"/>
      <c r="BE1739" s="28"/>
    </row>
    <row r="1740" spans="3:57" ht="14.25" customHeight="1">
      <c r="C1740" s="46"/>
      <c r="D1740" s="28"/>
      <c r="E1740" s="28"/>
      <c r="F1740" s="28"/>
      <c r="G1740" s="28"/>
      <c r="H1740" s="28"/>
      <c r="I1740" s="28"/>
      <c r="J1740" s="28"/>
      <c r="K1740" s="28"/>
      <c r="L1740" s="28"/>
      <c r="M1740" s="28"/>
      <c r="N1740" s="28"/>
      <c r="O1740" s="28"/>
      <c r="P1740" s="60"/>
      <c r="Q1740" s="60"/>
      <c r="R1740" s="60"/>
      <c r="S1740" s="60"/>
      <c r="T1740" s="60"/>
      <c r="U1740" s="60"/>
      <c r="V1740" s="46"/>
      <c r="W1740" s="28"/>
      <c r="X1740" s="28"/>
      <c r="Y1740" s="28"/>
      <c r="AA1740" s="77"/>
      <c r="AE1740" s="28"/>
      <c r="AF1740" s="28"/>
      <c r="AG1740" s="28"/>
      <c r="AH1740" s="28"/>
      <c r="AI1740" s="28"/>
      <c r="AL1740" s="28"/>
      <c r="AM1740" s="28"/>
      <c r="AN1740" s="28"/>
      <c r="AO1740" s="28"/>
      <c r="AP1740" s="28"/>
      <c r="AW1740" s="28"/>
      <c r="AX1740" s="28"/>
      <c r="AY1740" s="28"/>
      <c r="AZ1740" s="28"/>
      <c r="BA1740" s="28"/>
      <c r="BB1740" s="28"/>
      <c r="BC1740" s="28"/>
      <c r="BD1740" s="28"/>
      <c r="BE1740" s="28"/>
    </row>
    <row r="1741" spans="3:57" ht="14.25" customHeight="1">
      <c r="C1741" s="46"/>
      <c r="D1741" s="28"/>
      <c r="E1741" s="28"/>
      <c r="F1741" s="28"/>
      <c r="G1741" s="28"/>
      <c r="H1741" s="28"/>
      <c r="I1741" s="28"/>
      <c r="J1741" s="28"/>
      <c r="K1741" s="28"/>
      <c r="L1741" s="28"/>
      <c r="M1741" s="28"/>
      <c r="N1741" s="28"/>
      <c r="O1741" s="28"/>
      <c r="P1741" s="60"/>
      <c r="Q1741" s="60"/>
      <c r="R1741" s="60"/>
      <c r="S1741" s="60"/>
      <c r="T1741" s="60"/>
      <c r="U1741" s="60"/>
      <c r="V1741" s="46"/>
      <c r="W1741" s="28"/>
      <c r="X1741" s="28"/>
      <c r="Y1741" s="28"/>
      <c r="AA1741" s="77"/>
      <c r="AE1741" s="28"/>
      <c r="AF1741" s="28"/>
      <c r="AG1741" s="28"/>
      <c r="AH1741" s="28"/>
      <c r="AI1741" s="28"/>
      <c r="AJ1741" s="28"/>
      <c r="AK1741" s="28"/>
      <c r="AL1741" s="28"/>
      <c r="AM1741" s="28"/>
      <c r="AN1741" s="28"/>
      <c r="AO1741" s="28"/>
      <c r="AP1741" s="28"/>
      <c r="AW1741" s="28"/>
      <c r="AX1741" s="28"/>
      <c r="AY1741" s="28"/>
      <c r="AZ1741" s="28"/>
      <c r="BA1741" s="28"/>
      <c r="BB1741" s="28"/>
      <c r="BC1741" s="28"/>
      <c r="BD1741" s="28"/>
      <c r="BE1741" s="28"/>
    </row>
    <row r="1742" spans="3:57" ht="14.25" customHeight="1">
      <c r="C1742" s="46"/>
      <c r="D1742" s="28"/>
      <c r="E1742" s="28"/>
      <c r="F1742" s="28"/>
      <c r="G1742" s="28"/>
      <c r="H1742" s="28"/>
      <c r="I1742" s="28"/>
      <c r="J1742" s="28"/>
      <c r="K1742" s="28"/>
      <c r="L1742" s="28"/>
      <c r="M1742" s="28"/>
      <c r="N1742" s="28"/>
      <c r="O1742" s="28"/>
      <c r="P1742" s="60"/>
      <c r="Q1742" s="60"/>
      <c r="R1742" s="60"/>
      <c r="T1742" s="60"/>
      <c r="V1742" s="46"/>
      <c r="W1742" s="28"/>
      <c r="X1742" s="28"/>
      <c r="Y1742" s="28"/>
      <c r="AA1742" s="77"/>
      <c r="AE1742" s="28"/>
      <c r="AF1742" s="28"/>
      <c r="AG1742" s="28"/>
      <c r="AH1742" s="28"/>
      <c r="AI1742" s="28"/>
      <c r="AJ1742" s="28"/>
      <c r="AK1742" s="28"/>
      <c r="AL1742" s="28"/>
      <c r="AM1742" s="28"/>
      <c r="AN1742" s="28"/>
      <c r="AO1742" s="28"/>
      <c r="AP1742" s="28"/>
      <c r="AQ1742" s="28"/>
      <c r="AR1742" s="28"/>
      <c r="AS1742" s="28"/>
      <c r="AW1742" s="28"/>
      <c r="AX1742" s="28"/>
      <c r="AY1742" s="28"/>
      <c r="AZ1742" s="28"/>
      <c r="BA1742" s="28"/>
      <c r="BB1742" s="28"/>
      <c r="BC1742" s="28"/>
      <c r="BD1742" s="28"/>
      <c r="BE1742" s="28"/>
    </row>
    <row r="1743" spans="3:57" ht="14.25" customHeight="1">
      <c r="C1743" s="46"/>
      <c r="D1743" s="28"/>
      <c r="E1743" s="28"/>
      <c r="F1743" s="28"/>
      <c r="G1743" s="28"/>
      <c r="H1743" s="28"/>
      <c r="I1743" s="28"/>
      <c r="J1743" s="28"/>
      <c r="K1743" s="28"/>
      <c r="L1743" s="28"/>
      <c r="M1743" s="28"/>
      <c r="N1743" s="28"/>
      <c r="O1743" s="28"/>
      <c r="P1743" s="60"/>
      <c r="Q1743" s="60"/>
      <c r="R1743" s="60"/>
      <c r="T1743" s="60"/>
      <c r="W1743" s="28"/>
      <c r="X1743" s="28"/>
      <c r="Y1743" s="28"/>
      <c r="AA1743" s="77"/>
      <c r="AB1743" s="28"/>
      <c r="AC1743" s="28"/>
      <c r="AD1743" s="28"/>
      <c r="AE1743" s="28"/>
      <c r="AF1743" s="28"/>
      <c r="AG1743" s="28"/>
      <c r="AH1743" s="28"/>
      <c r="AI1743" s="28"/>
      <c r="AQ1743" s="28"/>
      <c r="AR1743" s="28"/>
      <c r="AS1743" s="28"/>
      <c r="AT1743" s="96"/>
      <c r="AU1743" s="28"/>
      <c r="AV1743" s="28"/>
      <c r="AW1743" s="28"/>
      <c r="AX1743" s="28"/>
      <c r="AY1743" s="28"/>
      <c r="AZ1743" s="28"/>
      <c r="BA1743" s="28"/>
      <c r="BB1743" s="28"/>
      <c r="BC1743" s="28"/>
      <c r="BD1743" s="28"/>
      <c r="BE1743" s="28"/>
    </row>
    <row r="1744" spans="3:57" ht="14.25" customHeight="1">
      <c r="T1744" s="60"/>
      <c r="AB1744" s="28"/>
      <c r="AC1744" s="28"/>
      <c r="AD1744" s="28"/>
      <c r="AT1744" s="96"/>
      <c r="AU1744" s="28"/>
      <c r="AV1744" s="28"/>
    </row>
    <row r="1745" spans="3:57" ht="14.25" customHeight="1">
      <c r="T1745" s="60"/>
    </row>
    <row r="1746" spans="3:57" ht="14.25" customHeight="1">
      <c r="S1746" s="60"/>
      <c r="T1746" s="60"/>
      <c r="U1746" s="60"/>
    </row>
    <row r="1747" spans="3:57" ht="14.25" customHeight="1">
      <c r="S1747" s="60"/>
      <c r="T1747" s="60"/>
      <c r="U1747" s="60"/>
      <c r="V1747" s="46"/>
      <c r="AJ1747" s="28"/>
      <c r="AK1747" s="28"/>
      <c r="AL1747" s="28"/>
      <c r="AM1747" s="28"/>
      <c r="AN1747" s="28"/>
      <c r="AO1747" s="28"/>
      <c r="AP1747" s="28"/>
    </row>
    <row r="1748" spans="3:57" ht="14.25" customHeight="1">
      <c r="C1748" s="46"/>
      <c r="D1748" s="28"/>
      <c r="E1748" s="28"/>
      <c r="F1748" s="28"/>
      <c r="G1748" s="28"/>
      <c r="H1748" s="28"/>
      <c r="I1748" s="28"/>
      <c r="J1748" s="28"/>
      <c r="K1748" s="28"/>
      <c r="L1748" s="28"/>
      <c r="M1748" s="28"/>
      <c r="N1748" s="28"/>
      <c r="O1748" s="28"/>
      <c r="P1748" s="60"/>
      <c r="Q1748" s="60"/>
      <c r="R1748" s="60"/>
      <c r="S1748" s="60"/>
      <c r="T1748" s="60"/>
      <c r="U1748" s="60"/>
      <c r="V1748" s="46"/>
      <c r="W1748" s="28"/>
      <c r="X1748" s="28"/>
      <c r="Y1748" s="28"/>
      <c r="AA1748" s="77"/>
      <c r="AE1748" s="28"/>
      <c r="AF1748" s="28"/>
      <c r="AG1748" s="28"/>
      <c r="AH1748" s="28"/>
      <c r="AI1748" s="28"/>
      <c r="AJ1748" s="28"/>
      <c r="AK1748" s="28"/>
      <c r="AL1748" s="28"/>
      <c r="AM1748" s="28"/>
      <c r="AN1748" s="28"/>
      <c r="AO1748" s="28"/>
      <c r="AP1748" s="28"/>
      <c r="AQ1748" s="28"/>
      <c r="AR1748" s="28"/>
      <c r="AS1748" s="28"/>
      <c r="AW1748" s="28"/>
      <c r="AX1748" s="28"/>
      <c r="AY1748" s="28"/>
      <c r="AZ1748" s="28"/>
      <c r="BA1748" s="28"/>
      <c r="BB1748" s="28"/>
      <c r="BC1748" s="28"/>
      <c r="BD1748" s="28"/>
      <c r="BE1748" s="28"/>
    </row>
    <row r="1749" spans="3:57" ht="14.25" customHeight="1">
      <c r="C1749" s="46"/>
      <c r="D1749" s="28"/>
      <c r="E1749" s="28"/>
      <c r="F1749" s="28"/>
      <c r="G1749" s="28"/>
      <c r="H1749" s="28"/>
      <c r="I1749" s="28"/>
      <c r="J1749" s="28"/>
      <c r="K1749" s="28"/>
      <c r="L1749" s="28"/>
      <c r="M1749" s="28"/>
      <c r="N1749" s="28"/>
      <c r="O1749" s="28"/>
      <c r="P1749" s="60"/>
      <c r="Q1749" s="60"/>
      <c r="R1749" s="60"/>
      <c r="S1749" s="60"/>
      <c r="T1749" s="60"/>
      <c r="U1749" s="60"/>
      <c r="W1749" s="28"/>
      <c r="X1749" s="28"/>
      <c r="Y1749" s="28"/>
      <c r="AA1749" s="77"/>
      <c r="AB1749" s="28"/>
      <c r="AC1749" s="28"/>
      <c r="AD1749" s="28"/>
      <c r="AE1749" s="28"/>
      <c r="AF1749" s="28"/>
      <c r="AG1749" s="28"/>
      <c r="AH1749" s="28"/>
      <c r="AI1749" s="28"/>
      <c r="AJ1749" s="28"/>
      <c r="AK1749" s="28"/>
      <c r="AQ1749" s="28"/>
      <c r="AR1749" s="28"/>
      <c r="AS1749" s="28"/>
      <c r="AT1749" s="96"/>
      <c r="AU1749" s="28"/>
      <c r="AV1749" s="28"/>
      <c r="AW1749" s="28"/>
      <c r="AX1749" s="28"/>
      <c r="AY1749" s="28"/>
      <c r="AZ1749" s="28"/>
      <c r="BA1749" s="28"/>
      <c r="BB1749" s="28"/>
      <c r="BC1749" s="28"/>
      <c r="BD1749" s="28"/>
      <c r="BE1749" s="28"/>
    </row>
    <row r="1750" spans="3:57" ht="14.25" customHeight="1">
      <c r="S1750" s="60"/>
      <c r="T1750" s="60"/>
      <c r="U1750" s="60"/>
      <c r="AB1750" s="28"/>
      <c r="AC1750" s="28"/>
      <c r="AD1750" s="28"/>
      <c r="AJ1750" s="28"/>
      <c r="AK1750" s="28"/>
      <c r="AQ1750" s="28"/>
      <c r="AR1750" s="28"/>
      <c r="AS1750" s="28"/>
      <c r="AT1750" s="96"/>
      <c r="AU1750" s="28"/>
      <c r="AV1750" s="28"/>
    </row>
    <row r="1751" spans="3:57" ht="14.25" customHeight="1">
      <c r="S1751" s="60"/>
      <c r="T1751" s="60"/>
      <c r="U1751" s="60"/>
      <c r="AB1751" s="28"/>
      <c r="AC1751" s="28"/>
      <c r="AD1751" s="28"/>
      <c r="AJ1751" s="28"/>
      <c r="AK1751" s="28"/>
      <c r="AQ1751" s="28"/>
      <c r="AR1751" s="28"/>
      <c r="AS1751" s="28"/>
      <c r="AT1751" s="96"/>
      <c r="AU1751" s="28"/>
      <c r="AV1751" s="28"/>
    </row>
    <row r="1752" spans="3:57" ht="14.25" customHeight="1">
      <c r="S1752" s="60"/>
      <c r="T1752" s="60"/>
      <c r="U1752" s="60"/>
      <c r="AB1752" s="28"/>
      <c r="AC1752" s="28"/>
      <c r="AD1752" s="28"/>
      <c r="AJ1752" s="28"/>
      <c r="AK1752" s="28"/>
      <c r="AQ1752" s="28"/>
      <c r="AR1752" s="28"/>
      <c r="AS1752" s="28"/>
      <c r="AT1752" s="96"/>
      <c r="AU1752" s="28"/>
      <c r="AV1752" s="28"/>
    </row>
    <row r="1753" spans="3:57" ht="14.25" customHeight="1">
      <c r="S1753" s="60"/>
      <c r="T1753" s="60"/>
      <c r="U1753" s="60"/>
      <c r="V1753" s="46"/>
      <c r="AB1753" s="28"/>
      <c r="AC1753" s="28"/>
      <c r="AD1753" s="28"/>
      <c r="AJ1753" s="28"/>
      <c r="AK1753" s="28"/>
      <c r="AL1753" s="28"/>
      <c r="AM1753" s="28"/>
      <c r="AN1753" s="28"/>
      <c r="AO1753" s="28"/>
      <c r="AP1753" s="28"/>
      <c r="AQ1753" s="28"/>
      <c r="AR1753" s="28"/>
      <c r="AS1753" s="28"/>
      <c r="AT1753" s="96"/>
      <c r="AU1753" s="28"/>
      <c r="AV1753" s="28"/>
    </row>
    <row r="1754" spans="3:57" ht="14.25" customHeight="1">
      <c r="C1754" s="46"/>
      <c r="D1754" s="28"/>
      <c r="E1754" s="28"/>
      <c r="F1754" s="28"/>
      <c r="G1754" s="28"/>
      <c r="H1754" s="28"/>
      <c r="I1754" s="28"/>
      <c r="J1754" s="28"/>
      <c r="K1754" s="28"/>
      <c r="L1754" s="28"/>
      <c r="M1754" s="28"/>
      <c r="N1754" s="28"/>
      <c r="O1754" s="28"/>
      <c r="P1754" s="60"/>
      <c r="Q1754" s="60"/>
      <c r="R1754" s="60"/>
      <c r="S1754" s="60"/>
      <c r="T1754" s="60"/>
      <c r="U1754" s="60"/>
      <c r="V1754" s="46"/>
      <c r="W1754" s="28"/>
      <c r="X1754" s="28"/>
      <c r="Y1754" s="28"/>
      <c r="AA1754" s="77"/>
      <c r="AB1754" s="28"/>
      <c r="AC1754" s="28"/>
      <c r="AD1754" s="28"/>
      <c r="AE1754" s="28"/>
      <c r="AF1754" s="28"/>
      <c r="AG1754" s="28"/>
      <c r="AH1754" s="28"/>
      <c r="AI1754" s="28"/>
      <c r="AJ1754" s="28"/>
      <c r="AK1754" s="28"/>
      <c r="AL1754" s="28"/>
      <c r="AM1754" s="28"/>
      <c r="AN1754" s="28"/>
      <c r="AO1754" s="28"/>
      <c r="AP1754" s="28"/>
      <c r="AQ1754" s="28"/>
      <c r="AR1754" s="28"/>
      <c r="AS1754" s="28"/>
      <c r="AT1754" s="96"/>
      <c r="AU1754" s="28"/>
      <c r="AV1754" s="28"/>
      <c r="AW1754" s="28"/>
      <c r="AX1754" s="28"/>
      <c r="AY1754" s="28"/>
      <c r="AZ1754" s="28"/>
      <c r="BA1754" s="28"/>
      <c r="BB1754" s="28"/>
      <c r="BC1754" s="28"/>
      <c r="BD1754" s="28"/>
      <c r="BE1754" s="28"/>
    </row>
    <row r="1755" spans="3:57" ht="14.25" customHeight="1">
      <c r="C1755" s="46"/>
      <c r="D1755" s="28"/>
      <c r="E1755" s="28"/>
      <c r="F1755" s="28"/>
      <c r="G1755" s="28"/>
      <c r="H1755" s="28"/>
      <c r="I1755" s="28"/>
      <c r="J1755" s="28"/>
      <c r="K1755" s="28"/>
      <c r="L1755" s="28"/>
      <c r="M1755" s="28"/>
      <c r="N1755" s="28"/>
      <c r="O1755" s="28"/>
      <c r="P1755" s="60"/>
      <c r="Q1755" s="60"/>
      <c r="R1755" s="60"/>
      <c r="S1755" s="60"/>
      <c r="T1755" s="60"/>
      <c r="U1755" s="60"/>
      <c r="V1755" s="46"/>
      <c r="W1755" s="28"/>
      <c r="X1755" s="28"/>
      <c r="Y1755" s="28"/>
      <c r="AA1755" s="77"/>
      <c r="AB1755" s="28"/>
      <c r="AC1755" s="28"/>
      <c r="AD1755" s="28"/>
      <c r="AE1755" s="28"/>
      <c r="AF1755" s="28"/>
      <c r="AG1755" s="28"/>
      <c r="AH1755" s="28"/>
      <c r="AI1755" s="28"/>
      <c r="AJ1755" s="28"/>
      <c r="AK1755" s="28"/>
      <c r="AL1755" s="28"/>
      <c r="AM1755" s="28"/>
      <c r="AN1755" s="28"/>
      <c r="AO1755" s="28"/>
      <c r="AP1755" s="28"/>
      <c r="AQ1755" s="28"/>
      <c r="AR1755" s="28"/>
      <c r="AS1755" s="28"/>
      <c r="AT1755" s="96"/>
      <c r="AU1755" s="28"/>
      <c r="AV1755" s="28"/>
      <c r="AW1755" s="28"/>
      <c r="AX1755" s="28"/>
      <c r="AY1755" s="28"/>
      <c r="AZ1755" s="28"/>
      <c r="BA1755" s="28"/>
      <c r="BB1755" s="28"/>
      <c r="BC1755" s="28"/>
      <c r="BD1755" s="28"/>
      <c r="BE1755" s="28"/>
    </row>
    <row r="1756" spans="3:57" ht="14.25" customHeight="1">
      <c r="C1756" s="46"/>
      <c r="D1756" s="28"/>
      <c r="E1756" s="28"/>
      <c r="F1756" s="28"/>
      <c r="G1756" s="28"/>
      <c r="H1756" s="28"/>
      <c r="I1756" s="28"/>
      <c r="J1756" s="28"/>
      <c r="K1756" s="28"/>
      <c r="L1756" s="28"/>
      <c r="M1756" s="28"/>
      <c r="N1756" s="28"/>
      <c r="O1756" s="28"/>
      <c r="P1756" s="60"/>
      <c r="Q1756" s="60"/>
      <c r="R1756" s="60"/>
      <c r="S1756" s="60"/>
      <c r="T1756" s="60"/>
      <c r="U1756" s="60"/>
      <c r="V1756" s="46"/>
      <c r="W1756" s="28"/>
      <c r="X1756" s="28"/>
      <c r="Y1756" s="28"/>
      <c r="AA1756" s="77"/>
      <c r="AB1756" s="28"/>
      <c r="AC1756" s="28"/>
      <c r="AD1756" s="28"/>
      <c r="AE1756" s="28"/>
      <c r="AF1756" s="28"/>
      <c r="AG1756" s="28"/>
      <c r="AH1756" s="28"/>
      <c r="AI1756" s="28"/>
      <c r="AJ1756" s="28"/>
      <c r="AK1756" s="28"/>
      <c r="AL1756" s="28"/>
      <c r="AM1756" s="28"/>
      <c r="AN1756" s="28"/>
      <c r="AO1756" s="28"/>
      <c r="AP1756" s="28"/>
      <c r="AQ1756" s="28"/>
      <c r="AR1756" s="28"/>
      <c r="AS1756" s="28"/>
      <c r="AT1756" s="96"/>
      <c r="AU1756" s="28"/>
      <c r="AV1756" s="28"/>
      <c r="AW1756" s="28"/>
      <c r="AX1756" s="28"/>
      <c r="AY1756" s="28"/>
      <c r="AZ1756" s="28"/>
      <c r="BA1756" s="28"/>
      <c r="BB1756" s="28"/>
      <c r="BC1756" s="28"/>
      <c r="BD1756" s="28"/>
      <c r="BE1756" s="28"/>
    </row>
    <row r="1757" spans="3:57" ht="14.25" customHeight="1">
      <c r="C1757" s="46"/>
      <c r="D1757" s="28"/>
      <c r="E1757" s="28"/>
      <c r="F1757" s="28"/>
      <c r="G1757" s="28"/>
      <c r="H1757" s="28"/>
      <c r="I1757" s="28"/>
      <c r="J1757" s="28"/>
      <c r="K1757" s="28"/>
      <c r="L1757" s="28"/>
      <c r="M1757" s="28"/>
      <c r="N1757" s="28"/>
      <c r="O1757" s="28"/>
      <c r="P1757" s="60"/>
      <c r="Q1757" s="60"/>
      <c r="R1757" s="60"/>
      <c r="S1757" s="60"/>
      <c r="T1757" s="60"/>
      <c r="U1757" s="60"/>
      <c r="V1757" s="46"/>
      <c r="W1757" s="28"/>
      <c r="X1757" s="28"/>
      <c r="Y1757" s="28"/>
      <c r="AA1757" s="77"/>
      <c r="AB1757" s="28"/>
      <c r="AC1757" s="28"/>
      <c r="AD1757" s="28"/>
      <c r="AE1757" s="28"/>
      <c r="AF1757" s="28"/>
      <c r="AG1757" s="28"/>
      <c r="AH1757" s="28"/>
      <c r="AI1757" s="28"/>
      <c r="AJ1757" s="28"/>
      <c r="AK1757" s="28"/>
      <c r="AL1757" s="28"/>
      <c r="AM1757" s="28"/>
      <c r="AN1757" s="28"/>
      <c r="AO1757" s="28"/>
      <c r="AP1757" s="28"/>
      <c r="AQ1757" s="28"/>
      <c r="AR1757" s="28"/>
      <c r="AS1757" s="28"/>
      <c r="AT1757" s="96"/>
      <c r="AU1757" s="28"/>
      <c r="AV1757" s="28"/>
      <c r="AW1757" s="28"/>
      <c r="AX1757" s="28"/>
      <c r="AY1757" s="28"/>
      <c r="AZ1757" s="28"/>
      <c r="BA1757" s="28"/>
      <c r="BB1757" s="28"/>
      <c r="BC1757" s="28"/>
      <c r="BD1757" s="28"/>
      <c r="BE1757" s="28"/>
    </row>
    <row r="1758" spans="3:57" ht="14.25" customHeight="1">
      <c r="C1758" s="46"/>
      <c r="D1758" s="28"/>
      <c r="E1758" s="28"/>
      <c r="F1758" s="28"/>
      <c r="G1758" s="28"/>
      <c r="H1758" s="28"/>
      <c r="I1758" s="28"/>
      <c r="J1758" s="28"/>
      <c r="K1758" s="28"/>
      <c r="L1758" s="28"/>
      <c r="M1758" s="28"/>
      <c r="N1758" s="28"/>
      <c r="O1758" s="28"/>
      <c r="P1758" s="60"/>
      <c r="Q1758" s="60"/>
      <c r="R1758" s="60"/>
      <c r="S1758" s="60"/>
      <c r="T1758" s="60"/>
      <c r="U1758" s="60"/>
      <c r="V1758" s="46"/>
      <c r="W1758" s="28"/>
      <c r="X1758" s="28"/>
      <c r="Y1758" s="28"/>
      <c r="AA1758" s="77"/>
      <c r="AB1758" s="28"/>
      <c r="AC1758" s="28"/>
      <c r="AD1758" s="28"/>
      <c r="AE1758" s="28"/>
      <c r="AF1758" s="28"/>
      <c r="AG1758" s="28"/>
      <c r="AH1758" s="28"/>
      <c r="AI1758" s="28"/>
      <c r="AJ1758" s="28"/>
      <c r="AK1758" s="28"/>
      <c r="AL1758" s="28"/>
      <c r="AM1758" s="28"/>
      <c r="AN1758" s="28"/>
      <c r="AO1758" s="28"/>
      <c r="AP1758" s="28"/>
      <c r="AQ1758" s="28"/>
      <c r="AR1758" s="28"/>
      <c r="AS1758" s="28"/>
      <c r="AT1758" s="96"/>
      <c r="AU1758" s="28"/>
      <c r="AV1758" s="28"/>
      <c r="AW1758" s="28"/>
      <c r="AX1758" s="28"/>
      <c r="AY1758" s="28"/>
      <c r="AZ1758" s="28"/>
      <c r="BA1758" s="28"/>
      <c r="BB1758" s="28"/>
      <c r="BC1758" s="28"/>
      <c r="BD1758" s="28"/>
      <c r="BE1758" s="28"/>
    </row>
    <row r="1759" spans="3:57" ht="14.25" customHeight="1">
      <c r="C1759" s="46"/>
      <c r="D1759" s="28"/>
      <c r="E1759" s="28"/>
      <c r="F1759" s="28"/>
      <c r="G1759" s="28"/>
      <c r="H1759" s="28"/>
      <c r="I1759" s="28"/>
      <c r="J1759" s="28"/>
      <c r="K1759" s="28"/>
      <c r="L1759" s="28"/>
      <c r="M1759" s="28"/>
      <c r="N1759" s="28"/>
      <c r="O1759" s="28"/>
      <c r="P1759" s="60"/>
      <c r="Q1759" s="60"/>
      <c r="R1759" s="60"/>
      <c r="S1759" s="60"/>
      <c r="T1759" s="60"/>
      <c r="U1759" s="60"/>
      <c r="V1759" s="46"/>
      <c r="W1759" s="28"/>
      <c r="X1759" s="28"/>
      <c r="Y1759" s="28"/>
      <c r="AA1759" s="77"/>
      <c r="AB1759" s="28"/>
      <c r="AC1759" s="28"/>
      <c r="AD1759" s="28"/>
      <c r="AE1759" s="28"/>
      <c r="AF1759" s="28"/>
      <c r="AG1759" s="28"/>
      <c r="AH1759" s="28"/>
      <c r="AI1759" s="28"/>
      <c r="AJ1759" s="28"/>
      <c r="AK1759" s="28"/>
      <c r="AL1759" s="28"/>
      <c r="AM1759" s="28"/>
      <c r="AN1759" s="28"/>
      <c r="AO1759" s="28"/>
      <c r="AP1759" s="28"/>
      <c r="AQ1759" s="28"/>
      <c r="AR1759" s="28"/>
      <c r="AS1759" s="28"/>
      <c r="AT1759" s="96"/>
      <c r="AU1759" s="28"/>
      <c r="AV1759" s="28"/>
      <c r="AW1759" s="28"/>
      <c r="AX1759" s="28"/>
      <c r="AY1759" s="28"/>
      <c r="AZ1759" s="28"/>
      <c r="BA1759" s="28"/>
      <c r="BB1759" s="28"/>
      <c r="BC1759" s="28"/>
      <c r="BD1759" s="28"/>
      <c r="BE1759" s="28"/>
    </row>
    <row r="1760" spans="3:57" ht="14.25" customHeight="1">
      <c r="C1760" s="46"/>
      <c r="D1760" s="28"/>
      <c r="E1760" s="28"/>
      <c r="F1760" s="28"/>
      <c r="G1760" s="28"/>
      <c r="H1760" s="28"/>
      <c r="I1760" s="28"/>
      <c r="J1760" s="28"/>
      <c r="K1760" s="28"/>
      <c r="L1760" s="28"/>
      <c r="M1760" s="28"/>
      <c r="N1760" s="28"/>
      <c r="O1760" s="28"/>
      <c r="P1760" s="60"/>
      <c r="Q1760" s="60"/>
      <c r="R1760" s="60"/>
      <c r="S1760" s="60"/>
      <c r="T1760" s="60"/>
      <c r="U1760" s="60"/>
      <c r="V1760" s="46"/>
      <c r="W1760" s="28"/>
      <c r="X1760" s="28"/>
      <c r="Y1760" s="28"/>
      <c r="AA1760" s="77"/>
      <c r="AB1760" s="28"/>
      <c r="AC1760" s="28"/>
      <c r="AD1760" s="28"/>
      <c r="AE1760" s="28"/>
      <c r="AF1760" s="28"/>
      <c r="AG1760" s="28"/>
      <c r="AH1760" s="28"/>
      <c r="AI1760" s="28"/>
      <c r="AJ1760" s="28"/>
      <c r="AK1760" s="28"/>
      <c r="AL1760" s="28"/>
      <c r="AM1760" s="28"/>
      <c r="AN1760" s="28"/>
      <c r="AO1760" s="28"/>
      <c r="AP1760" s="28"/>
      <c r="AQ1760" s="28"/>
      <c r="AR1760" s="28"/>
      <c r="AS1760" s="28"/>
      <c r="AT1760" s="96"/>
      <c r="AU1760" s="28"/>
      <c r="AV1760" s="28"/>
      <c r="AW1760" s="28"/>
      <c r="AX1760" s="28"/>
      <c r="AY1760" s="28"/>
      <c r="AZ1760" s="28"/>
      <c r="BA1760" s="28"/>
      <c r="BB1760" s="28"/>
      <c r="BC1760" s="28"/>
      <c r="BD1760" s="28"/>
      <c r="BE1760" s="28"/>
    </row>
    <row r="1761" spans="3:57" ht="14.25" customHeight="1">
      <c r="C1761" s="46"/>
      <c r="D1761" s="28"/>
      <c r="E1761" s="28"/>
      <c r="F1761" s="28"/>
      <c r="G1761" s="28"/>
      <c r="H1761" s="28"/>
      <c r="I1761" s="28"/>
      <c r="J1761" s="28"/>
      <c r="K1761" s="28"/>
      <c r="L1761" s="28"/>
      <c r="M1761" s="28"/>
      <c r="N1761" s="28"/>
      <c r="O1761" s="28"/>
      <c r="P1761" s="60"/>
      <c r="Q1761" s="60"/>
      <c r="R1761" s="60"/>
      <c r="S1761" s="60"/>
      <c r="T1761" s="60"/>
      <c r="U1761" s="60"/>
      <c r="V1761" s="46"/>
      <c r="W1761" s="28"/>
      <c r="X1761" s="28"/>
      <c r="Y1761" s="28"/>
      <c r="AA1761" s="77"/>
      <c r="AB1761" s="28"/>
      <c r="AC1761" s="28"/>
      <c r="AD1761" s="28"/>
      <c r="AE1761" s="28"/>
      <c r="AF1761" s="28"/>
      <c r="AG1761" s="28"/>
      <c r="AH1761" s="28"/>
      <c r="AI1761" s="28"/>
      <c r="AJ1761" s="28"/>
      <c r="AK1761" s="28"/>
      <c r="AL1761" s="28"/>
      <c r="AM1761" s="28"/>
      <c r="AN1761" s="28"/>
      <c r="AO1761" s="28"/>
      <c r="AP1761" s="28"/>
      <c r="AQ1761" s="28"/>
      <c r="AR1761" s="28"/>
      <c r="AS1761" s="28"/>
      <c r="AT1761" s="96"/>
      <c r="AU1761" s="28"/>
      <c r="AV1761" s="28"/>
      <c r="AW1761" s="28"/>
      <c r="AX1761" s="28"/>
      <c r="AY1761" s="28"/>
      <c r="AZ1761" s="28"/>
      <c r="BA1761" s="28"/>
      <c r="BB1761" s="28"/>
      <c r="BC1761" s="28"/>
      <c r="BD1761" s="28"/>
      <c r="BE1761" s="28"/>
    </row>
    <row r="1762" spans="3:57" ht="14.25" customHeight="1">
      <c r="C1762" s="46"/>
      <c r="D1762" s="28"/>
      <c r="E1762" s="28"/>
      <c r="F1762" s="28"/>
      <c r="G1762" s="28"/>
      <c r="H1762" s="28"/>
      <c r="I1762" s="28"/>
      <c r="J1762" s="28"/>
      <c r="K1762" s="28"/>
      <c r="L1762" s="28"/>
      <c r="M1762" s="28"/>
      <c r="N1762" s="28"/>
      <c r="O1762" s="28"/>
      <c r="P1762" s="60"/>
      <c r="Q1762" s="60"/>
      <c r="R1762" s="60"/>
      <c r="S1762" s="60"/>
      <c r="T1762" s="60"/>
      <c r="U1762" s="60"/>
      <c r="V1762" s="46"/>
      <c r="W1762" s="28"/>
      <c r="X1762" s="28"/>
      <c r="Y1762" s="28"/>
      <c r="AA1762" s="77"/>
      <c r="AB1762" s="28"/>
      <c r="AC1762" s="28"/>
      <c r="AD1762" s="28"/>
      <c r="AE1762" s="28"/>
      <c r="AF1762" s="28"/>
      <c r="AG1762" s="28"/>
      <c r="AH1762" s="28"/>
      <c r="AI1762" s="28"/>
      <c r="AJ1762" s="28"/>
      <c r="AK1762" s="28"/>
      <c r="AL1762" s="28"/>
      <c r="AM1762" s="28"/>
      <c r="AN1762" s="28"/>
      <c r="AO1762" s="28"/>
      <c r="AP1762" s="28"/>
      <c r="AQ1762" s="28"/>
      <c r="AR1762" s="28"/>
      <c r="AS1762" s="28"/>
      <c r="AT1762" s="96"/>
      <c r="AU1762" s="28"/>
      <c r="AV1762" s="28"/>
      <c r="AW1762" s="28"/>
      <c r="AX1762" s="28"/>
      <c r="AY1762" s="28"/>
      <c r="AZ1762" s="28"/>
      <c r="BA1762" s="28"/>
      <c r="BB1762" s="28"/>
      <c r="BC1762" s="28"/>
      <c r="BD1762" s="28"/>
      <c r="BE1762" s="28"/>
    </row>
    <row r="1763" spans="3:57" ht="14.25" customHeight="1">
      <c r="C1763" s="46"/>
      <c r="D1763" s="28"/>
      <c r="E1763" s="28"/>
      <c r="F1763" s="28"/>
      <c r="G1763" s="28"/>
      <c r="H1763" s="28"/>
      <c r="I1763" s="28"/>
      <c r="J1763" s="28"/>
      <c r="K1763" s="28"/>
      <c r="L1763" s="28"/>
      <c r="M1763" s="28"/>
      <c r="N1763" s="28"/>
      <c r="O1763" s="28"/>
      <c r="P1763" s="60"/>
      <c r="Q1763" s="60"/>
      <c r="R1763" s="60"/>
      <c r="S1763" s="60"/>
      <c r="T1763" s="60"/>
      <c r="U1763" s="60"/>
      <c r="V1763" s="46"/>
      <c r="W1763" s="28"/>
      <c r="X1763" s="28"/>
      <c r="Y1763" s="28"/>
      <c r="AA1763" s="77"/>
      <c r="AB1763" s="28"/>
      <c r="AC1763" s="28"/>
      <c r="AD1763" s="28"/>
      <c r="AE1763" s="28"/>
      <c r="AF1763" s="28"/>
      <c r="AG1763" s="28"/>
      <c r="AH1763" s="28"/>
      <c r="AI1763" s="28"/>
      <c r="AJ1763" s="28"/>
      <c r="AK1763" s="28"/>
      <c r="AL1763" s="28"/>
      <c r="AM1763" s="28"/>
      <c r="AN1763" s="28"/>
      <c r="AO1763" s="28"/>
      <c r="AP1763" s="28"/>
      <c r="AQ1763" s="28"/>
      <c r="AR1763" s="28"/>
      <c r="AS1763" s="28"/>
      <c r="AT1763" s="96"/>
      <c r="AU1763" s="28"/>
      <c r="AV1763" s="28"/>
      <c r="AW1763" s="28"/>
      <c r="AX1763" s="28"/>
      <c r="AY1763" s="28"/>
      <c r="AZ1763" s="28"/>
      <c r="BA1763" s="28"/>
      <c r="BB1763" s="28"/>
      <c r="BC1763" s="28"/>
      <c r="BD1763" s="28"/>
      <c r="BE1763" s="28"/>
    </row>
    <row r="1764" spans="3:57" ht="14.25" customHeight="1">
      <c r="C1764" s="46"/>
      <c r="D1764" s="28"/>
      <c r="E1764" s="28"/>
      <c r="F1764" s="28"/>
      <c r="G1764" s="28"/>
      <c r="H1764" s="28"/>
      <c r="I1764" s="28"/>
      <c r="J1764" s="28"/>
      <c r="K1764" s="28"/>
      <c r="L1764" s="28"/>
      <c r="M1764" s="28"/>
      <c r="N1764" s="28"/>
      <c r="O1764" s="28"/>
      <c r="P1764" s="60"/>
      <c r="Q1764" s="60"/>
      <c r="R1764" s="60"/>
      <c r="S1764" s="60"/>
      <c r="T1764" s="60"/>
      <c r="U1764" s="60"/>
      <c r="V1764" s="46"/>
      <c r="W1764" s="28"/>
      <c r="X1764" s="28"/>
      <c r="Y1764" s="28"/>
      <c r="AA1764" s="77"/>
      <c r="AB1764" s="28"/>
      <c r="AC1764" s="28"/>
      <c r="AD1764" s="28"/>
      <c r="AE1764" s="28"/>
      <c r="AF1764" s="28"/>
      <c r="AG1764" s="28"/>
      <c r="AH1764" s="28"/>
      <c r="AI1764" s="28"/>
      <c r="AJ1764" s="28"/>
      <c r="AK1764" s="28"/>
      <c r="AL1764" s="28"/>
      <c r="AM1764" s="28"/>
      <c r="AN1764" s="28"/>
      <c r="AO1764" s="28"/>
      <c r="AP1764" s="28"/>
      <c r="AQ1764" s="28"/>
      <c r="AR1764" s="28"/>
      <c r="AS1764" s="28"/>
      <c r="AT1764" s="96"/>
      <c r="AU1764" s="28"/>
      <c r="AV1764" s="28"/>
      <c r="AW1764" s="28"/>
      <c r="AX1764" s="28"/>
      <c r="AY1764" s="28"/>
      <c r="AZ1764" s="28"/>
      <c r="BA1764" s="28"/>
      <c r="BB1764" s="28"/>
      <c r="BC1764" s="28"/>
      <c r="BD1764" s="28"/>
      <c r="BE1764" s="28"/>
    </row>
    <row r="1765" spans="3:57" ht="14.25" customHeight="1">
      <c r="C1765" s="46"/>
      <c r="D1765" s="28"/>
      <c r="E1765" s="28"/>
      <c r="F1765" s="28"/>
      <c r="G1765" s="28"/>
      <c r="H1765" s="28"/>
      <c r="I1765" s="28"/>
      <c r="J1765" s="28"/>
      <c r="K1765" s="28"/>
      <c r="L1765" s="28"/>
      <c r="M1765" s="28"/>
      <c r="N1765" s="28"/>
      <c r="O1765" s="28"/>
      <c r="P1765" s="60"/>
      <c r="Q1765" s="60"/>
      <c r="R1765" s="60"/>
      <c r="S1765" s="60"/>
      <c r="T1765" s="60"/>
      <c r="U1765" s="60"/>
      <c r="V1765" s="46"/>
      <c r="W1765" s="28"/>
      <c r="X1765" s="28"/>
      <c r="Y1765" s="28"/>
      <c r="AA1765" s="77"/>
      <c r="AB1765" s="28"/>
      <c r="AC1765" s="28"/>
      <c r="AD1765" s="28"/>
      <c r="AE1765" s="28"/>
      <c r="AF1765" s="28"/>
      <c r="AG1765" s="28"/>
      <c r="AH1765" s="28"/>
      <c r="AI1765" s="28"/>
      <c r="AJ1765" s="28"/>
      <c r="AK1765" s="28"/>
      <c r="AL1765" s="28"/>
      <c r="AM1765" s="28"/>
      <c r="AN1765" s="28"/>
      <c r="AO1765" s="28"/>
      <c r="AP1765" s="28"/>
      <c r="AQ1765" s="28"/>
      <c r="AR1765" s="28"/>
      <c r="AS1765" s="28"/>
      <c r="AT1765" s="96"/>
      <c r="AU1765" s="28"/>
      <c r="AV1765" s="28"/>
      <c r="AW1765" s="28"/>
      <c r="AX1765" s="28"/>
      <c r="AY1765" s="28"/>
      <c r="AZ1765" s="28"/>
      <c r="BA1765" s="28"/>
      <c r="BB1765" s="28"/>
      <c r="BC1765" s="28"/>
      <c r="BD1765" s="28"/>
      <c r="BE1765" s="28"/>
    </row>
    <row r="1766" spans="3:57" ht="14.25" customHeight="1">
      <c r="C1766" s="46"/>
      <c r="D1766" s="28"/>
      <c r="E1766" s="28"/>
      <c r="F1766" s="28"/>
      <c r="G1766" s="28"/>
      <c r="H1766" s="28"/>
      <c r="I1766" s="28"/>
      <c r="J1766" s="28"/>
      <c r="K1766" s="28"/>
      <c r="L1766" s="28"/>
      <c r="M1766" s="28"/>
      <c r="N1766" s="28"/>
      <c r="O1766" s="28"/>
      <c r="P1766" s="60"/>
      <c r="Q1766" s="60"/>
      <c r="R1766" s="60"/>
      <c r="S1766" s="60"/>
      <c r="T1766" s="60"/>
      <c r="U1766" s="60"/>
      <c r="V1766" s="46"/>
      <c r="W1766" s="28"/>
      <c r="X1766" s="28"/>
      <c r="Y1766" s="28"/>
      <c r="AA1766" s="77"/>
      <c r="AB1766" s="28"/>
      <c r="AC1766" s="28"/>
      <c r="AD1766" s="28"/>
      <c r="AE1766" s="28"/>
      <c r="AF1766" s="28"/>
      <c r="AG1766" s="28"/>
      <c r="AH1766" s="28"/>
      <c r="AI1766" s="28"/>
      <c r="AJ1766" s="28"/>
      <c r="AK1766" s="28"/>
      <c r="AL1766" s="28"/>
      <c r="AM1766" s="28"/>
      <c r="AN1766" s="28"/>
      <c r="AO1766" s="28"/>
      <c r="AP1766" s="28"/>
      <c r="AQ1766" s="28"/>
      <c r="AR1766" s="28"/>
      <c r="AS1766" s="28"/>
      <c r="AT1766" s="96"/>
      <c r="AU1766" s="28"/>
      <c r="AV1766" s="28"/>
      <c r="AW1766" s="28"/>
      <c r="AX1766" s="28"/>
      <c r="AY1766" s="28"/>
      <c r="AZ1766" s="28"/>
      <c r="BA1766" s="28"/>
      <c r="BB1766" s="28"/>
      <c r="BC1766" s="28"/>
      <c r="BD1766" s="28"/>
      <c r="BE1766" s="28"/>
    </row>
    <row r="1767" spans="3:57" ht="14.25" customHeight="1">
      <c r="C1767" s="46"/>
      <c r="D1767" s="28"/>
      <c r="E1767" s="28"/>
      <c r="F1767" s="28"/>
      <c r="G1767" s="28"/>
      <c r="H1767" s="28"/>
      <c r="I1767" s="28"/>
      <c r="J1767" s="28"/>
      <c r="K1767" s="28"/>
      <c r="L1767" s="28"/>
      <c r="M1767" s="28"/>
      <c r="N1767" s="28"/>
      <c r="O1767" s="28"/>
      <c r="P1767" s="60"/>
      <c r="Q1767" s="60"/>
      <c r="R1767" s="60"/>
      <c r="S1767" s="60"/>
      <c r="T1767" s="60"/>
      <c r="U1767" s="60"/>
      <c r="V1767" s="46"/>
      <c r="W1767" s="28"/>
      <c r="X1767" s="28"/>
      <c r="Y1767" s="28"/>
      <c r="AA1767" s="77"/>
      <c r="AB1767" s="28"/>
      <c r="AC1767" s="28"/>
      <c r="AD1767" s="28"/>
      <c r="AE1767" s="28"/>
      <c r="AF1767" s="28"/>
      <c r="AG1767" s="28"/>
      <c r="AH1767" s="28"/>
      <c r="AI1767" s="28"/>
      <c r="AJ1767" s="28"/>
      <c r="AK1767" s="28"/>
      <c r="AL1767" s="28"/>
      <c r="AM1767" s="28"/>
      <c r="AN1767" s="28"/>
      <c r="AO1767" s="28"/>
      <c r="AP1767" s="28"/>
      <c r="AQ1767" s="28"/>
      <c r="AR1767" s="28"/>
      <c r="AS1767" s="28"/>
      <c r="AT1767" s="96"/>
      <c r="AU1767" s="28"/>
      <c r="AV1767" s="28"/>
      <c r="AW1767" s="28"/>
      <c r="AX1767" s="28"/>
      <c r="AY1767" s="28"/>
      <c r="AZ1767" s="28"/>
      <c r="BA1767" s="28"/>
      <c r="BB1767" s="28"/>
      <c r="BC1767" s="28"/>
      <c r="BD1767" s="28"/>
      <c r="BE1767" s="28"/>
    </row>
    <row r="1768" spans="3:57" ht="14.25" customHeight="1">
      <c r="C1768" s="46"/>
      <c r="D1768" s="28"/>
      <c r="E1768" s="28"/>
      <c r="F1768" s="28"/>
      <c r="G1768" s="28"/>
      <c r="H1768" s="28"/>
      <c r="I1768" s="28"/>
      <c r="J1768" s="28"/>
      <c r="K1768" s="28"/>
      <c r="L1768" s="28"/>
      <c r="M1768" s="28"/>
      <c r="N1768" s="28"/>
      <c r="O1768" s="28"/>
      <c r="P1768" s="60"/>
      <c r="Q1768" s="60"/>
      <c r="R1768" s="60"/>
      <c r="S1768" s="60"/>
      <c r="T1768" s="60"/>
      <c r="U1768" s="60"/>
      <c r="V1768" s="46"/>
      <c r="W1768" s="28"/>
      <c r="X1768" s="28"/>
      <c r="Y1768" s="28"/>
      <c r="AA1768" s="77"/>
      <c r="AB1768" s="28"/>
      <c r="AC1768" s="28"/>
      <c r="AD1768" s="28"/>
      <c r="AE1768" s="28"/>
      <c r="AF1768" s="28"/>
      <c r="AG1768" s="28"/>
      <c r="AH1768" s="28"/>
      <c r="AI1768" s="28"/>
      <c r="AJ1768" s="28"/>
      <c r="AK1768" s="28"/>
      <c r="AL1768" s="28"/>
      <c r="AM1768" s="28"/>
      <c r="AN1768" s="28"/>
      <c r="AO1768" s="28"/>
      <c r="AP1768" s="28"/>
      <c r="AQ1768" s="28"/>
      <c r="AR1768" s="28"/>
      <c r="AS1768" s="28"/>
      <c r="AT1768" s="96"/>
      <c r="AU1768" s="28"/>
      <c r="AV1768" s="28"/>
      <c r="AW1768" s="28"/>
      <c r="AX1768" s="28"/>
      <c r="AY1768" s="28"/>
      <c r="AZ1768" s="28"/>
      <c r="BA1768" s="28"/>
      <c r="BB1768" s="28"/>
      <c r="BC1768" s="28"/>
      <c r="BD1768" s="28"/>
      <c r="BE1768" s="28"/>
    </row>
    <row r="1769" spans="3:57" ht="14.25" customHeight="1">
      <c r="C1769" s="46"/>
      <c r="D1769" s="28"/>
      <c r="E1769" s="28"/>
      <c r="F1769" s="28"/>
      <c r="G1769" s="28"/>
      <c r="H1769" s="28"/>
      <c r="I1769" s="28"/>
      <c r="J1769" s="28"/>
      <c r="K1769" s="28"/>
      <c r="L1769" s="28"/>
      <c r="M1769" s="28"/>
      <c r="N1769" s="28"/>
      <c r="O1769" s="28"/>
      <c r="P1769" s="60"/>
      <c r="Q1769" s="60"/>
      <c r="R1769" s="60"/>
      <c r="S1769" s="60"/>
      <c r="T1769" s="60"/>
      <c r="U1769" s="60"/>
      <c r="V1769" s="46"/>
      <c r="W1769" s="28"/>
      <c r="X1769" s="28"/>
      <c r="Y1769" s="28"/>
      <c r="AA1769" s="77"/>
      <c r="AB1769" s="28"/>
      <c r="AC1769" s="28"/>
      <c r="AD1769" s="28"/>
      <c r="AE1769" s="28"/>
      <c r="AF1769" s="28"/>
      <c r="AG1769" s="28"/>
      <c r="AH1769" s="28"/>
      <c r="AI1769" s="28"/>
      <c r="AJ1769" s="28"/>
      <c r="AK1769" s="28"/>
      <c r="AL1769" s="28"/>
      <c r="AM1769" s="28"/>
      <c r="AN1769" s="28"/>
      <c r="AO1769" s="28"/>
      <c r="AP1769" s="28"/>
      <c r="AQ1769" s="28"/>
      <c r="AR1769" s="28"/>
      <c r="AS1769" s="28"/>
      <c r="AT1769" s="96"/>
      <c r="AU1769" s="28"/>
      <c r="AV1769" s="28"/>
      <c r="AW1769" s="28"/>
      <c r="AX1769" s="28"/>
      <c r="AY1769" s="28"/>
      <c r="AZ1769" s="28"/>
      <c r="BA1769" s="28"/>
      <c r="BB1769" s="28"/>
      <c r="BC1769" s="28"/>
      <c r="BD1769" s="28"/>
      <c r="BE1769" s="28"/>
    </row>
    <row r="1770" spans="3:57" ht="14.25" customHeight="1">
      <c r="C1770" s="46"/>
      <c r="D1770" s="28"/>
      <c r="E1770" s="28"/>
      <c r="F1770" s="28"/>
      <c r="G1770" s="28"/>
      <c r="H1770" s="28"/>
      <c r="I1770" s="28"/>
      <c r="J1770" s="28"/>
      <c r="K1770" s="28"/>
      <c r="L1770" s="28"/>
      <c r="M1770" s="28"/>
      <c r="N1770" s="28"/>
      <c r="O1770" s="28"/>
      <c r="P1770" s="60"/>
      <c r="Q1770" s="60"/>
      <c r="R1770" s="60"/>
      <c r="S1770" s="60"/>
      <c r="T1770" s="60"/>
      <c r="U1770" s="60"/>
      <c r="V1770" s="46"/>
      <c r="W1770" s="28"/>
      <c r="X1770" s="28"/>
      <c r="Y1770" s="28"/>
      <c r="AA1770" s="77"/>
      <c r="AB1770" s="28"/>
      <c r="AC1770" s="28"/>
      <c r="AD1770" s="28"/>
      <c r="AE1770" s="28"/>
      <c r="AF1770" s="28"/>
      <c r="AG1770" s="28"/>
      <c r="AH1770" s="28"/>
      <c r="AI1770" s="28"/>
      <c r="AJ1770" s="28"/>
      <c r="AK1770" s="28"/>
      <c r="AL1770" s="28"/>
      <c r="AM1770" s="28"/>
      <c r="AN1770" s="28"/>
      <c r="AO1770" s="28"/>
      <c r="AP1770" s="28"/>
      <c r="AQ1770" s="28"/>
      <c r="AR1770" s="28"/>
      <c r="AS1770" s="28"/>
      <c r="AT1770" s="96"/>
      <c r="AU1770" s="28"/>
      <c r="AV1770" s="28"/>
      <c r="AW1770" s="28"/>
      <c r="AX1770" s="28"/>
      <c r="AY1770" s="28"/>
      <c r="AZ1770" s="28"/>
      <c r="BA1770" s="28"/>
      <c r="BB1770" s="28"/>
      <c r="BC1770" s="28"/>
      <c r="BD1770" s="28"/>
      <c r="BE1770" s="28"/>
    </row>
    <row r="1771" spans="3:57" ht="14.25" customHeight="1">
      <c r="C1771" s="46"/>
      <c r="D1771" s="28"/>
      <c r="E1771" s="28"/>
      <c r="F1771" s="28"/>
      <c r="G1771" s="28"/>
      <c r="H1771" s="28"/>
      <c r="I1771" s="28"/>
      <c r="J1771" s="28"/>
      <c r="K1771" s="28"/>
      <c r="L1771" s="28"/>
      <c r="M1771" s="28"/>
      <c r="N1771" s="28"/>
      <c r="O1771" s="28"/>
      <c r="P1771" s="60"/>
      <c r="Q1771" s="60"/>
      <c r="R1771" s="60"/>
      <c r="S1771" s="60"/>
      <c r="T1771" s="60"/>
      <c r="U1771" s="60"/>
      <c r="V1771" s="46"/>
      <c r="W1771" s="28"/>
      <c r="X1771" s="28"/>
      <c r="Y1771" s="28"/>
      <c r="AA1771" s="77"/>
      <c r="AB1771" s="28"/>
      <c r="AC1771" s="28"/>
      <c r="AD1771" s="28"/>
      <c r="AE1771" s="28"/>
      <c r="AF1771" s="28"/>
      <c r="AG1771" s="28"/>
      <c r="AH1771" s="28"/>
      <c r="AI1771" s="28"/>
      <c r="AJ1771" s="28"/>
      <c r="AK1771" s="28"/>
      <c r="AL1771" s="28"/>
      <c r="AM1771" s="28"/>
      <c r="AN1771" s="28"/>
      <c r="AO1771" s="28"/>
      <c r="AP1771" s="28"/>
      <c r="AQ1771" s="28"/>
      <c r="AR1771" s="28"/>
      <c r="AS1771" s="28"/>
      <c r="AT1771" s="96"/>
      <c r="AU1771" s="28"/>
      <c r="AV1771" s="28"/>
      <c r="AW1771" s="28"/>
      <c r="AX1771" s="28"/>
      <c r="AY1771" s="28"/>
      <c r="AZ1771" s="28"/>
      <c r="BA1771" s="28"/>
      <c r="BB1771" s="28"/>
      <c r="BC1771" s="28"/>
      <c r="BD1771" s="28"/>
      <c r="BE1771" s="28"/>
    </row>
    <row r="1772" spans="3:57" ht="14.25" customHeight="1">
      <c r="C1772" s="46"/>
      <c r="D1772" s="28"/>
      <c r="E1772" s="28"/>
      <c r="F1772" s="28"/>
      <c r="G1772" s="28"/>
      <c r="H1772" s="28"/>
      <c r="I1772" s="28"/>
      <c r="J1772" s="28"/>
      <c r="K1772" s="28"/>
      <c r="L1772" s="28"/>
      <c r="M1772" s="28"/>
      <c r="N1772" s="28"/>
      <c r="O1772" s="28"/>
      <c r="P1772" s="60"/>
      <c r="Q1772" s="60"/>
      <c r="R1772" s="60"/>
      <c r="S1772" s="60"/>
      <c r="T1772" s="60"/>
      <c r="U1772" s="60"/>
      <c r="V1772" s="46"/>
      <c r="W1772" s="28"/>
      <c r="X1772" s="28"/>
      <c r="Y1772" s="28"/>
      <c r="AA1772" s="77"/>
      <c r="AB1772" s="28"/>
      <c r="AC1772" s="28"/>
      <c r="AD1772" s="28"/>
      <c r="AE1772" s="28"/>
      <c r="AF1772" s="28"/>
      <c r="AG1772" s="28"/>
      <c r="AH1772" s="28"/>
      <c r="AI1772" s="28"/>
      <c r="AJ1772" s="28"/>
      <c r="AK1772" s="28"/>
      <c r="AL1772" s="28"/>
      <c r="AM1772" s="28"/>
      <c r="AN1772" s="28"/>
      <c r="AO1772" s="28"/>
      <c r="AP1772" s="28"/>
      <c r="AQ1772" s="28"/>
      <c r="AR1772" s="28"/>
      <c r="AS1772" s="28"/>
      <c r="AT1772" s="96"/>
      <c r="AU1772" s="28"/>
      <c r="AV1772" s="28"/>
      <c r="AW1772" s="28"/>
      <c r="AX1772" s="28"/>
      <c r="AY1772" s="28"/>
      <c r="AZ1772" s="28"/>
      <c r="BA1772" s="28"/>
      <c r="BB1772" s="28"/>
      <c r="BC1772" s="28"/>
      <c r="BD1772" s="28"/>
      <c r="BE1772" s="28"/>
    </row>
    <row r="1773" spans="3:57" ht="14.25" customHeight="1">
      <c r="C1773" s="46"/>
      <c r="D1773" s="28"/>
      <c r="E1773" s="28"/>
      <c r="F1773" s="28"/>
      <c r="G1773" s="28"/>
      <c r="H1773" s="28"/>
      <c r="I1773" s="28"/>
      <c r="J1773" s="28"/>
      <c r="K1773" s="28"/>
      <c r="L1773" s="28"/>
      <c r="M1773" s="28"/>
      <c r="N1773" s="28"/>
      <c r="O1773" s="28"/>
      <c r="P1773" s="60"/>
      <c r="Q1773" s="60"/>
      <c r="R1773" s="60"/>
      <c r="S1773" s="60"/>
      <c r="T1773" s="60"/>
      <c r="U1773" s="60"/>
      <c r="V1773" s="46"/>
      <c r="W1773" s="28"/>
      <c r="X1773" s="28"/>
      <c r="Y1773" s="28"/>
      <c r="AA1773" s="77"/>
      <c r="AB1773" s="28"/>
      <c r="AC1773" s="28"/>
      <c r="AD1773" s="28"/>
      <c r="AE1773" s="28"/>
      <c r="AF1773" s="28"/>
      <c r="AG1773" s="28"/>
      <c r="AH1773" s="28"/>
      <c r="AI1773" s="28"/>
      <c r="AJ1773" s="28"/>
      <c r="AK1773" s="28"/>
      <c r="AL1773" s="28"/>
      <c r="AM1773" s="28"/>
      <c r="AN1773" s="28"/>
      <c r="AO1773" s="28"/>
      <c r="AP1773" s="28"/>
      <c r="AQ1773" s="28"/>
      <c r="AR1773" s="28"/>
      <c r="AS1773" s="28"/>
      <c r="AT1773" s="96"/>
      <c r="AU1773" s="28"/>
      <c r="AV1773" s="28"/>
      <c r="AW1773" s="28"/>
      <c r="AX1773" s="28"/>
      <c r="AY1773" s="28"/>
      <c r="AZ1773" s="28"/>
      <c r="BA1773" s="28"/>
      <c r="BB1773" s="28"/>
      <c r="BC1773" s="28"/>
      <c r="BD1773" s="28"/>
      <c r="BE1773" s="28"/>
    </row>
    <row r="1774" spans="3:57" ht="14.25" customHeight="1">
      <c r="C1774" s="46"/>
      <c r="D1774" s="28"/>
      <c r="E1774" s="28"/>
      <c r="F1774" s="28"/>
      <c r="G1774" s="28"/>
      <c r="H1774" s="28"/>
      <c r="I1774" s="28"/>
      <c r="J1774" s="28"/>
      <c r="K1774" s="28"/>
      <c r="L1774" s="28"/>
      <c r="M1774" s="28"/>
      <c r="N1774" s="28"/>
      <c r="O1774" s="28"/>
      <c r="P1774" s="60"/>
      <c r="Q1774" s="60"/>
      <c r="R1774" s="60"/>
      <c r="S1774" s="60"/>
      <c r="T1774" s="60"/>
      <c r="U1774" s="60"/>
      <c r="V1774" s="46"/>
      <c r="W1774" s="28"/>
      <c r="X1774" s="28"/>
      <c r="Y1774" s="28"/>
      <c r="AA1774" s="77"/>
      <c r="AB1774" s="28"/>
      <c r="AC1774" s="28"/>
      <c r="AD1774" s="28"/>
      <c r="AE1774" s="28"/>
      <c r="AF1774" s="28"/>
      <c r="AG1774" s="28"/>
      <c r="AH1774" s="28"/>
      <c r="AI1774" s="28"/>
      <c r="AJ1774" s="28"/>
      <c r="AK1774" s="28"/>
      <c r="AL1774" s="28"/>
      <c r="AM1774" s="28"/>
      <c r="AN1774" s="28"/>
      <c r="AO1774" s="28"/>
      <c r="AP1774" s="28"/>
      <c r="AQ1774" s="28"/>
      <c r="AR1774" s="28"/>
      <c r="AS1774" s="28"/>
      <c r="AT1774" s="96"/>
      <c r="AU1774" s="28"/>
      <c r="AV1774" s="28"/>
      <c r="AW1774" s="28"/>
      <c r="AX1774" s="28"/>
      <c r="AY1774" s="28"/>
      <c r="AZ1774" s="28"/>
      <c r="BA1774" s="28"/>
      <c r="BB1774" s="28"/>
      <c r="BC1774" s="28"/>
      <c r="BD1774" s="28"/>
      <c r="BE1774" s="28"/>
    </row>
    <row r="1775" spans="3:57" ht="14.25" customHeight="1">
      <c r="C1775" s="46"/>
      <c r="D1775" s="28"/>
      <c r="E1775" s="28"/>
      <c r="F1775" s="28"/>
      <c r="G1775" s="28"/>
      <c r="H1775" s="28"/>
      <c r="I1775" s="28"/>
      <c r="J1775" s="28"/>
      <c r="K1775" s="28"/>
      <c r="L1775" s="28"/>
      <c r="M1775" s="28"/>
      <c r="N1775" s="28"/>
      <c r="O1775" s="28"/>
      <c r="P1775" s="60"/>
      <c r="Q1775" s="60"/>
      <c r="R1775" s="60"/>
      <c r="S1775" s="60"/>
      <c r="T1775" s="60"/>
      <c r="U1775" s="60"/>
      <c r="V1775" s="46"/>
      <c r="W1775" s="28"/>
      <c r="X1775" s="28"/>
      <c r="Y1775" s="28"/>
      <c r="AA1775" s="77"/>
      <c r="AB1775" s="28"/>
      <c r="AC1775" s="28"/>
      <c r="AD1775" s="28"/>
      <c r="AE1775" s="28"/>
      <c r="AF1775" s="28"/>
      <c r="AG1775" s="28"/>
      <c r="AH1775" s="28"/>
      <c r="AI1775" s="28"/>
      <c r="AJ1775" s="28"/>
      <c r="AK1775" s="28"/>
      <c r="AL1775" s="28"/>
      <c r="AM1775" s="28"/>
      <c r="AN1775" s="28"/>
      <c r="AO1775" s="28"/>
      <c r="AP1775" s="28"/>
      <c r="AQ1775" s="28"/>
      <c r="AR1775" s="28"/>
      <c r="AS1775" s="28"/>
      <c r="AT1775" s="96"/>
      <c r="AU1775" s="28"/>
      <c r="AV1775" s="28"/>
      <c r="AW1775" s="28"/>
      <c r="AX1775" s="28"/>
      <c r="AY1775" s="28"/>
      <c r="AZ1775" s="28"/>
      <c r="BA1775" s="28"/>
      <c r="BB1775" s="28"/>
      <c r="BC1775" s="28"/>
      <c r="BD1775" s="28"/>
      <c r="BE1775" s="28"/>
    </row>
    <row r="1776" spans="3:57" ht="14.25" customHeight="1">
      <c r="C1776" s="46"/>
      <c r="D1776" s="28"/>
      <c r="E1776" s="28"/>
      <c r="F1776" s="28"/>
      <c r="G1776" s="28"/>
      <c r="H1776" s="28"/>
      <c r="I1776" s="28"/>
      <c r="J1776" s="28"/>
      <c r="K1776" s="28"/>
      <c r="L1776" s="28"/>
      <c r="M1776" s="28"/>
      <c r="N1776" s="28"/>
      <c r="O1776" s="28"/>
      <c r="P1776" s="60"/>
      <c r="Q1776" s="60"/>
      <c r="R1776" s="60"/>
      <c r="S1776" s="60"/>
      <c r="T1776" s="60"/>
      <c r="U1776" s="60"/>
      <c r="V1776" s="46"/>
      <c r="W1776" s="28"/>
      <c r="X1776" s="28"/>
      <c r="Y1776" s="28"/>
      <c r="AA1776" s="77"/>
      <c r="AB1776" s="28"/>
      <c r="AC1776" s="28"/>
      <c r="AD1776" s="28"/>
      <c r="AE1776" s="28"/>
      <c r="AF1776" s="28"/>
      <c r="AG1776" s="28"/>
      <c r="AH1776" s="28"/>
      <c r="AI1776" s="28"/>
      <c r="AJ1776" s="28"/>
      <c r="AK1776" s="28"/>
      <c r="AL1776" s="28"/>
      <c r="AM1776" s="28"/>
      <c r="AN1776" s="28"/>
      <c r="AO1776" s="28"/>
      <c r="AP1776" s="28"/>
      <c r="AQ1776" s="28"/>
      <c r="AR1776" s="28"/>
      <c r="AS1776" s="28"/>
      <c r="AT1776" s="96"/>
      <c r="AU1776" s="28"/>
      <c r="AV1776" s="28"/>
      <c r="AW1776" s="28"/>
      <c r="AX1776" s="28"/>
      <c r="AY1776" s="28"/>
      <c r="AZ1776" s="28"/>
      <c r="BA1776" s="28"/>
      <c r="BB1776" s="28"/>
      <c r="BC1776" s="28"/>
      <c r="BD1776" s="28"/>
      <c r="BE1776" s="28"/>
    </row>
    <row r="1777" spans="3:57" ht="14.25" customHeight="1">
      <c r="C1777" s="46"/>
      <c r="D1777" s="28"/>
      <c r="E1777" s="28"/>
      <c r="F1777" s="28"/>
      <c r="G1777" s="28"/>
      <c r="H1777" s="28"/>
      <c r="I1777" s="28"/>
      <c r="J1777" s="28"/>
      <c r="K1777" s="28"/>
      <c r="L1777" s="28"/>
      <c r="M1777" s="28"/>
      <c r="N1777" s="28"/>
      <c r="O1777" s="28"/>
      <c r="P1777" s="60"/>
      <c r="Q1777" s="60"/>
      <c r="R1777" s="60"/>
      <c r="S1777" s="60"/>
      <c r="T1777" s="60"/>
      <c r="U1777" s="60"/>
      <c r="V1777" s="46"/>
      <c r="W1777" s="28"/>
      <c r="X1777" s="28"/>
      <c r="Y1777" s="28"/>
      <c r="AA1777" s="77"/>
      <c r="AB1777" s="28"/>
      <c r="AC1777" s="28"/>
      <c r="AD1777" s="28"/>
      <c r="AE1777" s="28"/>
      <c r="AF1777" s="28"/>
      <c r="AG1777" s="28"/>
      <c r="AH1777" s="28"/>
      <c r="AI1777" s="28"/>
      <c r="AJ1777" s="28"/>
      <c r="AK1777" s="28"/>
      <c r="AL1777" s="28"/>
      <c r="AM1777" s="28"/>
      <c r="AN1777" s="28"/>
      <c r="AO1777" s="28"/>
      <c r="AP1777" s="28"/>
      <c r="AQ1777" s="28"/>
      <c r="AR1777" s="28"/>
      <c r="AS1777" s="28"/>
      <c r="AT1777" s="96"/>
      <c r="AU1777" s="28"/>
      <c r="AV1777" s="28"/>
      <c r="AW1777" s="28"/>
      <c r="AX1777" s="28"/>
      <c r="AY1777" s="28"/>
      <c r="AZ1777" s="28"/>
      <c r="BA1777" s="28"/>
      <c r="BB1777" s="28"/>
      <c r="BC1777" s="28"/>
      <c r="BD1777" s="28"/>
      <c r="BE1777" s="28"/>
    </row>
    <row r="1778" spans="3:57" ht="14.25" customHeight="1">
      <c r="C1778" s="46"/>
      <c r="D1778" s="28"/>
      <c r="E1778" s="28"/>
      <c r="F1778" s="28"/>
      <c r="G1778" s="28"/>
      <c r="H1778" s="28"/>
      <c r="I1778" s="28"/>
      <c r="J1778" s="28"/>
      <c r="K1778" s="28"/>
      <c r="L1778" s="28"/>
      <c r="M1778" s="28"/>
      <c r="N1778" s="28"/>
      <c r="O1778" s="28"/>
      <c r="P1778" s="60"/>
      <c r="Q1778" s="60"/>
      <c r="R1778" s="60"/>
      <c r="S1778" s="60"/>
      <c r="T1778" s="60"/>
      <c r="U1778" s="60"/>
      <c r="V1778" s="46"/>
      <c r="W1778" s="28"/>
      <c r="X1778" s="28"/>
      <c r="Y1778" s="28"/>
      <c r="AA1778" s="77"/>
      <c r="AB1778" s="28"/>
      <c r="AC1778" s="28"/>
      <c r="AD1778" s="28"/>
      <c r="AE1778" s="28"/>
      <c r="AF1778" s="28"/>
      <c r="AG1778" s="28"/>
      <c r="AH1778" s="28"/>
      <c r="AI1778" s="28"/>
      <c r="AJ1778" s="28"/>
      <c r="AK1778" s="28"/>
      <c r="AL1778" s="28"/>
      <c r="AM1778" s="28"/>
      <c r="AN1778" s="28"/>
      <c r="AO1778" s="28"/>
      <c r="AP1778" s="28"/>
      <c r="AQ1778" s="28"/>
      <c r="AR1778" s="28"/>
      <c r="AS1778" s="28"/>
      <c r="AT1778" s="96"/>
      <c r="AU1778" s="28"/>
      <c r="AV1778" s="28"/>
      <c r="AW1778" s="28"/>
      <c r="AX1778" s="28"/>
      <c r="AY1778" s="28"/>
      <c r="AZ1778" s="28"/>
      <c r="BA1778" s="28"/>
      <c r="BB1778" s="28"/>
      <c r="BC1778" s="28"/>
      <c r="BD1778" s="28"/>
      <c r="BE1778" s="28"/>
    </row>
    <row r="1779" spans="3:57" ht="14.25" customHeight="1">
      <c r="C1779" s="46"/>
      <c r="D1779" s="28"/>
      <c r="E1779" s="28"/>
      <c r="F1779" s="28"/>
      <c r="G1779" s="28"/>
      <c r="H1779" s="28"/>
      <c r="I1779" s="28"/>
      <c r="J1779" s="28"/>
      <c r="K1779" s="28"/>
      <c r="L1779" s="28"/>
      <c r="M1779" s="28"/>
      <c r="N1779" s="28"/>
      <c r="O1779" s="28"/>
      <c r="P1779" s="60"/>
      <c r="Q1779" s="60"/>
      <c r="R1779" s="60"/>
      <c r="S1779" s="60"/>
      <c r="T1779" s="60"/>
      <c r="U1779" s="60"/>
      <c r="V1779" s="46"/>
      <c r="W1779" s="28"/>
      <c r="X1779" s="28"/>
      <c r="Y1779" s="28"/>
      <c r="AA1779" s="77"/>
      <c r="AB1779" s="28"/>
      <c r="AC1779" s="28"/>
      <c r="AD1779" s="28"/>
      <c r="AE1779" s="28"/>
      <c r="AF1779" s="28"/>
      <c r="AG1779" s="28"/>
      <c r="AH1779" s="28"/>
      <c r="AI1779" s="28"/>
      <c r="AJ1779" s="28"/>
      <c r="AK1779" s="28"/>
      <c r="AL1779" s="28"/>
      <c r="AM1779" s="28"/>
      <c r="AN1779" s="28"/>
      <c r="AO1779" s="28"/>
      <c r="AP1779" s="28"/>
      <c r="AQ1779" s="28"/>
      <c r="AR1779" s="28"/>
      <c r="AS1779" s="28"/>
      <c r="AT1779" s="96"/>
      <c r="AU1779" s="28"/>
      <c r="AV1779" s="28"/>
      <c r="AW1779" s="28"/>
      <c r="AX1779" s="28"/>
      <c r="AY1779" s="28"/>
      <c r="AZ1779" s="28"/>
      <c r="BA1779" s="28"/>
      <c r="BB1779" s="28"/>
      <c r="BC1779" s="28"/>
      <c r="BD1779" s="28"/>
      <c r="BE1779" s="28"/>
    </row>
    <row r="1780" spans="3:57" ht="14.25" customHeight="1">
      <c r="C1780" s="46"/>
      <c r="D1780" s="28"/>
      <c r="E1780" s="28"/>
      <c r="F1780" s="28"/>
      <c r="G1780" s="28"/>
      <c r="H1780" s="28"/>
      <c r="I1780" s="28"/>
      <c r="J1780" s="28"/>
      <c r="K1780" s="28"/>
      <c r="L1780" s="28"/>
      <c r="M1780" s="28"/>
      <c r="N1780" s="28"/>
      <c r="O1780" s="28"/>
      <c r="P1780" s="60"/>
      <c r="Q1780" s="60"/>
      <c r="R1780" s="60"/>
      <c r="S1780" s="60"/>
      <c r="T1780" s="60"/>
      <c r="U1780" s="60"/>
      <c r="V1780" s="46"/>
      <c r="W1780" s="28"/>
      <c r="X1780" s="28"/>
      <c r="Y1780" s="28"/>
      <c r="AA1780" s="77"/>
      <c r="AB1780" s="28"/>
      <c r="AC1780" s="28"/>
      <c r="AD1780" s="28"/>
      <c r="AE1780" s="28"/>
      <c r="AF1780" s="28"/>
      <c r="AG1780" s="28"/>
      <c r="AH1780" s="28"/>
      <c r="AI1780" s="28"/>
      <c r="AJ1780" s="28"/>
      <c r="AK1780" s="28"/>
      <c r="AL1780" s="28"/>
      <c r="AM1780" s="28"/>
      <c r="AN1780" s="28"/>
      <c r="AO1780" s="28"/>
      <c r="AP1780" s="28"/>
      <c r="AQ1780" s="28"/>
      <c r="AR1780" s="28"/>
      <c r="AS1780" s="28"/>
      <c r="AT1780" s="96"/>
      <c r="AU1780" s="28"/>
      <c r="AV1780" s="28"/>
      <c r="AW1780" s="28"/>
      <c r="AX1780" s="28"/>
      <c r="AY1780" s="28"/>
      <c r="AZ1780" s="28"/>
      <c r="BA1780" s="28"/>
      <c r="BB1780" s="28"/>
      <c r="BC1780" s="28"/>
      <c r="BD1780" s="28"/>
      <c r="BE1780" s="28"/>
    </row>
    <row r="1781" spans="3:57" ht="14.25" customHeight="1">
      <c r="C1781" s="46"/>
      <c r="D1781" s="28"/>
      <c r="E1781" s="28"/>
      <c r="F1781" s="28"/>
      <c r="G1781" s="28"/>
      <c r="H1781" s="28"/>
      <c r="I1781" s="28"/>
      <c r="J1781" s="28"/>
      <c r="K1781" s="28"/>
      <c r="L1781" s="28"/>
      <c r="M1781" s="28"/>
      <c r="N1781" s="28"/>
      <c r="O1781" s="28"/>
      <c r="P1781" s="60"/>
      <c r="Q1781" s="60"/>
      <c r="R1781" s="60"/>
      <c r="S1781" s="60"/>
      <c r="T1781" s="60"/>
      <c r="U1781" s="60"/>
      <c r="V1781" s="46"/>
      <c r="W1781" s="28"/>
      <c r="X1781" s="28"/>
      <c r="Y1781" s="28"/>
      <c r="AA1781" s="77"/>
      <c r="AB1781" s="28"/>
      <c r="AC1781" s="28"/>
      <c r="AD1781" s="28"/>
      <c r="AE1781" s="28"/>
      <c r="AF1781" s="28"/>
      <c r="AG1781" s="28"/>
      <c r="AH1781" s="28"/>
      <c r="AI1781" s="28"/>
      <c r="AJ1781" s="28"/>
      <c r="AK1781" s="28"/>
      <c r="AL1781" s="28"/>
      <c r="AM1781" s="28"/>
      <c r="AN1781" s="28"/>
      <c r="AO1781" s="28"/>
      <c r="AP1781" s="28"/>
      <c r="AQ1781" s="28"/>
      <c r="AR1781" s="28"/>
      <c r="AS1781" s="28"/>
      <c r="AT1781" s="96"/>
      <c r="AU1781" s="28"/>
      <c r="AV1781" s="28"/>
      <c r="AW1781" s="28"/>
      <c r="AX1781" s="28"/>
      <c r="AY1781" s="28"/>
      <c r="AZ1781" s="28"/>
      <c r="BA1781" s="28"/>
      <c r="BB1781" s="28"/>
      <c r="BC1781" s="28"/>
      <c r="BD1781" s="28"/>
      <c r="BE1781" s="28"/>
    </row>
    <row r="1782" spans="3:57" ht="14.25" customHeight="1">
      <c r="C1782" s="46"/>
      <c r="D1782" s="28"/>
      <c r="E1782" s="28"/>
      <c r="F1782" s="28"/>
      <c r="G1782" s="28"/>
      <c r="H1782" s="28"/>
      <c r="I1782" s="28"/>
      <c r="J1782" s="28"/>
      <c r="K1782" s="28"/>
      <c r="L1782" s="28"/>
      <c r="M1782" s="28"/>
      <c r="N1782" s="28"/>
      <c r="O1782" s="28"/>
      <c r="P1782" s="60"/>
      <c r="Q1782" s="60"/>
      <c r="R1782" s="60"/>
      <c r="S1782" s="60"/>
      <c r="T1782" s="60"/>
      <c r="U1782" s="60"/>
      <c r="V1782" s="46"/>
      <c r="W1782" s="28"/>
      <c r="X1782" s="28"/>
      <c r="Y1782" s="28"/>
      <c r="AA1782" s="77"/>
      <c r="AB1782" s="28"/>
      <c r="AC1782" s="28"/>
      <c r="AD1782" s="28"/>
      <c r="AE1782" s="28"/>
      <c r="AF1782" s="28"/>
      <c r="AG1782" s="28"/>
      <c r="AH1782" s="28"/>
      <c r="AI1782" s="28"/>
      <c r="AJ1782" s="28"/>
      <c r="AK1782" s="28"/>
      <c r="AL1782" s="28"/>
      <c r="AM1782" s="28"/>
      <c r="AN1782" s="28"/>
      <c r="AO1782" s="28"/>
      <c r="AP1782" s="28"/>
      <c r="AQ1782" s="28"/>
      <c r="AR1782" s="28"/>
      <c r="AS1782" s="28"/>
      <c r="AT1782" s="96"/>
      <c r="AU1782" s="28"/>
      <c r="AV1782" s="28"/>
      <c r="AW1782" s="28"/>
      <c r="AX1782" s="28"/>
      <c r="AY1782" s="28"/>
      <c r="AZ1782" s="28"/>
      <c r="BA1782" s="28"/>
      <c r="BB1782" s="28"/>
      <c r="BC1782" s="28"/>
      <c r="BD1782" s="28"/>
      <c r="BE1782" s="28"/>
    </row>
    <row r="1783" spans="3:57" ht="14.25" customHeight="1">
      <c r="C1783" s="46"/>
      <c r="D1783" s="28"/>
      <c r="E1783" s="28"/>
      <c r="F1783" s="28"/>
      <c r="G1783" s="28"/>
      <c r="H1783" s="28"/>
      <c r="I1783" s="28"/>
      <c r="J1783" s="28"/>
      <c r="K1783" s="28"/>
      <c r="L1783" s="28"/>
      <c r="M1783" s="28"/>
      <c r="N1783" s="28"/>
      <c r="O1783" s="28"/>
      <c r="P1783" s="60"/>
      <c r="Q1783" s="60"/>
      <c r="R1783" s="60"/>
      <c r="S1783" s="60"/>
      <c r="T1783" s="60"/>
      <c r="U1783" s="60"/>
      <c r="V1783" s="46"/>
      <c r="W1783" s="28"/>
      <c r="X1783" s="28"/>
      <c r="Y1783" s="28"/>
      <c r="AA1783" s="77"/>
      <c r="AB1783" s="28"/>
      <c r="AC1783" s="28"/>
      <c r="AD1783" s="28"/>
      <c r="AE1783" s="28"/>
      <c r="AF1783" s="28"/>
      <c r="AG1783" s="28"/>
      <c r="AH1783" s="28"/>
      <c r="AI1783" s="28"/>
      <c r="AJ1783" s="28"/>
      <c r="AK1783" s="28"/>
      <c r="AL1783" s="28"/>
      <c r="AM1783" s="28"/>
      <c r="AN1783" s="28"/>
      <c r="AO1783" s="28"/>
      <c r="AP1783" s="28"/>
      <c r="AQ1783" s="28"/>
      <c r="AR1783" s="28"/>
      <c r="AS1783" s="28"/>
      <c r="AT1783" s="96"/>
      <c r="AU1783" s="28"/>
      <c r="AV1783" s="28"/>
      <c r="AW1783" s="28"/>
      <c r="AX1783" s="28"/>
      <c r="AY1783" s="28"/>
      <c r="AZ1783" s="28"/>
      <c r="BA1783" s="28"/>
      <c r="BB1783" s="28"/>
      <c r="BC1783" s="28"/>
      <c r="BD1783" s="28"/>
      <c r="BE1783" s="28"/>
    </row>
    <row r="1784" spans="3:57" ht="14.25" customHeight="1">
      <c r="C1784" s="46"/>
      <c r="D1784" s="28"/>
      <c r="E1784" s="28"/>
      <c r="F1784" s="28"/>
      <c r="G1784" s="28"/>
      <c r="H1784" s="28"/>
      <c r="I1784" s="28"/>
      <c r="J1784" s="28"/>
      <c r="K1784" s="28"/>
      <c r="L1784" s="28"/>
      <c r="M1784" s="28"/>
      <c r="N1784" s="28"/>
      <c r="O1784" s="28"/>
      <c r="P1784" s="60"/>
      <c r="Q1784" s="60"/>
      <c r="R1784" s="60"/>
      <c r="S1784" s="60"/>
      <c r="T1784" s="60"/>
      <c r="U1784" s="60"/>
      <c r="V1784" s="46"/>
      <c r="W1784" s="28"/>
      <c r="X1784" s="28"/>
      <c r="Y1784" s="28"/>
      <c r="AA1784" s="77"/>
      <c r="AB1784" s="28"/>
      <c r="AC1784" s="28"/>
      <c r="AD1784" s="28"/>
      <c r="AE1784" s="28"/>
      <c r="AF1784" s="28"/>
      <c r="AG1784" s="28"/>
      <c r="AH1784" s="28"/>
      <c r="AI1784" s="28"/>
      <c r="AJ1784" s="28"/>
      <c r="AK1784" s="28"/>
      <c r="AL1784" s="28"/>
      <c r="AM1784" s="28"/>
      <c r="AN1784" s="28"/>
      <c r="AO1784" s="28"/>
      <c r="AP1784" s="28"/>
      <c r="AQ1784" s="28"/>
      <c r="AR1784" s="28"/>
      <c r="AS1784" s="28"/>
      <c r="AT1784" s="96"/>
      <c r="AU1784" s="28"/>
      <c r="AV1784" s="28"/>
      <c r="AW1784" s="28"/>
      <c r="AX1784" s="28"/>
      <c r="AY1784" s="28"/>
      <c r="AZ1784" s="28"/>
      <c r="BA1784" s="28"/>
      <c r="BB1784" s="28"/>
      <c r="BC1784" s="28"/>
      <c r="BD1784" s="28"/>
      <c r="BE1784" s="28"/>
    </row>
    <row r="1785" spans="3:57" ht="14.25" customHeight="1">
      <c r="C1785" s="46"/>
      <c r="D1785" s="28"/>
      <c r="E1785" s="28"/>
      <c r="F1785" s="28"/>
      <c r="G1785" s="28"/>
      <c r="H1785" s="28"/>
      <c r="I1785" s="28"/>
      <c r="J1785" s="28"/>
      <c r="K1785" s="28"/>
      <c r="L1785" s="28"/>
      <c r="M1785" s="28"/>
      <c r="N1785" s="28"/>
      <c r="O1785" s="28"/>
      <c r="P1785" s="60"/>
      <c r="Q1785" s="60"/>
      <c r="R1785" s="60"/>
      <c r="S1785" s="60"/>
      <c r="T1785" s="60"/>
      <c r="U1785" s="60"/>
      <c r="V1785" s="46"/>
      <c r="W1785" s="28"/>
      <c r="X1785" s="28"/>
      <c r="Y1785" s="28"/>
      <c r="AA1785" s="77"/>
      <c r="AB1785" s="28"/>
      <c r="AC1785" s="28"/>
      <c r="AD1785" s="28"/>
      <c r="AE1785" s="28"/>
      <c r="AF1785" s="28"/>
      <c r="AG1785" s="28"/>
      <c r="AH1785" s="28"/>
      <c r="AI1785" s="28"/>
      <c r="AJ1785" s="28"/>
      <c r="AK1785" s="28"/>
      <c r="AL1785" s="28"/>
      <c r="AM1785" s="28"/>
      <c r="AN1785" s="28"/>
      <c r="AO1785" s="28"/>
      <c r="AP1785" s="28"/>
      <c r="AQ1785" s="28"/>
      <c r="AR1785" s="28"/>
      <c r="AS1785" s="28"/>
      <c r="AT1785" s="96"/>
      <c r="AU1785" s="28"/>
      <c r="AV1785" s="28"/>
      <c r="AW1785" s="28"/>
      <c r="AX1785" s="28"/>
      <c r="AY1785" s="28"/>
      <c r="AZ1785" s="28"/>
      <c r="BA1785" s="28"/>
      <c r="BB1785" s="28"/>
      <c r="BC1785" s="28"/>
      <c r="BD1785" s="28"/>
      <c r="BE1785" s="28"/>
    </row>
    <row r="1786" spans="3:57" ht="14.25" customHeight="1">
      <c r="C1786" s="46"/>
      <c r="D1786" s="28"/>
      <c r="E1786" s="28"/>
      <c r="F1786" s="28"/>
      <c r="G1786" s="28"/>
      <c r="H1786" s="28"/>
      <c r="I1786" s="28"/>
      <c r="J1786" s="28"/>
      <c r="K1786" s="28"/>
      <c r="L1786" s="28"/>
      <c r="M1786" s="28"/>
      <c r="N1786" s="28"/>
      <c r="O1786" s="28"/>
      <c r="P1786" s="60"/>
      <c r="Q1786" s="60"/>
      <c r="R1786" s="60"/>
      <c r="S1786" s="60"/>
      <c r="T1786" s="60"/>
      <c r="U1786" s="60"/>
      <c r="V1786" s="46"/>
      <c r="W1786" s="28"/>
      <c r="X1786" s="28"/>
      <c r="Y1786" s="28"/>
      <c r="AA1786" s="77"/>
      <c r="AB1786" s="28"/>
      <c r="AC1786" s="28"/>
      <c r="AD1786" s="28"/>
      <c r="AE1786" s="28"/>
      <c r="AF1786" s="28"/>
      <c r="AG1786" s="28"/>
      <c r="AH1786" s="28"/>
      <c r="AI1786" s="28"/>
      <c r="AJ1786" s="28"/>
      <c r="AK1786" s="28"/>
      <c r="AL1786" s="28"/>
      <c r="AM1786" s="28"/>
      <c r="AN1786" s="28"/>
      <c r="AO1786" s="28"/>
      <c r="AP1786" s="28"/>
      <c r="AQ1786" s="28"/>
      <c r="AR1786" s="28"/>
      <c r="AS1786" s="28"/>
      <c r="AT1786" s="96"/>
      <c r="AU1786" s="28"/>
      <c r="AV1786" s="28"/>
      <c r="AW1786" s="28"/>
      <c r="AX1786" s="28"/>
      <c r="AY1786" s="28"/>
      <c r="AZ1786" s="28"/>
      <c r="BA1786" s="28"/>
      <c r="BB1786" s="28"/>
      <c r="BC1786" s="28"/>
      <c r="BD1786" s="28"/>
      <c r="BE1786" s="28"/>
    </row>
    <row r="1787" spans="3:57" ht="14.25" customHeight="1">
      <c r="C1787" s="46"/>
      <c r="D1787" s="28"/>
      <c r="E1787" s="28"/>
      <c r="F1787" s="28"/>
      <c r="G1787" s="28"/>
      <c r="H1787" s="28"/>
      <c r="I1787" s="28"/>
      <c r="J1787" s="28"/>
      <c r="K1787" s="28"/>
      <c r="L1787" s="28"/>
      <c r="M1787" s="28"/>
      <c r="N1787" s="28"/>
      <c r="O1787" s="28"/>
      <c r="P1787" s="60"/>
      <c r="Q1787" s="60"/>
      <c r="R1787" s="60"/>
      <c r="S1787" s="60"/>
      <c r="T1787" s="60"/>
      <c r="U1787" s="60"/>
      <c r="V1787" s="46"/>
      <c r="W1787" s="28"/>
      <c r="X1787" s="28"/>
      <c r="Y1787" s="28"/>
      <c r="AA1787" s="77"/>
      <c r="AB1787" s="28"/>
      <c r="AC1787" s="28"/>
      <c r="AD1787" s="28"/>
      <c r="AE1787" s="28"/>
      <c r="AF1787" s="28"/>
      <c r="AG1787" s="28"/>
      <c r="AH1787" s="28"/>
      <c r="AI1787" s="28"/>
      <c r="AJ1787" s="28"/>
      <c r="AK1787" s="28"/>
      <c r="AL1787" s="28"/>
      <c r="AM1787" s="28"/>
      <c r="AN1787" s="28"/>
      <c r="AO1787" s="28"/>
      <c r="AP1787" s="28"/>
      <c r="AQ1787" s="28"/>
      <c r="AR1787" s="28"/>
      <c r="AS1787" s="28"/>
      <c r="AT1787" s="96"/>
      <c r="AU1787" s="28"/>
      <c r="AV1787" s="28"/>
      <c r="AW1787" s="28"/>
      <c r="AX1787" s="28"/>
      <c r="AY1787" s="28"/>
      <c r="AZ1787" s="28"/>
      <c r="BA1787" s="28"/>
      <c r="BB1787" s="28"/>
      <c r="BC1787" s="28"/>
      <c r="BD1787" s="28"/>
      <c r="BE1787" s="28"/>
    </row>
    <row r="1788" spans="3:57" ht="14.25" customHeight="1">
      <c r="C1788" s="46"/>
      <c r="D1788" s="28"/>
      <c r="E1788" s="28"/>
      <c r="F1788" s="28"/>
      <c r="G1788" s="28"/>
      <c r="H1788" s="28"/>
      <c r="I1788" s="28"/>
      <c r="J1788" s="28"/>
      <c r="K1788" s="28"/>
      <c r="L1788" s="28"/>
      <c r="M1788" s="28"/>
      <c r="N1788" s="28"/>
      <c r="O1788" s="28"/>
      <c r="P1788" s="60"/>
      <c r="Q1788" s="60"/>
      <c r="R1788" s="60"/>
      <c r="S1788" s="60"/>
      <c r="T1788" s="60"/>
      <c r="U1788" s="60"/>
      <c r="V1788" s="46"/>
      <c r="W1788" s="28"/>
      <c r="X1788" s="28"/>
      <c r="Y1788" s="28"/>
      <c r="AA1788" s="77"/>
      <c r="AB1788" s="28"/>
      <c r="AC1788" s="28"/>
      <c r="AD1788" s="28"/>
      <c r="AE1788" s="28"/>
      <c r="AF1788" s="28"/>
      <c r="AG1788" s="28"/>
      <c r="AH1788" s="28"/>
      <c r="AI1788" s="28"/>
      <c r="AJ1788" s="28"/>
      <c r="AK1788" s="28"/>
      <c r="AL1788" s="28"/>
      <c r="AM1788" s="28"/>
      <c r="AN1788" s="28"/>
      <c r="AO1788" s="28"/>
      <c r="AP1788" s="28"/>
      <c r="AQ1788" s="28"/>
      <c r="AR1788" s="28"/>
      <c r="AS1788" s="28"/>
      <c r="AT1788" s="96"/>
      <c r="AU1788" s="28"/>
      <c r="AV1788" s="28"/>
      <c r="AW1788" s="28"/>
      <c r="AX1788" s="28"/>
      <c r="AY1788" s="28"/>
      <c r="AZ1788" s="28"/>
      <c r="BA1788" s="28"/>
      <c r="BB1788" s="28"/>
      <c r="BC1788" s="28"/>
      <c r="BD1788" s="28"/>
      <c r="BE1788" s="28"/>
    </row>
    <row r="1789" spans="3:57" ht="14.25" customHeight="1">
      <c r="C1789" s="46"/>
      <c r="D1789" s="28"/>
      <c r="E1789" s="28"/>
      <c r="F1789" s="28"/>
      <c r="G1789" s="28"/>
      <c r="H1789" s="28"/>
      <c r="I1789" s="28"/>
      <c r="J1789" s="28"/>
      <c r="K1789" s="28"/>
      <c r="L1789" s="28"/>
      <c r="M1789" s="28"/>
      <c r="N1789" s="28"/>
      <c r="O1789" s="28"/>
      <c r="P1789" s="60"/>
      <c r="Q1789" s="60"/>
      <c r="R1789" s="60"/>
      <c r="S1789" s="60"/>
      <c r="T1789" s="60"/>
      <c r="U1789" s="60"/>
      <c r="V1789" s="46"/>
      <c r="W1789" s="28"/>
      <c r="X1789" s="28"/>
      <c r="Y1789" s="28"/>
      <c r="AA1789" s="77"/>
      <c r="AB1789" s="28"/>
      <c r="AC1789" s="28"/>
      <c r="AD1789" s="28"/>
      <c r="AE1789" s="28"/>
      <c r="AF1789" s="28"/>
      <c r="AG1789" s="28"/>
      <c r="AH1789" s="28"/>
      <c r="AI1789" s="28"/>
      <c r="AJ1789" s="28"/>
      <c r="AK1789" s="28"/>
      <c r="AL1789" s="28"/>
      <c r="AM1789" s="28"/>
      <c r="AN1789" s="28"/>
      <c r="AO1789" s="28"/>
      <c r="AP1789" s="28"/>
      <c r="AQ1789" s="28"/>
      <c r="AR1789" s="28"/>
      <c r="AS1789" s="28"/>
      <c r="AT1789" s="96"/>
      <c r="AU1789" s="28"/>
      <c r="AV1789" s="28"/>
      <c r="AW1789" s="28"/>
      <c r="AX1789" s="28"/>
      <c r="AY1789" s="28"/>
      <c r="AZ1789" s="28"/>
      <c r="BA1789" s="28"/>
      <c r="BB1789" s="28"/>
      <c r="BC1789" s="28"/>
      <c r="BD1789" s="28"/>
      <c r="BE1789" s="28"/>
    </row>
    <row r="1790" spans="3:57" ht="14.25" customHeight="1">
      <c r="C1790" s="46"/>
      <c r="D1790" s="28"/>
      <c r="E1790" s="28"/>
      <c r="F1790" s="28"/>
      <c r="G1790" s="28"/>
      <c r="H1790" s="28"/>
      <c r="I1790" s="28"/>
      <c r="J1790" s="28"/>
      <c r="K1790" s="28"/>
      <c r="L1790" s="28"/>
      <c r="M1790" s="28"/>
      <c r="N1790" s="28"/>
      <c r="O1790" s="28"/>
      <c r="P1790" s="60"/>
      <c r="Q1790" s="60"/>
      <c r="R1790" s="60"/>
      <c r="S1790" s="60"/>
      <c r="T1790" s="60"/>
      <c r="U1790" s="60"/>
      <c r="V1790" s="46"/>
      <c r="W1790" s="28"/>
      <c r="X1790" s="28"/>
      <c r="Y1790" s="28"/>
      <c r="AA1790" s="77"/>
      <c r="AB1790" s="28"/>
      <c r="AC1790" s="28"/>
      <c r="AD1790" s="28"/>
      <c r="AE1790" s="28"/>
      <c r="AF1790" s="28"/>
      <c r="AG1790" s="28"/>
      <c r="AH1790" s="28"/>
      <c r="AI1790" s="28"/>
      <c r="AJ1790" s="28"/>
      <c r="AK1790" s="28"/>
      <c r="AL1790" s="28"/>
      <c r="AM1790" s="28"/>
      <c r="AN1790" s="28"/>
      <c r="AO1790" s="28"/>
      <c r="AP1790" s="28"/>
      <c r="AQ1790" s="28"/>
      <c r="AR1790" s="28"/>
      <c r="AS1790" s="28"/>
      <c r="AT1790" s="96"/>
      <c r="AU1790" s="28"/>
      <c r="AV1790" s="28"/>
      <c r="AW1790" s="28"/>
      <c r="AX1790" s="28"/>
      <c r="AY1790" s="28"/>
      <c r="AZ1790" s="28"/>
      <c r="BA1790" s="28"/>
      <c r="BB1790" s="28"/>
      <c r="BC1790" s="28"/>
      <c r="BD1790" s="28"/>
      <c r="BE1790" s="28"/>
    </row>
    <row r="1791" spans="3:57" ht="14.25" customHeight="1">
      <c r="C1791" s="46"/>
      <c r="D1791" s="28"/>
      <c r="E1791" s="28"/>
      <c r="F1791" s="28"/>
      <c r="G1791" s="28"/>
      <c r="H1791" s="28"/>
      <c r="I1791" s="28"/>
      <c r="J1791" s="28"/>
      <c r="K1791" s="28"/>
      <c r="L1791" s="28"/>
      <c r="M1791" s="28"/>
      <c r="N1791" s="28"/>
      <c r="O1791" s="28"/>
      <c r="P1791" s="60"/>
      <c r="Q1791" s="60"/>
      <c r="R1791" s="60"/>
      <c r="S1791" s="60"/>
      <c r="T1791" s="60"/>
      <c r="U1791" s="60"/>
      <c r="V1791" s="46"/>
      <c r="W1791" s="28"/>
      <c r="X1791" s="28"/>
      <c r="Y1791" s="28"/>
      <c r="AA1791" s="77"/>
      <c r="AB1791" s="28"/>
      <c r="AC1791" s="28"/>
      <c r="AD1791" s="28"/>
      <c r="AE1791" s="28"/>
      <c r="AF1791" s="28"/>
      <c r="AG1791" s="28"/>
      <c r="AH1791" s="28"/>
      <c r="AI1791" s="28"/>
      <c r="AJ1791" s="28"/>
      <c r="AK1791" s="28"/>
      <c r="AL1791" s="28"/>
      <c r="AM1791" s="28"/>
      <c r="AN1791" s="28"/>
      <c r="AO1791" s="28"/>
      <c r="AP1791" s="28"/>
      <c r="AQ1791" s="28"/>
      <c r="AR1791" s="28"/>
      <c r="AS1791" s="28"/>
      <c r="AT1791" s="96"/>
      <c r="AU1791" s="28"/>
      <c r="AV1791" s="28"/>
      <c r="AW1791" s="28"/>
      <c r="AX1791" s="28"/>
      <c r="AY1791" s="28"/>
      <c r="AZ1791" s="28"/>
      <c r="BA1791" s="28"/>
      <c r="BB1791" s="28"/>
      <c r="BC1791" s="28"/>
      <c r="BD1791" s="28"/>
      <c r="BE1791" s="28"/>
    </row>
    <row r="1792" spans="3:57" ht="14.25" customHeight="1">
      <c r="C1792" s="46"/>
      <c r="D1792" s="28"/>
      <c r="E1792" s="28"/>
      <c r="F1792" s="28"/>
      <c r="G1792" s="28"/>
      <c r="H1792" s="28"/>
      <c r="I1792" s="28"/>
      <c r="J1792" s="28"/>
      <c r="K1792" s="28"/>
      <c r="L1792" s="28"/>
      <c r="M1792" s="28"/>
      <c r="N1792" s="28"/>
      <c r="O1792" s="28"/>
      <c r="P1792" s="60"/>
      <c r="Q1792" s="60"/>
      <c r="R1792" s="60"/>
      <c r="S1792" s="60"/>
      <c r="T1792" s="60"/>
      <c r="U1792" s="60"/>
      <c r="V1792" s="46"/>
      <c r="W1792" s="28"/>
      <c r="X1792" s="28"/>
      <c r="Y1792" s="28"/>
      <c r="AA1792" s="77"/>
      <c r="AB1792" s="28"/>
      <c r="AC1792" s="28"/>
      <c r="AD1792" s="28"/>
      <c r="AE1792" s="28"/>
      <c r="AF1792" s="28"/>
      <c r="AG1792" s="28"/>
      <c r="AH1792" s="28"/>
      <c r="AI1792" s="28"/>
      <c r="AJ1792" s="28"/>
      <c r="AK1792" s="28"/>
      <c r="AL1792" s="28"/>
      <c r="AM1792" s="28"/>
      <c r="AN1792" s="28"/>
      <c r="AO1792" s="28"/>
      <c r="AP1792" s="28"/>
      <c r="AQ1792" s="28"/>
      <c r="AR1792" s="28"/>
      <c r="AS1792" s="28"/>
      <c r="AT1792" s="96"/>
      <c r="AU1792" s="28"/>
      <c r="AV1792" s="28"/>
      <c r="AW1792" s="28"/>
      <c r="AX1792" s="28"/>
      <c r="AY1792" s="28"/>
      <c r="AZ1792" s="28"/>
      <c r="BA1792" s="28"/>
      <c r="BB1792" s="28"/>
      <c r="BC1792" s="28"/>
      <c r="BD1792" s="28"/>
      <c r="BE1792" s="28"/>
    </row>
    <row r="1793" spans="3:57" ht="14.25" customHeight="1">
      <c r="C1793" s="46"/>
      <c r="D1793" s="28"/>
      <c r="E1793" s="28"/>
      <c r="F1793" s="28"/>
      <c r="G1793" s="28"/>
      <c r="H1793" s="28"/>
      <c r="I1793" s="28"/>
      <c r="J1793" s="28"/>
      <c r="K1793" s="28"/>
      <c r="L1793" s="28"/>
      <c r="M1793" s="28"/>
      <c r="N1793" s="28"/>
      <c r="O1793" s="28"/>
      <c r="P1793" s="60"/>
      <c r="Q1793" s="60"/>
      <c r="R1793" s="60"/>
      <c r="S1793" s="60"/>
      <c r="T1793" s="60"/>
      <c r="U1793" s="60"/>
      <c r="V1793" s="46"/>
      <c r="W1793" s="28"/>
      <c r="X1793" s="28"/>
      <c r="Y1793" s="28"/>
      <c r="AA1793" s="77"/>
      <c r="AB1793" s="28"/>
      <c r="AC1793" s="28"/>
      <c r="AD1793" s="28"/>
      <c r="AE1793" s="28"/>
      <c r="AF1793" s="28"/>
      <c r="AG1793" s="28"/>
      <c r="AH1793" s="28"/>
      <c r="AI1793" s="28"/>
      <c r="AJ1793" s="28"/>
      <c r="AK1793" s="28"/>
      <c r="AL1793" s="28"/>
      <c r="AM1793" s="28"/>
      <c r="AN1793" s="28"/>
      <c r="AO1793" s="28"/>
      <c r="AP1793" s="28"/>
      <c r="AQ1793" s="28"/>
      <c r="AR1793" s="28"/>
      <c r="AS1793" s="28"/>
      <c r="AT1793" s="96"/>
      <c r="AU1793" s="28"/>
      <c r="AV1793" s="28"/>
      <c r="AW1793" s="28"/>
      <c r="AX1793" s="28"/>
      <c r="AY1793" s="28"/>
      <c r="AZ1793" s="28"/>
      <c r="BA1793" s="28"/>
      <c r="BB1793" s="28"/>
      <c r="BC1793" s="28"/>
      <c r="BD1793" s="28"/>
      <c r="BE1793" s="28"/>
    </row>
    <row r="1794" spans="3:57" ht="14.25" customHeight="1">
      <c r="C1794" s="46"/>
      <c r="D1794" s="28"/>
      <c r="E1794" s="28"/>
      <c r="F1794" s="28"/>
      <c r="G1794" s="28"/>
      <c r="H1794" s="28"/>
      <c r="I1794" s="28"/>
      <c r="J1794" s="28"/>
      <c r="K1794" s="28"/>
      <c r="L1794" s="28"/>
      <c r="M1794" s="28"/>
      <c r="N1794" s="28"/>
      <c r="O1794" s="28"/>
      <c r="P1794" s="60"/>
      <c r="Q1794" s="60"/>
      <c r="R1794" s="60"/>
      <c r="S1794" s="60"/>
      <c r="T1794" s="60"/>
      <c r="U1794" s="60"/>
      <c r="V1794" s="46"/>
      <c r="W1794" s="28"/>
      <c r="X1794" s="28"/>
      <c r="Y1794" s="28"/>
      <c r="AA1794" s="77"/>
      <c r="AB1794" s="28"/>
      <c r="AC1794" s="28"/>
      <c r="AD1794" s="28"/>
      <c r="AE1794" s="28"/>
      <c r="AF1794" s="28"/>
      <c r="AG1794" s="28"/>
      <c r="AH1794" s="28"/>
      <c r="AI1794" s="28"/>
      <c r="AJ1794" s="28"/>
      <c r="AK1794" s="28"/>
      <c r="AL1794" s="28"/>
      <c r="AM1794" s="28"/>
      <c r="AN1794" s="28"/>
      <c r="AO1794" s="28"/>
      <c r="AP1794" s="28"/>
      <c r="AQ1794" s="28"/>
      <c r="AR1794" s="28"/>
      <c r="AS1794" s="28"/>
      <c r="AT1794" s="96"/>
      <c r="AU1794" s="28"/>
      <c r="AV1794" s="28"/>
      <c r="AW1794" s="28"/>
      <c r="AX1794" s="28"/>
      <c r="AY1794" s="28"/>
      <c r="AZ1794" s="28"/>
      <c r="BA1794" s="28"/>
      <c r="BB1794" s="28"/>
      <c r="BC1794" s="28"/>
      <c r="BD1794" s="28"/>
      <c r="BE1794" s="28"/>
    </row>
    <row r="1795" spans="3:57" ht="14.25" customHeight="1">
      <c r="C1795" s="46"/>
      <c r="D1795" s="28"/>
      <c r="E1795" s="28"/>
      <c r="F1795" s="28"/>
      <c r="G1795" s="28"/>
      <c r="H1795" s="28"/>
      <c r="I1795" s="28"/>
      <c r="J1795" s="28"/>
      <c r="K1795" s="28"/>
      <c r="L1795" s="28"/>
      <c r="M1795" s="28"/>
      <c r="N1795" s="28"/>
      <c r="O1795" s="28"/>
      <c r="P1795" s="60"/>
      <c r="Q1795" s="60"/>
      <c r="R1795" s="60"/>
      <c r="S1795" s="60"/>
      <c r="T1795" s="60"/>
      <c r="U1795" s="60"/>
      <c r="V1795" s="46"/>
      <c r="W1795" s="28"/>
      <c r="X1795" s="28"/>
      <c r="Y1795" s="28"/>
      <c r="AA1795" s="77"/>
      <c r="AB1795" s="28"/>
      <c r="AC1795" s="28"/>
      <c r="AD1795" s="28"/>
      <c r="AE1795" s="28"/>
      <c r="AF1795" s="28"/>
      <c r="AG1795" s="28"/>
      <c r="AH1795" s="28"/>
      <c r="AI1795" s="28"/>
      <c r="AJ1795" s="28"/>
      <c r="AK1795" s="28"/>
      <c r="AL1795" s="28"/>
      <c r="AM1795" s="28"/>
      <c r="AN1795" s="28"/>
      <c r="AO1795" s="28"/>
      <c r="AP1795" s="28"/>
      <c r="AQ1795" s="28"/>
      <c r="AR1795" s="28"/>
      <c r="AS1795" s="28"/>
      <c r="AT1795" s="96"/>
      <c r="AU1795" s="28"/>
      <c r="AV1795" s="28"/>
      <c r="AW1795" s="28"/>
      <c r="AX1795" s="28"/>
      <c r="AY1795" s="28"/>
      <c r="AZ1795" s="28"/>
      <c r="BA1795" s="28"/>
      <c r="BB1795" s="28"/>
      <c r="BC1795" s="28"/>
      <c r="BD1795" s="28"/>
      <c r="BE1795" s="28"/>
    </row>
    <row r="1796" spans="3:57" ht="14.25" customHeight="1">
      <c r="C1796" s="46"/>
      <c r="D1796" s="28"/>
      <c r="E1796" s="28"/>
      <c r="F1796" s="28"/>
      <c r="G1796" s="28"/>
      <c r="H1796" s="28"/>
      <c r="I1796" s="28"/>
      <c r="J1796" s="28"/>
      <c r="K1796" s="28"/>
      <c r="L1796" s="28"/>
      <c r="M1796" s="28"/>
      <c r="N1796" s="28"/>
      <c r="O1796" s="28"/>
      <c r="P1796" s="60"/>
      <c r="Q1796" s="60"/>
      <c r="R1796" s="60"/>
      <c r="S1796" s="60"/>
      <c r="T1796" s="60"/>
      <c r="U1796" s="60"/>
      <c r="V1796" s="46"/>
      <c r="W1796" s="28"/>
      <c r="X1796" s="28"/>
      <c r="Y1796" s="28"/>
      <c r="AA1796" s="77"/>
      <c r="AB1796" s="28"/>
      <c r="AC1796" s="28"/>
      <c r="AD1796" s="28"/>
      <c r="AE1796" s="28"/>
      <c r="AF1796" s="28"/>
      <c r="AG1796" s="28"/>
      <c r="AH1796" s="28"/>
      <c r="AI1796" s="28"/>
      <c r="AJ1796" s="28"/>
      <c r="AK1796" s="28"/>
      <c r="AL1796" s="28"/>
      <c r="AM1796" s="28"/>
      <c r="AN1796" s="28"/>
      <c r="AO1796" s="28"/>
      <c r="AP1796" s="28"/>
      <c r="AQ1796" s="28"/>
      <c r="AR1796" s="28"/>
      <c r="AS1796" s="28"/>
      <c r="AT1796" s="96"/>
      <c r="AU1796" s="28"/>
      <c r="AV1796" s="28"/>
      <c r="AW1796" s="28"/>
      <c r="AX1796" s="28"/>
      <c r="AY1796" s="28"/>
      <c r="AZ1796" s="28"/>
      <c r="BA1796" s="28"/>
      <c r="BB1796" s="28"/>
      <c r="BC1796" s="28"/>
      <c r="BD1796" s="28"/>
      <c r="BE1796" s="28"/>
    </row>
    <row r="1797" spans="3:57" ht="14.25" customHeight="1">
      <c r="C1797" s="46"/>
      <c r="D1797" s="28"/>
      <c r="E1797" s="28"/>
      <c r="F1797" s="28"/>
      <c r="G1797" s="28"/>
      <c r="H1797" s="28"/>
      <c r="I1797" s="28"/>
      <c r="J1797" s="28"/>
      <c r="K1797" s="28"/>
      <c r="L1797" s="28"/>
      <c r="M1797" s="28"/>
      <c r="N1797" s="28"/>
      <c r="O1797" s="28"/>
      <c r="P1797" s="60"/>
      <c r="Q1797" s="60"/>
      <c r="R1797" s="60"/>
      <c r="S1797" s="60"/>
      <c r="T1797" s="60"/>
      <c r="U1797" s="60"/>
      <c r="V1797" s="46"/>
      <c r="W1797" s="28"/>
      <c r="X1797" s="28"/>
      <c r="Y1797" s="28"/>
      <c r="AA1797" s="77"/>
      <c r="AB1797" s="28"/>
      <c r="AC1797" s="28"/>
      <c r="AD1797" s="28"/>
      <c r="AE1797" s="28"/>
      <c r="AF1797" s="28"/>
      <c r="AG1797" s="28"/>
      <c r="AH1797" s="28"/>
      <c r="AI1797" s="28"/>
      <c r="AJ1797" s="28"/>
      <c r="AK1797" s="28"/>
      <c r="AL1797" s="28"/>
      <c r="AM1797" s="28"/>
      <c r="AN1797" s="28"/>
      <c r="AO1797" s="28"/>
      <c r="AP1797" s="28"/>
      <c r="AQ1797" s="28"/>
      <c r="AR1797" s="28"/>
      <c r="AS1797" s="28"/>
      <c r="AT1797" s="96"/>
      <c r="AU1797" s="28"/>
      <c r="AV1797" s="28"/>
      <c r="AW1797" s="28"/>
      <c r="AX1797" s="28"/>
      <c r="AY1797" s="28"/>
      <c r="AZ1797" s="28"/>
      <c r="BA1797" s="28"/>
      <c r="BB1797" s="28"/>
      <c r="BC1797" s="28"/>
      <c r="BD1797" s="28"/>
      <c r="BE1797" s="28"/>
    </row>
    <row r="1798" spans="3:57" ht="14.25" customHeight="1">
      <c r="C1798" s="46"/>
      <c r="D1798" s="28"/>
      <c r="E1798" s="28"/>
      <c r="F1798" s="28"/>
      <c r="G1798" s="28"/>
      <c r="H1798" s="28"/>
      <c r="I1798" s="28"/>
      <c r="J1798" s="28"/>
      <c r="K1798" s="28"/>
      <c r="L1798" s="28"/>
      <c r="M1798" s="28"/>
      <c r="N1798" s="28"/>
      <c r="O1798" s="28"/>
      <c r="P1798" s="60"/>
      <c r="Q1798" s="60"/>
      <c r="R1798" s="60"/>
      <c r="S1798" s="60"/>
      <c r="T1798" s="60"/>
      <c r="U1798" s="60"/>
      <c r="V1798" s="46"/>
      <c r="W1798" s="28"/>
      <c r="X1798" s="28"/>
      <c r="Y1798" s="28"/>
      <c r="AA1798" s="77"/>
      <c r="AB1798" s="28"/>
      <c r="AC1798" s="28"/>
      <c r="AD1798" s="28"/>
      <c r="AE1798" s="28"/>
      <c r="AF1798" s="28"/>
      <c r="AG1798" s="28"/>
      <c r="AH1798" s="28"/>
      <c r="AI1798" s="28"/>
      <c r="AJ1798" s="28"/>
      <c r="AK1798" s="28"/>
      <c r="AL1798" s="28"/>
      <c r="AM1798" s="28"/>
      <c r="AN1798" s="28"/>
      <c r="AO1798" s="28"/>
      <c r="AP1798" s="28"/>
      <c r="AQ1798" s="28"/>
      <c r="AR1798" s="28"/>
      <c r="AS1798" s="28"/>
      <c r="AT1798" s="96"/>
      <c r="AU1798" s="28"/>
      <c r="AV1798" s="28"/>
      <c r="AW1798" s="28"/>
      <c r="AX1798" s="28"/>
      <c r="AY1798" s="28"/>
      <c r="AZ1798" s="28"/>
      <c r="BA1798" s="28"/>
      <c r="BB1798" s="28"/>
      <c r="BC1798" s="28"/>
      <c r="BD1798" s="28"/>
      <c r="BE1798" s="28"/>
    </row>
    <row r="1799" spans="3:57" ht="14.25" customHeight="1">
      <c r="C1799" s="46"/>
      <c r="D1799" s="28"/>
      <c r="E1799" s="28"/>
      <c r="F1799" s="28"/>
      <c r="G1799" s="28"/>
      <c r="H1799" s="28"/>
      <c r="I1799" s="28"/>
      <c r="J1799" s="28"/>
      <c r="K1799" s="28"/>
      <c r="L1799" s="28"/>
      <c r="M1799" s="28"/>
      <c r="N1799" s="28"/>
      <c r="O1799" s="28"/>
      <c r="P1799" s="60"/>
      <c r="Q1799" s="60"/>
      <c r="R1799" s="60"/>
      <c r="S1799" s="60"/>
      <c r="T1799" s="60"/>
      <c r="U1799" s="60"/>
      <c r="V1799" s="46"/>
      <c r="W1799" s="28"/>
      <c r="X1799" s="28"/>
      <c r="Y1799" s="28"/>
      <c r="AA1799" s="77"/>
      <c r="AB1799" s="28"/>
      <c r="AC1799" s="28"/>
      <c r="AD1799" s="28"/>
      <c r="AE1799" s="28"/>
      <c r="AF1799" s="28"/>
      <c r="AG1799" s="28"/>
      <c r="AH1799" s="28"/>
      <c r="AI1799" s="28"/>
      <c r="AJ1799" s="28"/>
      <c r="AK1799" s="28"/>
      <c r="AL1799" s="28"/>
      <c r="AM1799" s="28"/>
      <c r="AN1799" s="28"/>
      <c r="AO1799" s="28"/>
      <c r="AP1799" s="28"/>
      <c r="AQ1799" s="28"/>
      <c r="AR1799" s="28"/>
      <c r="AS1799" s="28"/>
      <c r="AT1799" s="96"/>
      <c r="AU1799" s="28"/>
      <c r="AV1799" s="28"/>
      <c r="AW1799" s="28"/>
      <c r="AX1799" s="28"/>
      <c r="AY1799" s="28"/>
      <c r="AZ1799" s="28"/>
      <c r="BA1799" s="28"/>
      <c r="BB1799" s="28"/>
      <c r="BC1799" s="28"/>
      <c r="BD1799" s="28"/>
      <c r="BE1799" s="28"/>
    </row>
    <row r="1800" spans="3:57" ht="14.25" customHeight="1">
      <c r="C1800" s="46"/>
      <c r="D1800" s="28"/>
      <c r="E1800" s="28"/>
      <c r="F1800" s="28"/>
      <c r="G1800" s="28"/>
      <c r="H1800" s="28"/>
      <c r="I1800" s="28"/>
      <c r="J1800" s="28"/>
      <c r="K1800" s="28"/>
      <c r="L1800" s="28"/>
      <c r="M1800" s="28"/>
      <c r="N1800" s="28"/>
      <c r="O1800" s="28"/>
      <c r="P1800" s="60"/>
      <c r="Q1800" s="60"/>
      <c r="R1800" s="60"/>
      <c r="S1800" s="60"/>
      <c r="T1800" s="60"/>
      <c r="U1800" s="60"/>
      <c r="V1800" s="46"/>
      <c r="W1800" s="28"/>
      <c r="X1800" s="28"/>
      <c r="Y1800" s="28"/>
      <c r="AA1800" s="77"/>
      <c r="AB1800" s="28"/>
      <c r="AC1800" s="28"/>
      <c r="AD1800" s="28"/>
      <c r="AE1800" s="28"/>
      <c r="AF1800" s="28"/>
      <c r="AG1800" s="28"/>
      <c r="AH1800" s="28"/>
      <c r="AI1800" s="28"/>
      <c r="AJ1800" s="28"/>
      <c r="AK1800" s="28"/>
      <c r="AL1800" s="28"/>
      <c r="AM1800" s="28"/>
      <c r="AN1800" s="28"/>
      <c r="AO1800" s="28"/>
      <c r="AP1800" s="28"/>
      <c r="AQ1800" s="28"/>
      <c r="AR1800" s="28"/>
      <c r="AS1800" s="28"/>
      <c r="AT1800" s="96"/>
      <c r="AU1800" s="28"/>
      <c r="AV1800" s="28"/>
      <c r="AW1800" s="28"/>
      <c r="AX1800" s="28"/>
      <c r="AY1800" s="28"/>
      <c r="AZ1800" s="28"/>
      <c r="BA1800" s="28"/>
      <c r="BB1800" s="28"/>
      <c r="BC1800" s="28"/>
      <c r="BD1800" s="28"/>
      <c r="BE1800" s="28"/>
    </row>
    <row r="1801" spans="3:57" ht="14.25" customHeight="1">
      <c r="C1801" s="46"/>
      <c r="D1801" s="28"/>
      <c r="E1801" s="28"/>
      <c r="F1801" s="28"/>
      <c r="G1801" s="28"/>
      <c r="H1801" s="28"/>
      <c r="I1801" s="28"/>
      <c r="J1801" s="28"/>
      <c r="K1801" s="28"/>
      <c r="L1801" s="28"/>
      <c r="M1801" s="28"/>
      <c r="N1801" s="28"/>
      <c r="O1801" s="28"/>
      <c r="P1801" s="60"/>
      <c r="Q1801" s="60"/>
      <c r="R1801" s="60"/>
      <c r="S1801" s="60"/>
      <c r="T1801" s="60"/>
      <c r="U1801" s="60"/>
      <c r="V1801" s="46"/>
      <c r="W1801" s="28"/>
      <c r="X1801" s="28"/>
      <c r="Y1801" s="28"/>
      <c r="AA1801" s="77"/>
      <c r="AB1801" s="28"/>
      <c r="AC1801" s="28"/>
      <c r="AD1801" s="28"/>
      <c r="AE1801" s="28"/>
      <c r="AF1801" s="28"/>
      <c r="AG1801" s="28"/>
      <c r="AH1801" s="28"/>
      <c r="AI1801" s="28"/>
      <c r="AJ1801" s="28"/>
      <c r="AK1801" s="28"/>
      <c r="AL1801" s="28"/>
      <c r="AM1801" s="28"/>
      <c r="AN1801" s="28"/>
      <c r="AO1801" s="28"/>
      <c r="AP1801" s="28"/>
      <c r="AQ1801" s="28"/>
      <c r="AR1801" s="28"/>
      <c r="AS1801" s="28"/>
      <c r="AT1801" s="96"/>
      <c r="AU1801" s="28"/>
      <c r="AV1801" s="28"/>
      <c r="AW1801" s="28"/>
      <c r="AX1801" s="28"/>
      <c r="AY1801" s="28"/>
      <c r="AZ1801" s="28"/>
      <c r="BA1801" s="28"/>
      <c r="BB1801" s="28"/>
      <c r="BC1801" s="28"/>
      <c r="BD1801" s="28"/>
      <c r="BE1801" s="28"/>
    </row>
    <row r="1802" spans="3:57" ht="14.25" customHeight="1">
      <c r="C1802" s="46"/>
      <c r="D1802" s="28"/>
      <c r="E1802" s="28"/>
      <c r="F1802" s="28"/>
      <c r="G1802" s="28"/>
      <c r="H1802" s="28"/>
      <c r="I1802" s="28"/>
      <c r="J1802" s="28"/>
      <c r="K1802" s="28"/>
      <c r="L1802" s="28"/>
      <c r="M1802" s="28"/>
      <c r="N1802" s="28"/>
      <c r="O1802" s="28"/>
      <c r="P1802" s="60"/>
      <c r="Q1802" s="60"/>
      <c r="R1802" s="60"/>
      <c r="S1802" s="60"/>
      <c r="T1802" s="60"/>
      <c r="U1802" s="60"/>
      <c r="V1802" s="46"/>
      <c r="W1802" s="28"/>
      <c r="X1802" s="28"/>
      <c r="Y1802" s="28"/>
      <c r="AA1802" s="77"/>
      <c r="AB1802" s="28"/>
      <c r="AC1802" s="28"/>
      <c r="AD1802" s="28"/>
      <c r="AE1802" s="28"/>
      <c r="AF1802" s="28"/>
      <c r="AG1802" s="28"/>
      <c r="AH1802" s="28"/>
      <c r="AI1802" s="28"/>
      <c r="AJ1802" s="28"/>
      <c r="AK1802" s="28"/>
      <c r="AL1802" s="28"/>
      <c r="AM1802" s="28"/>
      <c r="AN1802" s="28"/>
      <c r="AO1802" s="28"/>
      <c r="AP1802" s="28"/>
      <c r="AQ1802" s="28"/>
      <c r="AR1802" s="28"/>
      <c r="AS1802" s="28"/>
      <c r="AT1802" s="96"/>
      <c r="AU1802" s="28"/>
      <c r="AV1802" s="28"/>
      <c r="AW1802" s="28"/>
      <c r="AX1802" s="28"/>
      <c r="AY1802" s="28"/>
      <c r="AZ1802" s="28"/>
      <c r="BA1802" s="28"/>
      <c r="BB1802" s="28"/>
      <c r="BC1802" s="28"/>
      <c r="BD1802" s="28"/>
      <c r="BE1802" s="28"/>
    </row>
    <row r="1803" spans="3:57" ht="14.25" customHeight="1">
      <c r="C1803" s="46"/>
      <c r="D1803" s="28"/>
      <c r="E1803" s="28"/>
      <c r="F1803" s="28"/>
      <c r="G1803" s="28"/>
      <c r="H1803" s="28"/>
      <c r="I1803" s="28"/>
      <c r="J1803" s="28"/>
      <c r="K1803" s="28"/>
      <c r="L1803" s="28"/>
      <c r="M1803" s="28"/>
      <c r="N1803" s="28"/>
      <c r="O1803" s="28"/>
      <c r="P1803" s="60"/>
      <c r="Q1803" s="60"/>
      <c r="R1803" s="60"/>
      <c r="S1803" s="60"/>
      <c r="T1803" s="60"/>
      <c r="U1803" s="60"/>
      <c r="V1803" s="46"/>
      <c r="W1803" s="28"/>
      <c r="X1803" s="28"/>
      <c r="Y1803" s="28"/>
      <c r="AA1803" s="77"/>
      <c r="AB1803" s="28"/>
      <c r="AC1803" s="28"/>
      <c r="AD1803" s="28"/>
      <c r="AE1803" s="28"/>
      <c r="AF1803" s="28"/>
      <c r="AG1803" s="28"/>
      <c r="AH1803" s="28"/>
      <c r="AI1803" s="28"/>
      <c r="AJ1803" s="28"/>
      <c r="AK1803" s="28"/>
      <c r="AL1803" s="28"/>
      <c r="AM1803" s="28"/>
      <c r="AN1803" s="28"/>
      <c r="AO1803" s="28"/>
      <c r="AP1803" s="28"/>
      <c r="AQ1803" s="28"/>
      <c r="AR1803" s="28"/>
      <c r="AS1803" s="28"/>
      <c r="AT1803" s="96"/>
      <c r="AU1803" s="28"/>
      <c r="AV1803" s="28"/>
      <c r="AW1803" s="28"/>
      <c r="AX1803" s="28"/>
      <c r="AY1803" s="28"/>
      <c r="AZ1803" s="28"/>
      <c r="BA1803" s="28"/>
      <c r="BB1803" s="28"/>
      <c r="BC1803" s="28"/>
      <c r="BD1803" s="28"/>
      <c r="BE1803" s="28"/>
    </row>
    <row r="1804" spans="3:57" ht="14.25" customHeight="1">
      <c r="C1804" s="46"/>
      <c r="D1804" s="28"/>
      <c r="E1804" s="28"/>
      <c r="F1804" s="28"/>
      <c r="G1804" s="28"/>
      <c r="H1804" s="28"/>
      <c r="I1804" s="28"/>
      <c r="J1804" s="28"/>
      <c r="K1804" s="28"/>
      <c r="L1804" s="28"/>
      <c r="M1804" s="28"/>
      <c r="N1804" s="28"/>
      <c r="O1804" s="28"/>
      <c r="P1804" s="60"/>
      <c r="Q1804" s="60"/>
      <c r="R1804" s="60"/>
      <c r="S1804" s="60"/>
      <c r="T1804" s="60"/>
      <c r="U1804" s="60"/>
      <c r="V1804" s="46"/>
      <c r="W1804" s="28"/>
      <c r="X1804" s="28"/>
      <c r="Y1804" s="28"/>
      <c r="AA1804" s="77"/>
      <c r="AB1804" s="28"/>
      <c r="AC1804" s="28"/>
      <c r="AD1804" s="28"/>
      <c r="AE1804" s="28"/>
      <c r="AF1804" s="28"/>
      <c r="AG1804" s="28"/>
      <c r="AH1804" s="28"/>
      <c r="AI1804" s="28"/>
      <c r="AJ1804" s="28"/>
      <c r="AK1804" s="28"/>
      <c r="AL1804" s="28"/>
      <c r="AM1804" s="28"/>
      <c r="AN1804" s="28"/>
      <c r="AO1804" s="28"/>
      <c r="AP1804" s="28"/>
      <c r="AQ1804" s="28"/>
      <c r="AR1804" s="28"/>
      <c r="AS1804" s="28"/>
      <c r="AT1804" s="96"/>
      <c r="AU1804" s="28"/>
      <c r="AV1804" s="28"/>
      <c r="AW1804" s="28"/>
      <c r="AX1804" s="28"/>
      <c r="AY1804" s="28"/>
      <c r="AZ1804" s="28"/>
      <c r="BA1804" s="28"/>
      <c r="BB1804" s="28"/>
      <c r="BC1804" s="28"/>
      <c r="BD1804" s="28"/>
      <c r="BE1804" s="28"/>
    </row>
    <row r="1805" spans="3:57" ht="14.25" customHeight="1">
      <c r="C1805" s="46"/>
      <c r="D1805" s="28"/>
      <c r="E1805" s="28"/>
      <c r="F1805" s="28"/>
      <c r="G1805" s="28"/>
      <c r="H1805" s="28"/>
      <c r="I1805" s="28"/>
      <c r="J1805" s="28"/>
      <c r="K1805" s="28"/>
      <c r="L1805" s="28"/>
      <c r="M1805" s="28"/>
      <c r="N1805" s="28"/>
      <c r="O1805" s="28"/>
      <c r="P1805" s="60"/>
      <c r="Q1805" s="60"/>
      <c r="R1805" s="60"/>
      <c r="S1805" s="60"/>
      <c r="T1805" s="60"/>
      <c r="U1805" s="60"/>
      <c r="V1805" s="46"/>
      <c r="W1805" s="28"/>
      <c r="X1805" s="28"/>
      <c r="Y1805" s="28"/>
      <c r="AA1805" s="77"/>
      <c r="AB1805" s="28"/>
      <c r="AC1805" s="28"/>
      <c r="AD1805" s="28"/>
      <c r="AE1805" s="28"/>
      <c r="AF1805" s="28"/>
      <c r="AG1805" s="28"/>
      <c r="AH1805" s="28"/>
      <c r="AI1805" s="28"/>
      <c r="AJ1805" s="28"/>
      <c r="AK1805" s="28"/>
      <c r="AL1805" s="28"/>
      <c r="AM1805" s="28"/>
      <c r="AN1805" s="28"/>
      <c r="AO1805" s="28"/>
      <c r="AP1805" s="28"/>
      <c r="AQ1805" s="28"/>
      <c r="AR1805" s="28"/>
      <c r="AS1805" s="28"/>
      <c r="AT1805" s="96"/>
      <c r="AU1805" s="28"/>
      <c r="AV1805" s="28"/>
      <c r="AW1805" s="28"/>
      <c r="AX1805" s="28"/>
      <c r="AY1805" s="28"/>
      <c r="AZ1805" s="28"/>
      <c r="BA1805" s="28"/>
      <c r="BB1805" s="28"/>
      <c r="BC1805" s="28"/>
      <c r="BD1805" s="28"/>
      <c r="BE1805" s="28"/>
    </row>
    <row r="1806" spans="3:57" ht="14.25" customHeight="1">
      <c r="C1806" s="46"/>
      <c r="D1806" s="28"/>
      <c r="E1806" s="28"/>
      <c r="F1806" s="28"/>
      <c r="G1806" s="28"/>
      <c r="H1806" s="28"/>
      <c r="I1806" s="28"/>
      <c r="J1806" s="28"/>
      <c r="K1806" s="28"/>
      <c r="L1806" s="28"/>
      <c r="M1806" s="28"/>
      <c r="N1806" s="28"/>
      <c r="O1806" s="28"/>
      <c r="P1806" s="60"/>
      <c r="Q1806" s="60"/>
      <c r="R1806" s="60"/>
      <c r="S1806" s="60"/>
      <c r="T1806" s="60"/>
      <c r="U1806" s="60"/>
      <c r="V1806" s="46"/>
      <c r="W1806" s="28"/>
      <c r="X1806" s="28"/>
      <c r="Y1806" s="28"/>
      <c r="AA1806" s="77"/>
      <c r="AB1806" s="28"/>
      <c r="AC1806" s="28"/>
      <c r="AD1806" s="28"/>
      <c r="AE1806" s="28"/>
      <c r="AF1806" s="28"/>
      <c r="AG1806" s="28"/>
      <c r="AH1806" s="28"/>
      <c r="AI1806" s="28"/>
      <c r="AJ1806" s="28"/>
      <c r="AK1806" s="28"/>
      <c r="AL1806" s="28"/>
      <c r="AM1806" s="28"/>
      <c r="AN1806" s="28"/>
      <c r="AO1806" s="28"/>
      <c r="AP1806" s="28"/>
      <c r="AQ1806" s="28"/>
      <c r="AR1806" s="28"/>
      <c r="AS1806" s="28"/>
      <c r="AT1806" s="96"/>
      <c r="AU1806" s="28"/>
      <c r="AV1806" s="28"/>
      <c r="AW1806" s="28"/>
      <c r="AX1806" s="28"/>
      <c r="AY1806" s="28"/>
      <c r="AZ1806" s="28"/>
      <c r="BA1806" s="28"/>
      <c r="BB1806" s="28"/>
      <c r="BC1806" s="28"/>
      <c r="BD1806" s="28"/>
      <c r="BE1806" s="28"/>
    </row>
    <row r="1807" spans="3:57" ht="14.25" customHeight="1">
      <c r="C1807" s="46"/>
      <c r="D1807" s="28"/>
      <c r="E1807" s="28"/>
      <c r="F1807" s="28"/>
      <c r="G1807" s="28"/>
      <c r="H1807" s="28"/>
      <c r="I1807" s="28"/>
      <c r="J1807" s="28"/>
      <c r="K1807" s="28"/>
      <c r="L1807" s="28"/>
      <c r="M1807" s="28"/>
      <c r="N1807" s="28"/>
      <c r="O1807" s="28"/>
      <c r="P1807" s="60"/>
      <c r="Q1807" s="60"/>
      <c r="R1807" s="60"/>
      <c r="S1807" s="60"/>
      <c r="T1807" s="60"/>
      <c r="U1807" s="60"/>
      <c r="V1807" s="46"/>
      <c r="W1807" s="28"/>
      <c r="X1807" s="28"/>
      <c r="Y1807" s="28"/>
      <c r="AA1807" s="77"/>
      <c r="AB1807" s="28"/>
      <c r="AC1807" s="28"/>
      <c r="AD1807" s="28"/>
      <c r="AE1807" s="28"/>
      <c r="AF1807" s="28"/>
      <c r="AG1807" s="28"/>
      <c r="AH1807" s="28"/>
      <c r="AI1807" s="28"/>
      <c r="AJ1807" s="28"/>
      <c r="AK1807" s="28"/>
      <c r="AL1807" s="28"/>
      <c r="AM1807" s="28"/>
      <c r="AN1807" s="28"/>
      <c r="AO1807" s="28"/>
      <c r="AP1807" s="28"/>
      <c r="AQ1807" s="28"/>
      <c r="AR1807" s="28"/>
      <c r="AS1807" s="28"/>
      <c r="AT1807" s="96"/>
      <c r="AU1807" s="28"/>
      <c r="AV1807" s="28"/>
      <c r="AW1807" s="28"/>
      <c r="AX1807" s="28"/>
      <c r="AY1807" s="28"/>
      <c r="AZ1807" s="28"/>
      <c r="BA1807" s="28"/>
      <c r="BB1807" s="28"/>
      <c r="BC1807" s="28"/>
      <c r="BD1807" s="28"/>
      <c r="BE1807" s="28"/>
    </row>
    <row r="1808" spans="3:57" ht="14.25" customHeight="1">
      <c r="C1808" s="46"/>
      <c r="D1808" s="28"/>
      <c r="E1808" s="28"/>
      <c r="F1808" s="28"/>
      <c r="G1808" s="28"/>
      <c r="H1808" s="28"/>
      <c r="I1808" s="28"/>
      <c r="J1808" s="28"/>
      <c r="K1808" s="28"/>
      <c r="L1808" s="28"/>
      <c r="M1808" s="28"/>
      <c r="N1808" s="28"/>
      <c r="O1808" s="28"/>
      <c r="P1808" s="60"/>
      <c r="Q1808" s="60"/>
      <c r="R1808" s="60"/>
      <c r="S1808" s="60"/>
      <c r="T1808" s="60"/>
      <c r="U1808" s="60"/>
      <c r="V1808" s="46"/>
      <c r="W1808" s="28"/>
      <c r="X1808" s="28"/>
      <c r="Y1808" s="28"/>
      <c r="AA1808" s="77"/>
      <c r="AB1808" s="28"/>
      <c r="AC1808" s="28"/>
      <c r="AD1808" s="28"/>
      <c r="AE1808" s="28"/>
      <c r="AF1808" s="28"/>
      <c r="AG1808" s="28"/>
      <c r="AH1808" s="28"/>
      <c r="AI1808" s="28"/>
      <c r="AJ1808" s="28"/>
      <c r="AK1808" s="28"/>
      <c r="AL1808" s="28"/>
      <c r="AM1808" s="28"/>
      <c r="AN1808" s="28"/>
      <c r="AO1808" s="28"/>
      <c r="AP1808" s="28"/>
      <c r="AQ1808" s="28"/>
      <c r="AR1808" s="28"/>
      <c r="AS1808" s="28"/>
      <c r="AT1808" s="96"/>
      <c r="AU1808" s="28"/>
      <c r="AV1808" s="28"/>
      <c r="AW1808" s="28"/>
      <c r="AX1808" s="28"/>
      <c r="AY1808" s="28"/>
      <c r="AZ1808" s="28"/>
      <c r="BA1808" s="28"/>
      <c r="BB1808" s="28"/>
      <c r="BC1808" s="28"/>
      <c r="BD1808" s="28"/>
      <c r="BE1808" s="28"/>
    </row>
    <row r="1809" spans="3:57" ht="14.25" customHeight="1">
      <c r="C1809" s="46"/>
      <c r="D1809" s="28"/>
      <c r="E1809" s="28"/>
      <c r="F1809" s="28"/>
      <c r="G1809" s="28"/>
      <c r="H1809" s="28"/>
      <c r="I1809" s="28"/>
      <c r="J1809" s="28"/>
      <c r="K1809" s="28"/>
      <c r="L1809" s="28"/>
      <c r="M1809" s="28"/>
      <c r="N1809" s="28"/>
      <c r="O1809" s="28"/>
      <c r="P1809" s="60"/>
      <c r="Q1809" s="60"/>
      <c r="R1809" s="60"/>
      <c r="S1809" s="60"/>
      <c r="T1809" s="60"/>
      <c r="U1809" s="60"/>
      <c r="V1809" s="46"/>
      <c r="W1809" s="28"/>
      <c r="X1809" s="28"/>
      <c r="Y1809" s="28"/>
      <c r="AA1809" s="77"/>
      <c r="AB1809" s="28"/>
      <c r="AC1809" s="28"/>
      <c r="AD1809" s="28"/>
      <c r="AE1809" s="28"/>
      <c r="AF1809" s="28"/>
      <c r="AG1809" s="28"/>
      <c r="AH1809" s="28"/>
      <c r="AI1809" s="28"/>
      <c r="AJ1809" s="28"/>
      <c r="AK1809" s="28"/>
      <c r="AL1809" s="28"/>
      <c r="AM1809" s="28"/>
      <c r="AN1809" s="28"/>
      <c r="AO1809" s="28"/>
      <c r="AP1809" s="28"/>
      <c r="AQ1809" s="28"/>
      <c r="AR1809" s="28"/>
      <c r="AS1809" s="28"/>
      <c r="AT1809" s="96"/>
      <c r="AU1809" s="28"/>
      <c r="AV1809" s="28"/>
      <c r="AW1809" s="28"/>
      <c r="AX1809" s="28"/>
      <c r="AY1809" s="28"/>
      <c r="AZ1809" s="28"/>
      <c r="BA1809" s="28"/>
      <c r="BB1809" s="28"/>
      <c r="BC1809" s="28"/>
      <c r="BD1809" s="28"/>
      <c r="BE1809" s="28"/>
    </row>
    <row r="1810" spans="3:57" ht="14.25" customHeight="1">
      <c r="C1810" s="46"/>
      <c r="D1810" s="28"/>
      <c r="E1810" s="28"/>
      <c r="F1810" s="28"/>
      <c r="G1810" s="28"/>
      <c r="H1810" s="28"/>
      <c r="I1810" s="28"/>
      <c r="J1810" s="28"/>
      <c r="K1810" s="28"/>
      <c r="L1810" s="28"/>
      <c r="M1810" s="28"/>
      <c r="N1810" s="28"/>
      <c r="O1810" s="28"/>
      <c r="P1810" s="60"/>
      <c r="Q1810" s="60"/>
      <c r="R1810" s="60"/>
      <c r="S1810" s="60"/>
      <c r="T1810" s="60"/>
      <c r="U1810" s="60"/>
      <c r="V1810" s="46"/>
      <c r="W1810" s="28"/>
      <c r="X1810" s="28"/>
      <c r="Y1810" s="28"/>
      <c r="AA1810" s="77"/>
      <c r="AB1810" s="28"/>
      <c r="AC1810" s="28"/>
      <c r="AD1810" s="28"/>
      <c r="AE1810" s="28"/>
      <c r="AF1810" s="28"/>
      <c r="AG1810" s="28"/>
      <c r="AH1810" s="28"/>
      <c r="AI1810" s="28"/>
      <c r="AJ1810" s="28"/>
      <c r="AK1810" s="28"/>
      <c r="AL1810" s="28"/>
      <c r="AM1810" s="28"/>
      <c r="AN1810" s="28"/>
      <c r="AO1810" s="28"/>
      <c r="AP1810" s="28"/>
      <c r="AQ1810" s="28"/>
      <c r="AR1810" s="28"/>
      <c r="AS1810" s="28"/>
      <c r="AT1810" s="96"/>
      <c r="AU1810" s="28"/>
      <c r="AV1810" s="28"/>
      <c r="AW1810" s="28"/>
      <c r="AX1810" s="28"/>
      <c r="AY1810" s="28"/>
      <c r="AZ1810" s="28"/>
      <c r="BA1810" s="28"/>
      <c r="BB1810" s="28"/>
      <c r="BC1810" s="28"/>
      <c r="BD1810" s="28"/>
      <c r="BE1810" s="28"/>
    </row>
    <row r="1811" spans="3:57" ht="14.25" customHeight="1">
      <c r="C1811" s="46"/>
      <c r="D1811" s="28"/>
      <c r="E1811" s="28"/>
      <c r="F1811" s="28"/>
      <c r="G1811" s="28"/>
      <c r="H1811" s="28"/>
      <c r="I1811" s="28"/>
      <c r="J1811" s="28"/>
      <c r="K1811" s="28"/>
      <c r="L1811" s="28"/>
      <c r="M1811" s="28"/>
      <c r="N1811" s="28"/>
      <c r="O1811" s="28"/>
      <c r="P1811" s="60"/>
      <c r="Q1811" s="60"/>
      <c r="R1811" s="60"/>
      <c r="S1811" s="60"/>
      <c r="T1811" s="60"/>
      <c r="U1811" s="60"/>
      <c r="V1811" s="46"/>
      <c r="W1811" s="28"/>
      <c r="X1811" s="28"/>
      <c r="Y1811" s="28"/>
      <c r="AA1811" s="77"/>
      <c r="AB1811" s="28"/>
      <c r="AC1811" s="28"/>
      <c r="AD1811" s="28"/>
      <c r="AE1811" s="28"/>
      <c r="AF1811" s="28"/>
      <c r="AG1811" s="28"/>
      <c r="AH1811" s="28"/>
      <c r="AI1811" s="28"/>
      <c r="AJ1811" s="28"/>
      <c r="AK1811" s="28"/>
      <c r="AL1811" s="28"/>
      <c r="AM1811" s="28"/>
      <c r="AN1811" s="28"/>
      <c r="AO1811" s="28"/>
      <c r="AP1811" s="28"/>
      <c r="AQ1811" s="28"/>
      <c r="AR1811" s="28"/>
      <c r="AS1811" s="28"/>
      <c r="AT1811" s="96"/>
      <c r="AU1811" s="28"/>
      <c r="AV1811" s="28"/>
      <c r="AW1811" s="28"/>
      <c r="AX1811" s="28"/>
      <c r="AY1811" s="28"/>
      <c r="AZ1811" s="28"/>
      <c r="BA1811" s="28"/>
      <c r="BB1811" s="28"/>
      <c r="BC1811" s="28"/>
      <c r="BD1811" s="28"/>
      <c r="BE1811" s="28"/>
    </row>
    <row r="1812" spans="3:57" ht="14.25" customHeight="1">
      <c r="C1812" s="46"/>
      <c r="D1812" s="28"/>
      <c r="E1812" s="28"/>
      <c r="F1812" s="28"/>
      <c r="G1812" s="28"/>
      <c r="H1812" s="28"/>
      <c r="I1812" s="28"/>
      <c r="J1812" s="28"/>
      <c r="K1812" s="28"/>
      <c r="L1812" s="28"/>
      <c r="M1812" s="28"/>
      <c r="N1812" s="28"/>
      <c r="O1812" s="28"/>
      <c r="P1812" s="60"/>
      <c r="Q1812" s="60"/>
      <c r="R1812" s="60"/>
      <c r="S1812" s="60"/>
      <c r="T1812" s="60"/>
      <c r="U1812" s="60"/>
      <c r="V1812" s="46"/>
      <c r="W1812" s="28"/>
      <c r="X1812" s="28"/>
      <c r="Y1812" s="28"/>
      <c r="AA1812" s="77"/>
      <c r="AB1812" s="28"/>
      <c r="AC1812" s="28"/>
      <c r="AD1812" s="28"/>
      <c r="AE1812" s="28"/>
      <c r="AF1812" s="28"/>
      <c r="AG1812" s="28"/>
      <c r="AH1812" s="28"/>
      <c r="AI1812" s="28"/>
      <c r="AJ1812" s="28"/>
      <c r="AK1812" s="28"/>
      <c r="AL1812" s="28"/>
      <c r="AM1812" s="28"/>
      <c r="AN1812" s="28"/>
      <c r="AO1812" s="28"/>
      <c r="AP1812" s="28"/>
      <c r="AQ1812" s="28"/>
      <c r="AR1812" s="28"/>
      <c r="AS1812" s="28"/>
      <c r="AT1812" s="96"/>
      <c r="AU1812" s="28"/>
      <c r="AV1812" s="28"/>
      <c r="AW1812" s="28"/>
      <c r="AX1812" s="28"/>
      <c r="AY1812" s="28"/>
      <c r="AZ1812" s="28"/>
      <c r="BA1812" s="28"/>
      <c r="BB1812" s="28"/>
      <c r="BC1812" s="28"/>
      <c r="BD1812" s="28"/>
      <c r="BE1812" s="28"/>
    </row>
    <row r="1813" spans="3:57" ht="14.25" customHeight="1">
      <c r="C1813" s="46"/>
      <c r="D1813" s="28"/>
      <c r="E1813" s="28"/>
      <c r="F1813" s="28"/>
      <c r="G1813" s="28"/>
      <c r="H1813" s="28"/>
      <c r="I1813" s="28"/>
      <c r="J1813" s="28"/>
      <c r="K1813" s="28"/>
      <c r="L1813" s="28"/>
      <c r="M1813" s="28"/>
      <c r="N1813" s="28"/>
      <c r="O1813" s="28"/>
      <c r="P1813" s="60"/>
      <c r="Q1813" s="60"/>
      <c r="R1813" s="60"/>
      <c r="S1813" s="60"/>
      <c r="T1813" s="60"/>
      <c r="U1813" s="60"/>
      <c r="V1813" s="46"/>
      <c r="W1813" s="28"/>
      <c r="X1813" s="28"/>
      <c r="Y1813" s="28"/>
      <c r="AA1813" s="77"/>
      <c r="AB1813" s="28"/>
      <c r="AC1813" s="28"/>
      <c r="AD1813" s="28"/>
      <c r="AE1813" s="28"/>
      <c r="AF1813" s="28"/>
      <c r="AG1813" s="28"/>
      <c r="AH1813" s="28"/>
      <c r="AI1813" s="28"/>
      <c r="AJ1813" s="28"/>
      <c r="AK1813" s="28"/>
      <c r="AL1813" s="28"/>
      <c r="AM1813" s="28"/>
      <c r="AN1813" s="28"/>
      <c r="AO1813" s="28"/>
      <c r="AP1813" s="28"/>
      <c r="AQ1813" s="28"/>
      <c r="AR1813" s="28"/>
      <c r="AS1813" s="28"/>
      <c r="AT1813" s="96"/>
      <c r="AU1813" s="28"/>
      <c r="AV1813" s="28"/>
      <c r="AW1813" s="28"/>
      <c r="AX1813" s="28"/>
      <c r="AY1813" s="28"/>
      <c r="AZ1813" s="28"/>
      <c r="BA1813" s="28"/>
      <c r="BB1813" s="28"/>
      <c r="BC1813" s="28"/>
      <c r="BD1813" s="28"/>
      <c r="BE1813" s="28"/>
    </row>
    <row r="1814" spans="3:57" ht="14.25" customHeight="1">
      <c r="C1814" s="46"/>
      <c r="D1814" s="28"/>
      <c r="E1814" s="28"/>
      <c r="F1814" s="28"/>
      <c r="G1814" s="28"/>
      <c r="H1814" s="28"/>
      <c r="I1814" s="28"/>
      <c r="J1814" s="28"/>
      <c r="K1814" s="28"/>
      <c r="L1814" s="28"/>
      <c r="M1814" s="28"/>
      <c r="N1814" s="28"/>
      <c r="O1814" s="28"/>
      <c r="P1814" s="60"/>
      <c r="Q1814" s="60"/>
      <c r="R1814" s="60"/>
      <c r="S1814" s="60"/>
      <c r="T1814" s="60"/>
      <c r="U1814" s="60"/>
      <c r="V1814" s="46"/>
      <c r="W1814" s="28"/>
      <c r="X1814" s="28"/>
      <c r="Y1814" s="28"/>
      <c r="AA1814" s="77"/>
      <c r="AB1814" s="28"/>
      <c r="AC1814" s="28"/>
      <c r="AD1814" s="28"/>
      <c r="AE1814" s="28"/>
      <c r="AF1814" s="28"/>
      <c r="AG1814" s="28"/>
      <c r="AH1814" s="28"/>
      <c r="AI1814" s="28"/>
      <c r="AJ1814" s="28"/>
      <c r="AK1814" s="28"/>
      <c r="AL1814" s="28"/>
      <c r="AM1814" s="28"/>
      <c r="AN1814" s="28"/>
      <c r="AO1814" s="28"/>
      <c r="AP1814" s="28"/>
      <c r="AQ1814" s="28"/>
      <c r="AR1814" s="28"/>
      <c r="AS1814" s="28"/>
      <c r="AT1814" s="96"/>
      <c r="AU1814" s="28"/>
      <c r="AV1814" s="28"/>
      <c r="AW1814" s="28"/>
      <c r="AX1814" s="28"/>
      <c r="AY1814" s="28"/>
      <c r="AZ1814" s="28"/>
      <c r="BA1814" s="28"/>
      <c r="BB1814" s="28"/>
      <c r="BC1814" s="28"/>
      <c r="BD1814" s="28"/>
      <c r="BE1814" s="28"/>
    </row>
    <row r="1815" spans="3:57" ht="14.25" customHeight="1">
      <c r="C1815" s="46"/>
      <c r="D1815" s="28"/>
      <c r="E1815" s="28"/>
      <c r="F1815" s="28"/>
      <c r="G1815" s="28"/>
      <c r="H1815" s="28"/>
      <c r="I1815" s="28"/>
      <c r="J1815" s="28"/>
      <c r="K1815" s="28"/>
      <c r="L1815" s="28"/>
      <c r="M1815" s="28"/>
      <c r="N1815" s="28"/>
      <c r="O1815" s="28"/>
      <c r="P1815" s="60"/>
      <c r="Q1815" s="60"/>
      <c r="R1815" s="60"/>
      <c r="S1815" s="60"/>
      <c r="T1815" s="60"/>
      <c r="U1815" s="60"/>
      <c r="V1815" s="46"/>
      <c r="W1815" s="28"/>
      <c r="X1815" s="28"/>
      <c r="Y1815" s="28"/>
      <c r="AA1815" s="77"/>
      <c r="AB1815" s="28"/>
      <c r="AC1815" s="28"/>
      <c r="AD1815" s="28"/>
      <c r="AE1815" s="28"/>
      <c r="AF1815" s="28"/>
      <c r="AG1815" s="28"/>
      <c r="AH1815" s="28"/>
      <c r="AI1815" s="28"/>
      <c r="AJ1815" s="28"/>
      <c r="AK1815" s="28"/>
      <c r="AL1815" s="28"/>
      <c r="AM1815" s="28"/>
      <c r="AN1815" s="28"/>
      <c r="AO1815" s="28"/>
      <c r="AP1815" s="28"/>
      <c r="AQ1815" s="28"/>
      <c r="AR1815" s="28"/>
      <c r="AS1815" s="28"/>
      <c r="AT1815" s="96"/>
      <c r="AU1815" s="28"/>
      <c r="AV1815" s="28"/>
      <c r="AW1815" s="28"/>
      <c r="AX1815" s="28"/>
      <c r="AY1815" s="28"/>
      <c r="AZ1815" s="28"/>
      <c r="BA1815" s="28"/>
      <c r="BB1815" s="28"/>
      <c r="BC1815" s="28"/>
      <c r="BD1815" s="28"/>
      <c r="BE1815" s="28"/>
    </row>
    <row r="1816" spans="3:57" ht="14.25" customHeight="1">
      <c r="C1816" s="46"/>
      <c r="D1816" s="28"/>
      <c r="E1816" s="28"/>
      <c r="F1816" s="28"/>
      <c r="G1816" s="28"/>
      <c r="H1816" s="28"/>
      <c r="I1816" s="28"/>
      <c r="J1816" s="28"/>
      <c r="K1816" s="28"/>
      <c r="L1816" s="28"/>
      <c r="M1816" s="28"/>
      <c r="N1816" s="28"/>
      <c r="O1816" s="28"/>
      <c r="P1816" s="60"/>
      <c r="Q1816" s="60"/>
      <c r="R1816" s="60"/>
      <c r="S1816" s="60"/>
      <c r="T1816" s="60"/>
      <c r="U1816" s="60"/>
      <c r="V1816" s="46"/>
      <c r="W1816" s="28"/>
      <c r="X1816" s="28"/>
      <c r="Y1816" s="28"/>
      <c r="AA1816" s="77"/>
      <c r="AB1816" s="28"/>
      <c r="AC1816" s="28"/>
      <c r="AD1816" s="28"/>
      <c r="AE1816" s="28"/>
      <c r="AF1816" s="28"/>
      <c r="AG1816" s="28"/>
      <c r="AH1816" s="28"/>
      <c r="AI1816" s="28"/>
      <c r="AJ1816" s="28"/>
      <c r="AK1816" s="28"/>
      <c r="AL1816" s="28"/>
      <c r="AM1816" s="28"/>
      <c r="AN1816" s="28"/>
      <c r="AO1816" s="28"/>
      <c r="AP1816" s="28"/>
      <c r="AQ1816" s="28"/>
      <c r="AR1816" s="28"/>
      <c r="AS1816" s="28"/>
      <c r="AT1816" s="96"/>
      <c r="AU1816" s="28"/>
      <c r="AV1816" s="28"/>
      <c r="AW1816" s="28"/>
      <c r="AX1816" s="28"/>
      <c r="AY1816" s="28"/>
      <c r="AZ1816" s="28"/>
      <c r="BA1816" s="28"/>
      <c r="BB1816" s="28"/>
      <c r="BC1816" s="28"/>
      <c r="BD1816" s="28"/>
      <c r="BE1816" s="28"/>
    </row>
    <row r="1817" spans="3:57" ht="14.25" customHeight="1">
      <c r="C1817" s="46"/>
      <c r="D1817" s="28"/>
      <c r="E1817" s="28"/>
      <c r="F1817" s="28"/>
      <c r="G1817" s="28"/>
      <c r="H1817" s="28"/>
      <c r="I1817" s="28"/>
      <c r="J1817" s="28"/>
      <c r="K1817" s="28"/>
      <c r="L1817" s="28"/>
      <c r="M1817" s="28"/>
      <c r="N1817" s="28"/>
      <c r="O1817" s="28"/>
      <c r="P1817" s="60"/>
      <c r="Q1817" s="60"/>
      <c r="R1817" s="60"/>
      <c r="S1817" s="60"/>
      <c r="T1817" s="60"/>
      <c r="U1817" s="60"/>
      <c r="V1817" s="46"/>
      <c r="W1817" s="28"/>
      <c r="X1817" s="28"/>
      <c r="Y1817" s="28"/>
      <c r="AA1817" s="77"/>
      <c r="AB1817" s="28"/>
      <c r="AC1817" s="28"/>
      <c r="AD1817" s="28"/>
      <c r="AE1817" s="28"/>
      <c r="AF1817" s="28"/>
      <c r="AG1817" s="28"/>
      <c r="AH1817" s="28"/>
      <c r="AI1817" s="28"/>
      <c r="AJ1817" s="28"/>
      <c r="AK1817" s="28"/>
      <c r="AL1817" s="28"/>
      <c r="AM1817" s="28"/>
      <c r="AN1817" s="28"/>
      <c r="AO1817" s="28"/>
      <c r="AP1817" s="28"/>
      <c r="AQ1817" s="28"/>
      <c r="AR1817" s="28"/>
      <c r="AS1817" s="28"/>
      <c r="AT1817" s="96"/>
      <c r="AU1817" s="28"/>
      <c r="AV1817" s="28"/>
      <c r="AW1817" s="28"/>
      <c r="AX1817" s="28"/>
      <c r="AY1817" s="28"/>
      <c r="AZ1817" s="28"/>
      <c r="BA1817" s="28"/>
      <c r="BB1817" s="28"/>
      <c r="BC1817" s="28"/>
      <c r="BD1817" s="28"/>
      <c r="BE1817" s="28"/>
    </row>
    <row r="1818" spans="3:57" ht="14.25" customHeight="1">
      <c r="C1818" s="46"/>
      <c r="D1818" s="28"/>
      <c r="E1818" s="28"/>
      <c r="F1818" s="28"/>
      <c r="G1818" s="28"/>
      <c r="H1818" s="28"/>
      <c r="I1818" s="28"/>
      <c r="J1818" s="28"/>
      <c r="K1818" s="28"/>
      <c r="L1818" s="28"/>
      <c r="M1818" s="28"/>
      <c r="N1818" s="28"/>
      <c r="O1818" s="28"/>
      <c r="P1818" s="60"/>
      <c r="Q1818" s="60"/>
      <c r="R1818" s="60"/>
      <c r="S1818" s="60"/>
      <c r="T1818" s="60"/>
      <c r="U1818" s="60"/>
      <c r="V1818" s="46"/>
      <c r="W1818" s="28"/>
      <c r="X1818" s="28"/>
      <c r="Y1818" s="28"/>
      <c r="AA1818" s="77"/>
      <c r="AB1818" s="28"/>
      <c r="AC1818" s="28"/>
      <c r="AD1818" s="28"/>
      <c r="AE1818" s="28"/>
      <c r="AF1818" s="28"/>
      <c r="AG1818" s="28"/>
      <c r="AH1818" s="28"/>
      <c r="AI1818" s="28"/>
      <c r="AJ1818" s="28"/>
      <c r="AK1818" s="28"/>
      <c r="AL1818" s="28"/>
      <c r="AM1818" s="28"/>
      <c r="AN1818" s="28"/>
      <c r="AO1818" s="28"/>
      <c r="AP1818" s="28"/>
      <c r="AQ1818" s="28"/>
      <c r="AR1818" s="28"/>
      <c r="AS1818" s="28"/>
      <c r="AT1818" s="96"/>
      <c r="AU1818" s="28"/>
      <c r="AV1818" s="28"/>
      <c r="AW1818" s="28"/>
      <c r="AX1818" s="28"/>
      <c r="AY1818" s="28"/>
      <c r="AZ1818" s="28"/>
      <c r="BA1818" s="28"/>
      <c r="BB1818" s="28"/>
      <c r="BC1818" s="28"/>
      <c r="BD1818" s="28"/>
      <c r="BE1818" s="28"/>
    </row>
    <row r="1819" spans="3:57" ht="14.25" customHeight="1">
      <c r="C1819" s="46"/>
      <c r="D1819" s="28"/>
      <c r="E1819" s="28"/>
      <c r="F1819" s="28"/>
      <c r="G1819" s="28"/>
      <c r="H1819" s="28"/>
      <c r="I1819" s="28"/>
      <c r="J1819" s="28"/>
      <c r="K1819" s="28"/>
      <c r="L1819" s="28"/>
      <c r="M1819" s="28"/>
      <c r="N1819" s="28"/>
      <c r="O1819" s="28"/>
      <c r="P1819" s="60"/>
      <c r="Q1819" s="60"/>
      <c r="R1819" s="60"/>
      <c r="S1819" s="60"/>
      <c r="T1819" s="60"/>
      <c r="U1819" s="60"/>
      <c r="V1819" s="46"/>
      <c r="W1819" s="28"/>
      <c r="X1819" s="28"/>
      <c r="Y1819" s="28"/>
      <c r="AA1819" s="77"/>
      <c r="AB1819" s="28"/>
      <c r="AC1819" s="28"/>
      <c r="AD1819" s="28"/>
      <c r="AE1819" s="28"/>
      <c r="AF1819" s="28"/>
      <c r="AG1819" s="28"/>
      <c r="AH1819" s="28"/>
      <c r="AI1819" s="28"/>
      <c r="AJ1819" s="28"/>
      <c r="AK1819" s="28"/>
      <c r="AL1819" s="28"/>
      <c r="AM1819" s="28"/>
      <c r="AN1819" s="28"/>
      <c r="AO1819" s="28"/>
      <c r="AP1819" s="28"/>
      <c r="AQ1819" s="28"/>
      <c r="AR1819" s="28"/>
      <c r="AS1819" s="28"/>
      <c r="AT1819" s="96"/>
      <c r="AU1819" s="28"/>
      <c r="AV1819" s="28"/>
      <c r="AW1819" s="28"/>
      <c r="AX1819" s="28"/>
      <c r="AY1819" s="28"/>
      <c r="AZ1819" s="28"/>
      <c r="BA1819" s="28"/>
      <c r="BB1819" s="28"/>
      <c r="BC1819" s="28"/>
      <c r="BD1819" s="28"/>
      <c r="BE1819" s="28"/>
    </row>
    <row r="1820" spans="3:57" ht="14.25" customHeight="1">
      <c r="C1820" s="46"/>
      <c r="D1820" s="28"/>
      <c r="E1820" s="28"/>
      <c r="F1820" s="28"/>
      <c r="G1820" s="28"/>
      <c r="H1820" s="28"/>
      <c r="I1820" s="28"/>
      <c r="J1820" s="28"/>
      <c r="K1820" s="28"/>
      <c r="L1820" s="28"/>
      <c r="M1820" s="28"/>
      <c r="N1820" s="28"/>
      <c r="O1820" s="28"/>
      <c r="P1820" s="60"/>
      <c r="Q1820" s="60"/>
      <c r="R1820" s="60"/>
      <c r="S1820" s="60"/>
      <c r="T1820" s="60"/>
      <c r="U1820" s="60"/>
      <c r="V1820" s="46"/>
      <c r="W1820" s="28"/>
      <c r="X1820" s="28"/>
      <c r="Y1820" s="28"/>
      <c r="AA1820" s="77"/>
      <c r="AB1820" s="28"/>
      <c r="AC1820" s="28"/>
      <c r="AD1820" s="28"/>
      <c r="AE1820" s="28"/>
      <c r="AF1820" s="28"/>
      <c r="AG1820" s="28"/>
      <c r="AH1820" s="28"/>
      <c r="AI1820" s="28"/>
      <c r="AJ1820" s="28"/>
      <c r="AK1820" s="28"/>
      <c r="AL1820" s="28"/>
      <c r="AM1820" s="28"/>
      <c r="AN1820" s="28"/>
      <c r="AO1820" s="28"/>
      <c r="AP1820" s="28"/>
      <c r="AQ1820" s="28"/>
      <c r="AR1820" s="28"/>
      <c r="AS1820" s="28"/>
      <c r="AT1820" s="96"/>
      <c r="AU1820" s="28"/>
      <c r="AV1820" s="28"/>
      <c r="AW1820" s="28"/>
      <c r="AX1820" s="28"/>
      <c r="AY1820" s="28"/>
      <c r="AZ1820" s="28"/>
      <c r="BA1820" s="28"/>
      <c r="BB1820" s="28"/>
      <c r="BC1820" s="28"/>
      <c r="BD1820" s="28"/>
      <c r="BE1820" s="28"/>
    </row>
    <row r="1821" spans="3:57" ht="14.25" customHeight="1">
      <c r="C1821" s="46"/>
      <c r="D1821" s="28"/>
      <c r="E1821" s="28"/>
      <c r="F1821" s="28"/>
      <c r="G1821" s="28"/>
      <c r="H1821" s="28"/>
      <c r="I1821" s="28"/>
      <c r="J1821" s="28"/>
      <c r="K1821" s="28"/>
      <c r="L1821" s="28"/>
      <c r="M1821" s="28"/>
      <c r="N1821" s="28"/>
      <c r="O1821" s="28"/>
      <c r="P1821" s="60"/>
      <c r="Q1821" s="60"/>
      <c r="R1821" s="60"/>
      <c r="S1821" s="60"/>
      <c r="T1821" s="60"/>
      <c r="U1821" s="60"/>
      <c r="V1821" s="46"/>
      <c r="W1821" s="28"/>
      <c r="X1821" s="28"/>
      <c r="Y1821" s="28"/>
      <c r="AA1821" s="77"/>
      <c r="AB1821" s="28"/>
      <c r="AC1821" s="28"/>
      <c r="AD1821" s="28"/>
      <c r="AE1821" s="28"/>
      <c r="AF1821" s="28"/>
      <c r="AG1821" s="28"/>
      <c r="AH1821" s="28"/>
      <c r="AI1821" s="28"/>
      <c r="AJ1821" s="28"/>
      <c r="AK1821" s="28"/>
      <c r="AL1821" s="28"/>
      <c r="AM1821" s="28"/>
      <c r="AN1821" s="28"/>
      <c r="AO1821" s="28"/>
      <c r="AP1821" s="28"/>
      <c r="AQ1821" s="28"/>
      <c r="AR1821" s="28"/>
      <c r="AS1821" s="28"/>
      <c r="AT1821" s="96"/>
      <c r="AU1821" s="28"/>
      <c r="AV1821" s="28"/>
      <c r="AW1821" s="28"/>
      <c r="AX1821" s="28"/>
      <c r="AY1821" s="28"/>
      <c r="AZ1821" s="28"/>
      <c r="BA1821" s="28"/>
      <c r="BB1821" s="28"/>
      <c r="BC1821" s="28"/>
      <c r="BD1821" s="28"/>
      <c r="BE1821" s="28"/>
    </row>
    <row r="1822" spans="3:57" ht="14.25" customHeight="1">
      <c r="C1822" s="46"/>
      <c r="D1822" s="28"/>
      <c r="E1822" s="28"/>
      <c r="F1822" s="28"/>
      <c r="G1822" s="28"/>
      <c r="H1822" s="28"/>
      <c r="I1822" s="28"/>
      <c r="J1822" s="28"/>
      <c r="K1822" s="28"/>
      <c r="L1822" s="28"/>
      <c r="M1822" s="28"/>
      <c r="N1822" s="28"/>
      <c r="O1822" s="28"/>
      <c r="P1822" s="60"/>
      <c r="Q1822" s="60"/>
      <c r="R1822" s="60"/>
      <c r="S1822" s="60"/>
      <c r="T1822" s="60"/>
      <c r="U1822" s="60"/>
      <c r="V1822" s="46"/>
      <c r="W1822" s="28"/>
      <c r="X1822" s="28"/>
      <c r="Y1822" s="28"/>
      <c r="AA1822" s="77"/>
      <c r="AB1822" s="28"/>
      <c r="AC1822" s="28"/>
      <c r="AD1822" s="28"/>
      <c r="AE1822" s="28"/>
      <c r="AF1822" s="28"/>
      <c r="AG1822" s="28"/>
      <c r="AH1822" s="28"/>
      <c r="AI1822" s="28"/>
      <c r="AJ1822" s="28"/>
      <c r="AK1822" s="28"/>
      <c r="AL1822" s="28"/>
      <c r="AM1822" s="28"/>
      <c r="AN1822" s="28"/>
      <c r="AO1822" s="28"/>
      <c r="AP1822" s="28"/>
      <c r="AQ1822" s="28"/>
      <c r="AR1822" s="28"/>
      <c r="AS1822" s="28"/>
      <c r="AT1822" s="96"/>
      <c r="AU1822" s="28"/>
      <c r="AV1822" s="28"/>
      <c r="AW1822" s="28"/>
      <c r="AX1822" s="28"/>
      <c r="AY1822" s="28"/>
      <c r="AZ1822" s="28"/>
      <c r="BA1822" s="28"/>
      <c r="BB1822" s="28"/>
      <c r="BC1822" s="28"/>
      <c r="BD1822" s="28"/>
      <c r="BE1822" s="28"/>
    </row>
    <row r="1823" spans="3:57" ht="14.25" customHeight="1">
      <c r="C1823" s="46"/>
      <c r="D1823" s="28"/>
      <c r="E1823" s="28"/>
      <c r="F1823" s="28"/>
      <c r="G1823" s="28"/>
      <c r="H1823" s="28"/>
      <c r="I1823" s="28"/>
      <c r="J1823" s="28"/>
      <c r="K1823" s="28"/>
      <c r="L1823" s="28"/>
      <c r="M1823" s="28"/>
      <c r="N1823" s="28"/>
      <c r="O1823" s="28"/>
      <c r="P1823" s="60"/>
      <c r="Q1823" s="60"/>
      <c r="R1823" s="60"/>
      <c r="S1823" s="60"/>
      <c r="T1823" s="60"/>
      <c r="U1823" s="60"/>
      <c r="V1823" s="46"/>
      <c r="W1823" s="28"/>
      <c r="X1823" s="28"/>
      <c r="Y1823" s="28"/>
      <c r="AA1823" s="77"/>
      <c r="AB1823" s="28"/>
      <c r="AC1823" s="28"/>
      <c r="AD1823" s="28"/>
      <c r="AE1823" s="28"/>
      <c r="AF1823" s="28"/>
      <c r="AG1823" s="28"/>
      <c r="AH1823" s="28"/>
      <c r="AI1823" s="28"/>
      <c r="AJ1823" s="28"/>
      <c r="AK1823" s="28"/>
      <c r="AL1823" s="28"/>
      <c r="AM1823" s="28"/>
      <c r="AN1823" s="28"/>
      <c r="AO1823" s="28"/>
      <c r="AP1823" s="28"/>
      <c r="AQ1823" s="28"/>
      <c r="AR1823" s="28"/>
      <c r="AS1823" s="28"/>
      <c r="AT1823" s="96"/>
      <c r="AU1823" s="28"/>
      <c r="AV1823" s="28"/>
      <c r="AW1823" s="28"/>
      <c r="AX1823" s="28"/>
      <c r="AY1823" s="28"/>
      <c r="AZ1823" s="28"/>
      <c r="BA1823" s="28"/>
      <c r="BB1823" s="28"/>
      <c r="BC1823" s="28"/>
      <c r="BD1823" s="28"/>
      <c r="BE1823" s="28"/>
    </row>
    <row r="1824" spans="3:57" ht="14.25" customHeight="1">
      <c r="C1824" s="46"/>
      <c r="D1824" s="28"/>
      <c r="E1824" s="28"/>
      <c r="F1824" s="28"/>
      <c r="G1824" s="28"/>
      <c r="H1824" s="28"/>
      <c r="I1824" s="28"/>
      <c r="J1824" s="28"/>
      <c r="K1824" s="28"/>
      <c r="L1824" s="28"/>
      <c r="M1824" s="28"/>
      <c r="N1824" s="28"/>
      <c r="O1824" s="28"/>
      <c r="P1824" s="60"/>
      <c r="Q1824" s="60"/>
      <c r="R1824" s="60"/>
      <c r="S1824" s="60"/>
      <c r="T1824" s="60"/>
      <c r="U1824" s="60"/>
      <c r="V1824" s="46"/>
      <c r="W1824" s="28"/>
      <c r="X1824" s="28"/>
      <c r="Y1824" s="28"/>
      <c r="AA1824" s="77"/>
      <c r="AB1824" s="28"/>
      <c r="AC1824" s="28"/>
      <c r="AD1824" s="28"/>
      <c r="AE1824" s="28"/>
      <c r="AF1824" s="28"/>
      <c r="AG1824" s="28"/>
      <c r="AH1824" s="28"/>
      <c r="AI1824" s="28"/>
      <c r="AJ1824" s="28"/>
      <c r="AK1824" s="28"/>
      <c r="AL1824" s="28"/>
      <c r="AM1824" s="28"/>
      <c r="AN1824" s="28"/>
      <c r="AO1824" s="28"/>
      <c r="AP1824" s="28"/>
      <c r="AQ1824" s="28"/>
      <c r="AR1824" s="28"/>
      <c r="AS1824" s="28"/>
      <c r="AT1824" s="96"/>
      <c r="AU1824" s="28"/>
      <c r="AV1824" s="28"/>
      <c r="AW1824" s="28"/>
      <c r="AX1824" s="28"/>
      <c r="AY1824" s="28"/>
      <c r="AZ1824" s="28"/>
      <c r="BA1824" s="28"/>
      <c r="BB1824" s="28"/>
      <c r="BC1824" s="28"/>
      <c r="BD1824" s="28"/>
      <c r="BE1824" s="28"/>
    </row>
    <row r="1825" spans="3:57" ht="14.25" customHeight="1">
      <c r="C1825" s="46"/>
      <c r="D1825" s="28"/>
      <c r="E1825" s="28"/>
      <c r="F1825" s="28"/>
      <c r="G1825" s="28"/>
      <c r="H1825" s="28"/>
      <c r="I1825" s="28"/>
      <c r="J1825" s="28"/>
      <c r="K1825" s="28"/>
      <c r="L1825" s="28"/>
      <c r="M1825" s="28"/>
      <c r="N1825" s="28"/>
      <c r="O1825" s="28"/>
      <c r="P1825" s="60"/>
      <c r="Q1825" s="60"/>
      <c r="R1825" s="60"/>
      <c r="S1825" s="60"/>
      <c r="T1825" s="60"/>
      <c r="U1825" s="60"/>
      <c r="V1825" s="46"/>
      <c r="W1825" s="28"/>
      <c r="X1825" s="28"/>
      <c r="Y1825" s="28"/>
      <c r="AA1825" s="77"/>
      <c r="AB1825" s="28"/>
      <c r="AC1825" s="28"/>
      <c r="AD1825" s="28"/>
      <c r="AE1825" s="28"/>
      <c r="AF1825" s="28"/>
      <c r="AG1825" s="28"/>
      <c r="AH1825" s="28"/>
      <c r="AI1825" s="28"/>
      <c r="AJ1825" s="28"/>
      <c r="AK1825" s="28"/>
      <c r="AL1825" s="28"/>
      <c r="AM1825" s="28"/>
      <c r="AN1825" s="28"/>
      <c r="AO1825" s="28"/>
      <c r="AP1825" s="28"/>
      <c r="AQ1825" s="28"/>
      <c r="AR1825" s="28"/>
      <c r="AS1825" s="28"/>
      <c r="AT1825" s="96"/>
      <c r="AU1825" s="28"/>
      <c r="AV1825" s="28"/>
      <c r="AW1825" s="28"/>
      <c r="AX1825" s="28"/>
      <c r="AY1825" s="28"/>
      <c r="AZ1825" s="28"/>
      <c r="BA1825" s="28"/>
      <c r="BB1825" s="28"/>
      <c r="BC1825" s="28"/>
      <c r="BD1825" s="28"/>
      <c r="BE1825" s="28"/>
    </row>
    <row r="1826" spans="3:57" ht="14.25" customHeight="1">
      <c r="C1826" s="46"/>
      <c r="D1826" s="28"/>
      <c r="E1826" s="28"/>
      <c r="F1826" s="28"/>
      <c r="G1826" s="28"/>
      <c r="H1826" s="28"/>
      <c r="I1826" s="28"/>
      <c r="J1826" s="28"/>
      <c r="K1826" s="28"/>
      <c r="L1826" s="28"/>
      <c r="M1826" s="28"/>
      <c r="N1826" s="28"/>
      <c r="O1826" s="28"/>
      <c r="P1826" s="60"/>
      <c r="Q1826" s="60"/>
      <c r="R1826" s="60"/>
      <c r="S1826" s="60"/>
      <c r="T1826" s="60"/>
      <c r="U1826" s="60"/>
      <c r="V1826" s="46"/>
      <c r="W1826" s="28"/>
      <c r="X1826" s="28"/>
      <c r="Y1826" s="28"/>
      <c r="AA1826" s="77"/>
      <c r="AB1826" s="28"/>
      <c r="AC1826" s="28"/>
      <c r="AD1826" s="28"/>
      <c r="AE1826" s="28"/>
      <c r="AF1826" s="28"/>
      <c r="AG1826" s="28"/>
      <c r="AH1826" s="28"/>
      <c r="AI1826" s="28"/>
      <c r="AJ1826" s="28"/>
      <c r="AK1826" s="28"/>
      <c r="AL1826" s="28"/>
      <c r="AM1826" s="28"/>
      <c r="AN1826" s="28"/>
      <c r="AO1826" s="28"/>
      <c r="AP1826" s="28"/>
      <c r="AQ1826" s="28"/>
      <c r="AR1826" s="28"/>
      <c r="AS1826" s="28"/>
      <c r="AT1826" s="96"/>
      <c r="AU1826" s="28"/>
      <c r="AV1826" s="28"/>
      <c r="AW1826" s="28"/>
      <c r="AX1826" s="28"/>
      <c r="AY1826" s="28"/>
      <c r="AZ1826" s="28"/>
      <c r="BA1826" s="28"/>
      <c r="BB1826" s="28"/>
      <c r="BC1826" s="28"/>
      <c r="BD1826" s="28"/>
      <c r="BE1826" s="28"/>
    </row>
    <row r="1827" spans="3:57" ht="14.25" customHeight="1">
      <c r="C1827" s="46"/>
      <c r="D1827" s="28"/>
      <c r="E1827" s="28"/>
      <c r="F1827" s="28"/>
      <c r="G1827" s="28"/>
      <c r="H1827" s="28"/>
      <c r="I1827" s="28"/>
      <c r="J1827" s="28"/>
      <c r="K1827" s="28"/>
      <c r="L1827" s="28"/>
      <c r="M1827" s="28"/>
      <c r="N1827" s="28"/>
      <c r="O1827" s="28"/>
      <c r="P1827" s="60"/>
      <c r="Q1827" s="60"/>
      <c r="R1827" s="60"/>
      <c r="S1827" s="60"/>
      <c r="T1827" s="60"/>
      <c r="U1827" s="60"/>
      <c r="V1827" s="46"/>
      <c r="W1827" s="28"/>
      <c r="X1827" s="28"/>
      <c r="Y1827" s="28"/>
      <c r="AA1827" s="77"/>
      <c r="AB1827" s="28"/>
      <c r="AC1827" s="28"/>
      <c r="AD1827" s="28"/>
      <c r="AE1827" s="28"/>
      <c r="AF1827" s="28"/>
      <c r="AG1827" s="28"/>
      <c r="AH1827" s="28"/>
      <c r="AI1827" s="28"/>
      <c r="AJ1827" s="28"/>
      <c r="AK1827" s="28"/>
      <c r="AL1827" s="28"/>
      <c r="AM1827" s="28"/>
      <c r="AN1827" s="28"/>
      <c r="AO1827" s="28"/>
      <c r="AP1827" s="28"/>
      <c r="AQ1827" s="28"/>
      <c r="AR1827" s="28"/>
      <c r="AS1827" s="28"/>
      <c r="AT1827" s="96"/>
      <c r="AU1827" s="28"/>
      <c r="AV1827" s="28"/>
      <c r="AW1827" s="28"/>
      <c r="AX1827" s="28"/>
      <c r="AY1827" s="28"/>
      <c r="AZ1827" s="28"/>
      <c r="BA1827" s="28"/>
      <c r="BB1827" s="28"/>
      <c r="BC1827" s="28"/>
      <c r="BD1827" s="28"/>
      <c r="BE1827" s="28"/>
    </row>
    <row r="1828" spans="3:57" ht="14.25" customHeight="1">
      <c r="C1828" s="46"/>
      <c r="D1828" s="28"/>
      <c r="E1828" s="28"/>
      <c r="F1828" s="28"/>
      <c r="G1828" s="28"/>
      <c r="H1828" s="28"/>
      <c r="I1828" s="28"/>
      <c r="J1828" s="28"/>
      <c r="K1828" s="28"/>
      <c r="L1828" s="28"/>
      <c r="M1828" s="28"/>
      <c r="N1828" s="28"/>
      <c r="O1828" s="28"/>
      <c r="P1828" s="60"/>
      <c r="Q1828" s="60"/>
      <c r="R1828" s="60"/>
      <c r="S1828" s="60"/>
      <c r="T1828" s="60"/>
      <c r="U1828" s="60"/>
      <c r="V1828" s="46"/>
      <c r="W1828" s="28"/>
      <c r="X1828" s="28"/>
      <c r="Y1828" s="28"/>
      <c r="AA1828" s="77"/>
      <c r="AB1828" s="28"/>
      <c r="AC1828" s="28"/>
      <c r="AD1828" s="28"/>
      <c r="AE1828" s="28"/>
      <c r="AF1828" s="28"/>
      <c r="AG1828" s="28"/>
      <c r="AH1828" s="28"/>
      <c r="AI1828" s="28"/>
      <c r="AJ1828" s="28"/>
      <c r="AK1828" s="28"/>
      <c r="AL1828" s="28"/>
      <c r="AM1828" s="28"/>
      <c r="AN1828" s="28"/>
      <c r="AO1828" s="28"/>
      <c r="AP1828" s="28"/>
      <c r="AQ1828" s="28"/>
      <c r="AR1828" s="28"/>
      <c r="AS1828" s="28"/>
      <c r="AT1828" s="96"/>
      <c r="AU1828" s="28"/>
      <c r="AV1828" s="28"/>
      <c r="AW1828" s="28"/>
      <c r="AX1828" s="28"/>
      <c r="AY1828" s="28"/>
      <c r="AZ1828" s="28"/>
      <c r="BA1828" s="28"/>
      <c r="BB1828" s="28"/>
      <c r="BC1828" s="28"/>
      <c r="BD1828" s="28"/>
      <c r="BE1828" s="28"/>
    </row>
    <row r="1829" spans="3:57" ht="14.25" customHeight="1">
      <c r="C1829" s="46"/>
      <c r="D1829" s="28"/>
      <c r="E1829" s="28"/>
      <c r="F1829" s="28"/>
      <c r="G1829" s="28"/>
      <c r="H1829" s="28"/>
      <c r="I1829" s="28"/>
      <c r="J1829" s="28"/>
      <c r="K1829" s="28"/>
      <c r="L1829" s="28"/>
      <c r="M1829" s="28"/>
      <c r="N1829" s="28"/>
      <c r="O1829" s="28"/>
      <c r="P1829" s="60"/>
      <c r="Q1829" s="60"/>
      <c r="R1829" s="60"/>
      <c r="S1829" s="60"/>
      <c r="T1829" s="60"/>
      <c r="U1829" s="60"/>
      <c r="V1829" s="46"/>
      <c r="W1829" s="28"/>
      <c r="X1829" s="28"/>
      <c r="Y1829" s="28"/>
      <c r="AA1829" s="77"/>
      <c r="AB1829" s="28"/>
      <c r="AC1829" s="28"/>
      <c r="AD1829" s="28"/>
      <c r="AE1829" s="28"/>
      <c r="AF1829" s="28"/>
      <c r="AG1829" s="28"/>
      <c r="AH1829" s="28"/>
      <c r="AI1829" s="28"/>
      <c r="AJ1829" s="28"/>
      <c r="AK1829" s="28"/>
      <c r="AL1829" s="28"/>
      <c r="AM1829" s="28"/>
      <c r="AN1829" s="28"/>
      <c r="AO1829" s="28"/>
      <c r="AP1829" s="28"/>
      <c r="AQ1829" s="28"/>
      <c r="AR1829" s="28"/>
      <c r="AS1829" s="28"/>
      <c r="AT1829" s="96"/>
      <c r="AU1829" s="28"/>
      <c r="AV1829" s="28"/>
      <c r="AW1829" s="28"/>
      <c r="AX1829" s="28"/>
      <c r="AY1829" s="28"/>
      <c r="AZ1829" s="28"/>
      <c r="BA1829" s="28"/>
      <c r="BB1829" s="28"/>
      <c r="BC1829" s="28"/>
      <c r="BD1829" s="28"/>
      <c r="BE1829" s="28"/>
    </row>
    <row r="1830" spans="3:57" ht="14.25" customHeight="1">
      <c r="C1830" s="46"/>
      <c r="D1830" s="28"/>
      <c r="E1830" s="28"/>
      <c r="F1830" s="28"/>
      <c r="G1830" s="28"/>
      <c r="H1830" s="28"/>
      <c r="I1830" s="28"/>
      <c r="J1830" s="28"/>
      <c r="K1830" s="28"/>
      <c r="L1830" s="28"/>
      <c r="M1830" s="28"/>
      <c r="N1830" s="28"/>
      <c r="O1830" s="28"/>
      <c r="P1830" s="60"/>
      <c r="Q1830" s="60"/>
      <c r="R1830" s="60"/>
      <c r="S1830" s="60"/>
      <c r="T1830" s="60"/>
      <c r="U1830" s="60"/>
      <c r="V1830" s="46"/>
      <c r="W1830" s="28"/>
      <c r="X1830" s="28"/>
      <c r="Y1830" s="28"/>
      <c r="AA1830" s="77"/>
      <c r="AB1830" s="28"/>
      <c r="AC1830" s="28"/>
      <c r="AD1830" s="28"/>
      <c r="AE1830" s="28"/>
      <c r="AF1830" s="28"/>
      <c r="AG1830" s="28"/>
      <c r="AH1830" s="28"/>
      <c r="AI1830" s="28"/>
      <c r="AJ1830" s="28"/>
      <c r="AK1830" s="28"/>
      <c r="AL1830" s="28"/>
      <c r="AM1830" s="28"/>
      <c r="AN1830" s="28"/>
      <c r="AO1830" s="28"/>
      <c r="AP1830" s="28"/>
      <c r="AQ1830" s="28"/>
      <c r="AR1830" s="28"/>
      <c r="AS1830" s="28"/>
      <c r="AT1830" s="96"/>
      <c r="AU1830" s="28"/>
      <c r="AV1830" s="28"/>
      <c r="AW1830" s="28"/>
      <c r="AX1830" s="28"/>
      <c r="AY1830" s="28"/>
      <c r="AZ1830" s="28"/>
      <c r="BA1830" s="28"/>
      <c r="BB1830" s="28"/>
      <c r="BC1830" s="28"/>
      <c r="BD1830" s="28"/>
      <c r="BE1830" s="28"/>
    </row>
    <row r="1831" spans="3:57" ht="14.25" customHeight="1">
      <c r="C1831" s="46"/>
      <c r="D1831" s="28"/>
      <c r="E1831" s="28"/>
      <c r="F1831" s="28"/>
      <c r="G1831" s="28"/>
      <c r="H1831" s="28"/>
      <c r="I1831" s="28"/>
      <c r="J1831" s="28"/>
      <c r="K1831" s="28"/>
      <c r="L1831" s="28"/>
      <c r="M1831" s="28"/>
      <c r="N1831" s="28"/>
      <c r="O1831" s="28"/>
      <c r="P1831" s="60"/>
      <c r="Q1831" s="60"/>
      <c r="R1831" s="60"/>
      <c r="S1831" s="60"/>
      <c r="T1831" s="60"/>
      <c r="U1831" s="60"/>
      <c r="V1831" s="46"/>
      <c r="W1831" s="28"/>
      <c r="X1831" s="28"/>
      <c r="Y1831" s="28"/>
      <c r="AA1831" s="77"/>
      <c r="AB1831" s="28"/>
      <c r="AC1831" s="28"/>
      <c r="AD1831" s="28"/>
      <c r="AE1831" s="28"/>
      <c r="AF1831" s="28"/>
      <c r="AG1831" s="28"/>
      <c r="AH1831" s="28"/>
      <c r="AI1831" s="28"/>
      <c r="AJ1831" s="28"/>
      <c r="AK1831" s="28"/>
      <c r="AL1831" s="28"/>
      <c r="AM1831" s="28"/>
      <c r="AN1831" s="28"/>
      <c r="AO1831" s="28"/>
      <c r="AP1831" s="28"/>
      <c r="AQ1831" s="28"/>
      <c r="AR1831" s="28"/>
      <c r="AS1831" s="28"/>
      <c r="AT1831" s="96"/>
      <c r="AU1831" s="28"/>
      <c r="AV1831" s="28"/>
      <c r="AW1831" s="28"/>
      <c r="AX1831" s="28"/>
      <c r="AY1831" s="28"/>
      <c r="AZ1831" s="28"/>
      <c r="BA1831" s="28"/>
      <c r="BB1831" s="28"/>
      <c r="BC1831" s="28"/>
      <c r="BD1831" s="28"/>
      <c r="BE1831" s="28"/>
    </row>
    <row r="1832" spans="3:57" ht="14.25" customHeight="1">
      <c r="C1832" s="46"/>
      <c r="D1832" s="28"/>
      <c r="E1832" s="28"/>
      <c r="F1832" s="28"/>
      <c r="G1832" s="28"/>
      <c r="H1832" s="28"/>
      <c r="I1832" s="28"/>
      <c r="J1832" s="28"/>
      <c r="K1832" s="28"/>
      <c r="L1832" s="28"/>
      <c r="M1832" s="28"/>
      <c r="N1832" s="28"/>
      <c r="O1832" s="28"/>
      <c r="P1832" s="60"/>
      <c r="Q1832" s="60"/>
      <c r="R1832" s="60"/>
      <c r="S1832" s="60"/>
      <c r="T1832" s="60"/>
      <c r="U1832" s="60"/>
      <c r="V1832" s="46"/>
      <c r="W1832" s="28"/>
      <c r="X1832" s="28"/>
      <c r="Y1832" s="28"/>
      <c r="AA1832" s="77"/>
      <c r="AB1832" s="28"/>
      <c r="AC1832" s="28"/>
      <c r="AD1832" s="28"/>
      <c r="AE1832" s="28"/>
      <c r="AF1832" s="28"/>
      <c r="AG1832" s="28"/>
      <c r="AH1832" s="28"/>
      <c r="AI1832" s="28"/>
      <c r="AJ1832" s="28"/>
      <c r="AK1832" s="28"/>
      <c r="AL1832" s="28"/>
      <c r="AM1832" s="28"/>
      <c r="AN1832" s="28"/>
      <c r="AO1832" s="28"/>
      <c r="AP1832" s="28"/>
      <c r="AQ1832" s="28"/>
      <c r="AR1832" s="28"/>
      <c r="AS1832" s="28"/>
      <c r="AT1832" s="96"/>
      <c r="AU1832" s="28"/>
      <c r="AV1832" s="28"/>
      <c r="AW1832" s="28"/>
      <c r="AX1832" s="28"/>
      <c r="AY1832" s="28"/>
      <c r="AZ1832" s="28"/>
      <c r="BA1832" s="28"/>
      <c r="BB1832" s="28"/>
      <c r="BC1832" s="28"/>
      <c r="BD1832" s="28"/>
      <c r="BE1832" s="28"/>
    </row>
    <row r="1833" spans="3:57" ht="14.25" customHeight="1">
      <c r="C1833" s="46"/>
      <c r="D1833" s="28"/>
      <c r="E1833" s="28"/>
      <c r="F1833" s="28"/>
      <c r="G1833" s="28"/>
      <c r="H1833" s="28"/>
      <c r="I1833" s="28"/>
      <c r="J1833" s="28"/>
      <c r="K1833" s="28"/>
      <c r="L1833" s="28"/>
      <c r="M1833" s="28"/>
      <c r="N1833" s="28"/>
      <c r="O1833" s="28"/>
      <c r="P1833" s="60"/>
      <c r="Q1833" s="60"/>
      <c r="R1833" s="60"/>
      <c r="S1833" s="60"/>
      <c r="T1833" s="60"/>
      <c r="U1833" s="60"/>
      <c r="V1833" s="46"/>
      <c r="W1833" s="28"/>
      <c r="X1833" s="28"/>
      <c r="Y1833" s="28"/>
      <c r="AA1833" s="77"/>
      <c r="AB1833" s="28"/>
      <c r="AC1833" s="28"/>
      <c r="AD1833" s="28"/>
      <c r="AE1833" s="28"/>
      <c r="AF1833" s="28"/>
      <c r="AG1833" s="28"/>
      <c r="AH1833" s="28"/>
      <c r="AI1833" s="28"/>
      <c r="AJ1833" s="28"/>
      <c r="AK1833" s="28"/>
      <c r="AL1833" s="28"/>
      <c r="AM1833" s="28"/>
      <c r="AN1833" s="28"/>
      <c r="AO1833" s="28"/>
      <c r="AP1833" s="28"/>
      <c r="AQ1833" s="28"/>
      <c r="AR1833" s="28"/>
      <c r="AS1833" s="28"/>
      <c r="AT1833" s="96"/>
      <c r="AU1833" s="28"/>
      <c r="AV1833" s="28"/>
      <c r="AW1833" s="28"/>
      <c r="AX1833" s="28"/>
      <c r="AY1833" s="28"/>
      <c r="AZ1833" s="28"/>
      <c r="BA1833" s="28"/>
      <c r="BB1833" s="28"/>
      <c r="BC1833" s="28"/>
      <c r="BD1833" s="28"/>
      <c r="BE1833" s="28"/>
    </row>
    <row r="1834" spans="3:57" ht="14.25" customHeight="1">
      <c r="C1834" s="46"/>
      <c r="D1834" s="28"/>
      <c r="E1834" s="28"/>
      <c r="F1834" s="28"/>
      <c r="G1834" s="28"/>
      <c r="H1834" s="28"/>
      <c r="I1834" s="28"/>
      <c r="J1834" s="28"/>
      <c r="K1834" s="28"/>
      <c r="L1834" s="28"/>
      <c r="M1834" s="28"/>
      <c r="N1834" s="28"/>
      <c r="O1834" s="28"/>
      <c r="P1834" s="60"/>
      <c r="Q1834" s="60"/>
      <c r="R1834" s="60"/>
      <c r="S1834" s="60"/>
      <c r="T1834" s="60"/>
      <c r="U1834" s="60"/>
      <c r="V1834" s="46"/>
      <c r="W1834" s="28"/>
      <c r="X1834" s="28"/>
      <c r="Y1834" s="28"/>
      <c r="AA1834" s="77"/>
      <c r="AB1834" s="28"/>
      <c r="AC1834" s="28"/>
      <c r="AD1834" s="28"/>
      <c r="AE1834" s="28"/>
      <c r="AF1834" s="28"/>
      <c r="AG1834" s="28"/>
      <c r="AH1834" s="28"/>
      <c r="AI1834" s="28"/>
      <c r="AJ1834" s="28"/>
      <c r="AK1834" s="28"/>
      <c r="AL1834" s="28"/>
      <c r="AM1834" s="28"/>
      <c r="AN1834" s="28"/>
      <c r="AO1834" s="28"/>
      <c r="AP1834" s="28"/>
      <c r="AQ1834" s="28"/>
      <c r="AR1834" s="28"/>
      <c r="AS1834" s="28"/>
      <c r="AT1834" s="96"/>
      <c r="AU1834" s="28"/>
      <c r="AV1834" s="28"/>
      <c r="AW1834" s="28"/>
      <c r="AX1834" s="28"/>
      <c r="AY1834" s="28"/>
      <c r="AZ1834" s="28"/>
      <c r="BA1834" s="28"/>
      <c r="BB1834" s="28"/>
      <c r="BC1834" s="28"/>
      <c r="BD1834" s="28"/>
      <c r="BE1834" s="28"/>
    </row>
    <row r="1835" spans="3:57" ht="14.25" customHeight="1">
      <c r="C1835" s="46"/>
      <c r="D1835" s="28"/>
      <c r="E1835" s="28"/>
      <c r="F1835" s="28"/>
      <c r="G1835" s="28"/>
      <c r="H1835" s="28"/>
      <c r="I1835" s="28"/>
      <c r="J1835" s="28"/>
      <c r="K1835" s="28"/>
      <c r="L1835" s="28"/>
      <c r="M1835" s="28"/>
      <c r="N1835" s="28"/>
      <c r="O1835" s="28"/>
      <c r="P1835" s="60"/>
      <c r="Q1835" s="60"/>
      <c r="R1835" s="60"/>
      <c r="S1835" s="60"/>
      <c r="T1835" s="60"/>
      <c r="U1835" s="60"/>
      <c r="V1835" s="46"/>
      <c r="W1835" s="28"/>
      <c r="X1835" s="28"/>
      <c r="Y1835" s="28"/>
      <c r="AA1835" s="77"/>
      <c r="AB1835" s="28"/>
      <c r="AC1835" s="28"/>
      <c r="AD1835" s="28"/>
      <c r="AE1835" s="28"/>
      <c r="AF1835" s="28"/>
      <c r="AG1835" s="28"/>
      <c r="AH1835" s="28"/>
      <c r="AI1835" s="28"/>
      <c r="AJ1835" s="28"/>
      <c r="AK1835" s="28"/>
      <c r="AL1835" s="28"/>
      <c r="AM1835" s="28"/>
      <c r="AN1835" s="28"/>
      <c r="AO1835" s="28"/>
      <c r="AP1835" s="28"/>
      <c r="AQ1835" s="28"/>
      <c r="AR1835" s="28"/>
      <c r="AS1835" s="28"/>
      <c r="AT1835" s="96"/>
      <c r="AU1835" s="28"/>
      <c r="AV1835" s="28"/>
      <c r="AW1835" s="28"/>
      <c r="AX1835" s="28"/>
      <c r="AY1835" s="28"/>
      <c r="AZ1835" s="28"/>
      <c r="BA1835" s="28"/>
      <c r="BB1835" s="28"/>
      <c r="BC1835" s="28"/>
      <c r="BD1835" s="28"/>
      <c r="BE1835" s="28"/>
    </row>
    <row r="1836" spans="3:57" ht="14.25" customHeight="1">
      <c r="C1836" s="46"/>
      <c r="D1836" s="28"/>
      <c r="E1836" s="28"/>
      <c r="F1836" s="28"/>
      <c r="G1836" s="28"/>
      <c r="H1836" s="28"/>
      <c r="I1836" s="28"/>
      <c r="J1836" s="28"/>
      <c r="K1836" s="28"/>
      <c r="L1836" s="28"/>
      <c r="M1836" s="28"/>
      <c r="N1836" s="28"/>
      <c r="O1836" s="28"/>
      <c r="P1836" s="60"/>
      <c r="Q1836" s="60"/>
      <c r="R1836" s="60"/>
      <c r="S1836" s="60"/>
      <c r="T1836" s="60"/>
      <c r="U1836" s="60"/>
      <c r="V1836" s="46"/>
      <c r="W1836" s="28"/>
      <c r="X1836" s="28"/>
      <c r="Y1836" s="28"/>
      <c r="AA1836" s="77"/>
      <c r="AB1836" s="28"/>
      <c r="AC1836" s="28"/>
      <c r="AD1836" s="28"/>
      <c r="AE1836" s="28"/>
      <c r="AF1836" s="28"/>
      <c r="AG1836" s="28"/>
      <c r="AH1836" s="28"/>
      <c r="AI1836" s="28"/>
      <c r="AJ1836" s="28"/>
      <c r="AK1836" s="28"/>
      <c r="AL1836" s="28"/>
      <c r="AM1836" s="28"/>
      <c r="AN1836" s="28"/>
      <c r="AO1836" s="28"/>
      <c r="AP1836" s="28"/>
      <c r="AQ1836" s="28"/>
      <c r="AR1836" s="28"/>
      <c r="AS1836" s="28"/>
      <c r="AT1836" s="96"/>
      <c r="AU1836" s="28"/>
      <c r="AV1836" s="28"/>
      <c r="AW1836" s="28"/>
      <c r="AX1836" s="28"/>
      <c r="AY1836" s="28"/>
      <c r="AZ1836" s="28"/>
      <c r="BA1836" s="28"/>
      <c r="BB1836" s="28"/>
      <c r="BC1836" s="28"/>
      <c r="BD1836" s="28"/>
      <c r="BE1836" s="28"/>
    </row>
    <row r="1837" spans="3:57" ht="14.25" customHeight="1">
      <c r="C1837" s="46"/>
      <c r="D1837" s="28"/>
      <c r="E1837" s="28"/>
      <c r="F1837" s="28"/>
      <c r="G1837" s="28"/>
      <c r="H1837" s="28"/>
      <c r="I1837" s="28"/>
      <c r="J1837" s="28"/>
      <c r="K1837" s="28"/>
      <c r="L1837" s="28"/>
      <c r="M1837" s="28"/>
      <c r="N1837" s="28"/>
      <c r="O1837" s="28"/>
      <c r="P1837" s="60"/>
      <c r="Q1837" s="60"/>
      <c r="R1837" s="60"/>
      <c r="S1837" s="60"/>
      <c r="T1837" s="60"/>
      <c r="U1837" s="60"/>
      <c r="V1837" s="46"/>
      <c r="W1837" s="28"/>
      <c r="X1837" s="28"/>
      <c r="Y1837" s="28"/>
      <c r="AA1837" s="77"/>
      <c r="AB1837" s="28"/>
      <c r="AC1837" s="28"/>
      <c r="AD1837" s="28"/>
      <c r="AE1837" s="28"/>
      <c r="AF1837" s="28"/>
      <c r="AG1837" s="28"/>
      <c r="AH1837" s="28"/>
      <c r="AI1837" s="28"/>
      <c r="AJ1837" s="28"/>
      <c r="AK1837" s="28"/>
      <c r="AL1837" s="28"/>
      <c r="AM1837" s="28"/>
      <c r="AN1837" s="28"/>
      <c r="AO1837" s="28"/>
      <c r="AP1837" s="28"/>
      <c r="AQ1837" s="28"/>
      <c r="AR1837" s="28"/>
      <c r="AS1837" s="28"/>
      <c r="AT1837" s="96"/>
      <c r="AU1837" s="28"/>
      <c r="AV1837" s="28"/>
      <c r="AW1837" s="28"/>
      <c r="AX1837" s="28"/>
      <c r="AY1837" s="28"/>
      <c r="AZ1837" s="28"/>
      <c r="BA1837" s="28"/>
      <c r="BB1837" s="28"/>
      <c r="BC1837" s="28"/>
      <c r="BD1837" s="28"/>
      <c r="BE1837" s="28"/>
    </row>
    <row r="1838" spans="3:57" ht="14.25" customHeight="1">
      <c r="C1838" s="46"/>
      <c r="D1838" s="28"/>
      <c r="E1838" s="28"/>
      <c r="F1838" s="28"/>
      <c r="G1838" s="28"/>
      <c r="H1838" s="28"/>
      <c r="I1838" s="28"/>
      <c r="J1838" s="28"/>
      <c r="K1838" s="28"/>
      <c r="L1838" s="28"/>
      <c r="M1838" s="28"/>
      <c r="N1838" s="28"/>
      <c r="O1838" s="28"/>
      <c r="P1838" s="60"/>
      <c r="Q1838" s="60"/>
      <c r="R1838" s="60"/>
      <c r="S1838" s="60"/>
      <c r="T1838" s="60"/>
      <c r="U1838" s="60"/>
      <c r="V1838" s="46"/>
      <c r="W1838" s="28"/>
      <c r="X1838" s="28"/>
      <c r="Y1838" s="28"/>
      <c r="AA1838" s="77"/>
      <c r="AB1838" s="28"/>
      <c r="AC1838" s="28"/>
      <c r="AD1838" s="28"/>
      <c r="AE1838" s="28"/>
      <c r="AF1838" s="28"/>
      <c r="AG1838" s="28"/>
      <c r="AH1838" s="28"/>
      <c r="AI1838" s="28"/>
      <c r="AJ1838" s="28"/>
      <c r="AK1838" s="28"/>
      <c r="AL1838" s="28"/>
      <c r="AM1838" s="28"/>
      <c r="AN1838" s="28"/>
      <c r="AO1838" s="28"/>
      <c r="AP1838" s="28"/>
      <c r="AQ1838" s="28"/>
      <c r="AR1838" s="28"/>
      <c r="AS1838" s="28"/>
      <c r="AT1838" s="96"/>
      <c r="AU1838" s="28"/>
      <c r="AV1838" s="28"/>
      <c r="AW1838" s="28"/>
      <c r="AX1838" s="28"/>
      <c r="AY1838" s="28"/>
      <c r="AZ1838" s="28"/>
      <c r="BA1838" s="28"/>
      <c r="BB1838" s="28"/>
      <c r="BC1838" s="28"/>
      <c r="BD1838" s="28"/>
      <c r="BE1838" s="28"/>
    </row>
    <row r="1839" spans="3:57" ht="14.25" customHeight="1">
      <c r="C1839" s="46"/>
      <c r="D1839" s="28"/>
      <c r="E1839" s="28"/>
      <c r="F1839" s="28"/>
      <c r="G1839" s="28"/>
      <c r="H1839" s="28"/>
      <c r="I1839" s="28"/>
      <c r="J1839" s="28"/>
      <c r="K1839" s="28"/>
      <c r="L1839" s="28"/>
      <c r="M1839" s="28"/>
      <c r="N1839" s="28"/>
      <c r="O1839" s="28"/>
      <c r="P1839" s="60"/>
      <c r="Q1839" s="60"/>
      <c r="R1839" s="60"/>
      <c r="S1839" s="60"/>
      <c r="T1839" s="60"/>
      <c r="U1839" s="60"/>
      <c r="V1839" s="46"/>
      <c r="W1839" s="28"/>
      <c r="X1839" s="28"/>
      <c r="Y1839" s="28"/>
      <c r="AA1839" s="77"/>
      <c r="AB1839" s="28"/>
      <c r="AC1839" s="28"/>
      <c r="AD1839" s="28"/>
      <c r="AE1839" s="28"/>
      <c r="AF1839" s="28"/>
      <c r="AG1839" s="28"/>
      <c r="AH1839" s="28"/>
      <c r="AI1839" s="28"/>
      <c r="AJ1839" s="28"/>
      <c r="AK1839" s="28"/>
      <c r="AL1839" s="28"/>
      <c r="AM1839" s="28"/>
      <c r="AN1839" s="28"/>
      <c r="AO1839" s="28"/>
      <c r="AP1839" s="28"/>
      <c r="AQ1839" s="28"/>
      <c r="AR1839" s="28"/>
      <c r="AS1839" s="28"/>
      <c r="AT1839" s="96"/>
      <c r="AU1839" s="28"/>
      <c r="AV1839" s="28"/>
      <c r="AW1839" s="28"/>
      <c r="AX1839" s="28"/>
      <c r="AY1839" s="28"/>
      <c r="AZ1839" s="28"/>
      <c r="BA1839" s="28"/>
      <c r="BB1839" s="28"/>
      <c r="BC1839" s="28"/>
      <c r="BD1839" s="28"/>
      <c r="BE1839" s="28"/>
    </row>
    <row r="1840" spans="3:57" ht="14.25" customHeight="1">
      <c r="C1840" s="46"/>
      <c r="D1840" s="28"/>
      <c r="E1840" s="28"/>
      <c r="F1840" s="28"/>
      <c r="G1840" s="28"/>
      <c r="H1840" s="28"/>
      <c r="I1840" s="28"/>
      <c r="J1840" s="28"/>
      <c r="K1840" s="28"/>
      <c r="L1840" s="28"/>
      <c r="M1840" s="28"/>
      <c r="N1840" s="28"/>
      <c r="O1840" s="28"/>
      <c r="P1840" s="60"/>
      <c r="Q1840" s="60"/>
      <c r="R1840" s="60"/>
      <c r="S1840" s="60"/>
      <c r="T1840" s="60"/>
      <c r="U1840" s="60"/>
      <c r="V1840" s="46"/>
      <c r="W1840" s="28"/>
      <c r="X1840" s="28"/>
      <c r="Y1840" s="28"/>
      <c r="AA1840" s="77"/>
      <c r="AB1840" s="28"/>
      <c r="AC1840" s="28"/>
      <c r="AD1840" s="28"/>
      <c r="AE1840" s="28"/>
      <c r="AF1840" s="28"/>
      <c r="AG1840" s="28"/>
      <c r="AH1840" s="28"/>
      <c r="AI1840" s="28"/>
      <c r="AJ1840" s="28"/>
      <c r="AK1840" s="28"/>
      <c r="AL1840" s="28"/>
      <c r="AM1840" s="28"/>
      <c r="AN1840" s="28"/>
      <c r="AO1840" s="28"/>
      <c r="AP1840" s="28"/>
      <c r="AQ1840" s="28"/>
      <c r="AR1840" s="28"/>
      <c r="AS1840" s="28"/>
      <c r="AT1840" s="96"/>
      <c r="AU1840" s="28"/>
      <c r="AV1840" s="28"/>
      <c r="AW1840" s="28"/>
      <c r="AX1840" s="28"/>
      <c r="AY1840" s="28"/>
      <c r="AZ1840" s="28"/>
      <c r="BA1840" s="28"/>
      <c r="BB1840" s="28"/>
      <c r="BC1840" s="28"/>
      <c r="BD1840" s="28"/>
      <c r="BE1840" s="28"/>
    </row>
    <row r="1841" spans="3:57" ht="14.25" customHeight="1">
      <c r="C1841" s="46"/>
      <c r="D1841" s="28"/>
      <c r="E1841" s="28"/>
      <c r="F1841" s="28"/>
      <c r="G1841" s="28"/>
      <c r="H1841" s="28"/>
      <c r="I1841" s="28"/>
      <c r="J1841" s="28"/>
      <c r="K1841" s="28"/>
      <c r="L1841" s="28"/>
      <c r="M1841" s="28"/>
      <c r="N1841" s="28"/>
      <c r="O1841" s="28"/>
      <c r="P1841" s="60"/>
      <c r="Q1841" s="60"/>
      <c r="R1841" s="60"/>
      <c r="S1841" s="60"/>
      <c r="T1841" s="60"/>
      <c r="U1841" s="60"/>
      <c r="V1841" s="46"/>
      <c r="W1841" s="28"/>
      <c r="X1841" s="28"/>
      <c r="Y1841" s="28"/>
      <c r="AA1841" s="77"/>
      <c r="AB1841" s="28"/>
      <c r="AC1841" s="28"/>
      <c r="AD1841" s="28"/>
      <c r="AE1841" s="28"/>
      <c r="AF1841" s="28"/>
      <c r="AG1841" s="28"/>
      <c r="AH1841" s="28"/>
      <c r="AI1841" s="28"/>
      <c r="AJ1841" s="28"/>
      <c r="AK1841" s="28"/>
      <c r="AL1841" s="28"/>
      <c r="AM1841" s="28"/>
      <c r="AN1841" s="28"/>
      <c r="AO1841" s="28"/>
      <c r="AP1841" s="28"/>
      <c r="AQ1841" s="28"/>
      <c r="AR1841" s="28"/>
      <c r="AS1841" s="28"/>
      <c r="AT1841" s="96"/>
      <c r="AU1841" s="28"/>
      <c r="AV1841" s="28"/>
      <c r="AW1841" s="28"/>
      <c r="AX1841" s="28"/>
      <c r="AY1841" s="28"/>
      <c r="AZ1841" s="28"/>
      <c r="BA1841" s="28"/>
      <c r="BB1841" s="28"/>
      <c r="BC1841" s="28"/>
      <c r="BD1841" s="28"/>
      <c r="BE1841" s="28"/>
    </row>
    <row r="1842" spans="3:57" ht="14.25" customHeight="1">
      <c r="C1842" s="46"/>
      <c r="D1842" s="28"/>
      <c r="E1842" s="28"/>
      <c r="F1842" s="28"/>
      <c r="G1842" s="28"/>
      <c r="H1842" s="28"/>
      <c r="I1842" s="28"/>
      <c r="J1842" s="28"/>
      <c r="K1842" s="28"/>
      <c r="L1842" s="28"/>
      <c r="M1842" s="28"/>
      <c r="N1842" s="28"/>
      <c r="O1842" s="28"/>
      <c r="P1842" s="60"/>
      <c r="Q1842" s="60"/>
      <c r="R1842" s="60"/>
      <c r="S1842" s="60"/>
      <c r="T1842" s="60"/>
      <c r="U1842" s="60"/>
      <c r="V1842" s="46"/>
      <c r="W1842" s="28"/>
      <c r="X1842" s="28"/>
      <c r="Y1842" s="28"/>
      <c r="AA1842" s="77"/>
      <c r="AB1842" s="28"/>
      <c r="AC1842" s="28"/>
      <c r="AD1842" s="28"/>
      <c r="AE1842" s="28"/>
      <c r="AF1842" s="28"/>
      <c r="AG1842" s="28"/>
      <c r="AH1842" s="28"/>
      <c r="AI1842" s="28"/>
      <c r="AJ1842" s="28"/>
      <c r="AK1842" s="28"/>
      <c r="AL1842" s="28"/>
      <c r="AM1842" s="28"/>
      <c r="AN1842" s="28"/>
      <c r="AO1842" s="28"/>
      <c r="AP1842" s="28"/>
      <c r="AQ1842" s="28"/>
      <c r="AR1842" s="28"/>
      <c r="AS1842" s="28"/>
      <c r="AT1842" s="96"/>
      <c r="AU1842" s="28"/>
      <c r="AV1842" s="28"/>
      <c r="AW1842" s="28"/>
      <c r="AX1842" s="28"/>
      <c r="AY1842" s="28"/>
      <c r="AZ1842" s="28"/>
      <c r="BA1842" s="28"/>
      <c r="BB1842" s="28"/>
      <c r="BC1842" s="28"/>
      <c r="BD1842" s="28"/>
      <c r="BE1842" s="28"/>
    </row>
    <row r="1843" spans="3:57" ht="14.25" customHeight="1">
      <c r="C1843" s="46"/>
      <c r="D1843" s="28"/>
      <c r="E1843" s="28"/>
      <c r="F1843" s="28"/>
      <c r="G1843" s="28"/>
      <c r="H1843" s="28"/>
      <c r="I1843" s="28"/>
      <c r="J1843" s="28"/>
      <c r="K1843" s="28"/>
      <c r="L1843" s="28"/>
      <c r="M1843" s="28"/>
      <c r="N1843" s="28"/>
      <c r="O1843" s="28"/>
      <c r="P1843" s="60"/>
      <c r="Q1843" s="60"/>
      <c r="R1843" s="60"/>
      <c r="S1843" s="60"/>
      <c r="T1843" s="60"/>
      <c r="U1843" s="60"/>
      <c r="V1843" s="46"/>
      <c r="W1843" s="28"/>
      <c r="X1843" s="28"/>
      <c r="Y1843" s="28"/>
      <c r="AA1843" s="77"/>
      <c r="AB1843" s="28"/>
      <c r="AC1843" s="28"/>
      <c r="AD1843" s="28"/>
      <c r="AE1843" s="28"/>
      <c r="AF1843" s="28"/>
      <c r="AG1843" s="28"/>
      <c r="AH1843" s="28"/>
      <c r="AI1843" s="28"/>
      <c r="AJ1843" s="28"/>
      <c r="AK1843" s="28"/>
      <c r="AL1843" s="28"/>
      <c r="AM1843" s="28"/>
      <c r="AN1843" s="28"/>
      <c r="AO1843" s="28"/>
      <c r="AP1843" s="28"/>
      <c r="AQ1843" s="28"/>
      <c r="AR1843" s="28"/>
      <c r="AS1843" s="28"/>
      <c r="AT1843" s="96"/>
      <c r="AU1843" s="28"/>
      <c r="AV1843" s="28"/>
      <c r="AW1843" s="28"/>
      <c r="AX1843" s="28"/>
      <c r="AY1843" s="28"/>
      <c r="AZ1843" s="28"/>
      <c r="BA1843" s="28"/>
      <c r="BB1843" s="28"/>
      <c r="BC1843" s="28"/>
      <c r="BD1843" s="28"/>
      <c r="BE1843" s="28"/>
    </row>
    <row r="1844" spans="3:57" ht="14.25" customHeight="1">
      <c r="C1844" s="46"/>
      <c r="D1844" s="28"/>
      <c r="E1844" s="28"/>
      <c r="F1844" s="28"/>
      <c r="G1844" s="28"/>
      <c r="H1844" s="28"/>
      <c r="I1844" s="28"/>
      <c r="J1844" s="28"/>
      <c r="K1844" s="28"/>
      <c r="L1844" s="28"/>
      <c r="M1844" s="28"/>
      <c r="N1844" s="28"/>
      <c r="O1844" s="28"/>
      <c r="P1844" s="60"/>
      <c r="Q1844" s="60"/>
      <c r="R1844" s="60"/>
      <c r="S1844" s="60"/>
      <c r="T1844" s="60"/>
      <c r="U1844" s="60"/>
      <c r="V1844" s="46"/>
      <c r="W1844" s="28"/>
      <c r="X1844" s="28"/>
      <c r="Y1844" s="28"/>
      <c r="AA1844" s="77"/>
      <c r="AB1844" s="28"/>
      <c r="AC1844" s="28"/>
      <c r="AD1844" s="28"/>
      <c r="AE1844" s="28"/>
      <c r="AF1844" s="28"/>
      <c r="AG1844" s="28"/>
      <c r="AH1844" s="28"/>
      <c r="AI1844" s="28"/>
      <c r="AJ1844" s="28"/>
      <c r="AK1844" s="28"/>
      <c r="AL1844" s="28"/>
      <c r="AM1844" s="28"/>
      <c r="AN1844" s="28"/>
      <c r="AO1844" s="28"/>
      <c r="AP1844" s="28"/>
      <c r="AQ1844" s="28"/>
      <c r="AR1844" s="28"/>
      <c r="AS1844" s="28"/>
      <c r="AT1844" s="96"/>
      <c r="AU1844" s="28"/>
      <c r="AV1844" s="28"/>
      <c r="AW1844" s="28"/>
      <c r="AX1844" s="28"/>
      <c r="AY1844" s="28"/>
      <c r="AZ1844" s="28"/>
      <c r="BA1844" s="28"/>
      <c r="BB1844" s="28"/>
      <c r="BC1844" s="28"/>
      <c r="BD1844" s="28"/>
      <c r="BE1844" s="28"/>
    </row>
    <row r="1845" spans="3:57" ht="14.25" customHeight="1">
      <c r="C1845" s="46"/>
      <c r="D1845" s="28"/>
      <c r="E1845" s="28"/>
      <c r="F1845" s="28"/>
      <c r="G1845" s="28"/>
      <c r="H1845" s="28"/>
      <c r="I1845" s="28"/>
      <c r="J1845" s="28"/>
      <c r="K1845" s="28"/>
      <c r="L1845" s="28"/>
      <c r="M1845" s="28"/>
      <c r="N1845" s="28"/>
      <c r="O1845" s="28"/>
      <c r="P1845" s="60"/>
      <c r="Q1845" s="60"/>
      <c r="R1845" s="60"/>
      <c r="S1845" s="60"/>
      <c r="T1845" s="60"/>
      <c r="U1845" s="60"/>
      <c r="V1845" s="46"/>
      <c r="W1845" s="28"/>
      <c r="X1845" s="28"/>
      <c r="Y1845" s="28"/>
      <c r="AA1845" s="77"/>
      <c r="AB1845" s="28"/>
      <c r="AC1845" s="28"/>
      <c r="AD1845" s="28"/>
      <c r="AE1845" s="28"/>
      <c r="AF1845" s="28"/>
      <c r="AG1845" s="28"/>
      <c r="AH1845" s="28"/>
      <c r="AI1845" s="28"/>
      <c r="AJ1845" s="28"/>
      <c r="AK1845" s="28"/>
      <c r="AL1845" s="28"/>
      <c r="AM1845" s="28"/>
      <c r="AN1845" s="28"/>
      <c r="AO1845" s="28"/>
      <c r="AP1845" s="28"/>
      <c r="AQ1845" s="28"/>
      <c r="AR1845" s="28"/>
      <c r="AS1845" s="28"/>
      <c r="AT1845" s="96"/>
      <c r="AU1845" s="28"/>
      <c r="AV1845" s="28"/>
      <c r="AW1845" s="28"/>
      <c r="AX1845" s="28"/>
      <c r="AY1845" s="28"/>
      <c r="AZ1845" s="28"/>
      <c r="BA1845" s="28"/>
      <c r="BB1845" s="28"/>
      <c r="BC1845" s="28"/>
      <c r="BD1845" s="28"/>
      <c r="BE1845" s="28"/>
    </row>
    <row r="1846" spans="3:57" ht="14.25" customHeight="1">
      <c r="C1846" s="46"/>
      <c r="D1846" s="28"/>
      <c r="E1846" s="28"/>
      <c r="F1846" s="28"/>
      <c r="G1846" s="28"/>
      <c r="H1846" s="28"/>
      <c r="I1846" s="28"/>
      <c r="J1846" s="28"/>
      <c r="K1846" s="28"/>
      <c r="L1846" s="28"/>
      <c r="M1846" s="28"/>
      <c r="N1846" s="28"/>
      <c r="O1846" s="28"/>
      <c r="P1846" s="60"/>
      <c r="Q1846" s="60"/>
      <c r="R1846" s="60"/>
      <c r="S1846" s="60"/>
      <c r="T1846" s="60"/>
      <c r="U1846" s="60"/>
      <c r="V1846" s="46"/>
      <c r="W1846" s="28"/>
      <c r="X1846" s="28"/>
      <c r="Y1846" s="28"/>
      <c r="AA1846" s="77"/>
      <c r="AB1846" s="28"/>
      <c r="AC1846" s="28"/>
      <c r="AD1846" s="28"/>
      <c r="AE1846" s="28"/>
      <c r="AF1846" s="28"/>
      <c r="AG1846" s="28"/>
      <c r="AH1846" s="28"/>
      <c r="AI1846" s="28"/>
      <c r="AJ1846" s="28"/>
      <c r="AK1846" s="28"/>
      <c r="AL1846" s="28"/>
      <c r="AM1846" s="28"/>
      <c r="AN1846" s="28"/>
      <c r="AO1846" s="28"/>
      <c r="AP1846" s="28"/>
      <c r="AQ1846" s="28"/>
      <c r="AR1846" s="28"/>
      <c r="AS1846" s="28"/>
      <c r="AT1846" s="96"/>
      <c r="AU1846" s="28"/>
      <c r="AV1846" s="28"/>
      <c r="AW1846" s="28"/>
      <c r="AX1846" s="28"/>
      <c r="AY1846" s="28"/>
      <c r="AZ1846" s="28"/>
      <c r="BA1846" s="28"/>
      <c r="BB1846" s="28"/>
      <c r="BC1846" s="28"/>
      <c r="BD1846" s="28"/>
      <c r="BE1846" s="28"/>
    </row>
    <row r="1847" spans="3:57" ht="14.25" customHeight="1">
      <c r="C1847" s="46"/>
      <c r="D1847" s="28"/>
      <c r="E1847" s="28"/>
      <c r="F1847" s="28"/>
      <c r="G1847" s="28"/>
      <c r="H1847" s="28"/>
      <c r="I1847" s="28"/>
      <c r="J1847" s="28"/>
      <c r="K1847" s="28"/>
      <c r="L1847" s="28"/>
      <c r="M1847" s="28"/>
      <c r="N1847" s="28"/>
      <c r="O1847" s="28"/>
      <c r="P1847" s="60"/>
      <c r="Q1847" s="60"/>
      <c r="R1847" s="60"/>
      <c r="S1847" s="60"/>
      <c r="T1847" s="60"/>
      <c r="U1847" s="60"/>
      <c r="V1847" s="46"/>
      <c r="W1847" s="28"/>
      <c r="X1847" s="28"/>
      <c r="Y1847" s="28"/>
      <c r="AA1847" s="77"/>
      <c r="AB1847" s="28"/>
      <c r="AC1847" s="28"/>
      <c r="AD1847" s="28"/>
      <c r="AE1847" s="28"/>
      <c r="AF1847" s="28"/>
      <c r="AG1847" s="28"/>
      <c r="AH1847" s="28"/>
      <c r="AI1847" s="28"/>
      <c r="AJ1847" s="28"/>
      <c r="AK1847" s="28"/>
      <c r="AL1847" s="28"/>
      <c r="AM1847" s="28"/>
      <c r="AN1847" s="28"/>
      <c r="AO1847" s="28"/>
      <c r="AP1847" s="28"/>
      <c r="AQ1847" s="28"/>
      <c r="AR1847" s="28"/>
      <c r="AS1847" s="28"/>
      <c r="AT1847" s="96"/>
      <c r="AU1847" s="28"/>
      <c r="AV1847" s="28"/>
      <c r="AW1847" s="28"/>
      <c r="AX1847" s="28"/>
      <c r="AY1847" s="28"/>
      <c r="AZ1847" s="28"/>
      <c r="BA1847" s="28"/>
      <c r="BB1847" s="28"/>
      <c r="BC1847" s="28"/>
      <c r="BD1847" s="28"/>
      <c r="BE1847" s="28"/>
    </row>
    <row r="1848" spans="3:57" ht="14.25" customHeight="1">
      <c r="C1848" s="46"/>
      <c r="D1848" s="28"/>
      <c r="E1848" s="28"/>
      <c r="F1848" s="28"/>
      <c r="G1848" s="28"/>
      <c r="H1848" s="28"/>
      <c r="I1848" s="28"/>
      <c r="J1848" s="28"/>
      <c r="K1848" s="28"/>
      <c r="L1848" s="28"/>
      <c r="M1848" s="28"/>
      <c r="N1848" s="28"/>
      <c r="O1848" s="28"/>
      <c r="P1848" s="60"/>
      <c r="Q1848" s="60"/>
      <c r="R1848" s="60"/>
      <c r="S1848" s="60"/>
      <c r="T1848" s="60"/>
      <c r="U1848" s="60"/>
      <c r="V1848" s="46"/>
      <c r="W1848" s="28"/>
      <c r="X1848" s="28"/>
      <c r="Y1848" s="28"/>
      <c r="AA1848" s="77"/>
      <c r="AB1848" s="28"/>
      <c r="AC1848" s="28"/>
      <c r="AD1848" s="28"/>
      <c r="AE1848" s="28"/>
      <c r="AF1848" s="28"/>
      <c r="AG1848" s="28"/>
      <c r="AH1848" s="28"/>
      <c r="AI1848" s="28"/>
      <c r="AJ1848" s="28"/>
      <c r="AK1848" s="28"/>
      <c r="AL1848" s="28"/>
      <c r="AM1848" s="28"/>
      <c r="AN1848" s="28"/>
      <c r="AO1848" s="28"/>
      <c r="AP1848" s="28"/>
      <c r="AQ1848" s="28"/>
      <c r="AR1848" s="28"/>
      <c r="AS1848" s="28"/>
      <c r="AT1848" s="96"/>
      <c r="AU1848" s="28"/>
      <c r="AV1848" s="28"/>
      <c r="AW1848" s="28"/>
      <c r="AX1848" s="28"/>
      <c r="AY1848" s="28"/>
      <c r="AZ1848" s="28"/>
      <c r="BA1848" s="28"/>
      <c r="BB1848" s="28"/>
      <c r="BC1848" s="28"/>
      <c r="BD1848" s="28"/>
      <c r="BE1848" s="28"/>
    </row>
    <row r="1849" spans="3:57" ht="14.25" customHeight="1">
      <c r="C1849" s="46"/>
      <c r="D1849" s="28"/>
      <c r="E1849" s="28"/>
      <c r="F1849" s="28"/>
      <c r="G1849" s="28"/>
      <c r="H1849" s="28"/>
      <c r="I1849" s="28"/>
      <c r="J1849" s="28"/>
      <c r="K1849" s="28"/>
      <c r="L1849" s="28"/>
      <c r="M1849" s="28"/>
      <c r="N1849" s="28"/>
      <c r="O1849" s="28"/>
      <c r="P1849" s="60"/>
      <c r="Q1849" s="60"/>
      <c r="R1849" s="60"/>
      <c r="S1849" s="60"/>
      <c r="T1849" s="60"/>
      <c r="U1849" s="60"/>
      <c r="V1849" s="46"/>
      <c r="W1849" s="28"/>
      <c r="X1849" s="28"/>
      <c r="Y1849" s="28"/>
      <c r="AA1849" s="77"/>
      <c r="AB1849" s="28"/>
      <c r="AC1849" s="28"/>
      <c r="AD1849" s="28"/>
      <c r="AE1849" s="28"/>
      <c r="AF1849" s="28"/>
      <c r="AG1849" s="28"/>
      <c r="AH1849" s="28"/>
      <c r="AI1849" s="28"/>
      <c r="AJ1849" s="28"/>
      <c r="AK1849" s="28"/>
      <c r="AL1849" s="28"/>
      <c r="AM1849" s="28"/>
      <c r="AN1849" s="28"/>
      <c r="AO1849" s="28"/>
      <c r="AP1849" s="28"/>
      <c r="AQ1849" s="28"/>
      <c r="AR1849" s="28"/>
      <c r="AS1849" s="28"/>
      <c r="AT1849" s="96"/>
      <c r="AU1849" s="28"/>
      <c r="AV1849" s="28"/>
      <c r="AW1849" s="28"/>
      <c r="AX1849" s="28"/>
      <c r="AY1849" s="28"/>
      <c r="AZ1849" s="28"/>
      <c r="BA1849" s="28"/>
      <c r="BB1849" s="28"/>
      <c r="BC1849" s="28"/>
      <c r="BD1849" s="28"/>
      <c r="BE1849" s="28"/>
    </row>
    <row r="1850" spans="3:57" ht="14.25" customHeight="1">
      <c r="C1850" s="46"/>
      <c r="D1850" s="28"/>
      <c r="E1850" s="28"/>
      <c r="F1850" s="28"/>
      <c r="G1850" s="28"/>
      <c r="H1850" s="28"/>
      <c r="I1850" s="28"/>
      <c r="J1850" s="28"/>
      <c r="K1850" s="28"/>
      <c r="L1850" s="28"/>
      <c r="M1850" s="28"/>
      <c r="N1850" s="28"/>
      <c r="O1850" s="28"/>
      <c r="P1850" s="60"/>
      <c r="Q1850" s="60"/>
      <c r="R1850" s="60"/>
      <c r="S1850" s="60"/>
      <c r="T1850" s="60"/>
      <c r="U1850" s="60"/>
      <c r="V1850" s="46"/>
      <c r="W1850" s="28"/>
      <c r="X1850" s="28"/>
      <c r="Y1850" s="28"/>
      <c r="AA1850" s="77"/>
      <c r="AB1850" s="28"/>
      <c r="AC1850" s="28"/>
      <c r="AD1850" s="28"/>
      <c r="AE1850" s="28"/>
      <c r="AF1850" s="28"/>
      <c r="AG1850" s="28"/>
      <c r="AH1850" s="28"/>
      <c r="AI1850" s="28"/>
      <c r="AJ1850" s="28"/>
      <c r="AK1850" s="28"/>
      <c r="AL1850" s="28"/>
      <c r="AM1850" s="28"/>
      <c r="AN1850" s="28"/>
      <c r="AO1850" s="28"/>
      <c r="AP1850" s="28"/>
      <c r="AQ1850" s="28"/>
      <c r="AR1850" s="28"/>
      <c r="AS1850" s="28"/>
      <c r="AT1850" s="96"/>
      <c r="AU1850" s="28"/>
      <c r="AV1850" s="28"/>
      <c r="AW1850" s="28"/>
      <c r="AX1850" s="28"/>
      <c r="AY1850" s="28"/>
      <c r="AZ1850" s="28"/>
      <c r="BA1850" s="28"/>
      <c r="BB1850" s="28"/>
      <c r="BC1850" s="28"/>
      <c r="BD1850" s="28"/>
      <c r="BE1850" s="28"/>
    </row>
    <row r="1851" spans="3:57" ht="14.25" customHeight="1">
      <c r="C1851" s="46"/>
      <c r="D1851" s="28"/>
      <c r="E1851" s="28"/>
      <c r="F1851" s="28"/>
      <c r="G1851" s="28"/>
      <c r="H1851" s="28"/>
      <c r="I1851" s="28"/>
      <c r="J1851" s="28"/>
      <c r="K1851" s="28"/>
      <c r="L1851" s="28"/>
      <c r="M1851" s="28"/>
      <c r="N1851" s="28"/>
      <c r="O1851" s="28"/>
      <c r="P1851" s="60"/>
      <c r="Q1851" s="60"/>
      <c r="R1851" s="60"/>
      <c r="S1851" s="60"/>
      <c r="T1851" s="60"/>
      <c r="U1851" s="60"/>
      <c r="V1851" s="46"/>
      <c r="W1851" s="28"/>
      <c r="X1851" s="28"/>
      <c r="Y1851" s="28"/>
      <c r="AA1851" s="77"/>
      <c r="AB1851" s="28"/>
      <c r="AC1851" s="28"/>
      <c r="AD1851" s="28"/>
      <c r="AE1851" s="28"/>
      <c r="AF1851" s="28"/>
      <c r="AG1851" s="28"/>
      <c r="AH1851" s="28"/>
      <c r="AI1851" s="28"/>
      <c r="AJ1851" s="28"/>
      <c r="AK1851" s="28"/>
      <c r="AL1851" s="28"/>
      <c r="AM1851" s="28"/>
      <c r="AN1851" s="28"/>
      <c r="AO1851" s="28"/>
      <c r="AP1851" s="28"/>
      <c r="AQ1851" s="28"/>
      <c r="AR1851" s="28"/>
      <c r="AS1851" s="28"/>
      <c r="AT1851" s="96"/>
      <c r="AU1851" s="28"/>
      <c r="AV1851" s="28"/>
      <c r="AW1851" s="28"/>
      <c r="AX1851" s="28"/>
      <c r="AY1851" s="28"/>
      <c r="AZ1851" s="28"/>
      <c r="BA1851" s="28"/>
      <c r="BB1851" s="28"/>
      <c r="BC1851" s="28"/>
      <c r="BD1851" s="28"/>
      <c r="BE1851" s="28"/>
    </row>
    <row r="1852" spans="3:57" ht="14.25" customHeight="1">
      <c r="C1852" s="46"/>
      <c r="D1852" s="28"/>
      <c r="E1852" s="28"/>
      <c r="F1852" s="28"/>
      <c r="G1852" s="28"/>
      <c r="H1852" s="28"/>
      <c r="I1852" s="28"/>
      <c r="J1852" s="28"/>
      <c r="K1852" s="28"/>
      <c r="L1852" s="28"/>
      <c r="M1852" s="28"/>
      <c r="N1852" s="28"/>
      <c r="O1852" s="28"/>
      <c r="P1852" s="60"/>
      <c r="Q1852" s="60"/>
      <c r="R1852" s="60"/>
      <c r="S1852" s="60"/>
      <c r="T1852" s="60"/>
      <c r="U1852" s="60"/>
      <c r="V1852" s="46"/>
      <c r="W1852" s="28"/>
      <c r="X1852" s="28"/>
      <c r="Y1852" s="28"/>
      <c r="AA1852" s="77"/>
      <c r="AB1852" s="28"/>
      <c r="AC1852" s="28"/>
      <c r="AD1852" s="28"/>
      <c r="AE1852" s="28"/>
      <c r="AF1852" s="28"/>
      <c r="AG1852" s="28"/>
      <c r="AH1852" s="28"/>
      <c r="AI1852" s="28"/>
      <c r="AJ1852" s="28"/>
      <c r="AK1852" s="28"/>
      <c r="AL1852" s="28"/>
      <c r="AM1852" s="28"/>
      <c r="AN1852" s="28"/>
      <c r="AO1852" s="28"/>
      <c r="AP1852" s="28"/>
      <c r="AQ1852" s="28"/>
      <c r="AR1852" s="28"/>
      <c r="AS1852" s="28"/>
      <c r="AT1852" s="96"/>
      <c r="AU1852" s="28"/>
      <c r="AV1852" s="28"/>
      <c r="AW1852" s="28"/>
      <c r="AX1852" s="28"/>
      <c r="AY1852" s="28"/>
      <c r="AZ1852" s="28"/>
      <c r="BA1852" s="28"/>
      <c r="BB1852" s="28"/>
      <c r="BC1852" s="28"/>
      <c r="BD1852" s="28"/>
      <c r="BE1852" s="28"/>
    </row>
    <row r="1853" spans="3:57" ht="14.25" customHeight="1">
      <c r="C1853" s="46"/>
      <c r="D1853" s="28"/>
      <c r="E1853" s="28"/>
      <c r="F1853" s="28"/>
      <c r="G1853" s="28"/>
      <c r="H1853" s="28"/>
      <c r="I1853" s="28"/>
      <c r="J1853" s="28"/>
      <c r="K1853" s="28"/>
      <c r="L1853" s="28"/>
      <c r="M1853" s="28"/>
      <c r="N1853" s="28"/>
      <c r="O1853" s="28"/>
      <c r="P1853" s="60"/>
      <c r="Q1853" s="60"/>
      <c r="R1853" s="60"/>
      <c r="S1853" s="60"/>
      <c r="T1853" s="60"/>
      <c r="U1853" s="60"/>
      <c r="V1853" s="46"/>
      <c r="W1853" s="28"/>
      <c r="X1853" s="28"/>
      <c r="Y1853" s="28"/>
      <c r="AA1853" s="77"/>
      <c r="AB1853" s="28"/>
      <c r="AC1853" s="28"/>
      <c r="AD1853" s="28"/>
      <c r="AE1853" s="28"/>
      <c r="AF1853" s="28"/>
      <c r="AG1853" s="28"/>
      <c r="AH1853" s="28"/>
      <c r="AI1853" s="28"/>
      <c r="AJ1853" s="28"/>
      <c r="AK1853" s="28"/>
      <c r="AL1853" s="28"/>
      <c r="AM1853" s="28"/>
      <c r="AN1853" s="28"/>
      <c r="AO1853" s="28"/>
      <c r="AP1853" s="28"/>
      <c r="AQ1853" s="28"/>
      <c r="AR1853" s="28"/>
      <c r="AS1853" s="28"/>
      <c r="AT1853" s="96"/>
      <c r="AU1853" s="28"/>
      <c r="AV1853" s="28"/>
      <c r="AW1853" s="28"/>
      <c r="AX1853" s="28"/>
      <c r="AY1853" s="28"/>
      <c r="AZ1853" s="28"/>
      <c r="BA1853" s="28"/>
      <c r="BB1853" s="28"/>
      <c r="BC1853" s="28"/>
      <c r="BD1853" s="28"/>
      <c r="BE1853" s="28"/>
    </row>
    <row r="1854" spans="3:57" ht="14.25" customHeight="1">
      <c r="C1854" s="46"/>
      <c r="D1854" s="28"/>
      <c r="E1854" s="28"/>
      <c r="F1854" s="28"/>
      <c r="G1854" s="28"/>
      <c r="H1854" s="28"/>
      <c r="I1854" s="28"/>
      <c r="J1854" s="28"/>
      <c r="K1854" s="28"/>
      <c r="L1854" s="28"/>
      <c r="M1854" s="28"/>
      <c r="N1854" s="28"/>
      <c r="O1854" s="28"/>
      <c r="P1854" s="60"/>
      <c r="Q1854" s="60"/>
      <c r="R1854" s="60"/>
      <c r="S1854" s="60"/>
      <c r="T1854" s="60"/>
      <c r="U1854" s="60"/>
      <c r="V1854" s="46"/>
      <c r="W1854" s="28"/>
      <c r="X1854" s="28"/>
      <c r="Y1854" s="28"/>
      <c r="AA1854" s="77"/>
      <c r="AB1854" s="28"/>
      <c r="AC1854" s="28"/>
      <c r="AD1854" s="28"/>
      <c r="AE1854" s="28"/>
      <c r="AF1854" s="28"/>
      <c r="AG1854" s="28"/>
      <c r="AH1854" s="28"/>
      <c r="AI1854" s="28"/>
      <c r="AJ1854" s="28"/>
      <c r="AK1854" s="28"/>
      <c r="AL1854" s="28"/>
      <c r="AM1854" s="28"/>
      <c r="AN1854" s="28"/>
      <c r="AO1854" s="28"/>
      <c r="AP1854" s="28"/>
      <c r="AQ1854" s="28"/>
      <c r="AR1854" s="28"/>
      <c r="AS1854" s="28"/>
      <c r="AT1854" s="96"/>
      <c r="AU1854" s="28"/>
      <c r="AV1854" s="28"/>
      <c r="AW1854" s="28"/>
      <c r="AX1854" s="28"/>
      <c r="AY1854" s="28"/>
      <c r="AZ1854" s="28"/>
      <c r="BA1854" s="28"/>
      <c r="BB1854" s="28"/>
      <c r="BC1854" s="28"/>
      <c r="BD1854" s="28"/>
      <c r="BE1854" s="28"/>
    </row>
    <row r="1855" spans="3:57" ht="14.25" customHeight="1">
      <c r="C1855" s="46"/>
      <c r="D1855" s="28"/>
      <c r="E1855" s="28"/>
      <c r="F1855" s="28"/>
      <c r="G1855" s="28"/>
      <c r="H1855" s="28"/>
      <c r="I1855" s="28"/>
      <c r="J1855" s="28"/>
      <c r="K1855" s="28"/>
      <c r="L1855" s="28"/>
      <c r="M1855" s="28"/>
      <c r="N1855" s="28"/>
      <c r="O1855" s="28"/>
      <c r="P1855" s="60"/>
      <c r="Q1855" s="60"/>
      <c r="R1855" s="60"/>
      <c r="S1855" s="60"/>
      <c r="T1855" s="60"/>
      <c r="U1855" s="60"/>
      <c r="V1855" s="46"/>
      <c r="W1855" s="28"/>
      <c r="X1855" s="28"/>
      <c r="Y1855" s="28"/>
      <c r="AA1855" s="77"/>
      <c r="AB1855" s="28"/>
      <c r="AC1855" s="28"/>
      <c r="AD1855" s="28"/>
      <c r="AE1855" s="28"/>
      <c r="AF1855" s="28"/>
      <c r="AG1855" s="28"/>
      <c r="AH1855" s="28"/>
      <c r="AI1855" s="28"/>
      <c r="AJ1855" s="28"/>
      <c r="AK1855" s="28"/>
      <c r="AL1855" s="28"/>
      <c r="AM1855" s="28"/>
      <c r="AN1855" s="28"/>
      <c r="AO1855" s="28"/>
      <c r="AP1855" s="28"/>
      <c r="AQ1855" s="28"/>
      <c r="AR1855" s="28"/>
      <c r="AS1855" s="28"/>
      <c r="AT1855" s="96"/>
      <c r="AU1855" s="28"/>
      <c r="AV1855" s="28"/>
      <c r="AW1855" s="28"/>
      <c r="AX1855" s="28"/>
      <c r="AY1855" s="28"/>
      <c r="AZ1855" s="28"/>
      <c r="BA1855" s="28"/>
      <c r="BB1855" s="28"/>
      <c r="BC1855" s="28"/>
      <c r="BD1855" s="28"/>
      <c r="BE1855" s="28"/>
    </row>
    <row r="1856" spans="3:57" ht="14.25" customHeight="1">
      <c r="C1856" s="46"/>
      <c r="D1856" s="28"/>
      <c r="E1856" s="28"/>
      <c r="F1856" s="28"/>
      <c r="G1856" s="28"/>
      <c r="H1856" s="28"/>
      <c r="I1856" s="28"/>
      <c r="J1856" s="28"/>
      <c r="K1856" s="28"/>
      <c r="L1856" s="28"/>
      <c r="M1856" s="28"/>
      <c r="N1856" s="28"/>
      <c r="O1856" s="28"/>
      <c r="P1856" s="60"/>
      <c r="Q1856" s="60"/>
      <c r="R1856" s="60"/>
      <c r="S1856" s="60"/>
      <c r="T1856" s="60"/>
      <c r="U1856" s="60"/>
      <c r="V1856" s="46"/>
      <c r="W1856" s="28"/>
      <c r="X1856" s="28"/>
      <c r="Y1856" s="28"/>
      <c r="AA1856" s="77"/>
      <c r="AB1856" s="28"/>
      <c r="AC1856" s="28"/>
      <c r="AD1856" s="28"/>
      <c r="AE1856" s="28"/>
      <c r="AF1856" s="28"/>
      <c r="AG1856" s="28"/>
      <c r="AH1856" s="28"/>
      <c r="AI1856" s="28"/>
      <c r="AJ1856" s="28"/>
      <c r="AK1856" s="28"/>
      <c r="AL1856" s="28"/>
      <c r="AM1856" s="28"/>
      <c r="AN1856" s="28"/>
      <c r="AO1856" s="28"/>
      <c r="AP1856" s="28"/>
      <c r="AQ1856" s="28"/>
      <c r="AR1856" s="28"/>
      <c r="AS1856" s="28"/>
      <c r="AT1856" s="96"/>
      <c r="AU1856" s="28"/>
      <c r="AV1856" s="28"/>
      <c r="AW1856" s="28"/>
      <c r="AX1856" s="28"/>
      <c r="AY1856" s="28"/>
      <c r="AZ1856" s="28"/>
      <c r="BA1856" s="28"/>
      <c r="BB1856" s="28"/>
      <c r="BC1856" s="28"/>
      <c r="BD1856" s="28"/>
      <c r="BE1856" s="28"/>
    </row>
    <row r="1857" spans="3:57" ht="14.25" customHeight="1">
      <c r="C1857" s="46"/>
      <c r="D1857" s="28"/>
      <c r="E1857" s="28"/>
      <c r="F1857" s="28"/>
      <c r="G1857" s="28"/>
      <c r="H1857" s="28"/>
      <c r="I1857" s="28"/>
      <c r="J1857" s="28"/>
      <c r="K1857" s="28"/>
      <c r="L1857" s="28"/>
      <c r="M1857" s="28"/>
      <c r="N1857" s="28"/>
      <c r="O1857" s="28"/>
      <c r="P1857" s="60"/>
      <c r="Q1857" s="60"/>
      <c r="R1857" s="60"/>
      <c r="S1857" s="60"/>
      <c r="T1857" s="60"/>
      <c r="U1857" s="60"/>
      <c r="V1857" s="46"/>
      <c r="W1857" s="28"/>
      <c r="X1857" s="28"/>
      <c r="Y1857" s="28"/>
      <c r="AA1857" s="77"/>
      <c r="AB1857" s="28"/>
      <c r="AC1857" s="28"/>
      <c r="AD1857" s="28"/>
      <c r="AE1857" s="28"/>
      <c r="AF1857" s="28"/>
      <c r="AG1857" s="28"/>
      <c r="AH1857" s="28"/>
      <c r="AI1857" s="28"/>
      <c r="AJ1857" s="28"/>
      <c r="AK1857" s="28"/>
      <c r="AL1857" s="28"/>
      <c r="AM1857" s="28"/>
      <c r="AN1857" s="28"/>
      <c r="AO1857" s="28"/>
      <c r="AP1857" s="28"/>
      <c r="AQ1857" s="28"/>
      <c r="AR1857" s="28"/>
      <c r="AS1857" s="28"/>
      <c r="AT1857" s="96"/>
      <c r="AU1857" s="28"/>
      <c r="AV1857" s="28"/>
      <c r="AW1857" s="28"/>
      <c r="AX1857" s="28"/>
      <c r="AY1857" s="28"/>
      <c r="AZ1857" s="28"/>
      <c r="BA1857" s="28"/>
      <c r="BB1857" s="28"/>
      <c r="BC1857" s="28"/>
      <c r="BD1857" s="28"/>
      <c r="BE1857" s="28"/>
    </row>
    <row r="1858" spans="3:57" ht="14.25" customHeight="1">
      <c r="C1858" s="46"/>
      <c r="D1858" s="28"/>
      <c r="E1858" s="28"/>
      <c r="F1858" s="28"/>
      <c r="G1858" s="28"/>
      <c r="H1858" s="28"/>
      <c r="I1858" s="28"/>
      <c r="J1858" s="28"/>
      <c r="K1858" s="28"/>
      <c r="L1858" s="28"/>
      <c r="M1858" s="28"/>
      <c r="N1858" s="28"/>
      <c r="O1858" s="28"/>
      <c r="P1858" s="60"/>
      <c r="Q1858" s="60"/>
      <c r="R1858" s="60"/>
      <c r="S1858" s="60"/>
      <c r="T1858" s="60"/>
      <c r="U1858" s="60"/>
      <c r="V1858" s="46"/>
      <c r="W1858" s="28"/>
      <c r="X1858" s="28"/>
      <c r="Y1858" s="28"/>
      <c r="AA1858" s="77"/>
      <c r="AB1858" s="28"/>
      <c r="AC1858" s="28"/>
      <c r="AD1858" s="28"/>
      <c r="AE1858" s="28"/>
      <c r="AF1858" s="28"/>
      <c r="AG1858" s="28"/>
      <c r="AH1858" s="28"/>
      <c r="AI1858" s="28"/>
      <c r="AJ1858" s="28"/>
      <c r="AK1858" s="28"/>
      <c r="AL1858" s="28"/>
      <c r="AM1858" s="28"/>
      <c r="AN1858" s="28"/>
      <c r="AO1858" s="28"/>
      <c r="AP1858" s="28"/>
      <c r="AQ1858" s="28"/>
      <c r="AR1858" s="28"/>
      <c r="AS1858" s="28"/>
      <c r="AT1858" s="96"/>
      <c r="AU1858" s="28"/>
      <c r="AV1858" s="28"/>
      <c r="AW1858" s="28"/>
      <c r="AX1858" s="28"/>
      <c r="AY1858" s="28"/>
      <c r="AZ1858" s="28"/>
      <c r="BA1858" s="28"/>
      <c r="BB1858" s="28"/>
      <c r="BC1858" s="28"/>
      <c r="BD1858" s="28"/>
      <c r="BE1858" s="28"/>
    </row>
    <row r="1859" spans="3:57" ht="14.25" customHeight="1">
      <c r="C1859" s="46"/>
      <c r="D1859" s="28"/>
      <c r="E1859" s="28"/>
      <c r="F1859" s="28"/>
      <c r="G1859" s="28"/>
      <c r="H1859" s="28"/>
      <c r="I1859" s="28"/>
      <c r="J1859" s="28"/>
      <c r="K1859" s="28"/>
      <c r="L1859" s="28"/>
      <c r="M1859" s="28"/>
      <c r="N1859" s="28"/>
      <c r="O1859" s="28"/>
      <c r="P1859" s="60"/>
      <c r="Q1859" s="60"/>
      <c r="R1859" s="60"/>
      <c r="S1859" s="60"/>
      <c r="T1859" s="60"/>
      <c r="U1859" s="60"/>
      <c r="V1859" s="46"/>
      <c r="W1859" s="28"/>
      <c r="X1859" s="28"/>
      <c r="Y1859" s="28"/>
      <c r="AA1859" s="77"/>
      <c r="AB1859" s="28"/>
      <c r="AC1859" s="28"/>
      <c r="AD1859" s="28"/>
      <c r="AE1859" s="28"/>
      <c r="AF1859" s="28"/>
      <c r="AG1859" s="28"/>
      <c r="AH1859" s="28"/>
      <c r="AI1859" s="28"/>
      <c r="AJ1859" s="28"/>
      <c r="AK1859" s="28"/>
      <c r="AL1859" s="28"/>
      <c r="AM1859" s="28"/>
      <c r="AN1859" s="28"/>
      <c r="AO1859" s="28"/>
      <c r="AP1859" s="28"/>
      <c r="AQ1859" s="28"/>
      <c r="AR1859" s="28"/>
      <c r="AS1859" s="28"/>
      <c r="AT1859" s="96"/>
      <c r="AU1859" s="28"/>
      <c r="AV1859" s="28"/>
      <c r="AW1859" s="28"/>
      <c r="AX1859" s="28"/>
      <c r="AY1859" s="28"/>
      <c r="AZ1859" s="28"/>
      <c r="BA1859" s="28"/>
      <c r="BB1859" s="28"/>
      <c r="BC1859" s="28"/>
      <c r="BD1859" s="28"/>
      <c r="BE1859" s="28"/>
    </row>
    <row r="1860" spans="3:57" ht="14.25" customHeight="1">
      <c r="C1860" s="46"/>
      <c r="D1860" s="28"/>
      <c r="E1860" s="28"/>
      <c r="F1860" s="28"/>
      <c r="G1860" s="28"/>
      <c r="H1860" s="28"/>
      <c r="I1860" s="28"/>
      <c r="J1860" s="28"/>
      <c r="K1860" s="28"/>
      <c r="L1860" s="28"/>
      <c r="M1860" s="28"/>
      <c r="N1860" s="28"/>
      <c r="O1860" s="28"/>
      <c r="P1860" s="60"/>
      <c r="Q1860" s="60"/>
      <c r="R1860" s="60"/>
      <c r="S1860" s="60"/>
      <c r="T1860" s="60"/>
      <c r="U1860" s="60"/>
      <c r="V1860" s="46"/>
      <c r="W1860" s="28"/>
      <c r="X1860" s="28"/>
      <c r="Y1860" s="28"/>
      <c r="AA1860" s="77"/>
      <c r="AB1860" s="28"/>
      <c r="AC1860" s="28"/>
      <c r="AD1860" s="28"/>
      <c r="AE1860" s="28"/>
      <c r="AF1860" s="28"/>
      <c r="AG1860" s="28"/>
      <c r="AH1860" s="28"/>
      <c r="AI1860" s="28"/>
      <c r="AJ1860" s="28"/>
      <c r="AK1860" s="28"/>
      <c r="AL1860" s="28"/>
      <c r="AM1860" s="28"/>
      <c r="AN1860" s="28"/>
      <c r="AO1860" s="28"/>
      <c r="AP1860" s="28"/>
      <c r="AQ1860" s="28"/>
      <c r="AR1860" s="28"/>
      <c r="AS1860" s="28"/>
      <c r="AT1860" s="96"/>
      <c r="AU1860" s="28"/>
      <c r="AV1860" s="28"/>
      <c r="AW1860" s="28"/>
      <c r="AX1860" s="28"/>
      <c r="AY1860" s="28"/>
      <c r="AZ1860" s="28"/>
      <c r="BA1860" s="28"/>
      <c r="BB1860" s="28"/>
      <c r="BC1860" s="28"/>
      <c r="BD1860" s="28"/>
      <c r="BE1860" s="28"/>
    </row>
    <row r="1861" spans="3:57" ht="14.25" customHeight="1">
      <c r="C1861" s="46"/>
      <c r="D1861" s="28"/>
      <c r="E1861" s="28"/>
      <c r="F1861" s="28"/>
      <c r="G1861" s="28"/>
      <c r="H1861" s="28"/>
      <c r="I1861" s="28"/>
      <c r="J1861" s="28"/>
      <c r="K1861" s="28"/>
      <c r="L1861" s="28"/>
      <c r="M1861" s="28"/>
      <c r="N1861" s="28"/>
      <c r="O1861" s="28"/>
      <c r="P1861" s="60"/>
      <c r="Q1861" s="60"/>
      <c r="R1861" s="60"/>
      <c r="S1861" s="60"/>
      <c r="T1861" s="60"/>
      <c r="U1861" s="60"/>
      <c r="V1861" s="46"/>
      <c r="W1861" s="28"/>
      <c r="X1861" s="28"/>
      <c r="Y1861" s="28"/>
      <c r="AA1861" s="77"/>
      <c r="AB1861" s="28"/>
      <c r="AC1861" s="28"/>
      <c r="AD1861" s="28"/>
      <c r="AE1861" s="28"/>
      <c r="AF1861" s="28"/>
      <c r="AG1861" s="28"/>
      <c r="AH1861" s="28"/>
      <c r="AI1861" s="28"/>
      <c r="AJ1861" s="28"/>
      <c r="AK1861" s="28"/>
      <c r="AL1861" s="28"/>
      <c r="AM1861" s="28"/>
      <c r="AN1861" s="28"/>
      <c r="AO1861" s="28"/>
      <c r="AP1861" s="28"/>
      <c r="AQ1861" s="28"/>
      <c r="AR1861" s="28"/>
      <c r="AS1861" s="28"/>
      <c r="AT1861" s="96"/>
      <c r="AU1861" s="28"/>
      <c r="AV1861" s="28"/>
      <c r="AW1861" s="28"/>
      <c r="AX1861" s="28"/>
      <c r="AY1861" s="28"/>
      <c r="AZ1861" s="28"/>
      <c r="BA1861" s="28"/>
      <c r="BB1861" s="28"/>
      <c r="BC1861" s="28"/>
      <c r="BD1861" s="28"/>
      <c r="BE1861" s="28"/>
    </row>
    <row r="1862" spans="3:57" ht="14.25" customHeight="1">
      <c r="C1862" s="46"/>
      <c r="D1862" s="28"/>
      <c r="E1862" s="28"/>
      <c r="F1862" s="28"/>
      <c r="G1862" s="28"/>
      <c r="H1862" s="28"/>
      <c r="I1862" s="28"/>
      <c r="J1862" s="28"/>
      <c r="K1862" s="28"/>
      <c r="L1862" s="28"/>
      <c r="M1862" s="28"/>
      <c r="N1862" s="28"/>
      <c r="O1862" s="28"/>
      <c r="P1862" s="60"/>
      <c r="Q1862" s="60"/>
      <c r="R1862" s="60"/>
      <c r="S1862" s="60"/>
      <c r="T1862" s="60"/>
      <c r="U1862" s="60"/>
      <c r="V1862" s="46"/>
      <c r="W1862" s="28"/>
      <c r="X1862" s="28"/>
      <c r="Y1862" s="28"/>
      <c r="AA1862" s="77"/>
      <c r="AB1862" s="28"/>
      <c r="AC1862" s="28"/>
      <c r="AD1862" s="28"/>
      <c r="AE1862" s="28"/>
      <c r="AF1862" s="28"/>
      <c r="AG1862" s="28"/>
      <c r="AH1862" s="28"/>
      <c r="AI1862" s="28"/>
      <c r="AJ1862" s="28"/>
      <c r="AK1862" s="28"/>
      <c r="AL1862" s="28"/>
      <c r="AM1862" s="28"/>
      <c r="AN1862" s="28"/>
      <c r="AO1862" s="28"/>
      <c r="AP1862" s="28"/>
      <c r="AQ1862" s="28"/>
      <c r="AR1862" s="28"/>
      <c r="AS1862" s="28"/>
      <c r="AT1862" s="96"/>
      <c r="AU1862" s="28"/>
      <c r="AV1862" s="28"/>
      <c r="AW1862" s="28"/>
      <c r="AX1862" s="28"/>
      <c r="AY1862" s="28"/>
      <c r="AZ1862" s="28"/>
      <c r="BA1862" s="28"/>
      <c r="BB1862" s="28"/>
      <c r="BC1862" s="28"/>
      <c r="BD1862" s="28"/>
      <c r="BE1862" s="28"/>
    </row>
    <row r="1863" spans="3:57" ht="14.25" customHeight="1">
      <c r="C1863" s="46"/>
      <c r="D1863" s="28"/>
      <c r="E1863" s="28"/>
      <c r="F1863" s="28"/>
      <c r="G1863" s="28"/>
      <c r="H1863" s="28"/>
      <c r="I1863" s="28"/>
      <c r="J1863" s="28"/>
      <c r="K1863" s="28"/>
      <c r="L1863" s="28"/>
      <c r="M1863" s="28"/>
      <c r="N1863" s="28"/>
      <c r="O1863" s="28"/>
      <c r="P1863" s="60"/>
      <c r="Q1863" s="60"/>
      <c r="R1863" s="60"/>
      <c r="S1863" s="60"/>
      <c r="T1863" s="60"/>
      <c r="U1863" s="60"/>
      <c r="V1863" s="46"/>
      <c r="W1863" s="28"/>
      <c r="X1863" s="28"/>
      <c r="Y1863" s="28"/>
      <c r="AA1863" s="77"/>
      <c r="AB1863" s="28"/>
      <c r="AC1863" s="28"/>
      <c r="AD1863" s="28"/>
      <c r="AE1863" s="28"/>
      <c r="AF1863" s="28"/>
      <c r="AG1863" s="28"/>
      <c r="AH1863" s="28"/>
      <c r="AI1863" s="28"/>
      <c r="AJ1863" s="28"/>
      <c r="AK1863" s="28"/>
      <c r="AL1863" s="28"/>
      <c r="AM1863" s="28"/>
      <c r="AN1863" s="28"/>
      <c r="AO1863" s="28"/>
      <c r="AP1863" s="28"/>
      <c r="AQ1863" s="28"/>
      <c r="AR1863" s="28"/>
      <c r="AS1863" s="28"/>
      <c r="AT1863" s="96"/>
      <c r="AU1863" s="28"/>
      <c r="AV1863" s="28"/>
      <c r="AW1863" s="28"/>
      <c r="AX1863" s="28"/>
      <c r="AY1863" s="28"/>
      <c r="AZ1863" s="28"/>
      <c r="BA1863" s="28"/>
      <c r="BB1863" s="28"/>
      <c r="BC1863" s="28"/>
      <c r="BD1863" s="28"/>
      <c r="BE1863" s="28"/>
    </row>
    <row r="1864" spans="3:57" ht="14.25" customHeight="1">
      <c r="C1864" s="46"/>
      <c r="D1864" s="28"/>
      <c r="E1864" s="28"/>
      <c r="F1864" s="28"/>
      <c r="G1864" s="28"/>
      <c r="H1864" s="28"/>
      <c r="I1864" s="28"/>
      <c r="J1864" s="28"/>
      <c r="K1864" s="28"/>
      <c r="L1864" s="28"/>
      <c r="M1864" s="28"/>
      <c r="N1864" s="28"/>
      <c r="O1864" s="28"/>
      <c r="P1864" s="60"/>
      <c r="Q1864" s="60"/>
      <c r="R1864" s="60"/>
      <c r="S1864" s="60"/>
      <c r="T1864" s="60"/>
      <c r="U1864" s="60"/>
      <c r="V1864" s="46"/>
      <c r="W1864" s="28"/>
      <c r="X1864" s="28"/>
      <c r="Y1864" s="28"/>
      <c r="AA1864" s="77"/>
      <c r="AB1864" s="28"/>
      <c r="AC1864" s="28"/>
      <c r="AD1864" s="28"/>
      <c r="AE1864" s="28"/>
      <c r="AF1864" s="28"/>
      <c r="AG1864" s="28"/>
      <c r="AH1864" s="28"/>
      <c r="AI1864" s="28"/>
      <c r="AJ1864" s="28"/>
      <c r="AK1864" s="28"/>
      <c r="AL1864" s="28"/>
      <c r="AM1864" s="28"/>
      <c r="AN1864" s="28"/>
      <c r="AO1864" s="28"/>
      <c r="AP1864" s="28"/>
      <c r="AQ1864" s="28"/>
      <c r="AR1864" s="28"/>
      <c r="AS1864" s="28"/>
      <c r="AT1864" s="96"/>
      <c r="AU1864" s="28"/>
      <c r="AV1864" s="28"/>
      <c r="AW1864" s="28"/>
      <c r="AX1864" s="28"/>
      <c r="AY1864" s="28"/>
      <c r="AZ1864" s="28"/>
      <c r="BA1864" s="28"/>
      <c r="BB1864" s="28"/>
      <c r="BC1864" s="28"/>
      <c r="BD1864" s="28"/>
      <c r="BE1864" s="28"/>
    </row>
    <row r="1865" spans="3:57" ht="14.25" customHeight="1">
      <c r="C1865" s="46"/>
      <c r="D1865" s="28"/>
      <c r="E1865" s="28"/>
      <c r="F1865" s="28"/>
      <c r="G1865" s="28"/>
      <c r="H1865" s="28"/>
      <c r="I1865" s="28"/>
      <c r="J1865" s="28"/>
      <c r="K1865" s="28"/>
      <c r="L1865" s="28"/>
      <c r="M1865" s="28"/>
      <c r="N1865" s="28"/>
      <c r="O1865" s="28"/>
      <c r="P1865" s="60"/>
      <c r="Q1865" s="60"/>
      <c r="R1865" s="60"/>
      <c r="S1865" s="60"/>
      <c r="T1865" s="60"/>
      <c r="U1865" s="60"/>
      <c r="V1865" s="46"/>
      <c r="W1865" s="28"/>
      <c r="X1865" s="28"/>
      <c r="Y1865" s="28"/>
      <c r="AA1865" s="77"/>
      <c r="AB1865" s="28"/>
      <c r="AC1865" s="28"/>
      <c r="AD1865" s="28"/>
      <c r="AE1865" s="28"/>
      <c r="AF1865" s="28"/>
      <c r="AG1865" s="28"/>
      <c r="AH1865" s="28"/>
      <c r="AI1865" s="28"/>
      <c r="AJ1865" s="28"/>
      <c r="AK1865" s="28"/>
      <c r="AL1865" s="28"/>
      <c r="AM1865" s="28"/>
      <c r="AN1865" s="28"/>
      <c r="AO1865" s="28"/>
      <c r="AP1865" s="28"/>
      <c r="AQ1865" s="28"/>
      <c r="AR1865" s="28"/>
      <c r="AS1865" s="28"/>
      <c r="AT1865" s="96"/>
      <c r="AU1865" s="28"/>
      <c r="AV1865" s="28"/>
      <c r="AW1865" s="28"/>
      <c r="AX1865" s="28"/>
      <c r="AY1865" s="28"/>
      <c r="AZ1865" s="28"/>
      <c r="BA1865" s="28"/>
      <c r="BB1865" s="28"/>
      <c r="BC1865" s="28"/>
      <c r="BD1865" s="28"/>
      <c r="BE1865" s="28"/>
    </row>
    <row r="1866" spans="3:57" ht="14.25" customHeight="1">
      <c r="C1866" s="46"/>
      <c r="D1866" s="28"/>
      <c r="E1866" s="28"/>
      <c r="F1866" s="28"/>
      <c r="G1866" s="28"/>
      <c r="H1866" s="28"/>
      <c r="I1866" s="28"/>
      <c r="J1866" s="28"/>
      <c r="K1866" s="28"/>
      <c r="L1866" s="28"/>
      <c r="M1866" s="28"/>
      <c r="N1866" s="28"/>
      <c r="O1866" s="28"/>
      <c r="P1866" s="60"/>
      <c r="Q1866" s="60"/>
      <c r="R1866" s="60"/>
      <c r="S1866" s="60"/>
      <c r="T1866" s="60"/>
      <c r="U1866" s="60"/>
      <c r="V1866" s="46"/>
      <c r="W1866" s="28"/>
      <c r="X1866" s="28"/>
      <c r="Y1866" s="28"/>
      <c r="AA1866" s="77"/>
      <c r="AB1866" s="28"/>
      <c r="AC1866" s="28"/>
      <c r="AD1866" s="28"/>
      <c r="AE1866" s="28"/>
      <c r="AF1866" s="28"/>
      <c r="AG1866" s="28"/>
      <c r="AH1866" s="28"/>
      <c r="AI1866" s="28"/>
      <c r="AJ1866" s="28"/>
      <c r="AK1866" s="28"/>
      <c r="AL1866" s="28"/>
      <c r="AM1866" s="28"/>
      <c r="AN1866" s="28"/>
      <c r="AO1866" s="28"/>
      <c r="AP1866" s="28"/>
      <c r="AQ1866" s="28"/>
      <c r="AR1866" s="28"/>
      <c r="AS1866" s="28"/>
      <c r="AT1866" s="96"/>
      <c r="AU1866" s="28"/>
      <c r="AV1866" s="28"/>
      <c r="AW1866" s="28"/>
      <c r="AX1866" s="28"/>
      <c r="AY1866" s="28"/>
      <c r="AZ1866" s="28"/>
      <c r="BA1866" s="28"/>
      <c r="BB1866" s="28"/>
      <c r="BC1866" s="28"/>
      <c r="BD1866" s="28"/>
      <c r="BE1866" s="28"/>
    </row>
    <row r="1867" spans="3:57" ht="14.25" customHeight="1">
      <c r="C1867" s="46"/>
      <c r="D1867" s="28"/>
      <c r="E1867" s="28"/>
      <c r="F1867" s="28"/>
      <c r="G1867" s="28"/>
      <c r="H1867" s="28"/>
      <c r="I1867" s="28"/>
      <c r="J1867" s="28"/>
      <c r="K1867" s="28"/>
      <c r="L1867" s="28"/>
      <c r="M1867" s="28"/>
      <c r="N1867" s="28"/>
      <c r="O1867" s="28"/>
      <c r="P1867" s="60"/>
      <c r="Q1867" s="60"/>
      <c r="R1867" s="60"/>
      <c r="S1867" s="60"/>
      <c r="T1867" s="60"/>
      <c r="U1867" s="60"/>
      <c r="V1867" s="46"/>
      <c r="W1867" s="28"/>
      <c r="X1867" s="28"/>
      <c r="Y1867" s="28"/>
      <c r="AA1867" s="77"/>
      <c r="AB1867" s="28"/>
      <c r="AC1867" s="28"/>
      <c r="AD1867" s="28"/>
      <c r="AE1867" s="28"/>
      <c r="AF1867" s="28"/>
      <c r="AG1867" s="28"/>
      <c r="AH1867" s="28"/>
      <c r="AI1867" s="28"/>
      <c r="AJ1867" s="28"/>
      <c r="AK1867" s="28"/>
      <c r="AL1867" s="28"/>
      <c r="AM1867" s="28"/>
      <c r="AN1867" s="28"/>
      <c r="AO1867" s="28"/>
      <c r="AP1867" s="28"/>
      <c r="AQ1867" s="28"/>
      <c r="AR1867" s="28"/>
      <c r="AS1867" s="28"/>
      <c r="AT1867" s="96"/>
      <c r="AU1867" s="28"/>
      <c r="AV1867" s="28"/>
      <c r="AW1867" s="28"/>
      <c r="AX1867" s="28"/>
      <c r="AY1867" s="28"/>
      <c r="AZ1867" s="28"/>
      <c r="BA1867" s="28"/>
      <c r="BB1867" s="28"/>
      <c r="BC1867" s="28"/>
      <c r="BD1867" s="28"/>
      <c r="BE1867" s="28"/>
    </row>
    <row r="1868" spans="3:57" ht="14.25" customHeight="1">
      <c r="C1868" s="46"/>
      <c r="D1868" s="28"/>
      <c r="E1868" s="28"/>
      <c r="F1868" s="28"/>
      <c r="G1868" s="28"/>
      <c r="H1868" s="28"/>
      <c r="I1868" s="28"/>
      <c r="J1868" s="28"/>
      <c r="K1868" s="28"/>
      <c r="L1868" s="28"/>
      <c r="M1868" s="28"/>
      <c r="N1868" s="28"/>
      <c r="O1868" s="28"/>
      <c r="P1868" s="60"/>
      <c r="Q1868" s="60"/>
      <c r="R1868" s="60"/>
      <c r="S1868" s="60"/>
      <c r="T1868" s="60"/>
      <c r="U1868" s="60"/>
      <c r="V1868" s="46"/>
      <c r="W1868" s="28"/>
      <c r="X1868" s="28"/>
      <c r="Y1868" s="28"/>
      <c r="AA1868" s="77"/>
      <c r="AB1868" s="28"/>
      <c r="AC1868" s="28"/>
      <c r="AD1868" s="28"/>
      <c r="AE1868" s="28"/>
      <c r="AF1868" s="28"/>
      <c r="AG1868" s="28"/>
      <c r="AH1868" s="28"/>
      <c r="AI1868" s="28"/>
      <c r="AJ1868" s="28"/>
      <c r="AK1868" s="28"/>
      <c r="AL1868" s="28"/>
      <c r="AM1868" s="28"/>
      <c r="AN1868" s="28"/>
      <c r="AO1868" s="28"/>
      <c r="AP1868" s="28"/>
      <c r="AQ1868" s="28"/>
      <c r="AR1868" s="28"/>
      <c r="AS1868" s="28"/>
      <c r="AT1868" s="96"/>
      <c r="AU1868" s="28"/>
      <c r="AV1868" s="28"/>
      <c r="AW1868" s="28"/>
      <c r="AX1868" s="28"/>
      <c r="AY1868" s="28"/>
      <c r="AZ1868" s="28"/>
      <c r="BA1868" s="28"/>
      <c r="BB1868" s="28"/>
      <c r="BC1868" s="28"/>
      <c r="BD1868" s="28"/>
      <c r="BE1868" s="28"/>
    </row>
    <row r="1869" spans="3:57" ht="14.25" customHeight="1">
      <c r="C1869" s="46"/>
      <c r="D1869" s="28"/>
      <c r="E1869" s="28"/>
      <c r="F1869" s="28"/>
      <c r="G1869" s="28"/>
      <c r="H1869" s="28"/>
      <c r="I1869" s="28"/>
      <c r="J1869" s="28"/>
      <c r="K1869" s="28"/>
      <c r="L1869" s="28"/>
      <c r="M1869" s="28"/>
      <c r="N1869" s="28"/>
      <c r="O1869" s="28"/>
      <c r="P1869" s="60"/>
      <c r="Q1869" s="60"/>
      <c r="R1869" s="60"/>
      <c r="S1869" s="60"/>
      <c r="T1869" s="60"/>
      <c r="U1869" s="60"/>
      <c r="V1869" s="46"/>
      <c r="W1869" s="28"/>
      <c r="X1869" s="28"/>
      <c r="Y1869" s="28"/>
      <c r="AA1869" s="77"/>
      <c r="AB1869" s="28"/>
      <c r="AC1869" s="28"/>
      <c r="AD1869" s="28"/>
      <c r="AE1869" s="28"/>
      <c r="AF1869" s="28"/>
      <c r="AG1869" s="28"/>
      <c r="AH1869" s="28"/>
      <c r="AI1869" s="28"/>
      <c r="AJ1869" s="28"/>
      <c r="AK1869" s="28"/>
      <c r="AL1869" s="28"/>
      <c r="AM1869" s="28"/>
      <c r="AN1869" s="28"/>
      <c r="AO1869" s="28"/>
      <c r="AP1869" s="28"/>
      <c r="AQ1869" s="28"/>
      <c r="AR1869" s="28"/>
      <c r="AS1869" s="28"/>
      <c r="AT1869" s="96"/>
      <c r="AU1869" s="28"/>
      <c r="AV1869" s="28"/>
      <c r="AW1869" s="28"/>
      <c r="AX1869" s="28"/>
      <c r="AY1869" s="28"/>
      <c r="AZ1869" s="28"/>
      <c r="BA1869" s="28"/>
      <c r="BB1869" s="28"/>
      <c r="BC1869" s="28"/>
      <c r="BD1869" s="28"/>
      <c r="BE1869" s="28"/>
    </row>
    <row r="1870" spans="3:57" ht="14.25" customHeight="1">
      <c r="C1870" s="46"/>
      <c r="D1870" s="28"/>
      <c r="E1870" s="28"/>
      <c r="F1870" s="28"/>
      <c r="G1870" s="28"/>
      <c r="H1870" s="28"/>
      <c r="I1870" s="28"/>
      <c r="J1870" s="28"/>
      <c r="K1870" s="28"/>
      <c r="L1870" s="28"/>
      <c r="M1870" s="28"/>
      <c r="N1870" s="28"/>
      <c r="O1870" s="28"/>
      <c r="P1870" s="60"/>
      <c r="Q1870" s="60"/>
      <c r="R1870" s="60"/>
      <c r="S1870" s="60"/>
      <c r="T1870" s="60"/>
      <c r="U1870" s="60"/>
      <c r="V1870" s="46"/>
      <c r="W1870" s="28"/>
      <c r="X1870" s="28"/>
      <c r="Y1870" s="28"/>
      <c r="AA1870" s="77"/>
      <c r="AB1870" s="28"/>
      <c r="AC1870" s="28"/>
      <c r="AD1870" s="28"/>
      <c r="AE1870" s="28"/>
      <c r="AF1870" s="28"/>
      <c r="AG1870" s="28"/>
      <c r="AH1870" s="28"/>
      <c r="AI1870" s="28"/>
      <c r="AJ1870" s="28"/>
      <c r="AK1870" s="28"/>
      <c r="AL1870" s="28"/>
      <c r="AM1870" s="28"/>
      <c r="AN1870" s="28"/>
      <c r="AO1870" s="28"/>
      <c r="AP1870" s="28"/>
      <c r="AQ1870" s="28"/>
      <c r="AR1870" s="28"/>
      <c r="AS1870" s="28"/>
      <c r="AT1870" s="96"/>
      <c r="AU1870" s="28"/>
      <c r="AV1870" s="28"/>
      <c r="AW1870" s="28"/>
      <c r="AX1870" s="28"/>
      <c r="AY1870" s="28"/>
      <c r="AZ1870" s="28"/>
      <c r="BA1870" s="28"/>
      <c r="BB1870" s="28"/>
      <c r="BC1870" s="28"/>
      <c r="BD1870" s="28"/>
      <c r="BE1870" s="28"/>
    </row>
    <row r="1871" spans="3:57" ht="14.25" customHeight="1">
      <c r="C1871" s="46"/>
      <c r="D1871" s="28"/>
      <c r="E1871" s="28"/>
      <c r="F1871" s="28"/>
      <c r="G1871" s="28"/>
      <c r="H1871" s="28"/>
      <c r="I1871" s="28"/>
      <c r="J1871" s="28"/>
      <c r="K1871" s="28"/>
      <c r="L1871" s="28"/>
      <c r="M1871" s="28"/>
      <c r="N1871" s="28"/>
      <c r="O1871" s="28"/>
      <c r="P1871" s="60"/>
      <c r="Q1871" s="60"/>
      <c r="R1871" s="60"/>
      <c r="S1871" s="60"/>
      <c r="T1871" s="60"/>
      <c r="U1871" s="60"/>
      <c r="V1871" s="46"/>
      <c r="W1871" s="28"/>
      <c r="X1871" s="28"/>
      <c r="Y1871" s="28"/>
      <c r="AA1871" s="77"/>
      <c r="AB1871" s="28"/>
      <c r="AC1871" s="28"/>
      <c r="AD1871" s="28"/>
      <c r="AE1871" s="28"/>
      <c r="AF1871" s="28"/>
      <c r="AG1871" s="28"/>
      <c r="AH1871" s="28"/>
      <c r="AI1871" s="28"/>
      <c r="AJ1871" s="28"/>
      <c r="AK1871" s="28"/>
      <c r="AL1871" s="28"/>
      <c r="AM1871" s="28"/>
      <c r="AN1871" s="28"/>
      <c r="AO1871" s="28"/>
      <c r="AP1871" s="28"/>
      <c r="AQ1871" s="28"/>
      <c r="AR1871" s="28"/>
      <c r="AS1871" s="28"/>
      <c r="AT1871" s="96"/>
      <c r="AU1871" s="28"/>
      <c r="AV1871" s="28"/>
      <c r="AW1871" s="28"/>
      <c r="AX1871" s="28"/>
      <c r="AY1871" s="28"/>
      <c r="AZ1871" s="28"/>
      <c r="BA1871" s="28"/>
      <c r="BB1871" s="28"/>
      <c r="BC1871" s="28"/>
      <c r="BD1871" s="28"/>
      <c r="BE1871" s="28"/>
    </row>
    <row r="1872" spans="3:57" ht="14.25" customHeight="1">
      <c r="C1872" s="46"/>
      <c r="D1872" s="28"/>
      <c r="E1872" s="28"/>
      <c r="F1872" s="28"/>
      <c r="G1872" s="28"/>
      <c r="H1872" s="28"/>
      <c r="I1872" s="28"/>
      <c r="J1872" s="28"/>
      <c r="K1872" s="28"/>
      <c r="L1872" s="28"/>
      <c r="M1872" s="28"/>
      <c r="N1872" s="28"/>
      <c r="O1872" s="28"/>
      <c r="P1872" s="60"/>
      <c r="Q1872" s="60"/>
      <c r="R1872" s="60"/>
      <c r="S1872" s="60"/>
      <c r="T1872" s="60"/>
      <c r="U1872" s="60"/>
      <c r="V1872" s="46"/>
      <c r="W1872" s="28"/>
      <c r="X1872" s="28"/>
      <c r="Y1872" s="28"/>
      <c r="AA1872" s="77"/>
      <c r="AB1872" s="28"/>
      <c r="AC1872" s="28"/>
      <c r="AD1872" s="28"/>
      <c r="AE1872" s="28"/>
      <c r="AF1872" s="28"/>
      <c r="AG1872" s="28"/>
      <c r="AH1872" s="28"/>
      <c r="AI1872" s="28"/>
      <c r="AJ1872" s="28"/>
      <c r="AK1872" s="28"/>
      <c r="AL1872" s="28"/>
      <c r="AM1872" s="28"/>
      <c r="AN1872" s="28"/>
      <c r="AO1872" s="28"/>
      <c r="AP1872" s="28"/>
      <c r="AQ1872" s="28"/>
      <c r="AR1872" s="28"/>
      <c r="AS1872" s="28"/>
      <c r="AT1872" s="96"/>
      <c r="AU1872" s="28"/>
      <c r="AV1872" s="28"/>
      <c r="AW1872" s="28"/>
      <c r="AX1872" s="28"/>
      <c r="AY1872" s="28"/>
      <c r="AZ1872" s="28"/>
      <c r="BA1872" s="28"/>
      <c r="BB1872" s="28"/>
      <c r="BC1872" s="28"/>
      <c r="BD1872" s="28"/>
      <c r="BE1872" s="28"/>
    </row>
    <row r="1873" spans="3:57" ht="14.25" customHeight="1">
      <c r="C1873" s="46"/>
      <c r="D1873" s="28"/>
      <c r="E1873" s="28"/>
      <c r="F1873" s="28"/>
      <c r="G1873" s="28"/>
      <c r="H1873" s="28"/>
      <c r="I1873" s="28"/>
      <c r="J1873" s="28"/>
      <c r="K1873" s="28"/>
      <c r="L1873" s="28"/>
      <c r="M1873" s="28"/>
      <c r="N1873" s="28"/>
      <c r="O1873" s="28"/>
      <c r="P1873" s="60"/>
      <c r="Q1873" s="60"/>
      <c r="R1873" s="60"/>
      <c r="S1873" s="60"/>
      <c r="T1873" s="60"/>
      <c r="U1873" s="60"/>
      <c r="V1873" s="46"/>
      <c r="W1873" s="28"/>
      <c r="X1873" s="28"/>
      <c r="Y1873" s="28"/>
      <c r="AA1873" s="77"/>
      <c r="AB1873" s="28"/>
      <c r="AC1873" s="28"/>
      <c r="AD1873" s="28"/>
      <c r="AE1873" s="28"/>
      <c r="AF1873" s="28"/>
      <c r="AG1873" s="28"/>
      <c r="AH1873" s="28"/>
      <c r="AI1873" s="28"/>
      <c r="AJ1873" s="28"/>
      <c r="AK1873" s="28"/>
      <c r="AL1873" s="28"/>
      <c r="AM1873" s="28"/>
      <c r="AN1873" s="28"/>
      <c r="AO1873" s="28"/>
      <c r="AP1873" s="28"/>
      <c r="AQ1873" s="28"/>
      <c r="AR1873" s="28"/>
      <c r="AS1873" s="28"/>
      <c r="AT1873" s="96"/>
      <c r="AU1873" s="28"/>
      <c r="AV1873" s="28"/>
      <c r="AW1873" s="28"/>
      <c r="AX1873" s="28"/>
      <c r="AY1873" s="28"/>
      <c r="AZ1873" s="28"/>
      <c r="BA1873" s="28"/>
      <c r="BB1873" s="28"/>
      <c r="BC1873" s="28"/>
      <c r="BD1873" s="28"/>
      <c r="BE1873" s="28"/>
    </row>
    <row r="1874" spans="3:57" ht="14.25" customHeight="1">
      <c r="C1874" s="46"/>
      <c r="D1874" s="28"/>
      <c r="E1874" s="28"/>
      <c r="F1874" s="28"/>
      <c r="G1874" s="28"/>
      <c r="H1874" s="28"/>
      <c r="I1874" s="28"/>
      <c r="J1874" s="28"/>
      <c r="K1874" s="28"/>
      <c r="L1874" s="28"/>
      <c r="M1874" s="28"/>
      <c r="N1874" s="28"/>
      <c r="O1874" s="28"/>
      <c r="P1874" s="60"/>
      <c r="Q1874" s="60"/>
      <c r="R1874" s="60"/>
      <c r="S1874" s="60"/>
      <c r="T1874" s="60"/>
      <c r="U1874" s="60"/>
      <c r="V1874" s="46"/>
      <c r="W1874" s="28"/>
      <c r="X1874" s="28"/>
      <c r="Y1874" s="28"/>
      <c r="AA1874" s="77"/>
      <c r="AB1874" s="28"/>
      <c r="AC1874" s="28"/>
      <c r="AD1874" s="28"/>
      <c r="AE1874" s="28"/>
      <c r="AF1874" s="28"/>
      <c r="AG1874" s="28"/>
      <c r="AH1874" s="28"/>
      <c r="AI1874" s="28"/>
      <c r="AJ1874" s="28"/>
      <c r="AK1874" s="28"/>
      <c r="AL1874" s="28"/>
      <c r="AM1874" s="28"/>
      <c r="AN1874" s="28"/>
      <c r="AO1874" s="28"/>
      <c r="AP1874" s="28"/>
      <c r="AQ1874" s="28"/>
      <c r="AR1874" s="28"/>
      <c r="AS1874" s="28"/>
      <c r="AT1874" s="96"/>
      <c r="AU1874" s="28"/>
      <c r="AV1874" s="28"/>
      <c r="AW1874" s="28"/>
      <c r="AX1874" s="28"/>
      <c r="AY1874" s="28"/>
      <c r="AZ1874" s="28"/>
      <c r="BA1874" s="28"/>
      <c r="BB1874" s="28"/>
      <c r="BC1874" s="28"/>
      <c r="BD1874" s="28"/>
      <c r="BE1874" s="28"/>
    </row>
    <row r="1875" spans="3:57" ht="14.25" customHeight="1">
      <c r="C1875" s="46"/>
      <c r="D1875" s="28"/>
      <c r="E1875" s="28"/>
      <c r="F1875" s="28"/>
      <c r="G1875" s="28"/>
      <c r="H1875" s="28"/>
      <c r="I1875" s="28"/>
      <c r="J1875" s="28"/>
      <c r="K1875" s="28"/>
      <c r="L1875" s="28"/>
      <c r="M1875" s="28"/>
      <c r="N1875" s="28"/>
      <c r="O1875" s="28"/>
      <c r="P1875" s="60"/>
      <c r="Q1875" s="60"/>
      <c r="R1875" s="60"/>
      <c r="S1875" s="60"/>
      <c r="T1875" s="60"/>
      <c r="U1875" s="60"/>
      <c r="V1875" s="46"/>
      <c r="W1875" s="28"/>
      <c r="X1875" s="28"/>
      <c r="Y1875" s="28"/>
      <c r="AA1875" s="77"/>
      <c r="AB1875" s="28"/>
      <c r="AC1875" s="28"/>
      <c r="AD1875" s="28"/>
      <c r="AE1875" s="28"/>
      <c r="AF1875" s="28"/>
      <c r="AG1875" s="28"/>
      <c r="AH1875" s="28"/>
      <c r="AI1875" s="28"/>
      <c r="AJ1875" s="28"/>
      <c r="AK1875" s="28"/>
      <c r="AL1875" s="28"/>
      <c r="AM1875" s="28"/>
      <c r="AN1875" s="28"/>
      <c r="AO1875" s="28"/>
      <c r="AP1875" s="28"/>
      <c r="AQ1875" s="28"/>
      <c r="AR1875" s="28"/>
      <c r="AS1875" s="28"/>
      <c r="AT1875" s="96"/>
      <c r="AU1875" s="28"/>
      <c r="AV1875" s="28"/>
      <c r="AW1875" s="28"/>
      <c r="AX1875" s="28"/>
      <c r="AY1875" s="28"/>
      <c r="AZ1875" s="28"/>
      <c r="BA1875" s="28"/>
      <c r="BB1875" s="28"/>
      <c r="BC1875" s="28"/>
      <c r="BD1875" s="28"/>
      <c r="BE1875" s="28"/>
    </row>
    <row r="1876" spans="3:57" ht="14.25" customHeight="1">
      <c r="C1876" s="46"/>
      <c r="D1876" s="28"/>
      <c r="E1876" s="28"/>
      <c r="F1876" s="28"/>
      <c r="G1876" s="28"/>
      <c r="H1876" s="28"/>
      <c r="I1876" s="28"/>
      <c r="J1876" s="28"/>
      <c r="K1876" s="28"/>
      <c r="L1876" s="28"/>
      <c r="M1876" s="28"/>
      <c r="N1876" s="28"/>
      <c r="O1876" s="28"/>
      <c r="P1876" s="60"/>
      <c r="Q1876" s="60"/>
      <c r="R1876" s="60"/>
      <c r="S1876" s="60"/>
      <c r="T1876" s="60"/>
      <c r="U1876" s="60"/>
      <c r="V1876" s="46"/>
      <c r="W1876" s="28"/>
      <c r="X1876" s="28"/>
      <c r="Y1876" s="28"/>
      <c r="AA1876" s="77"/>
      <c r="AB1876" s="28"/>
      <c r="AC1876" s="28"/>
      <c r="AD1876" s="28"/>
      <c r="AE1876" s="28"/>
      <c r="AF1876" s="28"/>
      <c r="AG1876" s="28"/>
      <c r="AH1876" s="28"/>
      <c r="AI1876" s="28"/>
      <c r="AJ1876" s="28"/>
      <c r="AK1876" s="28"/>
      <c r="AL1876" s="28"/>
      <c r="AM1876" s="28"/>
      <c r="AN1876" s="28"/>
      <c r="AO1876" s="28"/>
      <c r="AP1876" s="28"/>
      <c r="AQ1876" s="28"/>
      <c r="AR1876" s="28"/>
      <c r="AS1876" s="28"/>
      <c r="AT1876" s="96"/>
      <c r="AU1876" s="28"/>
      <c r="AV1876" s="28"/>
      <c r="AW1876" s="28"/>
      <c r="AX1876" s="28"/>
      <c r="AY1876" s="28"/>
      <c r="AZ1876" s="28"/>
      <c r="BA1876" s="28"/>
      <c r="BB1876" s="28"/>
      <c r="BC1876" s="28"/>
      <c r="BD1876" s="28"/>
      <c r="BE1876" s="28"/>
    </row>
    <row r="1877" spans="3:57" ht="14.25" customHeight="1">
      <c r="C1877" s="46"/>
      <c r="D1877" s="28"/>
      <c r="E1877" s="28"/>
      <c r="F1877" s="28"/>
      <c r="G1877" s="28"/>
      <c r="H1877" s="28"/>
      <c r="I1877" s="28"/>
      <c r="J1877" s="28"/>
      <c r="K1877" s="28"/>
      <c r="L1877" s="28"/>
      <c r="M1877" s="28"/>
      <c r="N1877" s="28"/>
      <c r="O1877" s="28"/>
      <c r="P1877" s="60"/>
      <c r="Q1877" s="60"/>
      <c r="R1877" s="60"/>
      <c r="S1877" s="60"/>
      <c r="T1877" s="60"/>
      <c r="U1877" s="60"/>
      <c r="V1877" s="46"/>
      <c r="W1877" s="28"/>
      <c r="X1877" s="28"/>
      <c r="Y1877" s="28"/>
      <c r="AA1877" s="77"/>
      <c r="AB1877" s="28"/>
      <c r="AC1877" s="28"/>
      <c r="AD1877" s="28"/>
      <c r="AE1877" s="28"/>
      <c r="AF1877" s="28"/>
      <c r="AG1877" s="28"/>
      <c r="AH1877" s="28"/>
      <c r="AI1877" s="28"/>
      <c r="AJ1877" s="28"/>
      <c r="AK1877" s="28"/>
      <c r="AL1877" s="28"/>
      <c r="AM1877" s="28"/>
      <c r="AN1877" s="28"/>
      <c r="AO1877" s="28"/>
      <c r="AP1877" s="28"/>
      <c r="AQ1877" s="28"/>
      <c r="AR1877" s="28"/>
      <c r="AS1877" s="28"/>
      <c r="AT1877" s="96"/>
      <c r="AU1877" s="28"/>
      <c r="AV1877" s="28"/>
      <c r="AW1877" s="28"/>
      <c r="AX1877" s="28"/>
      <c r="AY1877" s="28"/>
      <c r="AZ1877" s="28"/>
      <c r="BA1877" s="28"/>
      <c r="BB1877" s="28"/>
      <c r="BC1877" s="28"/>
      <c r="BD1877" s="28"/>
      <c r="BE1877" s="28"/>
    </row>
    <row r="1878" spans="3:57" ht="14.25" customHeight="1">
      <c r="C1878" s="46"/>
      <c r="D1878" s="28"/>
      <c r="E1878" s="28"/>
      <c r="F1878" s="28"/>
      <c r="G1878" s="28"/>
      <c r="H1878" s="28"/>
      <c r="I1878" s="28"/>
      <c r="J1878" s="28"/>
      <c r="K1878" s="28"/>
      <c r="L1878" s="28"/>
      <c r="M1878" s="28"/>
      <c r="N1878" s="28"/>
      <c r="O1878" s="28"/>
      <c r="P1878" s="60"/>
      <c r="Q1878" s="60"/>
      <c r="R1878" s="60"/>
      <c r="S1878" s="60"/>
      <c r="T1878" s="60"/>
      <c r="U1878" s="60"/>
      <c r="V1878" s="46"/>
      <c r="W1878" s="28"/>
      <c r="X1878" s="28"/>
      <c r="Y1878" s="28"/>
      <c r="AA1878" s="77"/>
      <c r="AB1878" s="28"/>
      <c r="AC1878" s="28"/>
      <c r="AD1878" s="28"/>
      <c r="AE1878" s="28"/>
      <c r="AF1878" s="28"/>
      <c r="AG1878" s="28"/>
      <c r="AH1878" s="28"/>
      <c r="AI1878" s="28"/>
      <c r="AJ1878" s="28"/>
      <c r="AK1878" s="28"/>
      <c r="AL1878" s="28"/>
      <c r="AM1878" s="28"/>
      <c r="AN1878" s="28"/>
      <c r="AO1878" s="28"/>
      <c r="AP1878" s="28"/>
      <c r="AQ1878" s="28"/>
      <c r="AR1878" s="28"/>
      <c r="AS1878" s="28"/>
      <c r="AT1878" s="96"/>
      <c r="AU1878" s="28"/>
      <c r="AV1878" s="28"/>
      <c r="AW1878" s="28"/>
      <c r="AX1878" s="28"/>
      <c r="AY1878" s="28"/>
      <c r="AZ1878" s="28"/>
      <c r="BA1878" s="28"/>
      <c r="BB1878" s="28"/>
      <c r="BC1878" s="28"/>
      <c r="BD1878" s="28"/>
      <c r="BE1878" s="28"/>
    </row>
    <row r="1879" spans="3:57" ht="14.25" customHeight="1">
      <c r="C1879" s="46"/>
      <c r="D1879" s="28"/>
      <c r="E1879" s="28"/>
      <c r="F1879" s="28"/>
      <c r="G1879" s="28"/>
      <c r="H1879" s="28"/>
      <c r="I1879" s="28"/>
      <c r="J1879" s="28"/>
      <c r="K1879" s="28"/>
      <c r="L1879" s="28"/>
      <c r="M1879" s="28"/>
      <c r="N1879" s="28"/>
      <c r="O1879" s="28"/>
      <c r="P1879" s="60"/>
      <c r="Q1879" s="60"/>
      <c r="R1879" s="60"/>
      <c r="S1879" s="60"/>
      <c r="T1879" s="60"/>
      <c r="U1879" s="60"/>
      <c r="V1879" s="46"/>
      <c r="W1879" s="28"/>
      <c r="X1879" s="28"/>
      <c r="Y1879" s="28"/>
      <c r="AA1879" s="77"/>
      <c r="AB1879" s="28"/>
      <c r="AC1879" s="28"/>
      <c r="AD1879" s="28"/>
      <c r="AE1879" s="28"/>
      <c r="AF1879" s="28"/>
      <c r="AG1879" s="28"/>
      <c r="AH1879" s="28"/>
      <c r="AI1879" s="28"/>
      <c r="AJ1879" s="28"/>
      <c r="AK1879" s="28"/>
      <c r="AL1879" s="28"/>
      <c r="AM1879" s="28"/>
      <c r="AN1879" s="28"/>
      <c r="AO1879" s="28"/>
      <c r="AP1879" s="28"/>
      <c r="AQ1879" s="28"/>
      <c r="AR1879" s="28"/>
      <c r="AS1879" s="28"/>
      <c r="AT1879" s="96"/>
      <c r="AU1879" s="28"/>
      <c r="AV1879" s="28"/>
      <c r="AW1879" s="28"/>
      <c r="AX1879" s="28"/>
      <c r="AY1879" s="28"/>
      <c r="AZ1879" s="28"/>
      <c r="BA1879" s="28"/>
      <c r="BB1879" s="28"/>
      <c r="BC1879" s="28"/>
      <c r="BD1879" s="28"/>
      <c r="BE1879" s="28"/>
    </row>
    <row r="1880" spans="3:57" ht="14.25" customHeight="1">
      <c r="C1880" s="46"/>
      <c r="D1880" s="28"/>
      <c r="E1880" s="28"/>
      <c r="F1880" s="28"/>
      <c r="G1880" s="28"/>
      <c r="H1880" s="28"/>
      <c r="I1880" s="28"/>
      <c r="J1880" s="28"/>
      <c r="K1880" s="28"/>
      <c r="L1880" s="28"/>
      <c r="M1880" s="28"/>
      <c r="N1880" s="28"/>
      <c r="O1880" s="28"/>
      <c r="P1880" s="60"/>
      <c r="Q1880" s="60"/>
      <c r="R1880" s="60"/>
      <c r="S1880" s="60"/>
      <c r="T1880" s="60"/>
      <c r="U1880" s="60"/>
      <c r="V1880" s="46"/>
      <c r="W1880" s="28"/>
      <c r="X1880" s="28"/>
      <c r="Y1880" s="28"/>
      <c r="AA1880" s="77"/>
      <c r="AB1880" s="28"/>
      <c r="AC1880" s="28"/>
      <c r="AD1880" s="28"/>
      <c r="AE1880" s="28"/>
      <c r="AF1880" s="28"/>
      <c r="AG1880" s="28"/>
      <c r="AH1880" s="28"/>
      <c r="AI1880" s="28"/>
      <c r="AJ1880" s="28"/>
      <c r="AK1880" s="28"/>
      <c r="AL1880" s="28"/>
      <c r="AM1880" s="28"/>
      <c r="AN1880" s="28"/>
      <c r="AO1880" s="28"/>
      <c r="AP1880" s="28"/>
      <c r="AQ1880" s="28"/>
      <c r="AR1880" s="28"/>
      <c r="AS1880" s="28"/>
      <c r="AT1880" s="96"/>
      <c r="AU1880" s="28"/>
      <c r="AV1880" s="28"/>
      <c r="AW1880" s="28"/>
      <c r="AX1880" s="28"/>
      <c r="AY1880" s="28"/>
      <c r="AZ1880" s="28"/>
      <c r="BA1880" s="28"/>
      <c r="BB1880" s="28"/>
      <c r="BC1880" s="28"/>
      <c r="BD1880" s="28"/>
      <c r="BE1880" s="28"/>
    </row>
    <row r="1881" spans="3:57" ht="14.25" customHeight="1">
      <c r="C1881" s="46"/>
      <c r="D1881" s="28"/>
      <c r="E1881" s="28"/>
      <c r="F1881" s="28"/>
      <c r="G1881" s="28"/>
      <c r="H1881" s="28"/>
      <c r="I1881" s="28"/>
      <c r="J1881" s="28"/>
      <c r="K1881" s="28"/>
      <c r="L1881" s="28"/>
      <c r="M1881" s="28"/>
      <c r="N1881" s="28"/>
      <c r="O1881" s="28"/>
      <c r="P1881" s="60"/>
      <c r="Q1881" s="60"/>
      <c r="R1881" s="60"/>
      <c r="S1881" s="60"/>
      <c r="T1881" s="60"/>
      <c r="U1881" s="60"/>
      <c r="V1881" s="46"/>
      <c r="W1881" s="28"/>
      <c r="X1881" s="28"/>
      <c r="Y1881" s="28"/>
      <c r="AA1881" s="77"/>
      <c r="AB1881" s="28"/>
      <c r="AC1881" s="28"/>
      <c r="AD1881" s="28"/>
      <c r="AE1881" s="28"/>
      <c r="AF1881" s="28"/>
      <c r="AG1881" s="28"/>
      <c r="AH1881" s="28"/>
      <c r="AI1881" s="28"/>
      <c r="AJ1881" s="28"/>
      <c r="AK1881" s="28"/>
      <c r="AL1881" s="28"/>
      <c r="AM1881" s="28"/>
      <c r="AN1881" s="28"/>
      <c r="AO1881" s="28"/>
      <c r="AP1881" s="28"/>
      <c r="AQ1881" s="28"/>
      <c r="AR1881" s="28"/>
      <c r="AS1881" s="28"/>
      <c r="AT1881" s="96"/>
      <c r="AU1881" s="28"/>
      <c r="AV1881" s="28"/>
      <c r="AW1881" s="28"/>
      <c r="AX1881" s="28"/>
      <c r="AY1881" s="28"/>
      <c r="AZ1881" s="28"/>
      <c r="BA1881" s="28"/>
      <c r="BB1881" s="28"/>
      <c r="BC1881" s="28"/>
      <c r="BD1881" s="28"/>
      <c r="BE1881" s="28"/>
    </row>
    <row r="1882" spans="3:57" ht="14.25" customHeight="1">
      <c r="C1882" s="46"/>
      <c r="D1882" s="28"/>
      <c r="E1882" s="28"/>
      <c r="F1882" s="28"/>
      <c r="G1882" s="28"/>
      <c r="H1882" s="28"/>
      <c r="I1882" s="28"/>
      <c r="J1882" s="28"/>
      <c r="K1882" s="28"/>
      <c r="L1882" s="28"/>
      <c r="M1882" s="28"/>
      <c r="N1882" s="28"/>
      <c r="O1882" s="28"/>
      <c r="P1882" s="60"/>
      <c r="Q1882" s="60"/>
      <c r="R1882" s="60"/>
      <c r="S1882" s="60"/>
      <c r="T1882" s="60"/>
      <c r="U1882" s="60"/>
      <c r="V1882" s="46"/>
      <c r="W1882" s="28"/>
      <c r="X1882" s="28"/>
      <c r="Y1882" s="28"/>
      <c r="AA1882" s="77"/>
      <c r="AB1882" s="28"/>
      <c r="AC1882" s="28"/>
      <c r="AD1882" s="28"/>
      <c r="AE1882" s="28"/>
      <c r="AF1882" s="28"/>
      <c r="AG1882" s="28"/>
      <c r="AH1882" s="28"/>
      <c r="AI1882" s="28"/>
      <c r="AJ1882" s="28"/>
      <c r="AK1882" s="28"/>
      <c r="AL1882" s="28"/>
      <c r="AM1882" s="28"/>
      <c r="AN1882" s="28"/>
      <c r="AO1882" s="28"/>
      <c r="AP1882" s="28"/>
      <c r="AQ1882" s="28"/>
      <c r="AR1882" s="28"/>
      <c r="AS1882" s="28"/>
      <c r="AT1882" s="96"/>
      <c r="AU1882" s="28"/>
      <c r="AV1882" s="28"/>
      <c r="AW1882" s="28"/>
      <c r="AX1882" s="28"/>
      <c r="AY1882" s="28"/>
      <c r="AZ1882" s="28"/>
      <c r="BA1882" s="28"/>
      <c r="BB1882" s="28"/>
      <c r="BC1882" s="28"/>
      <c r="BD1882" s="28"/>
      <c r="BE1882" s="28"/>
    </row>
    <row r="1883" spans="3:57" ht="14.25" customHeight="1">
      <c r="C1883" s="46"/>
      <c r="D1883" s="28"/>
      <c r="E1883" s="28"/>
      <c r="F1883" s="28"/>
      <c r="G1883" s="28"/>
      <c r="H1883" s="28"/>
      <c r="I1883" s="28"/>
      <c r="J1883" s="28"/>
      <c r="K1883" s="28"/>
      <c r="L1883" s="28"/>
      <c r="M1883" s="28"/>
      <c r="N1883" s="28"/>
      <c r="O1883" s="28"/>
      <c r="P1883" s="60"/>
      <c r="Q1883" s="60"/>
      <c r="R1883" s="60"/>
      <c r="S1883" s="60"/>
      <c r="T1883" s="60"/>
      <c r="U1883" s="60"/>
      <c r="V1883" s="46"/>
      <c r="W1883" s="28"/>
      <c r="X1883" s="28"/>
      <c r="Y1883" s="28"/>
      <c r="AA1883" s="77"/>
      <c r="AB1883" s="28"/>
      <c r="AC1883" s="28"/>
      <c r="AD1883" s="28"/>
      <c r="AE1883" s="28"/>
      <c r="AF1883" s="28"/>
      <c r="AG1883" s="28"/>
      <c r="AH1883" s="28"/>
      <c r="AI1883" s="28"/>
      <c r="AJ1883" s="28"/>
      <c r="AK1883" s="28"/>
      <c r="AL1883" s="28"/>
      <c r="AM1883" s="28"/>
      <c r="AN1883" s="28"/>
      <c r="AO1883" s="28"/>
      <c r="AP1883" s="28"/>
      <c r="AQ1883" s="28"/>
      <c r="AR1883" s="28"/>
      <c r="AS1883" s="28"/>
      <c r="AT1883" s="96"/>
      <c r="AU1883" s="28"/>
      <c r="AV1883" s="28"/>
      <c r="AW1883" s="28"/>
      <c r="AX1883" s="28"/>
      <c r="AY1883" s="28"/>
      <c r="AZ1883" s="28"/>
      <c r="BA1883" s="28"/>
      <c r="BB1883" s="28"/>
      <c r="BC1883" s="28"/>
      <c r="BD1883" s="28"/>
      <c r="BE1883" s="28"/>
    </row>
    <row r="1884" spans="3:57" ht="14.25" customHeight="1">
      <c r="C1884" s="46"/>
      <c r="D1884" s="28"/>
      <c r="E1884" s="28"/>
      <c r="F1884" s="28"/>
      <c r="G1884" s="28"/>
      <c r="H1884" s="28"/>
      <c r="I1884" s="28"/>
      <c r="J1884" s="28"/>
      <c r="K1884" s="28"/>
      <c r="L1884" s="28"/>
      <c r="M1884" s="28"/>
      <c r="N1884" s="28"/>
      <c r="O1884" s="28"/>
      <c r="P1884" s="60"/>
      <c r="Q1884" s="60"/>
      <c r="R1884" s="60"/>
      <c r="S1884" s="60"/>
      <c r="T1884" s="60"/>
      <c r="U1884" s="60"/>
      <c r="V1884" s="46"/>
      <c r="W1884" s="28"/>
      <c r="X1884" s="28"/>
      <c r="Y1884" s="28"/>
      <c r="AA1884" s="77"/>
      <c r="AB1884" s="28"/>
      <c r="AC1884" s="28"/>
      <c r="AD1884" s="28"/>
      <c r="AE1884" s="28"/>
      <c r="AF1884" s="28"/>
      <c r="AG1884" s="28"/>
      <c r="AH1884" s="28"/>
      <c r="AI1884" s="28"/>
      <c r="AJ1884" s="28"/>
      <c r="AK1884" s="28"/>
      <c r="AL1884" s="28"/>
      <c r="AM1884" s="28"/>
      <c r="AN1884" s="28"/>
      <c r="AO1884" s="28"/>
      <c r="AP1884" s="28"/>
      <c r="AQ1884" s="28"/>
      <c r="AR1884" s="28"/>
      <c r="AS1884" s="28"/>
      <c r="AT1884" s="96"/>
      <c r="AU1884" s="28"/>
      <c r="AV1884" s="28"/>
      <c r="AW1884" s="28"/>
      <c r="AX1884" s="28"/>
      <c r="AY1884" s="28"/>
      <c r="AZ1884" s="28"/>
      <c r="BA1884" s="28"/>
      <c r="BB1884" s="28"/>
      <c r="BC1884" s="28"/>
      <c r="BD1884" s="28"/>
      <c r="BE1884" s="28"/>
    </row>
    <row r="1885" spans="3:57" ht="14.25" customHeight="1">
      <c r="C1885" s="46"/>
      <c r="D1885" s="28"/>
      <c r="E1885" s="28"/>
      <c r="F1885" s="28"/>
      <c r="G1885" s="28"/>
      <c r="H1885" s="28"/>
      <c r="I1885" s="28"/>
      <c r="J1885" s="28"/>
      <c r="K1885" s="28"/>
      <c r="L1885" s="28"/>
      <c r="M1885" s="28"/>
      <c r="N1885" s="28"/>
      <c r="O1885" s="28"/>
      <c r="P1885" s="60"/>
      <c r="Q1885" s="60"/>
      <c r="R1885" s="60"/>
      <c r="S1885" s="60"/>
      <c r="T1885" s="60"/>
      <c r="U1885" s="60"/>
      <c r="V1885" s="46"/>
      <c r="W1885" s="28"/>
      <c r="X1885" s="28"/>
      <c r="Y1885" s="28"/>
      <c r="AA1885" s="77"/>
      <c r="AB1885" s="28"/>
      <c r="AC1885" s="28"/>
      <c r="AD1885" s="28"/>
      <c r="AE1885" s="28"/>
      <c r="AF1885" s="28"/>
      <c r="AG1885" s="28"/>
      <c r="AH1885" s="28"/>
      <c r="AI1885" s="28"/>
      <c r="AJ1885" s="28"/>
      <c r="AK1885" s="28"/>
      <c r="AL1885" s="28"/>
      <c r="AM1885" s="28"/>
      <c r="AN1885" s="28"/>
      <c r="AO1885" s="28"/>
      <c r="AP1885" s="28"/>
      <c r="AQ1885" s="28"/>
      <c r="AR1885" s="28"/>
      <c r="AS1885" s="28"/>
      <c r="AT1885" s="96"/>
      <c r="AU1885" s="28"/>
      <c r="AV1885" s="28"/>
      <c r="AW1885" s="28"/>
      <c r="AX1885" s="28"/>
      <c r="AY1885" s="28"/>
      <c r="AZ1885" s="28"/>
      <c r="BA1885" s="28"/>
      <c r="BB1885" s="28"/>
      <c r="BC1885" s="28"/>
      <c r="BD1885" s="28"/>
      <c r="BE1885" s="28"/>
    </row>
    <row r="1886" spans="3:57" ht="14.25" customHeight="1">
      <c r="C1886" s="46"/>
      <c r="D1886" s="28"/>
      <c r="E1886" s="28"/>
      <c r="F1886" s="28"/>
      <c r="G1886" s="28"/>
      <c r="H1886" s="28"/>
      <c r="I1886" s="28"/>
      <c r="J1886" s="28"/>
      <c r="K1886" s="28"/>
      <c r="L1886" s="28"/>
      <c r="M1886" s="28"/>
      <c r="N1886" s="28"/>
      <c r="O1886" s="28"/>
      <c r="P1886" s="60"/>
      <c r="Q1886" s="60"/>
      <c r="R1886" s="60"/>
      <c r="S1886" s="60"/>
      <c r="T1886" s="60"/>
      <c r="U1886" s="60"/>
      <c r="V1886" s="46"/>
      <c r="W1886" s="28"/>
      <c r="X1886" s="28"/>
      <c r="Y1886" s="28"/>
      <c r="AA1886" s="77"/>
      <c r="AB1886" s="28"/>
      <c r="AC1886" s="28"/>
      <c r="AD1886" s="28"/>
      <c r="AE1886" s="28"/>
      <c r="AF1886" s="28"/>
      <c r="AG1886" s="28"/>
      <c r="AH1886" s="28"/>
      <c r="AI1886" s="28"/>
      <c r="AJ1886" s="28"/>
      <c r="AK1886" s="28"/>
      <c r="AL1886" s="28"/>
      <c r="AM1886" s="28"/>
      <c r="AN1886" s="28"/>
      <c r="AO1886" s="28"/>
      <c r="AP1886" s="28"/>
      <c r="AQ1886" s="28"/>
      <c r="AR1886" s="28"/>
      <c r="AS1886" s="28"/>
      <c r="AT1886" s="96"/>
      <c r="AU1886" s="28"/>
      <c r="AV1886" s="28"/>
      <c r="AW1886" s="28"/>
      <c r="AX1886" s="28"/>
      <c r="AY1886" s="28"/>
      <c r="AZ1886" s="28"/>
      <c r="BA1886" s="28"/>
      <c r="BB1886" s="28"/>
      <c r="BC1886" s="28"/>
      <c r="BD1886" s="28"/>
      <c r="BE1886" s="28"/>
    </row>
    <row r="1887" spans="3:57" ht="14.25" customHeight="1">
      <c r="C1887" s="46"/>
      <c r="D1887" s="28"/>
      <c r="E1887" s="28"/>
      <c r="F1887" s="28"/>
      <c r="G1887" s="28"/>
      <c r="H1887" s="28"/>
      <c r="I1887" s="28"/>
      <c r="J1887" s="28"/>
      <c r="K1887" s="28"/>
      <c r="L1887" s="28"/>
      <c r="M1887" s="28"/>
      <c r="N1887" s="28"/>
      <c r="O1887" s="28"/>
      <c r="P1887" s="60"/>
      <c r="Q1887" s="60"/>
      <c r="R1887" s="60"/>
      <c r="S1887" s="60"/>
      <c r="T1887" s="60"/>
      <c r="U1887" s="60"/>
      <c r="V1887" s="46"/>
      <c r="W1887" s="28"/>
      <c r="X1887" s="28"/>
      <c r="Y1887" s="28"/>
      <c r="AA1887" s="77"/>
      <c r="AB1887" s="28"/>
      <c r="AC1887" s="28"/>
      <c r="AD1887" s="28"/>
      <c r="AE1887" s="28"/>
      <c r="AF1887" s="28"/>
      <c r="AG1887" s="28"/>
      <c r="AH1887" s="28"/>
      <c r="AI1887" s="28"/>
      <c r="AJ1887" s="28"/>
      <c r="AK1887" s="28"/>
      <c r="AL1887" s="28"/>
      <c r="AM1887" s="28"/>
      <c r="AN1887" s="28"/>
      <c r="AO1887" s="28"/>
      <c r="AP1887" s="28"/>
      <c r="AQ1887" s="28"/>
      <c r="AR1887" s="28"/>
      <c r="AS1887" s="28"/>
      <c r="AT1887" s="96"/>
      <c r="AU1887" s="28"/>
      <c r="AV1887" s="28"/>
      <c r="AW1887" s="28"/>
      <c r="AX1887" s="28"/>
      <c r="AY1887" s="28"/>
      <c r="AZ1887" s="28"/>
      <c r="BA1887" s="28"/>
      <c r="BB1887" s="28"/>
      <c r="BC1887" s="28"/>
      <c r="BD1887" s="28"/>
      <c r="BE1887" s="28"/>
    </row>
    <row r="1888" spans="3:57" ht="14.25" customHeight="1">
      <c r="C1888" s="46"/>
      <c r="D1888" s="28"/>
      <c r="E1888" s="28"/>
      <c r="F1888" s="28"/>
      <c r="G1888" s="28"/>
      <c r="H1888" s="28"/>
      <c r="I1888" s="28"/>
      <c r="J1888" s="28"/>
      <c r="K1888" s="28"/>
      <c r="L1888" s="28"/>
      <c r="M1888" s="28"/>
      <c r="N1888" s="28"/>
      <c r="O1888" s="28"/>
      <c r="P1888" s="60"/>
      <c r="Q1888" s="60"/>
      <c r="R1888" s="60"/>
      <c r="S1888" s="60"/>
      <c r="T1888" s="60"/>
      <c r="U1888" s="60"/>
      <c r="V1888" s="46"/>
      <c r="W1888" s="28"/>
      <c r="X1888" s="28"/>
      <c r="Y1888" s="28"/>
      <c r="AA1888" s="77"/>
      <c r="AB1888" s="28"/>
      <c r="AC1888" s="28"/>
      <c r="AD1888" s="28"/>
      <c r="AE1888" s="28"/>
      <c r="AF1888" s="28"/>
      <c r="AG1888" s="28"/>
      <c r="AH1888" s="28"/>
      <c r="AI1888" s="28"/>
      <c r="AJ1888" s="28"/>
      <c r="AK1888" s="28"/>
      <c r="AL1888" s="28"/>
      <c r="AM1888" s="28"/>
      <c r="AN1888" s="28"/>
      <c r="AO1888" s="28"/>
      <c r="AP1888" s="28"/>
      <c r="AQ1888" s="28"/>
      <c r="AR1888" s="28"/>
      <c r="AS1888" s="28"/>
      <c r="AT1888" s="96"/>
      <c r="AU1888" s="28"/>
      <c r="AV1888" s="28"/>
      <c r="AW1888" s="28"/>
      <c r="AX1888" s="28"/>
      <c r="AY1888" s="28"/>
      <c r="AZ1888" s="28"/>
      <c r="BA1888" s="28"/>
      <c r="BB1888" s="28"/>
      <c r="BC1888" s="28"/>
      <c r="BD1888" s="28"/>
      <c r="BE1888" s="28"/>
    </row>
    <row r="1889" spans="3:57" ht="14.25" customHeight="1">
      <c r="C1889" s="46"/>
      <c r="D1889" s="28"/>
      <c r="E1889" s="28"/>
      <c r="F1889" s="28"/>
      <c r="G1889" s="28"/>
      <c r="H1889" s="28"/>
      <c r="I1889" s="28"/>
      <c r="J1889" s="28"/>
      <c r="K1889" s="28"/>
      <c r="L1889" s="28"/>
      <c r="M1889" s="28"/>
      <c r="N1889" s="28"/>
      <c r="O1889" s="28"/>
      <c r="P1889" s="60"/>
      <c r="Q1889" s="60"/>
      <c r="R1889" s="60"/>
      <c r="S1889" s="60"/>
      <c r="T1889" s="60"/>
      <c r="U1889" s="60"/>
      <c r="V1889" s="46"/>
      <c r="W1889" s="28"/>
      <c r="X1889" s="28"/>
      <c r="Y1889" s="28"/>
      <c r="AA1889" s="77"/>
      <c r="AB1889" s="28"/>
      <c r="AC1889" s="28"/>
      <c r="AD1889" s="28"/>
      <c r="AE1889" s="28"/>
      <c r="AF1889" s="28"/>
      <c r="AG1889" s="28"/>
      <c r="AH1889" s="28"/>
      <c r="AI1889" s="28"/>
      <c r="AJ1889" s="28"/>
      <c r="AK1889" s="28"/>
      <c r="AL1889" s="28"/>
      <c r="AM1889" s="28"/>
      <c r="AN1889" s="28"/>
      <c r="AO1889" s="28"/>
      <c r="AP1889" s="28"/>
      <c r="AQ1889" s="28"/>
      <c r="AR1889" s="28"/>
      <c r="AS1889" s="28"/>
      <c r="AT1889" s="96"/>
      <c r="AU1889" s="28"/>
      <c r="AV1889" s="28"/>
      <c r="AW1889" s="28"/>
      <c r="AX1889" s="28"/>
      <c r="AY1889" s="28"/>
      <c r="AZ1889" s="28"/>
      <c r="BA1889" s="28"/>
      <c r="BB1889" s="28"/>
      <c r="BC1889" s="28"/>
      <c r="BD1889" s="28"/>
      <c r="BE1889" s="28"/>
    </row>
    <row r="1890" spans="3:57" ht="14.25" customHeight="1">
      <c r="C1890" s="46"/>
      <c r="D1890" s="28"/>
      <c r="E1890" s="28"/>
      <c r="F1890" s="28"/>
      <c r="G1890" s="28"/>
      <c r="H1890" s="28"/>
      <c r="I1890" s="28"/>
      <c r="J1890" s="28"/>
      <c r="K1890" s="28"/>
      <c r="L1890" s="28"/>
      <c r="M1890" s="28"/>
      <c r="N1890" s="28"/>
      <c r="O1890" s="28"/>
      <c r="P1890" s="60"/>
      <c r="Q1890" s="60"/>
      <c r="R1890" s="60"/>
      <c r="S1890" s="60"/>
      <c r="T1890" s="60"/>
      <c r="U1890" s="60"/>
      <c r="V1890" s="46"/>
      <c r="W1890" s="28"/>
      <c r="X1890" s="28"/>
      <c r="Y1890" s="28"/>
      <c r="AA1890" s="77"/>
      <c r="AB1890" s="28"/>
      <c r="AC1890" s="28"/>
      <c r="AD1890" s="28"/>
      <c r="AE1890" s="28"/>
      <c r="AF1890" s="28"/>
      <c r="AG1890" s="28"/>
      <c r="AH1890" s="28"/>
      <c r="AI1890" s="28"/>
      <c r="AJ1890" s="28"/>
      <c r="AK1890" s="28"/>
      <c r="AL1890" s="28"/>
      <c r="AM1890" s="28"/>
      <c r="AN1890" s="28"/>
      <c r="AO1890" s="28"/>
      <c r="AP1890" s="28"/>
      <c r="AQ1890" s="28"/>
      <c r="AR1890" s="28"/>
      <c r="AS1890" s="28"/>
      <c r="AT1890" s="96"/>
      <c r="AU1890" s="28"/>
      <c r="AV1890" s="28"/>
      <c r="AW1890" s="28"/>
      <c r="AX1890" s="28"/>
      <c r="AY1890" s="28"/>
      <c r="AZ1890" s="28"/>
      <c r="BA1890" s="28"/>
      <c r="BB1890" s="28"/>
      <c r="BC1890" s="28"/>
      <c r="BD1890" s="28"/>
      <c r="BE1890" s="28"/>
    </row>
    <row r="1891" spans="3:57" ht="14.25" customHeight="1">
      <c r="C1891" s="46"/>
      <c r="D1891" s="28"/>
      <c r="E1891" s="28"/>
      <c r="F1891" s="28"/>
      <c r="G1891" s="28"/>
      <c r="H1891" s="28"/>
      <c r="I1891" s="28"/>
      <c r="J1891" s="28"/>
      <c r="K1891" s="28"/>
      <c r="L1891" s="28"/>
      <c r="M1891" s="28"/>
      <c r="N1891" s="28"/>
      <c r="O1891" s="28"/>
      <c r="P1891" s="60"/>
      <c r="Q1891" s="60"/>
      <c r="R1891" s="60"/>
      <c r="S1891" s="60"/>
      <c r="T1891" s="60"/>
      <c r="U1891" s="60"/>
      <c r="V1891" s="46"/>
      <c r="W1891" s="28"/>
      <c r="X1891" s="28"/>
      <c r="Y1891" s="28"/>
      <c r="AA1891" s="77"/>
      <c r="AB1891" s="28"/>
      <c r="AC1891" s="28"/>
      <c r="AD1891" s="28"/>
      <c r="AE1891" s="28"/>
      <c r="AF1891" s="28"/>
      <c r="AG1891" s="28"/>
      <c r="AH1891" s="28"/>
      <c r="AI1891" s="28"/>
      <c r="AJ1891" s="28"/>
      <c r="AK1891" s="28"/>
      <c r="AL1891" s="28"/>
      <c r="AM1891" s="28"/>
      <c r="AN1891" s="28"/>
      <c r="AO1891" s="28"/>
      <c r="AP1891" s="28"/>
      <c r="AQ1891" s="28"/>
      <c r="AR1891" s="28"/>
      <c r="AS1891" s="28"/>
      <c r="AT1891" s="96"/>
      <c r="AU1891" s="28"/>
      <c r="AV1891" s="28"/>
      <c r="AW1891" s="28"/>
      <c r="AX1891" s="28"/>
      <c r="AY1891" s="28"/>
      <c r="AZ1891" s="28"/>
      <c r="BA1891" s="28"/>
      <c r="BB1891" s="28"/>
      <c r="BC1891" s="28"/>
      <c r="BD1891" s="28"/>
      <c r="BE1891" s="28"/>
    </row>
    <row r="1892" spans="3:57" ht="14.25" customHeight="1">
      <c r="C1892" s="46"/>
      <c r="D1892" s="28"/>
      <c r="E1892" s="28"/>
      <c r="F1892" s="28"/>
      <c r="G1892" s="28"/>
      <c r="H1892" s="28"/>
      <c r="I1892" s="28"/>
      <c r="J1892" s="28"/>
      <c r="K1892" s="28"/>
      <c r="L1892" s="28"/>
      <c r="M1892" s="28"/>
      <c r="N1892" s="28"/>
      <c r="O1892" s="28"/>
      <c r="P1892" s="60"/>
      <c r="Q1892" s="60"/>
      <c r="R1892" s="60"/>
      <c r="S1892" s="60"/>
      <c r="T1892" s="60"/>
      <c r="U1892" s="60"/>
      <c r="V1892" s="46"/>
      <c r="W1892" s="28"/>
      <c r="X1892" s="28"/>
      <c r="Y1892" s="28"/>
      <c r="AA1892" s="77"/>
      <c r="AB1892" s="28"/>
      <c r="AC1892" s="28"/>
      <c r="AD1892" s="28"/>
      <c r="AE1892" s="28"/>
      <c r="AF1892" s="28"/>
      <c r="AG1892" s="28"/>
      <c r="AH1892" s="28"/>
      <c r="AI1892" s="28"/>
      <c r="AJ1892" s="28"/>
      <c r="AK1892" s="28"/>
      <c r="AL1892" s="28"/>
      <c r="AM1892" s="28"/>
      <c r="AN1892" s="28"/>
      <c r="AO1892" s="28"/>
      <c r="AP1892" s="28"/>
      <c r="AQ1892" s="28"/>
      <c r="AR1892" s="28"/>
      <c r="AS1892" s="28"/>
      <c r="AT1892" s="96"/>
      <c r="AU1892" s="28"/>
      <c r="AV1892" s="28"/>
      <c r="AW1892" s="28"/>
      <c r="AX1892" s="28"/>
      <c r="AY1892" s="28"/>
      <c r="AZ1892" s="28"/>
      <c r="BA1892" s="28"/>
      <c r="BB1892" s="28"/>
      <c r="BC1892" s="28"/>
      <c r="BD1892" s="28"/>
      <c r="BE1892" s="28"/>
    </row>
    <row r="1893" spans="3:57" ht="14.25" customHeight="1">
      <c r="C1893" s="46"/>
      <c r="D1893" s="28"/>
      <c r="E1893" s="28"/>
      <c r="F1893" s="28"/>
      <c r="G1893" s="28"/>
      <c r="H1893" s="28"/>
      <c r="I1893" s="28"/>
      <c r="J1893" s="28"/>
      <c r="K1893" s="28"/>
      <c r="L1893" s="28"/>
      <c r="M1893" s="28"/>
      <c r="N1893" s="28"/>
      <c r="O1893" s="28"/>
      <c r="P1893" s="60"/>
      <c r="Q1893" s="60"/>
      <c r="R1893" s="60"/>
      <c r="S1893" s="60"/>
      <c r="T1893" s="60"/>
      <c r="U1893" s="60"/>
      <c r="V1893" s="46"/>
      <c r="W1893" s="28"/>
      <c r="X1893" s="28"/>
      <c r="Y1893" s="28"/>
      <c r="AA1893" s="77"/>
      <c r="AB1893" s="28"/>
      <c r="AC1893" s="28"/>
      <c r="AD1893" s="28"/>
      <c r="AE1893" s="28"/>
      <c r="AF1893" s="28"/>
      <c r="AG1893" s="28"/>
      <c r="AH1893" s="28"/>
      <c r="AI1893" s="28"/>
      <c r="AJ1893" s="28"/>
      <c r="AK1893" s="28"/>
      <c r="AL1893" s="28"/>
      <c r="AM1893" s="28"/>
      <c r="AN1893" s="28"/>
      <c r="AO1893" s="28"/>
      <c r="AP1893" s="28"/>
      <c r="AQ1893" s="28"/>
      <c r="AR1893" s="28"/>
      <c r="AS1893" s="28"/>
      <c r="AT1893" s="96"/>
      <c r="AU1893" s="28"/>
      <c r="AV1893" s="28"/>
      <c r="AW1893" s="28"/>
      <c r="AX1893" s="28"/>
      <c r="AY1893" s="28"/>
      <c r="AZ1893" s="28"/>
      <c r="BA1893" s="28"/>
      <c r="BB1893" s="28"/>
      <c r="BC1893" s="28"/>
      <c r="BD1893" s="28"/>
      <c r="BE1893" s="28"/>
    </row>
    <row r="1894" spans="3:57" ht="14.25" customHeight="1">
      <c r="C1894" s="46"/>
      <c r="D1894" s="28"/>
      <c r="E1894" s="28"/>
      <c r="F1894" s="28"/>
      <c r="G1894" s="28"/>
      <c r="H1894" s="28"/>
      <c r="I1894" s="28"/>
      <c r="J1894" s="28"/>
      <c r="K1894" s="28"/>
      <c r="L1894" s="28"/>
      <c r="M1894" s="28"/>
      <c r="N1894" s="28"/>
      <c r="O1894" s="28"/>
      <c r="P1894" s="60"/>
      <c r="Q1894" s="60"/>
      <c r="R1894" s="60"/>
      <c r="S1894" s="60"/>
      <c r="T1894" s="60"/>
      <c r="U1894" s="60"/>
      <c r="V1894" s="46"/>
      <c r="W1894" s="28"/>
      <c r="X1894" s="28"/>
      <c r="Y1894" s="28"/>
      <c r="AA1894" s="77"/>
      <c r="AB1894" s="28"/>
      <c r="AC1894" s="28"/>
      <c r="AD1894" s="28"/>
      <c r="AE1894" s="28"/>
      <c r="AF1894" s="28"/>
      <c r="AG1894" s="28"/>
      <c r="AH1894" s="28"/>
      <c r="AI1894" s="28"/>
      <c r="AJ1894" s="28"/>
      <c r="AK1894" s="28"/>
      <c r="AL1894" s="28"/>
      <c r="AM1894" s="28"/>
      <c r="AN1894" s="28"/>
      <c r="AO1894" s="28"/>
      <c r="AP1894" s="28"/>
      <c r="AQ1894" s="28"/>
      <c r="AR1894" s="28"/>
      <c r="AS1894" s="28"/>
      <c r="AT1894" s="96"/>
      <c r="AU1894" s="28"/>
      <c r="AV1894" s="28"/>
      <c r="AW1894" s="28"/>
      <c r="AX1894" s="28"/>
      <c r="AY1894" s="28"/>
      <c r="AZ1894" s="28"/>
      <c r="BA1894" s="28"/>
      <c r="BB1894" s="28"/>
      <c r="BC1894" s="28"/>
      <c r="BD1894" s="28"/>
      <c r="BE1894" s="28"/>
    </row>
    <row r="1895" spans="3:57" ht="14.25" customHeight="1">
      <c r="C1895" s="46"/>
      <c r="D1895" s="28"/>
      <c r="E1895" s="28"/>
      <c r="F1895" s="28"/>
      <c r="G1895" s="28"/>
      <c r="H1895" s="28"/>
      <c r="I1895" s="28"/>
      <c r="J1895" s="28"/>
      <c r="K1895" s="28"/>
      <c r="L1895" s="28"/>
      <c r="M1895" s="28"/>
      <c r="N1895" s="28"/>
      <c r="O1895" s="28"/>
      <c r="P1895" s="60"/>
      <c r="Q1895" s="60"/>
      <c r="R1895" s="60"/>
      <c r="S1895" s="60"/>
      <c r="T1895" s="60"/>
      <c r="U1895" s="60"/>
      <c r="V1895" s="46"/>
      <c r="W1895" s="28"/>
      <c r="X1895" s="28"/>
      <c r="Y1895" s="28"/>
      <c r="AA1895" s="77"/>
      <c r="AB1895" s="28"/>
      <c r="AC1895" s="28"/>
      <c r="AD1895" s="28"/>
      <c r="AE1895" s="28"/>
      <c r="AF1895" s="28"/>
      <c r="AG1895" s="28"/>
      <c r="AH1895" s="28"/>
      <c r="AI1895" s="28"/>
      <c r="AJ1895" s="28"/>
      <c r="AK1895" s="28"/>
      <c r="AL1895" s="28"/>
      <c r="AM1895" s="28"/>
      <c r="AN1895" s="28"/>
      <c r="AO1895" s="28"/>
      <c r="AP1895" s="28"/>
      <c r="AQ1895" s="28"/>
      <c r="AR1895" s="28"/>
      <c r="AS1895" s="28"/>
      <c r="AT1895" s="96"/>
      <c r="AU1895" s="28"/>
      <c r="AV1895" s="28"/>
      <c r="AW1895" s="28"/>
      <c r="AX1895" s="28"/>
      <c r="AY1895" s="28"/>
      <c r="AZ1895" s="28"/>
      <c r="BA1895" s="28"/>
      <c r="BB1895" s="28"/>
      <c r="BC1895" s="28"/>
      <c r="BD1895" s="28"/>
      <c r="BE1895" s="28"/>
    </row>
    <row r="1896" spans="3:57" ht="14.25" customHeight="1">
      <c r="C1896" s="46"/>
      <c r="D1896" s="28"/>
      <c r="E1896" s="28"/>
      <c r="F1896" s="28"/>
      <c r="G1896" s="28"/>
      <c r="H1896" s="28"/>
      <c r="I1896" s="28"/>
      <c r="J1896" s="28"/>
      <c r="K1896" s="28"/>
      <c r="L1896" s="28"/>
      <c r="M1896" s="28"/>
      <c r="N1896" s="28"/>
      <c r="O1896" s="28"/>
      <c r="P1896" s="60"/>
      <c r="Q1896" s="60"/>
      <c r="R1896" s="60"/>
      <c r="S1896" s="60"/>
      <c r="T1896" s="60"/>
      <c r="U1896" s="60"/>
      <c r="V1896" s="46"/>
      <c r="W1896" s="28"/>
      <c r="X1896" s="28"/>
      <c r="Y1896" s="28"/>
      <c r="AA1896" s="77"/>
      <c r="AB1896" s="28"/>
      <c r="AC1896" s="28"/>
      <c r="AD1896" s="28"/>
      <c r="AE1896" s="28"/>
      <c r="AF1896" s="28"/>
      <c r="AG1896" s="28"/>
      <c r="AH1896" s="28"/>
      <c r="AI1896" s="28"/>
      <c r="AJ1896" s="28"/>
      <c r="AK1896" s="28"/>
      <c r="AL1896" s="28"/>
      <c r="AM1896" s="28"/>
      <c r="AN1896" s="28"/>
      <c r="AO1896" s="28"/>
      <c r="AP1896" s="28"/>
      <c r="AQ1896" s="28"/>
      <c r="AR1896" s="28"/>
      <c r="AS1896" s="28"/>
      <c r="AT1896" s="96"/>
      <c r="AU1896" s="28"/>
      <c r="AV1896" s="28"/>
      <c r="AW1896" s="28"/>
      <c r="AX1896" s="28"/>
      <c r="AY1896" s="28"/>
      <c r="AZ1896" s="28"/>
      <c r="BA1896" s="28"/>
      <c r="BB1896" s="28"/>
      <c r="BC1896" s="28"/>
      <c r="BD1896" s="28"/>
      <c r="BE1896" s="28"/>
    </row>
    <row r="1897" spans="3:57" ht="14.25" customHeight="1">
      <c r="C1897" s="46"/>
      <c r="D1897" s="28"/>
      <c r="E1897" s="28"/>
      <c r="F1897" s="28"/>
      <c r="G1897" s="28"/>
      <c r="H1897" s="28"/>
      <c r="I1897" s="28"/>
      <c r="J1897" s="28"/>
      <c r="K1897" s="28"/>
      <c r="L1897" s="28"/>
      <c r="M1897" s="28"/>
      <c r="N1897" s="28"/>
      <c r="O1897" s="28"/>
      <c r="P1897" s="60"/>
      <c r="Q1897" s="60"/>
      <c r="R1897" s="60"/>
      <c r="S1897" s="60"/>
      <c r="T1897" s="60"/>
      <c r="U1897" s="60"/>
      <c r="V1897" s="46"/>
      <c r="W1897" s="28"/>
      <c r="X1897" s="28"/>
      <c r="Y1897" s="28"/>
      <c r="AA1897" s="77"/>
      <c r="AB1897" s="28"/>
      <c r="AC1897" s="28"/>
      <c r="AD1897" s="28"/>
      <c r="AE1897" s="28"/>
      <c r="AF1897" s="28"/>
      <c r="AG1897" s="28"/>
      <c r="AH1897" s="28"/>
      <c r="AI1897" s="28"/>
      <c r="AJ1897" s="28"/>
      <c r="AK1897" s="28"/>
      <c r="AL1897" s="28"/>
      <c r="AM1897" s="28"/>
      <c r="AN1897" s="28"/>
      <c r="AO1897" s="28"/>
      <c r="AP1897" s="28"/>
      <c r="AQ1897" s="28"/>
      <c r="AR1897" s="28"/>
      <c r="AS1897" s="28"/>
      <c r="AT1897" s="96"/>
      <c r="AU1897" s="28"/>
      <c r="AV1897" s="28"/>
      <c r="AW1897" s="28"/>
      <c r="AX1897" s="28"/>
      <c r="AY1897" s="28"/>
      <c r="AZ1897" s="28"/>
      <c r="BA1897" s="28"/>
      <c r="BB1897" s="28"/>
      <c r="BC1897" s="28"/>
      <c r="BD1897" s="28"/>
      <c r="BE1897" s="28"/>
    </row>
    <row r="1898" spans="3:57" ht="14.25" customHeight="1">
      <c r="C1898" s="46"/>
      <c r="D1898" s="28"/>
      <c r="E1898" s="28"/>
      <c r="F1898" s="28"/>
      <c r="G1898" s="28"/>
      <c r="H1898" s="28"/>
      <c r="I1898" s="28"/>
      <c r="J1898" s="28"/>
      <c r="K1898" s="28"/>
      <c r="L1898" s="28"/>
      <c r="M1898" s="28"/>
      <c r="N1898" s="28"/>
      <c r="O1898" s="28"/>
      <c r="P1898" s="60"/>
      <c r="Q1898" s="60"/>
      <c r="R1898" s="60"/>
      <c r="S1898" s="60"/>
      <c r="T1898" s="60"/>
      <c r="U1898" s="60"/>
      <c r="V1898" s="46"/>
      <c r="W1898" s="28"/>
      <c r="X1898" s="28"/>
      <c r="Y1898" s="28"/>
      <c r="AA1898" s="77"/>
      <c r="AB1898" s="28"/>
      <c r="AC1898" s="28"/>
      <c r="AD1898" s="28"/>
      <c r="AE1898" s="28"/>
      <c r="AF1898" s="28"/>
      <c r="AG1898" s="28"/>
      <c r="AH1898" s="28"/>
      <c r="AI1898" s="28"/>
      <c r="AJ1898" s="28"/>
      <c r="AK1898" s="28"/>
      <c r="AL1898" s="28"/>
      <c r="AM1898" s="28"/>
      <c r="AN1898" s="28"/>
      <c r="AO1898" s="28"/>
      <c r="AP1898" s="28"/>
      <c r="AQ1898" s="28"/>
      <c r="AR1898" s="28"/>
      <c r="AS1898" s="28"/>
      <c r="AT1898" s="96"/>
      <c r="AU1898" s="28"/>
      <c r="AV1898" s="28"/>
      <c r="AW1898" s="28"/>
      <c r="AX1898" s="28"/>
      <c r="AY1898" s="28"/>
      <c r="AZ1898" s="28"/>
      <c r="BA1898" s="28"/>
      <c r="BB1898" s="28"/>
      <c r="BC1898" s="28"/>
      <c r="BD1898" s="28"/>
      <c r="BE1898" s="28"/>
    </row>
    <row r="1899" spans="3:57" ht="14.25" customHeight="1">
      <c r="C1899" s="46"/>
      <c r="D1899" s="28"/>
      <c r="E1899" s="28"/>
      <c r="F1899" s="28"/>
      <c r="G1899" s="28"/>
      <c r="H1899" s="28"/>
      <c r="I1899" s="28"/>
      <c r="J1899" s="28"/>
      <c r="K1899" s="28"/>
      <c r="L1899" s="28"/>
      <c r="M1899" s="28"/>
      <c r="N1899" s="28"/>
      <c r="O1899" s="28"/>
      <c r="P1899" s="60"/>
      <c r="Q1899" s="60"/>
      <c r="R1899" s="60"/>
      <c r="S1899" s="60"/>
      <c r="T1899" s="60"/>
      <c r="U1899" s="60"/>
      <c r="V1899" s="46"/>
      <c r="W1899" s="28"/>
      <c r="X1899" s="28"/>
      <c r="Y1899" s="28"/>
      <c r="AA1899" s="77"/>
      <c r="AB1899" s="28"/>
      <c r="AC1899" s="28"/>
      <c r="AD1899" s="28"/>
      <c r="AE1899" s="28"/>
      <c r="AF1899" s="28"/>
      <c r="AG1899" s="28"/>
      <c r="AH1899" s="28"/>
      <c r="AI1899" s="28"/>
      <c r="AJ1899" s="28"/>
      <c r="AK1899" s="28"/>
      <c r="AL1899" s="28"/>
      <c r="AM1899" s="28"/>
      <c r="AN1899" s="28"/>
      <c r="AO1899" s="28"/>
      <c r="AP1899" s="28"/>
      <c r="AQ1899" s="28"/>
      <c r="AR1899" s="28"/>
      <c r="AS1899" s="28"/>
      <c r="AT1899" s="96"/>
      <c r="AU1899" s="28"/>
      <c r="AV1899" s="28"/>
      <c r="AW1899" s="28"/>
      <c r="AX1899" s="28"/>
      <c r="AY1899" s="28"/>
      <c r="AZ1899" s="28"/>
      <c r="BA1899" s="28"/>
      <c r="BB1899" s="28"/>
      <c r="BC1899" s="28"/>
      <c r="BD1899" s="28"/>
      <c r="BE1899" s="28"/>
    </row>
    <row r="1900" spans="3:57" ht="14.25" customHeight="1">
      <c r="C1900" s="46"/>
      <c r="D1900" s="28"/>
      <c r="E1900" s="28"/>
      <c r="F1900" s="28"/>
      <c r="G1900" s="28"/>
      <c r="H1900" s="28"/>
      <c r="I1900" s="28"/>
      <c r="J1900" s="28"/>
      <c r="K1900" s="28"/>
      <c r="L1900" s="28"/>
      <c r="M1900" s="28"/>
      <c r="N1900" s="28"/>
      <c r="O1900" s="28"/>
      <c r="P1900" s="60"/>
      <c r="Q1900" s="60"/>
      <c r="R1900" s="60"/>
      <c r="S1900" s="60"/>
      <c r="T1900" s="60"/>
      <c r="U1900" s="60"/>
      <c r="V1900" s="46"/>
      <c r="W1900" s="28"/>
      <c r="X1900" s="28"/>
      <c r="Y1900" s="28"/>
      <c r="AA1900" s="77"/>
      <c r="AB1900" s="28"/>
      <c r="AC1900" s="28"/>
      <c r="AD1900" s="28"/>
      <c r="AE1900" s="28"/>
      <c r="AF1900" s="28"/>
      <c r="AG1900" s="28"/>
      <c r="AH1900" s="28"/>
      <c r="AI1900" s="28"/>
      <c r="AJ1900" s="28"/>
      <c r="AK1900" s="28"/>
      <c r="AL1900" s="28"/>
      <c r="AM1900" s="28"/>
      <c r="AN1900" s="28"/>
      <c r="AO1900" s="28"/>
      <c r="AP1900" s="28"/>
      <c r="AQ1900" s="28"/>
      <c r="AR1900" s="28"/>
      <c r="AS1900" s="28"/>
      <c r="AT1900" s="96"/>
      <c r="AU1900" s="28"/>
      <c r="AV1900" s="28"/>
      <c r="AW1900" s="28"/>
      <c r="AX1900" s="28"/>
      <c r="AY1900" s="28"/>
      <c r="AZ1900" s="28"/>
      <c r="BA1900" s="28"/>
      <c r="BB1900" s="28"/>
      <c r="BC1900" s="28"/>
      <c r="BD1900" s="28"/>
      <c r="BE1900" s="28"/>
    </row>
    <row r="1901" spans="3:57" ht="14.25" customHeight="1">
      <c r="C1901" s="46"/>
      <c r="D1901" s="28"/>
      <c r="E1901" s="28"/>
      <c r="F1901" s="28"/>
      <c r="G1901" s="28"/>
      <c r="H1901" s="28"/>
      <c r="I1901" s="28"/>
      <c r="J1901" s="28"/>
      <c r="K1901" s="28"/>
      <c r="L1901" s="28"/>
      <c r="M1901" s="28"/>
      <c r="N1901" s="28"/>
      <c r="O1901" s="28"/>
      <c r="P1901" s="60"/>
      <c r="Q1901" s="60"/>
      <c r="R1901" s="60"/>
      <c r="S1901" s="60"/>
      <c r="T1901" s="60"/>
      <c r="U1901" s="60"/>
      <c r="V1901" s="46"/>
      <c r="W1901" s="28"/>
      <c r="X1901" s="28"/>
      <c r="Y1901" s="28"/>
      <c r="AA1901" s="77"/>
      <c r="AB1901" s="28"/>
      <c r="AC1901" s="28"/>
      <c r="AD1901" s="28"/>
      <c r="AE1901" s="28"/>
      <c r="AF1901" s="28"/>
      <c r="AG1901" s="28"/>
      <c r="AH1901" s="28"/>
      <c r="AI1901" s="28"/>
      <c r="AJ1901" s="28"/>
      <c r="AK1901" s="28"/>
      <c r="AL1901" s="28"/>
      <c r="AM1901" s="28"/>
      <c r="AN1901" s="28"/>
      <c r="AO1901" s="28"/>
      <c r="AP1901" s="28"/>
      <c r="AQ1901" s="28"/>
      <c r="AR1901" s="28"/>
      <c r="AS1901" s="28"/>
      <c r="AT1901" s="96"/>
      <c r="AU1901" s="28"/>
      <c r="AV1901" s="28"/>
      <c r="AW1901" s="28"/>
      <c r="AX1901" s="28"/>
      <c r="AY1901" s="28"/>
      <c r="AZ1901" s="28"/>
      <c r="BA1901" s="28"/>
      <c r="BB1901" s="28"/>
      <c r="BC1901" s="28"/>
      <c r="BD1901" s="28"/>
      <c r="BE1901" s="28"/>
    </row>
    <row r="1902" spans="3:57" ht="14.25" customHeight="1">
      <c r="C1902" s="46"/>
      <c r="D1902" s="28"/>
      <c r="E1902" s="28"/>
      <c r="F1902" s="28"/>
      <c r="G1902" s="28"/>
      <c r="H1902" s="28"/>
      <c r="I1902" s="28"/>
      <c r="J1902" s="28"/>
      <c r="K1902" s="28"/>
      <c r="L1902" s="28"/>
      <c r="M1902" s="28"/>
      <c r="N1902" s="28"/>
      <c r="O1902" s="28"/>
      <c r="P1902" s="60"/>
      <c r="Q1902" s="60"/>
      <c r="R1902" s="60"/>
      <c r="S1902" s="60"/>
      <c r="T1902" s="60"/>
      <c r="U1902" s="60"/>
      <c r="V1902" s="46"/>
      <c r="W1902" s="28"/>
      <c r="X1902" s="28"/>
      <c r="Y1902" s="28"/>
      <c r="AA1902" s="77"/>
      <c r="AB1902" s="28"/>
      <c r="AC1902" s="28"/>
      <c r="AD1902" s="28"/>
      <c r="AE1902" s="28"/>
      <c r="AF1902" s="28"/>
      <c r="AG1902" s="28"/>
      <c r="AH1902" s="28"/>
      <c r="AI1902" s="28"/>
      <c r="AJ1902" s="28"/>
      <c r="AK1902" s="28"/>
      <c r="AL1902" s="28"/>
      <c r="AM1902" s="28"/>
      <c r="AN1902" s="28"/>
      <c r="AO1902" s="28"/>
      <c r="AP1902" s="28"/>
      <c r="AQ1902" s="28"/>
      <c r="AR1902" s="28"/>
      <c r="AS1902" s="28"/>
      <c r="AT1902" s="96"/>
      <c r="AU1902" s="28"/>
      <c r="AV1902" s="28"/>
      <c r="AW1902" s="28"/>
      <c r="AX1902" s="28"/>
      <c r="AY1902" s="28"/>
      <c r="AZ1902" s="28"/>
      <c r="BA1902" s="28"/>
      <c r="BB1902" s="28"/>
      <c r="BC1902" s="28"/>
      <c r="BD1902" s="28"/>
      <c r="BE1902" s="28"/>
    </row>
    <row r="1903" spans="3:57" ht="14.25" customHeight="1">
      <c r="C1903" s="46"/>
      <c r="D1903" s="28"/>
      <c r="E1903" s="28"/>
      <c r="F1903" s="28"/>
      <c r="G1903" s="28"/>
      <c r="H1903" s="28"/>
      <c r="I1903" s="28"/>
      <c r="J1903" s="28"/>
      <c r="K1903" s="28"/>
      <c r="L1903" s="28"/>
      <c r="M1903" s="28"/>
      <c r="N1903" s="28"/>
      <c r="O1903" s="28"/>
      <c r="P1903" s="60"/>
      <c r="Q1903" s="60"/>
      <c r="R1903" s="60"/>
      <c r="S1903" s="60"/>
      <c r="T1903" s="60"/>
      <c r="U1903" s="60"/>
      <c r="V1903" s="46"/>
      <c r="W1903" s="28"/>
      <c r="X1903" s="28"/>
      <c r="Y1903" s="28"/>
      <c r="AA1903" s="77"/>
      <c r="AB1903" s="28"/>
      <c r="AC1903" s="28"/>
      <c r="AD1903" s="28"/>
      <c r="AE1903" s="28"/>
      <c r="AF1903" s="28"/>
      <c r="AG1903" s="28"/>
      <c r="AH1903" s="28"/>
      <c r="AI1903" s="28"/>
      <c r="AJ1903" s="28"/>
      <c r="AK1903" s="28"/>
      <c r="AL1903" s="28"/>
      <c r="AM1903" s="28"/>
      <c r="AN1903" s="28"/>
      <c r="AO1903" s="28"/>
      <c r="AP1903" s="28"/>
      <c r="AQ1903" s="28"/>
      <c r="AR1903" s="28"/>
      <c r="AS1903" s="28"/>
      <c r="AT1903" s="96"/>
      <c r="AU1903" s="28"/>
      <c r="AV1903" s="28"/>
      <c r="AW1903" s="28"/>
      <c r="AX1903" s="28"/>
      <c r="AY1903" s="28"/>
      <c r="AZ1903" s="28"/>
      <c r="BA1903" s="28"/>
      <c r="BB1903" s="28"/>
      <c r="BC1903" s="28"/>
      <c r="BD1903" s="28"/>
      <c r="BE1903" s="28"/>
    </row>
    <row r="1904" spans="3:57" ht="14.25" customHeight="1">
      <c r="C1904" s="46"/>
      <c r="D1904" s="28"/>
      <c r="E1904" s="28"/>
      <c r="F1904" s="28"/>
      <c r="G1904" s="28"/>
      <c r="H1904" s="28"/>
      <c r="I1904" s="28"/>
      <c r="J1904" s="28"/>
      <c r="K1904" s="28"/>
      <c r="L1904" s="28"/>
      <c r="M1904" s="28"/>
      <c r="N1904" s="28"/>
      <c r="O1904" s="28"/>
      <c r="P1904" s="60"/>
      <c r="Q1904" s="60"/>
      <c r="R1904" s="60"/>
      <c r="S1904" s="60"/>
      <c r="T1904" s="60"/>
      <c r="U1904" s="60"/>
      <c r="V1904" s="46"/>
      <c r="W1904" s="28"/>
      <c r="X1904" s="28"/>
      <c r="Y1904" s="28"/>
      <c r="AA1904" s="77"/>
      <c r="AB1904" s="28"/>
      <c r="AC1904" s="28"/>
      <c r="AD1904" s="28"/>
      <c r="AE1904" s="28"/>
      <c r="AF1904" s="28"/>
      <c r="AG1904" s="28"/>
      <c r="AH1904" s="28"/>
      <c r="AI1904" s="28"/>
      <c r="AJ1904" s="28"/>
      <c r="AK1904" s="28"/>
      <c r="AL1904" s="28"/>
      <c r="AM1904" s="28"/>
      <c r="AN1904" s="28"/>
      <c r="AO1904" s="28"/>
      <c r="AP1904" s="28"/>
      <c r="AQ1904" s="28"/>
      <c r="AR1904" s="28"/>
      <c r="AS1904" s="28"/>
      <c r="AT1904" s="96"/>
      <c r="AU1904" s="28"/>
      <c r="AV1904" s="28"/>
      <c r="AW1904" s="28"/>
      <c r="AX1904" s="28"/>
      <c r="AY1904" s="28"/>
      <c r="AZ1904" s="28"/>
      <c r="BA1904" s="28"/>
      <c r="BB1904" s="28"/>
      <c r="BC1904" s="28"/>
      <c r="BD1904" s="28"/>
      <c r="BE1904" s="28"/>
    </row>
    <row r="1905" spans="3:57" ht="14.25" customHeight="1">
      <c r="C1905" s="46"/>
      <c r="D1905" s="28"/>
      <c r="E1905" s="28"/>
      <c r="F1905" s="28"/>
      <c r="G1905" s="28"/>
      <c r="H1905" s="28"/>
      <c r="I1905" s="28"/>
      <c r="J1905" s="28"/>
      <c r="K1905" s="28"/>
      <c r="L1905" s="28"/>
      <c r="M1905" s="28"/>
      <c r="N1905" s="28"/>
      <c r="O1905" s="28"/>
      <c r="P1905" s="60"/>
      <c r="Q1905" s="60"/>
      <c r="R1905" s="60"/>
      <c r="S1905" s="60"/>
      <c r="T1905" s="60"/>
      <c r="U1905" s="60"/>
      <c r="V1905" s="46"/>
      <c r="W1905" s="28"/>
      <c r="X1905" s="28"/>
      <c r="Y1905" s="28"/>
      <c r="AA1905" s="77"/>
      <c r="AB1905" s="28"/>
      <c r="AC1905" s="28"/>
      <c r="AD1905" s="28"/>
      <c r="AE1905" s="28"/>
      <c r="AF1905" s="28"/>
      <c r="AG1905" s="28"/>
      <c r="AH1905" s="28"/>
      <c r="AI1905" s="28"/>
      <c r="AJ1905" s="28"/>
      <c r="AK1905" s="28"/>
      <c r="AL1905" s="28"/>
      <c r="AM1905" s="28"/>
      <c r="AN1905" s="28"/>
      <c r="AO1905" s="28"/>
      <c r="AP1905" s="28"/>
      <c r="AQ1905" s="28"/>
      <c r="AR1905" s="28"/>
      <c r="AS1905" s="28"/>
      <c r="AT1905" s="96"/>
      <c r="AU1905" s="28"/>
      <c r="AV1905" s="28"/>
      <c r="AW1905" s="28"/>
      <c r="AX1905" s="28"/>
      <c r="AY1905" s="28"/>
      <c r="AZ1905" s="28"/>
      <c r="BA1905" s="28"/>
      <c r="BB1905" s="28"/>
      <c r="BC1905" s="28"/>
      <c r="BD1905" s="28"/>
      <c r="BE1905" s="28"/>
    </row>
    <row r="1906" spans="3:57" ht="14.25" customHeight="1">
      <c r="C1906" s="46"/>
      <c r="D1906" s="28"/>
      <c r="E1906" s="28"/>
      <c r="F1906" s="28"/>
      <c r="G1906" s="28"/>
      <c r="H1906" s="28"/>
      <c r="I1906" s="28"/>
      <c r="J1906" s="28"/>
      <c r="K1906" s="28"/>
      <c r="L1906" s="28"/>
      <c r="M1906" s="28"/>
      <c r="N1906" s="28"/>
      <c r="O1906" s="28"/>
      <c r="P1906" s="60"/>
      <c r="Q1906" s="60"/>
      <c r="R1906" s="60"/>
      <c r="S1906" s="60"/>
      <c r="T1906" s="60"/>
      <c r="U1906" s="60"/>
      <c r="V1906" s="46"/>
      <c r="W1906" s="28"/>
      <c r="X1906" s="28"/>
      <c r="Y1906" s="28"/>
      <c r="AA1906" s="77"/>
      <c r="AB1906" s="28"/>
      <c r="AC1906" s="28"/>
      <c r="AD1906" s="28"/>
      <c r="AE1906" s="28"/>
      <c r="AF1906" s="28"/>
      <c r="AG1906" s="28"/>
      <c r="AH1906" s="28"/>
      <c r="AI1906" s="28"/>
      <c r="AJ1906" s="28"/>
      <c r="AK1906" s="28"/>
      <c r="AL1906" s="28"/>
      <c r="AM1906" s="28"/>
      <c r="AN1906" s="28"/>
      <c r="AO1906" s="28"/>
      <c r="AP1906" s="28"/>
      <c r="AQ1906" s="28"/>
      <c r="AR1906" s="28"/>
      <c r="AS1906" s="28"/>
      <c r="AT1906" s="96"/>
      <c r="AU1906" s="28"/>
      <c r="AV1906" s="28"/>
      <c r="AW1906" s="28"/>
      <c r="AX1906" s="28"/>
      <c r="AY1906" s="28"/>
      <c r="AZ1906" s="28"/>
      <c r="BA1906" s="28"/>
      <c r="BB1906" s="28"/>
      <c r="BC1906" s="28"/>
      <c r="BD1906" s="28"/>
      <c r="BE1906" s="28"/>
    </row>
    <row r="1907" spans="3:57" ht="14.25" customHeight="1">
      <c r="C1907" s="46"/>
      <c r="D1907" s="28"/>
      <c r="E1907" s="28"/>
      <c r="F1907" s="28"/>
      <c r="G1907" s="28"/>
      <c r="H1907" s="28"/>
      <c r="I1907" s="28"/>
      <c r="J1907" s="28"/>
      <c r="K1907" s="28"/>
      <c r="L1907" s="28"/>
      <c r="M1907" s="28"/>
      <c r="N1907" s="28"/>
      <c r="O1907" s="28"/>
      <c r="P1907" s="60"/>
      <c r="Q1907" s="60"/>
      <c r="R1907" s="60"/>
      <c r="S1907" s="60"/>
      <c r="T1907" s="60"/>
      <c r="U1907" s="60"/>
      <c r="V1907" s="46"/>
      <c r="W1907" s="28"/>
      <c r="X1907" s="28"/>
      <c r="Y1907" s="28"/>
      <c r="AA1907" s="77"/>
      <c r="AB1907" s="28"/>
      <c r="AC1907" s="28"/>
      <c r="AD1907" s="28"/>
      <c r="AE1907" s="28"/>
      <c r="AF1907" s="28"/>
      <c r="AG1907" s="28"/>
      <c r="AH1907" s="28"/>
      <c r="AI1907" s="28"/>
      <c r="AJ1907" s="28"/>
      <c r="AK1907" s="28"/>
      <c r="AL1907" s="28"/>
      <c r="AM1907" s="28"/>
      <c r="AN1907" s="28"/>
      <c r="AO1907" s="28"/>
      <c r="AP1907" s="28"/>
      <c r="AQ1907" s="28"/>
      <c r="AR1907" s="28"/>
      <c r="AS1907" s="28"/>
      <c r="AT1907" s="96"/>
      <c r="AU1907" s="28"/>
      <c r="AV1907" s="28"/>
      <c r="AW1907" s="28"/>
      <c r="AX1907" s="28"/>
      <c r="AY1907" s="28"/>
      <c r="AZ1907" s="28"/>
      <c r="BA1907" s="28"/>
      <c r="BB1907" s="28"/>
      <c r="BC1907" s="28"/>
      <c r="BD1907" s="28"/>
      <c r="BE1907" s="28"/>
    </row>
    <row r="1908" spans="3:57" ht="14.25" customHeight="1">
      <c r="C1908" s="46"/>
      <c r="D1908" s="28"/>
      <c r="E1908" s="28"/>
      <c r="F1908" s="28"/>
      <c r="G1908" s="28"/>
      <c r="H1908" s="28"/>
      <c r="I1908" s="28"/>
      <c r="J1908" s="28"/>
      <c r="K1908" s="28"/>
      <c r="L1908" s="28"/>
      <c r="M1908" s="28"/>
      <c r="N1908" s="28"/>
      <c r="O1908" s="28"/>
      <c r="P1908" s="60"/>
      <c r="Q1908" s="60"/>
      <c r="R1908" s="60"/>
      <c r="S1908" s="60"/>
      <c r="T1908" s="60"/>
      <c r="U1908" s="60"/>
      <c r="V1908" s="46"/>
      <c r="W1908" s="28"/>
      <c r="X1908" s="28"/>
      <c r="Y1908" s="28"/>
      <c r="AA1908" s="77"/>
      <c r="AB1908" s="28"/>
      <c r="AC1908" s="28"/>
      <c r="AD1908" s="28"/>
      <c r="AE1908" s="28"/>
      <c r="AF1908" s="28"/>
      <c r="AG1908" s="28"/>
      <c r="AH1908" s="28"/>
      <c r="AI1908" s="28"/>
      <c r="AJ1908" s="28"/>
      <c r="AK1908" s="28"/>
      <c r="AL1908" s="28"/>
      <c r="AM1908" s="28"/>
      <c r="AN1908" s="28"/>
      <c r="AO1908" s="28"/>
      <c r="AP1908" s="28"/>
      <c r="AQ1908" s="28"/>
      <c r="AR1908" s="28"/>
      <c r="AS1908" s="28"/>
      <c r="AT1908" s="96"/>
      <c r="AU1908" s="28"/>
      <c r="AV1908" s="28"/>
      <c r="AW1908" s="28"/>
      <c r="AX1908" s="28"/>
      <c r="AY1908" s="28"/>
      <c r="AZ1908" s="28"/>
      <c r="BA1908" s="28"/>
      <c r="BB1908" s="28"/>
      <c r="BC1908" s="28"/>
      <c r="BD1908" s="28"/>
      <c r="BE1908" s="28"/>
    </row>
    <row r="1909" spans="3:57" ht="14.25" customHeight="1">
      <c r="C1909" s="46"/>
      <c r="D1909" s="28"/>
      <c r="E1909" s="28"/>
      <c r="F1909" s="28"/>
      <c r="G1909" s="28"/>
      <c r="H1909" s="28"/>
      <c r="I1909" s="28"/>
      <c r="J1909" s="28"/>
      <c r="K1909" s="28"/>
      <c r="L1909" s="28"/>
      <c r="M1909" s="28"/>
      <c r="N1909" s="28"/>
      <c r="O1909" s="28"/>
      <c r="P1909" s="60"/>
      <c r="Q1909" s="60"/>
      <c r="R1909" s="60"/>
      <c r="S1909" s="60"/>
      <c r="T1909" s="60"/>
      <c r="U1909" s="60"/>
      <c r="V1909" s="46"/>
      <c r="W1909" s="28"/>
      <c r="X1909" s="28"/>
      <c r="Y1909" s="28"/>
      <c r="AA1909" s="77"/>
      <c r="AB1909" s="28"/>
      <c r="AC1909" s="28"/>
      <c r="AD1909" s="28"/>
      <c r="AE1909" s="28"/>
      <c r="AF1909" s="28"/>
      <c r="AG1909" s="28"/>
      <c r="AH1909" s="28"/>
      <c r="AI1909" s="28"/>
      <c r="AJ1909" s="28"/>
      <c r="AK1909" s="28"/>
      <c r="AL1909" s="28"/>
      <c r="AM1909" s="28"/>
      <c r="AN1909" s="28"/>
      <c r="AO1909" s="28"/>
      <c r="AP1909" s="28"/>
      <c r="AQ1909" s="28"/>
      <c r="AR1909" s="28"/>
      <c r="AS1909" s="28"/>
      <c r="AT1909" s="96"/>
      <c r="AU1909" s="28"/>
      <c r="AV1909" s="28"/>
      <c r="AW1909" s="28"/>
      <c r="AX1909" s="28"/>
      <c r="AY1909" s="28"/>
      <c r="AZ1909" s="28"/>
      <c r="BA1909" s="28"/>
      <c r="BB1909" s="28"/>
      <c r="BC1909" s="28"/>
      <c r="BD1909" s="28"/>
      <c r="BE1909" s="28"/>
    </row>
    <row r="1910" spans="3:57" ht="14.25" customHeight="1">
      <c r="C1910" s="46"/>
      <c r="D1910" s="28"/>
      <c r="E1910" s="28"/>
      <c r="F1910" s="28"/>
      <c r="G1910" s="28"/>
      <c r="H1910" s="28"/>
      <c r="I1910" s="28"/>
      <c r="J1910" s="28"/>
      <c r="K1910" s="28"/>
      <c r="L1910" s="28"/>
      <c r="M1910" s="28"/>
      <c r="N1910" s="28"/>
      <c r="O1910" s="28"/>
      <c r="P1910" s="60"/>
      <c r="Q1910" s="60"/>
      <c r="R1910" s="60"/>
      <c r="S1910" s="60"/>
      <c r="T1910" s="60"/>
      <c r="U1910" s="60"/>
      <c r="V1910" s="46"/>
      <c r="W1910" s="28"/>
      <c r="X1910" s="28"/>
      <c r="Y1910" s="28"/>
      <c r="AA1910" s="77"/>
      <c r="AB1910" s="28"/>
      <c r="AC1910" s="28"/>
      <c r="AD1910" s="28"/>
      <c r="AE1910" s="28"/>
      <c r="AF1910" s="28"/>
      <c r="AG1910" s="28"/>
      <c r="AH1910" s="28"/>
      <c r="AI1910" s="28"/>
      <c r="AJ1910" s="28"/>
      <c r="AK1910" s="28"/>
      <c r="AL1910" s="28"/>
      <c r="AM1910" s="28"/>
      <c r="AN1910" s="28"/>
      <c r="AO1910" s="28"/>
      <c r="AP1910" s="28"/>
      <c r="AQ1910" s="28"/>
      <c r="AR1910" s="28"/>
      <c r="AS1910" s="28"/>
      <c r="AT1910" s="96"/>
      <c r="AU1910" s="28"/>
      <c r="AV1910" s="28"/>
      <c r="AW1910" s="28"/>
      <c r="AX1910" s="28"/>
      <c r="AY1910" s="28"/>
      <c r="AZ1910" s="28"/>
      <c r="BA1910" s="28"/>
      <c r="BB1910" s="28"/>
      <c r="BC1910" s="28"/>
      <c r="BD1910" s="28"/>
      <c r="BE1910" s="28"/>
    </row>
    <row r="1911" spans="3:57" ht="14.25" customHeight="1">
      <c r="C1911" s="46"/>
      <c r="D1911" s="28"/>
      <c r="E1911" s="28"/>
      <c r="F1911" s="28"/>
      <c r="G1911" s="28"/>
      <c r="H1911" s="28"/>
      <c r="I1911" s="28"/>
      <c r="J1911" s="28"/>
      <c r="K1911" s="28"/>
      <c r="L1911" s="28"/>
      <c r="M1911" s="28"/>
      <c r="N1911" s="28"/>
      <c r="O1911" s="28"/>
      <c r="P1911" s="60"/>
      <c r="Q1911" s="60"/>
      <c r="R1911" s="60"/>
      <c r="S1911" s="60"/>
      <c r="T1911" s="60"/>
      <c r="U1911" s="60"/>
      <c r="V1911" s="46"/>
      <c r="W1911" s="28"/>
      <c r="X1911" s="28"/>
      <c r="Y1911" s="28"/>
      <c r="AA1911" s="77"/>
      <c r="AB1911" s="28"/>
      <c r="AC1911" s="28"/>
      <c r="AD1911" s="28"/>
      <c r="AE1911" s="28"/>
      <c r="AF1911" s="28"/>
      <c r="AG1911" s="28"/>
      <c r="AH1911" s="28"/>
      <c r="AI1911" s="28"/>
      <c r="AJ1911" s="28"/>
      <c r="AK1911" s="28"/>
      <c r="AL1911" s="28"/>
      <c r="AM1911" s="28"/>
      <c r="AN1911" s="28"/>
      <c r="AO1911" s="28"/>
      <c r="AP1911" s="28"/>
      <c r="AQ1911" s="28"/>
      <c r="AR1911" s="28"/>
      <c r="AS1911" s="28"/>
      <c r="AT1911" s="96"/>
      <c r="AU1911" s="28"/>
      <c r="AV1911" s="28"/>
      <c r="AW1911" s="28"/>
      <c r="AX1911" s="28"/>
      <c r="AY1911" s="28"/>
      <c r="AZ1911" s="28"/>
      <c r="BA1911" s="28"/>
      <c r="BB1911" s="28"/>
      <c r="BC1911" s="28"/>
      <c r="BD1911" s="28"/>
      <c r="BE1911" s="28"/>
    </row>
    <row r="1912" spans="3:57" ht="14.25" customHeight="1">
      <c r="C1912" s="46"/>
      <c r="D1912" s="28"/>
      <c r="E1912" s="28"/>
      <c r="F1912" s="28"/>
      <c r="G1912" s="28"/>
      <c r="H1912" s="28"/>
      <c r="I1912" s="28"/>
      <c r="J1912" s="28"/>
      <c r="K1912" s="28"/>
      <c r="L1912" s="28"/>
      <c r="M1912" s="28"/>
      <c r="N1912" s="28"/>
      <c r="O1912" s="28"/>
      <c r="P1912" s="60"/>
      <c r="Q1912" s="60"/>
      <c r="R1912" s="60"/>
      <c r="S1912" s="60"/>
      <c r="T1912" s="60"/>
      <c r="U1912" s="60"/>
      <c r="V1912" s="46"/>
      <c r="W1912" s="28"/>
      <c r="X1912" s="28"/>
      <c r="Y1912" s="28"/>
      <c r="AA1912" s="77"/>
      <c r="AB1912" s="28"/>
      <c r="AC1912" s="28"/>
      <c r="AD1912" s="28"/>
      <c r="AE1912" s="28"/>
      <c r="AF1912" s="28"/>
      <c r="AG1912" s="28"/>
      <c r="AH1912" s="28"/>
      <c r="AI1912" s="28"/>
      <c r="AJ1912" s="28"/>
      <c r="AK1912" s="28"/>
      <c r="AL1912" s="28"/>
      <c r="AM1912" s="28"/>
      <c r="AN1912" s="28"/>
      <c r="AO1912" s="28"/>
      <c r="AP1912" s="28"/>
      <c r="AQ1912" s="28"/>
      <c r="AR1912" s="28"/>
      <c r="AS1912" s="28"/>
      <c r="AT1912" s="96"/>
      <c r="AU1912" s="28"/>
      <c r="AV1912" s="28"/>
      <c r="AW1912" s="28"/>
      <c r="AX1912" s="28"/>
      <c r="AY1912" s="28"/>
      <c r="AZ1912" s="28"/>
      <c r="BA1912" s="28"/>
      <c r="BB1912" s="28"/>
      <c r="BC1912" s="28"/>
      <c r="BD1912" s="28"/>
      <c r="BE1912" s="28"/>
    </row>
    <row r="1913" spans="3:57" ht="14.25" customHeight="1">
      <c r="C1913" s="46"/>
      <c r="D1913" s="28"/>
      <c r="E1913" s="28"/>
      <c r="F1913" s="28"/>
      <c r="G1913" s="28"/>
      <c r="H1913" s="28"/>
      <c r="I1913" s="28"/>
      <c r="J1913" s="28"/>
      <c r="K1913" s="28"/>
      <c r="L1913" s="28"/>
      <c r="M1913" s="28"/>
      <c r="N1913" s="28"/>
      <c r="O1913" s="28"/>
      <c r="P1913" s="60"/>
      <c r="Q1913" s="60"/>
      <c r="R1913" s="60"/>
      <c r="S1913" s="60"/>
      <c r="T1913" s="60"/>
      <c r="U1913" s="60"/>
      <c r="V1913" s="46"/>
      <c r="W1913" s="28"/>
      <c r="X1913" s="28"/>
      <c r="Y1913" s="28"/>
      <c r="AA1913" s="77"/>
      <c r="AB1913" s="28"/>
      <c r="AC1913" s="28"/>
      <c r="AD1913" s="28"/>
      <c r="AE1913" s="28"/>
      <c r="AF1913" s="28"/>
      <c r="AG1913" s="28"/>
      <c r="AH1913" s="28"/>
      <c r="AI1913" s="28"/>
      <c r="AJ1913" s="28"/>
      <c r="AK1913" s="28"/>
      <c r="AL1913" s="28"/>
      <c r="AM1913" s="28"/>
      <c r="AN1913" s="28"/>
      <c r="AO1913" s="28"/>
      <c r="AP1913" s="28"/>
      <c r="AQ1913" s="28"/>
      <c r="AR1913" s="28"/>
      <c r="AS1913" s="28"/>
      <c r="AT1913" s="96"/>
      <c r="AU1913" s="28"/>
      <c r="AV1913" s="28"/>
      <c r="AW1913" s="28"/>
      <c r="AX1913" s="28"/>
      <c r="AY1913" s="28"/>
      <c r="AZ1913" s="28"/>
      <c r="BA1913" s="28"/>
      <c r="BB1913" s="28"/>
      <c r="BC1913" s="28"/>
      <c r="BD1913" s="28"/>
      <c r="BE1913" s="28"/>
    </row>
    <row r="1914" spans="3:57" ht="14.25" customHeight="1">
      <c r="C1914" s="46"/>
      <c r="D1914" s="28"/>
      <c r="E1914" s="28"/>
      <c r="F1914" s="28"/>
      <c r="G1914" s="28"/>
      <c r="H1914" s="28"/>
      <c r="I1914" s="28"/>
      <c r="J1914" s="28"/>
      <c r="K1914" s="28"/>
      <c r="L1914" s="28"/>
      <c r="M1914" s="28"/>
      <c r="N1914" s="28"/>
      <c r="O1914" s="28"/>
      <c r="P1914" s="60"/>
      <c r="Q1914" s="60"/>
      <c r="R1914" s="60"/>
      <c r="S1914" s="60"/>
      <c r="T1914" s="60"/>
      <c r="U1914" s="60"/>
      <c r="V1914" s="46"/>
      <c r="W1914" s="28"/>
      <c r="X1914" s="28"/>
      <c r="Y1914" s="28"/>
      <c r="AA1914" s="77"/>
      <c r="AB1914" s="28"/>
      <c r="AC1914" s="28"/>
      <c r="AD1914" s="28"/>
      <c r="AE1914" s="28"/>
      <c r="AF1914" s="28"/>
      <c r="AG1914" s="28"/>
      <c r="AH1914" s="28"/>
      <c r="AI1914" s="28"/>
      <c r="AJ1914" s="28"/>
      <c r="AK1914" s="28"/>
      <c r="AL1914" s="28"/>
      <c r="AM1914" s="28"/>
      <c r="AN1914" s="28"/>
      <c r="AO1914" s="28"/>
      <c r="AP1914" s="28"/>
      <c r="AQ1914" s="28"/>
      <c r="AR1914" s="28"/>
      <c r="AS1914" s="28"/>
      <c r="AT1914" s="96"/>
      <c r="AU1914" s="28"/>
      <c r="AV1914" s="28"/>
      <c r="AW1914" s="28"/>
      <c r="AX1914" s="28"/>
      <c r="AY1914" s="28"/>
      <c r="AZ1914" s="28"/>
      <c r="BA1914" s="28"/>
      <c r="BB1914" s="28"/>
      <c r="BC1914" s="28"/>
      <c r="BD1914" s="28"/>
      <c r="BE1914" s="28"/>
    </row>
    <row r="1915" spans="3:57" ht="14.25" customHeight="1">
      <c r="C1915" s="46"/>
      <c r="D1915" s="28"/>
      <c r="E1915" s="28"/>
      <c r="F1915" s="28"/>
      <c r="G1915" s="28"/>
      <c r="H1915" s="28"/>
      <c r="I1915" s="28"/>
      <c r="J1915" s="28"/>
      <c r="K1915" s="28"/>
      <c r="L1915" s="28"/>
      <c r="M1915" s="28"/>
      <c r="N1915" s="28"/>
      <c r="O1915" s="28"/>
      <c r="P1915" s="60"/>
      <c r="Q1915" s="60"/>
      <c r="R1915" s="60"/>
      <c r="S1915" s="60"/>
      <c r="T1915" s="60"/>
      <c r="U1915" s="60"/>
      <c r="V1915" s="46"/>
      <c r="W1915" s="28"/>
      <c r="X1915" s="28"/>
      <c r="Y1915" s="28"/>
      <c r="AA1915" s="77"/>
      <c r="AB1915" s="28"/>
      <c r="AC1915" s="28"/>
      <c r="AD1915" s="28"/>
      <c r="AE1915" s="28"/>
      <c r="AF1915" s="28"/>
      <c r="AG1915" s="28"/>
      <c r="AH1915" s="28"/>
      <c r="AI1915" s="28"/>
      <c r="AJ1915" s="28"/>
      <c r="AK1915" s="28"/>
      <c r="AL1915" s="28"/>
      <c r="AM1915" s="28"/>
      <c r="AN1915" s="28"/>
      <c r="AO1915" s="28"/>
      <c r="AP1915" s="28"/>
      <c r="AQ1915" s="28"/>
      <c r="AR1915" s="28"/>
      <c r="AS1915" s="28"/>
      <c r="AT1915" s="96"/>
      <c r="AU1915" s="28"/>
      <c r="AV1915" s="28"/>
      <c r="AW1915" s="28"/>
      <c r="AX1915" s="28"/>
      <c r="AY1915" s="28"/>
      <c r="AZ1915" s="28"/>
      <c r="BA1915" s="28"/>
      <c r="BB1915" s="28"/>
      <c r="BC1915" s="28"/>
      <c r="BD1915" s="28"/>
      <c r="BE1915" s="28"/>
    </row>
    <row r="1916" spans="3:57" ht="14.25" customHeight="1">
      <c r="C1916" s="46"/>
      <c r="D1916" s="28"/>
      <c r="E1916" s="28"/>
      <c r="F1916" s="28"/>
      <c r="G1916" s="28"/>
      <c r="H1916" s="28"/>
      <c r="I1916" s="28"/>
      <c r="J1916" s="28"/>
      <c r="K1916" s="28"/>
      <c r="L1916" s="28"/>
      <c r="M1916" s="28"/>
      <c r="N1916" s="28"/>
      <c r="O1916" s="28"/>
      <c r="P1916" s="60"/>
      <c r="Q1916" s="60"/>
      <c r="R1916" s="60"/>
      <c r="S1916" s="60"/>
      <c r="T1916" s="60"/>
      <c r="U1916" s="60"/>
      <c r="V1916" s="46"/>
      <c r="W1916" s="28"/>
      <c r="X1916" s="28"/>
      <c r="Y1916" s="28"/>
      <c r="AA1916" s="77"/>
      <c r="AB1916" s="28"/>
      <c r="AC1916" s="28"/>
      <c r="AD1916" s="28"/>
      <c r="AE1916" s="28"/>
      <c r="AF1916" s="28"/>
      <c r="AG1916" s="28"/>
      <c r="AH1916" s="28"/>
      <c r="AI1916" s="28"/>
      <c r="AJ1916" s="28"/>
      <c r="AK1916" s="28"/>
      <c r="AL1916" s="28"/>
      <c r="AM1916" s="28"/>
      <c r="AN1916" s="28"/>
      <c r="AO1916" s="28"/>
      <c r="AP1916" s="28"/>
      <c r="AQ1916" s="28"/>
      <c r="AR1916" s="28"/>
      <c r="AS1916" s="28"/>
      <c r="AT1916" s="96"/>
      <c r="AU1916" s="28"/>
      <c r="AV1916" s="28"/>
      <c r="AW1916" s="28"/>
      <c r="AX1916" s="28"/>
      <c r="AY1916" s="28"/>
      <c r="AZ1916" s="28"/>
      <c r="BA1916" s="28"/>
      <c r="BB1916" s="28"/>
      <c r="BC1916" s="28"/>
      <c r="BD1916" s="28"/>
      <c r="BE1916" s="28"/>
    </row>
    <row r="1917" spans="3:57" ht="14.25" customHeight="1">
      <c r="C1917" s="46"/>
      <c r="D1917" s="28"/>
      <c r="E1917" s="28"/>
      <c r="F1917" s="28"/>
      <c r="G1917" s="28"/>
      <c r="H1917" s="28"/>
      <c r="I1917" s="28"/>
      <c r="J1917" s="28"/>
      <c r="K1917" s="28"/>
      <c r="L1917" s="28"/>
      <c r="M1917" s="28"/>
      <c r="N1917" s="28"/>
      <c r="O1917" s="28"/>
      <c r="P1917" s="60"/>
      <c r="Q1917" s="60"/>
      <c r="R1917" s="60"/>
      <c r="S1917" s="60"/>
      <c r="T1917" s="60"/>
      <c r="U1917" s="60"/>
      <c r="V1917" s="46"/>
      <c r="W1917" s="28"/>
      <c r="X1917" s="28"/>
      <c r="Y1917" s="28"/>
      <c r="AA1917" s="77"/>
      <c r="AB1917" s="28"/>
      <c r="AC1917" s="28"/>
      <c r="AD1917" s="28"/>
      <c r="AE1917" s="28"/>
      <c r="AF1917" s="28"/>
      <c r="AG1917" s="28"/>
      <c r="AH1917" s="28"/>
      <c r="AI1917" s="28"/>
      <c r="AJ1917" s="28"/>
      <c r="AK1917" s="28"/>
      <c r="AL1917" s="28"/>
      <c r="AM1917" s="28"/>
      <c r="AN1917" s="28"/>
      <c r="AO1917" s="28"/>
      <c r="AP1917" s="28"/>
      <c r="AQ1917" s="28"/>
      <c r="AR1917" s="28"/>
      <c r="AS1917" s="28"/>
      <c r="AT1917" s="96"/>
      <c r="AU1917" s="28"/>
      <c r="AV1917" s="28"/>
      <c r="AW1917" s="28"/>
      <c r="AX1917" s="28"/>
      <c r="AY1917" s="28"/>
      <c r="AZ1917" s="28"/>
      <c r="BA1917" s="28"/>
      <c r="BB1917" s="28"/>
      <c r="BC1917" s="28"/>
      <c r="BD1917" s="28"/>
      <c r="BE1917" s="28"/>
    </row>
    <row r="1918" spans="3:57" ht="14.25" customHeight="1">
      <c r="C1918" s="46"/>
      <c r="D1918" s="28"/>
      <c r="E1918" s="28"/>
      <c r="F1918" s="28"/>
      <c r="G1918" s="28"/>
      <c r="H1918" s="28"/>
      <c r="I1918" s="28"/>
      <c r="J1918" s="28"/>
      <c r="K1918" s="28"/>
      <c r="L1918" s="28"/>
      <c r="M1918" s="28"/>
      <c r="N1918" s="28"/>
      <c r="O1918" s="28"/>
      <c r="P1918" s="60"/>
      <c r="Q1918" s="60"/>
      <c r="R1918" s="60"/>
      <c r="S1918" s="60"/>
      <c r="T1918" s="60"/>
      <c r="U1918" s="60"/>
      <c r="V1918" s="46"/>
      <c r="W1918" s="28"/>
      <c r="X1918" s="28"/>
      <c r="Y1918" s="28"/>
      <c r="AA1918" s="77"/>
      <c r="AB1918" s="28"/>
      <c r="AC1918" s="28"/>
      <c r="AD1918" s="28"/>
      <c r="AE1918" s="28"/>
      <c r="AF1918" s="28"/>
      <c r="AG1918" s="28"/>
      <c r="AH1918" s="28"/>
      <c r="AI1918" s="28"/>
      <c r="AJ1918" s="28"/>
      <c r="AK1918" s="28"/>
      <c r="AL1918" s="28"/>
      <c r="AM1918" s="28"/>
      <c r="AN1918" s="28"/>
      <c r="AO1918" s="28"/>
      <c r="AP1918" s="28"/>
      <c r="AQ1918" s="28"/>
      <c r="AR1918" s="28"/>
      <c r="AS1918" s="28"/>
      <c r="AT1918" s="96"/>
      <c r="AU1918" s="28"/>
      <c r="AV1918" s="28"/>
      <c r="AW1918" s="28"/>
      <c r="AX1918" s="28"/>
      <c r="AY1918" s="28"/>
      <c r="AZ1918" s="28"/>
      <c r="BA1918" s="28"/>
      <c r="BB1918" s="28"/>
      <c r="BC1918" s="28"/>
      <c r="BD1918" s="28"/>
      <c r="BE1918" s="28"/>
    </row>
    <row r="1919" spans="3:57" ht="14.25" customHeight="1">
      <c r="C1919" s="46"/>
      <c r="D1919" s="28"/>
      <c r="E1919" s="28"/>
      <c r="F1919" s="28"/>
      <c r="G1919" s="28"/>
      <c r="H1919" s="28"/>
      <c r="I1919" s="28"/>
      <c r="J1919" s="28"/>
      <c r="K1919" s="28"/>
      <c r="L1919" s="28"/>
      <c r="M1919" s="28"/>
      <c r="N1919" s="28"/>
      <c r="O1919" s="28"/>
      <c r="P1919" s="60"/>
      <c r="Q1919" s="60"/>
      <c r="R1919" s="60"/>
      <c r="S1919" s="60"/>
      <c r="T1919" s="60"/>
      <c r="U1919" s="60"/>
      <c r="V1919" s="46"/>
      <c r="W1919" s="28"/>
      <c r="X1919" s="28"/>
      <c r="Y1919" s="28"/>
      <c r="AA1919" s="77"/>
      <c r="AB1919" s="28"/>
      <c r="AC1919" s="28"/>
      <c r="AD1919" s="28"/>
      <c r="AE1919" s="28"/>
      <c r="AF1919" s="28"/>
      <c r="AG1919" s="28"/>
      <c r="AH1919" s="28"/>
      <c r="AI1919" s="28"/>
      <c r="AJ1919" s="28"/>
      <c r="AK1919" s="28"/>
      <c r="AL1919" s="28"/>
      <c r="AM1919" s="28"/>
      <c r="AN1919" s="28"/>
      <c r="AO1919" s="28"/>
      <c r="AP1919" s="28"/>
      <c r="AQ1919" s="28"/>
      <c r="AR1919" s="28"/>
      <c r="AS1919" s="28"/>
      <c r="AT1919" s="96"/>
      <c r="AU1919" s="28"/>
      <c r="AV1919" s="28"/>
      <c r="AW1919" s="28"/>
      <c r="AX1919" s="28"/>
      <c r="AY1919" s="28"/>
      <c r="AZ1919" s="28"/>
      <c r="BA1919" s="28"/>
      <c r="BB1919" s="28"/>
      <c r="BC1919" s="28"/>
      <c r="BD1919" s="28"/>
      <c r="BE1919" s="28"/>
    </row>
    <row r="1920" spans="3:57" ht="14.25" customHeight="1">
      <c r="C1920" s="46"/>
      <c r="D1920" s="28"/>
      <c r="E1920" s="28"/>
      <c r="F1920" s="28"/>
      <c r="G1920" s="28"/>
      <c r="H1920" s="28"/>
      <c r="I1920" s="28"/>
      <c r="J1920" s="28"/>
      <c r="K1920" s="28"/>
      <c r="L1920" s="28"/>
      <c r="M1920" s="28"/>
      <c r="N1920" s="28"/>
      <c r="O1920" s="28"/>
      <c r="P1920" s="60"/>
      <c r="Q1920" s="60"/>
      <c r="R1920" s="60"/>
      <c r="S1920" s="60"/>
      <c r="T1920" s="60"/>
      <c r="U1920" s="60"/>
      <c r="V1920" s="46"/>
      <c r="W1920" s="28"/>
      <c r="X1920" s="28"/>
      <c r="Y1920" s="28"/>
      <c r="AA1920" s="77"/>
      <c r="AB1920" s="28"/>
      <c r="AC1920" s="28"/>
      <c r="AD1920" s="28"/>
      <c r="AE1920" s="28"/>
      <c r="AF1920" s="28"/>
      <c r="AG1920" s="28"/>
      <c r="AH1920" s="28"/>
      <c r="AI1920" s="28"/>
      <c r="AJ1920" s="28"/>
      <c r="AK1920" s="28"/>
      <c r="AL1920" s="28"/>
      <c r="AM1920" s="28"/>
      <c r="AN1920" s="28"/>
      <c r="AO1920" s="28"/>
      <c r="AP1920" s="28"/>
      <c r="AQ1920" s="28"/>
      <c r="AR1920" s="28"/>
      <c r="AS1920" s="28"/>
      <c r="AT1920" s="96"/>
      <c r="AU1920" s="28"/>
      <c r="AV1920" s="28"/>
      <c r="AW1920" s="28"/>
      <c r="AX1920" s="28"/>
      <c r="AY1920" s="28"/>
      <c r="AZ1920" s="28"/>
      <c r="BA1920" s="28"/>
      <c r="BB1920" s="28"/>
      <c r="BC1920" s="28"/>
      <c r="BD1920" s="28"/>
      <c r="BE1920" s="28"/>
    </row>
    <row r="1921" spans="3:57" ht="14.25" customHeight="1">
      <c r="C1921" s="46"/>
      <c r="D1921" s="28"/>
      <c r="E1921" s="28"/>
      <c r="F1921" s="28"/>
      <c r="G1921" s="28"/>
      <c r="H1921" s="28"/>
      <c r="I1921" s="28"/>
      <c r="J1921" s="28"/>
      <c r="K1921" s="28"/>
      <c r="L1921" s="28"/>
      <c r="M1921" s="28"/>
      <c r="N1921" s="28"/>
      <c r="O1921" s="28"/>
      <c r="P1921" s="60"/>
      <c r="Q1921" s="60"/>
      <c r="R1921" s="60"/>
      <c r="S1921" s="60"/>
      <c r="T1921" s="60"/>
      <c r="U1921" s="60"/>
      <c r="V1921" s="46"/>
      <c r="W1921" s="28"/>
      <c r="X1921" s="28"/>
      <c r="Y1921" s="28"/>
      <c r="AA1921" s="77"/>
      <c r="AB1921" s="28"/>
      <c r="AC1921" s="28"/>
      <c r="AD1921" s="28"/>
      <c r="AE1921" s="28"/>
      <c r="AF1921" s="28"/>
      <c r="AG1921" s="28"/>
      <c r="AH1921" s="28"/>
      <c r="AI1921" s="28"/>
      <c r="AJ1921" s="28"/>
      <c r="AK1921" s="28"/>
      <c r="AL1921" s="28"/>
      <c r="AM1921" s="28"/>
      <c r="AN1921" s="28"/>
      <c r="AO1921" s="28"/>
      <c r="AP1921" s="28"/>
      <c r="AQ1921" s="28"/>
      <c r="AR1921" s="28"/>
      <c r="AS1921" s="28"/>
      <c r="AT1921" s="96"/>
      <c r="AU1921" s="28"/>
      <c r="AV1921" s="28"/>
      <c r="AW1921" s="28"/>
      <c r="AX1921" s="28"/>
      <c r="AY1921" s="28"/>
      <c r="AZ1921" s="28"/>
      <c r="BA1921" s="28"/>
      <c r="BB1921" s="28"/>
      <c r="BC1921" s="28"/>
      <c r="BD1921" s="28"/>
      <c r="BE1921" s="28"/>
    </row>
    <row r="1922" spans="3:57" ht="14.25" customHeight="1">
      <c r="C1922" s="46"/>
      <c r="D1922" s="28"/>
      <c r="E1922" s="28"/>
      <c r="F1922" s="28"/>
      <c r="G1922" s="28"/>
      <c r="H1922" s="28"/>
      <c r="I1922" s="28"/>
      <c r="J1922" s="28"/>
      <c r="K1922" s="28"/>
      <c r="L1922" s="28"/>
      <c r="M1922" s="28"/>
      <c r="N1922" s="28"/>
      <c r="O1922" s="28"/>
      <c r="P1922" s="60"/>
      <c r="Q1922" s="60"/>
      <c r="R1922" s="60"/>
      <c r="S1922" s="60"/>
      <c r="T1922" s="60"/>
      <c r="U1922" s="60"/>
      <c r="V1922" s="46"/>
      <c r="W1922" s="28"/>
      <c r="X1922" s="28"/>
      <c r="Y1922" s="28"/>
      <c r="AA1922" s="77"/>
      <c r="AB1922" s="28"/>
      <c r="AC1922" s="28"/>
      <c r="AD1922" s="28"/>
      <c r="AE1922" s="28"/>
      <c r="AF1922" s="28"/>
      <c r="AG1922" s="28"/>
      <c r="AH1922" s="28"/>
      <c r="AI1922" s="28"/>
      <c r="AJ1922" s="28"/>
      <c r="AK1922" s="28"/>
      <c r="AL1922" s="28"/>
      <c r="AM1922" s="28"/>
      <c r="AN1922" s="28"/>
      <c r="AO1922" s="28"/>
      <c r="AP1922" s="28"/>
      <c r="AQ1922" s="28"/>
      <c r="AR1922" s="28"/>
      <c r="AS1922" s="28"/>
      <c r="AT1922" s="96"/>
      <c r="AU1922" s="28"/>
      <c r="AV1922" s="28"/>
      <c r="AW1922" s="28"/>
      <c r="AX1922" s="28"/>
      <c r="AY1922" s="28"/>
      <c r="AZ1922" s="28"/>
      <c r="BA1922" s="28"/>
      <c r="BB1922" s="28"/>
      <c r="BC1922" s="28"/>
      <c r="BD1922" s="28"/>
      <c r="BE1922" s="28"/>
    </row>
    <row r="1923" spans="3:57" ht="14.25" customHeight="1">
      <c r="C1923" s="46"/>
      <c r="D1923" s="28"/>
      <c r="E1923" s="28"/>
      <c r="F1923" s="28"/>
      <c r="G1923" s="28"/>
      <c r="H1923" s="28"/>
      <c r="I1923" s="28"/>
      <c r="J1923" s="28"/>
      <c r="K1923" s="28"/>
      <c r="L1923" s="28"/>
      <c r="M1923" s="28"/>
      <c r="N1923" s="28"/>
      <c r="O1923" s="28"/>
      <c r="P1923" s="60"/>
      <c r="Q1923" s="60"/>
      <c r="R1923" s="60"/>
      <c r="S1923" s="60"/>
      <c r="T1923" s="60"/>
      <c r="U1923" s="60"/>
      <c r="V1923" s="46"/>
      <c r="W1923" s="28"/>
      <c r="X1923" s="28"/>
      <c r="Y1923" s="28"/>
      <c r="AA1923" s="77"/>
      <c r="AB1923" s="28"/>
      <c r="AC1923" s="28"/>
      <c r="AD1923" s="28"/>
      <c r="AE1923" s="28"/>
      <c r="AF1923" s="28"/>
      <c r="AG1923" s="28"/>
      <c r="AH1923" s="28"/>
      <c r="AI1923" s="28"/>
      <c r="AJ1923" s="28"/>
      <c r="AK1923" s="28"/>
      <c r="AL1923" s="28"/>
      <c r="AM1923" s="28"/>
      <c r="AN1923" s="28"/>
      <c r="AO1923" s="28"/>
      <c r="AP1923" s="28"/>
      <c r="AQ1923" s="28"/>
      <c r="AR1923" s="28"/>
      <c r="AS1923" s="28"/>
      <c r="AT1923" s="96"/>
      <c r="AU1923" s="28"/>
      <c r="AV1923" s="28"/>
      <c r="AW1923" s="28"/>
      <c r="AX1923" s="28"/>
      <c r="AY1923" s="28"/>
      <c r="AZ1923" s="28"/>
      <c r="BA1923" s="28"/>
      <c r="BB1923" s="28"/>
      <c r="BC1923" s="28"/>
      <c r="BD1923" s="28"/>
      <c r="BE1923" s="28"/>
    </row>
    <row r="1924" spans="3:57" ht="14.25" customHeight="1">
      <c r="C1924" s="46"/>
      <c r="D1924" s="28"/>
      <c r="E1924" s="28"/>
      <c r="F1924" s="28"/>
      <c r="G1924" s="28"/>
      <c r="H1924" s="28"/>
      <c r="I1924" s="28"/>
      <c r="J1924" s="28"/>
      <c r="K1924" s="28"/>
      <c r="L1924" s="28"/>
      <c r="M1924" s="28"/>
      <c r="N1924" s="28"/>
      <c r="O1924" s="28"/>
      <c r="P1924" s="60"/>
      <c r="Q1924" s="60"/>
      <c r="R1924" s="60"/>
      <c r="S1924" s="60"/>
      <c r="T1924" s="60"/>
      <c r="U1924" s="60"/>
      <c r="V1924" s="46"/>
      <c r="W1924" s="28"/>
      <c r="X1924" s="28"/>
      <c r="Y1924" s="28"/>
      <c r="AA1924" s="77"/>
      <c r="AB1924" s="28"/>
      <c r="AC1924" s="28"/>
      <c r="AD1924" s="28"/>
      <c r="AE1924" s="28"/>
      <c r="AF1924" s="28"/>
      <c r="AG1924" s="28"/>
      <c r="AH1924" s="28"/>
      <c r="AI1924" s="28"/>
      <c r="AJ1924" s="28"/>
      <c r="AK1924" s="28"/>
      <c r="AL1924" s="28"/>
      <c r="AM1924" s="28"/>
      <c r="AN1924" s="28"/>
      <c r="AO1924" s="28"/>
      <c r="AP1924" s="28"/>
      <c r="AQ1924" s="28"/>
      <c r="AR1924" s="28"/>
      <c r="AS1924" s="28"/>
      <c r="AT1924" s="96"/>
      <c r="AU1924" s="28"/>
      <c r="AV1924" s="28"/>
      <c r="AW1924" s="28"/>
      <c r="AX1924" s="28"/>
      <c r="AY1924" s="28"/>
      <c r="AZ1924" s="28"/>
      <c r="BA1924" s="28"/>
      <c r="BB1924" s="28"/>
      <c r="BC1924" s="28"/>
      <c r="BD1924" s="28"/>
      <c r="BE1924" s="28"/>
    </row>
    <row r="1925" spans="3:57" ht="14.25" customHeight="1">
      <c r="C1925" s="46"/>
      <c r="D1925" s="28"/>
      <c r="E1925" s="28"/>
      <c r="F1925" s="28"/>
      <c r="G1925" s="28"/>
      <c r="H1925" s="28"/>
      <c r="I1925" s="28"/>
      <c r="J1925" s="28"/>
      <c r="K1925" s="28"/>
      <c r="L1925" s="28"/>
      <c r="M1925" s="28"/>
      <c r="N1925" s="28"/>
      <c r="O1925" s="28"/>
      <c r="P1925" s="60"/>
      <c r="Q1925" s="60"/>
      <c r="R1925" s="60"/>
      <c r="S1925" s="60"/>
      <c r="T1925" s="60"/>
      <c r="U1925" s="60"/>
      <c r="V1925" s="46"/>
      <c r="W1925" s="28"/>
      <c r="X1925" s="28"/>
      <c r="Y1925" s="28"/>
      <c r="AA1925" s="77"/>
      <c r="AB1925" s="28"/>
      <c r="AC1925" s="28"/>
      <c r="AD1925" s="28"/>
      <c r="AE1925" s="28"/>
      <c r="AF1925" s="28"/>
      <c r="AG1925" s="28"/>
      <c r="AH1925" s="28"/>
      <c r="AI1925" s="28"/>
      <c r="AJ1925" s="28"/>
      <c r="AK1925" s="28"/>
      <c r="AL1925" s="28"/>
      <c r="AM1925" s="28"/>
      <c r="AN1925" s="28"/>
      <c r="AO1925" s="28"/>
      <c r="AP1925" s="28"/>
      <c r="AQ1925" s="28"/>
      <c r="AR1925" s="28"/>
      <c r="AS1925" s="28"/>
      <c r="AT1925" s="96"/>
      <c r="AU1925" s="28"/>
      <c r="AV1925" s="28"/>
      <c r="AW1925" s="28"/>
      <c r="AX1925" s="28"/>
      <c r="AY1925" s="28"/>
      <c r="AZ1925" s="28"/>
      <c r="BA1925" s="28"/>
      <c r="BB1925" s="28"/>
      <c r="BC1925" s="28"/>
      <c r="BD1925" s="28"/>
      <c r="BE1925" s="28"/>
    </row>
    <row r="1926" spans="3:57" ht="14.25" customHeight="1">
      <c r="C1926" s="46"/>
      <c r="D1926" s="28"/>
      <c r="E1926" s="28"/>
      <c r="F1926" s="28"/>
      <c r="G1926" s="28"/>
      <c r="H1926" s="28"/>
      <c r="I1926" s="28"/>
      <c r="J1926" s="28"/>
      <c r="K1926" s="28"/>
      <c r="L1926" s="28"/>
      <c r="M1926" s="28"/>
      <c r="N1926" s="28"/>
      <c r="O1926" s="28"/>
      <c r="P1926" s="60"/>
      <c r="Q1926" s="60"/>
      <c r="R1926" s="60"/>
      <c r="S1926" s="60"/>
      <c r="T1926" s="60"/>
      <c r="U1926" s="60"/>
      <c r="V1926" s="46"/>
      <c r="W1926" s="28"/>
      <c r="X1926" s="28"/>
      <c r="Y1926" s="28"/>
      <c r="AA1926" s="77"/>
      <c r="AB1926" s="28"/>
      <c r="AC1926" s="28"/>
      <c r="AD1926" s="28"/>
      <c r="AE1926" s="28"/>
      <c r="AF1926" s="28"/>
      <c r="AG1926" s="28"/>
      <c r="AH1926" s="28"/>
      <c r="AI1926" s="28"/>
      <c r="AJ1926" s="28"/>
      <c r="AK1926" s="28"/>
      <c r="AL1926" s="28"/>
      <c r="AM1926" s="28"/>
      <c r="AN1926" s="28"/>
      <c r="AO1926" s="28"/>
      <c r="AP1926" s="28"/>
      <c r="AQ1926" s="28"/>
      <c r="AR1926" s="28"/>
      <c r="AS1926" s="28"/>
      <c r="AT1926" s="96"/>
      <c r="AU1926" s="28"/>
      <c r="AV1926" s="28"/>
      <c r="AW1926" s="28"/>
      <c r="AX1926" s="28"/>
      <c r="AY1926" s="28"/>
      <c r="AZ1926" s="28"/>
      <c r="BA1926" s="28"/>
      <c r="BB1926" s="28"/>
      <c r="BC1926" s="28"/>
      <c r="BD1926" s="28"/>
      <c r="BE1926" s="28"/>
    </row>
    <row r="1927" spans="3:57" ht="14.25" customHeight="1">
      <c r="C1927" s="46"/>
      <c r="D1927" s="28"/>
      <c r="E1927" s="28"/>
      <c r="F1927" s="28"/>
      <c r="G1927" s="28"/>
      <c r="H1927" s="28"/>
      <c r="I1927" s="28"/>
      <c r="J1927" s="28"/>
      <c r="K1927" s="28"/>
      <c r="L1927" s="28"/>
      <c r="M1927" s="28"/>
      <c r="N1927" s="28"/>
      <c r="O1927" s="28"/>
      <c r="P1927" s="60"/>
      <c r="Q1927" s="60"/>
      <c r="R1927" s="60"/>
      <c r="S1927" s="60"/>
      <c r="T1927" s="60"/>
      <c r="U1927" s="60"/>
      <c r="V1927" s="46"/>
      <c r="W1927" s="28"/>
      <c r="X1927" s="28"/>
      <c r="Y1927" s="28"/>
      <c r="AA1927" s="77"/>
      <c r="AB1927" s="28"/>
      <c r="AC1927" s="28"/>
      <c r="AD1927" s="28"/>
      <c r="AE1927" s="28"/>
      <c r="AF1927" s="28"/>
      <c r="AG1927" s="28"/>
      <c r="AH1927" s="28"/>
      <c r="AI1927" s="28"/>
      <c r="AJ1927" s="28"/>
      <c r="AK1927" s="28"/>
      <c r="AL1927" s="28"/>
      <c r="AM1927" s="28"/>
      <c r="AN1927" s="28"/>
      <c r="AO1927" s="28"/>
      <c r="AP1927" s="28"/>
      <c r="AQ1927" s="28"/>
      <c r="AR1927" s="28"/>
      <c r="AS1927" s="28"/>
      <c r="AT1927" s="96"/>
      <c r="AU1927" s="28"/>
      <c r="AV1927" s="28"/>
      <c r="AW1927" s="28"/>
      <c r="AX1927" s="28"/>
      <c r="AY1927" s="28"/>
      <c r="AZ1927" s="28"/>
      <c r="BA1927" s="28"/>
      <c r="BB1927" s="28"/>
      <c r="BC1927" s="28"/>
      <c r="BD1927" s="28"/>
      <c r="BE1927" s="28"/>
    </row>
    <row r="1928" spans="3:57" ht="14.25" customHeight="1">
      <c r="C1928" s="46"/>
      <c r="D1928" s="28"/>
      <c r="E1928" s="28"/>
      <c r="F1928" s="28"/>
      <c r="G1928" s="28"/>
      <c r="H1928" s="28"/>
      <c r="I1928" s="28"/>
      <c r="J1928" s="28"/>
      <c r="K1928" s="28"/>
      <c r="L1928" s="28"/>
      <c r="M1928" s="28"/>
      <c r="N1928" s="28"/>
      <c r="O1928" s="28"/>
      <c r="P1928" s="60"/>
      <c r="Q1928" s="60"/>
      <c r="R1928" s="60"/>
      <c r="S1928" s="60"/>
      <c r="T1928" s="60"/>
      <c r="U1928" s="60"/>
      <c r="V1928" s="46"/>
      <c r="W1928" s="28"/>
      <c r="X1928" s="28"/>
      <c r="Y1928" s="28"/>
      <c r="AA1928" s="77"/>
      <c r="AB1928" s="28"/>
      <c r="AC1928" s="28"/>
      <c r="AD1928" s="28"/>
      <c r="AE1928" s="28"/>
      <c r="AF1928" s="28"/>
      <c r="AG1928" s="28"/>
      <c r="AH1928" s="28"/>
      <c r="AI1928" s="28"/>
      <c r="AJ1928" s="28"/>
      <c r="AK1928" s="28"/>
      <c r="AL1928" s="28"/>
      <c r="AM1928" s="28"/>
      <c r="AN1928" s="28"/>
      <c r="AO1928" s="28"/>
      <c r="AP1928" s="28"/>
      <c r="AQ1928" s="28"/>
      <c r="AR1928" s="28"/>
      <c r="AS1928" s="28"/>
      <c r="AT1928" s="96"/>
      <c r="AU1928" s="28"/>
      <c r="AV1928" s="28"/>
      <c r="AW1928" s="28"/>
      <c r="AX1928" s="28"/>
      <c r="AY1928" s="28"/>
      <c r="AZ1928" s="28"/>
      <c r="BA1928" s="28"/>
      <c r="BB1928" s="28"/>
      <c r="BC1928" s="28"/>
      <c r="BD1928" s="28"/>
      <c r="BE1928" s="28"/>
    </row>
    <row r="1929" spans="3:57" ht="14.25" customHeight="1">
      <c r="C1929" s="46"/>
      <c r="D1929" s="28"/>
      <c r="E1929" s="28"/>
      <c r="F1929" s="28"/>
      <c r="G1929" s="28"/>
      <c r="H1929" s="28"/>
      <c r="I1929" s="28"/>
      <c r="J1929" s="28"/>
      <c r="K1929" s="28"/>
      <c r="L1929" s="28"/>
      <c r="M1929" s="28"/>
      <c r="N1929" s="28"/>
      <c r="O1929" s="28"/>
      <c r="P1929" s="60"/>
      <c r="Q1929" s="60"/>
      <c r="R1929" s="60"/>
      <c r="S1929" s="60"/>
      <c r="T1929" s="60"/>
      <c r="U1929" s="60"/>
      <c r="V1929" s="46"/>
      <c r="W1929" s="28"/>
      <c r="X1929" s="28"/>
      <c r="Y1929" s="28"/>
      <c r="AA1929" s="77"/>
      <c r="AB1929" s="28"/>
      <c r="AC1929" s="28"/>
      <c r="AD1929" s="28"/>
      <c r="AE1929" s="28"/>
      <c r="AF1929" s="28"/>
      <c r="AG1929" s="28"/>
      <c r="AH1929" s="28"/>
      <c r="AI1929" s="28"/>
      <c r="AJ1929" s="28"/>
      <c r="AK1929" s="28"/>
      <c r="AL1929" s="28"/>
      <c r="AM1929" s="28"/>
      <c r="AN1929" s="28"/>
      <c r="AO1929" s="28"/>
      <c r="AP1929" s="28"/>
      <c r="AQ1929" s="28"/>
      <c r="AR1929" s="28"/>
      <c r="AS1929" s="28"/>
      <c r="AT1929" s="96"/>
      <c r="AU1929" s="28"/>
      <c r="AV1929" s="28"/>
      <c r="AW1929" s="28"/>
      <c r="AX1929" s="28"/>
      <c r="AY1929" s="28"/>
      <c r="AZ1929" s="28"/>
      <c r="BA1929" s="28"/>
      <c r="BB1929" s="28"/>
      <c r="BC1929" s="28"/>
      <c r="BD1929" s="28"/>
      <c r="BE1929" s="28"/>
    </row>
    <row r="1930" spans="3:57" ht="14.25" customHeight="1">
      <c r="C1930" s="46"/>
      <c r="D1930" s="28"/>
      <c r="E1930" s="28"/>
      <c r="F1930" s="28"/>
      <c r="G1930" s="28"/>
      <c r="H1930" s="28"/>
      <c r="I1930" s="28"/>
      <c r="J1930" s="28"/>
      <c r="K1930" s="28"/>
      <c r="L1930" s="28"/>
      <c r="M1930" s="28"/>
      <c r="N1930" s="28"/>
      <c r="O1930" s="28"/>
      <c r="P1930" s="60"/>
      <c r="Q1930" s="60"/>
      <c r="R1930" s="60"/>
      <c r="S1930" s="60"/>
      <c r="T1930" s="60"/>
      <c r="U1930" s="60"/>
      <c r="V1930" s="46"/>
      <c r="W1930" s="28"/>
      <c r="X1930" s="28"/>
      <c r="Y1930" s="28"/>
      <c r="AA1930" s="77"/>
      <c r="AB1930" s="28"/>
      <c r="AC1930" s="28"/>
      <c r="AD1930" s="28"/>
      <c r="AE1930" s="28"/>
      <c r="AF1930" s="28"/>
      <c r="AG1930" s="28"/>
      <c r="AH1930" s="28"/>
      <c r="AI1930" s="28"/>
      <c r="AJ1930" s="28"/>
      <c r="AK1930" s="28"/>
      <c r="AL1930" s="28"/>
      <c r="AM1930" s="28"/>
      <c r="AN1930" s="28"/>
      <c r="AO1930" s="28"/>
      <c r="AP1930" s="28"/>
      <c r="AQ1930" s="28"/>
      <c r="AR1930" s="28"/>
      <c r="AS1930" s="28"/>
      <c r="AT1930" s="96"/>
      <c r="AU1930" s="28"/>
      <c r="AV1930" s="28"/>
      <c r="AW1930" s="28"/>
      <c r="AX1930" s="28"/>
      <c r="AY1930" s="28"/>
      <c r="AZ1930" s="28"/>
      <c r="BA1930" s="28"/>
      <c r="BB1930" s="28"/>
      <c r="BC1930" s="28"/>
      <c r="BD1930" s="28"/>
      <c r="BE1930" s="28"/>
    </row>
    <row r="1931" spans="3:57" ht="14.25" customHeight="1">
      <c r="C1931" s="46"/>
      <c r="D1931" s="28"/>
      <c r="E1931" s="28"/>
      <c r="F1931" s="28"/>
      <c r="G1931" s="28"/>
      <c r="H1931" s="28"/>
      <c r="I1931" s="28"/>
      <c r="J1931" s="28"/>
      <c r="K1931" s="28"/>
      <c r="L1931" s="28"/>
      <c r="M1931" s="28"/>
      <c r="N1931" s="28"/>
      <c r="O1931" s="28"/>
      <c r="P1931" s="60"/>
      <c r="Q1931" s="60"/>
      <c r="R1931" s="60"/>
      <c r="S1931" s="60"/>
      <c r="T1931" s="60"/>
      <c r="U1931" s="60"/>
      <c r="V1931" s="46"/>
      <c r="W1931" s="28"/>
      <c r="X1931" s="28"/>
      <c r="Y1931" s="28"/>
      <c r="AA1931" s="77"/>
      <c r="AB1931" s="28"/>
      <c r="AC1931" s="28"/>
      <c r="AD1931" s="28"/>
      <c r="AE1931" s="28"/>
      <c r="AF1931" s="28"/>
      <c r="AG1931" s="28"/>
      <c r="AH1931" s="28"/>
      <c r="AI1931" s="28"/>
      <c r="AJ1931" s="28"/>
      <c r="AK1931" s="28"/>
      <c r="AL1931" s="28"/>
      <c r="AM1931" s="28"/>
      <c r="AN1931" s="28"/>
      <c r="AO1931" s="28"/>
      <c r="AP1931" s="28"/>
      <c r="AQ1931" s="28"/>
      <c r="AR1931" s="28"/>
      <c r="AS1931" s="28"/>
      <c r="AT1931" s="96"/>
      <c r="AU1931" s="28"/>
      <c r="AV1931" s="28"/>
      <c r="AW1931" s="28"/>
      <c r="AX1931" s="28"/>
      <c r="AY1931" s="28"/>
      <c r="AZ1931" s="28"/>
      <c r="BA1931" s="28"/>
      <c r="BB1931" s="28"/>
      <c r="BC1931" s="28"/>
      <c r="BD1931" s="28"/>
      <c r="BE1931" s="28"/>
    </row>
    <row r="1932" spans="3:57" ht="14.25" customHeight="1">
      <c r="C1932" s="46"/>
      <c r="D1932" s="28"/>
      <c r="E1932" s="28"/>
      <c r="F1932" s="28"/>
      <c r="G1932" s="28"/>
      <c r="H1932" s="28"/>
      <c r="I1932" s="28"/>
      <c r="J1932" s="28"/>
      <c r="K1932" s="28"/>
      <c r="L1932" s="28"/>
      <c r="M1932" s="28"/>
      <c r="N1932" s="28"/>
      <c r="O1932" s="28"/>
      <c r="P1932" s="60"/>
      <c r="Q1932" s="60"/>
      <c r="R1932" s="60"/>
      <c r="S1932" s="60"/>
      <c r="T1932" s="60"/>
      <c r="U1932" s="60"/>
      <c r="V1932" s="46"/>
      <c r="W1932" s="28"/>
      <c r="X1932" s="28"/>
      <c r="Y1932" s="28"/>
      <c r="AA1932" s="77"/>
      <c r="AB1932" s="28"/>
      <c r="AC1932" s="28"/>
      <c r="AD1932" s="28"/>
      <c r="AE1932" s="28"/>
      <c r="AF1932" s="28"/>
      <c r="AG1932" s="28"/>
      <c r="AH1932" s="28"/>
      <c r="AI1932" s="28"/>
      <c r="AJ1932" s="28"/>
      <c r="AK1932" s="28"/>
      <c r="AL1932" s="28"/>
      <c r="AM1932" s="28"/>
      <c r="AN1932" s="28"/>
      <c r="AO1932" s="28"/>
      <c r="AP1932" s="28"/>
      <c r="AQ1932" s="28"/>
      <c r="AR1932" s="28"/>
      <c r="AS1932" s="28"/>
      <c r="AT1932" s="96"/>
      <c r="AU1932" s="28"/>
      <c r="AV1932" s="28"/>
      <c r="AW1932" s="28"/>
      <c r="AX1932" s="28"/>
      <c r="AY1932" s="28"/>
      <c r="AZ1932" s="28"/>
      <c r="BA1932" s="28"/>
      <c r="BB1932" s="28"/>
      <c r="BC1932" s="28"/>
      <c r="BD1932" s="28"/>
      <c r="BE1932" s="28"/>
    </row>
    <row r="1933" spans="3:57" ht="14.25" customHeight="1">
      <c r="C1933" s="46"/>
      <c r="D1933" s="28"/>
      <c r="E1933" s="28"/>
      <c r="F1933" s="28"/>
      <c r="G1933" s="28"/>
      <c r="H1933" s="28"/>
      <c r="I1933" s="28"/>
      <c r="J1933" s="28"/>
      <c r="K1933" s="28"/>
      <c r="L1933" s="28"/>
      <c r="M1933" s="28"/>
      <c r="N1933" s="28"/>
      <c r="O1933" s="28"/>
      <c r="P1933" s="60"/>
      <c r="Q1933" s="60"/>
      <c r="R1933" s="60"/>
      <c r="S1933" s="60"/>
      <c r="T1933" s="60"/>
      <c r="U1933" s="60"/>
      <c r="V1933" s="46"/>
      <c r="W1933" s="28"/>
      <c r="X1933" s="28"/>
      <c r="Y1933" s="28"/>
      <c r="AA1933" s="77"/>
      <c r="AB1933" s="28"/>
      <c r="AC1933" s="28"/>
      <c r="AD1933" s="28"/>
      <c r="AE1933" s="28"/>
      <c r="AF1933" s="28"/>
      <c r="AG1933" s="28"/>
      <c r="AH1933" s="28"/>
      <c r="AI1933" s="28"/>
      <c r="AJ1933" s="28"/>
      <c r="AK1933" s="28"/>
      <c r="AL1933" s="28"/>
      <c r="AM1933" s="28"/>
      <c r="AN1933" s="28"/>
      <c r="AO1933" s="28"/>
      <c r="AP1933" s="28"/>
      <c r="AQ1933" s="28"/>
      <c r="AR1933" s="28"/>
      <c r="AS1933" s="28"/>
      <c r="AT1933" s="96"/>
      <c r="AU1933" s="28"/>
      <c r="AV1933" s="28"/>
      <c r="AW1933" s="28"/>
      <c r="AX1933" s="28"/>
      <c r="AY1933" s="28"/>
      <c r="AZ1933" s="28"/>
      <c r="BA1933" s="28"/>
      <c r="BB1933" s="28"/>
      <c r="BC1933" s="28"/>
      <c r="BD1933" s="28"/>
      <c r="BE1933" s="28"/>
    </row>
    <row r="1934" spans="3:57" ht="14.25" customHeight="1">
      <c r="C1934" s="46"/>
      <c r="D1934" s="28"/>
      <c r="E1934" s="28"/>
      <c r="F1934" s="28"/>
      <c r="G1934" s="28"/>
      <c r="H1934" s="28"/>
      <c r="I1934" s="28"/>
      <c r="J1934" s="28"/>
      <c r="K1934" s="28"/>
      <c r="L1934" s="28"/>
      <c r="M1934" s="28"/>
      <c r="N1934" s="28"/>
      <c r="O1934" s="28"/>
      <c r="P1934" s="60"/>
      <c r="Q1934" s="60"/>
      <c r="R1934" s="60"/>
      <c r="S1934" s="60"/>
      <c r="T1934" s="60"/>
      <c r="U1934" s="60"/>
      <c r="V1934" s="46"/>
      <c r="W1934" s="28"/>
      <c r="X1934" s="28"/>
      <c r="Y1934" s="28"/>
      <c r="AA1934" s="77"/>
      <c r="AB1934" s="28"/>
      <c r="AC1934" s="28"/>
      <c r="AD1934" s="28"/>
      <c r="AE1934" s="28"/>
      <c r="AF1934" s="28"/>
      <c r="AG1934" s="28"/>
      <c r="AH1934" s="28"/>
      <c r="AI1934" s="28"/>
      <c r="AJ1934" s="28"/>
      <c r="AK1934" s="28"/>
      <c r="AL1934" s="28"/>
      <c r="AM1934" s="28"/>
      <c r="AN1934" s="28"/>
      <c r="AO1934" s="28"/>
      <c r="AP1934" s="28"/>
      <c r="AQ1934" s="28"/>
      <c r="AR1934" s="28"/>
      <c r="AS1934" s="28"/>
      <c r="AT1934" s="96"/>
      <c r="AU1934" s="28"/>
      <c r="AV1934" s="28"/>
      <c r="AW1934" s="28"/>
      <c r="AX1934" s="28"/>
      <c r="AY1934" s="28"/>
      <c r="AZ1934" s="28"/>
      <c r="BA1934" s="28"/>
      <c r="BB1934" s="28"/>
      <c r="BC1934" s="28"/>
      <c r="BD1934" s="28"/>
      <c r="BE1934" s="28"/>
    </row>
    <row r="1935" spans="3:57" ht="14.25" customHeight="1">
      <c r="C1935" s="46"/>
      <c r="D1935" s="28"/>
      <c r="E1935" s="28"/>
      <c r="F1935" s="28"/>
      <c r="G1935" s="28"/>
      <c r="H1935" s="28"/>
      <c r="I1935" s="28"/>
      <c r="J1935" s="28"/>
      <c r="K1935" s="28"/>
      <c r="L1935" s="28"/>
      <c r="M1935" s="28"/>
      <c r="N1935" s="28"/>
      <c r="O1935" s="28"/>
      <c r="P1935" s="60"/>
      <c r="Q1935" s="60"/>
      <c r="R1935" s="60"/>
      <c r="S1935" s="60"/>
      <c r="T1935" s="60"/>
      <c r="U1935" s="60"/>
      <c r="V1935" s="46"/>
      <c r="W1935" s="28"/>
      <c r="X1935" s="28"/>
      <c r="Y1935" s="28"/>
      <c r="AA1935" s="77"/>
      <c r="AB1935" s="28"/>
      <c r="AC1935" s="28"/>
      <c r="AD1935" s="28"/>
      <c r="AE1935" s="28"/>
      <c r="AF1935" s="28"/>
      <c r="AG1935" s="28"/>
      <c r="AH1935" s="28"/>
      <c r="AI1935" s="28"/>
      <c r="AJ1935" s="28"/>
      <c r="AK1935" s="28"/>
      <c r="AL1935" s="28"/>
      <c r="AM1935" s="28"/>
      <c r="AN1935" s="28"/>
      <c r="AO1935" s="28"/>
      <c r="AP1935" s="28"/>
      <c r="AQ1935" s="28"/>
      <c r="AR1935" s="28"/>
      <c r="AS1935" s="28"/>
      <c r="AT1935" s="96"/>
      <c r="AU1935" s="28"/>
      <c r="AV1935" s="28"/>
      <c r="AW1935" s="28"/>
      <c r="AX1935" s="28"/>
      <c r="AY1935" s="28"/>
      <c r="AZ1935" s="28"/>
      <c r="BA1935" s="28"/>
      <c r="BB1935" s="28"/>
      <c r="BC1935" s="28"/>
      <c r="BD1935" s="28"/>
      <c r="BE1935" s="28"/>
    </row>
    <row r="1936" spans="3:57" ht="14.25" customHeight="1">
      <c r="C1936" s="46"/>
      <c r="D1936" s="28"/>
      <c r="E1936" s="28"/>
      <c r="F1936" s="28"/>
      <c r="G1936" s="28"/>
      <c r="H1936" s="28"/>
      <c r="I1936" s="28"/>
      <c r="J1936" s="28"/>
      <c r="K1936" s="28"/>
      <c r="L1936" s="28"/>
      <c r="M1936" s="28"/>
      <c r="N1936" s="28"/>
      <c r="O1936" s="28"/>
      <c r="P1936" s="60"/>
      <c r="Q1936" s="60"/>
      <c r="R1936" s="60"/>
      <c r="S1936" s="60"/>
      <c r="T1936" s="60"/>
      <c r="U1936" s="60"/>
      <c r="V1936" s="46"/>
      <c r="W1936" s="28"/>
      <c r="X1936" s="28"/>
      <c r="Y1936" s="28"/>
      <c r="AA1936" s="77"/>
      <c r="AB1936" s="28"/>
      <c r="AC1936" s="28"/>
      <c r="AD1936" s="28"/>
      <c r="AE1936" s="28"/>
      <c r="AF1936" s="28"/>
      <c r="AG1936" s="28"/>
      <c r="AH1936" s="28"/>
      <c r="AI1936" s="28"/>
      <c r="AJ1936" s="28"/>
      <c r="AK1936" s="28"/>
      <c r="AL1936" s="28"/>
      <c r="AM1936" s="28"/>
      <c r="AN1936" s="28"/>
      <c r="AO1936" s="28"/>
      <c r="AP1936" s="28"/>
      <c r="AQ1936" s="28"/>
      <c r="AR1936" s="28"/>
      <c r="AS1936" s="28"/>
      <c r="AT1936" s="96"/>
      <c r="AU1936" s="28"/>
      <c r="AV1936" s="28"/>
      <c r="AW1936" s="28"/>
      <c r="AX1936" s="28"/>
      <c r="AY1936" s="28"/>
      <c r="AZ1936" s="28"/>
      <c r="BA1936" s="28"/>
      <c r="BB1936" s="28"/>
      <c r="BC1936" s="28"/>
      <c r="BD1936" s="28"/>
      <c r="BE1936" s="28"/>
    </row>
    <row r="1937" spans="3:57" ht="14.25" customHeight="1">
      <c r="C1937" s="46"/>
      <c r="D1937" s="28"/>
      <c r="E1937" s="28"/>
      <c r="F1937" s="28"/>
      <c r="G1937" s="28"/>
      <c r="H1937" s="28"/>
      <c r="I1937" s="28"/>
      <c r="J1937" s="28"/>
      <c r="K1937" s="28"/>
      <c r="L1937" s="28"/>
      <c r="M1937" s="28"/>
      <c r="N1937" s="28"/>
      <c r="O1937" s="28"/>
      <c r="P1937" s="60"/>
      <c r="Q1937" s="60"/>
      <c r="R1937" s="60"/>
      <c r="S1937" s="60"/>
      <c r="T1937" s="60"/>
      <c r="U1937" s="60"/>
      <c r="V1937" s="46"/>
      <c r="W1937" s="28"/>
      <c r="X1937" s="28"/>
      <c r="Y1937" s="28"/>
      <c r="AA1937" s="77"/>
      <c r="AB1937" s="28"/>
      <c r="AC1937" s="28"/>
      <c r="AD1937" s="28"/>
      <c r="AE1937" s="28"/>
      <c r="AF1937" s="28"/>
      <c r="AG1937" s="28"/>
      <c r="AH1937" s="28"/>
      <c r="AI1937" s="28"/>
      <c r="AJ1937" s="28"/>
      <c r="AK1937" s="28"/>
      <c r="AL1937" s="28"/>
      <c r="AM1937" s="28"/>
      <c r="AN1937" s="28"/>
      <c r="AO1937" s="28"/>
      <c r="AP1937" s="28"/>
      <c r="AQ1937" s="28"/>
      <c r="AR1937" s="28"/>
      <c r="AS1937" s="28"/>
      <c r="AT1937" s="96"/>
      <c r="AU1937" s="28"/>
      <c r="AV1937" s="28"/>
      <c r="AW1937" s="28"/>
      <c r="AX1937" s="28"/>
      <c r="AY1937" s="28"/>
      <c r="AZ1937" s="28"/>
      <c r="BA1937" s="28"/>
      <c r="BB1937" s="28"/>
      <c r="BC1937" s="28"/>
      <c r="BD1937" s="28"/>
      <c r="BE1937" s="28"/>
    </row>
    <row r="1938" spans="3:57" ht="14.25" customHeight="1">
      <c r="C1938" s="46"/>
      <c r="D1938" s="28"/>
      <c r="E1938" s="28"/>
      <c r="F1938" s="28"/>
      <c r="G1938" s="28"/>
      <c r="H1938" s="28"/>
      <c r="I1938" s="28"/>
      <c r="J1938" s="28"/>
      <c r="K1938" s="28"/>
      <c r="L1938" s="28"/>
      <c r="M1938" s="28"/>
      <c r="N1938" s="28"/>
      <c r="O1938" s="28"/>
      <c r="P1938" s="60"/>
      <c r="Q1938" s="60"/>
      <c r="R1938" s="60"/>
      <c r="S1938" s="60"/>
      <c r="T1938" s="60"/>
      <c r="U1938" s="60"/>
      <c r="V1938" s="46"/>
      <c r="W1938" s="28"/>
      <c r="X1938" s="28"/>
      <c r="Y1938" s="28"/>
      <c r="AA1938" s="77"/>
      <c r="AB1938" s="28"/>
      <c r="AC1938" s="28"/>
      <c r="AD1938" s="28"/>
      <c r="AE1938" s="28"/>
      <c r="AF1938" s="28"/>
      <c r="AG1938" s="28"/>
      <c r="AH1938" s="28"/>
      <c r="AI1938" s="28"/>
      <c r="AJ1938" s="28"/>
      <c r="AK1938" s="28"/>
      <c r="AL1938" s="28"/>
      <c r="AM1938" s="28"/>
      <c r="AN1938" s="28"/>
      <c r="AO1938" s="28"/>
      <c r="AP1938" s="28"/>
      <c r="AQ1938" s="28"/>
      <c r="AR1938" s="28"/>
      <c r="AS1938" s="28"/>
      <c r="AT1938" s="96"/>
      <c r="AU1938" s="28"/>
      <c r="AV1938" s="28"/>
      <c r="AW1938" s="28"/>
      <c r="AX1938" s="28"/>
      <c r="AY1938" s="28"/>
      <c r="AZ1938" s="28"/>
      <c r="BA1938" s="28"/>
      <c r="BB1938" s="28"/>
      <c r="BC1938" s="28"/>
      <c r="BD1938" s="28"/>
      <c r="BE1938" s="28"/>
    </row>
    <row r="1939" spans="3:57" ht="14.25" customHeight="1">
      <c r="C1939" s="46"/>
      <c r="D1939" s="28"/>
      <c r="E1939" s="28"/>
      <c r="F1939" s="28"/>
      <c r="G1939" s="28"/>
      <c r="H1939" s="28"/>
      <c r="I1939" s="28"/>
      <c r="J1939" s="28"/>
      <c r="K1939" s="28"/>
      <c r="L1939" s="28"/>
      <c r="M1939" s="28"/>
      <c r="N1939" s="28"/>
      <c r="O1939" s="28"/>
      <c r="P1939" s="60"/>
      <c r="Q1939" s="60"/>
      <c r="R1939" s="60"/>
      <c r="S1939" s="60"/>
      <c r="T1939" s="60"/>
      <c r="U1939" s="60"/>
      <c r="V1939" s="46"/>
      <c r="W1939" s="28"/>
      <c r="X1939" s="28"/>
      <c r="Y1939" s="28"/>
      <c r="AA1939" s="77"/>
      <c r="AB1939" s="28"/>
      <c r="AC1939" s="28"/>
      <c r="AD1939" s="28"/>
      <c r="AE1939" s="28"/>
      <c r="AF1939" s="28"/>
      <c r="AG1939" s="28"/>
      <c r="AH1939" s="28"/>
      <c r="AI1939" s="28"/>
      <c r="AJ1939" s="28"/>
      <c r="AK1939" s="28"/>
      <c r="AL1939" s="28"/>
      <c r="AM1939" s="28"/>
      <c r="AN1939" s="28"/>
      <c r="AO1939" s="28"/>
      <c r="AP1939" s="28"/>
      <c r="AQ1939" s="28"/>
      <c r="AR1939" s="28"/>
      <c r="AS1939" s="28"/>
      <c r="AT1939" s="96"/>
      <c r="AU1939" s="28"/>
      <c r="AV1939" s="28"/>
      <c r="AW1939" s="28"/>
      <c r="AX1939" s="28"/>
      <c r="AY1939" s="28"/>
      <c r="AZ1939" s="28"/>
      <c r="BA1939" s="28"/>
      <c r="BB1939" s="28"/>
      <c r="BC1939" s="28"/>
      <c r="BD1939" s="28"/>
      <c r="BE1939" s="28"/>
    </row>
    <row r="1940" spans="3:57" ht="14.25" customHeight="1">
      <c r="C1940" s="46"/>
      <c r="D1940" s="28"/>
      <c r="E1940" s="28"/>
      <c r="F1940" s="28"/>
      <c r="G1940" s="28"/>
      <c r="H1940" s="28"/>
      <c r="I1940" s="28"/>
      <c r="J1940" s="28"/>
      <c r="K1940" s="28"/>
      <c r="L1940" s="28"/>
      <c r="M1940" s="28"/>
      <c r="N1940" s="28"/>
      <c r="O1940" s="28"/>
      <c r="P1940" s="60"/>
      <c r="Q1940" s="60"/>
      <c r="R1940" s="60"/>
      <c r="S1940" s="60"/>
      <c r="T1940" s="60"/>
      <c r="U1940" s="60"/>
      <c r="V1940" s="46"/>
      <c r="W1940" s="28"/>
      <c r="X1940" s="28"/>
      <c r="Y1940" s="28"/>
      <c r="AA1940" s="77"/>
      <c r="AB1940" s="28"/>
      <c r="AC1940" s="28"/>
      <c r="AD1940" s="28"/>
      <c r="AE1940" s="28"/>
      <c r="AF1940" s="28"/>
      <c r="AG1940" s="28"/>
      <c r="AH1940" s="28"/>
      <c r="AI1940" s="28"/>
      <c r="AJ1940" s="28"/>
      <c r="AK1940" s="28"/>
      <c r="AL1940" s="28"/>
      <c r="AM1940" s="28"/>
      <c r="AN1940" s="28"/>
      <c r="AO1940" s="28"/>
      <c r="AP1940" s="28"/>
      <c r="AQ1940" s="28"/>
      <c r="AR1940" s="28"/>
      <c r="AS1940" s="28"/>
      <c r="AT1940" s="96"/>
      <c r="AU1940" s="28"/>
      <c r="AV1940" s="28"/>
      <c r="AW1940" s="28"/>
      <c r="AX1940" s="28"/>
      <c r="AY1940" s="28"/>
      <c r="AZ1940" s="28"/>
      <c r="BA1940" s="28"/>
      <c r="BB1940" s="28"/>
      <c r="BC1940" s="28"/>
      <c r="BD1940" s="28"/>
      <c r="BE1940" s="28"/>
    </row>
    <row r="1941" spans="3:57" ht="14.25" customHeight="1">
      <c r="C1941" s="46"/>
      <c r="D1941" s="28"/>
      <c r="E1941" s="28"/>
      <c r="F1941" s="28"/>
      <c r="G1941" s="28"/>
      <c r="H1941" s="28"/>
      <c r="I1941" s="28"/>
      <c r="J1941" s="28"/>
      <c r="K1941" s="28"/>
      <c r="L1941" s="28"/>
      <c r="M1941" s="28"/>
      <c r="N1941" s="28"/>
      <c r="O1941" s="28"/>
      <c r="P1941" s="60"/>
      <c r="Q1941" s="60"/>
      <c r="R1941" s="60"/>
      <c r="S1941" s="60"/>
      <c r="T1941" s="60"/>
      <c r="U1941" s="60"/>
      <c r="V1941" s="46"/>
      <c r="W1941" s="28"/>
      <c r="X1941" s="28"/>
      <c r="Y1941" s="28"/>
      <c r="AA1941" s="77"/>
      <c r="AB1941" s="28"/>
      <c r="AC1941" s="28"/>
      <c r="AD1941" s="28"/>
      <c r="AE1941" s="28"/>
      <c r="AF1941" s="28"/>
      <c r="AG1941" s="28"/>
      <c r="AH1941" s="28"/>
      <c r="AI1941" s="28"/>
      <c r="AJ1941" s="28"/>
      <c r="AK1941" s="28"/>
      <c r="AL1941" s="28"/>
      <c r="AM1941" s="28"/>
      <c r="AN1941" s="28"/>
      <c r="AO1941" s="28"/>
      <c r="AP1941" s="28"/>
      <c r="AQ1941" s="28"/>
      <c r="AR1941" s="28"/>
      <c r="AS1941" s="28"/>
      <c r="AT1941" s="96"/>
      <c r="AU1941" s="28"/>
      <c r="AV1941" s="28"/>
      <c r="AW1941" s="28"/>
      <c r="AX1941" s="28"/>
      <c r="AY1941" s="28"/>
      <c r="AZ1941" s="28"/>
      <c r="BA1941" s="28"/>
      <c r="BB1941" s="28"/>
      <c r="BC1941" s="28"/>
      <c r="BD1941" s="28"/>
      <c r="BE1941" s="28"/>
    </row>
    <row r="1942" spans="3:57" ht="14.25" customHeight="1">
      <c r="C1942" s="46"/>
      <c r="D1942" s="28"/>
      <c r="E1942" s="28"/>
      <c r="F1942" s="28"/>
      <c r="G1942" s="28"/>
      <c r="H1942" s="28"/>
      <c r="I1942" s="28"/>
      <c r="J1942" s="28"/>
      <c r="K1942" s="28"/>
      <c r="L1942" s="28"/>
      <c r="M1942" s="28"/>
      <c r="N1942" s="28"/>
      <c r="O1942" s="28"/>
      <c r="P1942" s="60"/>
      <c r="Q1942" s="60"/>
      <c r="R1942" s="60"/>
      <c r="S1942" s="60"/>
      <c r="T1942" s="60"/>
      <c r="U1942" s="60"/>
      <c r="V1942" s="46"/>
      <c r="W1942" s="28"/>
      <c r="X1942" s="28"/>
      <c r="Y1942" s="28"/>
      <c r="AA1942" s="77"/>
      <c r="AB1942" s="28"/>
      <c r="AC1942" s="28"/>
      <c r="AD1942" s="28"/>
      <c r="AE1942" s="28"/>
      <c r="AF1942" s="28"/>
      <c r="AG1942" s="28"/>
      <c r="AH1942" s="28"/>
      <c r="AI1942" s="28"/>
      <c r="AJ1942" s="28"/>
      <c r="AK1942" s="28"/>
      <c r="AL1942" s="28"/>
      <c r="AM1942" s="28"/>
      <c r="AN1942" s="28"/>
      <c r="AO1942" s="28"/>
      <c r="AP1942" s="28"/>
      <c r="AQ1942" s="28"/>
      <c r="AR1942" s="28"/>
      <c r="AS1942" s="28"/>
      <c r="AT1942" s="96"/>
      <c r="AU1942" s="28"/>
      <c r="AV1942" s="28"/>
      <c r="AW1942" s="28"/>
      <c r="AX1942" s="28"/>
      <c r="AY1942" s="28"/>
      <c r="AZ1942" s="28"/>
      <c r="BA1942" s="28"/>
      <c r="BB1942" s="28"/>
      <c r="BC1942" s="28"/>
      <c r="BD1942" s="28"/>
      <c r="BE1942" s="28"/>
    </row>
    <row r="1943" spans="3:57" ht="14.25" customHeight="1">
      <c r="C1943" s="46"/>
      <c r="D1943" s="28"/>
      <c r="E1943" s="28"/>
      <c r="F1943" s="28"/>
      <c r="G1943" s="28"/>
      <c r="H1943" s="28"/>
      <c r="I1943" s="28"/>
      <c r="J1943" s="28"/>
      <c r="K1943" s="28"/>
      <c r="L1943" s="28"/>
      <c r="M1943" s="28"/>
      <c r="N1943" s="28"/>
      <c r="O1943" s="28"/>
      <c r="P1943" s="60"/>
      <c r="Q1943" s="60"/>
      <c r="R1943" s="60"/>
      <c r="S1943" s="60"/>
      <c r="T1943" s="60"/>
      <c r="U1943" s="60"/>
      <c r="V1943" s="46"/>
      <c r="W1943" s="28"/>
      <c r="X1943" s="28"/>
      <c r="Y1943" s="28"/>
      <c r="AA1943" s="77"/>
      <c r="AB1943" s="28"/>
      <c r="AC1943" s="28"/>
      <c r="AD1943" s="28"/>
      <c r="AE1943" s="28"/>
      <c r="AF1943" s="28"/>
      <c r="AG1943" s="28"/>
      <c r="AH1943" s="28"/>
      <c r="AI1943" s="28"/>
      <c r="AJ1943" s="28"/>
      <c r="AK1943" s="28"/>
      <c r="AL1943" s="28"/>
      <c r="AM1943" s="28"/>
      <c r="AN1943" s="28"/>
      <c r="AO1943" s="28"/>
      <c r="AP1943" s="28"/>
      <c r="AQ1943" s="28"/>
      <c r="AR1943" s="28"/>
      <c r="AS1943" s="28"/>
      <c r="AT1943" s="96"/>
      <c r="AU1943" s="28"/>
      <c r="AV1943" s="28"/>
      <c r="AW1943" s="28"/>
      <c r="AX1943" s="28"/>
      <c r="AY1943" s="28"/>
      <c r="AZ1943" s="28"/>
      <c r="BA1943" s="28"/>
      <c r="BB1943" s="28"/>
      <c r="BC1943" s="28"/>
      <c r="BD1943" s="28"/>
      <c r="BE1943" s="28"/>
    </row>
    <row r="1944" spans="3:57" ht="14.25" customHeight="1">
      <c r="C1944" s="46"/>
      <c r="D1944" s="28"/>
      <c r="E1944" s="28"/>
      <c r="F1944" s="28"/>
      <c r="G1944" s="28"/>
      <c r="H1944" s="28"/>
      <c r="I1944" s="28"/>
      <c r="J1944" s="28"/>
      <c r="K1944" s="28"/>
      <c r="L1944" s="28"/>
      <c r="M1944" s="28"/>
      <c r="N1944" s="28"/>
      <c r="O1944" s="28"/>
      <c r="P1944" s="60"/>
      <c r="Q1944" s="60"/>
      <c r="R1944" s="60"/>
      <c r="S1944" s="60"/>
      <c r="T1944" s="60"/>
      <c r="U1944" s="60"/>
      <c r="V1944" s="46"/>
      <c r="W1944" s="28"/>
      <c r="X1944" s="28"/>
      <c r="Y1944" s="28"/>
      <c r="AA1944" s="77"/>
      <c r="AB1944" s="28"/>
      <c r="AC1944" s="28"/>
      <c r="AD1944" s="28"/>
      <c r="AE1944" s="28"/>
      <c r="AF1944" s="28"/>
      <c r="AG1944" s="28"/>
      <c r="AH1944" s="28"/>
      <c r="AI1944" s="28"/>
      <c r="AJ1944" s="28"/>
      <c r="AK1944" s="28"/>
      <c r="AL1944" s="28"/>
      <c r="AM1944" s="28"/>
      <c r="AN1944" s="28"/>
      <c r="AO1944" s="28"/>
      <c r="AP1944" s="28"/>
      <c r="AQ1944" s="28"/>
      <c r="AR1944" s="28"/>
      <c r="AS1944" s="28"/>
      <c r="AT1944" s="96"/>
      <c r="AU1944" s="28"/>
      <c r="AV1944" s="28"/>
      <c r="AW1944" s="28"/>
      <c r="AX1944" s="28"/>
      <c r="AY1944" s="28"/>
      <c r="AZ1944" s="28"/>
      <c r="BA1944" s="28"/>
      <c r="BB1944" s="28"/>
      <c r="BC1944" s="28"/>
      <c r="BD1944" s="28"/>
      <c r="BE1944" s="28"/>
    </row>
    <row r="1945" spans="3:57" ht="14.25" customHeight="1">
      <c r="C1945" s="46"/>
      <c r="D1945" s="28"/>
      <c r="E1945" s="28"/>
      <c r="F1945" s="28"/>
      <c r="G1945" s="28"/>
      <c r="H1945" s="28"/>
      <c r="I1945" s="28"/>
      <c r="J1945" s="28"/>
      <c r="K1945" s="28"/>
      <c r="L1945" s="28"/>
      <c r="M1945" s="28"/>
      <c r="N1945" s="28"/>
      <c r="O1945" s="28"/>
      <c r="P1945" s="60"/>
      <c r="Q1945" s="60"/>
      <c r="R1945" s="60"/>
      <c r="S1945" s="60"/>
      <c r="T1945" s="60"/>
      <c r="U1945" s="60"/>
      <c r="V1945" s="46"/>
      <c r="W1945" s="28"/>
      <c r="X1945" s="28"/>
      <c r="Y1945" s="28"/>
      <c r="AA1945" s="77"/>
      <c r="AB1945" s="28"/>
      <c r="AC1945" s="28"/>
      <c r="AD1945" s="28"/>
      <c r="AE1945" s="28"/>
      <c r="AF1945" s="28"/>
      <c r="AG1945" s="28"/>
      <c r="AH1945" s="28"/>
      <c r="AI1945" s="28"/>
      <c r="AJ1945" s="28"/>
      <c r="AK1945" s="28"/>
      <c r="AL1945" s="28"/>
      <c r="AM1945" s="28"/>
      <c r="AN1945" s="28"/>
      <c r="AO1945" s="28"/>
      <c r="AP1945" s="28"/>
      <c r="AQ1945" s="28"/>
      <c r="AR1945" s="28"/>
      <c r="AS1945" s="28"/>
      <c r="AT1945" s="96"/>
      <c r="AU1945" s="28"/>
      <c r="AV1945" s="28"/>
      <c r="AW1945" s="28"/>
      <c r="AX1945" s="28"/>
      <c r="AY1945" s="28"/>
      <c r="AZ1945" s="28"/>
      <c r="BA1945" s="28"/>
      <c r="BB1945" s="28"/>
      <c r="BC1945" s="28"/>
      <c r="BD1945" s="28"/>
      <c r="BE1945" s="28"/>
    </row>
    <row r="1946" spans="3:57" ht="14.25" customHeight="1">
      <c r="C1946" s="46"/>
      <c r="D1946" s="28"/>
      <c r="E1946" s="28"/>
      <c r="F1946" s="28"/>
      <c r="G1946" s="28"/>
      <c r="H1946" s="28"/>
      <c r="I1946" s="28"/>
      <c r="J1946" s="28"/>
      <c r="K1946" s="28"/>
      <c r="L1946" s="28"/>
      <c r="M1946" s="28"/>
      <c r="N1946" s="28"/>
      <c r="O1946" s="28"/>
      <c r="P1946" s="60"/>
      <c r="Q1946" s="60"/>
      <c r="R1946" s="60"/>
      <c r="S1946" s="60"/>
      <c r="T1946" s="60"/>
      <c r="U1946" s="60"/>
      <c r="V1946" s="46"/>
      <c r="W1946" s="28"/>
      <c r="X1946" s="28"/>
      <c r="Y1946" s="28"/>
      <c r="AA1946" s="77"/>
      <c r="AB1946" s="28"/>
      <c r="AC1946" s="28"/>
      <c r="AD1946" s="28"/>
      <c r="AE1946" s="28"/>
      <c r="AF1946" s="28"/>
      <c r="AG1946" s="28"/>
      <c r="AH1946" s="28"/>
      <c r="AI1946" s="28"/>
      <c r="AJ1946" s="28"/>
      <c r="AK1946" s="28"/>
      <c r="AL1946" s="28"/>
      <c r="AM1946" s="28"/>
      <c r="AN1946" s="28"/>
      <c r="AO1946" s="28"/>
      <c r="AP1946" s="28"/>
      <c r="AQ1946" s="28"/>
      <c r="AR1946" s="28"/>
      <c r="AS1946" s="28"/>
      <c r="AT1946" s="96"/>
      <c r="AU1946" s="28"/>
      <c r="AV1946" s="28"/>
      <c r="AW1946" s="28"/>
      <c r="AX1946" s="28"/>
      <c r="AY1946" s="28"/>
      <c r="AZ1946" s="28"/>
      <c r="BA1946" s="28"/>
      <c r="BB1946" s="28"/>
      <c r="BC1946" s="28"/>
      <c r="BD1946" s="28"/>
      <c r="BE1946" s="28"/>
    </row>
    <row r="1947" spans="3:57" ht="14.25" customHeight="1">
      <c r="C1947" s="46"/>
      <c r="D1947" s="28"/>
      <c r="E1947" s="28"/>
      <c r="F1947" s="28"/>
      <c r="G1947" s="28"/>
      <c r="H1947" s="28"/>
      <c r="I1947" s="28"/>
      <c r="J1947" s="28"/>
      <c r="K1947" s="28"/>
      <c r="L1947" s="28"/>
      <c r="M1947" s="28"/>
      <c r="N1947" s="28"/>
      <c r="O1947" s="28"/>
      <c r="P1947" s="60"/>
      <c r="Q1947" s="60"/>
      <c r="R1947" s="60"/>
      <c r="S1947" s="60"/>
      <c r="T1947" s="60"/>
      <c r="U1947" s="60"/>
      <c r="V1947" s="46"/>
      <c r="W1947" s="28"/>
      <c r="X1947" s="28"/>
      <c r="Y1947" s="28"/>
      <c r="AA1947" s="77"/>
      <c r="AB1947" s="28"/>
      <c r="AC1947" s="28"/>
      <c r="AD1947" s="28"/>
      <c r="AE1947" s="28"/>
      <c r="AF1947" s="28"/>
      <c r="AG1947" s="28"/>
      <c r="AH1947" s="28"/>
      <c r="AI1947" s="28"/>
      <c r="AJ1947" s="28"/>
      <c r="AK1947" s="28"/>
      <c r="AL1947" s="28"/>
      <c r="AM1947" s="28"/>
      <c r="AN1947" s="28"/>
      <c r="AO1947" s="28"/>
      <c r="AP1947" s="28"/>
      <c r="AQ1947" s="28"/>
      <c r="AR1947" s="28"/>
      <c r="AS1947" s="28"/>
      <c r="AT1947" s="96"/>
      <c r="AU1947" s="28"/>
      <c r="AV1947" s="28"/>
      <c r="AW1947" s="28"/>
      <c r="AX1947" s="28"/>
      <c r="AY1947" s="28"/>
      <c r="AZ1947" s="28"/>
      <c r="BA1947" s="28"/>
      <c r="BB1947" s="28"/>
      <c r="BC1947" s="28"/>
      <c r="BD1947" s="28"/>
      <c r="BE1947" s="28"/>
    </row>
    <row r="1948" spans="3:57" ht="14.25" customHeight="1">
      <c r="C1948" s="46"/>
      <c r="D1948" s="28"/>
      <c r="E1948" s="28"/>
      <c r="F1948" s="28"/>
      <c r="G1948" s="28"/>
      <c r="H1948" s="28"/>
      <c r="I1948" s="28"/>
      <c r="J1948" s="28"/>
      <c r="K1948" s="28"/>
      <c r="L1948" s="28"/>
      <c r="M1948" s="28"/>
      <c r="N1948" s="28"/>
      <c r="O1948" s="28"/>
      <c r="P1948" s="60"/>
      <c r="Q1948" s="60"/>
      <c r="R1948" s="60"/>
      <c r="S1948" s="60"/>
      <c r="T1948" s="60"/>
      <c r="U1948" s="60"/>
      <c r="V1948" s="46"/>
      <c r="W1948" s="28"/>
      <c r="X1948" s="28"/>
      <c r="Y1948" s="28"/>
      <c r="AA1948" s="77"/>
      <c r="AB1948" s="28"/>
      <c r="AC1948" s="28"/>
      <c r="AD1948" s="28"/>
      <c r="AE1948" s="28"/>
      <c r="AF1948" s="28"/>
      <c r="AG1948" s="28"/>
      <c r="AH1948" s="28"/>
      <c r="AI1948" s="28"/>
      <c r="AJ1948" s="28"/>
      <c r="AK1948" s="28"/>
      <c r="AL1948" s="28"/>
      <c r="AM1948" s="28"/>
      <c r="AN1948" s="28"/>
      <c r="AO1948" s="28"/>
      <c r="AP1948" s="28"/>
      <c r="AQ1948" s="28"/>
      <c r="AR1948" s="28"/>
      <c r="AS1948" s="28"/>
      <c r="AT1948" s="96"/>
      <c r="AU1948" s="28"/>
      <c r="AV1948" s="28"/>
      <c r="AW1948" s="28"/>
      <c r="AX1948" s="28"/>
      <c r="AY1948" s="28"/>
      <c r="AZ1948" s="28"/>
      <c r="BA1948" s="28"/>
      <c r="BB1948" s="28"/>
      <c r="BC1948" s="28"/>
      <c r="BD1948" s="28"/>
      <c r="BE1948" s="28"/>
    </row>
    <row r="1949" spans="3:57" ht="14.25" customHeight="1">
      <c r="C1949" s="46"/>
      <c r="D1949" s="28"/>
      <c r="E1949" s="28"/>
      <c r="F1949" s="28"/>
      <c r="G1949" s="28"/>
      <c r="H1949" s="28"/>
      <c r="I1949" s="28"/>
      <c r="J1949" s="28"/>
      <c r="K1949" s="28"/>
      <c r="L1949" s="28"/>
      <c r="M1949" s="28"/>
      <c r="N1949" s="28"/>
      <c r="O1949" s="28"/>
      <c r="P1949" s="60"/>
      <c r="Q1949" s="60"/>
      <c r="R1949" s="60"/>
      <c r="S1949" s="60"/>
      <c r="T1949" s="60"/>
      <c r="U1949" s="60"/>
      <c r="V1949" s="46"/>
      <c r="W1949" s="28"/>
      <c r="X1949" s="28"/>
      <c r="Y1949" s="28"/>
      <c r="AA1949" s="77"/>
      <c r="AB1949" s="28"/>
      <c r="AC1949" s="28"/>
      <c r="AD1949" s="28"/>
      <c r="AE1949" s="28"/>
      <c r="AF1949" s="28"/>
      <c r="AG1949" s="28"/>
      <c r="AH1949" s="28"/>
      <c r="AI1949" s="28"/>
      <c r="AJ1949" s="28"/>
      <c r="AK1949" s="28"/>
      <c r="AL1949" s="28"/>
      <c r="AM1949" s="28"/>
      <c r="AN1949" s="28"/>
      <c r="AO1949" s="28"/>
      <c r="AP1949" s="28"/>
      <c r="AQ1949" s="28"/>
      <c r="AR1949" s="28"/>
      <c r="AS1949" s="28"/>
      <c r="AT1949" s="96"/>
      <c r="AU1949" s="28"/>
      <c r="AV1949" s="28"/>
      <c r="AW1949" s="28"/>
      <c r="AX1949" s="28"/>
      <c r="AY1949" s="28"/>
      <c r="AZ1949" s="28"/>
      <c r="BA1949" s="28"/>
      <c r="BB1949" s="28"/>
      <c r="BC1949" s="28"/>
      <c r="BD1949" s="28"/>
      <c r="BE1949" s="28"/>
    </row>
    <row r="1950" spans="3:57" ht="14.25" customHeight="1">
      <c r="C1950" s="46"/>
      <c r="D1950" s="28"/>
      <c r="E1950" s="28"/>
      <c r="F1950" s="28"/>
      <c r="G1950" s="28"/>
      <c r="H1950" s="28"/>
      <c r="I1950" s="28"/>
      <c r="J1950" s="28"/>
      <c r="K1950" s="28"/>
      <c r="L1950" s="28"/>
      <c r="M1950" s="28"/>
      <c r="N1950" s="28"/>
      <c r="O1950" s="28"/>
      <c r="P1950" s="60"/>
      <c r="Q1950" s="60"/>
      <c r="R1950" s="60"/>
      <c r="S1950" s="60"/>
      <c r="T1950" s="60"/>
      <c r="U1950" s="60"/>
      <c r="V1950" s="46"/>
      <c r="W1950" s="28"/>
      <c r="X1950" s="28"/>
      <c r="Y1950" s="28"/>
      <c r="AA1950" s="77"/>
      <c r="AB1950" s="28"/>
      <c r="AC1950" s="28"/>
      <c r="AD1950" s="28"/>
      <c r="AE1950" s="28"/>
      <c r="AF1950" s="28"/>
      <c r="AG1950" s="28"/>
      <c r="AH1950" s="28"/>
      <c r="AI1950" s="28"/>
      <c r="AJ1950" s="28"/>
      <c r="AK1950" s="28"/>
      <c r="AL1950" s="28"/>
      <c r="AM1950" s="28"/>
      <c r="AN1950" s="28"/>
      <c r="AO1950" s="28"/>
      <c r="AP1950" s="28"/>
      <c r="AQ1950" s="28"/>
      <c r="AR1950" s="28"/>
      <c r="AS1950" s="28"/>
      <c r="AT1950" s="96"/>
      <c r="AU1950" s="28"/>
      <c r="AV1950" s="28"/>
      <c r="AW1950" s="28"/>
      <c r="AX1950" s="28"/>
      <c r="AY1950" s="28"/>
      <c r="AZ1950" s="28"/>
      <c r="BA1950" s="28"/>
      <c r="BB1950" s="28"/>
      <c r="BC1950" s="28"/>
      <c r="BD1950" s="28"/>
      <c r="BE1950" s="28"/>
    </row>
    <row r="1951" spans="3:57" ht="14.25" customHeight="1">
      <c r="C1951" s="46"/>
      <c r="D1951" s="28"/>
      <c r="E1951" s="28"/>
      <c r="F1951" s="28"/>
      <c r="G1951" s="28"/>
      <c r="H1951" s="28"/>
      <c r="I1951" s="28"/>
      <c r="J1951" s="28"/>
      <c r="K1951" s="28"/>
      <c r="L1951" s="28"/>
      <c r="M1951" s="28"/>
      <c r="N1951" s="28"/>
      <c r="O1951" s="28"/>
      <c r="P1951" s="60"/>
      <c r="Q1951" s="60"/>
      <c r="R1951" s="60"/>
      <c r="S1951" s="60"/>
      <c r="T1951" s="60"/>
      <c r="U1951" s="60"/>
      <c r="V1951" s="46"/>
      <c r="W1951" s="28"/>
      <c r="X1951" s="28"/>
      <c r="Y1951" s="28"/>
      <c r="AA1951" s="77"/>
      <c r="AB1951" s="28"/>
      <c r="AC1951" s="28"/>
      <c r="AD1951" s="28"/>
      <c r="AE1951" s="28"/>
      <c r="AF1951" s="28"/>
      <c r="AG1951" s="28"/>
      <c r="AH1951" s="28"/>
      <c r="AI1951" s="28"/>
      <c r="AJ1951" s="28"/>
      <c r="AK1951" s="28"/>
      <c r="AL1951" s="28"/>
      <c r="AM1951" s="28"/>
      <c r="AN1951" s="28"/>
      <c r="AO1951" s="28"/>
      <c r="AP1951" s="28"/>
      <c r="AQ1951" s="28"/>
      <c r="AR1951" s="28"/>
      <c r="AS1951" s="28"/>
      <c r="AT1951" s="96"/>
      <c r="AU1951" s="28"/>
      <c r="AV1951" s="28"/>
      <c r="AW1951" s="28"/>
      <c r="AX1951" s="28"/>
      <c r="AY1951" s="28"/>
      <c r="AZ1951" s="28"/>
      <c r="BA1951" s="28"/>
      <c r="BB1951" s="28"/>
      <c r="BC1951" s="28"/>
      <c r="BD1951" s="28"/>
      <c r="BE1951" s="28"/>
    </row>
    <row r="1952" spans="3:57" ht="14.25" customHeight="1">
      <c r="C1952" s="46"/>
      <c r="D1952" s="28"/>
      <c r="E1952" s="28"/>
      <c r="F1952" s="28"/>
      <c r="G1952" s="28"/>
      <c r="H1952" s="28"/>
      <c r="I1952" s="28"/>
      <c r="J1952" s="28"/>
      <c r="K1952" s="28"/>
      <c r="L1952" s="28"/>
      <c r="M1952" s="28"/>
      <c r="N1952" s="28"/>
      <c r="O1952" s="28"/>
      <c r="P1952" s="60"/>
      <c r="Q1952" s="60"/>
      <c r="R1952" s="60"/>
      <c r="S1952" s="60"/>
      <c r="T1952" s="60"/>
      <c r="U1952" s="60"/>
      <c r="V1952" s="46"/>
      <c r="W1952" s="28"/>
      <c r="X1952" s="28"/>
      <c r="Y1952" s="28"/>
      <c r="AA1952" s="77"/>
      <c r="AB1952" s="28"/>
      <c r="AC1952" s="28"/>
      <c r="AD1952" s="28"/>
      <c r="AE1952" s="28"/>
      <c r="AF1952" s="28"/>
      <c r="AG1952" s="28"/>
      <c r="AH1952" s="28"/>
      <c r="AI1952" s="28"/>
      <c r="AJ1952" s="28"/>
      <c r="AK1952" s="28"/>
      <c r="AL1952" s="28"/>
      <c r="AM1952" s="28"/>
      <c r="AN1952" s="28"/>
      <c r="AO1952" s="28"/>
      <c r="AP1952" s="28"/>
      <c r="AQ1952" s="28"/>
      <c r="AR1952" s="28"/>
      <c r="AS1952" s="28"/>
      <c r="AT1952" s="96"/>
      <c r="AU1952" s="28"/>
      <c r="AV1952" s="28"/>
      <c r="AW1952" s="28"/>
      <c r="AX1952" s="28"/>
      <c r="AY1952" s="28"/>
      <c r="AZ1952" s="28"/>
      <c r="BA1952" s="28"/>
      <c r="BB1952" s="28"/>
      <c r="BC1952" s="28"/>
      <c r="BD1952" s="28"/>
      <c r="BE1952" s="28"/>
    </row>
    <row r="1953" spans="3:57" ht="14.25" customHeight="1">
      <c r="C1953" s="46"/>
      <c r="D1953" s="28"/>
      <c r="E1953" s="28"/>
      <c r="F1953" s="28"/>
      <c r="G1953" s="28"/>
      <c r="H1953" s="28"/>
      <c r="I1953" s="28"/>
      <c r="J1953" s="28"/>
      <c r="K1953" s="28"/>
      <c r="L1953" s="28"/>
      <c r="M1953" s="28"/>
      <c r="N1953" s="28"/>
      <c r="O1953" s="28"/>
      <c r="P1953" s="60"/>
      <c r="Q1953" s="60"/>
      <c r="R1953" s="60"/>
      <c r="S1953" s="60"/>
      <c r="T1953" s="60"/>
      <c r="U1953" s="60"/>
      <c r="V1953" s="46"/>
      <c r="W1953" s="28"/>
      <c r="X1953" s="28"/>
      <c r="Y1953" s="28"/>
      <c r="AA1953" s="77"/>
      <c r="AB1953" s="28"/>
      <c r="AC1953" s="28"/>
      <c r="AD1953" s="28"/>
      <c r="AE1953" s="28"/>
      <c r="AF1953" s="28"/>
      <c r="AG1953" s="28"/>
      <c r="AH1953" s="28"/>
      <c r="AI1953" s="28"/>
      <c r="AJ1953" s="28"/>
      <c r="AK1953" s="28"/>
      <c r="AL1953" s="28"/>
      <c r="AM1953" s="28"/>
      <c r="AN1953" s="28"/>
      <c r="AO1953" s="28"/>
      <c r="AP1953" s="28"/>
      <c r="AQ1953" s="28"/>
      <c r="AR1953" s="28"/>
      <c r="AS1953" s="28"/>
      <c r="AT1953" s="96"/>
      <c r="AU1953" s="28"/>
      <c r="AV1953" s="28"/>
      <c r="AW1953" s="28"/>
      <c r="AX1953" s="28"/>
      <c r="AY1953" s="28"/>
      <c r="AZ1953" s="28"/>
      <c r="BA1953" s="28"/>
      <c r="BB1953" s="28"/>
      <c r="BC1953" s="28"/>
      <c r="BD1953" s="28"/>
      <c r="BE1953" s="28"/>
    </row>
    <row r="1954" spans="3:57" ht="14.25" customHeight="1">
      <c r="C1954" s="46"/>
      <c r="D1954" s="28"/>
      <c r="E1954" s="28"/>
      <c r="F1954" s="28"/>
      <c r="G1954" s="28"/>
      <c r="H1954" s="28"/>
      <c r="I1954" s="28"/>
      <c r="J1954" s="28"/>
      <c r="K1954" s="28"/>
      <c r="L1954" s="28"/>
      <c r="M1954" s="28"/>
      <c r="N1954" s="28"/>
      <c r="O1954" s="28"/>
      <c r="P1954" s="60"/>
      <c r="Q1954" s="60"/>
      <c r="R1954" s="60"/>
      <c r="S1954" s="60"/>
      <c r="T1954" s="60"/>
      <c r="U1954" s="60"/>
      <c r="V1954" s="46"/>
      <c r="W1954" s="28"/>
      <c r="X1954" s="28"/>
      <c r="Y1954" s="28"/>
      <c r="AA1954" s="77"/>
      <c r="AB1954" s="28"/>
      <c r="AC1954" s="28"/>
      <c r="AD1954" s="28"/>
      <c r="AE1954" s="28"/>
      <c r="AF1954" s="28"/>
      <c r="AG1954" s="28"/>
      <c r="AH1954" s="28"/>
      <c r="AI1954" s="28"/>
      <c r="AJ1954" s="28"/>
      <c r="AK1954" s="28"/>
      <c r="AL1954" s="28"/>
      <c r="AM1954" s="28"/>
      <c r="AN1954" s="28"/>
      <c r="AO1954" s="28"/>
      <c r="AP1954" s="28"/>
      <c r="AQ1954" s="28"/>
      <c r="AR1954" s="28"/>
      <c r="AS1954" s="28"/>
      <c r="AT1954" s="96"/>
      <c r="AU1954" s="28"/>
      <c r="AV1954" s="28"/>
      <c r="AW1954" s="28"/>
      <c r="AX1954" s="28"/>
      <c r="AY1954" s="28"/>
      <c r="AZ1954" s="28"/>
      <c r="BA1954" s="28"/>
      <c r="BB1954" s="28"/>
      <c r="BC1954" s="28"/>
      <c r="BD1954" s="28"/>
      <c r="BE1954" s="28"/>
    </row>
    <row r="1955" spans="3:57" ht="14.25" customHeight="1">
      <c r="C1955" s="46"/>
      <c r="D1955" s="28"/>
      <c r="E1955" s="28"/>
      <c r="F1955" s="28"/>
      <c r="G1955" s="28"/>
      <c r="H1955" s="28"/>
      <c r="I1955" s="28"/>
      <c r="J1955" s="28"/>
      <c r="K1955" s="28"/>
      <c r="L1955" s="28"/>
      <c r="M1955" s="28"/>
      <c r="N1955" s="28"/>
      <c r="O1955" s="28"/>
      <c r="P1955" s="60"/>
      <c r="Q1955" s="60"/>
      <c r="R1955" s="60"/>
      <c r="S1955" s="60"/>
      <c r="T1955" s="60"/>
      <c r="U1955" s="60"/>
      <c r="V1955" s="46"/>
      <c r="W1955" s="28"/>
      <c r="X1955" s="28"/>
      <c r="Y1955" s="28"/>
      <c r="AA1955" s="77"/>
      <c r="AB1955" s="28"/>
      <c r="AC1955" s="28"/>
      <c r="AD1955" s="28"/>
      <c r="AE1955" s="28"/>
      <c r="AF1955" s="28"/>
      <c r="AG1955" s="28"/>
      <c r="AH1955" s="28"/>
      <c r="AI1955" s="28"/>
      <c r="AJ1955" s="28"/>
      <c r="AK1955" s="28"/>
      <c r="AL1955" s="28"/>
      <c r="AM1955" s="28"/>
      <c r="AN1955" s="28"/>
      <c r="AO1955" s="28"/>
      <c r="AP1955" s="28"/>
      <c r="AQ1955" s="28"/>
      <c r="AR1955" s="28"/>
      <c r="AS1955" s="28"/>
      <c r="AT1955" s="96"/>
      <c r="AU1955" s="28"/>
      <c r="AV1955" s="28"/>
      <c r="AW1955" s="28"/>
      <c r="AX1955" s="28"/>
      <c r="AY1955" s="28"/>
      <c r="AZ1955" s="28"/>
      <c r="BA1955" s="28"/>
      <c r="BB1955" s="28"/>
      <c r="BC1955" s="28"/>
      <c r="BD1955" s="28"/>
      <c r="BE1955" s="28"/>
    </row>
    <row r="1956" spans="3:57" ht="14.25" customHeight="1">
      <c r="C1956" s="46"/>
      <c r="D1956" s="28"/>
      <c r="E1956" s="28"/>
      <c r="F1956" s="28"/>
      <c r="G1956" s="28"/>
      <c r="H1956" s="28"/>
      <c r="I1956" s="28"/>
      <c r="J1956" s="28"/>
      <c r="K1956" s="28"/>
      <c r="L1956" s="28"/>
      <c r="M1956" s="28"/>
      <c r="N1956" s="28"/>
      <c r="O1956" s="28"/>
      <c r="P1956" s="60"/>
      <c r="Q1956" s="60"/>
      <c r="R1956" s="60"/>
      <c r="S1956" s="60"/>
      <c r="T1956" s="60"/>
      <c r="U1956" s="60"/>
      <c r="V1956" s="46"/>
      <c r="W1956" s="28"/>
      <c r="X1956" s="28"/>
      <c r="Y1956" s="28"/>
      <c r="AA1956" s="77"/>
      <c r="AB1956" s="28"/>
      <c r="AC1956" s="28"/>
      <c r="AD1956" s="28"/>
      <c r="AE1956" s="28"/>
      <c r="AF1956" s="28"/>
      <c r="AG1956" s="28"/>
      <c r="AH1956" s="28"/>
      <c r="AI1956" s="28"/>
      <c r="AJ1956" s="28"/>
      <c r="AK1956" s="28"/>
      <c r="AL1956" s="28"/>
      <c r="AM1956" s="28"/>
      <c r="AN1956" s="28"/>
      <c r="AO1956" s="28"/>
      <c r="AP1956" s="28"/>
      <c r="AQ1956" s="28"/>
      <c r="AR1956" s="28"/>
      <c r="AS1956" s="28"/>
      <c r="AT1956" s="96"/>
      <c r="AU1956" s="28"/>
      <c r="AV1956" s="28"/>
      <c r="AW1956" s="28"/>
      <c r="AX1956" s="28"/>
      <c r="AY1956" s="28"/>
      <c r="AZ1956" s="28"/>
      <c r="BA1956" s="28"/>
      <c r="BB1956" s="28"/>
      <c r="BC1956" s="28"/>
      <c r="BD1956" s="28"/>
      <c r="BE1956" s="28"/>
    </row>
    <row r="1957" spans="3:57" ht="14.25" customHeight="1">
      <c r="C1957" s="46"/>
      <c r="D1957" s="28"/>
      <c r="E1957" s="28"/>
      <c r="F1957" s="28"/>
      <c r="G1957" s="28"/>
      <c r="H1957" s="28"/>
      <c r="I1957" s="28"/>
      <c r="J1957" s="28"/>
      <c r="K1957" s="28"/>
      <c r="L1957" s="28"/>
      <c r="M1957" s="28"/>
      <c r="N1957" s="28"/>
      <c r="O1957" s="28"/>
      <c r="P1957" s="60"/>
      <c r="Q1957" s="60"/>
      <c r="R1957" s="60"/>
      <c r="S1957" s="60"/>
      <c r="T1957" s="60"/>
      <c r="U1957" s="60"/>
      <c r="V1957" s="46"/>
      <c r="W1957" s="28"/>
      <c r="X1957" s="28"/>
      <c r="Y1957" s="28"/>
      <c r="AA1957" s="77"/>
      <c r="AB1957" s="28"/>
      <c r="AC1957" s="28"/>
      <c r="AD1957" s="28"/>
      <c r="AE1957" s="28"/>
      <c r="AF1957" s="28"/>
      <c r="AG1957" s="28"/>
      <c r="AH1957" s="28"/>
      <c r="AI1957" s="28"/>
      <c r="AJ1957" s="28"/>
      <c r="AK1957" s="28"/>
      <c r="AL1957" s="28"/>
      <c r="AM1957" s="28"/>
      <c r="AN1957" s="28"/>
      <c r="AO1957" s="28"/>
      <c r="AP1957" s="28"/>
      <c r="AQ1957" s="28"/>
      <c r="AR1957" s="28"/>
      <c r="AS1957" s="28"/>
      <c r="AT1957" s="96"/>
      <c r="AU1957" s="28"/>
      <c r="AV1957" s="28"/>
      <c r="AW1957" s="28"/>
      <c r="AX1957" s="28"/>
      <c r="AY1957" s="28"/>
      <c r="AZ1957" s="28"/>
      <c r="BA1957" s="28"/>
      <c r="BB1957" s="28"/>
      <c r="BC1957" s="28"/>
      <c r="BD1957" s="28"/>
      <c r="BE1957" s="28"/>
    </row>
    <row r="1958" spans="3:57" ht="14.25" customHeight="1">
      <c r="C1958" s="46"/>
      <c r="D1958" s="28"/>
      <c r="E1958" s="28"/>
      <c r="F1958" s="28"/>
      <c r="G1958" s="28"/>
      <c r="H1958" s="28"/>
      <c r="I1958" s="28"/>
      <c r="J1958" s="28"/>
      <c r="K1958" s="28"/>
      <c r="L1958" s="28"/>
      <c r="M1958" s="28"/>
      <c r="N1958" s="28"/>
      <c r="O1958" s="28"/>
      <c r="P1958" s="60"/>
      <c r="Q1958" s="60"/>
      <c r="R1958" s="60"/>
      <c r="S1958" s="60"/>
      <c r="T1958" s="60"/>
      <c r="U1958" s="60"/>
      <c r="V1958" s="46"/>
      <c r="W1958" s="28"/>
      <c r="X1958" s="28"/>
      <c r="Y1958" s="28"/>
      <c r="AA1958" s="77"/>
      <c r="AB1958" s="28"/>
      <c r="AC1958" s="28"/>
      <c r="AD1958" s="28"/>
      <c r="AE1958" s="28"/>
      <c r="AF1958" s="28"/>
      <c r="AG1958" s="28"/>
      <c r="AH1958" s="28"/>
      <c r="AI1958" s="28"/>
      <c r="AJ1958" s="28"/>
      <c r="AK1958" s="28"/>
      <c r="AL1958" s="28"/>
      <c r="AM1958" s="28"/>
      <c r="AN1958" s="28"/>
      <c r="AO1958" s="28"/>
      <c r="AP1958" s="28"/>
      <c r="AQ1958" s="28"/>
      <c r="AR1958" s="28"/>
      <c r="AS1958" s="28"/>
      <c r="AT1958" s="96"/>
      <c r="AU1958" s="28"/>
      <c r="AV1958" s="28"/>
      <c r="AW1958" s="28"/>
      <c r="AX1958" s="28"/>
      <c r="AY1958" s="28"/>
      <c r="AZ1958" s="28"/>
      <c r="BA1958" s="28"/>
      <c r="BB1958" s="28"/>
      <c r="BC1958" s="28"/>
      <c r="BD1958" s="28"/>
      <c r="BE1958" s="28"/>
    </row>
    <row r="1959" spans="3:57" ht="14.25" customHeight="1">
      <c r="C1959" s="46"/>
      <c r="D1959" s="28"/>
      <c r="E1959" s="28"/>
      <c r="F1959" s="28"/>
      <c r="G1959" s="28"/>
      <c r="H1959" s="28"/>
      <c r="I1959" s="28"/>
      <c r="J1959" s="28"/>
      <c r="K1959" s="28"/>
      <c r="L1959" s="28"/>
      <c r="M1959" s="28"/>
      <c r="N1959" s="28"/>
      <c r="O1959" s="28"/>
      <c r="P1959" s="60"/>
      <c r="Q1959" s="60"/>
      <c r="R1959" s="60"/>
      <c r="S1959" s="60"/>
      <c r="T1959" s="60"/>
      <c r="U1959" s="60"/>
      <c r="V1959" s="46"/>
      <c r="W1959" s="28"/>
      <c r="X1959" s="28"/>
      <c r="Y1959" s="28"/>
      <c r="AA1959" s="77"/>
      <c r="AB1959" s="28"/>
      <c r="AC1959" s="28"/>
      <c r="AD1959" s="28"/>
      <c r="AE1959" s="28"/>
      <c r="AF1959" s="28"/>
      <c r="AG1959" s="28"/>
      <c r="AH1959" s="28"/>
      <c r="AI1959" s="28"/>
      <c r="AJ1959" s="28"/>
      <c r="AK1959" s="28"/>
      <c r="AL1959" s="28"/>
      <c r="AM1959" s="28"/>
      <c r="AN1959" s="28"/>
      <c r="AO1959" s="28"/>
      <c r="AP1959" s="28"/>
      <c r="AQ1959" s="28"/>
      <c r="AR1959" s="28"/>
      <c r="AS1959" s="28"/>
      <c r="AT1959" s="96"/>
      <c r="AU1959" s="28"/>
      <c r="AV1959" s="28"/>
      <c r="AW1959" s="28"/>
      <c r="AX1959" s="28"/>
      <c r="AY1959" s="28"/>
      <c r="AZ1959" s="28"/>
      <c r="BA1959" s="28"/>
      <c r="BB1959" s="28"/>
      <c r="BC1959" s="28"/>
      <c r="BD1959" s="28"/>
      <c r="BE1959" s="28"/>
    </row>
    <row r="1960" spans="3:57" ht="14.25" customHeight="1">
      <c r="C1960" s="46"/>
      <c r="D1960" s="28"/>
      <c r="E1960" s="28"/>
      <c r="F1960" s="28"/>
      <c r="G1960" s="28"/>
      <c r="H1960" s="28"/>
      <c r="I1960" s="28"/>
      <c r="J1960" s="28"/>
      <c r="K1960" s="28"/>
      <c r="L1960" s="28"/>
      <c r="M1960" s="28"/>
      <c r="N1960" s="28"/>
      <c r="O1960" s="28"/>
      <c r="P1960" s="60"/>
      <c r="Q1960" s="60"/>
      <c r="R1960" s="60"/>
      <c r="S1960" s="60"/>
      <c r="T1960" s="60"/>
      <c r="U1960" s="60"/>
      <c r="V1960" s="46"/>
      <c r="W1960" s="28"/>
      <c r="X1960" s="28"/>
      <c r="Y1960" s="28"/>
      <c r="AA1960" s="77"/>
      <c r="AB1960" s="28"/>
      <c r="AC1960" s="28"/>
      <c r="AD1960" s="28"/>
      <c r="AE1960" s="28"/>
      <c r="AF1960" s="28"/>
      <c r="AG1960" s="28"/>
      <c r="AH1960" s="28"/>
      <c r="AI1960" s="28"/>
      <c r="AJ1960" s="28"/>
      <c r="AK1960" s="28"/>
      <c r="AL1960" s="28"/>
      <c r="AM1960" s="28"/>
      <c r="AN1960" s="28"/>
      <c r="AO1960" s="28"/>
      <c r="AP1960" s="28"/>
      <c r="AQ1960" s="28"/>
      <c r="AR1960" s="28"/>
      <c r="AS1960" s="28"/>
      <c r="AT1960" s="96"/>
      <c r="AU1960" s="28"/>
      <c r="AV1960" s="28"/>
      <c r="AW1960" s="28"/>
      <c r="AX1960" s="28"/>
      <c r="AY1960" s="28"/>
      <c r="AZ1960" s="28"/>
      <c r="BA1960" s="28"/>
      <c r="BB1960" s="28"/>
      <c r="BC1960" s="28"/>
      <c r="BD1960" s="28"/>
      <c r="BE1960" s="28"/>
    </row>
    <row r="1961" spans="3:57" ht="14.25" customHeight="1">
      <c r="C1961" s="46"/>
      <c r="D1961" s="28"/>
      <c r="E1961" s="28"/>
      <c r="F1961" s="28"/>
      <c r="G1961" s="28"/>
      <c r="H1961" s="28"/>
      <c r="I1961" s="28"/>
      <c r="J1961" s="28"/>
      <c r="K1961" s="28"/>
      <c r="L1961" s="28"/>
      <c r="M1961" s="28"/>
      <c r="N1961" s="28"/>
      <c r="O1961" s="28"/>
      <c r="P1961" s="60"/>
      <c r="Q1961" s="60"/>
      <c r="R1961" s="60"/>
      <c r="S1961" s="60"/>
      <c r="T1961" s="60"/>
      <c r="U1961" s="60"/>
      <c r="V1961" s="46"/>
      <c r="W1961" s="28"/>
      <c r="X1961" s="28"/>
      <c r="Y1961" s="28"/>
      <c r="AA1961" s="77"/>
      <c r="AB1961" s="28"/>
      <c r="AC1961" s="28"/>
      <c r="AD1961" s="28"/>
      <c r="AE1961" s="28"/>
      <c r="AF1961" s="28"/>
      <c r="AG1961" s="28"/>
      <c r="AH1961" s="28"/>
      <c r="AI1961" s="28"/>
      <c r="AJ1961" s="28"/>
      <c r="AK1961" s="28"/>
      <c r="AL1961" s="28"/>
      <c r="AM1961" s="28"/>
      <c r="AN1961" s="28"/>
      <c r="AO1961" s="28"/>
      <c r="AP1961" s="28"/>
      <c r="AQ1961" s="28"/>
      <c r="AR1961" s="28"/>
      <c r="AS1961" s="28"/>
      <c r="AT1961" s="96"/>
      <c r="AU1961" s="28"/>
      <c r="AV1961" s="28"/>
      <c r="AW1961" s="28"/>
      <c r="AX1961" s="28"/>
      <c r="AY1961" s="28"/>
      <c r="AZ1961" s="28"/>
      <c r="BA1961" s="28"/>
      <c r="BB1961" s="28"/>
      <c r="BC1961" s="28"/>
      <c r="BD1961" s="28"/>
      <c r="BE1961" s="28"/>
    </row>
    <row r="1962" spans="3:57" ht="14.25" customHeight="1">
      <c r="C1962" s="46"/>
      <c r="D1962" s="28"/>
      <c r="E1962" s="28"/>
      <c r="F1962" s="28"/>
      <c r="G1962" s="28"/>
      <c r="H1962" s="28"/>
      <c r="I1962" s="28"/>
      <c r="J1962" s="28"/>
      <c r="K1962" s="28"/>
      <c r="L1962" s="28"/>
      <c r="M1962" s="28"/>
      <c r="N1962" s="28"/>
      <c r="O1962" s="28"/>
      <c r="P1962" s="60"/>
      <c r="Q1962" s="60"/>
      <c r="R1962" s="60"/>
      <c r="S1962" s="60"/>
      <c r="T1962" s="60"/>
      <c r="U1962" s="60"/>
      <c r="V1962" s="46"/>
      <c r="W1962" s="28"/>
      <c r="X1962" s="28"/>
      <c r="Y1962" s="28"/>
      <c r="AA1962" s="77"/>
      <c r="AB1962" s="28"/>
      <c r="AC1962" s="28"/>
      <c r="AD1962" s="28"/>
      <c r="AE1962" s="28"/>
      <c r="AF1962" s="28"/>
      <c r="AG1962" s="28"/>
      <c r="AH1962" s="28"/>
      <c r="AI1962" s="28"/>
      <c r="AJ1962" s="28"/>
      <c r="AK1962" s="28"/>
      <c r="AL1962" s="28"/>
      <c r="AM1962" s="28"/>
      <c r="AN1962" s="28"/>
      <c r="AO1962" s="28"/>
      <c r="AP1962" s="28"/>
      <c r="AQ1962" s="28"/>
      <c r="AR1962" s="28"/>
      <c r="AS1962" s="28"/>
      <c r="AT1962" s="96"/>
      <c r="AU1962" s="28"/>
      <c r="AV1962" s="28"/>
      <c r="AW1962" s="28"/>
      <c r="AX1962" s="28"/>
      <c r="AY1962" s="28"/>
      <c r="AZ1962" s="28"/>
      <c r="BA1962" s="28"/>
      <c r="BB1962" s="28"/>
      <c r="BC1962" s="28"/>
      <c r="BD1962" s="28"/>
      <c r="BE1962" s="28"/>
    </row>
    <row r="1963" spans="3:57" ht="14.25" customHeight="1">
      <c r="C1963" s="46"/>
      <c r="D1963" s="28"/>
      <c r="E1963" s="28"/>
      <c r="F1963" s="28"/>
      <c r="G1963" s="28"/>
      <c r="H1963" s="28"/>
      <c r="I1963" s="28"/>
      <c r="J1963" s="28"/>
      <c r="K1963" s="28"/>
      <c r="L1963" s="28"/>
      <c r="M1963" s="28"/>
      <c r="N1963" s="28"/>
      <c r="O1963" s="28"/>
      <c r="P1963" s="60"/>
      <c r="Q1963" s="60"/>
      <c r="R1963" s="60"/>
      <c r="S1963" s="60"/>
      <c r="T1963" s="60"/>
      <c r="U1963" s="60"/>
      <c r="V1963" s="46"/>
      <c r="W1963" s="28"/>
      <c r="X1963" s="28"/>
      <c r="Y1963" s="28"/>
      <c r="AA1963" s="77"/>
      <c r="AB1963" s="28"/>
      <c r="AC1963" s="28"/>
      <c r="AD1963" s="28"/>
      <c r="AE1963" s="28"/>
      <c r="AF1963" s="28"/>
      <c r="AG1963" s="28"/>
      <c r="AH1963" s="28"/>
      <c r="AI1963" s="28"/>
      <c r="AJ1963" s="28"/>
      <c r="AK1963" s="28"/>
      <c r="AL1963" s="28"/>
      <c r="AM1963" s="28"/>
      <c r="AN1963" s="28"/>
      <c r="AO1963" s="28"/>
      <c r="AP1963" s="28"/>
      <c r="AQ1963" s="28"/>
      <c r="AR1963" s="28"/>
      <c r="AS1963" s="28"/>
      <c r="AT1963" s="96"/>
      <c r="AU1963" s="28"/>
      <c r="AV1963" s="28"/>
      <c r="AW1963" s="28"/>
      <c r="AX1963" s="28"/>
      <c r="AY1963" s="28"/>
      <c r="AZ1963" s="28"/>
      <c r="BA1963" s="28"/>
      <c r="BB1963" s="28"/>
      <c r="BC1963" s="28"/>
      <c r="BD1963" s="28"/>
      <c r="BE1963" s="28"/>
    </row>
    <row r="1964" spans="3:57" ht="14.25" customHeight="1">
      <c r="C1964" s="46"/>
      <c r="D1964" s="28"/>
      <c r="E1964" s="28"/>
      <c r="F1964" s="28"/>
      <c r="G1964" s="28"/>
      <c r="H1964" s="28"/>
      <c r="I1964" s="28"/>
      <c r="J1964" s="28"/>
      <c r="K1964" s="28"/>
      <c r="L1964" s="28"/>
      <c r="M1964" s="28"/>
      <c r="N1964" s="28"/>
      <c r="O1964" s="28"/>
      <c r="P1964" s="60"/>
      <c r="Q1964" s="60"/>
      <c r="R1964" s="60"/>
      <c r="S1964" s="60"/>
      <c r="T1964" s="60"/>
      <c r="U1964" s="60"/>
      <c r="V1964" s="46"/>
      <c r="W1964" s="28"/>
      <c r="X1964" s="28"/>
      <c r="Y1964" s="28"/>
      <c r="AA1964" s="77"/>
      <c r="AB1964" s="28"/>
      <c r="AC1964" s="28"/>
      <c r="AD1964" s="28"/>
      <c r="AE1964" s="28"/>
      <c r="AF1964" s="28"/>
      <c r="AG1964" s="28"/>
      <c r="AH1964" s="28"/>
      <c r="AI1964" s="28"/>
      <c r="AJ1964" s="28"/>
      <c r="AK1964" s="28"/>
      <c r="AL1964" s="28"/>
      <c r="AM1964" s="28"/>
      <c r="AN1964" s="28"/>
      <c r="AO1964" s="28"/>
      <c r="AP1964" s="28"/>
      <c r="AQ1964" s="28"/>
      <c r="AR1964" s="28"/>
      <c r="AS1964" s="28"/>
      <c r="AT1964" s="96"/>
      <c r="AU1964" s="28"/>
      <c r="AV1964" s="28"/>
      <c r="AW1964" s="28"/>
      <c r="AX1964" s="28"/>
      <c r="AY1964" s="28"/>
      <c r="AZ1964" s="28"/>
      <c r="BA1964" s="28"/>
      <c r="BB1964" s="28"/>
      <c r="BC1964" s="28"/>
      <c r="BD1964" s="28"/>
      <c r="BE1964" s="28"/>
    </row>
    <row r="1965" spans="3:57" ht="14.25" customHeight="1">
      <c r="C1965" s="46"/>
      <c r="D1965" s="28"/>
      <c r="E1965" s="28"/>
      <c r="F1965" s="28"/>
      <c r="G1965" s="28"/>
      <c r="H1965" s="28"/>
      <c r="I1965" s="28"/>
      <c r="J1965" s="28"/>
      <c r="K1965" s="28"/>
      <c r="L1965" s="28"/>
      <c r="M1965" s="28"/>
      <c r="N1965" s="28"/>
      <c r="O1965" s="28"/>
      <c r="P1965" s="60"/>
      <c r="Q1965" s="60"/>
      <c r="R1965" s="60"/>
      <c r="S1965" s="60"/>
      <c r="T1965" s="60"/>
      <c r="U1965" s="60"/>
      <c r="V1965" s="46"/>
      <c r="W1965" s="28"/>
      <c r="X1965" s="28"/>
      <c r="Y1965" s="28"/>
      <c r="AA1965" s="77"/>
      <c r="AB1965" s="28"/>
      <c r="AC1965" s="28"/>
      <c r="AD1965" s="28"/>
      <c r="AE1965" s="28"/>
      <c r="AF1965" s="28"/>
      <c r="AG1965" s="28"/>
      <c r="AH1965" s="28"/>
      <c r="AI1965" s="28"/>
      <c r="AJ1965" s="28"/>
      <c r="AK1965" s="28"/>
      <c r="AL1965" s="28"/>
      <c r="AM1965" s="28"/>
      <c r="AN1965" s="28"/>
      <c r="AO1965" s="28"/>
      <c r="AP1965" s="28"/>
      <c r="AQ1965" s="28"/>
      <c r="AR1965" s="28"/>
      <c r="AS1965" s="28"/>
      <c r="AT1965" s="96"/>
      <c r="AU1965" s="28"/>
      <c r="AV1965" s="28"/>
      <c r="AW1965" s="28"/>
      <c r="AX1965" s="28"/>
      <c r="AY1965" s="28"/>
      <c r="AZ1965" s="28"/>
      <c r="BA1965" s="28"/>
      <c r="BB1965" s="28"/>
      <c r="BC1965" s="28"/>
      <c r="BD1965" s="28"/>
      <c r="BE1965" s="28"/>
    </row>
    <row r="1966" spans="3:57" ht="14.25" customHeight="1">
      <c r="C1966" s="46"/>
      <c r="D1966" s="28"/>
      <c r="E1966" s="28"/>
      <c r="F1966" s="28"/>
      <c r="G1966" s="28"/>
      <c r="H1966" s="28"/>
      <c r="I1966" s="28"/>
      <c r="J1966" s="28"/>
      <c r="K1966" s="28"/>
      <c r="L1966" s="28"/>
      <c r="M1966" s="28"/>
      <c r="N1966" s="28"/>
      <c r="O1966" s="28"/>
      <c r="P1966" s="60"/>
      <c r="Q1966" s="60"/>
      <c r="R1966" s="60"/>
      <c r="S1966" s="60"/>
      <c r="T1966" s="60"/>
      <c r="U1966" s="60"/>
      <c r="V1966" s="46"/>
      <c r="W1966" s="28"/>
      <c r="X1966" s="28"/>
      <c r="Y1966" s="28"/>
      <c r="AA1966" s="77"/>
      <c r="AB1966" s="28"/>
      <c r="AC1966" s="28"/>
      <c r="AD1966" s="28"/>
      <c r="AE1966" s="28"/>
      <c r="AF1966" s="28"/>
      <c r="AG1966" s="28"/>
      <c r="AH1966" s="28"/>
      <c r="AI1966" s="28"/>
      <c r="AJ1966" s="28"/>
      <c r="AK1966" s="28"/>
      <c r="AL1966" s="28"/>
      <c r="AM1966" s="28"/>
      <c r="AN1966" s="28"/>
      <c r="AO1966" s="28"/>
      <c r="AP1966" s="28"/>
      <c r="AQ1966" s="28"/>
      <c r="AR1966" s="28"/>
      <c r="AS1966" s="28"/>
      <c r="AT1966" s="96"/>
      <c r="AU1966" s="28"/>
      <c r="AV1966" s="28"/>
      <c r="AW1966" s="28"/>
      <c r="AX1966" s="28"/>
      <c r="AY1966" s="28"/>
      <c r="AZ1966" s="28"/>
      <c r="BA1966" s="28"/>
      <c r="BB1966" s="28"/>
      <c r="BC1966" s="28"/>
      <c r="BD1966" s="28"/>
      <c r="BE1966" s="28"/>
    </row>
    <row r="1967" spans="3:57" ht="14.25" customHeight="1">
      <c r="C1967" s="46"/>
      <c r="D1967" s="28"/>
      <c r="E1967" s="28"/>
      <c r="F1967" s="28"/>
      <c r="G1967" s="28"/>
      <c r="H1967" s="28"/>
      <c r="I1967" s="28"/>
      <c r="J1967" s="28"/>
      <c r="K1967" s="28"/>
      <c r="L1967" s="28"/>
      <c r="M1967" s="28"/>
      <c r="N1967" s="28"/>
      <c r="O1967" s="28"/>
      <c r="P1967" s="60"/>
      <c r="Q1967" s="60"/>
      <c r="R1967" s="60"/>
      <c r="S1967" s="60"/>
      <c r="T1967" s="60"/>
      <c r="U1967" s="60"/>
      <c r="V1967" s="46"/>
      <c r="W1967" s="28"/>
      <c r="X1967" s="28"/>
      <c r="Y1967" s="28"/>
      <c r="AA1967" s="77"/>
      <c r="AB1967" s="28"/>
      <c r="AC1967" s="28"/>
      <c r="AD1967" s="28"/>
      <c r="AE1967" s="28"/>
      <c r="AF1967" s="28"/>
      <c r="AG1967" s="28"/>
      <c r="AH1967" s="28"/>
      <c r="AI1967" s="28"/>
      <c r="AJ1967" s="28"/>
      <c r="AK1967" s="28"/>
      <c r="AL1967" s="28"/>
      <c r="AM1967" s="28"/>
      <c r="AN1967" s="28"/>
      <c r="AO1967" s="28"/>
      <c r="AP1967" s="28"/>
      <c r="AQ1967" s="28"/>
      <c r="AR1967" s="28"/>
      <c r="AS1967" s="28"/>
      <c r="AT1967" s="96"/>
      <c r="AU1967" s="28"/>
      <c r="AV1967" s="28"/>
      <c r="AW1967" s="28"/>
      <c r="AX1967" s="28"/>
      <c r="AY1967" s="28"/>
      <c r="AZ1967" s="28"/>
      <c r="BA1967" s="28"/>
      <c r="BB1967" s="28"/>
      <c r="BC1967" s="28"/>
      <c r="BD1967" s="28"/>
      <c r="BE1967" s="28"/>
    </row>
    <row r="1968" spans="3:57" ht="14.25" customHeight="1">
      <c r="C1968" s="46"/>
      <c r="D1968" s="28"/>
      <c r="E1968" s="28"/>
      <c r="F1968" s="28"/>
      <c r="G1968" s="28"/>
      <c r="H1968" s="28"/>
      <c r="I1968" s="28"/>
      <c r="J1968" s="28"/>
      <c r="K1968" s="28"/>
      <c r="L1968" s="28"/>
      <c r="M1968" s="28"/>
      <c r="N1968" s="28"/>
      <c r="O1968" s="28"/>
      <c r="P1968" s="60"/>
      <c r="Q1968" s="60"/>
      <c r="R1968" s="60"/>
      <c r="S1968" s="60"/>
      <c r="T1968" s="60"/>
      <c r="U1968" s="60"/>
      <c r="V1968" s="46"/>
      <c r="W1968" s="28"/>
      <c r="X1968" s="28"/>
      <c r="Y1968" s="28"/>
      <c r="AA1968" s="77"/>
      <c r="AB1968" s="28"/>
      <c r="AC1968" s="28"/>
      <c r="AD1968" s="28"/>
      <c r="AE1968" s="28"/>
      <c r="AF1968" s="28"/>
      <c r="AG1968" s="28"/>
      <c r="AH1968" s="28"/>
      <c r="AI1968" s="28"/>
      <c r="AJ1968" s="28"/>
      <c r="AK1968" s="28"/>
      <c r="AL1968" s="28"/>
      <c r="AM1968" s="28"/>
      <c r="AN1968" s="28"/>
      <c r="AO1968" s="28"/>
      <c r="AP1968" s="28"/>
      <c r="AQ1968" s="28"/>
      <c r="AR1968" s="28"/>
      <c r="AS1968" s="28"/>
      <c r="AT1968" s="96"/>
      <c r="AU1968" s="28"/>
      <c r="AV1968" s="28"/>
      <c r="AW1968" s="28"/>
      <c r="AX1968" s="28"/>
      <c r="AY1968" s="28"/>
      <c r="AZ1968" s="28"/>
      <c r="BA1968" s="28"/>
      <c r="BB1968" s="28"/>
      <c r="BC1968" s="28"/>
      <c r="BD1968" s="28"/>
      <c r="BE1968" s="28"/>
    </row>
    <row r="1969" spans="3:57" ht="14.25" customHeight="1">
      <c r="C1969" s="46"/>
      <c r="D1969" s="28"/>
      <c r="E1969" s="28"/>
      <c r="F1969" s="28"/>
      <c r="G1969" s="28"/>
      <c r="H1969" s="28"/>
      <c r="I1969" s="28"/>
      <c r="J1969" s="28"/>
      <c r="K1969" s="28"/>
      <c r="L1969" s="28"/>
      <c r="M1969" s="28"/>
      <c r="N1969" s="28"/>
      <c r="O1969" s="28"/>
      <c r="P1969" s="60"/>
      <c r="Q1969" s="60"/>
      <c r="R1969" s="60"/>
      <c r="S1969" s="60"/>
      <c r="T1969" s="60"/>
      <c r="U1969" s="60"/>
      <c r="V1969" s="46"/>
      <c r="W1969" s="28"/>
      <c r="X1969" s="28"/>
      <c r="Y1969" s="28"/>
      <c r="AA1969" s="77"/>
      <c r="AB1969" s="28"/>
      <c r="AC1969" s="28"/>
      <c r="AD1969" s="28"/>
      <c r="AE1969" s="28"/>
      <c r="AF1969" s="28"/>
      <c r="AG1969" s="28"/>
      <c r="AH1969" s="28"/>
      <c r="AI1969" s="28"/>
      <c r="AJ1969" s="28"/>
      <c r="AK1969" s="28"/>
      <c r="AL1969" s="28"/>
      <c r="AM1969" s="28"/>
      <c r="AN1969" s="28"/>
      <c r="AO1969" s="28"/>
      <c r="AP1969" s="28"/>
      <c r="AQ1969" s="28"/>
      <c r="AR1969" s="28"/>
      <c r="AS1969" s="28"/>
      <c r="AT1969" s="96"/>
      <c r="AU1969" s="28"/>
      <c r="AV1969" s="28"/>
      <c r="AW1969" s="28"/>
      <c r="AX1969" s="28"/>
      <c r="AY1969" s="28"/>
      <c r="AZ1969" s="28"/>
      <c r="BA1969" s="28"/>
      <c r="BB1969" s="28"/>
      <c r="BC1969" s="28"/>
      <c r="BD1969" s="28"/>
      <c r="BE1969" s="28"/>
    </row>
    <row r="1970" spans="3:57" ht="14.25" customHeight="1">
      <c r="C1970" s="46"/>
      <c r="D1970" s="28"/>
      <c r="E1970" s="28"/>
      <c r="F1970" s="28"/>
      <c r="G1970" s="28"/>
      <c r="H1970" s="28"/>
      <c r="I1970" s="28"/>
      <c r="J1970" s="28"/>
      <c r="K1970" s="28"/>
      <c r="L1970" s="28"/>
      <c r="M1970" s="28"/>
      <c r="N1970" s="28"/>
      <c r="O1970" s="28"/>
      <c r="P1970" s="60"/>
      <c r="Q1970" s="60"/>
      <c r="R1970" s="60"/>
      <c r="S1970" s="60"/>
      <c r="T1970" s="60"/>
      <c r="U1970" s="60"/>
      <c r="V1970" s="46"/>
      <c r="W1970" s="28"/>
      <c r="X1970" s="28"/>
      <c r="Y1970" s="28"/>
      <c r="AA1970" s="77"/>
      <c r="AB1970" s="28"/>
      <c r="AC1970" s="28"/>
      <c r="AD1970" s="28"/>
      <c r="AE1970" s="28"/>
      <c r="AF1970" s="28"/>
      <c r="AG1970" s="28"/>
      <c r="AH1970" s="28"/>
      <c r="AI1970" s="28"/>
      <c r="AJ1970" s="28"/>
      <c r="AK1970" s="28"/>
      <c r="AL1970" s="28"/>
      <c r="AM1970" s="28"/>
      <c r="AN1970" s="28"/>
      <c r="AO1970" s="28"/>
      <c r="AP1970" s="28"/>
      <c r="AQ1970" s="28"/>
      <c r="AR1970" s="28"/>
      <c r="AS1970" s="28"/>
      <c r="AT1970" s="96"/>
      <c r="AU1970" s="28"/>
      <c r="AV1970" s="28"/>
      <c r="AW1970" s="28"/>
      <c r="AX1970" s="28"/>
      <c r="AY1970" s="28"/>
      <c r="AZ1970" s="28"/>
      <c r="BA1970" s="28"/>
      <c r="BB1970" s="28"/>
      <c r="BC1970" s="28"/>
      <c r="BD1970" s="28"/>
      <c r="BE1970" s="28"/>
    </row>
    <row r="1971" spans="3:57" ht="14.25" customHeight="1">
      <c r="C1971" s="46"/>
      <c r="D1971" s="28"/>
      <c r="E1971" s="28"/>
      <c r="F1971" s="28"/>
      <c r="G1971" s="28"/>
      <c r="H1971" s="28"/>
      <c r="I1971" s="28"/>
      <c r="J1971" s="28"/>
      <c r="K1971" s="28"/>
      <c r="L1971" s="28"/>
      <c r="M1971" s="28"/>
      <c r="N1971" s="28"/>
      <c r="O1971" s="28"/>
      <c r="P1971" s="60"/>
      <c r="Q1971" s="60"/>
      <c r="R1971" s="60"/>
      <c r="S1971" s="60"/>
      <c r="T1971" s="60"/>
      <c r="U1971" s="60"/>
      <c r="V1971" s="46"/>
      <c r="W1971" s="28"/>
      <c r="X1971" s="28"/>
      <c r="Y1971" s="28"/>
      <c r="AA1971" s="77"/>
      <c r="AB1971" s="28"/>
      <c r="AC1971" s="28"/>
      <c r="AD1971" s="28"/>
      <c r="AE1971" s="28"/>
      <c r="AF1971" s="28"/>
      <c r="AG1971" s="28"/>
      <c r="AH1971" s="28"/>
      <c r="AI1971" s="28"/>
      <c r="AJ1971" s="28"/>
      <c r="AK1971" s="28"/>
      <c r="AL1971" s="28"/>
      <c r="AM1971" s="28"/>
      <c r="AN1971" s="28"/>
      <c r="AO1971" s="28"/>
      <c r="AP1971" s="28"/>
      <c r="AQ1971" s="28"/>
      <c r="AR1971" s="28"/>
      <c r="AS1971" s="28"/>
      <c r="AT1971" s="96"/>
      <c r="AU1971" s="28"/>
      <c r="AV1971" s="28"/>
      <c r="AW1971" s="28"/>
      <c r="AX1971" s="28"/>
      <c r="AY1971" s="28"/>
      <c r="AZ1971" s="28"/>
      <c r="BA1971" s="28"/>
      <c r="BB1971" s="28"/>
      <c r="BC1971" s="28"/>
      <c r="BD1971" s="28"/>
      <c r="BE1971" s="28"/>
    </row>
    <row r="1972" spans="3:57" ht="14.25" customHeight="1">
      <c r="C1972" s="46"/>
      <c r="D1972" s="28"/>
      <c r="E1972" s="28"/>
      <c r="F1972" s="28"/>
      <c r="G1972" s="28"/>
      <c r="H1972" s="28"/>
      <c r="I1972" s="28"/>
      <c r="J1972" s="28"/>
      <c r="K1972" s="28"/>
      <c r="L1972" s="28"/>
      <c r="M1972" s="28"/>
      <c r="N1972" s="28"/>
      <c r="O1972" s="28"/>
      <c r="P1972" s="60"/>
      <c r="Q1972" s="60"/>
      <c r="R1972" s="60"/>
      <c r="S1972" s="60"/>
      <c r="T1972" s="60"/>
      <c r="U1972" s="60"/>
      <c r="V1972" s="46"/>
      <c r="W1972" s="28"/>
      <c r="X1972" s="28"/>
      <c r="Y1972" s="28"/>
      <c r="AA1972" s="77"/>
      <c r="AB1972" s="28"/>
      <c r="AC1972" s="28"/>
      <c r="AD1972" s="28"/>
      <c r="AE1972" s="28"/>
      <c r="AF1972" s="28"/>
      <c r="AG1972" s="28"/>
      <c r="AH1972" s="28"/>
      <c r="AI1972" s="28"/>
      <c r="AJ1972" s="28"/>
      <c r="AK1972" s="28"/>
      <c r="AL1972" s="28"/>
      <c r="AM1972" s="28"/>
      <c r="AN1972" s="28"/>
      <c r="AO1972" s="28"/>
      <c r="AP1972" s="28"/>
      <c r="AQ1972" s="28"/>
      <c r="AR1972" s="28"/>
      <c r="AS1972" s="28"/>
      <c r="AT1972" s="96"/>
      <c r="AU1972" s="28"/>
      <c r="AV1972" s="28"/>
      <c r="AW1972" s="28"/>
      <c r="AX1972" s="28"/>
      <c r="AY1972" s="28"/>
      <c r="AZ1972" s="28"/>
      <c r="BA1972" s="28"/>
      <c r="BB1972" s="28"/>
      <c r="BC1972" s="28"/>
      <c r="BD1972" s="28"/>
      <c r="BE1972" s="28"/>
    </row>
    <row r="1973" spans="3:57" ht="14.25" customHeight="1">
      <c r="C1973" s="46"/>
      <c r="D1973" s="28"/>
      <c r="E1973" s="28"/>
      <c r="F1973" s="28"/>
      <c r="G1973" s="28"/>
      <c r="H1973" s="28"/>
      <c r="I1973" s="28"/>
      <c r="J1973" s="28"/>
      <c r="K1973" s="28"/>
      <c r="L1973" s="28"/>
      <c r="M1973" s="28"/>
      <c r="N1973" s="28"/>
      <c r="O1973" s="28"/>
      <c r="P1973" s="60"/>
      <c r="Q1973" s="60"/>
      <c r="R1973" s="60"/>
      <c r="S1973" s="60"/>
      <c r="T1973" s="60"/>
      <c r="U1973" s="60"/>
      <c r="V1973" s="46"/>
      <c r="W1973" s="28"/>
      <c r="X1973" s="28"/>
      <c r="Y1973" s="28"/>
      <c r="AA1973" s="77"/>
      <c r="AB1973" s="28"/>
      <c r="AC1973" s="28"/>
      <c r="AD1973" s="28"/>
      <c r="AE1973" s="28"/>
      <c r="AF1973" s="28"/>
      <c r="AG1973" s="28"/>
      <c r="AH1973" s="28"/>
      <c r="AI1973" s="28"/>
      <c r="AJ1973" s="28"/>
      <c r="AK1973" s="28"/>
      <c r="AL1973" s="28"/>
      <c r="AM1973" s="28"/>
      <c r="AN1973" s="28"/>
      <c r="AO1973" s="28"/>
      <c r="AP1973" s="28"/>
      <c r="AQ1973" s="28"/>
      <c r="AR1973" s="28"/>
      <c r="AS1973" s="28"/>
      <c r="AT1973" s="96"/>
      <c r="AU1973" s="28"/>
      <c r="AV1973" s="28"/>
      <c r="AW1973" s="28"/>
      <c r="AX1973" s="28"/>
      <c r="AY1973" s="28"/>
      <c r="AZ1973" s="28"/>
      <c r="BA1973" s="28"/>
      <c r="BB1973" s="28"/>
      <c r="BC1973" s="28"/>
      <c r="BD1973" s="28"/>
      <c r="BE1973" s="28"/>
    </row>
    <row r="1974" spans="3:57" ht="14.25" customHeight="1">
      <c r="C1974" s="46"/>
      <c r="D1974" s="28"/>
      <c r="E1974" s="28"/>
      <c r="F1974" s="28"/>
      <c r="G1974" s="28"/>
      <c r="H1974" s="28"/>
      <c r="I1974" s="28"/>
      <c r="J1974" s="28"/>
      <c r="K1974" s="28"/>
      <c r="L1974" s="28"/>
      <c r="M1974" s="28"/>
      <c r="N1974" s="28"/>
      <c r="O1974" s="28"/>
      <c r="P1974" s="60"/>
      <c r="Q1974" s="60"/>
      <c r="R1974" s="60"/>
      <c r="S1974" s="60"/>
      <c r="T1974" s="60"/>
      <c r="U1974" s="60"/>
      <c r="V1974" s="46"/>
      <c r="W1974" s="28"/>
      <c r="X1974" s="28"/>
      <c r="Y1974" s="28"/>
      <c r="AA1974" s="77"/>
      <c r="AB1974" s="28"/>
      <c r="AC1974" s="28"/>
      <c r="AD1974" s="28"/>
      <c r="AE1974" s="28"/>
      <c r="AF1974" s="28"/>
      <c r="AG1974" s="28"/>
      <c r="AH1974" s="28"/>
      <c r="AI1974" s="28"/>
      <c r="AJ1974" s="28"/>
      <c r="AK1974" s="28"/>
      <c r="AL1974" s="28"/>
      <c r="AM1974" s="28"/>
      <c r="AN1974" s="28"/>
      <c r="AO1974" s="28"/>
      <c r="AP1974" s="28"/>
      <c r="AQ1974" s="28"/>
      <c r="AR1974" s="28"/>
      <c r="AS1974" s="28"/>
      <c r="AT1974" s="96"/>
      <c r="AU1974" s="28"/>
      <c r="AV1974" s="28"/>
      <c r="AW1974" s="28"/>
      <c r="AX1974" s="28"/>
      <c r="AY1974" s="28"/>
      <c r="AZ1974" s="28"/>
      <c r="BA1974" s="28"/>
      <c r="BB1974" s="28"/>
      <c r="BC1974" s="28"/>
      <c r="BD1974" s="28"/>
      <c r="BE1974" s="28"/>
    </row>
    <row r="1975" spans="3:57" ht="14.25" customHeight="1">
      <c r="C1975" s="46"/>
      <c r="D1975" s="28"/>
      <c r="E1975" s="28"/>
      <c r="F1975" s="28"/>
      <c r="G1975" s="28"/>
      <c r="H1975" s="28"/>
      <c r="I1975" s="28"/>
      <c r="J1975" s="28"/>
      <c r="K1975" s="28"/>
      <c r="L1975" s="28"/>
      <c r="M1975" s="28"/>
      <c r="N1975" s="28"/>
      <c r="O1975" s="28"/>
      <c r="P1975" s="60"/>
      <c r="Q1975" s="60"/>
      <c r="R1975" s="60"/>
      <c r="S1975" s="60"/>
      <c r="T1975" s="60"/>
      <c r="U1975" s="60"/>
      <c r="V1975" s="46"/>
      <c r="W1975" s="28"/>
      <c r="X1975" s="28"/>
      <c r="Y1975" s="28"/>
      <c r="AA1975" s="77"/>
      <c r="AB1975" s="28"/>
      <c r="AC1975" s="28"/>
      <c r="AD1975" s="28"/>
      <c r="AE1975" s="28"/>
      <c r="AF1975" s="28"/>
      <c r="AG1975" s="28"/>
      <c r="AH1975" s="28"/>
      <c r="AI1975" s="28"/>
      <c r="AJ1975" s="28"/>
      <c r="AK1975" s="28"/>
      <c r="AL1975" s="28"/>
      <c r="AM1975" s="28"/>
      <c r="AN1975" s="28"/>
      <c r="AO1975" s="28"/>
      <c r="AP1975" s="28"/>
      <c r="AQ1975" s="28"/>
      <c r="AR1975" s="28"/>
      <c r="AS1975" s="28"/>
      <c r="AT1975" s="96"/>
      <c r="AU1975" s="28"/>
      <c r="AV1975" s="28"/>
      <c r="AW1975" s="28"/>
      <c r="AX1975" s="28"/>
      <c r="AY1975" s="28"/>
      <c r="AZ1975" s="28"/>
      <c r="BA1975" s="28"/>
      <c r="BB1975" s="28"/>
      <c r="BC1975" s="28"/>
      <c r="BD1975" s="28"/>
      <c r="BE1975" s="28"/>
    </row>
    <row r="1976" spans="3:57" ht="14.25" customHeight="1">
      <c r="C1976" s="46"/>
      <c r="D1976" s="28"/>
      <c r="E1976" s="28"/>
      <c r="F1976" s="28"/>
      <c r="G1976" s="28"/>
      <c r="H1976" s="28"/>
      <c r="I1976" s="28"/>
      <c r="J1976" s="28"/>
      <c r="K1976" s="28"/>
      <c r="L1976" s="28"/>
      <c r="M1976" s="28"/>
      <c r="N1976" s="28"/>
      <c r="O1976" s="28"/>
      <c r="P1976" s="60"/>
      <c r="Q1976" s="60"/>
      <c r="R1976" s="60"/>
      <c r="S1976" s="60"/>
      <c r="T1976" s="60"/>
      <c r="U1976" s="60"/>
      <c r="V1976" s="46"/>
      <c r="W1976" s="28"/>
      <c r="X1976" s="28"/>
      <c r="Y1976" s="28"/>
      <c r="AA1976" s="77"/>
      <c r="AB1976" s="28"/>
      <c r="AC1976" s="28"/>
      <c r="AD1976" s="28"/>
      <c r="AE1976" s="28"/>
      <c r="AF1976" s="28"/>
      <c r="AG1976" s="28"/>
      <c r="AH1976" s="28"/>
      <c r="AI1976" s="28"/>
      <c r="AJ1976" s="28"/>
      <c r="AK1976" s="28"/>
      <c r="AL1976" s="28"/>
      <c r="AM1976" s="28"/>
      <c r="AN1976" s="28"/>
      <c r="AO1976" s="28"/>
      <c r="AP1976" s="28"/>
      <c r="AQ1976" s="28"/>
      <c r="AR1976" s="28"/>
      <c r="AS1976" s="28"/>
      <c r="AT1976" s="96"/>
      <c r="AU1976" s="28"/>
      <c r="AV1976" s="28"/>
      <c r="AW1976" s="28"/>
      <c r="AX1976" s="28"/>
      <c r="AY1976" s="28"/>
      <c r="AZ1976" s="28"/>
      <c r="BA1976" s="28"/>
      <c r="BB1976" s="28"/>
      <c r="BC1976" s="28"/>
      <c r="BD1976" s="28"/>
      <c r="BE1976" s="28"/>
    </row>
    <row r="1977" spans="3:57" ht="14.25" customHeight="1">
      <c r="C1977" s="46"/>
      <c r="D1977" s="28"/>
      <c r="E1977" s="28"/>
      <c r="F1977" s="28"/>
      <c r="G1977" s="28"/>
      <c r="H1977" s="28"/>
      <c r="I1977" s="28"/>
      <c r="J1977" s="28"/>
      <c r="K1977" s="28"/>
      <c r="L1977" s="28"/>
      <c r="M1977" s="28"/>
      <c r="N1977" s="28"/>
      <c r="O1977" s="28"/>
      <c r="P1977" s="60"/>
      <c r="Q1977" s="60"/>
      <c r="R1977" s="60"/>
      <c r="S1977" s="60"/>
      <c r="T1977" s="60"/>
      <c r="U1977" s="60"/>
      <c r="V1977" s="46"/>
      <c r="W1977" s="28"/>
      <c r="X1977" s="28"/>
      <c r="Y1977" s="28"/>
      <c r="AA1977" s="77"/>
      <c r="AB1977" s="28"/>
      <c r="AC1977" s="28"/>
      <c r="AD1977" s="28"/>
      <c r="AE1977" s="28"/>
      <c r="AF1977" s="28"/>
      <c r="AG1977" s="28"/>
      <c r="AH1977" s="28"/>
      <c r="AI1977" s="28"/>
      <c r="AJ1977" s="28"/>
      <c r="AK1977" s="28"/>
      <c r="AL1977" s="28"/>
      <c r="AM1977" s="28"/>
      <c r="AN1977" s="28"/>
      <c r="AO1977" s="28"/>
      <c r="AP1977" s="28"/>
      <c r="AQ1977" s="28"/>
      <c r="AR1977" s="28"/>
      <c r="AS1977" s="28"/>
      <c r="AT1977" s="96"/>
      <c r="AU1977" s="28"/>
      <c r="AV1977" s="28"/>
      <c r="AW1977" s="28"/>
      <c r="AX1977" s="28"/>
      <c r="AY1977" s="28"/>
      <c r="AZ1977" s="28"/>
      <c r="BA1977" s="28"/>
      <c r="BB1977" s="28"/>
      <c r="BC1977" s="28"/>
      <c r="BD1977" s="28"/>
      <c r="BE1977" s="28"/>
    </row>
    <row r="1978" spans="3:57" ht="14.25" customHeight="1">
      <c r="C1978" s="46"/>
      <c r="D1978" s="28"/>
      <c r="E1978" s="28"/>
      <c r="F1978" s="28"/>
      <c r="G1978" s="28"/>
      <c r="H1978" s="28"/>
      <c r="I1978" s="28"/>
      <c r="J1978" s="28"/>
      <c r="K1978" s="28"/>
      <c r="L1978" s="28"/>
      <c r="M1978" s="28"/>
      <c r="N1978" s="28"/>
      <c r="O1978" s="28"/>
      <c r="P1978" s="60"/>
      <c r="Q1978" s="60"/>
      <c r="R1978" s="60"/>
      <c r="S1978" s="60"/>
      <c r="T1978" s="60"/>
      <c r="U1978" s="60"/>
      <c r="V1978" s="46"/>
      <c r="W1978" s="28"/>
      <c r="X1978" s="28"/>
      <c r="Y1978" s="28"/>
      <c r="AA1978" s="77"/>
      <c r="AB1978" s="28"/>
      <c r="AC1978" s="28"/>
      <c r="AD1978" s="28"/>
      <c r="AE1978" s="28"/>
      <c r="AF1978" s="28"/>
      <c r="AG1978" s="28"/>
      <c r="AH1978" s="28"/>
      <c r="AI1978" s="28"/>
      <c r="AJ1978" s="28"/>
      <c r="AK1978" s="28"/>
      <c r="AL1978" s="28"/>
      <c r="AM1978" s="28"/>
      <c r="AN1978" s="28"/>
      <c r="AO1978" s="28"/>
      <c r="AP1978" s="28"/>
      <c r="AQ1978" s="28"/>
      <c r="AR1978" s="28"/>
      <c r="AS1978" s="28"/>
      <c r="AT1978" s="96"/>
      <c r="AU1978" s="28"/>
      <c r="AV1978" s="28"/>
      <c r="AW1978" s="28"/>
      <c r="AX1978" s="28"/>
      <c r="AY1978" s="28"/>
      <c r="AZ1978" s="28"/>
      <c r="BA1978" s="28"/>
      <c r="BB1978" s="28"/>
      <c r="BC1978" s="28"/>
      <c r="BD1978" s="28"/>
      <c r="BE1978" s="28"/>
    </row>
    <row r="1979" spans="3:57" ht="14.25" customHeight="1">
      <c r="C1979" s="46"/>
      <c r="D1979" s="28"/>
      <c r="E1979" s="28"/>
      <c r="F1979" s="28"/>
      <c r="G1979" s="28"/>
      <c r="H1979" s="28"/>
      <c r="I1979" s="28"/>
      <c r="J1979" s="28"/>
      <c r="K1979" s="28"/>
      <c r="L1979" s="28"/>
      <c r="M1979" s="28"/>
      <c r="N1979" s="28"/>
      <c r="O1979" s="28"/>
      <c r="P1979" s="60"/>
      <c r="Q1979" s="60"/>
      <c r="R1979" s="60"/>
      <c r="S1979" s="60"/>
      <c r="T1979" s="60"/>
      <c r="U1979" s="60"/>
      <c r="V1979" s="46"/>
      <c r="W1979" s="28"/>
      <c r="X1979" s="28"/>
      <c r="Y1979" s="28"/>
      <c r="AA1979" s="77"/>
      <c r="AB1979" s="28"/>
      <c r="AC1979" s="28"/>
      <c r="AD1979" s="28"/>
      <c r="AE1979" s="28"/>
      <c r="AF1979" s="28"/>
      <c r="AG1979" s="28"/>
      <c r="AH1979" s="28"/>
      <c r="AI1979" s="28"/>
      <c r="AJ1979" s="28"/>
      <c r="AK1979" s="28"/>
      <c r="AL1979" s="28"/>
      <c r="AM1979" s="28"/>
      <c r="AN1979" s="28"/>
      <c r="AO1979" s="28"/>
      <c r="AP1979" s="28"/>
      <c r="AQ1979" s="28"/>
      <c r="AR1979" s="28"/>
      <c r="AS1979" s="28"/>
      <c r="AT1979" s="96"/>
      <c r="AU1979" s="28"/>
      <c r="AV1979" s="28"/>
      <c r="AW1979" s="28"/>
      <c r="AX1979" s="28"/>
      <c r="AY1979" s="28"/>
      <c r="AZ1979" s="28"/>
      <c r="BA1979" s="28"/>
      <c r="BB1979" s="28"/>
      <c r="BC1979" s="28"/>
      <c r="BD1979" s="28"/>
      <c r="BE1979" s="28"/>
    </row>
    <row r="1980" spans="3:57" ht="14.25" customHeight="1">
      <c r="C1980" s="46"/>
      <c r="D1980" s="28"/>
      <c r="E1980" s="28"/>
      <c r="F1980" s="28"/>
      <c r="G1980" s="28"/>
      <c r="H1980" s="28"/>
      <c r="I1980" s="28"/>
      <c r="J1980" s="28"/>
      <c r="K1980" s="28"/>
      <c r="L1980" s="28"/>
      <c r="M1980" s="28"/>
      <c r="N1980" s="28"/>
      <c r="O1980" s="28"/>
      <c r="P1980" s="60"/>
      <c r="Q1980" s="60"/>
      <c r="R1980" s="60"/>
      <c r="S1980" s="60"/>
      <c r="T1980" s="60"/>
      <c r="U1980" s="60"/>
      <c r="V1980" s="46"/>
      <c r="W1980" s="28"/>
      <c r="X1980" s="28"/>
      <c r="Y1980" s="28"/>
      <c r="AA1980" s="77"/>
      <c r="AB1980" s="28"/>
      <c r="AC1980" s="28"/>
      <c r="AD1980" s="28"/>
      <c r="AE1980" s="28"/>
      <c r="AF1980" s="28"/>
      <c r="AG1980" s="28"/>
      <c r="AH1980" s="28"/>
      <c r="AI1980" s="28"/>
      <c r="AJ1980" s="28"/>
      <c r="AK1980" s="28"/>
      <c r="AL1980" s="28"/>
      <c r="AM1980" s="28"/>
      <c r="AN1980" s="28"/>
      <c r="AO1980" s="28"/>
      <c r="AP1980" s="28"/>
      <c r="AQ1980" s="28"/>
      <c r="AR1980" s="28"/>
      <c r="AS1980" s="28"/>
      <c r="AT1980" s="96"/>
      <c r="AU1980" s="28"/>
      <c r="AV1980" s="28"/>
      <c r="AW1980" s="28"/>
      <c r="AX1980" s="28"/>
      <c r="AY1980" s="28"/>
      <c r="AZ1980" s="28"/>
      <c r="BA1980" s="28"/>
      <c r="BB1980" s="28"/>
      <c r="BC1980" s="28"/>
      <c r="BD1980" s="28"/>
      <c r="BE1980" s="28"/>
    </row>
    <row r="1981" spans="3:57" ht="14.25" customHeight="1">
      <c r="C1981" s="46"/>
      <c r="D1981" s="28"/>
      <c r="E1981" s="28"/>
      <c r="F1981" s="28"/>
      <c r="G1981" s="28"/>
      <c r="H1981" s="28"/>
      <c r="I1981" s="28"/>
      <c r="J1981" s="28"/>
      <c r="K1981" s="28"/>
      <c r="L1981" s="28"/>
      <c r="M1981" s="28"/>
      <c r="N1981" s="28"/>
      <c r="O1981" s="28"/>
      <c r="P1981" s="60"/>
      <c r="Q1981" s="60"/>
      <c r="R1981" s="60"/>
      <c r="S1981" s="60"/>
      <c r="T1981" s="60"/>
      <c r="U1981" s="60"/>
      <c r="V1981" s="46"/>
      <c r="W1981" s="28"/>
      <c r="X1981" s="28"/>
      <c r="Y1981" s="28"/>
      <c r="AA1981" s="77"/>
      <c r="AB1981" s="28"/>
      <c r="AC1981" s="28"/>
      <c r="AD1981" s="28"/>
      <c r="AE1981" s="28"/>
      <c r="AF1981" s="28"/>
      <c r="AG1981" s="28"/>
      <c r="AH1981" s="28"/>
      <c r="AI1981" s="28"/>
      <c r="AJ1981" s="28"/>
      <c r="AK1981" s="28"/>
      <c r="AL1981" s="28"/>
      <c r="AM1981" s="28"/>
      <c r="AN1981" s="28"/>
      <c r="AO1981" s="28"/>
      <c r="AP1981" s="28"/>
      <c r="AQ1981" s="28"/>
      <c r="AR1981" s="28"/>
      <c r="AS1981" s="28"/>
      <c r="AT1981" s="96"/>
      <c r="AU1981" s="28"/>
      <c r="AV1981" s="28"/>
      <c r="AW1981" s="28"/>
      <c r="AX1981" s="28"/>
      <c r="AY1981" s="28"/>
      <c r="AZ1981" s="28"/>
      <c r="BA1981" s="28"/>
      <c r="BB1981" s="28"/>
      <c r="BC1981" s="28"/>
      <c r="BD1981" s="28"/>
      <c r="BE1981" s="28"/>
    </row>
    <row r="1982" spans="3:57" ht="14.25" customHeight="1">
      <c r="C1982" s="46"/>
      <c r="D1982" s="28"/>
      <c r="E1982" s="28"/>
      <c r="F1982" s="28"/>
      <c r="G1982" s="28"/>
      <c r="H1982" s="28"/>
      <c r="I1982" s="28"/>
      <c r="J1982" s="28"/>
      <c r="K1982" s="28"/>
      <c r="L1982" s="28"/>
      <c r="M1982" s="28"/>
      <c r="N1982" s="28"/>
      <c r="O1982" s="28"/>
      <c r="P1982" s="60"/>
      <c r="Q1982" s="60"/>
      <c r="R1982" s="60"/>
      <c r="S1982" s="60"/>
      <c r="T1982" s="60"/>
      <c r="U1982" s="60"/>
      <c r="V1982" s="46"/>
      <c r="W1982" s="28"/>
      <c r="X1982" s="28"/>
      <c r="Y1982" s="28"/>
      <c r="AA1982" s="77"/>
      <c r="AB1982" s="28"/>
      <c r="AC1982" s="28"/>
      <c r="AD1982" s="28"/>
      <c r="AE1982" s="28"/>
      <c r="AF1982" s="28"/>
      <c r="AG1982" s="28"/>
      <c r="AH1982" s="28"/>
      <c r="AI1982" s="28"/>
      <c r="AJ1982" s="28"/>
      <c r="AK1982" s="28"/>
      <c r="AL1982" s="28"/>
      <c r="AM1982" s="28"/>
      <c r="AN1982" s="28"/>
      <c r="AO1982" s="28"/>
      <c r="AP1982" s="28"/>
      <c r="AQ1982" s="28"/>
      <c r="AR1982" s="28"/>
      <c r="AS1982" s="28"/>
      <c r="AT1982" s="96"/>
      <c r="AU1982" s="28"/>
      <c r="AV1982" s="28"/>
      <c r="AW1982" s="28"/>
      <c r="AX1982" s="28"/>
      <c r="AY1982" s="28"/>
      <c r="AZ1982" s="28"/>
      <c r="BA1982" s="28"/>
      <c r="BB1982" s="28"/>
      <c r="BC1982" s="28"/>
      <c r="BD1982" s="28"/>
      <c r="BE1982" s="28"/>
    </row>
    <row r="1983" spans="3:57" ht="14.25" customHeight="1">
      <c r="C1983" s="46"/>
      <c r="D1983" s="28"/>
      <c r="E1983" s="28"/>
      <c r="F1983" s="28"/>
      <c r="G1983" s="28"/>
      <c r="H1983" s="28"/>
      <c r="I1983" s="28"/>
      <c r="J1983" s="28"/>
      <c r="K1983" s="28"/>
      <c r="L1983" s="28"/>
      <c r="M1983" s="28"/>
      <c r="N1983" s="28"/>
      <c r="O1983" s="28"/>
      <c r="P1983" s="60"/>
      <c r="Q1983" s="60"/>
      <c r="R1983" s="60"/>
      <c r="S1983" s="60"/>
      <c r="T1983" s="60"/>
      <c r="U1983" s="60"/>
      <c r="V1983" s="46"/>
      <c r="W1983" s="28"/>
      <c r="X1983" s="28"/>
      <c r="Y1983" s="28"/>
      <c r="AA1983" s="77"/>
      <c r="AB1983" s="28"/>
      <c r="AC1983" s="28"/>
      <c r="AD1983" s="28"/>
      <c r="AE1983" s="28"/>
      <c r="AF1983" s="28"/>
      <c r="AG1983" s="28"/>
      <c r="AH1983" s="28"/>
      <c r="AI1983" s="28"/>
      <c r="AJ1983" s="28"/>
      <c r="AK1983" s="28"/>
      <c r="AL1983" s="28"/>
      <c r="AM1983" s="28"/>
      <c r="AN1983" s="28"/>
      <c r="AO1983" s="28"/>
      <c r="AP1983" s="28"/>
      <c r="AQ1983" s="28"/>
      <c r="AR1983" s="28"/>
      <c r="AS1983" s="28"/>
      <c r="AT1983" s="96"/>
      <c r="AU1983" s="28"/>
      <c r="AV1983" s="28"/>
      <c r="AW1983" s="28"/>
      <c r="AX1983" s="28"/>
      <c r="AY1983" s="28"/>
      <c r="AZ1983" s="28"/>
      <c r="BA1983" s="28"/>
      <c r="BB1983" s="28"/>
      <c r="BC1983" s="28"/>
      <c r="BD1983" s="28"/>
      <c r="BE1983" s="28"/>
    </row>
    <row r="1984" spans="3:57" ht="14.25" customHeight="1">
      <c r="C1984" s="46"/>
      <c r="D1984" s="28"/>
      <c r="E1984" s="28"/>
      <c r="F1984" s="28"/>
      <c r="G1984" s="28"/>
      <c r="H1984" s="28"/>
      <c r="I1984" s="28"/>
      <c r="J1984" s="28"/>
      <c r="K1984" s="28"/>
      <c r="L1984" s="28"/>
      <c r="M1984" s="28"/>
      <c r="N1984" s="28"/>
      <c r="O1984" s="28"/>
      <c r="P1984" s="60"/>
      <c r="Q1984" s="60"/>
      <c r="R1984" s="60"/>
      <c r="S1984" s="60"/>
      <c r="T1984" s="60"/>
      <c r="U1984" s="60"/>
      <c r="V1984" s="46"/>
      <c r="W1984" s="28"/>
      <c r="X1984" s="28"/>
      <c r="Y1984" s="28"/>
      <c r="AA1984" s="77"/>
      <c r="AB1984" s="28"/>
      <c r="AC1984" s="28"/>
      <c r="AD1984" s="28"/>
      <c r="AE1984" s="28"/>
      <c r="AF1984" s="28"/>
      <c r="AG1984" s="28"/>
      <c r="AH1984" s="28"/>
      <c r="AI1984" s="28"/>
      <c r="AJ1984" s="28"/>
      <c r="AK1984" s="28"/>
      <c r="AL1984" s="28"/>
      <c r="AM1984" s="28"/>
      <c r="AN1984" s="28"/>
      <c r="AO1984" s="28"/>
      <c r="AP1984" s="28"/>
      <c r="AQ1984" s="28"/>
      <c r="AR1984" s="28"/>
      <c r="AS1984" s="28"/>
      <c r="AT1984" s="96"/>
      <c r="AU1984" s="28"/>
      <c r="AV1984" s="28"/>
      <c r="AW1984" s="28"/>
      <c r="AX1984" s="28"/>
      <c r="AY1984" s="28"/>
      <c r="AZ1984" s="28"/>
      <c r="BA1984" s="28"/>
      <c r="BB1984" s="28"/>
      <c r="BC1984" s="28"/>
      <c r="BD1984" s="28"/>
      <c r="BE1984" s="28"/>
    </row>
    <row r="1985" spans="3:57" ht="14.25" customHeight="1">
      <c r="C1985" s="46"/>
      <c r="D1985" s="28"/>
      <c r="E1985" s="28"/>
      <c r="F1985" s="28"/>
      <c r="G1985" s="28"/>
      <c r="H1985" s="28"/>
      <c r="I1985" s="28"/>
      <c r="J1985" s="28"/>
      <c r="K1985" s="28"/>
      <c r="L1985" s="28"/>
      <c r="M1985" s="28"/>
      <c r="N1985" s="28"/>
      <c r="O1985" s="28"/>
      <c r="P1985" s="60"/>
      <c r="Q1985" s="60"/>
      <c r="R1985" s="60"/>
      <c r="S1985" s="60"/>
      <c r="T1985" s="60"/>
      <c r="U1985" s="60"/>
      <c r="V1985" s="46"/>
      <c r="W1985" s="28"/>
      <c r="X1985" s="28"/>
      <c r="Y1985" s="28"/>
      <c r="AA1985" s="77"/>
      <c r="AB1985" s="28"/>
      <c r="AC1985" s="28"/>
      <c r="AD1985" s="28"/>
      <c r="AE1985" s="28"/>
      <c r="AF1985" s="28"/>
      <c r="AG1985" s="28"/>
      <c r="AH1985" s="28"/>
      <c r="AI1985" s="28"/>
      <c r="AJ1985" s="28"/>
      <c r="AK1985" s="28"/>
      <c r="AL1985" s="28"/>
      <c r="AM1985" s="28"/>
      <c r="AN1985" s="28"/>
      <c r="AO1985" s="28"/>
      <c r="AP1985" s="28"/>
      <c r="AQ1985" s="28"/>
      <c r="AR1985" s="28"/>
      <c r="AS1985" s="28"/>
      <c r="AT1985" s="96"/>
      <c r="AU1985" s="28"/>
      <c r="AV1985" s="28"/>
      <c r="AW1985" s="28"/>
      <c r="AX1985" s="28"/>
      <c r="AY1985" s="28"/>
      <c r="AZ1985" s="28"/>
      <c r="BA1985" s="28"/>
      <c r="BB1985" s="28"/>
      <c r="BC1985" s="28"/>
      <c r="BD1985" s="28"/>
      <c r="BE1985" s="28"/>
    </row>
    <row r="1986" spans="3:57" ht="14.25" customHeight="1">
      <c r="C1986" s="46"/>
      <c r="D1986" s="28"/>
      <c r="E1986" s="28"/>
      <c r="F1986" s="28"/>
      <c r="G1986" s="28"/>
      <c r="H1986" s="28"/>
      <c r="I1986" s="28"/>
      <c r="J1986" s="28"/>
      <c r="K1986" s="28"/>
      <c r="L1986" s="28"/>
      <c r="M1986" s="28"/>
      <c r="N1986" s="28"/>
      <c r="O1986" s="28"/>
      <c r="P1986" s="60"/>
      <c r="Q1986" s="60"/>
      <c r="R1986" s="60"/>
      <c r="S1986" s="60"/>
      <c r="T1986" s="60"/>
      <c r="U1986" s="60"/>
      <c r="V1986" s="46"/>
      <c r="W1986" s="28"/>
      <c r="X1986" s="28"/>
      <c r="Y1986" s="28"/>
      <c r="AA1986" s="77"/>
      <c r="AB1986" s="28"/>
      <c r="AC1986" s="28"/>
      <c r="AD1986" s="28"/>
      <c r="AE1986" s="28"/>
      <c r="AF1986" s="28"/>
      <c r="AG1986" s="28"/>
      <c r="AH1986" s="28"/>
      <c r="AI1986" s="28"/>
      <c r="AJ1986" s="28"/>
      <c r="AK1986" s="28"/>
      <c r="AL1986" s="28"/>
      <c r="AM1986" s="28"/>
      <c r="AN1986" s="28"/>
      <c r="AO1986" s="28"/>
      <c r="AP1986" s="28"/>
      <c r="AQ1986" s="28"/>
      <c r="AR1986" s="28"/>
      <c r="AS1986" s="28"/>
      <c r="AT1986" s="96"/>
      <c r="AU1986" s="28"/>
      <c r="AV1986" s="28"/>
      <c r="AW1986" s="28"/>
      <c r="AX1986" s="28"/>
      <c r="AY1986" s="28"/>
      <c r="AZ1986" s="28"/>
      <c r="BA1986" s="28"/>
      <c r="BB1986" s="28"/>
      <c r="BC1986" s="28"/>
      <c r="BD1986" s="28"/>
      <c r="BE1986" s="28"/>
    </row>
    <row r="1987" spans="3:57" ht="14.25" customHeight="1">
      <c r="C1987" s="46"/>
      <c r="D1987" s="28"/>
      <c r="E1987" s="28"/>
      <c r="F1987" s="28"/>
      <c r="G1987" s="28"/>
      <c r="H1987" s="28"/>
      <c r="I1987" s="28"/>
      <c r="J1987" s="28"/>
      <c r="K1987" s="28"/>
      <c r="L1987" s="28"/>
      <c r="M1987" s="28"/>
      <c r="N1987" s="28"/>
      <c r="O1987" s="28"/>
      <c r="P1987" s="60"/>
      <c r="Q1987" s="60"/>
      <c r="R1987" s="60"/>
      <c r="S1987" s="60"/>
      <c r="T1987" s="60"/>
      <c r="U1987" s="60"/>
      <c r="V1987" s="46"/>
      <c r="W1987" s="28"/>
      <c r="X1987" s="28"/>
      <c r="Y1987" s="28"/>
      <c r="AA1987" s="77"/>
      <c r="AB1987" s="28"/>
      <c r="AC1987" s="28"/>
      <c r="AD1987" s="28"/>
      <c r="AE1987" s="28"/>
      <c r="AF1987" s="28"/>
      <c r="AG1987" s="28"/>
      <c r="AH1987" s="28"/>
      <c r="AI1987" s="28"/>
      <c r="AJ1987" s="28"/>
      <c r="AK1987" s="28"/>
      <c r="AL1987" s="28"/>
      <c r="AM1987" s="28"/>
      <c r="AN1987" s="28"/>
      <c r="AO1987" s="28"/>
      <c r="AP1987" s="28"/>
      <c r="AQ1987" s="28"/>
      <c r="AR1987" s="28"/>
      <c r="AS1987" s="28"/>
      <c r="AT1987" s="96"/>
      <c r="AU1987" s="28"/>
      <c r="AV1987" s="28"/>
      <c r="AW1987" s="28"/>
      <c r="AX1987" s="28"/>
      <c r="AY1987" s="28"/>
      <c r="AZ1987" s="28"/>
      <c r="BA1987" s="28"/>
      <c r="BB1987" s="28"/>
      <c r="BC1987" s="28"/>
      <c r="BD1987" s="28"/>
      <c r="BE1987" s="28"/>
    </row>
    <row r="1988" spans="3:57" ht="14.25" customHeight="1">
      <c r="C1988" s="46"/>
      <c r="D1988" s="28"/>
      <c r="E1988" s="28"/>
      <c r="F1988" s="28"/>
      <c r="G1988" s="28"/>
      <c r="H1988" s="28"/>
      <c r="I1988" s="28"/>
      <c r="J1988" s="28"/>
      <c r="K1988" s="28"/>
      <c r="L1988" s="28"/>
      <c r="M1988" s="28"/>
      <c r="N1988" s="28"/>
      <c r="O1988" s="28"/>
      <c r="P1988" s="60"/>
      <c r="Q1988" s="60"/>
      <c r="R1988" s="60"/>
      <c r="S1988" s="60"/>
      <c r="T1988" s="60"/>
      <c r="U1988" s="60"/>
      <c r="V1988" s="46"/>
      <c r="W1988" s="28"/>
      <c r="X1988" s="28"/>
      <c r="Y1988" s="28"/>
      <c r="AA1988" s="77"/>
      <c r="AB1988" s="28"/>
      <c r="AC1988" s="28"/>
      <c r="AD1988" s="28"/>
      <c r="AE1988" s="28"/>
      <c r="AF1988" s="28"/>
      <c r="AG1988" s="28"/>
      <c r="AH1988" s="28"/>
      <c r="AI1988" s="28"/>
      <c r="AJ1988" s="28"/>
      <c r="AK1988" s="28"/>
      <c r="AL1988" s="28"/>
      <c r="AM1988" s="28"/>
      <c r="AN1988" s="28"/>
      <c r="AO1988" s="28"/>
      <c r="AP1988" s="28"/>
      <c r="AQ1988" s="28"/>
      <c r="AR1988" s="28"/>
      <c r="AS1988" s="28"/>
      <c r="AT1988" s="96"/>
      <c r="AU1988" s="28"/>
      <c r="AV1988" s="28"/>
      <c r="AW1988" s="28"/>
      <c r="AX1988" s="28"/>
      <c r="AY1988" s="28"/>
      <c r="AZ1988" s="28"/>
      <c r="BA1988" s="28"/>
      <c r="BB1988" s="28"/>
      <c r="BC1988" s="28"/>
      <c r="BD1988" s="28"/>
      <c r="BE1988" s="28"/>
    </row>
    <row r="1989" spans="3:57" ht="14.25" customHeight="1">
      <c r="C1989" s="46"/>
      <c r="D1989" s="28"/>
      <c r="E1989" s="28"/>
      <c r="F1989" s="28"/>
      <c r="G1989" s="28"/>
      <c r="H1989" s="28"/>
      <c r="I1989" s="28"/>
      <c r="J1989" s="28"/>
      <c r="K1989" s="28"/>
      <c r="L1989" s="28"/>
      <c r="M1989" s="28"/>
      <c r="N1989" s="28"/>
      <c r="O1989" s="28"/>
      <c r="P1989" s="60"/>
      <c r="Q1989" s="60"/>
      <c r="R1989" s="60"/>
      <c r="S1989" s="60"/>
      <c r="T1989" s="60"/>
      <c r="U1989" s="60"/>
      <c r="V1989" s="46"/>
      <c r="W1989" s="28"/>
      <c r="X1989" s="28"/>
      <c r="Y1989" s="28"/>
      <c r="AA1989" s="77"/>
      <c r="AB1989" s="28"/>
      <c r="AC1989" s="28"/>
      <c r="AD1989" s="28"/>
      <c r="AE1989" s="28"/>
      <c r="AF1989" s="28"/>
      <c r="AG1989" s="28"/>
      <c r="AH1989" s="28"/>
      <c r="AI1989" s="28"/>
      <c r="AJ1989" s="28"/>
      <c r="AK1989" s="28"/>
      <c r="AL1989" s="28"/>
      <c r="AM1989" s="28"/>
      <c r="AN1989" s="28"/>
      <c r="AO1989" s="28"/>
      <c r="AP1989" s="28"/>
      <c r="AQ1989" s="28"/>
      <c r="AR1989" s="28"/>
      <c r="AS1989" s="28"/>
      <c r="AT1989" s="96"/>
      <c r="AU1989" s="28"/>
      <c r="AV1989" s="28"/>
      <c r="AW1989" s="28"/>
      <c r="AX1989" s="28"/>
      <c r="AY1989" s="28"/>
      <c r="AZ1989" s="28"/>
      <c r="BA1989" s="28"/>
      <c r="BB1989" s="28"/>
      <c r="BC1989" s="28"/>
      <c r="BD1989" s="28"/>
      <c r="BE1989" s="28"/>
    </row>
    <row r="1990" spans="3:57" ht="14.25" customHeight="1">
      <c r="C1990" s="46"/>
      <c r="D1990" s="28"/>
      <c r="E1990" s="28"/>
      <c r="F1990" s="28"/>
      <c r="G1990" s="28"/>
      <c r="H1990" s="28"/>
      <c r="I1990" s="28"/>
      <c r="J1990" s="28"/>
      <c r="K1990" s="28"/>
      <c r="L1990" s="28"/>
      <c r="M1990" s="28"/>
      <c r="N1990" s="28"/>
      <c r="O1990" s="28"/>
      <c r="P1990" s="60"/>
      <c r="Q1990" s="60"/>
      <c r="R1990" s="60"/>
      <c r="S1990" s="60"/>
      <c r="T1990" s="60"/>
      <c r="U1990" s="60"/>
      <c r="V1990" s="46"/>
      <c r="W1990" s="28"/>
      <c r="X1990" s="28"/>
      <c r="Y1990" s="28"/>
      <c r="AA1990" s="77"/>
      <c r="AB1990" s="28"/>
      <c r="AC1990" s="28"/>
      <c r="AD1990" s="28"/>
      <c r="AE1990" s="28"/>
      <c r="AF1990" s="28"/>
      <c r="AG1990" s="28"/>
      <c r="AH1990" s="28"/>
      <c r="AI1990" s="28"/>
      <c r="AJ1990" s="28"/>
      <c r="AK1990" s="28"/>
      <c r="AL1990" s="28"/>
      <c r="AM1990" s="28"/>
      <c r="AN1990" s="28"/>
      <c r="AO1990" s="28"/>
      <c r="AP1990" s="28"/>
      <c r="AQ1990" s="28"/>
      <c r="AR1990" s="28"/>
      <c r="AS1990" s="28"/>
      <c r="AT1990" s="96"/>
      <c r="AU1990" s="28"/>
      <c r="AV1990" s="28"/>
      <c r="AW1990" s="28"/>
      <c r="AX1990" s="28"/>
      <c r="AY1990" s="28"/>
      <c r="AZ1990" s="28"/>
      <c r="BA1990" s="28"/>
      <c r="BB1990" s="28"/>
      <c r="BC1990" s="28"/>
      <c r="BD1990" s="28"/>
      <c r="BE1990" s="28"/>
    </row>
    <row r="1991" spans="3:57" ht="14.25" customHeight="1">
      <c r="C1991" s="46"/>
      <c r="D1991" s="28"/>
      <c r="E1991" s="28"/>
      <c r="F1991" s="28"/>
      <c r="G1991" s="28"/>
      <c r="H1991" s="28"/>
      <c r="I1991" s="28"/>
      <c r="J1991" s="28"/>
      <c r="K1991" s="28"/>
      <c r="L1991" s="28"/>
      <c r="M1991" s="28"/>
      <c r="N1991" s="28"/>
      <c r="O1991" s="28"/>
      <c r="P1991" s="60"/>
      <c r="Q1991" s="60"/>
      <c r="R1991" s="60"/>
      <c r="S1991" s="60"/>
      <c r="T1991" s="60"/>
      <c r="U1991" s="60"/>
      <c r="V1991" s="46"/>
      <c r="W1991" s="28"/>
      <c r="X1991" s="28"/>
      <c r="Y1991" s="28"/>
      <c r="AA1991" s="77"/>
      <c r="AB1991" s="28"/>
      <c r="AC1991" s="28"/>
      <c r="AD1991" s="28"/>
      <c r="AE1991" s="28"/>
      <c r="AF1991" s="28"/>
      <c r="AG1991" s="28"/>
      <c r="AH1991" s="28"/>
      <c r="AI1991" s="28"/>
      <c r="AJ1991" s="28"/>
      <c r="AK1991" s="28"/>
      <c r="AL1991" s="28"/>
      <c r="AM1991" s="28"/>
      <c r="AN1991" s="28"/>
      <c r="AO1991" s="28"/>
      <c r="AP1991" s="28"/>
      <c r="AQ1991" s="28"/>
      <c r="AR1991" s="28"/>
      <c r="AS1991" s="28"/>
      <c r="AT1991" s="96"/>
      <c r="AU1991" s="28"/>
      <c r="AV1991" s="28"/>
      <c r="AW1991" s="28"/>
      <c r="AX1991" s="28"/>
      <c r="AY1991" s="28"/>
      <c r="AZ1991" s="28"/>
      <c r="BA1991" s="28"/>
      <c r="BB1991" s="28"/>
      <c r="BC1991" s="28"/>
      <c r="BD1991" s="28"/>
      <c r="BE1991" s="28"/>
    </row>
    <row r="1992" spans="3:57" ht="14.25" customHeight="1">
      <c r="C1992" s="46"/>
      <c r="D1992" s="28"/>
      <c r="E1992" s="28"/>
      <c r="F1992" s="28"/>
      <c r="G1992" s="28"/>
      <c r="H1992" s="28"/>
      <c r="I1992" s="28"/>
      <c r="J1992" s="28"/>
      <c r="K1992" s="28"/>
      <c r="L1992" s="28"/>
      <c r="M1992" s="28"/>
      <c r="N1992" s="28"/>
      <c r="O1992" s="28"/>
      <c r="P1992" s="60"/>
      <c r="Q1992" s="60"/>
      <c r="R1992" s="60"/>
      <c r="S1992" s="60"/>
      <c r="T1992" s="60"/>
      <c r="U1992" s="60"/>
      <c r="V1992" s="46"/>
      <c r="W1992" s="28"/>
      <c r="X1992" s="28"/>
      <c r="Y1992" s="28"/>
      <c r="AA1992" s="77"/>
      <c r="AB1992" s="28"/>
      <c r="AC1992" s="28"/>
      <c r="AD1992" s="28"/>
      <c r="AE1992" s="28"/>
      <c r="AF1992" s="28"/>
      <c r="AG1992" s="28"/>
      <c r="AH1992" s="28"/>
      <c r="AI1992" s="28"/>
      <c r="AJ1992" s="28"/>
      <c r="AK1992" s="28"/>
      <c r="AL1992" s="28"/>
      <c r="AM1992" s="28"/>
      <c r="AN1992" s="28"/>
      <c r="AO1992" s="28"/>
      <c r="AP1992" s="28"/>
      <c r="AQ1992" s="28"/>
      <c r="AR1992" s="28"/>
      <c r="AS1992" s="28"/>
      <c r="AT1992" s="96"/>
      <c r="AU1992" s="28"/>
      <c r="AV1992" s="28"/>
      <c r="AW1992" s="28"/>
      <c r="AX1992" s="28"/>
      <c r="AY1992" s="28"/>
      <c r="AZ1992" s="28"/>
      <c r="BA1992" s="28"/>
      <c r="BB1992" s="28"/>
      <c r="BC1992" s="28"/>
      <c r="BD1992" s="28"/>
      <c r="BE1992" s="28"/>
    </row>
    <row r="1993" spans="3:57" ht="14.25" customHeight="1">
      <c r="C1993" s="46"/>
      <c r="D1993" s="28"/>
      <c r="E1993" s="28"/>
      <c r="F1993" s="28"/>
      <c r="G1993" s="28"/>
      <c r="H1993" s="28"/>
      <c r="I1993" s="28"/>
      <c r="J1993" s="28"/>
      <c r="K1993" s="28"/>
      <c r="L1993" s="28"/>
      <c r="M1993" s="28"/>
      <c r="N1993" s="28"/>
      <c r="O1993" s="28"/>
      <c r="P1993" s="60"/>
      <c r="Q1993" s="60"/>
      <c r="R1993" s="60"/>
      <c r="S1993" s="60"/>
      <c r="T1993" s="60"/>
      <c r="U1993" s="60"/>
      <c r="V1993" s="46"/>
      <c r="W1993" s="28"/>
      <c r="X1993" s="28"/>
      <c r="Y1993" s="28"/>
      <c r="AA1993" s="77"/>
      <c r="AB1993" s="28"/>
      <c r="AC1993" s="28"/>
      <c r="AD1993" s="28"/>
      <c r="AE1993" s="28"/>
      <c r="AF1993" s="28"/>
      <c r="AG1993" s="28"/>
      <c r="AH1993" s="28"/>
      <c r="AI1993" s="28"/>
      <c r="AJ1993" s="28"/>
      <c r="AK1993" s="28"/>
      <c r="AL1993" s="28"/>
      <c r="AM1993" s="28"/>
      <c r="AN1993" s="28"/>
      <c r="AO1993" s="28"/>
      <c r="AP1993" s="28"/>
      <c r="AQ1993" s="28"/>
      <c r="AR1993" s="28"/>
      <c r="AS1993" s="28"/>
      <c r="AT1993" s="96"/>
      <c r="AU1993" s="28"/>
      <c r="AV1993" s="28"/>
      <c r="AW1993" s="28"/>
      <c r="AX1993" s="28"/>
      <c r="AY1993" s="28"/>
      <c r="AZ1993" s="28"/>
      <c r="BA1993" s="28"/>
      <c r="BB1993" s="28"/>
      <c r="BC1993" s="28"/>
      <c r="BD1993" s="28"/>
      <c r="BE1993" s="28"/>
    </row>
    <row r="1994" spans="3:57" ht="14.25" customHeight="1">
      <c r="C1994" s="46"/>
      <c r="D1994" s="28"/>
      <c r="E1994" s="28"/>
      <c r="F1994" s="28"/>
      <c r="G1994" s="28"/>
      <c r="H1994" s="28"/>
      <c r="I1994" s="28"/>
      <c r="J1994" s="28"/>
      <c r="K1994" s="28"/>
      <c r="L1994" s="28"/>
      <c r="M1994" s="28"/>
      <c r="N1994" s="28"/>
      <c r="O1994" s="28"/>
      <c r="P1994" s="60"/>
      <c r="Q1994" s="60"/>
      <c r="R1994" s="60"/>
      <c r="S1994" s="60"/>
      <c r="T1994" s="60"/>
      <c r="U1994" s="60"/>
      <c r="V1994" s="46"/>
      <c r="W1994" s="28"/>
      <c r="X1994" s="28"/>
      <c r="Y1994" s="28"/>
      <c r="AA1994" s="77"/>
      <c r="AB1994" s="28"/>
      <c r="AC1994" s="28"/>
      <c r="AD1994" s="28"/>
      <c r="AE1994" s="28"/>
      <c r="AF1994" s="28"/>
      <c r="AG1994" s="28"/>
      <c r="AH1994" s="28"/>
      <c r="AI1994" s="28"/>
      <c r="AJ1994" s="28"/>
      <c r="AK1994" s="28"/>
      <c r="AL1994" s="28"/>
      <c r="AM1994" s="28"/>
      <c r="AN1994" s="28"/>
      <c r="AO1994" s="28"/>
      <c r="AP1994" s="28"/>
      <c r="AQ1994" s="28"/>
      <c r="AR1994" s="28"/>
      <c r="AS1994" s="28"/>
      <c r="AT1994" s="96"/>
      <c r="AU1994" s="28"/>
      <c r="AV1994" s="28"/>
      <c r="AW1994" s="28"/>
      <c r="AX1994" s="28"/>
      <c r="AY1994" s="28"/>
      <c r="AZ1994" s="28"/>
      <c r="BA1994" s="28"/>
      <c r="BB1994" s="28"/>
      <c r="BC1994" s="28"/>
      <c r="BD1994" s="28"/>
      <c r="BE1994" s="28"/>
    </row>
    <row r="1995" spans="3:57" ht="14.25" customHeight="1">
      <c r="C1995" s="46"/>
      <c r="D1995" s="28"/>
      <c r="E1995" s="28"/>
      <c r="F1995" s="28"/>
      <c r="G1995" s="28"/>
      <c r="H1995" s="28"/>
      <c r="I1995" s="28"/>
      <c r="J1995" s="28"/>
      <c r="K1995" s="28"/>
      <c r="L1995" s="28"/>
      <c r="M1995" s="28"/>
      <c r="N1995" s="28"/>
      <c r="O1995" s="28"/>
      <c r="P1995" s="60"/>
      <c r="Q1995" s="60"/>
      <c r="R1995" s="60"/>
      <c r="S1995" s="60"/>
      <c r="T1995" s="60"/>
      <c r="U1995" s="60"/>
      <c r="V1995" s="46"/>
      <c r="W1995" s="28"/>
      <c r="X1995" s="28"/>
      <c r="Y1995" s="28"/>
      <c r="AA1995" s="77"/>
      <c r="AB1995" s="28"/>
      <c r="AC1995" s="28"/>
      <c r="AD1995" s="28"/>
      <c r="AE1995" s="28"/>
      <c r="AF1995" s="28"/>
      <c r="AG1995" s="28"/>
      <c r="AH1995" s="28"/>
      <c r="AI1995" s="28"/>
      <c r="AJ1995" s="28"/>
      <c r="AK1995" s="28"/>
      <c r="AL1995" s="28"/>
      <c r="AM1995" s="28"/>
      <c r="AN1995" s="28"/>
      <c r="AO1995" s="28"/>
      <c r="AP1995" s="28"/>
      <c r="AQ1995" s="28"/>
      <c r="AR1995" s="28"/>
      <c r="AS1995" s="28"/>
      <c r="AT1995" s="96"/>
      <c r="AU1995" s="28"/>
      <c r="AV1995" s="28"/>
      <c r="AW1995" s="28"/>
      <c r="AX1995" s="28"/>
      <c r="AY1995" s="28"/>
      <c r="AZ1995" s="28"/>
      <c r="BA1995" s="28"/>
      <c r="BB1995" s="28"/>
      <c r="BC1995" s="28"/>
      <c r="BD1995" s="28"/>
      <c r="BE1995" s="28"/>
    </row>
    <row r="1996" spans="3:57" ht="14.25" customHeight="1">
      <c r="C1996" s="46"/>
      <c r="D1996" s="28"/>
      <c r="E1996" s="28"/>
      <c r="F1996" s="28"/>
      <c r="G1996" s="28"/>
      <c r="H1996" s="28"/>
      <c r="I1996" s="28"/>
      <c r="J1996" s="28"/>
      <c r="K1996" s="28"/>
      <c r="L1996" s="28"/>
      <c r="M1996" s="28"/>
      <c r="N1996" s="28"/>
      <c r="O1996" s="28"/>
      <c r="P1996" s="60"/>
      <c r="Q1996" s="60"/>
      <c r="R1996" s="60"/>
      <c r="S1996" s="60"/>
      <c r="T1996" s="60"/>
      <c r="U1996" s="60"/>
      <c r="V1996" s="46"/>
      <c r="W1996" s="28"/>
      <c r="X1996" s="28"/>
      <c r="Y1996" s="28"/>
      <c r="AA1996" s="77"/>
      <c r="AB1996" s="28"/>
      <c r="AC1996" s="28"/>
      <c r="AD1996" s="28"/>
      <c r="AE1996" s="28"/>
      <c r="AF1996" s="28"/>
      <c r="AG1996" s="28"/>
      <c r="AH1996" s="28"/>
      <c r="AI1996" s="28"/>
      <c r="AJ1996" s="28"/>
      <c r="AK1996" s="28"/>
      <c r="AL1996" s="28"/>
      <c r="AM1996" s="28"/>
      <c r="AN1996" s="28"/>
      <c r="AO1996" s="28"/>
      <c r="AP1996" s="28"/>
      <c r="AQ1996" s="28"/>
      <c r="AR1996" s="28"/>
      <c r="AS1996" s="28"/>
      <c r="AT1996" s="96"/>
      <c r="AU1996" s="28"/>
      <c r="AV1996" s="28"/>
      <c r="AW1996" s="28"/>
      <c r="AX1996" s="28"/>
      <c r="AY1996" s="28"/>
      <c r="AZ1996" s="28"/>
      <c r="BA1996" s="28"/>
      <c r="BB1996" s="28"/>
      <c r="BC1996" s="28"/>
      <c r="BD1996" s="28"/>
      <c r="BE1996" s="28"/>
    </row>
    <row r="1997" spans="3:57" ht="14.25" customHeight="1">
      <c r="C1997" s="46"/>
      <c r="D1997" s="28"/>
      <c r="E1997" s="28"/>
      <c r="F1997" s="28"/>
      <c r="G1997" s="28"/>
      <c r="H1997" s="28"/>
      <c r="I1997" s="28"/>
      <c r="J1997" s="28"/>
      <c r="K1997" s="28"/>
      <c r="L1997" s="28"/>
      <c r="M1997" s="28"/>
      <c r="N1997" s="28"/>
      <c r="O1997" s="28"/>
      <c r="P1997" s="60"/>
      <c r="Q1997" s="60"/>
      <c r="R1997" s="60"/>
      <c r="S1997" s="60"/>
      <c r="T1997" s="60"/>
      <c r="U1997" s="60"/>
      <c r="V1997" s="46"/>
      <c r="W1997" s="28"/>
      <c r="X1997" s="28"/>
      <c r="Y1997" s="28"/>
      <c r="AA1997" s="77"/>
      <c r="AB1997" s="28"/>
      <c r="AC1997" s="28"/>
      <c r="AD1997" s="28"/>
      <c r="AE1997" s="28"/>
      <c r="AF1997" s="28"/>
      <c r="AG1997" s="28"/>
      <c r="AH1997" s="28"/>
      <c r="AI1997" s="28"/>
      <c r="AJ1997" s="28"/>
      <c r="AK1997" s="28"/>
      <c r="AL1997" s="28"/>
      <c r="AM1997" s="28"/>
      <c r="AN1997" s="28"/>
      <c r="AO1997" s="28"/>
      <c r="AP1997" s="28"/>
      <c r="AQ1997" s="28"/>
      <c r="AR1997" s="28"/>
      <c r="AS1997" s="28"/>
      <c r="AT1997" s="96"/>
      <c r="AU1997" s="28"/>
      <c r="AV1997" s="28"/>
      <c r="AW1997" s="28"/>
      <c r="AX1997" s="28"/>
      <c r="AY1997" s="28"/>
      <c r="AZ1997" s="28"/>
      <c r="BA1997" s="28"/>
      <c r="BB1997" s="28"/>
      <c r="BC1997" s="28"/>
      <c r="BD1997" s="28"/>
      <c r="BE1997" s="28"/>
    </row>
    <row r="1998" spans="3:57" ht="14.25" customHeight="1">
      <c r="C1998" s="46"/>
      <c r="D1998" s="28"/>
      <c r="E1998" s="28"/>
      <c r="F1998" s="28"/>
      <c r="G1998" s="28"/>
      <c r="H1998" s="28"/>
      <c r="I1998" s="28"/>
      <c r="J1998" s="28"/>
      <c r="K1998" s="28"/>
      <c r="L1998" s="28"/>
      <c r="M1998" s="28"/>
      <c r="N1998" s="28"/>
      <c r="O1998" s="28"/>
      <c r="P1998" s="60"/>
      <c r="Q1998" s="60"/>
      <c r="R1998" s="60"/>
      <c r="S1998" s="60"/>
      <c r="T1998" s="60"/>
      <c r="U1998" s="60"/>
      <c r="V1998" s="46"/>
      <c r="W1998" s="28"/>
      <c r="X1998" s="28"/>
      <c r="Y1998" s="28"/>
      <c r="AA1998" s="77"/>
      <c r="AB1998" s="28"/>
      <c r="AC1998" s="28"/>
      <c r="AD1998" s="28"/>
      <c r="AE1998" s="28"/>
      <c r="AF1998" s="28"/>
      <c r="AG1998" s="28"/>
      <c r="AH1998" s="28"/>
      <c r="AI1998" s="28"/>
      <c r="AJ1998" s="28"/>
      <c r="AK1998" s="28"/>
      <c r="AL1998" s="28"/>
      <c r="AM1998" s="28"/>
      <c r="AN1998" s="28"/>
      <c r="AO1998" s="28"/>
      <c r="AP1998" s="28"/>
      <c r="AQ1998" s="28"/>
      <c r="AR1998" s="28"/>
      <c r="AS1998" s="28"/>
      <c r="AT1998" s="96"/>
      <c r="AU1998" s="28"/>
      <c r="AV1998" s="28"/>
      <c r="AW1998" s="28"/>
      <c r="AX1998" s="28"/>
      <c r="AY1998" s="28"/>
      <c r="AZ1998" s="28"/>
      <c r="BA1998" s="28"/>
      <c r="BB1998" s="28"/>
      <c r="BC1998" s="28"/>
      <c r="BD1998" s="28"/>
      <c r="BE1998" s="28"/>
    </row>
    <row r="1999" spans="3:57" ht="14.25" customHeight="1">
      <c r="C1999" s="46"/>
      <c r="D1999" s="28"/>
      <c r="E1999" s="28"/>
      <c r="F1999" s="28"/>
      <c r="G1999" s="28"/>
      <c r="H1999" s="28"/>
      <c r="I1999" s="28"/>
      <c r="J1999" s="28"/>
      <c r="K1999" s="28"/>
      <c r="L1999" s="28"/>
      <c r="M1999" s="28"/>
      <c r="N1999" s="28"/>
      <c r="O1999" s="28"/>
      <c r="P1999" s="60"/>
      <c r="Q1999" s="60"/>
      <c r="R1999" s="60"/>
      <c r="S1999" s="60"/>
      <c r="T1999" s="60"/>
      <c r="U1999" s="60"/>
      <c r="V1999" s="46"/>
      <c r="W1999" s="28"/>
      <c r="X1999" s="28"/>
      <c r="Y1999" s="28"/>
      <c r="AA1999" s="77"/>
      <c r="AB1999" s="28"/>
      <c r="AC1999" s="28"/>
      <c r="AD1999" s="28"/>
      <c r="AE1999" s="28"/>
      <c r="AF1999" s="28"/>
      <c r="AG1999" s="28"/>
      <c r="AH1999" s="28"/>
      <c r="AI1999" s="28"/>
      <c r="AJ1999" s="28"/>
      <c r="AK1999" s="28"/>
      <c r="AL1999" s="28"/>
      <c r="AM1999" s="28"/>
      <c r="AN1999" s="28"/>
      <c r="AO1999" s="28"/>
      <c r="AP1999" s="28"/>
      <c r="AQ1999" s="28"/>
      <c r="AR1999" s="28"/>
      <c r="AS1999" s="28"/>
      <c r="AT1999" s="96"/>
      <c r="AU1999" s="28"/>
      <c r="AV1999" s="28"/>
      <c r="AW1999" s="28"/>
      <c r="AX1999" s="28"/>
      <c r="AY1999" s="28"/>
      <c r="AZ1999" s="28"/>
      <c r="BA1999" s="28"/>
      <c r="BB1999" s="28"/>
      <c r="BC1999" s="28"/>
      <c r="BD1999" s="28"/>
      <c r="BE1999" s="28"/>
    </row>
    <row r="2000" spans="3:57" ht="14.25" customHeight="1">
      <c r="C2000" s="46"/>
      <c r="D2000" s="28"/>
      <c r="E2000" s="28"/>
      <c r="F2000" s="28"/>
      <c r="G2000" s="28"/>
      <c r="H2000" s="28"/>
      <c r="I2000" s="28"/>
      <c r="J2000" s="28"/>
      <c r="K2000" s="28"/>
      <c r="L2000" s="28"/>
      <c r="M2000" s="28"/>
      <c r="N2000" s="28"/>
      <c r="O2000" s="28"/>
      <c r="P2000" s="60"/>
      <c r="Q2000" s="60"/>
      <c r="R2000" s="60"/>
      <c r="S2000" s="60"/>
      <c r="T2000" s="60"/>
      <c r="U2000" s="60"/>
      <c r="V2000" s="46"/>
      <c r="W2000" s="28"/>
      <c r="X2000" s="28"/>
      <c r="Y2000" s="28"/>
      <c r="AA2000" s="77"/>
      <c r="AB2000" s="28"/>
      <c r="AC2000" s="28"/>
      <c r="AD2000" s="28"/>
      <c r="AE2000" s="28"/>
      <c r="AF2000" s="28"/>
      <c r="AG2000" s="28"/>
      <c r="AH2000" s="28"/>
      <c r="AI2000" s="28"/>
      <c r="AJ2000" s="28"/>
      <c r="AK2000" s="28"/>
      <c r="AL2000" s="28"/>
      <c r="AM2000" s="28"/>
      <c r="AN2000" s="28"/>
      <c r="AO2000" s="28"/>
      <c r="AP2000" s="28"/>
      <c r="AQ2000" s="28"/>
      <c r="AR2000" s="28"/>
      <c r="AS2000" s="28"/>
      <c r="AT2000" s="96"/>
      <c r="AU2000" s="28"/>
      <c r="AV2000" s="28"/>
      <c r="AW2000" s="28"/>
      <c r="AX2000" s="28"/>
      <c r="AY2000" s="28"/>
      <c r="AZ2000" s="28"/>
      <c r="BA2000" s="28"/>
      <c r="BB2000" s="28"/>
      <c r="BC2000" s="28"/>
      <c r="BD2000" s="28"/>
      <c r="BE2000" s="28"/>
    </row>
    <row r="2001" spans="3:57" ht="14.25" customHeight="1">
      <c r="C2001" s="46"/>
      <c r="D2001" s="28"/>
      <c r="E2001" s="28"/>
      <c r="F2001" s="28"/>
      <c r="G2001" s="28"/>
      <c r="H2001" s="28"/>
      <c r="I2001" s="28"/>
      <c r="J2001" s="28"/>
      <c r="K2001" s="28"/>
      <c r="L2001" s="28"/>
      <c r="M2001" s="28"/>
      <c r="N2001" s="28"/>
      <c r="O2001" s="28"/>
      <c r="P2001" s="60"/>
      <c r="Q2001" s="60"/>
      <c r="R2001" s="60"/>
      <c r="S2001" s="60"/>
      <c r="T2001" s="60"/>
      <c r="U2001" s="60"/>
      <c r="V2001" s="46"/>
      <c r="W2001" s="28"/>
      <c r="X2001" s="28"/>
      <c r="Y2001" s="28"/>
      <c r="AA2001" s="77"/>
      <c r="AB2001" s="28"/>
      <c r="AC2001" s="28"/>
      <c r="AD2001" s="28"/>
      <c r="AE2001" s="28"/>
      <c r="AF2001" s="28"/>
      <c r="AG2001" s="28"/>
      <c r="AH2001" s="28"/>
      <c r="AI2001" s="28"/>
      <c r="AJ2001" s="28"/>
      <c r="AK2001" s="28"/>
      <c r="AL2001" s="28"/>
      <c r="AM2001" s="28"/>
      <c r="AN2001" s="28"/>
      <c r="AO2001" s="28"/>
      <c r="AP2001" s="28"/>
      <c r="AQ2001" s="28"/>
      <c r="AR2001" s="28"/>
      <c r="AS2001" s="28"/>
      <c r="AT2001" s="96"/>
      <c r="AU2001" s="28"/>
      <c r="AV2001" s="28"/>
      <c r="AW2001" s="28"/>
      <c r="AX2001" s="28"/>
      <c r="AY2001" s="28"/>
      <c r="AZ2001" s="28"/>
      <c r="BA2001" s="28"/>
      <c r="BB2001" s="28"/>
      <c r="BC2001" s="28"/>
      <c r="BD2001" s="28"/>
      <c r="BE2001" s="28"/>
    </row>
    <row r="2002" spans="3:57" ht="14.25" customHeight="1">
      <c r="C2002" s="46"/>
      <c r="D2002" s="28"/>
      <c r="E2002" s="28"/>
      <c r="F2002" s="28"/>
      <c r="G2002" s="28"/>
      <c r="H2002" s="28"/>
      <c r="I2002" s="28"/>
      <c r="J2002" s="28"/>
      <c r="K2002" s="28"/>
      <c r="L2002" s="28"/>
      <c r="M2002" s="28"/>
      <c r="N2002" s="28"/>
      <c r="O2002" s="28"/>
      <c r="P2002" s="60"/>
      <c r="Q2002" s="60"/>
      <c r="R2002" s="60"/>
      <c r="S2002" s="60"/>
      <c r="T2002" s="60"/>
      <c r="U2002" s="60"/>
      <c r="V2002" s="46"/>
      <c r="W2002" s="28"/>
      <c r="X2002" s="28"/>
      <c r="Y2002" s="28"/>
      <c r="AA2002" s="77"/>
      <c r="AB2002" s="28"/>
      <c r="AC2002" s="28"/>
      <c r="AD2002" s="28"/>
      <c r="AE2002" s="28"/>
      <c r="AF2002" s="28"/>
      <c r="AG2002" s="28"/>
      <c r="AH2002" s="28"/>
      <c r="AI2002" s="28"/>
      <c r="AJ2002" s="28"/>
      <c r="AK2002" s="28"/>
      <c r="AL2002" s="28"/>
      <c r="AM2002" s="28"/>
      <c r="AN2002" s="28"/>
      <c r="AO2002" s="28"/>
      <c r="AP2002" s="28"/>
      <c r="AQ2002" s="28"/>
      <c r="AR2002" s="28"/>
      <c r="AS2002" s="28"/>
      <c r="AT2002" s="96"/>
      <c r="AU2002" s="28"/>
      <c r="AV2002" s="28"/>
      <c r="AW2002" s="28"/>
      <c r="AX2002" s="28"/>
      <c r="AY2002" s="28"/>
      <c r="AZ2002" s="28"/>
      <c r="BA2002" s="28"/>
      <c r="BB2002" s="28"/>
      <c r="BC2002" s="28"/>
      <c r="BD2002" s="28"/>
      <c r="BE2002" s="28"/>
    </row>
    <row r="2003" spans="3:57" ht="14.25" customHeight="1">
      <c r="C2003" s="46"/>
      <c r="D2003" s="28"/>
      <c r="E2003" s="28"/>
      <c r="F2003" s="28"/>
      <c r="G2003" s="28"/>
      <c r="H2003" s="28"/>
      <c r="I2003" s="28"/>
      <c r="J2003" s="28"/>
      <c r="K2003" s="28"/>
      <c r="L2003" s="28"/>
      <c r="M2003" s="28"/>
      <c r="N2003" s="28"/>
      <c r="O2003" s="28"/>
      <c r="P2003" s="60"/>
      <c r="Q2003" s="60"/>
      <c r="R2003" s="60"/>
      <c r="S2003" s="60"/>
      <c r="T2003" s="60"/>
      <c r="U2003" s="60"/>
      <c r="V2003" s="46"/>
      <c r="W2003" s="28"/>
      <c r="X2003" s="28"/>
      <c r="Y2003" s="28"/>
      <c r="AA2003" s="77"/>
      <c r="AB2003" s="28"/>
      <c r="AC2003" s="28"/>
      <c r="AD2003" s="28"/>
      <c r="AE2003" s="28"/>
      <c r="AF2003" s="28"/>
      <c r="AG2003" s="28"/>
      <c r="AH2003" s="28"/>
      <c r="AI2003" s="28"/>
      <c r="AJ2003" s="28"/>
      <c r="AK2003" s="28"/>
      <c r="AL2003" s="28"/>
      <c r="AM2003" s="28"/>
      <c r="AN2003" s="28"/>
      <c r="AO2003" s="28"/>
      <c r="AP2003" s="28"/>
      <c r="AQ2003" s="28"/>
      <c r="AR2003" s="28"/>
      <c r="AS2003" s="28"/>
      <c r="AT2003" s="96"/>
      <c r="AU2003" s="28"/>
      <c r="AV2003" s="28"/>
      <c r="AW2003" s="28"/>
      <c r="AX2003" s="28"/>
      <c r="AY2003" s="28"/>
      <c r="AZ2003" s="28"/>
      <c r="BA2003" s="28"/>
      <c r="BB2003" s="28"/>
      <c r="BC2003" s="28"/>
      <c r="BD2003" s="28"/>
      <c r="BE2003" s="28"/>
    </row>
    <row r="2004" spans="3:57" ht="14.25" customHeight="1">
      <c r="C2004" s="46"/>
      <c r="D2004" s="28"/>
      <c r="E2004" s="28"/>
      <c r="F2004" s="28"/>
      <c r="G2004" s="28"/>
      <c r="H2004" s="28"/>
      <c r="I2004" s="28"/>
      <c r="J2004" s="28"/>
      <c r="K2004" s="28"/>
      <c r="L2004" s="28"/>
      <c r="M2004" s="28"/>
      <c r="N2004" s="28"/>
      <c r="O2004" s="28"/>
      <c r="P2004" s="60"/>
      <c r="Q2004" s="60"/>
      <c r="R2004" s="60"/>
      <c r="S2004" s="60"/>
      <c r="T2004" s="60"/>
      <c r="U2004" s="60"/>
      <c r="V2004" s="46"/>
      <c r="W2004" s="28"/>
      <c r="X2004" s="28"/>
      <c r="Y2004" s="28"/>
      <c r="AA2004" s="77"/>
      <c r="AB2004" s="28"/>
      <c r="AC2004" s="28"/>
      <c r="AD2004" s="28"/>
      <c r="AE2004" s="28"/>
      <c r="AF2004" s="28"/>
      <c r="AG2004" s="28"/>
      <c r="AH2004" s="28"/>
      <c r="AI2004" s="28"/>
      <c r="AJ2004" s="28"/>
      <c r="AK2004" s="28"/>
      <c r="AL2004" s="28"/>
      <c r="AM2004" s="28"/>
      <c r="AN2004" s="28"/>
      <c r="AO2004" s="28"/>
      <c r="AP2004" s="28"/>
      <c r="AQ2004" s="28"/>
      <c r="AR2004" s="28"/>
      <c r="AS2004" s="28"/>
      <c r="AT2004" s="96"/>
      <c r="AU2004" s="28"/>
      <c r="AV2004" s="28"/>
      <c r="AW2004" s="28"/>
      <c r="AX2004" s="28"/>
      <c r="AY2004" s="28"/>
      <c r="AZ2004" s="28"/>
      <c r="BA2004" s="28"/>
      <c r="BB2004" s="28"/>
      <c r="BC2004" s="28"/>
      <c r="BD2004" s="28"/>
      <c r="BE2004" s="28"/>
    </row>
    <row r="2005" spans="3:57" ht="14.25" customHeight="1">
      <c r="C2005" s="46"/>
      <c r="D2005" s="28"/>
      <c r="E2005" s="28"/>
      <c r="F2005" s="28"/>
      <c r="G2005" s="28"/>
      <c r="H2005" s="28"/>
      <c r="I2005" s="28"/>
      <c r="J2005" s="28"/>
      <c r="K2005" s="28"/>
      <c r="L2005" s="28"/>
      <c r="M2005" s="28"/>
      <c r="N2005" s="28"/>
      <c r="O2005" s="28"/>
      <c r="P2005" s="60"/>
      <c r="Q2005" s="60"/>
      <c r="R2005" s="60"/>
      <c r="S2005" s="60"/>
      <c r="T2005" s="60"/>
      <c r="U2005" s="60"/>
      <c r="V2005" s="46"/>
      <c r="W2005" s="28"/>
      <c r="X2005" s="28"/>
      <c r="Y2005" s="28"/>
      <c r="AA2005" s="77"/>
      <c r="AB2005" s="28"/>
      <c r="AC2005" s="28"/>
      <c r="AD2005" s="28"/>
      <c r="AE2005" s="28"/>
      <c r="AF2005" s="28"/>
      <c r="AG2005" s="28"/>
      <c r="AH2005" s="28"/>
      <c r="AI2005" s="28"/>
      <c r="AJ2005" s="28"/>
      <c r="AK2005" s="28"/>
      <c r="AL2005" s="28"/>
      <c r="AM2005" s="28"/>
      <c r="AN2005" s="28"/>
      <c r="AO2005" s="28"/>
      <c r="AP2005" s="28"/>
      <c r="AQ2005" s="28"/>
      <c r="AR2005" s="28"/>
      <c r="AS2005" s="28"/>
      <c r="AT2005" s="96"/>
      <c r="AU2005" s="28"/>
      <c r="AV2005" s="28"/>
      <c r="AW2005" s="28"/>
      <c r="AX2005" s="28"/>
      <c r="AY2005" s="28"/>
      <c r="AZ2005" s="28"/>
      <c r="BA2005" s="28"/>
      <c r="BB2005" s="28"/>
      <c r="BC2005" s="28"/>
      <c r="BD2005" s="28"/>
      <c r="BE2005" s="28"/>
    </row>
    <row r="2006" spans="3:57" ht="14.25" customHeight="1">
      <c r="C2006" s="46"/>
      <c r="D2006" s="28"/>
      <c r="E2006" s="28"/>
      <c r="F2006" s="28"/>
      <c r="G2006" s="28"/>
      <c r="H2006" s="28"/>
      <c r="I2006" s="28"/>
      <c r="J2006" s="28"/>
      <c r="K2006" s="28"/>
      <c r="L2006" s="28"/>
      <c r="M2006" s="28"/>
      <c r="N2006" s="28"/>
      <c r="O2006" s="28"/>
      <c r="P2006" s="60"/>
      <c r="Q2006" s="60"/>
      <c r="R2006" s="60"/>
      <c r="S2006" s="60"/>
      <c r="T2006" s="60"/>
      <c r="U2006" s="60"/>
      <c r="V2006" s="46"/>
      <c r="W2006" s="28"/>
      <c r="X2006" s="28"/>
      <c r="Y2006" s="28"/>
      <c r="AA2006" s="77"/>
      <c r="AB2006" s="28"/>
      <c r="AC2006" s="28"/>
      <c r="AD2006" s="28"/>
      <c r="AE2006" s="28"/>
      <c r="AF2006" s="28"/>
      <c r="AG2006" s="28"/>
      <c r="AH2006" s="28"/>
      <c r="AI2006" s="28"/>
      <c r="AJ2006" s="28"/>
      <c r="AK2006" s="28"/>
      <c r="AL2006" s="28"/>
      <c r="AM2006" s="28"/>
      <c r="AN2006" s="28"/>
      <c r="AO2006" s="28"/>
      <c r="AP2006" s="28"/>
      <c r="AQ2006" s="28"/>
      <c r="AR2006" s="28"/>
      <c r="AS2006" s="28"/>
      <c r="AT2006" s="96"/>
      <c r="AU2006" s="28"/>
      <c r="AV2006" s="28"/>
      <c r="AW2006" s="28"/>
      <c r="AX2006" s="28"/>
      <c r="AY2006" s="28"/>
      <c r="AZ2006" s="28"/>
      <c r="BA2006" s="28"/>
      <c r="BB2006" s="28"/>
      <c r="BC2006" s="28"/>
      <c r="BD2006" s="28"/>
      <c r="BE2006" s="28"/>
    </row>
    <row r="2007" spans="3:57" ht="14.25" customHeight="1">
      <c r="C2007" s="46"/>
      <c r="D2007" s="28"/>
      <c r="E2007" s="28"/>
      <c r="F2007" s="28"/>
      <c r="G2007" s="28"/>
      <c r="H2007" s="28"/>
      <c r="I2007" s="28"/>
      <c r="J2007" s="28"/>
      <c r="K2007" s="28"/>
      <c r="L2007" s="28"/>
      <c r="M2007" s="28"/>
      <c r="N2007" s="28"/>
      <c r="O2007" s="28"/>
      <c r="P2007" s="60"/>
      <c r="Q2007" s="60"/>
      <c r="R2007" s="60"/>
      <c r="S2007" s="60"/>
      <c r="T2007" s="60"/>
      <c r="U2007" s="60"/>
      <c r="V2007" s="46"/>
      <c r="W2007" s="28"/>
      <c r="X2007" s="28"/>
      <c r="Y2007" s="28"/>
      <c r="AA2007" s="77"/>
      <c r="AB2007" s="28"/>
      <c r="AC2007" s="28"/>
      <c r="AD2007" s="28"/>
      <c r="AE2007" s="28"/>
      <c r="AF2007" s="28"/>
      <c r="AG2007" s="28"/>
      <c r="AH2007" s="28"/>
      <c r="AI2007" s="28"/>
      <c r="AJ2007" s="28"/>
      <c r="AK2007" s="28"/>
      <c r="AL2007" s="28"/>
      <c r="AM2007" s="28"/>
      <c r="AN2007" s="28"/>
      <c r="AO2007" s="28"/>
      <c r="AP2007" s="28"/>
      <c r="AQ2007" s="28"/>
      <c r="AR2007" s="28"/>
      <c r="AS2007" s="28"/>
      <c r="AT2007" s="96"/>
      <c r="AU2007" s="28"/>
      <c r="AV2007" s="28"/>
      <c r="AW2007" s="28"/>
      <c r="AX2007" s="28"/>
      <c r="AY2007" s="28"/>
      <c r="AZ2007" s="28"/>
      <c r="BA2007" s="28"/>
      <c r="BB2007" s="28"/>
      <c r="BC2007" s="28"/>
      <c r="BD2007" s="28"/>
      <c r="BE2007" s="28"/>
    </row>
    <row r="2008" spans="3:57" ht="14.25" customHeight="1">
      <c r="C2008" s="46"/>
      <c r="D2008" s="28"/>
      <c r="E2008" s="28"/>
      <c r="F2008" s="28"/>
      <c r="G2008" s="28"/>
      <c r="H2008" s="28"/>
      <c r="I2008" s="28"/>
      <c r="J2008" s="28"/>
      <c r="K2008" s="28"/>
      <c r="L2008" s="28"/>
      <c r="M2008" s="28"/>
      <c r="N2008" s="28"/>
      <c r="O2008" s="28"/>
      <c r="P2008" s="60"/>
      <c r="Q2008" s="60"/>
      <c r="R2008" s="60"/>
      <c r="S2008" s="60"/>
      <c r="T2008" s="60"/>
      <c r="U2008" s="60"/>
      <c r="V2008" s="46"/>
      <c r="W2008" s="28"/>
      <c r="X2008" s="28"/>
      <c r="Y2008" s="28"/>
      <c r="AA2008" s="77"/>
      <c r="AB2008" s="28"/>
      <c r="AC2008" s="28"/>
      <c r="AD2008" s="28"/>
      <c r="AE2008" s="28"/>
      <c r="AF2008" s="28"/>
      <c r="AG2008" s="28"/>
      <c r="AH2008" s="28"/>
      <c r="AI2008" s="28"/>
      <c r="AJ2008" s="28"/>
      <c r="AK2008" s="28"/>
      <c r="AL2008" s="28"/>
      <c r="AM2008" s="28"/>
      <c r="AN2008" s="28"/>
      <c r="AO2008" s="28"/>
      <c r="AP2008" s="28"/>
      <c r="AQ2008" s="28"/>
      <c r="AR2008" s="28"/>
      <c r="AS2008" s="28"/>
      <c r="AT2008" s="96"/>
      <c r="AU2008" s="28"/>
      <c r="AV2008" s="28"/>
      <c r="AW2008" s="28"/>
      <c r="AX2008" s="28"/>
      <c r="AY2008" s="28"/>
      <c r="AZ2008" s="28"/>
      <c r="BA2008" s="28"/>
      <c r="BB2008" s="28"/>
      <c r="BC2008" s="28"/>
      <c r="BD2008" s="28"/>
      <c r="BE2008" s="28"/>
    </row>
    <row r="2009" spans="3:57" ht="14.25" customHeight="1">
      <c r="C2009" s="46"/>
      <c r="D2009" s="28"/>
      <c r="E2009" s="28"/>
      <c r="F2009" s="28"/>
      <c r="G2009" s="28"/>
      <c r="H2009" s="28"/>
      <c r="I2009" s="28"/>
      <c r="J2009" s="28"/>
      <c r="K2009" s="28"/>
      <c r="L2009" s="28"/>
      <c r="M2009" s="28"/>
      <c r="N2009" s="28"/>
      <c r="O2009" s="28"/>
      <c r="P2009" s="60"/>
      <c r="Q2009" s="60"/>
      <c r="R2009" s="60"/>
      <c r="S2009" s="60"/>
      <c r="T2009" s="60"/>
      <c r="U2009" s="60"/>
      <c r="V2009" s="46"/>
      <c r="W2009" s="28"/>
      <c r="X2009" s="28"/>
      <c r="Y2009" s="28"/>
      <c r="AA2009" s="77"/>
      <c r="AB2009" s="28"/>
      <c r="AC2009" s="28"/>
      <c r="AD2009" s="28"/>
      <c r="AE2009" s="28"/>
      <c r="AF2009" s="28"/>
      <c r="AG2009" s="28"/>
      <c r="AH2009" s="28"/>
      <c r="AI2009" s="28"/>
      <c r="AJ2009" s="28"/>
      <c r="AK2009" s="28"/>
      <c r="AL2009" s="28"/>
      <c r="AM2009" s="28"/>
      <c r="AN2009" s="28"/>
      <c r="AO2009" s="28"/>
      <c r="AP2009" s="28"/>
      <c r="AQ2009" s="28"/>
      <c r="AR2009" s="28"/>
      <c r="AS2009" s="28"/>
      <c r="AT2009" s="96"/>
      <c r="AU2009" s="28"/>
      <c r="AV2009" s="28"/>
      <c r="AW2009" s="28"/>
      <c r="AX2009" s="28"/>
      <c r="AY2009" s="28"/>
      <c r="AZ2009" s="28"/>
      <c r="BA2009" s="28"/>
      <c r="BB2009" s="28"/>
      <c r="BC2009" s="28"/>
      <c r="BD2009" s="28"/>
      <c r="BE2009" s="28"/>
    </row>
    <row r="2010" spans="3:57" ht="14.25" customHeight="1">
      <c r="C2010" s="46"/>
      <c r="D2010" s="28"/>
      <c r="E2010" s="28"/>
      <c r="F2010" s="28"/>
      <c r="G2010" s="28"/>
      <c r="H2010" s="28"/>
      <c r="I2010" s="28"/>
      <c r="J2010" s="28"/>
      <c r="K2010" s="28"/>
      <c r="L2010" s="28"/>
      <c r="M2010" s="28"/>
      <c r="N2010" s="28"/>
      <c r="O2010" s="28"/>
      <c r="P2010" s="60"/>
      <c r="Q2010" s="60"/>
      <c r="R2010" s="60"/>
      <c r="S2010" s="60"/>
      <c r="T2010" s="60"/>
      <c r="U2010" s="60"/>
      <c r="V2010" s="46"/>
      <c r="W2010" s="28"/>
      <c r="X2010" s="28"/>
      <c r="Y2010" s="28"/>
      <c r="AA2010" s="77"/>
      <c r="AB2010" s="28"/>
      <c r="AC2010" s="28"/>
      <c r="AD2010" s="28"/>
      <c r="AE2010" s="28"/>
      <c r="AF2010" s="28"/>
      <c r="AG2010" s="28"/>
      <c r="AH2010" s="28"/>
      <c r="AI2010" s="28"/>
      <c r="AJ2010" s="28"/>
      <c r="AK2010" s="28"/>
      <c r="AL2010" s="28"/>
      <c r="AM2010" s="28"/>
      <c r="AN2010" s="28"/>
      <c r="AO2010" s="28"/>
      <c r="AP2010" s="28"/>
      <c r="AQ2010" s="28"/>
      <c r="AR2010" s="28"/>
      <c r="AS2010" s="28"/>
      <c r="AT2010" s="96"/>
      <c r="AU2010" s="28"/>
      <c r="AV2010" s="28"/>
      <c r="AW2010" s="28"/>
      <c r="AX2010" s="28"/>
      <c r="AY2010" s="28"/>
      <c r="AZ2010" s="28"/>
      <c r="BA2010" s="28"/>
      <c r="BB2010" s="28"/>
      <c r="BC2010" s="28"/>
      <c r="BD2010" s="28"/>
      <c r="BE2010" s="28"/>
    </row>
    <row r="2011" spans="3:57" ht="14.25" customHeight="1">
      <c r="C2011" s="46"/>
      <c r="D2011" s="28"/>
      <c r="E2011" s="28"/>
      <c r="F2011" s="28"/>
      <c r="G2011" s="28"/>
      <c r="H2011" s="28"/>
      <c r="I2011" s="28"/>
      <c r="J2011" s="28"/>
      <c r="K2011" s="28"/>
      <c r="L2011" s="28"/>
      <c r="M2011" s="28"/>
      <c r="N2011" s="28"/>
      <c r="O2011" s="28"/>
      <c r="P2011" s="60"/>
      <c r="Q2011" s="60"/>
      <c r="R2011" s="60"/>
      <c r="S2011" s="60"/>
      <c r="T2011" s="60"/>
      <c r="U2011" s="60"/>
      <c r="V2011" s="46"/>
      <c r="W2011" s="28"/>
      <c r="X2011" s="28"/>
      <c r="Y2011" s="28"/>
      <c r="AA2011" s="77"/>
      <c r="AB2011" s="28"/>
      <c r="AC2011" s="28"/>
      <c r="AD2011" s="28"/>
      <c r="AE2011" s="28"/>
      <c r="AF2011" s="28"/>
      <c r="AG2011" s="28"/>
      <c r="AH2011" s="28"/>
      <c r="AI2011" s="28"/>
      <c r="AJ2011" s="28"/>
      <c r="AK2011" s="28"/>
      <c r="AL2011" s="28"/>
      <c r="AM2011" s="28"/>
      <c r="AN2011" s="28"/>
      <c r="AO2011" s="28"/>
      <c r="AP2011" s="28"/>
      <c r="AQ2011" s="28"/>
      <c r="AR2011" s="28"/>
      <c r="AS2011" s="28"/>
      <c r="AT2011" s="96"/>
      <c r="AU2011" s="28"/>
      <c r="AV2011" s="28"/>
      <c r="AW2011" s="28"/>
      <c r="AX2011" s="28"/>
      <c r="AY2011" s="28"/>
      <c r="AZ2011" s="28"/>
      <c r="BA2011" s="28"/>
      <c r="BB2011" s="28"/>
      <c r="BC2011" s="28"/>
      <c r="BD2011" s="28"/>
      <c r="BE2011" s="28"/>
    </row>
    <row r="2012" spans="3:57" ht="14.25" customHeight="1">
      <c r="C2012" s="46"/>
      <c r="D2012" s="28"/>
      <c r="E2012" s="28"/>
      <c r="F2012" s="28"/>
      <c r="G2012" s="28"/>
      <c r="H2012" s="28"/>
      <c r="I2012" s="28"/>
      <c r="J2012" s="28"/>
      <c r="K2012" s="28"/>
      <c r="L2012" s="28"/>
      <c r="M2012" s="28"/>
      <c r="N2012" s="28"/>
      <c r="O2012" s="28"/>
      <c r="P2012" s="60"/>
      <c r="Q2012" s="60"/>
      <c r="R2012" s="60"/>
      <c r="S2012" s="60"/>
      <c r="T2012" s="60"/>
      <c r="U2012" s="60"/>
      <c r="V2012" s="46"/>
      <c r="W2012" s="28"/>
      <c r="X2012" s="28"/>
      <c r="Y2012" s="28"/>
      <c r="AA2012" s="77"/>
      <c r="AB2012" s="28"/>
      <c r="AC2012" s="28"/>
      <c r="AD2012" s="28"/>
      <c r="AE2012" s="28"/>
      <c r="AF2012" s="28"/>
      <c r="AG2012" s="28"/>
      <c r="AH2012" s="28"/>
      <c r="AI2012" s="28"/>
      <c r="AJ2012" s="28"/>
      <c r="AK2012" s="28"/>
      <c r="AL2012" s="28"/>
      <c r="AM2012" s="28"/>
      <c r="AN2012" s="28"/>
      <c r="AO2012" s="28"/>
      <c r="AP2012" s="28"/>
      <c r="AQ2012" s="28"/>
      <c r="AR2012" s="28"/>
      <c r="AS2012" s="28"/>
      <c r="AT2012" s="96"/>
      <c r="AU2012" s="28"/>
      <c r="AV2012" s="28"/>
      <c r="AW2012" s="28"/>
      <c r="AX2012" s="28"/>
      <c r="AY2012" s="28"/>
      <c r="AZ2012" s="28"/>
      <c r="BA2012" s="28"/>
      <c r="BB2012" s="28"/>
      <c r="BC2012" s="28"/>
      <c r="BD2012" s="28"/>
      <c r="BE2012" s="28"/>
    </row>
    <row r="2013" spans="3:57" ht="14.25" customHeight="1">
      <c r="C2013" s="46"/>
      <c r="D2013" s="28"/>
      <c r="E2013" s="28"/>
      <c r="F2013" s="28"/>
      <c r="G2013" s="28"/>
      <c r="H2013" s="28"/>
      <c r="I2013" s="28"/>
      <c r="J2013" s="28"/>
      <c r="K2013" s="28"/>
      <c r="L2013" s="28"/>
      <c r="M2013" s="28"/>
      <c r="N2013" s="28"/>
      <c r="O2013" s="28"/>
      <c r="P2013" s="60"/>
      <c r="Q2013" s="60"/>
      <c r="R2013" s="60"/>
      <c r="S2013" s="60"/>
      <c r="T2013" s="60"/>
      <c r="U2013" s="60"/>
      <c r="V2013" s="46"/>
      <c r="W2013" s="28"/>
      <c r="X2013" s="28"/>
      <c r="Y2013" s="28"/>
      <c r="AA2013" s="77"/>
      <c r="AB2013" s="28"/>
      <c r="AC2013" s="28"/>
      <c r="AD2013" s="28"/>
      <c r="AE2013" s="28"/>
      <c r="AF2013" s="28"/>
      <c r="AG2013" s="28"/>
      <c r="AH2013" s="28"/>
      <c r="AI2013" s="28"/>
      <c r="AJ2013" s="28"/>
      <c r="AK2013" s="28"/>
      <c r="AL2013" s="28"/>
      <c r="AM2013" s="28"/>
      <c r="AN2013" s="28"/>
      <c r="AO2013" s="28"/>
      <c r="AP2013" s="28"/>
      <c r="AQ2013" s="28"/>
      <c r="AR2013" s="28"/>
      <c r="AS2013" s="28"/>
      <c r="AT2013" s="96"/>
      <c r="AU2013" s="28"/>
      <c r="AV2013" s="28"/>
      <c r="AW2013" s="28"/>
      <c r="AX2013" s="28"/>
      <c r="AY2013" s="28"/>
      <c r="AZ2013" s="28"/>
      <c r="BA2013" s="28"/>
      <c r="BB2013" s="28"/>
      <c r="BC2013" s="28"/>
      <c r="BD2013" s="28"/>
      <c r="BE2013" s="28"/>
    </row>
    <row r="2014" spans="3:57" ht="14.25" customHeight="1">
      <c r="C2014" s="46"/>
      <c r="D2014" s="28"/>
      <c r="E2014" s="28"/>
      <c r="F2014" s="28"/>
      <c r="G2014" s="28"/>
      <c r="H2014" s="28"/>
      <c r="I2014" s="28"/>
      <c r="J2014" s="28"/>
      <c r="K2014" s="28"/>
      <c r="L2014" s="28"/>
      <c r="M2014" s="28"/>
      <c r="N2014" s="28"/>
      <c r="O2014" s="28"/>
      <c r="P2014" s="60"/>
      <c r="Q2014" s="60"/>
      <c r="R2014" s="60"/>
      <c r="S2014" s="60"/>
      <c r="T2014" s="60"/>
      <c r="U2014" s="60"/>
      <c r="V2014" s="46"/>
      <c r="W2014" s="28"/>
      <c r="X2014" s="28"/>
      <c r="Y2014" s="28"/>
      <c r="AA2014" s="77"/>
      <c r="AB2014" s="28"/>
      <c r="AC2014" s="28"/>
      <c r="AD2014" s="28"/>
      <c r="AE2014" s="28"/>
      <c r="AF2014" s="28"/>
      <c r="AG2014" s="28"/>
      <c r="AH2014" s="28"/>
      <c r="AI2014" s="28"/>
      <c r="AJ2014" s="28"/>
      <c r="AK2014" s="28"/>
      <c r="AL2014" s="28"/>
      <c r="AM2014" s="28"/>
      <c r="AN2014" s="28"/>
      <c r="AO2014" s="28"/>
      <c r="AP2014" s="28"/>
      <c r="AQ2014" s="28"/>
      <c r="AR2014" s="28"/>
      <c r="AS2014" s="28"/>
      <c r="AT2014" s="96"/>
      <c r="AU2014" s="28"/>
      <c r="AV2014" s="28"/>
      <c r="AW2014" s="28"/>
      <c r="AX2014" s="28"/>
      <c r="AY2014" s="28"/>
      <c r="AZ2014" s="28"/>
      <c r="BA2014" s="28"/>
      <c r="BB2014" s="28"/>
      <c r="BC2014" s="28"/>
      <c r="BD2014" s="28"/>
      <c r="BE2014" s="28"/>
    </row>
    <row r="2015" spans="3:57" ht="14.25" customHeight="1">
      <c r="C2015" s="46"/>
      <c r="D2015" s="28"/>
      <c r="E2015" s="28"/>
      <c r="F2015" s="28"/>
      <c r="G2015" s="28"/>
      <c r="H2015" s="28"/>
      <c r="I2015" s="28"/>
      <c r="J2015" s="28"/>
      <c r="K2015" s="28"/>
      <c r="L2015" s="28"/>
      <c r="M2015" s="28"/>
      <c r="N2015" s="28"/>
      <c r="O2015" s="28"/>
      <c r="P2015" s="60"/>
      <c r="Q2015" s="60"/>
      <c r="R2015" s="60"/>
      <c r="S2015" s="60"/>
      <c r="T2015" s="60"/>
      <c r="U2015" s="60"/>
      <c r="V2015" s="46"/>
      <c r="W2015" s="28"/>
      <c r="X2015" s="28"/>
      <c r="Y2015" s="28"/>
      <c r="AA2015" s="77"/>
      <c r="AB2015" s="28"/>
      <c r="AC2015" s="28"/>
      <c r="AD2015" s="28"/>
      <c r="AE2015" s="28"/>
      <c r="AF2015" s="28"/>
      <c r="AG2015" s="28"/>
      <c r="AH2015" s="28"/>
      <c r="AI2015" s="28"/>
      <c r="AJ2015" s="28"/>
      <c r="AK2015" s="28"/>
      <c r="AL2015" s="28"/>
      <c r="AM2015" s="28"/>
      <c r="AN2015" s="28"/>
      <c r="AO2015" s="28"/>
      <c r="AP2015" s="28"/>
      <c r="AQ2015" s="28"/>
      <c r="AR2015" s="28"/>
      <c r="AS2015" s="28"/>
      <c r="AT2015" s="96"/>
      <c r="AU2015" s="28"/>
      <c r="AV2015" s="28"/>
      <c r="AW2015" s="28"/>
      <c r="AX2015" s="28"/>
      <c r="AY2015" s="28"/>
      <c r="AZ2015" s="28"/>
      <c r="BA2015" s="28"/>
      <c r="BB2015" s="28"/>
      <c r="BC2015" s="28"/>
      <c r="BD2015" s="28"/>
      <c r="BE2015" s="28"/>
    </row>
    <row r="2016" spans="3:57" ht="14.25" customHeight="1">
      <c r="C2016" s="46"/>
      <c r="D2016" s="28"/>
      <c r="E2016" s="28"/>
      <c r="F2016" s="28"/>
      <c r="G2016" s="28"/>
      <c r="H2016" s="28"/>
      <c r="I2016" s="28"/>
      <c r="J2016" s="28"/>
      <c r="K2016" s="28"/>
      <c r="L2016" s="28"/>
      <c r="M2016" s="28"/>
      <c r="N2016" s="28"/>
      <c r="O2016" s="28"/>
      <c r="P2016" s="60"/>
      <c r="Q2016" s="60"/>
      <c r="R2016" s="60"/>
      <c r="S2016" s="60"/>
      <c r="T2016" s="60"/>
      <c r="U2016" s="60"/>
      <c r="V2016" s="46"/>
      <c r="W2016" s="28"/>
      <c r="X2016" s="28"/>
      <c r="Y2016" s="28"/>
      <c r="AA2016" s="77"/>
      <c r="AB2016" s="28"/>
      <c r="AC2016" s="28"/>
      <c r="AD2016" s="28"/>
      <c r="AE2016" s="28"/>
      <c r="AF2016" s="28"/>
      <c r="AG2016" s="28"/>
      <c r="AH2016" s="28"/>
      <c r="AI2016" s="28"/>
      <c r="AJ2016" s="28"/>
      <c r="AK2016" s="28"/>
      <c r="AL2016" s="28"/>
      <c r="AM2016" s="28"/>
      <c r="AN2016" s="28"/>
      <c r="AO2016" s="28"/>
      <c r="AP2016" s="28"/>
      <c r="AQ2016" s="28"/>
      <c r="AR2016" s="28"/>
      <c r="AS2016" s="28"/>
      <c r="AT2016" s="96"/>
      <c r="AU2016" s="28"/>
      <c r="AV2016" s="28"/>
      <c r="AW2016" s="28"/>
      <c r="AX2016" s="28"/>
      <c r="AY2016" s="28"/>
      <c r="AZ2016" s="28"/>
      <c r="BA2016" s="28"/>
      <c r="BB2016" s="28"/>
      <c r="BC2016" s="28"/>
      <c r="BD2016" s="28"/>
      <c r="BE2016" s="28"/>
    </row>
    <row r="2017" spans="3:57" ht="14.25" customHeight="1">
      <c r="C2017" s="46"/>
      <c r="D2017" s="28"/>
      <c r="E2017" s="28"/>
      <c r="F2017" s="28"/>
      <c r="G2017" s="28"/>
      <c r="H2017" s="28"/>
      <c r="I2017" s="28"/>
      <c r="J2017" s="28"/>
      <c r="K2017" s="28"/>
      <c r="L2017" s="28"/>
      <c r="M2017" s="28"/>
      <c r="N2017" s="28"/>
      <c r="O2017" s="28"/>
      <c r="P2017" s="60"/>
      <c r="Q2017" s="60"/>
      <c r="R2017" s="60"/>
      <c r="S2017" s="60"/>
      <c r="T2017" s="60"/>
      <c r="U2017" s="60"/>
      <c r="V2017" s="46"/>
      <c r="W2017" s="28"/>
      <c r="X2017" s="28"/>
      <c r="Y2017" s="28"/>
      <c r="AA2017" s="77"/>
      <c r="AB2017" s="28"/>
      <c r="AC2017" s="28"/>
      <c r="AD2017" s="28"/>
      <c r="AE2017" s="28"/>
      <c r="AF2017" s="28"/>
      <c r="AG2017" s="28"/>
      <c r="AH2017" s="28"/>
      <c r="AI2017" s="28"/>
      <c r="AJ2017" s="28"/>
      <c r="AK2017" s="28"/>
      <c r="AL2017" s="28"/>
      <c r="AM2017" s="28"/>
      <c r="AN2017" s="28"/>
      <c r="AO2017" s="28"/>
      <c r="AP2017" s="28"/>
      <c r="AQ2017" s="28"/>
      <c r="AR2017" s="28"/>
      <c r="AS2017" s="28"/>
      <c r="AT2017" s="96"/>
      <c r="AU2017" s="28"/>
      <c r="AV2017" s="28"/>
      <c r="AW2017" s="28"/>
      <c r="AX2017" s="28"/>
      <c r="AY2017" s="28"/>
      <c r="AZ2017" s="28"/>
      <c r="BA2017" s="28"/>
      <c r="BB2017" s="28"/>
      <c r="BC2017" s="28"/>
      <c r="BD2017" s="28"/>
      <c r="BE2017" s="28"/>
    </row>
    <row r="2018" spans="3:57" ht="14.25" customHeight="1">
      <c r="C2018" s="46"/>
      <c r="D2018" s="28"/>
      <c r="E2018" s="28"/>
      <c r="F2018" s="28"/>
      <c r="G2018" s="28"/>
      <c r="H2018" s="28"/>
      <c r="I2018" s="28"/>
      <c r="J2018" s="28"/>
      <c r="K2018" s="28"/>
      <c r="L2018" s="28"/>
      <c r="M2018" s="28"/>
      <c r="N2018" s="28"/>
      <c r="O2018" s="28"/>
      <c r="P2018" s="60"/>
      <c r="Q2018" s="60"/>
      <c r="R2018" s="60"/>
      <c r="S2018" s="60"/>
      <c r="T2018" s="60"/>
      <c r="U2018" s="60"/>
      <c r="V2018" s="46"/>
      <c r="W2018" s="28"/>
      <c r="X2018" s="28"/>
      <c r="Y2018" s="28"/>
      <c r="AA2018" s="77"/>
      <c r="AB2018" s="28"/>
      <c r="AC2018" s="28"/>
      <c r="AD2018" s="28"/>
      <c r="AE2018" s="28"/>
      <c r="AF2018" s="28"/>
      <c r="AG2018" s="28"/>
      <c r="AH2018" s="28"/>
      <c r="AI2018" s="28"/>
      <c r="AJ2018" s="28"/>
      <c r="AK2018" s="28"/>
      <c r="AL2018" s="28"/>
      <c r="AM2018" s="28"/>
      <c r="AN2018" s="28"/>
      <c r="AO2018" s="28"/>
      <c r="AP2018" s="28"/>
      <c r="AQ2018" s="28"/>
      <c r="AR2018" s="28"/>
      <c r="AS2018" s="28"/>
      <c r="AT2018" s="96"/>
      <c r="AU2018" s="28"/>
      <c r="AV2018" s="28"/>
      <c r="AW2018" s="28"/>
      <c r="AX2018" s="28"/>
      <c r="AY2018" s="28"/>
      <c r="AZ2018" s="28"/>
      <c r="BA2018" s="28"/>
      <c r="BB2018" s="28"/>
      <c r="BC2018" s="28"/>
      <c r="BD2018" s="28"/>
      <c r="BE2018" s="28"/>
    </row>
    <row r="2019" spans="3:57" ht="14.25" customHeight="1">
      <c r="C2019" s="46"/>
      <c r="D2019" s="28"/>
      <c r="E2019" s="28"/>
      <c r="F2019" s="28"/>
      <c r="G2019" s="28"/>
      <c r="H2019" s="28"/>
      <c r="I2019" s="28"/>
      <c r="J2019" s="28"/>
      <c r="K2019" s="28"/>
      <c r="L2019" s="28"/>
      <c r="M2019" s="28"/>
      <c r="N2019" s="28"/>
      <c r="O2019" s="28"/>
      <c r="P2019" s="60"/>
      <c r="Q2019" s="60"/>
      <c r="R2019" s="60"/>
      <c r="S2019" s="60"/>
      <c r="T2019" s="60"/>
      <c r="U2019" s="60"/>
      <c r="V2019" s="46"/>
      <c r="W2019" s="28"/>
      <c r="X2019" s="28"/>
      <c r="Y2019" s="28"/>
      <c r="AA2019" s="77"/>
      <c r="AB2019" s="28"/>
      <c r="AC2019" s="28"/>
      <c r="AD2019" s="28"/>
      <c r="AE2019" s="28"/>
      <c r="AF2019" s="28"/>
      <c r="AG2019" s="28"/>
      <c r="AH2019" s="28"/>
      <c r="AI2019" s="28"/>
      <c r="AJ2019" s="28"/>
      <c r="AK2019" s="28"/>
      <c r="AL2019" s="28"/>
      <c r="AM2019" s="28"/>
      <c r="AN2019" s="28"/>
      <c r="AO2019" s="28"/>
      <c r="AP2019" s="28"/>
      <c r="AQ2019" s="28"/>
      <c r="AR2019" s="28"/>
      <c r="AS2019" s="28"/>
      <c r="AT2019" s="96"/>
      <c r="AU2019" s="28"/>
      <c r="AV2019" s="28"/>
      <c r="AW2019" s="28"/>
      <c r="AX2019" s="28"/>
      <c r="AY2019" s="28"/>
      <c r="AZ2019" s="28"/>
      <c r="BA2019" s="28"/>
      <c r="BB2019" s="28"/>
      <c r="BC2019" s="28"/>
      <c r="BD2019" s="28"/>
      <c r="BE2019" s="28"/>
    </row>
    <row r="2020" spans="3:57" ht="14.25" customHeight="1">
      <c r="C2020" s="46"/>
      <c r="D2020" s="28"/>
      <c r="E2020" s="28"/>
      <c r="F2020" s="28"/>
      <c r="G2020" s="28"/>
      <c r="H2020" s="28"/>
      <c r="I2020" s="28"/>
      <c r="J2020" s="28"/>
      <c r="K2020" s="28"/>
      <c r="L2020" s="28"/>
      <c r="M2020" s="28"/>
      <c r="N2020" s="28"/>
      <c r="O2020" s="28"/>
      <c r="P2020" s="60"/>
      <c r="Q2020" s="60"/>
      <c r="R2020" s="60"/>
      <c r="S2020" s="60"/>
      <c r="T2020" s="60"/>
      <c r="U2020" s="60"/>
      <c r="V2020" s="46"/>
      <c r="W2020" s="28"/>
      <c r="X2020" s="28"/>
      <c r="Y2020" s="28"/>
      <c r="AA2020" s="77"/>
      <c r="AB2020" s="28"/>
      <c r="AC2020" s="28"/>
      <c r="AD2020" s="28"/>
      <c r="AE2020" s="28"/>
      <c r="AF2020" s="28"/>
      <c r="AG2020" s="28"/>
      <c r="AH2020" s="28"/>
      <c r="AI2020" s="28"/>
      <c r="AJ2020" s="28"/>
      <c r="AK2020" s="28"/>
      <c r="AL2020" s="28"/>
      <c r="AM2020" s="28"/>
      <c r="AN2020" s="28"/>
      <c r="AO2020" s="28"/>
      <c r="AP2020" s="28"/>
      <c r="AQ2020" s="28"/>
      <c r="AR2020" s="28"/>
      <c r="AS2020" s="28"/>
      <c r="AT2020" s="96"/>
      <c r="AU2020" s="28"/>
      <c r="AV2020" s="28"/>
      <c r="AW2020" s="28"/>
      <c r="AX2020" s="28"/>
      <c r="AY2020" s="28"/>
      <c r="AZ2020" s="28"/>
      <c r="BA2020" s="28"/>
      <c r="BB2020" s="28"/>
      <c r="BC2020" s="28"/>
      <c r="BD2020" s="28"/>
      <c r="BE2020" s="28"/>
    </row>
    <row r="2021" spans="3:57" ht="14.25" customHeight="1">
      <c r="C2021" s="46"/>
      <c r="D2021" s="28"/>
      <c r="E2021" s="28"/>
      <c r="F2021" s="28"/>
      <c r="G2021" s="28"/>
      <c r="H2021" s="28"/>
      <c r="I2021" s="28"/>
      <c r="J2021" s="28"/>
      <c r="K2021" s="28"/>
      <c r="L2021" s="28"/>
      <c r="M2021" s="28"/>
      <c r="N2021" s="28"/>
      <c r="O2021" s="28"/>
      <c r="P2021" s="60"/>
      <c r="Q2021" s="60"/>
      <c r="R2021" s="60"/>
      <c r="S2021" s="60"/>
      <c r="T2021" s="60"/>
      <c r="U2021" s="60"/>
      <c r="V2021" s="46"/>
      <c r="W2021" s="28"/>
      <c r="X2021" s="28"/>
      <c r="Y2021" s="28"/>
      <c r="AA2021" s="77"/>
      <c r="AB2021" s="28"/>
      <c r="AC2021" s="28"/>
      <c r="AD2021" s="28"/>
      <c r="AE2021" s="28"/>
      <c r="AF2021" s="28"/>
      <c r="AG2021" s="28"/>
      <c r="AH2021" s="28"/>
      <c r="AI2021" s="28"/>
      <c r="AJ2021" s="28"/>
      <c r="AK2021" s="28"/>
      <c r="AL2021" s="28"/>
      <c r="AM2021" s="28"/>
      <c r="AN2021" s="28"/>
      <c r="AO2021" s="28"/>
      <c r="AP2021" s="28"/>
      <c r="AQ2021" s="28"/>
      <c r="AR2021" s="28"/>
      <c r="AS2021" s="28"/>
      <c r="AT2021" s="96"/>
      <c r="AU2021" s="28"/>
      <c r="AV2021" s="28"/>
      <c r="AW2021" s="28"/>
      <c r="AX2021" s="28"/>
      <c r="AY2021" s="28"/>
      <c r="AZ2021" s="28"/>
      <c r="BA2021" s="28"/>
      <c r="BB2021" s="28"/>
      <c r="BC2021" s="28"/>
      <c r="BD2021" s="28"/>
      <c r="BE2021" s="28"/>
    </row>
    <row r="2022" spans="3:57" ht="14.25" customHeight="1">
      <c r="C2022" s="46"/>
      <c r="D2022" s="28"/>
      <c r="E2022" s="28"/>
      <c r="F2022" s="28"/>
      <c r="G2022" s="28"/>
      <c r="H2022" s="28"/>
      <c r="I2022" s="28"/>
      <c r="J2022" s="28"/>
      <c r="K2022" s="28"/>
      <c r="L2022" s="28"/>
      <c r="M2022" s="28"/>
      <c r="N2022" s="28"/>
      <c r="O2022" s="28"/>
      <c r="P2022" s="60"/>
      <c r="Q2022" s="60"/>
      <c r="R2022" s="60"/>
      <c r="S2022" s="60"/>
      <c r="T2022" s="60"/>
      <c r="U2022" s="60"/>
      <c r="V2022" s="46"/>
      <c r="W2022" s="28"/>
      <c r="X2022" s="28"/>
      <c r="Y2022" s="28"/>
      <c r="AA2022" s="77"/>
      <c r="AB2022" s="28"/>
      <c r="AC2022" s="28"/>
      <c r="AD2022" s="28"/>
      <c r="AE2022" s="28"/>
      <c r="AF2022" s="28"/>
      <c r="AG2022" s="28"/>
      <c r="AH2022" s="28"/>
      <c r="AI2022" s="28"/>
      <c r="AJ2022" s="28"/>
      <c r="AK2022" s="28"/>
      <c r="AL2022" s="28"/>
      <c r="AM2022" s="28"/>
      <c r="AN2022" s="28"/>
      <c r="AO2022" s="28"/>
      <c r="AP2022" s="28"/>
      <c r="AQ2022" s="28"/>
      <c r="AR2022" s="28"/>
      <c r="AS2022" s="28"/>
      <c r="AT2022" s="96"/>
      <c r="AU2022" s="28"/>
      <c r="AV2022" s="28"/>
      <c r="AW2022" s="28"/>
      <c r="AX2022" s="28"/>
      <c r="AY2022" s="28"/>
      <c r="AZ2022" s="28"/>
      <c r="BA2022" s="28"/>
      <c r="BB2022" s="28"/>
      <c r="BC2022" s="28"/>
      <c r="BD2022" s="28"/>
      <c r="BE2022" s="28"/>
    </row>
    <row r="2023" spans="3:57" ht="14.25" customHeight="1">
      <c r="C2023" s="46"/>
      <c r="D2023" s="28"/>
      <c r="E2023" s="28"/>
      <c r="F2023" s="28"/>
      <c r="G2023" s="28"/>
      <c r="H2023" s="28"/>
      <c r="I2023" s="28"/>
      <c r="J2023" s="28"/>
      <c r="K2023" s="28"/>
      <c r="L2023" s="28"/>
      <c r="M2023" s="28"/>
      <c r="N2023" s="28"/>
      <c r="O2023" s="28"/>
      <c r="P2023" s="60"/>
      <c r="Q2023" s="60"/>
      <c r="R2023" s="60"/>
      <c r="S2023" s="60"/>
      <c r="T2023" s="60"/>
      <c r="U2023" s="60"/>
      <c r="V2023" s="46"/>
      <c r="W2023" s="28"/>
      <c r="X2023" s="28"/>
      <c r="Y2023" s="28"/>
      <c r="AA2023" s="77"/>
      <c r="AB2023" s="28"/>
      <c r="AC2023" s="28"/>
      <c r="AD2023" s="28"/>
      <c r="AE2023" s="28"/>
      <c r="AF2023" s="28"/>
      <c r="AG2023" s="28"/>
      <c r="AH2023" s="28"/>
      <c r="AI2023" s="28"/>
      <c r="AJ2023" s="28"/>
      <c r="AK2023" s="28"/>
      <c r="AL2023" s="28"/>
      <c r="AM2023" s="28"/>
      <c r="AN2023" s="28"/>
      <c r="AO2023" s="28"/>
      <c r="AP2023" s="28"/>
      <c r="AQ2023" s="28"/>
      <c r="AR2023" s="28"/>
      <c r="AS2023" s="28"/>
      <c r="AT2023" s="96"/>
      <c r="AU2023" s="28"/>
      <c r="AV2023" s="28"/>
      <c r="AW2023" s="28"/>
      <c r="AX2023" s="28"/>
      <c r="AY2023" s="28"/>
      <c r="AZ2023" s="28"/>
      <c r="BA2023" s="28"/>
      <c r="BB2023" s="28"/>
      <c r="BC2023" s="28"/>
      <c r="BD2023" s="28"/>
      <c r="BE2023" s="28"/>
    </row>
    <row r="2024" spans="3:57" ht="14.25" customHeight="1">
      <c r="C2024" s="46"/>
      <c r="D2024" s="28"/>
      <c r="E2024" s="28"/>
      <c r="F2024" s="28"/>
      <c r="G2024" s="28"/>
      <c r="H2024" s="28"/>
      <c r="I2024" s="28"/>
      <c r="J2024" s="28"/>
      <c r="K2024" s="28"/>
      <c r="L2024" s="28"/>
      <c r="M2024" s="28"/>
      <c r="N2024" s="28"/>
      <c r="O2024" s="28"/>
      <c r="P2024" s="60"/>
      <c r="Q2024" s="60"/>
      <c r="R2024" s="60"/>
      <c r="S2024" s="60"/>
      <c r="T2024" s="60"/>
      <c r="U2024" s="60"/>
      <c r="V2024" s="46"/>
      <c r="W2024" s="28"/>
      <c r="X2024" s="28"/>
      <c r="Y2024" s="28"/>
      <c r="AA2024" s="77"/>
      <c r="AB2024" s="28"/>
      <c r="AC2024" s="28"/>
      <c r="AD2024" s="28"/>
      <c r="AE2024" s="28"/>
      <c r="AF2024" s="28"/>
      <c r="AG2024" s="28"/>
      <c r="AH2024" s="28"/>
      <c r="AI2024" s="28"/>
      <c r="AJ2024" s="28"/>
      <c r="AK2024" s="28"/>
      <c r="AL2024" s="28"/>
      <c r="AM2024" s="28"/>
      <c r="AN2024" s="28"/>
      <c r="AO2024" s="28"/>
      <c r="AP2024" s="28"/>
      <c r="AQ2024" s="28"/>
      <c r="AR2024" s="28"/>
      <c r="AS2024" s="28"/>
      <c r="AT2024" s="96"/>
      <c r="AU2024" s="28"/>
      <c r="AV2024" s="28"/>
      <c r="AW2024" s="28"/>
      <c r="AX2024" s="28"/>
      <c r="AY2024" s="28"/>
      <c r="AZ2024" s="28"/>
      <c r="BA2024" s="28"/>
      <c r="BB2024" s="28"/>
      <c r="BC2024" s="28"/>
      <c r="BD2024" s="28"/>
      <c r="BE2024" s="28"/>
    </row>
    <row r="2025" spans="3:57" ht="14.25" customHeight="1">
      <c r="C2025" s="46"/>
      <c r="D2025" s="28"/>
      <c r="E2025" s="28"/>
      <c r="F2025" s="28"/>
      <c r="G2025" s="28"/>
      <c r="H2025" s="28"/>
      <c r="I2025" s="28"/>
      <c r="J2025" s="28"/>
      <c r="K2025" s="28"/>
      <c r="L2025" s="28"/>
      <c r="M2025" s="28"/>
      <c r="N2025" s="28"/>
      <c r="O2025" s="28"/>
      <c r="P2025" s="60"/>
      <c r="Q2025" s="60"/>
      <c r="R2025" s="60"/>
      <c r="S2025" s="60"/>
      <c r="T2025" s="60"/>
      <c r="U2025" s="60"/>
      <c r="V2025" s="46"/>
      <c r="W2025" s="28"/>
      <c r="X2025" s="28"/>
      <c r="Y2025" s="28"/>
      <c r="AA2025" s="77"/>
      <c r="AB2025" s="28"/>
      <c r="AC2025" s="28"/>
      <c r="AD2025" s="28"/>
      <c r="AE2025" s="28"/>
      <c r="AF2025" s="28"/>
      <c r="AG2025" s="28"/>
      <c r="AH2025" s="28"/>
      <c r="AI2025" s="28"/>
      <c r="AJ2025" s="28"/>
      <c r="AK2025" s="28"/>
      <c r="AL2025" s="28"/>
      <c r="AM2025" s="28"/>
      <c r="AN2025" s="28"/>
      <c r="AO2025" s="28"/>
      <c r="AP2025" s="28"/>
      <c r="AQ2025" s="28"/>
      <c r="AR2025" s="28"/>
      <c r="AS2025" s="28"/>
      <c r="AT2025" s="96"/>
      <c r="AU2025" s="28"/>
      <c r="AV2025" s="28"/>
      <c r="AW2025" s="28"/>
      <c r="AX2025" s="28"/>
      <c r="AY2025" s="28"/>
      <c r="AZ2025" s="28"/>
      <c r="BA2025" s="28"/>
      <c r="BB2025" s="28"/>
      <c r="BC2025" s="28"/>
      <c r="BD2025" s="28"/>
      <c r="BE2025" s="28"/>
    </row>
    <row r="2026" spans="3:57" ht="14.25" customHeight="1">
      <c r="C2026" s="46"/>
      <c r="D2026" s="28"/>
      <c r="E2026" s="28"/>
      <c r="F2026" s="28"/>
      <c r="G2026" s="28"/>
      <c r="H2026" s="28"/>
      <c r="I2026" s="28"/>
      <c r="J2026" s="28"/>
      <c r="K2026" s="28"/>
      <c r="L2026" s="28"/>
      <c r="M2026" s="28"/>
      <c r="N2026" s="28"/>
      <c r="O2026" s="28"/>
      <c r="P2026" s="60"/>
      <c r="Q2026" s="60"/>
      <c r="R2026" s="60"/>
      <c r="S2026" s="60"/>
      <c r="T2026" s="60"/>
      <c r="U2026" s="60"/>
      <c r="V2026" s="46"/>
      <c r="W2026" s="28"/>
      <c r="X2026" s="28"/>
      <c r="Y2026" s="28"/>
      <c r="AA2026" s="77"/>
      <c r="AB2026" s="28"/>
      <c r="AC2026" s="28"/>
      <c r="AD2026" s="28"/>
      <c r="AE2026" s="28"/>
      <c r="AF2026" s="28"/>
      <c r="AG2026" s="28"/>
      <c r="AH2026" s="28"/>
      <c r="AI2026" s="28"/>
      <c r="AJ2026" s="28"/>
      <c r="AK2026" s="28"/>
      <c r="AL2026" s="28"/>
      <c r="AM2026" s="28"/>
      <c r="AN2026" s="28"/>
      <c r="AO2026" s="28"/>
      <c r="AP2026" s="28"/>
      <c r="AQ2026" s="28"/>
      <c r="AR2026" s="28"/>
      <c r="AS2026" s="28"/>
      <c r="AT2026" s="96"/>
      <c r="AU2026" s="28"/>
      <c r="AV2026" s="28"/>
      <c r="AW2026" s="28"/>
      <c r="AX2026" s="28"/>
      <c r="AY2026" s="28"/>
      <c r="AZ2026" s="28"/>
      <c r="BA2026" s="28"/>
      <c r="BB2026" s="28"/>
      <c r="BC2026" s="28"/>
      <c r="BD2026" s="28"/>
      <c r="BE2026" s="28"/>
    </row>
    <row r="2027" spans="3:57" ht="14.25" customHeight="1">
      <c r="C2027" s="46"/>
      <c r="D2027" s="28"/>
      <c r="E2027" s="28"/>
      <c r="F2027" s="28"/>
      <c r="G2027" s="28"/>
      <c r="H2027" s="28"/>
      <c r="I2027" s="28"/>
      <c r="J2027" s="28"/>
      <c r="K2027" s="28"/>
      <c r="L2027" s="28"/>
      <c r="M2027" s="28"/>
      <c r="N2027" s="28"/>
      <c r="O2027" s="28"/>
      <c r="P2027" s="60"/>
      <c r="Q2027" s="60"/>
      <c r="R2027" s="60"/>
      <c r="S2027" s="60"/>
      <c r="T2027" s="60"/>
      <c r="U2027" s="60"/>
      <c r="V2027" s="46"/>
      <c r="W2027" s="28"/>
      <c r="X2027" s="28"/>
      <c r="Y2027" s="28"/>
      <c r="AA2027" s="77"/>
      <c r="AB2027" s="28"/>
      <c r="AC2027" s="28"/>
      <c r="AD2027" s="28"/>
      <c r="AE2027" s="28"/>
      <c r="AF2027" s="28"/>
      <c r="AG2027" s="28"/>
      <c r="AH2027" s="28"/>
      <c r="AI2027" s="28"/>
      <c r="AJ2027" s="28"/>
      <c r="AK2027" s="28"/>
      <c r="AL2027" s="28"/>
      <c r="AM2027" s="28"/>
      <c r="AN2027" s="28"/>
      <c r="AO2027" s="28"/>
      <c r="AP2027" s="28"/>
      <c r="AQ2027" s="28"/>
      <c r="AR2027" s="28"/>
      <c r="AS2027" s="28"/>
      <c r="AT2027" s="96"/>
      <c r="AU2027" s="28"/>
      <c r="AV2027" s="28"/>
      <c r="AW2027" s="28"/>
      <c r="AX2027" s="28"/>
      <c r="AY2027" s="28"/>
      <c r="AZ2027" s="28"/>
      <c r="BA2027" s="28"/>
      <c r="BB2027" s="28"/>
      <c r="BC2027" s="28"/>
      <c r="BD2027" s="28"/>
      <c r="BE2027" s="28"/>
    </row>
    <row r="2028" spans="3:57" ht="14.25" customHeight="1">
      <c r="C2028" s="46"/>
      <c r="D2028" s="28"/>
      <c r="E2028" s="28"/>
      <c r="F2028" s="28"/>
      <c r="G2028" s="28"/>
      <c r="H2028" s="28"/>
      <c r="I2028" s="28"/>
      <c r="J2028" s="28"/>
      <c r="K2028" s="28"/>
      <c r="L2028" s="28"/>
      <c r="M2028" s="28"/>
      <c r="N2028" s="28"/>
      <c r="O2028" s="28"/>
      <c r="P2028" s="60"/>
      <c r="Q2028" s="60"/>
      <c r="R2028" s="60"/>
      <c r="S2028" s="60"/>
      <c r="T2028" s="60"/>
      <c r="U2028" s="60"/>
      <c r="V2028" s="46"/>
      <c r="W2028" s="28"/>
      <c r="X2028" s="28"/>
      <c r="Y2028" s="28"/>
      <c r="AA2028" s="77"/>
      <c r="AB2028" s="28"/>
      <c r="AC2028" s="28"/>
      <c r="AD2028" s="28"/>
      <c r="AE2028" s="28"/>
      <c r="AF2028" s="28"/>
      <c r="AG2028" s="28"/>
      <c r="AH2028" s="28"/>
      <c r="AI2028" s="28"/>
      <c r="AJ2028" s="28"/>
      <c r="AK2028" s="28"/>
      <c r="AL2028" s="28"/>
      <c r="AM2028" s="28"/>
      <c r="AN2028" s="28"/>
      <c r="AO2028" s="28"/>
      <c r="AP2028" s="28"/>
      <c r="AQ2028" s="28"/>
      <c r="AR2028" s="28"/>
      <c r="AS2028" s="28"/>
      <c r="AT2028" s="96"/>
      <c r="AU2028" s="28"/>
      <c r="AV2028" s="28"/>
      <c r="AW2028" s="28"/>
      <c r="AX2028" s="28"/>
      <c r="AY2028" s="28"/>
      <c r="AZ2028" s="28"/>
      <c r="BA2028" s="28"/>
      <c r="BB2028" s="28"/>
      <c r="BC2028" s="28"/>
      <c r="BD2028" s="28"/>
      <c r="BE2028" s="28"/>
    </row>
    <row r="2029" spans="3:57" ht="14.25" customHeight="1">
      <c r="C2029" s="46"/>
      <c r="D2029" s="28"/>
      <c r="E2029" s="28"/>
      <c r="F2029" s="28"/>
      <c r="G2029" s="28"/>
      <c r="H2029" s="28"/>
      <c r="I2029" s="28"/>
      <c r="J2029" s="28"/>
      <c r="K2029" s="28"/>
      <c r="L2029" s="28"/>
      <c r="M2029" s="28"/>
      <c r="N2029" s="28"/>
      <c r="O2029" s="28"/>
      <c r="P2029" s="60"/>
      <c r="Q2029" s="60"/>
      <c r="R2029" s="60"/>
      <c r="S2029" s="60"/>
      <c r="T2029" s="60"/>
      <c r="U2029" s="60"/>
      <c r="V2029" s="46"/>
      <c r="W2029" s="28"/>
      <c r="X2029" s="28"/>
      <c r="Y2029" s="28"/>
      <c r="AA2029" s="77"/>
      <c r="AB2029" s="28"/>
      <c r="AC2029" s="28"/>
      <c r="AD2029" s="28"/>
      <c r="AE2029" s="28"/>
      <c r="AF2029" s="28"/>
      <c r="AG2029" s="28"/>
      <c r="AH2029" s="28"/>
      <c r="AI2029" s="28"/>
      <c r="AJ2029" s="28"/>
      <c r="AK2029" s="28"/>
      <c r="AL2029" s="28"/>
      <c r="AM2029" s="28"/>
      <c r="AN2029" s="28"/>
      <c r="AO2029" s="28"/>
      <c r="AP2029" s="28"/>
      <c r="AQ2029" s="28"/>
      <c r="AR2029" s="28"/>
      <c r="AS2029" s="28"/>
      <c r="AT2029" s="96"/>
      <c r="AU2029" s="28"/>
      <c r="AV2029" s="28"/>
      <c r="AW2029" s="28"/>
      <c r="AX2029" s="28"/>
      <c r="AY2029" s="28"/>
      <c r="AZ2029" s="28"/>
      <c r="BA2029" s="28"/>
      <c r="BB2029" s="28"/>
      <c r="BC2029" s="28"/>
      <c r="BD2029" s="28"/>
      <c r="BE2029" s="28"/>
    </row>
    <row r="2030" spans="3:57" ht="14.25" customHeight="1">
      <c r="C2030" s="46"/>
      <c r="D2030" s="28"/>
      <c r="E2030" s="28"/>
      <c r="F2030" s="28"/>
      <c r="G2030" s="28"/>
      <c r="H2030" s="28"/>
      <c r="I2030" s="28"/>
      <c r="J2030" s="28"/>
      <c r="K2030" s="28"/>
      <c r="L2030" s="28"/>
      <c r="M2030" s="28"/>
      <c r="N2030" s="28"/>
      <c r="O2030" s="28"/>
      <c r="P2030" s="60"/>
      <c r="Q2030" s="60"/>
      <c r="R2030" s="60"/>
      <c r="S2030" s="60"/>
      <c r="T2030" s="60"/>
      <c r="U2030" s="60"/>
      <c r="V2030" s="46"/>
      <c r="W2030" s="28"/>
      <c r="X2030" s="28"/>
      <c r="Y2030" s="28"/>
      <c r="AA2030" s="77"/>
      <c r="AB2030" s="28"/>
      <c r="AC2030" s="28"/>
      <c r="AD2030" s="28"/>
      <c r="AE2030" s="28"/>
      <c r="AF2030" s="28"/>
      <c r="AG2030" s="28"/>
      <c r="AH2030" s="28"/>
      <c r="AI2030" s="28"/>
      <c r="AJ2030" s="28"/>
      <c r="AK2030" s="28"/>
      <c r="AL2030" s="28"/>
      <c r="AM2030" s="28"/>
      <c r="AN2030" s="28"/>
      <c r="AO2030" s="28"/>
      <c r="AP2030" s="28"/>
      <c r="AQ2030" s="28"/>
      <c r="AR2030" s="28"/>
      <c r="AS2030" s="28"/>
      <c r="AT2030" s="96"/>
      <c r="AU2030" s="28"/>
      <c r="AV2030" s="28"/>
      <c r="AW2030" s="28"/>
      <c r="AX2030" s="28"/>
      <c r="AY2030" s="28"/>
      <c r="AZ2030" s="28"/>
      <c r="BA2030" s="28"/>
      <c r="BB2030" s="28"/>
      <c r="BC2030" s="28"/>
      <c r="BD2030" s="28"/>
      <c r="BE2030" s="28"/>
    </row>
    <row r="2031" spans="3:57" ht="14.25" customHeight="1">
      <c r="C2031" s="46"/>
      <c r="D2031" s="28"/>
      <c r="E2031" s="28"/>
      <c r="F2031" s="28"/>
      <c r="G2031" s="28"/>
      <c r="H2031" s="28"/>
      <c r="I2031" s="28"/>
      <c r="J2031" s="28"/>
      <c r="K2031" s="28"/>
      <c r="L2031" s="28"/>
      <c r="M2031" s="28"/>
      <c r="N2031" s="28"/>
      <c r="O2031" s="28"/>
      <c r="P2031" s="60"/>
      <c r="Q2031" s="60"/>
      <c r="R2031" s="60"/>
      <c r="S2031" s="60"/>
      <c r="T2031" s="60"/>
      <c r="U2031" s="60"/>
      <c r="V2031" s="46"/>
      <c r="W2031" s="28"/>
      <c r="X2031" s="28"/>
      <c r="Y2031" s="28"/>
      <c r="AA2031" s="77"/>
      <c r="AB2031" s="28"/>
      <c r="AC2031" s="28"/>
      <c r="AD2031" s="28"/>
      <c r="AE2031" s="28"/>
      <c r="AF2031" s="28"/>
      <c r="AG2031" s="28"/>
      <c r="AH2031" s="28"/>
      <c r="AI2031" s="28"/>
      <c r="AJ2031" s="28"/>
      <c r="AK2031" s="28"/>
      <c r="AL2031" s="28"/>
      <c r="AM2031" s="28"/>
      <c r="AN2031" s="28"/>
      <c r="AO2031" s="28"/>
      <c r="AP2031" s="28"/>
      <c r="AQ2031" s="28"/>
      <c r="AR2031" s="28"/>
      <c r="AS2031" s="28"/>
      <c r="AT2031" s="96"/>
      <c r="AU2031" s="28"/>
      <c r="AV2031" s="28"/>
      <c r="AW2031" s="28"/>
      <c r="AX2031" s="28"/>
      <c r="AY2031" s="28"/>
      <c r="AZ2031" s="28"/>
      <c r="BA2031" s="28"/>
      <c r="BB2031" s="28"/>
      <c r="BC2031" s="28"/>
      <c r="BD2031" s="28"/>
      <c r="BE2031" s="28"/>
    </row>
    <row r="2032" spans="3:57" ht="14.25" customHeight="1">
      <c r="C2032" s="46"/>
      <c r="D2032" s="28"/>
      <c r="E2032" s="28"/>
      <c r="F2032" s="28"/>
      <c r="G2032" s="28"/>
      <c r="H2032" s="28"/>
      <c r="I2032" s="28"/>
      <c r="J2032" s="28"/>
      <c r="K2032" s="28"/>
      <c r="L2032" s="28"/>
      <c r="M2032" s="28"/>
      <c r="N2032" s="28"/>
      <c r="O2032" s="28"/>
      <c r="P2032" s="60"/>
      <c r="Q2032" s="60"/>
      <c r="R2032" s="60"/>
      <c r="S2032" s="60"/>
      <c r="T2032" s="60"/>
      <c r="U2032" s="60"/>
      <c r="V2032" s="46"/>
      <c r="W2032" s="28"/>
      <c r="X2032" s="28"/>
      <c r="Y2032" s="28"/>
      <c r="AA2032" s="77"/>
      <c r="AB2032" s="28"/>
      <c r="AC2032" s="28"/>
      <c r="AD2032" s="28"/>
      <c r="AE2032" s="28"/>
      <c r="AF2032" s="28"/>
      <c r="AG2032" s="28"/>
      <c r="AH2032" s="28"/>
      <c r="AI2032" s="28"/>
      <c r="AJ2032" s="28"/>
      <c r="AK2032" s="28"/>
      <c r="AL2032" s="28"/>
      <c r="AM2032" s="28"/>
      <c r="AN2032" s="28"/>
      <c r="AO2032" s="28"/>
      <c r="AP2032" s="28"/>
      <c r="AQ2032" s="28"/>
      <c r="AR2032" s="28"/>
      <c r="AS2032" s="28"/>
      <c r="AT2032" s="96"/>
      <c r="AU2032" s="28"/>
      <c r="AV2032" s="28"/>
      <c r="AW2032" s="28"/>
      <c r="AX2032" s="28"/>
      <c r="AY2032" s="28"/>
      <c r="AZ2032" s="28"/>
      <c r="BA2032" s="28"/>
      <c r="BB2032" s="28"/>
      <c r="BC2032" s="28"/>
      <c r="BD2032" s="28"/>
      <c r="BE2032" s="28"/>
    </row>
    <row r="2033" spans="3:57" ht="14.25" customHeight="1">
      <c r="C2033" s="46"/>
      <c r="D2033" s="28"/>
      <c r="E2033" s="28"/>
      <c r="F2033" s="28"/>
      <c r="G2033" s="28"/>
      <c r="H2033" s="28"/>
      <c r="I2033" s="28"/>
      <c r="J2033" s="28"/>
      <c r="K2033" s="28"/>
      <c r="L2033" s="28"/>
      <c r="M2033" s="28"/>
      <c r="N2033" s="28"/>
      <c r="O2033" s="28"/>
      <c r="P2033" s="60"/>
      <c r="Q2033" s="60"/>
      <c r="R2033" s="60"/>
      <c r="S2033" s="60"/>
      <c r="T2033" s="60"/>
      <c r="U2033" s="60"/>
      <c r="V2033" s="46"/>
      <c r="W2033" s="28"/>
      <c r="X2033" s="28"/>
      <c r="Y2033" s="28"/>
      <c r="AA2033" s="77"/>
      <c r="AB2033" s="28"/>
      <c r="AC2033" s="28"/>
      <c r="AD2033" s="28"/>
      <c r="AE2033" s="28"/>
      <c r="AF2033" s="28"/>
      <c r="AG2033" s="28"/>
      <c r="AH2033" s="28"/>
      <c r="AI2033" s="28"/>
      <c r="AJ2033" s="28"/>
      <c r="AK2033" s="28"/>
      <c r="AL2033" s="28"/>
      <c r="AM2033" s="28"/>
      <c r="AN2033" s="28"/>
      <c r="AO2033" s="28"/>
      <c r="AP2033" s="28"/>
      <c r="AQ2033" s="28"/>
      <c r="AR2033" s="28"/>
      <c r="AS2033" s="28"/>
      <c r="AT2033" s="96"/>
      <c r="AU2033" s="28"/>
      <c r="AV2033" s="28"/>
      <c r="AW2033" s="28"/>
      <c r="AX2033" s="28"/>
      <c r="AY2033" s="28"/>
      <c r="AZ2033" s="28"/>
      <c r="BA2033" s="28"/>
      <c r="BB2033" s="28"/>
      <c r="BC2033" s="28"/>
      <c r="BD2033" s="28"/>
      <c r="BE2033" s="28"/>
    </row>
    <row r="2034" spans="3:57" ht="14.25" customHeight="1">
      <c r="C2034" s="46"/>
      <c r="D2034" s="28"/>
      <c r="E2034" s="28"/>
      <c r="F2034" s="28"/>
      <c r="G2034" s="28"/>
      <c r="H2034" s="28"/>
      <c r="I2034" s="28"/>
      <c r="J2034" s="28"/>
      <c r="K2034" s="28"/>
      <c r="L2034" s="28"/>
      <c r="M2034" s="28"/>
      <c r="N2034" s="28"/>
      <c r="O2034" s="28"/>
      <c r="P2034" s="60"/>
      <c r="Q2034" s="60"/>
      <c r="R2034" s="60"/>
      <c r="S2034" s="60"/>
      <c r="T2034" s="60"/>
      <c r="U2034" s="60"/>
      <c r="V2034" s="46"/>
      <c r="W2034" s="28"/>
      <c r="X2034" s="28"/>
      <c r="Y2034" s="28"/>
      <c r="AA2034" s="77"/>
      <c r="AB2034" s="28"/>
      <c r="AC2034" s="28"/>
      <c r="AD2034" s="28"/>
      <c r="AE2034" s="28"/>
      <c r="AF2034" s="28"/>
      <c r="AG2034" s="28"/>
      <c r="AH2034" s="28"/>
      <c r="AI2034" s="28"/>
      <c r="AJ2034" s="28"/>
      <c r="AK2034" s="28"/>
      <c r="AL2034" s="28"/>
      <c r="AM2034" s="28"/>
      <c r="AN2034" s="28"/>
      <c r="AO2034" s="28"/>
      <c r="AP2034" s="28"/>
      <c r="AQ2034" s="28"/>
      <c r="AR2034" s="28"/>
      <c r="AS2034" s="28"/>
      <c r="AT2034" s="96"/>
      <c r="AU2034" s="28"/>
      <c r="AV2034" s="28"/>
      <c r="AW2034" s="28"/>
      <c r="AX2034" s="28"/>
      <c r="AY2034" s="28"/>
      <c r="AZ2034" s="28"/>
      <c r="BA2034" s="28"/>
      <c r="BB2034" s="28"/>
      <c r="BC2034" s="28"/>
      <c r="BD2034" s="28"/>
      <c r="BE2034" s="28"/>
    </row>
    <row r="2035" spans="3:57" ht="14.25" customHeight="1">
      <c r="C2035" s="46"/>
      <c r="D2035" s="28"/>
      <c r="E2035" s="28"/>
      <c r="F2035" s="28"/>
      <c r="G2035" s="28"/>
      <c r="H2035" s="28"/>
      <c r="I2035" s="28"/>
      <c r="J2035" s="28"/>
      <c r="K2035" s="28"/>
      <c r="L2035" s="28"/>
      <c r="M2035" s="28"/>
      <c r="N2035" s="28"/>
      <c r="O2035" s="28"/>
      <c r="P2035" s="60"/>
      <c r="Q2035" s="60"/>
      <c r="R2035" s="60"/>
      <c r="S2035" s="60"/>
      <c r="T2035" s="60"/>
      <c r="U2035" s="60"/>
      <c r="V2035" s="46"/>
      <c r="W2035" s="28"/>
      <c r="X2035" s="28"/>
      <c r="Y2035" s="28"/>
      <c r="AA2035" s="77"/>
      <c r="AB2035" s="28"/>
      <c r="AC2035" s="28"/>
      <c r="AD2035" s="28"/>
      <c r="AE2035" s="28"/>
      <c r="AF2035" s="28"/>
      <c r="AG2035" s="28"/>
      <c r="AH2035" s="28"/>
      <c r="AI2035" s="28"/>
      <c r="AJ2035" s="28"/>
      <c r="AK2035" s="28"/>
      <c r="AL2035" s="28"/>
      <c r="AM2035" s="28"/>
      <c r="AN2035" s="28"/>
      <c r="AO2035" s="28"/>
      <c r="AP2035" s="28"/>
      <c r="AQ2035" s="28"/>
      <c r="AR2035" s="28"/>
      <c r="AS2035" s="28"/>
      <c r="AT2035" s="96"/>
      <c r="AU2035" s="28"/>
      <c r="AV2035" s="28"/>
      <c r="AW2035" s="28"/>
      <c r="AX2035" s="28"/>
      <c r="AY2035" s="28"/>
      <c r="AZ2035" s="28"/>
      <c r="BA2035" s="28"/>
      <c r="BB2035" s="28"/>
      <c r="BC2035" s="28"/>
      <c r="BD2035" s="28"/>
      <c r="BE2035" s="28"/>
    </row>
    <row r="2036" spans="3:57" ht="14.25" customHeight="1">
      <c r="C2036" s="46"/>
      <c r="D2036" s="28"/>
      <c r="E2036" s="28"/>
      <c r="F2036" s="28"/>
      <c r="G2036" s="28"/>
      <c r="H2036" s="28"/>
      <c r="I2036" s="28"/>
      <c r="J2036" s="28"/>
      <c r="K2036" s="28"/>
      <c r="L2036" s="28"/>
      <c r="M2036" s="28"/>
      <c r="N2036" s="28"/>
      <c r="O2036" s="28"/>
      <c r="P2036" s="60"/>
      <c r="Q2036" s="60"/>
      <c r="R2036" s="60"/>
      <c r="S2036" s="60"/>
      <c r="T2036" s="60"/>
      <c r="U2036" s="60"/>
      <c r="V2036" s="46"/>
      <c r="W2036" s="28"/>
      <c r="X2036" s="28"/>
      <c r="Y2036" s="28"/>
      <c r="AA2036" s="77"/>
      <c r="AB2036" s="28"/>
      <c r="AC2036" s="28"/>
      <c r="AD2036" s="28"/>
      <c r="AE2036" s="28"/>
      <c r="AF2036" s="28"/>
      <c r="AG2036" s="28"/>
      <c r="AH2036" s="28"/>
      <c r="AI2036" s="28"/>
      <c r="AJ2036" s="28"/>
      <c r="AK2036" s="28"/>
      <c r="AL2036" s="28"/>
      <c r="AM2036" s="28"/>
      <c r="AN2036" s="28"/>
      <c r="AO2036" s="28"/>
      <c r="AP2036" s="28"/>
      <c r="AQ2036" s="28"/>
      <c r="AR2036" s="28"/>
      <c r="AS2036" s="28"/>
      <c r="AT2036" s="96"/>
      <c r="AU2036" s="28"/>
      <c r="AV2036" s="28"/>
      <c r="AW2036" s="28"/>
      <c r="AX2036" s="28"/>
      <c r="AY2036" s="28"/>
      <c r="AZ2036" s="28"/>
      <c r="BA2036" s="28"/>
      <c r="BB2036" s="28"/>
      <c r="BC2036" s="28"/>
      <c r="BD2036" s="28"/>
      <c r="BE2036" s="28"/>
    </row>
    <row r="2037" spans="3:57" ht="14.25" customHeight="1">
      <c r="C2037" s="46"/>
      <c r="D2037" s="28"/>
      <c r="E2037" s="28"/>
      <c r="F2037" s="28"/>
      <c r="G2037" s="28"/>
      <c r="H2037" s="28"/>
      <c r="I2037" s="28"/>
      <c r="J2037" s="28"/>
      <c r="K2037" s="28"/>
      <c r="L2037" s="28"/>
      <c r="M2037" s="28"/>
      <c r="N2037" s="28"/>
      <c r="O2037" s="28"/>
      <c r="P2037" s="60"/>
      <c r="Q2037" s="60"/>
      <c r="R2037" s="60"/>
      <c r="S2037" s="60"/>
      <c r="T2037" s="60"/>
      <c r="U2037" s="60"/>
      <c r="V2037" s="46"/>
      <c r="W2037" s="28"/>
      <c r="X2037" s="28"/>
      <c r="Y2037" s="28"/>
      <c r="AA2037" s="77"/>
      <c r="AB2037" s="28"/>
      <c r="AC2037" s="28"/>
      <c r="AD2037" s="28"/>
      <c r="AE2037" s="28"/>
      <c r="AF2037" s="28"/>
      <c r="AG2037" s="28"/>
      <c r="AH2037" s="28"/>
      <c r="AI2037" s="28"/>
      <c r="AJ2037" s="28"/>
      <c r="AK2037" s="28"/>
      <c r="AL2037" s="28"/>
      <c r="AM2037" s="28"/>
      <c r="AN2037" s="28"/>
      <c r="AO2037" s="28"/>
      <c r="AP2037" s="28"/>
      <c r="AQ2037" s="28"/>
      <c r="AR2037" s="28"/>
      <c r="AS2037" s="28"/>
      <c r="AT2037" s="96"/>
      <c r="AU2037" s="28"/>
      <c r="AV2037" s="28"/>
      <c r="AW2037" s="28"/>
      <c r="AX2037" s="28"/>
      <c r="AY2037" s="28"/>
      <c r="AZ2037" s="28"/>
      <c r="BA2037" s="28"/>
      <c r="BB2037" s="28"/>
      <c r="BC2037" s="28"/>
      <c r="BD2037" s="28"/>
      <c r="BE2037" s="28"/>
    </row>
    <row r="2038" spans="3:57" ht="14.25" customHeight="1">
      <c r="C2038" s="46"/>
      <c r="D2038" s="28"/>
      <c r="E2038" s="28"/>
      <c r="F2038" s="28"/>
      <c r="G2038" s="28"/>
      <c r="H2038" s="28"/>
      <c r="I2038" s="28"/>
      <c r="J2038" s="28"/>
      <c r="K2038" s="28"/>
      <c r="L2038" s="28"/>
      <c r="M2038" s="28"/>
      <c r="N2038" s="28"/>
      <c r="O2038" s="28"/>
      <c r="P2038" s="60"/>
      <c r="Q2038" s="60"/>
      <c r="R2038" s="60"/>
      <c r="S2038" s="60"/>
      <c r="T2038" s="60"/>
      <c r="U2038" s="60"/>
      <c r="V2038" s="46"/>
      <c r="W2038" s="28"/>
      <c r="X2038" s="28"/>
      <c r="Y2038" s="28"/>
      <c r="AA2038" s="77"/>
      <c r="AB2038" s="28"/>
      <c r="AC2038" s="28"/>
      <c r="AD2038" s="28"/>
      <c r="AE2038" s="28"/>
      <c r="AF2038" s="28"/>
      <c r="AG2038" s="28"/>
      <c r="AH2038" s="28"/>
      <c r="AI2038" s="28"/>
      <c r="AJ2038" s="28"/>
      <c r="AK2038" s="28"/>
      <c r="AL2038" s="28"/>
      <c r="AM2038" s="28"/>
      <c r="AN2038" s="28"/>
      <c r="AO2038" s="28"/>
      <c r="AP2038" s="28"/>
      <c r="AQ2038" s="28"/>
      <c r="AR2038" s="28"/>
      <c r="AS2038" s="28"/>
      <c r="AT2038" s="96"/>
      <c r="AU2038" s="28"/>
      <c r="AV2038" s="28"/>
      <c r="AW2038" s="28"/>
      <c r="AX2038" s="28"/>
      <c r="AY2038" s="28"/>
      <c r="AZ2038" s="28"/>
      <c r="BA2038" s="28"/>
      <c r="BB2038" s="28"/>
      <c r="BC2038" s="28"/>
      <c r="BD2038" s="28"/>
      <c r="BE2038" s="28"/>
    </row>
    <row r="2039" spans="3:57" ht="14.25" customHeight="1">
      <c r="C2039" s="46"/>
      <c r="D2039" s="28"/>
      <c r="E2039" s="28"/>
      <c r="F2039" s="28"/>
      <c r="G2039" s="28"/>
      <c r="H2039" s="28"/>
      <c r="I2039" s="28"/>
      <c r="J2039" s="28"/>
      <c r="K2039" s="28"/>
      <c r="L2039" s="28"/>
      <c r="M2039" s="28"/>
      <c r="N2039" s="28"/>
      <c r="O2039" s="28"/>
      <c r="P2039" s="60"/>
      <c r="Q2039" s="60"/>
      <c r="R2039" s="60"/>
      <c r="S2039" s="60"/>
      <c r="T2039" s="60"/>
      <c r="U2039" s="60"/>
      <c r="V2039" s="46"/>
      <c r="W2039" s="28"/>
      <c r="X2039" s="28"/>
      <c r="Y2039" s="28"/>
      <c r="AA2039" s="77"/>
      <c r="AB2039" s="28"/>
      <c r="AC2039" s="28"/>
      <c r="AD2039" s="28"/>
      <c r="AE2039" s="28"/>
      <c r="AF2039" s="28"/>
      <c r="AG2039" s="28"/>
      <c r="AH2039" s="28"/>
      <c r="AI2039" s="28"/>
      <c r="AJ2039" s="28"/>
      <c r="AK2039" s="28"/>
      <c r="AL2039" s="28"/>
      <c r="AM2039" s="28"/>
      <c r="AN2039" s="28"/>
      <c r="AO2039" s="28"/>
      <c r="AP2039" s="28"/>
      <c r="AQ2039" s="28"/>
      <c r="AR2039" s="28"/>
      <c r="AS2039" s="28"/>
      <c r="AT2039" s="96"/>
      <c r="AU2039" s="28"/>
      <c r="AV2039" s="28"/>
      <c r="AW2039" s="28"/>
      <c r="AX2039" s="28"/>
      <c r="AY2039" s="28"/>
      <c r="AZ2039" s="28"/>
      <c r="BA2039" s="28"/>
      <c r="BB2039" s="28"/>
      <c r="BC2039" s="28"/>
      <c r="BD2039" s="28"/>
      <c r="BE2039" s="28"/>
    </row>
    <row r="2040" spans="3:57" ht="14.25" customHeight="1">
      <c r="C2040" s="46"/>
      <c r="D2040" s="28"/>
      <c r="E2040" s="28"/>
      <c r="F2040" s="28"/>
      <c r="G2040" s="28"/>
      <c r="H2040" s="28"/>
      <c r="I2040" s="28"/>
      <c r="J2040" s="28"/>
      <c r="K2040" s="28"/>
      <c r="L2040" s="28"/>
      <c r="M2040" s="28"/>
      <c r="N2040" s="28"/>
      <c r="O2040" s="28"/>
      <c r="P2040" s="60"/>
      <c r="Q2040" s="60"/>
      <c r="R2040" s="60"/>
      <c r="S2040" s="60"/>
      <c r="T2040" s="60"/>
      <c r="U2040" s="60"/>
      <c r="V2040" s="46"/>
      <c r="W2040" s="28"/>
      <c r="X2040" s="28"/>
      <c r="Y2040" s="28"/>
      <c r="AA2040" s="77"/>
      <c r="AB2040" s="28"/>
      <c r="AC2040" s="28"/>
      <c r="AD2040" s="28"/>
      <c r="AE2040" s="28"/>
      <c r="AF2040" s="28"/>
      <c r="AG2040" s="28"/>
      <c r="AH2040" s="28"/>
      <c r="AI2040" s="28"/>
      <c r="AJ2040" s="28"/>
      <c r="AK2040" s="28"/>
      <c r="AL2040" s="28"/>
      <c r="AM2040" s="28"/>
      <c r="AN2040" s="28"/>
      <c r="AO2040" s="28"/>
      <c r="AP2040" s="28"/>
      <c r="AQ2040" s="28"/>
      <c r="AR2040" s="28"/>
      <c r="AS2040" s="28"/>
      <c r="AT2040" s="96"/>
      <c r="AU2040" s="28"/>
      <c r="AV2040" s="28"/>
      <c r="AW2040" s="28"/>
      <c r="AX2040" s="28"/>
      <c r="AY2040" s="28"/>
      <c r="AZ2040" s="28"/>
      <c r="BA2040" s="28"/>
      <c r="BB2040" s="28"/>
      <c r="BC2040" s="28"/>
      <c r="BD2040" s="28"/>
      <c r="BE2040" s="28"/>
    </row>
    <row r="2041" spans="3:57" ht="14.25" customHeight="1">
      <c r="C2041" s="46"/>
      <c r="D2041" s="28"/>
      <c r="E2041" s="28"/>
      <c r="F2041" s="28"/>
      <c r="G2041" s="28"/>
      <c r="H2041" s="28"/>
      <c r="I2041" s="28"/>
      <c r="J2041" s="28"/>
      <c r="K2041" s="28"/>
      <c r="L2041" s="28"/>
      <c r="M2041" s="28"/>
      <c r="N2041" s="28"/>
      <c r="O2041" s="28"/>
      <c r="P2041" s="60"/>
      <c r="Q2041" s="60"/>
      <c r="R2041" s="60"/>
      <c r="S2041" s="60"/>
      <c r="T2041" s="60"/>
      <c r="U2041" s="60"/>
      <c r="V2041" s="46"/>
      <c r="W2041" s="28"/>
      <c r="X2041" s="28"/>
      <c r="Y2041" s="28"/>
      <c r="AA2041" s="77"/>
      <c r="AB2041" s="28"/>
      <c r="AC2041" s="28"/>
      <c r="AD2041" s="28"/>
      <c r="AE2041" s="28"/>
      <c r="AF2041" s="28"/>
      <c r="AG2041" s="28"/>
      <c r="AH2041" s="28"/>
      <c r="AI2041" s="28"/>
      <c r="AJ2041" s="28"/>
      <c r="AK2041" s="28"/>
      <c r="AL2041" s="28"/>
      <c r="AM2041" s="28"/>
      <c r="AN2041" s="28"/>
      <c r="AO2041" s="28"/>
      <c r="AP2041" s="28"/>
      <c r="AQ2041" s="28"/>
      <c r="AR2041" s="28"/>
      <c r="AS2041" s="28"/>
      <c r="AT2041" s="96"/>
      <c r="AU2041" s="28"/>
      <c r="AV2041" s="28"/>
      <c r="AW2041" s="28"/>
      <c r="AX2041" s="28"/>
      <c r="AY2041" s="28"/>
      <c r="AZ2041" s="28"/>
      <c r="BA2041" s="28"/>
      <c r="BB2041" s="28"/>
      <c r="BC2041" s="28"/>
      <c r="BD2041" s="28"/>
      <c r="BE2041" s="28"/>
    </row>
    <row r="2042" spans="3:57" ht="14.25" customHeight="1">
      <c r="C2042" s="46"/>
      <c r="D2042" s="28"/>
      <c r="E2042" s="28"/>
      <c r="F2042" s="28"/>
      <c r="G2042" s="28"/>
      <c r="H2042" s="28"/>
      <c r="I2042" s="28"/>
      <c r="J2042" s="28"/>
      <c r="K2042" s="28"/>
      <c r="L2042" s="28"/>
      <c r="M2042" s="28"/>
      <c r="N2042" s="28"/>
      <c r="O2042" s="28"/>
      <c r="P2042" s="60"/>
      <c r="Q2042" s="60"/>
      <c r="R2042" s="60"/>
      <c r="S2042" s="60"/>
      <c r="T2042" s="60"/>
      <c r="U2042" s="60"/>
      <c r="V2042" s="46"/>
      <c r="W2042" s="28"/>
      <c r="X2042" s="28"/>
      <c r="Y2042" s="28"/>
      <c r="AA2042" s="77"/>
      <c r="AB2042" s="28"/>
      <c r="AC2042" s="28"/>
      <c r="AD2042" s="28"/>
      <c r="AE2042" s="28"/>
      <c r="AF2042" s="28"/>
      <c r="AG2042" s="28"/>
      <c r="AH2042" s="28"/>
      <c r="AI2042" s="28"/>
      <c r="AJ2042" s="28"/>
      <c r="AK2042" s="28"/>
      <c r="AL2042" s="28"/>
      <c r="AM2042" s="28"/>
      <c r="AN2042" s="28"/>
      <c r="AO2042" s="28"/>
      <c r="AP2042" s="28"/>
      <c r="AQ2042" s="28"/>
      <c r="AR2042" s="28"/>
      <c r="AS2042" s="28"/>
      <c r="AT2042" s="96"/>
      <c r="AU2042" s="28"/>
      <c r="AV2042" s="28"/>
      <c r="AW2042" s="28"/>
      <c r="AX2042" s="28"/>
      <c r="AY2042" s="28"/>
      <c r="AZ2042" s="28"/>
      <c r="BA2042" s="28"/>
      <c r="BB2042" s="28"/>
      <c r="BC2042" s="28"/>
      <c r="BD2042" s="28"/>
      <c r="BE2042" s="28"/>
    </row>
    <row r="2043" spans="3:57" ht="14.25" customHeight="1">
      <c r="C2043" s="46"/>
      <c r="D2043" s="28"/>
      <c r="E2043" s="28"/>
      <c r="F2043" s="28"/>
      <c r="G2043" s="28"/>
      <c r="H2043" s="28"/>
      <c r="I2043" s="28"/>
      <c r="J2043" s="28"/>
      <c r="K2043" s="28"/>
      <c r="L2043" s="28"/>
      <c r="M2043" s="28"/>
      <c r="N2043" s="28"/>
      <c r="O2043" s="28"/>
      <c r="P2043" s="60"/>
      <c r="Q2043" s="60"/>
      <c r="R2043" s="60"/>
      <c r="S2043" s="60"/>
      <c r="T2043" s="60"/>
      <c r="U2043" s="60"/>
      <c r="V2043" s="46"/>
      <c r="W2043" s="28"/>
      <c r="X2043" s="28"/>
      <c r="Y2043" s="28"/>
      <c r="AA2043" s="77"/>
      <c r="AB2043" s="28"/>
      <c r="AC2043" s="28"/>
      <c r="AD2043" s="28"/>
      <c r="AE2043" s="28"/>
      <c r="AF2043" s="28"/>
      <c r="AG2043" s="28"/>
      <c r="AH2043" s="28"/>
      <c r="AI2043" s="28"/>
      <c r="AJ2043" s="28"/>
      <c r="AK2043" s="28"/>
      <c r="AL2043" s="28"/>
      <c r="AM2043" s="28"/>
      <c r="AN2043" s="28"/>
      <c r="AO2043" s="28"/>
      <c r="AP2043" s="28"/>
      <c r="AQ2043" s="28"/>
      <c r="AR2043" s="28"/>
      <c r="AS2043" s="28"/>
      <c r="AT2043" s="96"/>
      <c r="AU2043" s="28"/>
      <c r="AV2043" s="28"/>
      <c r="AW2043" s="28"/>
      <c r="AX2043" s="28"/>
      <c r="AY2043" s="28"/>
      <c r="AZ2043" s="28"/>
      <c r="BA2043" s="28"/>
      <c r="BB2043" s="28"/>
      <c r="BC2043" s="28"/>
      <c r="BD2043" s="28"/>
      <c r="BE2043" s="28"/>
    </row>
    <row r="2044" spans="3:57" ht="14.25" customHeight="1">
      <c r="C2044" s="46"/>
      <c r="D2044" s="28"/>
      <c r="E2044" s="28"/>
      <c r="F2044" s="28"/>
      <c r="G2044" s="28"/>
      <c r="H2044" s="28"/>
      <c r="I2044" s="28"/>
      <c r="J2044" s="28"/>
      <c r="K2044" s="28"/>
      <c r="L2044" s="28"/>
      <c r="M2044" s="28"/>
      <c r="N2044" s="28"/>
      <c r="O2044" s="28"/>
      <c r="P2044" s="60"/>
      <c r="Q2044" s="60"/>
      <c r="R2044" s="60"/>
      <c r="S2044" s="60"/>
      <c r="T2044" s="60"/>
      <c r="U2044" s="60"/>
      <c r="V2044" s="46"/>
      <c r="W2044" s="28"/>
      <c r="X2044" s="28"/>
      <c r="Y2044" s="28"/>
      <c r="AA2044" s="77"/>
      <c r="AB2044" s="28"/>
      <c r="AC2044" s="28"/>
      <c r="AD2044" s="28"/>
      <c r="AE2044" s="28"/>
      <c r="AF2044" s="28"/>
      <c r="AG2044" s="28"/>
      <c r="AH2044" s="28"/>
      <c r="AI2044" s="28"/>
      <c r="AJ2044" s="28"/>
      <c r="AK2044" s="28"/>
      <c r="AL2044" s="28"/>
      <c r="AM2044" s="28"/>
      <c r="AN2044" s="28"/>
      <c r="AO2044" s="28"/>
      <c r="AP2044" s="28"/>
      <c r="AQ2044" s="28"/>
      <c r="AR2044" s="28"/>
      <c r="AS2044" s="28"/>
      <c r="AT2044" s="96"/>
      <c r="AU2044" s="28"/>
      <c r="AV2044" s="28"/>
      <c r="AW2044" s="28"/>
      <c r="AX2044" s="28"/>
      <c r="AY2044" s="28"/>
      <c r="AZ2044" s="28"/>
      <c r="BA2044" s="28"/>
      <c r="BB2044" s="28"/>
      <c r="BC2044" s="28"/>
      <c r="BD2044" s="28"/>
      <c r="BE2044" s="28"/>
    </row>
    <row r="2045" spans="3:57" ht="14.25" customHeight="1">
      <c r="C2045" s="46"/>
      <c r="D2045" s="28"/>
      <c r="E2045" s="28"/>
      <c r="F2045" s="28"/>
      <c r="G2045" s="28"/>
      <c r="H2045" s="28"/>
      <c r="I2045" s="28"/>
      <c r="J2045" s="28"/>
      <c r="K2045" s="28"/>
      <c r="L2045" s="28"/>
      <c r="M2045" s="28"/>
      <c r="N2045" s="28"/>
      <c r="O2045" s="28"/>
      <c r="P2045" s="60"/>
      <c r="Q2045" s="60"/>
      <c r="R2045" s="60"/>
      <c r="S2045" s="60"/>
      <c r="T2045" s="60"/>
      <c r="U2045" s="60"/>
      <c r="V2045" s="46"/>
      <c r="W2045" s="28"/>
      <c r="X2045" s="28"/>
      <c r="Y2045" s="28"/>
      <c r="AA2045" s="77"/>
      <c r="AB2045" s="28"/>
      <c r="AC2045" s="28"/>
      <c r="AD2045" s="28"/>
      <c r="AE2045" s="28"/>
      <c r="AF2045" s="28"/>
      <c r="AG2045" s="28"/>
      <c r="AH2045" s="28"/>
      <c r="AI2045" s="28"/>
      <c r="AJ2045" s="28"/>
      <c r="AK2045" s="28"/>
      <c r="AL2045" s="28"/>
      <c r="AM2045" s="28"/>
      <c r="AN2045" s="28"/>
      <c r="AO2045" s="28"/>
      <c r="AP2045" s="28"/>
      <c r="AQ2045" s="28"/>
      <c r="AR2045" s="28"/>
      <c r="AS2045" s="28"/>
      <c r="AT2045" s="96"/>
      <c r="AU2045" s="28"/>
      <c r="AV2045" s="28"/>
      <c r="AW2045" s="28"/>
      <c r="AX2045" s="28"/>
      <c r="AY2045" s="28"/>
      <c r="AZ2045" s="28"/>
      <c r="BA2045" s="28"/>
      <c r="BB2045" s="28"/>
      <c r="BC2045" s="28"/>
      <c r="BD2045" s="28"/>
      <c r="BE2045" s="28"/>
    </row>
    <row r="2046" spans="3:57" ht="14.25" customHeight="1">
      <c r="C2046" s="46"/>
      <c r="D2046" s="28"/>
      <c r="E2046" s="28"/>
      <c r="F2046" s="28"/>
      <c r="G2046" s="28"/>
      <c r="H2046" s="28"/>
      <c r="I2046" s="28"/>
      <c r="J2046" s="28"/>
      <c r="K2046" s="28"/>
      <c r="L2046" s="28"/>
      <c r="M2046" s="28"/>
      <c r="N2046" s="28"/>
      <c r="O2046" s="28"/>
      <c r="P2046" s="60"/>
      <c r="Q2046" s="60"/>
      <c r="R2046" s="60"/>
      <c r="S2046" s="60"/>
      <c r="T2046" s="60"/>
      <c r="U2046" s="60"/>
      <c r="V2046" s="46"/>
      <c r="W2046" s="28"/>
      <c r="X2046" s="28"/>
      <c r="Y2046" s="28"/>
      <c r="AA2046" s="77"/>
      <c r="AB2046" s="28"/>
      <c r="AC2046" s="28"/>
      <c r="AD2046" s="28"/>
      <c r="AE2046" s="28"/>
      <c r="AF2046" s="28"/>
      <c r="AG2046" s="28"/>
      <c r="AH2046" s="28"/>
      <c r="AI2046" s="28"/>
      <c r="AJ2046" s="28"/>
      <c r="AK2046" s="28"/>
      <c r="AL2046" s="28"/>
      <c r="AM2046" s="28"/>
      <c r="AN2046" s="28"/>
      <c r="AO2046" s="28"/>
      <c r="AP2046" s="28"/>
      <c r="AQ2046" s="28"/>
      <c r="AR2046" s="28"/>
      <c r="AS2046" s="28"/>
      <c r="AT2046" s="96"/>
      <c r="AU2046" s="28"/>
      <c r="AV2046" s="28"/>
      <c r="AW2046" s="28"/>
      <c r="AX2046" s="28"/>
      <c r="AY2046" s="28"/>
      <c r="AZ2046" s="28"/>
      <c r="BA2046" s="28"/>
      <c r="BB2046" s="28"/>
      <c r="BC2046" s="28"/>
      <c r="BD2046" s="28"/>
      <c r="BE2046" s="28"/>
    </row>
    <row r="2047" spans="3:57" ht="14.25" customHeight="1">
      <c r="C2047" s="46"/>
      <c r="D2047" s="28"/>
      <c r="E2047" s="28"/>
      <c r="F2047" s="28"/>
      <c r="G2047" s="28"/>
      <c r="H2047" s="28"/>
      <c r="I2047" s="28"/>
      <c r="J2047" s="28"/>
      <c r="K2047" s="28"/>
      <c r="L2047" s="28"/>
      <c r="M2047" s="28"/>
      <c r="N2047" s="28"/>
      <c r="O2047" s="28"/>
      <c r="P2047" s="60"/>
      <c r="Q2047" s="60"/>
      <c r="R2047" s="60"/>
      <c r="S2047" s="60"/>
      <c r="T2047" s="60"/>
      <c r="U2047" s="60"/>
      <c r="V2047" s="46"/>
      <c r="W2047" s="28"/>
      <c r="X2047" s="28"/>
      <c r="Y2047" s="28"/>
      <c r="AA2047" s="77"/>
      <c r="AB2047" s="28"/>
      <c r="AC2047" s="28"/>
      <c r="AD2047" s="28"/>
      <c r="AE2047" s="28"/>
      <c r="AF2047" s="28"/>
      <c r="AG2047" s="28"/>
      <c r="AH2047" s="28"/>
      <c r="AI2047" s="28"/>
      <c r="AJ2047" s="28"/>
      <c r="AK2047" s="28"/>
      <c r="AL2047" s="28"/>
      <c r="AM2047" s="28"/>
      <c r="AN2047" s="28"/>
      <c r="AO2047" s="28"/>
      <c r="AP2047" s="28"/>
      <c r="AQ2047" s="28"/>
      <c r="AR2047" s="28"/>
      <c r="AS2047" s="28"/>
      <c r="AT2047" s="96"/>
      <c r="AU2047" s="28"/>
      <c r="AV2047" s="28"/>
      <c r="AW2047" s="28"/>
      <c r="AX2047" s="28"/>
      <c r="AY2047" s="28"/>
      <c r="AZ2047" s="28"/>
      <c r="BA2047" s="28"/>
      <c r="BB2047" s="28"/>
      <c r="BC2047" s="28"/>
      <c r="BD2047" s="28"/>
      <c r="BE2047" s="28"/>
    </row>
    <row r="2048" spans="3:57" ht="14.25" customHeight="1">
      <c r="C2048" s="46"/>
      <c r="D2048" s="28"/>
      <c r="E2048" s="28"/>
      <c r="F2048" s="28"/>
      <c r="G2048" s="28"/>
      <c r="H2048" s="28"/>
      <c r="I2048" s="28"/>
      <c r="J2048" s="28"/>
      <c r="K2048" s="28"/>
      <c r="L2048" s="28"/>
      <c r="M2048" s="28"/>
      <c r="N2048" s="28"/>
      <c r="O2048" s="28"/>
      <c r="P2048" s="60"/>
      <c r="Q2048" s="60"/>
      <c r="R2048" s="60"/>
      <c r="S2048" s="60"/>
      <c r="T2048" s="60"/>
      <c r="U2048" s="60"/>
      <c r="V2048" s="46"/>
      <c r="W2048" s="28"/>
      <c r="X2048" s="28"/>
      <c r="Y2048" s="28"/>
      <c r="AA2048" s="77"/>
      <c r="AB2048" s="28"/>
      <c r="AC2048" s="28"/>
      <c r="AD2048" s="28"/>
      <c r="AE2048" s="28"/>
      <c r="AF2048" s="28"/>
      <c r="AG2048" s="28"/>
      <c r="AH2048" s="28"/>
      <c r="AI2048" s="28"/>
      <c r="AJ2048" s="28"/>
      <c r="AK2048" s="28"/>
      <c r="AL2048" s="28"/>
      <c r="AM2048" s="28"/>
      <c r="AN2048" s="28"/>
      <c r="AO2048" s="28"/>
      <c r="AP2048" s="28"/>
      <c r="AQ2048" s="28"/>
      <c r="AR2048" s="28"/>
      <c r="AS2048" s="28"/>
      <c r="AT2048" s="96"/>
      <c r="AU2048" s="28"/>
      <c r="AV2048" s="28"/>
      <c r="AW2048" s="28"/>
      <c r="AX2048" s="28"/>
      <c r="AY2048" s="28"/>
      <c r="AZ2048" s="28"/>
      <c r="BA2048" s="28"/>
      <c r="BB2048" s="28"/>
      <c r="BC2048" s="28"/>
      <c r="BD2048" s="28"/>
      <c r="BE2048" s="28"/>
    </row>
    <row r="2049" spans="3:57" ht="14.25" customHeight="1">
      <c r="C2049" s="46"/>
      <c r="D2049" s="28"/>
      <c r="E2049" s="28"/>
      <c r="F2049" s="28"/>
      <c r="G2049" s="28"/>
      <c r="H2049" s="28"/>
      <c r="I2049" s="28"/>
      <c r="J2049" s="28"/>
      <c r="K2049" s="28"/>
      <c r="L2049" s="28"/>
      <c r="M2049" s="28"/>
      <c r="N2049" s="28"/>
      <c r="O2049" s="28"/>
      <c r="P2049" s="60"/>
      <c r="Q2049" s="60"/>
      <c r="R2049" s="60"/>
      <c r="S2049" s="60"/>
      <c r="T2049" s="60"/>
      <c r="U2049" s="60"/>
      <c r="V2049" s="46"/>
      <c r="W2049" s="28"/>
      <c r="X2049" s="28"/>
      <c r="Y2049" s="28"/>
      <c r="AA2049" s="77"/>
      <c r="AB2049" s="28"/>
      <c r="AC2049" s="28"/>
      <c r="AD2049" s="28"/>
      <c r="AE2049" s="28"/>
      <c r="AF2049" s="28"/>
      <c r="AG2049" s="28"/>
      <c r="AH2049" s="28"/>
      <c r="AI2049" s="28"/>
      <c r="AJ2049" s="28"/>
      <c r="AK2049" s="28"/>
      <c r="AL2049" s="28"/>
      <c r="AM2049" s="28"/>
      <c r="AN2049" s="28"/>
      <c r="AO2049" s="28"/>
      <c r="AP2049" s="28"/>
      <c r="AQ2049" s="28"/>
      <c r="AR2049" s="28"/>
      <c r="AS2049" s="28"/>
      <c r="AT2049" s="96"/>
      <c r="AU2049" s="28"/>
      <c r="AV2049" s="28"/>
      <c r="AW2049" s="28"/>
      <c r="AX2049" s="28"/>
      <c r="AY2049" s="28"/>
      <c r="AZ2049" s="28"/>
      <c r="BA2049" s="28"/>
      <c r="BB2049" s="28"/>
      <c r="BC2049" s="28"/>
      <c r="BD2049" s="28"/>
      <c r="BE2049" s="28"/>
    </row>
    <row r="2050" spans="3:57" ht="14.25" customHeight="1">
      <c r="C2050" s="46"/>
      <c r="D2050" s="28"/>
      <c r="E2050" s="28"/>
      <c r="F2050" s="28"/>
      <c r="G2050" s="28"/>
      <c r="H2050" s="28"/>
      <c r="I2050" s="28"/>
      <c r="J2050" s="28"/>
      <c r="K2050" s="28"/>
      <c r="L2050" s="28"/>
      <c r="M2050" s="28"/>
      <c r="N2050" s="28"/>
      <c r="O2050" s="28"/>
      <c r="P2050" s="60"/>
      <c r="Q2050" s="60"/>
      <c r="R2050" s="60"/>
      <c r="S2050" s="60"/>
      <c r="T2050" s="60"/>
      <c r="U2050" s="60"/>
      <c r="V2050" s="46"/>
      <c r="W2050" s="28"/>
      <c r="X2050" s="28"/>
      <c r="Y2050" s="28"/>
      <c r="AA2050" s="77"/>
      <c r="AB2050" s="28"/>
      <c r="AC2050" s="28"/>
      <c r="AD2050" s="28"/>
      <c r="AE2050" s="28"/>
      <c r="AF2050" s="28"/>
      <c r="AG2050" s="28"/>
      <c r="AH2050" s="28"/>
      <c r="AI2050" s="28"/>
      <c r="AJ2050" s="28"/>
      <c r="AK2050" s="28"/>
      <c r="AL2050" s="28"/>
      <c r="AM2050" s="28"/>
      <c r="AN2050" s="28"/>
      <c r="AO2050" s="28"/>
      <c r="AP2050" s="28"/>
      <c r="AQ2050" s="28"/>
      <c r="AR2050" s="28"/>
      <c r="AS2050" s="28"/>
      <c r="AT2050" s="96"/>
      <c r="AU2050" s="28"/>
      <c r="AV2050" s="28"/>
      <c r="AW2050" s="28"/>
      <c r="AX2050" s="28"/>
      <c r="AY2050" s="28"/>
      <c r="AZ2050" s="28"/>
      <c r="BA2050" s="28"/>
      <c r="BB2050" s="28"/>
      <c r="BC2050" s="28"/>
      <c r="BD2050" s="28"/>
      <c r="BE2050" s="28"/>
    </row>
    <row r="2051" spans="3:57" ht="14.25" customHeight="1">
      <c r="C2051" s="46"/>
      <c r="D2051" s="28"/>
      <c r="E2051" s="28"/>
      <c r="F2051" s="28"/>
      <c r="G2051" s="28"/>
      <c r="H2051" s="28"/>
      <c r="I2051" s="28"/>
      <c r="J2051" s="28"/>
      <c r="K2051" s="28"/>
      <c r="L2051" s="28"/>
      <c r="M2051" s="28"/>
      <c r="N2051" s="28"/>
      <c r="O2051" s="28"/>
      <c r="P2051" s="60"/>
      <c r="Q2051" s="60"/>
      <c r="R2051" s="60"/>
      <c r="S2051" s="60"/>
      <c r="T2051" s="60"/>
      <c r="U2051" s="60"/>
      <c r="V2051" s="46"/>
      <c r="W2051" s="28"/>
      <c r="X2051" s="28"/>
      <c r="Y2051" s="28"/>
      <c r="AA2051" s="77"/>
      <c r="AB2051" s="28"/>
      <c r="AC2051" s="28"/>
      <c r="AD2051" s="28"/>
      <c r="AE2051" s="28"/>
      <c r="AF2051" s="28"/>
      <c r="AG2051" s="28"/>
      <c r="AH2051" s="28"/>
      <c r="AI2051" s="28"/>
      <c r="AJ2051" s="28"/>
      <c r="AK2051" s="28"/>
      <c r="AL2051" s="28"/>
      <c r="AM2051" s="28"/>
      <c r="AN2051" s="28"/>
      <c r="AO2051" s="28"/>
      <c r="AP2051" s="28"/>
      <c r="AQ2051" s="28"/>
      <c r="AR2051" s="28"/>
      <c r="AS2051" s="28"/>
      <c r="AT2051" s="96"/>
      <c r="AU2051" s="28"/>
      <c r="AV2051" s="28"/>
      <c r="AW2051" s="28"/>
      <c r="AX2051" s="28"/>
      <c r="AY2051" s="28"/>
      <c r="AZ2051" s="28"/>
      <c r="BA2051" s="28"/>
      <c r="BB2051" s="28"/>
      <c r="BC2051" s="28"/>
      <c r="BD2051" s="28"/>
      <c r="BE2051" s="28"/>
    </row>
    <row r="2052" spans="3:57" ht="14.25" customHeight="1">
      <c r="C2052" s="46"/>
      <c r="D2052" s="28"/>
      <c r="E2052" s="28"/>
      <c r="F2052" s="28"/>
      <c r="G2052" s="28"/>
      <c r="H2052" s="28"/>
      <c r="I2052" s="28"/>
      <c r="J2052" s="28"/>
      <c r="K2052" s="28"/>
      <c r="L2052" s="28"/>
      <c r="M2052" s="28"/>
      <c r="N2052" s="28"/>
      <c r="O2052" s="28"/>
      <c r="P2052" s="60"/>
      <c r="Q2052" s="60"/>
      <c r="R2052" s="60"/>
      <c r="S2052" s="60"/>
      <c r="T2052" s="60"/>
      <c r="U2052" s="60"/>
      <c r="V2052" s="46"/>
      <c r="W2052" s="28"/>
      <c r="X2052" s="28"/>
      <c r="Y2052" s="28"/>
      <c r="AA2052" s="77"/>
      <c r="AB2052" s="28"/>
      <c r="AC2052" s="28"/>
      <c r="AD2052" s="28"/>
      <c r="AE2052" s="28"/>
      <c r="AF2052" s="28"/>
      <c r="AG2052" s="28"/>
      <c r="AH2052" s="28"/>
      <c r="AI2052" s="28"/>
      <c r="AJ2052" s="28"/>
      <c r="AK2052" s="28"/>
      <c r="AL2052" s="28"/>
      <c r="AM2052" s="28"/>
      <c r="AN2052" s="28"/>
      <c r="AO2052" s="28"/>
      <c r="AP2052" s="28"/>
      <c r="AQ2052" s="28"/>
      <c r="AR2052" s="28"/>
      <c r="AS2052" s="28"/>
      <c r="AT2052" s="96"/>
      <c r="AU2052" s="28"/>
      <c r="AV2052" s="28"/>
      <c r="AW2052" s="28"/>
      <c r="AX2052" s="28"/>
      <c r="AY2052" s="28"/>
      <c r="AZ2052" s="28"/>
      <c r="BA2052" s="28"/>
      <c r="BB2052" s="28"/>
      <c r="BC2052" s="28"/>
      <c r="BD2052" s="28"/>
      <c r="BE2052" s="28"/>
    </row>
    <row r="2053" spans="3:57" ht="14.25" customHeight="1">
      <c r="C2053" s="46"/>
      <c r="D2053" s="28"/>
      <c r="E2053" s="28"/>
      <c r="F2053" s="28"/>
      <c r="G2053" s="28"/>
      <c r="H2053" s="28"/>
      <c r="I2053" s="28"/>
      <c r="J2053" s="28"/>
      <c r="K2053" s="28"/>
      <c r="L2053" s="28"/>
      <c r="M2053" s="28"/>
      <c r="N2053" s="28"/>
      <c r="O2053" s="28"/>
      <c r="P2053" s="60"/>
      <c r="Q2053" s="60"/>
      <c r="R2053" s="60"/>
      <c r="S2053" s="60"/>
      <c r="T2053" s="60"/>
      <c r="U2053" s="60"/>
      <c r="V2053" s="46"/>
      <c r="W2053" s="28"/>
      <c r="X2053" s="28"/>
      <c r="Y2053" s="28"/>
      <c r="AA2053" s="77"/>
      <c r="AB2053" s="28"/>
      <c r="AC2053" s="28"/>
      <c r="AD2053" s="28"/>
      <c r="AE2053" s="28"/>
      <c r="AF2053" s="28"/>
      <c r="AG2053" s="28"/>
      <c r="AH2053" s="28"/>
      <c r="AI2053" s="28"/>
      <c r="AJ2053" s="28"/>
      <c r="AK2053" s="28"/>
      <c r="AL2053" s="28"/>
      <c r="AM2053" s="28"/>
      <c r="AN2053" s="28"/>
      <c r="AO2053" s="28"/>
      <c r="AP2053" s="28"/>
      <c r="AQ2053" s="28"/>
      <c r="AR2053" s="28"/>
      <c r="AS2053" s="28"/>
      <c r="AT2053" s="96"/>
      <c r="AU2053" s="28"/>
      <c r="AV2053" s="28"/>
      <c r="AW2053" s="28"/>
      <c r="AX2053" s="28"/>
      <c r="AY2053" s="28"/>
      <c r="AZ2053" s="28"/>
      <c r="BA2053" s="28"/>
      <c r="BB2053" s="28"/>
      <c r="BC2053" s="28"/>
      <c r="BD2053" s="28"/>
      <c r="BE2053" s="28"/>
    </row>
    <row r="2054" spans="3:57" ht="14.25" customHeight="1">
      <c r="C2054" s="46"/>
      <c r="D2054" s="28"/>
      <c r="E2054" s="28"/>
      <c r="F2054" s="28"/>
      <c r="G2054" s="28"/>
      <c r="H2054" s="28"/>
      <c r="I2054" s="28"/>
      <c r="J2054" s="28"/>
      <c r="K2054" s="28"/>
      <c r="L2054" s="28"/>
      <c r="M2054" s="28"/>
      <c r="N2054" s="28"/>
      <c r="O2054" s="28"/>
      <c r="P2054" s="60"/>
      <c r="Q2054" s="60"/>
      <c r="R2054" s="60"/>
      <c r="S2054" s="60"/>
      <c r="T2054" s="60"/>
      <c r="U2054" s="60"/>
      <c r="V2054" s="46"/>
      <c r="W2054" s="28"/>
      <c r="X2054" s="28"/>
      <c r="Y2054" s="28"/>
      <c r="AA2054" s="77"/>
      <c r="AB2054" s="28"/>
      <c r="AC2054" s="28"/>
      <c r="AD2054" s="28"/>
      <c r="AE2054" s="28"/>
      <c r="AF2054" s="28"/>
      <c r="AG2054" s="28"/>
      <c r="AH2054" s="28"/>
      <c r="AI2054" s="28"/>
      <c r="AJ2054" s="28"/>
      <c r="AK2054" s="28"/>
      <c r="AL2054" s="28"/>
      <c r="AM2054" s="28"/>
      <c r="AN2054" s="28"/>
      <c r="AO2054" s="28"/>
      <c r="AP2054" s="28"/>
      <c r="AQ2054" s="28"/>
      <c r="AR2054" s="28"/>
      <c r="AS2054" s="28"/>
      <c r="AT2054" s="96"/>
      <c r="AU2054" s="28"/>
      <c r="AV2054" s="28"/>
      <c r="AW2054" s="28"/>
      <c r="AX2054" s="28"/>
      <c r="AY2054" s="28"/>
      <c r="AZ2054" s="28"/>
      <c r="BA2054" s="28"/>
      <c r="BB2054" s="28"/>
      <c r="BC2054" s="28"/>
      <c r="BD2054" s="28"/>
      <c r="BE2054" s="28"/>
    </row>
    <row r="2055" spans="3:57" ht="14.25" customHeight="1">
      <c r="C2055" s="46"/>
      <c r="D2055" s="28"/>
      <c r="E2055" s="28"/>
      <c r="F2055" s="28"/>
      <c r="G2055" s="28"/>
      <c r="H2055" s="28"/>
      <c r="I2055" s="28"/>
      <c r="J2055" s="28"/>
      <c r="K2055" s="28"/>
      <c r="L2055" s="28"/>
      <c r="M2055" s="28"/>
      <c r="N2055" s="28"/>
      <c r="O2055" s="28"/>
      <c r="P2055" s="60"/>
      <c r="Q2055" s="60"/>
      <c r="R2055" s="60"/>
      <c r="S2055" s="60"/>
      <c r="T2055" s="60"/>
      <c r="U2055" s="60"/>
      <c r="V2055" s="46"/>
      <c r="W2055" s="28"/>
      <c r="X2055" s="28"/>
      <c r="Y2055" s="28"/>
      <c r="AA2055" s="77"/>
      <c r="AB2055" s="28"/>
      <c r="AC2055" s="28"/>
      <c r="AD2055" s="28"/>
      <c r="AE2055" s="28"/>
      <c r="AF2055" s="28"/>
      <c r="AG2055" s="28"/>
      <c r="AH2055" s="28"/>
      <c r="AI2055" s="28"/>
      <c r="AJ2055" s="28"/>
      <c r="AK2055" s="28"/>
      <c r="AL2055" s="28"/>
      <c r="AM2055" s="28"/>
      <c r="AN2055" s="28"/>
      <c r="AO2055" s="28"/>
      <c r="AP2055" s="28"/>
      <c r="AQ2055" s="28"/>
      <c r="AR2055" s="28"/>
      <c r="AS2055" s="28"/>
      <c r="AT2055" s="96"/>
      <c r="AU2055" s="28"/>
      <c r="AV2055" s="28"/>
      <c r="AW2055" s="28"/>
      <c r="AX2055" s="28"/>
      <c r="AY2055" s="28"/>
      <c r="AZ2055" s="28"/>
      <c r="BA2055" s="28"/>
      <c r="BB2055" s="28"/>
      <c r="BC2055" s="28"/>
      <c r="BD2055" s="28"/>
      <c r="BE2055" s="28"/>
    </row>
    <row r="2056" spans="3:57" ht="14.25" customHeight="1">
      <c r="C2056" s="46"/>
      <c r="D2056" s="28"/>
      <c r="E2056" s="28"/>
      <c r="F2056" s="28"/>
      <c r="G2056" s="28"/>
      <c r="H2056" s="28"/>
      <c r="I2056" s="28"/>
      <c r="J2056" s="28"/>
      <c r="K2056" s="28"/>
      <c r="L2056" s="28"/>
      <c r="M2056" s="28"/>
      <c r="N2056" s="28"/>
      <c r="O2056" s="28"/>
      <c r="P2056" s="60"/>
      <c r="Q2056" s="60"/>
      <c r="R2056" s="60"/>
      <c r="S2056" s="60"/>
      <c r="T2056" s="60"/>
      <c r="U2056" s="60"/>
      <c r="V2056" s="46"/>
      <c r="W2056" s="28"/>
      <c r="X2056" s="28"/>
      <c r="Y2056" s="28"/>
      <c r="AA2056" s="77"/>
      <c r="AB2056" s="28"/>
      <c r="AC2056" s="28"/>
      <c r="AD2056" s="28"/>
      <c r="AE2056" s="28"/>
      <c r="AF2056" s="28"/>
      <c r="AG2056" s="28"/>
      <c r="AH2056" s="28"/>
      <c r="AI2056" s="28"/>
      <c r="AJ2056" s="28"/>
      <c r="AK2056" s="28"/>
      <c r="AL2056" s="28"/>
      <c r="AM2056" s="28"/>
      <c r="AN2056" s="28"/>
      <c r="AO2056" s="28"/>
      <c r="AP2056" s="28"/>
      <c r="AQ2056" s="28"/>
      <c r="AR2056" s="28"/>
      <c r="AS2056" s="28"/>
      <c r="AT2056" s="96"/>
      <c r="AU2056" s="28"/>
      <c r="AV2056" s="28"/>
      <c r="AW2056" s="28"/>
      <c r="AX2056" s="28"/>
      <c r="AY2056" s="28"/>
      <c r="AZ2056" s="28"/>
      <c r="BA2056" s="28"/>
      <c r="BB2056" s="28"/>
      <c r="BC2056" s="28"/>
      <c r="BD2056" s="28"/>
      <c r="BE2056" s="28"/>
    </row>
    <row r="2057" spans="3:57" ht="14.25" customHeight="1">
      <c r="C2057" s="46"/>
      <c r="D2057" s="28"/>
      <c r="E2057" s="28"/>
      <c r="F2057" s="28"/>
      <c r="G2057" s="28"/>
      <c r="H2057" s="28"/>
      <c r="I2057" s="28"/>
      <c r="J2057" s="28"/>
      <c r="K2057" s="28"/>
      <c r="L2057" s="28"/>
      <c r="M2057" s="28"/>
      <c r="N2057" s="28"/>
      <c r="O2057" s="28"/>
      <c r="P2057" s="60"/>
      <c r="Q2057" s="60"/>
      <c r="R2057" s="60"/>
      <c r="S2057" s="60"/>
      <c r="T2057" s="60"/>
      <c r="U2057" s="60"/>
      <c r="V2057" s="46"/>
      <c r="W2057" s="28"/>
      <c r="X2057" s="28"/>
      <c r="Y2057" s="28"/>
      <c r="AA2057" s="77"/>
      <c r="AB2057" s="28"/>
      <c r="AC2057" s="28"/>
      <c r="AD2057" s="28"/>
      <c r="AE2057" s="28"/>
      <c r="AF2057" s="28"/>
      <c r="AG2057" s="28"/>
      <c r="AH2057" s="28"/>
      <c r="AI2057" s="28"/>
      <c r="AJ2057" s="28"/>
      <c r="AK2057" s="28"/>
      <c r="AL2057" s="28"/>
      <c r="AM2057" s="28"/>
      <c r="AN2057" s="28"/>
      <c r="AO2057" s="28"/>
      <c r="AP2057" s="28"/>
      <c r="AQ2057" s="28"/>
      <c r="AR2057" s="28"/>
      <c r="AS2057" s="28"/>
      <c r="AT2057" s="96"/>
      <c r="AU2057" s="28"/>
      <c r="AV2057" s="28"/>
      <c r="AW2057" s="28"/>
      <c r="AX2057" s="28"/>
      <c r="AY2057" s="28"/>
      <c r="AZ2057" s="28"/>
      <c r="BA2057" s="28"/>
      <c r="BB2057" s="28"/>
      <c r="BC2057" s="28"/>
      <c r="BD2057" s="28"/>
      <c r="BE2057" s="28"/>
    </row>
    <row r="2058" spans="3:57" ht="14.25" customHeight="1">
      <c r="C2058" s="46"/>
      <c r="D2058" s="28"/>
      <c r="E2058" s="28"/>
      <c r="F2058" s="28"/>
      <c r="G2058" s="28"/>
      <c r="H2058" s="28"/>
      <c r="I2058" s="28"/>
      <c r="J2058" s="28"/>
      <c r="K2058" s="28"/>
      <c r="L2058" s="28"/>
      <c r="M2058" s="28"/>
      <c r="N2058" s="28"/>
      <c r="O2058" s="28"/>
      <c r="P2058" s="60"/>
      <c r="Q2058" s="60"/>
      <c r="R2058" s="60"/>
      <c r="S2058" s="60"/>
      <c r="T2058" s="60"/>
      <c r="U2058" s="60"/>
      <c r="V2058" s="46"/>
      <c r="W2058" s="28"/>
      <c r="X2058" s="28"/>
      <c r="Y2058" s="28"/>
      <c r="AA2058" s="77"/>
      <c r="AB2058" s="28"/>
      <c r="AC2058" s="28"/>
      <c r="AD2058" s="28"/>
      <c r="AE2058" s="28"/>
      <c r="AF2058" s="28"/>
      <c r="AG2058" s="28"/>
      <c r="AH2058" s="28"/>
      <c r="AI2058" s="28"/>
      <c r="AJ2058" s="28"/>
      <c r="AK2058" s="28"/>
      <c r="AL2058" s="28"/>
      <c r="AM2058" s="28"/>
      <c r="AN2058" s="28"/>
      <c r="AO2058" s="28"/>
      <c r="AP2058" s="28"/>
      <c r="AQ2058" s="28"/>
      <c r="AR2058" s="28"/>
      <c r="AS2058" s="28"/>
      <c r="AT2058" s="96"/>
      <c r="AU2058" s="28"/>
      <c r="AV2058" s="28"/>
      <c r="AW2058" s="28"/>
      <c r="AX2058" s="28"/>
      <c r="AY2058" s="28"/>
      <c r="AZ2058" s="28"/>
      <c r="BA2058" s="28"/>
      <c r="BB2058" s="28"/>
      <c r="BC2058" s="28"/>
      <c r="BD2058" s="28"/>
      <c r="BE2058" s="28"/>
    </row>
    <row r="2059" spans="3:57" ht="14.25" customHeight="1">
      <c r="C2059" s="46"/>
      <c r="D2059" s="28"/>
      <c r="E2059" s="28"/>
      <c r="F2059" s="28"/>
      <c r="G2059" s="28"/>
      <c r="H2059" s="28"/>
      <c r="I2059" s="28"/>
      <c r="J2059" s="28"/>
      <c r="K2059" s="28"/>
      <c r="L2059" s="28"/>
      <c r="M2059" s="28"/>
      <c r="N2059" s="28"/>
      <c r="O2059" s="28"/>
      <c r="P2059" s="60"/>
      <c r="Q2059" s="60"/>
      <c r="R2059" s="60"/>
      <c r="S2059" s="60"/>
      <c r="T2059" s="60"/>
      <c r="U2059" s="60"/>
      <c r="V2059" s="46"/>
      <c r="W2059" s="28"/>
      <c r="X2059" s="28"/>
      <c r="Y2059" s="28"/>
      <c r="AA2059" s="77"/>
      <c r="AB2059" s="28"/>
      <c r="AC2059" s="28"/>
      <c r="AD2059" s="28"/>
      <c r="AE2059" s="28"/>
      <c r="AF2059" s="28"/>
      <c r="AG2059" s="28"/>
      <c r="AH2059" s="28"/>
      <c r="AI2059" s="28"/>
      <c r="AJ2059" s="28"/>
      <c r="AK2059" s="28"/>
      <c r="AL2059" s="28"/>
      <c r="AM2059" s="28"/>
      <c r="AN2059" s="28"/>
      <c r="AO2059" s="28"/>
      <c r="AP2059" s="28"/>
      <c r="AQ2059" s="28"/>
      <c r="AR2059" s="28"/>
      <c r="AS2059" s="28"/>
      <c r="AT2059" s="96"/>
      <c r="AU2059" s="28"/>
      <c r="AV2059" s="28"/>
      <c r="AW2059" s="28"/>
      <c r="AX2059" s="28"/>
      <c r="AY2059" s="28"/>
      <c r="AZ2059" s="28"/>
      <c r="BA2059" s="28"/>
      <c r="BB2059" s="28"/>
      <c r="BC2059" s="28"/>
      <c r="BD2059" s="28"/>
      <c r="BE2059" s="28"/>
    </row>
    <row r="2060" spans="3:57" ht="14.25" customHeight="1">
      <c r="C2060" s="46"/>
      <c r="D2060" s="28"/>
      <c r="E2060" s="28"/>
      <c r="F2060" s="28"/>
      <c r="G2060" s="28"/>
      <c r="H2060" s="28"/>
      <c r="I2060" s="28"/>
      <c r="J2060" s="28"/>
      <c r="K2060" s="28"/>
      <c r="L2060" s="28"/>
      <c r="M2060" s="28"/>
      <c r="N2060" s="28"/>
      <c r="O2060" s="28"/>
      <c r="P2060" s="60"/>
      <c r="Q2060" s="60"/>
      <c r="R2060" s="60"/>
      <c r="S2060" s="60"/>
      <c r="T2060" s="60"/>
      <c r="U2060" s="60"/>
      <c r="V2060" s="46"/>
      <c r="W2060" s="28"/>
      <c r="X2060" s="28"/>
      <c r="Y2060" s="28"/>
      <c r="AA2060" s="77"/>
      <c r="AB2060" s="28"/>
      <c r="AC2060" s="28"/>
      <c r="AD2060" s="28"/>
      <c r="AE2060" s="28"/>
      <c r="AF2060" s="28"/>
      <c r="AG2060" s="28"/>
      <c r="AH2060" s="28"/>
      <c r="AI2060" s="28"/>
      <c r="AJ2060" s="28"/>
      <c r="AK2060" s="28"/>
      <c r="AL2060" s="28"/>
      <c r="AM2060" s="28"/>
      <c r="AN2060" s="28"/>
      <c r="AO2060" s="28"/>
      <c r="AP2060" s="28"/>
      <c r="AQ2060" s="28"/>
      <c r="AR2060" s="28"/>
      <c r="AS2060" s="28"/>
      <c r="AT2060" s="96"/>
      <c r="AU2060" s="28"/>
      <c r="AV2060" s="28"/>
      <c r="AW2060" s="28"/>
      <c r="AX2060" s="28"/>
      <c r="AY2060" s="28"/>
      <c r="AZ2060" s="28"/>
      <c r="BA2060" s="28"/>
      <c r="BB2060" s="28"/>
      <c r="BC2060" s="28"/>
      <c r="BD2060" s="28"/>
      <c r="BE2060" s="28"/>
    </row>
    <row r="2061" spans="3:57" ht="14.25" customHeight="1">
      <c r="C2061" s="46"/>
      <c r="D2061" s="28"/>
      <c r="E2061" s="28"/>
      <c r="F2061" s="28"/>
      <c r="G2061" s="28"/>
      <c r="H2061" s="28"/>
      <c r="I2061" s="28"/>
      <c r="J2061" s="28"/>
      <c r="K2061" s="28"/>
      <c r="L2061" s="28"/>
      <c r="M2061" s="28"/>
      <c r="N2061" s="28"/>
      <c r="O2061" s="28"/>
      <c r="P2061" s="60"/>
      <c r="Q2061" s="60"/>
      <c r="R2061" s="60"/>
      <c r="S2061" s="60"/>
      <c r="T2061" s="60"/>
      <c r="U2061" s="60"/>
      <c r="V2061" s="46"/>
      <c r="W2061" s="28"/>
      <c r="X2061" s="28"/>
      <c r="Y2061" s="28"/>
      <c r="AA2061" s="77"/>
      <c r="AB2061" s="28"/>
      <c r="AC2061" s="28"/>
      <c r="AD2061" s="28"/>
      <c r="AE2061" s="28"/>
      <c r="AF2061" s="28"/>
      <c r="AG2061" s="28"/>
      <c r="AH2061" s="28"/>
      <c r="AI2061" s="28"/>
      <c r="AJ2061" s="28"/>
      <c r="AK2061" s="28"/>
      <c r="AL2061" s="28"/>
      <c r="AM2061" s="28"/>
      <c r="AN2061" s="28"/>
      <c r="AO2061" s="28"/>
      <c r="AP2061" s="28"/>
      <c r="AQ2061" s="28"/>
      <c r="AR2061" s="28"/>
      <c r="AS2061" s="28"/>
      <c r="AT2061" s="96"/>
      <c r="AU2061" s="28"/>
      <c r="AV2061" s="28"/>
      <c r="AW2061" s="28"/>
      <c r="AX2061" s="28"/>
      <c r="AY2061" s="28"/>
      <c r="AZ2061" s="28"/>
      <c r="BA2061" s="28"/>
      <c r="BB2061" s="28"/>
      <c r="BC2061" s="28"/>
      <c r="BD2061" s="28"/>
      <c r="BE2061" s="28"/>
    </row>
    <row r="2062" spans="3:57" ht="14.25" customHeight="1">
      <c r="C2062" s="46"/>
      <c r="D2062" s="28"/>
      <c r="E2062" s="28"/>
      <c r="F2062" s="28"/>
      <c r="G2062" s="28"/>
      <c r="H2062" s="28"/>
      <c r="I2062" s="28"/>
      <c r="J2062" s="28"/>
      <c r="K2062" s="28"/>
      <c r="L2062" s="28"/>
      <c r="M2062" s="28"/>
      <c r="N2062" s="28"/>
      <c r="O2062" s="28"/>
      <c r="P2062" s="60"/>
      <c r="Q2062" s="60"/>
      <c r="R2062" s="60"/>
      <c r="S2062" s="60"/>
      <c r="T2062" s="60"/>
      <c r="U2062" s="60"/>
      <c r="V2062" s="46"/>
      <c r="W2062" s="28"/>
      <c r="X2062" s="28"/>
      <c r="Y2062" s="28"/>
      <c r="AA2062" s="77"/>
      <c r="AB2062" s="28"/>
      <c r="AC2062" s="28"/>
      <c r="AD2062" s="28"/>
      <c r="AE2062" s="28"/>
      <c r="AF2062" s="28"/>
      <c r="AG2062" s="28"/>
      <c r="AH2062" s="28"/>
      <c r="AI2062" s="28"/>
      <c r="AJ2062" s="28"/>
      <c r="AK2062" s="28"/>
      <c r="AL2062" s="28"/>
      <c r="AM2062" s="28"/>
      <c r="AN2062" s="28"/>
      <c r="AO2062" s="28"/>
      <c r="AP2062" s="28"/>
      <c r="AQ2062" s="28"/>
      <c r="AR2062" s="28"/>
      <c r="AS2062" s="28"/>
      <c r="AT2062" s="96"/>
      <c r="AU2062" s="28"/>
      <c r="AV2062" s="28"/>
      <c r="AW2062" s="28"/>
      <c r="AX2062" s="28"/>
      <c r="AY2062" s="28"/>
      <c r="AZ2062" s="28"/>
      <c r="BA2062" s="28"/>
      <c r="BB2062" s="28"/>
      <c r="BC2062" s="28"/>
      <c r="BD2062" s="28"/>
      <c r="BE2062" s="28"/>
    </row>
    <row r="2063" spans="3:57" ht="14.25" customHeight="1">
      <c r="C2063" s="46"/>
      <c r="D2063" s="28"/>
      <c r="E2063" s="28"/>
      <c r="F2063" s="28"/>
      <c r="G2063" s="28"/>
      <c r="H2063" s="28"/>
      <c r="I2063" s="28"/>
      <c r="J2063" s="28"/>
      <c r="K2063" s="28"/>
      <c r="L2063" s="28"/>
      <c r="M2063" s="28"/>
      <c r="N2063" s="28"/>
      <c r="O2063" s="28"/>
      <c r="P2063" s="60"/>
      <c r="Q2063" s="60"/>
      <c r="R2063" s="60"/>
      <c r="S2063" s="60"/>
      <c r="T2063" s="60"/>
      <c r="U2063" s="60"/>
      <c r="V2063" s="46"/>
      <c r="W2063" s="28"/>
      <c r="X2063" s="28"/>
      <c r="Y2063" s="28"/>
      <c r="AA2063" s="77"/>
      <c r="AB2063" s="28"/>
      <c r="AC2063" s="28"/>
      <c r="AD2063" s="28"/>
      <c r="AE2063" s="28"/>
      <c r="AF2063" s="28"/>
      <c r="AG2063" s="28"/>
      <c r="AH2063" s="28"/>
      <c r="AI2063" s="28"/>
      <c r="AJ2063" s="28"/>
      <c r="AK2063" s="28"/>
      <c r="AL2063" s="28"/>
      <c r="AM2063" s="28"/>
      <c r="AN2063" s="28"/>
      <c r="AO2063" s="28"/>
      <c r="AP2063" s="28"/>
      <c r="AQ2063" s="28"/>
      <c r="AR2063" s="28"/>
      <c r="AS2063" s="28"/>
      <c r="AT2063" s="96"/>
      <c r="AU2063" s="28"/>
      <c r="AV2063" s="28"/>
      <c r="AW2063" s="28"/>
      <c r="AX2063" s="28"/>
      <c r="AY2063" s="28"/>
      <c r="AZ2063" s="28"/>
      <c r="BA2063" s="28"/>
      <c r="BB2063" s="28"/>
      <c r="BC2063" s="28"/>
      <c r="BD2063" s="28"/>
      <c r="BE2063" s="28"/>
    </row>
    <row r="2064" spans="3:57" ht="14.25" customHeight="1">
      <c r="C2064" s="46"/>
      <c r="D2064" s="28"/>
      <c r="E2064" s="28"/>
      <c r="F2064" s="28"/>
      <c r="G2064" s="28"/>
      <c r="H2064" s="28"/>
      <c r="I2064" s="28"/>
      <c r="J2064" s="28"/>
      <c r="K2064" s="28"/>
      <c r="L2064" s="28"/>
      <c r="M2064" s="28"/>
      <c r="N2064" s="28"/>
      <c r="O2064" s="28"/>
      <c r="P2064" s="60"/>
      <c r="Q2064" s="60"/>
      <c r="R2064" s="60"/>
      <c r="S2064" s="60"/>
      <c r="T2064" s="60"/>
      <c r="U2064" s="60"/>
      <c r="V2064" s="46"/>
      <c r="W2064" s="28"/>
      <c r="X2064" s="28"/>
      <c r="Y2064" s="28"/>
      <c r="AA2064" s="77"/>
      <c r="AB2064" s="28"/>
      <c r="AC2064" s="28"/>
      <c r="AD2064" s="28"/>
      <c r="AE2064" s="28"/>
      <c r="AF2064" s="28"/>
      <c r="AG2064" s="28"/>
      <c r="AH2064" s="28"/>
      <c r="AI2064" s="28"/>
      <c r="AJ2064" s="28"/>
      <c r="AK2064" s="28"/>
      <c r="AL2064" s="28"/>
      <c r="AM2064" s="28"/>
      <c r="AN2064" s="28"/>
      <c r="AO2064" s="28"/>
      <c r="AP2064" s="28"/>
      <c r="AQ2064" s="28"/>
      <c r="AR2064" s="28"/>
      <c r="AS2064" s="28"/>
      <c r="AT2064" s="96"/>
      <c r="AU2064" s="28"/>
      <c r="AV2064" s="28"/>
      <c r="AW2064" s="28"/>
      <c r="AX2064" s="28"/>
      <c r="AY2064" s="28"/>
      <c r="AZ2064" s="28"/>
      <c r="BA2064" s="28"/>
      <c r="BB2064" s="28"/>
      <c r="BC2064" s="28"/>
      <c r="BD2064" s="28"/>
      <c r="BE2064" s="28"/>
    </row>
    <row r="2065" spans="3:57" ht="14.25" customHeight="1">
      <c r="C2065" s="46"/>
      <c r="D2065" s="28"/>
      <c r="E2065" s="28"/>
      <c r="F2065" s="28"/>
      <c r="G2065" s="28"/>
      <c r="H2065" s="28"/>
      <c r="I2065" s="28"/>
      <c r="J2065" s="28"/>
      <c r="K2065" s="28"/>
      <c r="L2065" s="28"/>
      <c r="M2065" s="28"/>
      <c r="N2065" s="28"/>
      <c r="O2065" s="28"/>
      <c r="P2065" s="60"/>
      <c r="Q2065" s="60"/>
      <c r="R2065" s="60"/>
      <c r="S2065" s="60"/>
      <c r="T2065" s="60"/>
      <c r="U2065" s="60"/>
      <c r="V2065" s="46"/>
      <c r="W2065" s="28"/>
      <c r="X2065" s="28"/>
      <c r="Y2065" s="28"/>
      <c r="AA2065" s="77"/>
      <c r="AB2065" s="28"/>
      <c r="AC2065" s="28"/>
      <c r="AD2065" s="28"/>
      <c r="AE2065" s="28"/>
      <c r="AF2065" s="28"/>
      <c r="AG2065" s="28"/>
      <c r="AH2065" s="28"/>
      <c r="AI2065" s="28"/>
      <c r="AJ2065" s="28"/>
      <c r="AK2065" s="28"/>
      <c r="AL2065" s="28"/>
      <c r="AM2065" s="28"/>
      <c r="AN2065" s="28"/>
      <c r="AO2065" s="28"/>
      <c r="AP2065" s="28"/>
      <c r="AQ2065" s="28"/>
      <c r="AR2065" s="28"/>
      <c r="AS2065" s="28"/>
      <c r="AT2065" s="96"/>
      <c r="AU2065" s="28"/>
      <c r="AV2065" s="28"/>
      <c r="AW2065" s="28"/>
      <c r="AX2065" s="28"/>
      <c r="AY2065" s="28"/>
      <c r="AZ2065" s="28"/>
      <c r="BA2065" s="28"/>
      <c r="BB2065" s="28"/>
      <c r="BC2065" s="28"/>
      <c r="BD2065" s="28"/>
      <c r="BE2065" s="28"/>
    </row>
    <row r="2066" spans="3:57" ht="14.25" customHeight="1">
      <c r="C2066" s="46"/>
      <c r="D2066" s="28"/>
      <c r="E2066" s="28"/>
      <c r="F2066" s="28"/>
      <c r="G2066" s="28"/>
      <c r="H2066" s="28"/>
      <c r="I2066" s="28"/>
      <c r="J2066" s="28"/>
      <c r="K2066" s="28"/>
      <c r="L2066" s="28"/>
      <c r="M2066" s="28"/>
      <c r="N2066" s="28"/>
      <c r="O2066" s="28"/>
      <c r="P2066" s="60"/>
      <c r="Q2066" s="60"/>
      <c r="R2066" s="60"/>
      <c r="S2066" s="60"/>
      <c r="T2066" s="60"/>
      <c r="U2066" s="60"/>
      <c r="V2066" s="46"/>
      <c r="W2066" s="28"/>
      <c r="X2066" s="28"/>
      <c r="Y2066" s="28"/>
      <c r="AA2066" s="77"/>
      <c r="AB2066" s="28"/>
      <c r="AC2066" s="28"/>
      <c r="AD2066" s="28"/>
      <c r="AE2066" s="28"/>
      <c r="AF2066" s="28"/>
      <c r="AG2066" s="28"/>
      <c r="AH2066" s="28"/>
      <c r="AI2066" s="28"/>
      <c r="AJ2066" s="28"/>
      <c r="AK2066" s="28"/>
      <c r="AL2066" s="28"/>
      <c r="AM2066" s="28"/>
      <c r="AN2066" s="28"/>
      <c r="AO2066" s="28"/>
      <c r="AP2066" s="28"/>
      <c r="AQ2066" s="28"/>
      <c r="AR2066" s="28"/>
      <c r="AS2066" s="28"/>
      <c r="AT2066" s="96"/>
      <c r="AU2066" s="28"/>
      <c r="AV2066" s="28"/>
      <c r="AW2066" s="28"/>
      <c r="AX2066" s="28"/>
      <c r="AY2066" s="28"/>
      <c r="AZ2066" s="28"/>
      <c r="BA2066" s="28"/>
      <c r="BB2066" s="28"/>
      <c r="BC2066" s="28"/>
      <c r="BD2066" s="28"/>
      <c r="BE2066" s="28"/>
    </row>
    <row r="2067" spans="3:57" ht="14.25" customHeight="1">
      <c r="C2067" s="46"/>
      <c r="D2067" s="28"/>
      <c r="E2067" s="28"/>
      <c r="F2067" s="28"/>
      <c r="G2067" s="28"/>
      <c r="H2067" s="28"/>
      <c r="I2067" s="28"/>
      <c r="J2067" s="28"/>
      <c r="K2067" s="28"/>
      <c r="L2067" s="28"/>
      <c r="M2067" s="28"/>
      <c r="N2067" s="28"/>
      <c r="O2067" s="28"/>
      <c r="P2067" s="60"/>
      <c r="Q2067" s="60"/>
      <c r="R2067" s="60"/>
      <c r="S2067" s="60"/>
      <c r="T2067" s="60"/>
      <c r="U2067" s="60"/>
      <c r="V2067" s="46"/>
      <c r="W2067" s="28"/>
      <c r="X2067" s="28"/>
      <c r="Y2067" s="28"/>
      <c r="AA2067" s="77"/>
      <c r="AB2067" s="28"/>
      <c r="AC2067" s="28"/>
      <c r="AD2067" s="28"/>
      <c r="AE2067" s="28"/>
      <c r="AF2067" s="28"/>
      <c r="AG2067" s="28"/>
      <c r="AH2067" s="28"/>
      <c r="AI2067" s="28"/>
      <c r="AJ2067" s="28"/>
      <c r="AK2067" s="28"/>
      <c r="AL2067" s="28"/>
      <c r="AM2067" s="28"/>
      <c r="AN2067" s="28"/>
      <c r="AO2067" s="28"/>
      <c r="AP2067" s="28"/>
      <c r="AQ2067" s="28"/>
      <c r="AR2067" s="28"/>
      <c r="AS2067" s="28"/>
      <c r="AT2067" s="96"/>
      <c r="AU2067" s="28"/>
      <c r="AV2067" s="28"/>
      <c r="AW2067" s="28"/>
      <c r="AX2067" s="28"/>
      <c r="AY2067" s="28"/>
      <c r="AZ2067" s="28"/>
      <c r="BA2067" s="28"/>
      <c r="BB2067" s="28"/>
      <c r="BC2067" s="28"/>
      <c r="BD2067" s="28"/>
      <c r="BE2067" s="28"/>
    </row>
    <row r="2068" spans="3:57" ht="14.25" customHeight="1">
      <c r="C2068" s="46"/>
      <c r="D2068" s="28"/>
      <c r="E2068" s="28"/>
      <c r="F2068" s="28"/>
      <c r="G2068" s="28"/>
      <c r="H2068" s="28"/>
      <c r="I2068" s="28"/>
      <c r="J2068" s="28"/>
      <c r="K2068" s="28"/>
      <c r="L2068" s="28"/>
      <c r="M2068" s="28"/>
      <c r="N2068" s="28"/>
      <c r="O2068" s="28"/>
      <c r="P2068" s="60"/>
      <c r="Q2068" s="60"/>
      <c r="R2068" s="60"/>
      <c r="S2068" s="60"/>
      <c r="T2068" s="60"/>
      <c r="U2068" s="60"/>
      <c r="V2068" s="46"/>
      <c r="W2068" s="28"/>
      <c r="X2068" s="28"/>
      <c r="Y2068" s="28"/>
      <c r="AA2068" s="77"/>
      <c r="AB2068" s="28"/>
      <c r="AC2068" s="28"/>
      <c r="AD2068" s="28"/>
      <c r="AE2068" s="28"/>
      <c r="AF2068" s="28"/>
      <c r="AG2068" s="28"/>
      <c r="AH2068" s="28"/>
      <c r="AI2068" s="28"/>
      <c r="AJ2068" s="28"/>
      <c r="AK2068" s="28"/>
      <c r="AL2068" s="28"/>
      <c r="AM2068" s="28"/>
      <c r="AN2068" s="28"/>
      <c r="AO2068" s="28"/>
      <c r="AP2068" s="28"/>
      <c r="AQ2068" s="28"/>
      <c r="AR2068" s="28"/>
      <c r="AS2068" s="28"/>
      <c r="AT2068" s="96"/>
      <c r="AU2068" s="28"/>
      <c r="AV2068" s="28"/>
      <c r="AW2068" s="28"/>
      <c r="AX2068" s="28"/>
      <c r="AY2068" s="28"/>
      <c r="AZ2068" s="28"/>
      <c r="BA2068" s="28"/>
      <c r="BB2068" s="28"/>
      <c r="BC2068" s="28"/>
      <c r="BD2068" s="28"/>
      <c r="BE2068" s="28"/>
    </row>
    <row r="2069" spans="3:57" ht="14.25" customHeight="1">
      <c r="C2069" s="46"/>
      <c r="D2069" s="28"/>
      <c r="E2069" s="28"/>
      <c r="F2069" s="28"/>
      <c r="G2069" s="28"/>
      <c r="H2069" s="28"/>
      <c r="I2069" s="28"/>
      <c r="J2069" s="28"/>
      <c r="K2069" s="28"/>
      <c r="L2069" s="28"/>
      <c r="M2069" s="28"/>
      <c r="N2069" s="28"/>
      <c r="O2069" s="28"/>
      <c r="P2069" s="60"/>
      <c r="Q2069" s="60"/>
      <c r="R2069" s="60"/>
      <c r="S2069" s="60"/>
      <c r="T2069" s="60"/>
      <c r="U2069" s="60"/>
      <c r="V2069" s="46"/>
      <c r="W2069" s="28"/>
      <c r="X2069" s="28"/>
      <c r="Y2069" s="28"/>
      <c r="AA2069" s="77"/>
      <c r="AB2069" s="28"/>
      <c r="AC2069" s="28"/>
      <c r="AD2069" s="28"/>
      <c r="AE2069" s="28"/>
      <c r="AF2069" s="28"/>
      <c r="AG2069" s="28"/>
      <c r="AH2069" s="28"/>
      <c r="AI2069" s="28"/>
      <c r="AJ2069" s="28"/>
      <c r="AK2069" s="28"/>
      <c r="AL2069" s="28"/>
      <c r="AM2069" s="28"/>
      <c r="AN2069" s="28"/>
      <c r="AO2069" s="28"/>
      <c r="AP2069" s="28"/>
      <c r="AQ2069" s="28"/>
      <c r="AR2069" s="28"/>
      <c r="AS2069" s="28"/>
      <c r="AT2069" s="96"/>
      <c r="AU2069" s="28"/>
      <c r="AV2069" s="28"/>
      <c r="AW2069" s="28"/>
      <c r="AX2069" s="28"/>
      <c r="AY2069" s="28"/>
      <c r="AZ2069" s="28"/>
      <c r="BA2069" s="28"/>
      <c r="BB2069" s="28"/>
      <c r="BC2069" s="28"/>
      <c r="BD2069" s="28"/>
      <c r="BE2069" s="28"/>
    </row>
    <row r="2070" spans="3:57" ht="14.25" customHeight="1">
      <c r="C2070" s="46"/>
      <c r="D2070" s="28"/>
      <c r="E2070" s="28"/>
      <c r="F2070" s="28"/>
      <c r="G2070" s="28"/>
      <c r="H2070" s="28"/>
      <c r="I2070" s="28"/>
      <c r="J2070" s="28"/>
      <c r="K2070" s="28"/>
      <c r="L2070" s="28"/>
      <c r="M2070" s="28"/>
      <c r="N2070" s="28"/>
      <c r="O2070" s="28"/>
      <c r="P2070" s="60"/>
      <c r="Q2070" s="60"/>
      <c r="R2070" s="60"/>
      <c r="S2070" s="60"/>
      <c r="T2070" s="60"/>
      <c r="U2070" s="60"/>
      <c r="V2070" s="46"/>
      <c r="W2070" s="28"/>
      <c r="X2070" s="28"/>
      <c r="Y2070" s="28"/>
      <c r="AA2070" s="77"/>
      <c r="AB2070" s="28"/>
      <c r="AC2070" s="28"/>
      <c r="AD2070" s="28"/>
      <c r="AE2070" s="28"/>
      <c r="AF2070" s="28"/>
      <c r="AG2070" s="28"/>
      <c r="AH2070" s="28"/>
      <c r="AI2070" s="28"/>
      <c r="AJ2070" s="28"/>
      <c r="AK2070" s="28"/>
      <c r="AL2070" s="28"/>
      <c r="AM2070" s="28"/>
      <c r="AN2070" s="28"/>
      <c r="AO2070" s="28"/>
      <c r="AP2070" s="28"/>
      <c r="AQ2070" s="28"/>
      <c r="AR2070" s="28"/>
      <c r="AS2070" s="28"/>
      <c r="AT2070" s="96"/>
      <c r="AU2070" s="28"/>
      <c r="AV2070" s="28"/>
      <c r="AW2070" s="28"/>
      <c r="AX2070" s="28"/>
      <c r="AY2070" s="28"/>
      <c r="AZ2070" s="28"/>
      <c r="BA2070" s="28"/>
      <c r="BB2070" s="28"/>
      <c r="BC2070" s="28"/>
      <c r="BD2070" s="28"/>
      <c r="BE2070" s="28"/>
    </row>
    <row r="2071" spans="3:57" ht="14.25" customHeight="1">
      <c r="C2071" s="46"/>
      <c r="D2071" s="28"/>
      <c r="E2071" s="28"/>
      <c r="F2071" s="28"/>
      <c r="G2071" s="28"/>
      <c r="H2071" s="28"/>
      <c r="I2071" s="28"/>
      <c r="J2071" s="28"/>
      <c r="K2071" s="28"/>
      <c r="L2071" s="28"/>
      <c r="M2071" s="28"/>
      <c r="N2071" s="28"/>
      <c r="O2071" s="28"/>
      <c r="P2071" s="60"/>
      <c r="Q2071" s="60"/>
      <c r="R2071" s="60"/>
      <c r="S2071" s="60"/>
      <c r="T2071" s="60"/>
      <c r="U2071" s="60"/>
      <c r="V2071" s="46"/>
      <c r="W2071" s="28"/>
      <c r="X2071" s="28"/>
      <c r="Y2071" s="28"/>
      <c r="AA2071" s="77"/>
      <c r="AB2071" s="28"/>
      <c r="AC2071" s="28"/>
      <c r="AD2071" s="28"/>
      <c r="AE2071" s="28"/>
      <c r="AF2071" s="28"/>
      <c r="AG2071" s="28"/>
      <c r="AH2071" s="28"/>
      <c r="AI2071" s="28"/>
      <c r="AJ2071" s="28"/>
      <c r="AK2071" s="28"/>
      <c r="AL2071" s="28"/>
      <c r="AM2071" s="28"/>
      <c r="AN2071" s="28"/>
      <c r="AO2071" s="28"/>
      <c r="AP2071" s="28"/>
      <c r="AQ2071" s="28"/>
      <c r="AR2071" s="28"/>
      <c r="AS2071" s="28"/>
      <c r="AT2071" s="96"/>
      <c r="AU2071" s="28"/>
      <c r="AV2071" s="28"/>
      <c r="AW2071" s="28"/>
      <c r="AX2071" s="28"/>
      <c r="AY2071" s="28"/>
      <c r="AZ2071" s="28"/>
      <c r="BA2071" s="28"/>
      <c r="BB2071" s="28"/>
      <c r="BC2071" s="28"/>
      <c r="BD2071" s="28"/>
      <c r="BE2071" s="28"/>
    </row>
    <row r="2072" spans="3:57" ht="14.25" customHeight="1">
      <c r="C2072" s="46"/>
      <c r="D2072" s="28"/>
      <c r="E2072" s="28"/>
      <c r="F2072" s="28"/>
      <c r="G2072" s="28"/>
      <c r="H2072" s="28"/>
      <c r="I2072" s="28"/>
      <c r="J2072" s="28"/>
      <c r="K2072" s="28"/>
      <c r="L2072" s="28"/>
      <c r="M2072" s="28"/>
      <c r="N2072" s="28"/>
      <c r="O2072" s="28"/>
      <c r="P2072" s="60"/>
      <c r="Q2072" s="60"/>
      <c r="R2072" s="60"/>
      <c r="S2072" s="60"/>
      <c r="T2072" s="60"/>
      <c r="U2072" s="60"/>
      <c r="V2072" s="46"/>
      <c r="W2072" s="28"/>
      <c r="X2072" s="28"/>
      <c r="Y2072" s="28"/>
      <c r="AA2072" s="77"/>
      <c r="AB2072" s="28"/>
      <c r="AC2072" s="28"/>
      <c r="AD2072" s="28"/>
      <c r="AE2072" s="28"/>
      <c r="AF2072" s="28"/>
      <c r="AG2072" s="28"/>
      <c r="AH2072" s="28"/>
      <c r="AI2072" s="28"/>
      <c r="AJ2072" s="28"/>
      <c r="AK2072" s="28"/>
      <c r="AL2072" s="28"/>
      <c r="AM2072" s="28"/>
      <c r="AN2072" s="28"/>
      <c r="AO2072" s="28"/>
      <c r="AP2072" s="28"/>
      <c r="AQ2072" s="28"/>
      <c r="AR2072" s="28"/>
      <c r="AS2072" s="28"/>
      <c r="AT2072" s="96"/>
      <c r="AU2072" s="28"/>
      <c r="AV2072" s="28"/>
      <c r="AW2072" s="28"/>
      <c r="AX2072" s="28"/>
      <c r="AY2072" s="28"/>
      <c r="AZ2072" s="28"/>
      <c r="BA2072" s="28"/>
      <c r="BB2072" s="28"/>
      <c r="BC2072" s="28"/>
      <c r="BD2072" s="28"/>
      <c r="BE2072" s="28"/>
    </row>
    <row r="2073" spans="3:57" ht="14.25" customHeight="1">
      <c r="C2073" s="46"/>
      <c r="D2073" s="28"/>
      <c r="E2073" s="28"/>
      <c r="F2073" s="28"/>
      <c r="G2073" s="28"/>
      <c r="H2073" s="28"/>
      <c r="I2073" s="28"/>
      <c r="J2073" s="28"/>
      <c r="K2073" s="28"/>
      <c r="L2073" s="28"/>
      <c r="M2073" s="28"/>
      <c r="N2073" s="28"/>
      <c r="O2073" s="28"/>
      <c r="P2073" s="60"/>
      <c r="Q2073" s="60"/>
      <c r="R2073" s="60"/>
      <c r="S2073" s="60"/>
      <c r="T2073" s="60"/>
      <c r="U2073" s="60"/>
      <c r="V2073" s="46"/>
      <c r="W2073" s="28"/>
      <c r="X2073" s="28"/>
      <c r="Y2073" s="28"/>
      <c r="AA2073" s="77"/>
      <c r="AB2073" s="28"/>
      <c r="AC2073" s="28"/>
      <c r="AD2073" s="28"/>
      <c r="AE2073" s="28"/>
      <c r="AF2073" s="28"/>
      <c r="AG2073" s="28"/>
      <c r="AH2073" s="28"/>
      <c r="AI2073" s="28"/>
      <c r="AJ2073" s="28"/>
      <c r="AK2073" s="28"/>
      <c r="AL2073" s="28"/>
      <c r="AM2073" s="28"/>
      <c r="AN2073" s="28"/>
      <c r="AO2073" s="28"/>
      <c r="AP2073" s="28"/>
      <c r="AQ2073" s="28"/>
      <c r="AR2073" s="28"/>
      <c r="AS2073" s="28"/>
      <c r="AT2073" s="96"/>
      <c r="AU2073" s="28"/>
      <c r="AV2073" s="28"/>
      <c r="AW2073" s="28"/>
      <c r="AX2073" s="28"/>
      <c r="AY2073" s="28"/>
      <c r="AZ2073" s="28"/>
      <c r="BA2073" s="28"/>
      <c r="BB2073" s="28"/>
      <c r="BC2073" s="28"/>
      <c r="BD2073" s="28"/>
      <c r="BE2073" s="28"/>
    </row>
    <row r="2074" spans="3:57" ht="14.25" customHeight="1">
      <c r="C2074" s="46"/>
      <c r="D2074" s="28"/>
      <c r="E2074" s="28"/>
      <c r="F2074" s="28"/>
      <c r="G2074" s="28"/>
      <c r="H2074" s="28"/>
      <c r="I2074" s="28"/>
      <c r="J2074" s="28"/>
      <c r="K2074" s="28"/>
      <c r="L2074" s="28"/>
      <c r="M2074" s="28"/>
      <c r="N2074" s="28"/>
      <c r="O2074" s="28"/>
      <c r="P2074" s="60"/>
      <c r="Q2074" s="60"/>
      <c r="R2074" s="60"/>
      <c r="S2074" s="60"/>
      <c r="T2074" s="60"/>
      <c r="U2074" s="60"/>
      <c r="V2074" s="46"/>
      <c r="W2074" s="28"/>
      <c r="X2074" s="28"/>
      <c r="Y2074" s="28"/>
      <c r="AA2074" s="77"/>
      <c r="AB2074" s="28"/>
      <c r="AC2074" s="28"/>
      <c r="AD2074" s="28"/>
      <c r="AE2074" s="28"/>
      <c r="AF2074" s="28"/>
      <c r="AG2074" s="28"/>
      <c r="AH2074" s="28"/>
      <c r="AI2074" s="28"/>
      <c r="AJ2074" s="28"/>
      <c r="AK2074" s="28"/>
      <c r="AL2074" s="28"/>
      <c r="AM2074" s="28"/>
      <c r="AN2074" s="28"/>
      <c r="AO2074" s="28"/>
      <c r="AP2074" s="28"/>
      <c r="AQ2074" s="28"/>
      <c r="AR2074" s="28"/>
      <c r="AS2074" s="28"/>
      <c r="AT2074" s="96"/>
      <c r="AU2074" s="28"/>
      <c r="AV2074" s="28"/>
      <c r="AW2074" s="28"/>
      <c r="AX2074" s="28"/>
      <c r="AY2074" s="28"/>
      <c r="AZ2074" s="28"/>
      <c r="BA2074" s="28"/>
      <c r="BB2074" s="28"/>
      <c r="BC2074" s="28"/>
      <c r="BD2074" s="28"/>
      <c r="BE2074" s="28"/>
    </row>
    <row r="2075" spans="3:57" ht="14.25" customHeight="1">
      <c r="C2075" s="46"/>
      <c r="D2075" s="28"/>
      <c r="E2075" s="28"/>
      <c r="F2075" s="28"/>
      <c r="G2075" s="28"/>
      <c r="H2075" s="28"/>
      <c r="I2075" s="28"/>
      <c r="J2075" s="28"/>
      <c r="K2075" s="28"/>
      <c r="L2075" s="28"/>
      <c r="M2075" s="28"/>
      <c r="N2075" s="28"/>
      <c r="O2075" s="28"/>
      <c r="P2075" s="60"/>
      <c r="Q2075" s="60"/>
      <c r="R2075" s="60"/>
      <c r="S2075" s="60"/>
      <c r="T2075" s="60"/>
      <c r="U2075" s="60"/>
      <c r="V2075" s="46"/>
      <c r="W2075" s="28"/>
      <c r="X2075" s="28"/>
      <c r="Y2075" s="28"/>
      <c r="AA2075" s="77"/>
      <c r="AB2075" s="28"/>
      <c r="AC2075" s="28"/>
      <c r="AD2075" s="28"/>
      <c r="AE2075" s="28"/>
      <c r="AF2075" s="28"/>
      <c r="AG2075" s="28"/>
      <c r="AH2075" s="28"/>
      <c r="AI2075" s="28"/>
      <c r="AJ2075" s="28"/>
      <c r="AK2075" s="28"/>
      <c r="AL2075" s="28"/>
      <c r="AM2075" s="28"/>
      <c r="AN2075" s="28"/>
      <c r="AO2075" s="28"/>
      <c r="AP2075" s="28"/>
      <c r="AQ2075" s="28"/>
      <c r="AR2075" s="28"/>
      <c r="AS2075" s="28"/>
      <c r="AT2075" s="96"/>
      <c r="AU2075" s="28"/>
      <c r="AV2075" s="28"/>
      <c r="AW2075" s="28"/>
      <c r="AX2075" s="28"/>
      <c r="AY2075" s="28"/>
      <c r="AZ2075" s="28"/>
      <c r="BA2075" s="28"/>
      <c r="BB2075" s="28"/>
      <c r="BC2075" s="28"/>
      <c r="BD2075" s="28"/>
      <c r="BE2075" s="28"/>
    </row>
    <row r="2076" spans="3:57" ht="14.25" customHeight="1">
      <c r="C2076" s="46"/>
      <c r="D2076" s="28"/>
      <c r="E2076" s="28"/>
      <c r="F2076" s="28"/>
      <c r="G2076" s="28"/>
      <c r="H2076" s="28"/>
      <c r="I2076" s="28"/>
      <c r="J2076" s="28"/>
      <c r="K2076" s="28"/>
      <c r="L2076" s="28"/>
      <c r="M2076" s="28"/>
      <c r="N2076" s="28"/>
      <c r="O2076" s="28"/>
      <c r="P2076" s="60"/>
      <c r="Q2076" s="60"/>
      <c r="R2076" s="60"/>
      <c r="S2076" s="60"/>
      <c r="T2076" s="60"/>
      <c r="U2076" s="60"/>
      <c r="V2076" s="46"/>
      <c r="W2076" s="28"/>
      <c r="X2076" s="28"/>
      <c r="Y2076" s="28"/>
      <c r="AA2076" s="77"/>
      <c r="AB2076" s="28"/>
      <c r="AC2076" s="28"/>
      <c r="AD2076" s="28"/>
      <c r="AE2076" s="28"/>
      <c r="AF2076" s="28"/>
      <c r="AG2076" s="28"/>
      <c r="AH2076" s="28"/>
      <c r="AI2076" s="28"/>
      <c r="AJ2076" s="28"/>
      <c r="AK2076" s="28"/>
      <c r="AL2076" s="28"/>
      <c r="AM2076" s="28"/>
      <c r="AN2076" s="28"/>
      <c r="AO2076" s="28"/>
      <c r="AP2076" s="28"/>
      <c r="AQ2076" s="28"/>
      <c r="AR2076" s="28"/>
      <c r="AS2076" s="28"/>
      <c r="AT2076" s="96"/>
      <c r="AU2076" s="28"/>
      <c r="AV2076" s="28"/>
      <c r="AW2076" s="28"/>
      <c r="AX2076" s="28"/>
      <c r="AY2076" s="28"/>
      <c r="AZ2076" s="28"/>
      <c r="BA2076" s="28"/>
      <c r="BB2076" s="28"/>
      <c r="BC2076" s="28"/>
      <c r="BD2076" s="28"/>
      <c r="BE2076" s="28"/>
    </row>
    <row r="2077" spans="3:57" ht="14.25" customHeight="1">
      <c r="C2077" s="46"/>
      <c r="D2077" s="28"/>
      <c r="E2077" s="28"/>
      <c r="F2077" s="28"/>
      <c r="G2077" s="28"/>
      <c r="H2077" s="28"/>
      <c r="I2077" s="28"/>
      <c r="J2077" s="28"/>
      <c r="K2077" s="28"/>
      <c r="L2077" s="28"/>
      <c r="M2077" s="28"/>
      <c r="N2077" s="28"/>
      <c r="O2077" s="28"/>
      <c r="P2077" s="60"/>
      <c r="Q2077" s="60"/>
      <c r="R2077" s="60"/>
      <c r="S2077" s="60"/>
      <c r="T2077" s="60"/>
      <c r="U2077" s="60"/>
      <c r="V2077" s="46"/>
      <c r="W2077" s="28"/>
      <c r="X2077" s="28"/>
      <c r="Y2077" s="28"/>
      <c r="AA2077" s="77"/>
      <c r="AB2077" s="28"/>
      <c r="AC2077" s="28"/>
      <c r="AD2077" s="28"/>
      <c r="AE2077" s="28"/>
      <c r="AF2077" s="28"/>
      <c r="AG2077" s="28"/>
      <c r="AH2077" s="28"/>
      <c r="AI2077" s="28"/>
      <c r="AJ2077" s="28"/>
      <c r="AK2077" s="28"/>
      <c r="AL2077" s="28"/>
      <c r="AM2077" s="28"/>
      <c r="AN2077" s="28"/>
      <c r="AO2077" s="28"/>
      <c r="AP2077" s="28"/>
      <c r="AQ2077" s="28"/>
      <c r="AR2077" s="28"/>
      <c r="AS2077" s="28"/>
      <c r="AT2077" s="96"/>
      <c r="AU2077" s="28"/>
      <c r="AV2077" s="28"/>
      <c r="AW2077" s="28"/>
      <c r="AX2077" s="28"/>
      <c r="AY2077" s="28"/>
      <c r="AZ2077" s="28"/>
      <c r="BA2077" s="28"/>
      <c r="BB2077" s="28"/>
      <c r="BC2077" s="28"/>
      <c r="BD2077" s="28"/>
      <c r="BE2077" s="28"/>
    </row>
    <row r="2078" spans="3:57" ht="14.25" customHeight="1">
      <c r="C2078" s="46"/>
      <c r="D2078" s="28"/>
      <c r="E2078" s="28"/>
      <c r="F2078" s="28"/>
      <c r="G2078" s="28"/>
      <c r="H2078" s="28"/>
      <c r="I2078" s="28"/>
      <c r="J2078" s="28"/>
      <c r="K2078" s="28"/>
      <c r="L2078" s="28"/>
      <c r="M2078" s="28"/>
      <c r="N2078" s="28"/>
      <c r="O2078" s="28"/>
      <c r="P2078" s="60"/>
      <c r="Q2078" s="60"/>
      <c r="R2078" s="60"/>
      <c r="S2078" s="60"/>
      <c r="T2078" s="60"/>
      <c r="U2078" s="60"/>
      <c r="V2078" s="46"/>
      <c r="W2078" s="28"/>
      <c r="X2078" s="28"/>
      <c r="Y2078" s="28"/>
      <c r="AA2078" s="77"/>
      <c r="AB2078" s="28"/>
      <c r="AC2078" s="28"/>
      <c r="AD2078" s="28"/>
      <c r="AE2078" s="28"/>
      <c r="AF2078" s="28"/>
      <c r="AG2078" s="28"/>
      <c r="AH2078" s="28"/>
      <c r="AI2078" s="28"/>
      <c r="AJ2078" s="28"/>
      <c r="AK2078" s="28"/>
      <c r="AL2078" s="28"/>
      <c r="AM2078" s="28"/>
      <c r="AN2078" s="28"/>
      <c r="AO2078" s="28"/>
      <c r="AP2078" s="28"/>
      <c r="AQ2078" s="28"/>
      <c r="AR2078" s="28"/>
      <c r="AS2078" s="28"/>
      <c r="AT2078" s="96"/>
      <c r="AU2078" s="28"/>
      <c r="AV2078" s="28"/>
      <c r="AW2078" s="28"/>
      <c r="AX2078" s="28"/>
      <c r="AY2078" s="28"/>
      <c r="AZ2078" s="28"/>
      <c r="BA2078" s="28"/>
      <c r="BB2078" s="28"/>
      <c r="BC2078" s="28"/>
      <c r="BD2078" s="28"/>
      <c r="BE2078" s="28"/>
    </row>
    <row r="2079" spans="3:57" ht="14.25" customHeight="1">
      <c r="C2079" s="46"/>
      <c r="D2079" s="28"/>
      <c r="E2079" s="28"/>
      <c r="F2079" s="28"/>
      <c r="G2079" s="28"/>
      <c r="H2079" s="28"/>
      <c r="I2079" s="28"/>
      <c r="J2079" s="28"/>
      <c r="K2079" s="28"/>
      <c r="L2079" s="28"/>
      <c r="M2079" s="28"/>
      <c r="N2079" s="28"/>
      <c r="O2079" s="28"/>
      <c r="P2079" s="60"/>
      <c r="Q2079" s="60"/>
      <c r="R2079" s="60"/>
      <c r="S2079" s="60"/>
      <c r="T2079" s="60"/>
      <c r="U2079" s="60"/>
      <c r="V2079" s="46"/>
      <c r="W2079" s="28"/>
      <c r="X2079" s="28"/>
      <c r="Y2079" s="28"/>
      <c r="AA2079" s="77"/>
      <c r="AB2079" s="28"/>
      <c r="AC2079" s="28"/>
      <c r="AD2079" s="28"/>
      <c r="AE2079" s="28"/>
      <c r="AF2079" s="28"/>
      <c r="AG2079" s="28"/>
      <c r="AH2079" s="28"/>
      <c r="AI2079" s="28"/>
      <c r="AJ2079" s="28"/>
      <c r="AK2079" s="28"/>
      <c r="AL2079" s="28"/>
      <c r="AM2079" s="28"/>
      <c r="AN2079" s="28"/>
      <c r="AO2079" s="28"/>
      <c r="AP2079" s="28"/>
      <c r="AQ2079" s="28"/>
      <c r="AR2079" s="28"/>
      <c r="AS2079" s="28"/>
      <c r="AT2079" s="96"/>
      <c r="AU2079" s="28"/>
      <c r="AV2079" s="28"/>
      <c r="AW2079" s="28"/>
      <c r="AX2079" s="28"/>
      <c r="AY2079" s="28"/>
      <c r="AZ2079" s="28"/>
      <c r="BA2079" s="28"/>
      <c r="BB2079" s="28"/>
      <c r="BC2079" s="28"/>
      <c r="BD2079" s="28"/>
      <c r="BE2079" s="28"/>
    </row>
    <row r="2080" spans="3:57" ht="14.25" customHeight="1">
      <c r="C2080" s="46"/>
      <c r="D2080" s="28"/>
      <c r="E2080" s="28"/>
      <c r="F2080" s="28"/>
      <c r="G2080" s="28"/>
      <c r="H2080" s="28"/>
      <c r="I2080" s="28"/>
      <c r="J2080" s="28"/>
      <c r="K2080" s="28"/>
      <c r="L2080" s="28"/>
      <c r="M2080" s="28"/>
      <c r="N2080" s="28"/>
      <c r="O2080" s="28"/>
      <c r="P2080" s="60"/>
      <c r="Q2080" s="60"/>
      <c r="R2080" s="60"/>
      <c r="S2080" s="60"/>
      <c r="T2080" s="60"/>
      <c r="U2080" s="60"/>
      <c r="V2080" s="46"/>
      <c r="W2080" s="28"/>
      <c r="X2080" s="28"/>
      <c r="Y2080" s="28"/>
      <c r="AA2080" s="77"/>
      <c r="AB2080" s="28"/>
      <c r="AC2080" s="28"/>
      <c r="AD2080" s="28"/>
      <c r="AE2080" s="28"/>
      <c r="AF2080" s="28"/>
      <c r="AG2080" s="28"/>
      <c r="AH2080" s="28"/>
      <c r="AI2080" s="28"/>
      <c r="AJ2080" s="28"/>
      <c r="AK2080" s="28"/>
      <c r="AL2080" s="28"/>
      <c r="AM2080" s="28"/>
      <c r="AN2080" s="28"/>
      <c r="AO2080" s="28"/>
      <c r="AP2080" s="28"/>
      <c r="AQ2080" s="28"/>
      <c r="AR2080" s="28"/>
      <c r="AS2080" s="28"/>
      <c r="AT2080" s="96"/>
      <c r="AU2080" s="28"/>
      <c r="AV2080" s="28"/>
      <c r="AW2080" s="28"/>
      <c r="AX2080" s="28"/>
      <c r="AY2080" s="28"/>
      <c r="AZ2080" s="28"/>
      <c r="BA2080" s="28"/>
      <c r="BB2080" s="28"/>
      <c r="BC2080" s="28"/>
      <c r="BD2080" s="28"/>
      <c r="BE2080" s="28"/>
    </row>
    <row r="2081" spans="3:57" ht="14.25" customHeight="1">
      <c r="C2081" s="46"/>
      <c r="D2081" s="28"/>
      <c r="E2081" s="28"/>
      <c r="F2081" s="28"/>
      <c r="G2081" s="28"/>
      <c r="H2081" s="28"/>
      <c r="I2081" s="28"/>
      <c r="J2081" s="28"/>
      <c r="K2081" s="28"/>
      <c r="L2081" s="28"/>
      <c r="M2081" s="28"/>
      <c r="N2081" s="28"/>
      <c r="O2081" s="28"/>
      <c r="P2081" s="60"/>
      <c r="Q2081" s="60"/>
      <c r="R2081" s="60"/>
      <c r="S2081" s="60"/>
      <c r="T2081" s="60"/>
      <c r="U2081" s="60"/>
      <c r="V2081" s="46"/>
      <c r="W2081" s="28"/>
      <c r="X2081" s="28"/>
      <c r="Y2081" s="28"/>
      <c r="AA2081" s="77"/>
      <c r="AB2081" s="28"/>
      <c r="AC2081" s="28"/>
      <c r="AD2081" s="28"/>
      <c r="AE2081" s="28"/>
      <c r="AF2081" s="28"/>
      <c r="AG2081" s="28"/>
      <c r="AH2081" s="28"/>
      <c r="AI2081" s="28"/>
      <c r="AJ2081" s="28"/>
      <c r="AK2081" s="28"/>
      <c r="AL2081" s="28"/>
      <c r="AM2081" s="28"/>
      <c r="AN2081" s="28"/>
      <c r="AO2081" s="28"/>
      <c r="AP2081" s="28"/>
      <c r="AQ2081" s="28"/>
      <c r="AR2081" s="28"/>
      <c r="AS2081" s="28"/>
      <c r="AT2081" s="96"/>
      <c r="AU2081" s="28"/>
      <c r="AV2081" s="28"/>
      <c r="AW2081" s="28"/>
      <c r="AX2081" s="28"/>
      <c r="AY2081" s="28"/>
      <c r="AZ2081" s="28"/>
      <c r="BA2081" s="28"/>
      <c r="BB2081" s="28"/>
      <c r="BC2081" s="28"/>
      <c r="BD2081" s="28"/>
      <c r="BE2081" s="28"/>
    </row>
    <row r="2082" spans="3:57" ht="14.25" customHeight="1">
      <c r="C2082" s="46"/>
      <c r="D2082" s="28"/>
      <c r="E2082" s="28"/>
      <c r="F2082" s="28"/>
      <c r="G2082" s="28"/>
      <c r="H2082" s="28"/>
      <c r="I2082" s="28"/>
      <c r="J2082" s="28"/>
      <c r="K2082" s="28"/>
      <c r="L2082" s="28"/>
      <c r="M2082" s="28"/>
      <c r="N2082" s="28"/>
      <c r="O2082" s="28"/>
      <c r="P2082" s="60"/>
      <c r="Q2082" s="60"/>
      <c r="R2082" s="60"/>
      <c r="S2082" s="60"/>
      <c r="T2082" s="60"/>
      <c r="U2082" s="60"/>
      <c r="V2082" s="46"/>
      <c r="W2082" s="28"/>
      <c r="X2082" s="28"/>
      <c r="Y2082" s="28"/>
      <c r="AA2082" s="77"/>
      <c r="AB2082" s="28"/>
      <c r="AC2082" s="28"/>
      <c r="AD2082" s="28"/>
      <c r="AE2082" s="28"/>
      <c r="AF2082" s="28"/>
      <c r="AG2082" s="28"/>
      <c r="AH2082" s="28"/>
      <c r="AI2082" s="28"/>
      <c r="AJ2082" s="28"/>
      <c r="AK2082" s="28"/>
      <c r="AL2082" s="28"/>
      <c r="AM2082" s="28"/>
      <c r="AN2082" s="28"/>
      <c r="AO2082" s="28"/>
      <c r="AP2082" s="28"/>
      <c r="AQ2082" s="28"/>
      <c r="AR2082" s="28"/>
      <c r="AS2082" s="28"/>
      <c r="AT2082" s="96"/>
      <c r="AU2082" s="28"/>
      <c r="AV2082" s="28"/>
      <c r="AW2082" s="28"/>
      <c r="AX2082" s="28"/>
      <c r="AY2082" s="28"/>
      <c r="AZ2082" s="28"/>
      <c r="BA2082" s="28"/>
      <c r="BB2082" s="28"/>
      <c r="BC2082" s="28"/>
      <c r="BD2082" s="28"/>
      <c r="BE2082" s="28"/>
    </row>
    <row r="2083" spans="3:57" ht="14.25" customHeight="1">
      <c r="C2083" s="46"/>
      <c r="D2083" s="28"/>
      <c r="E2083" s="28"/>
      <c r="F2083" s="28"/>
      <c r="G2083" s="28"/>
      <c r="H2083" s="28"/>
      <c r="I2083" s="28"/>
      <c r="J2083" s="28"/>
      <c r="K2083" s="28"/>
      <c r="L2083" s="28"/>
      <c r="M2083" s="28"/>
      <c r="N2083" s="28"/>
      <c r="O2083" s="28"/>
      <c r="P2083" s="60"/>
      <c r="Q2083" s="60"/>
      <c r="R2083" s="60"/>
      <c r="S2083" s="60"/>
      <c r="T2083" s="60"/>
      <c r="U2083" s="60"/>
      <c r="V2083" s="46"/>
      <c r="W2083" s="28"/>
      <c r="X2083" s="28"/>
      <c r="Y2083" s="28"/>
      <c r="AA2083" s="77"/>
      <c r="AB2083" s="28"/>
      <c r="AC2083" s="28"/>
      <c r="AD2083" s="28"/>
      <c r="AE2083" s="28"/>
      <c r="AF2083" s="28"/>
      <c r="AG2083" s="28"/>
      <c r="AH2083" s="28"/>
      <c r="AI2083" s="28"/>
      <c r="AJ2083" s="28"/>
      <c r="AK2083" s="28"/>
      <c r="AL2083" s="28"/>
      <c r="AM2083" s="28"/>
      <c r="AN2083" s="28"/>
      <c r="AO2083" s="28"/>
      <c r="AP2083" s="28"/>
      <c r="AQ2083" s="28"/>
      <c r="AR2083" s="28"/>
      <c r="AS2083" s="28"/>
      <c r="AT2083" s="96"/>
      <c r="AU2083" s="28"/>
      <c r="AV2083" s="28"/>
      <c r="AW2083" s="28"/>
      <c r="AX2083" s="28"/>
      <c r="AY2083" s="28"/>
      <c r="AZ2083" s="28"/>
      <c r="BA2083" s="28"/>
      <c r="BB2083" s="28"/>
      <c r="BC2083" s="28"/>
      <c r="BD2083" s="28"/>
      <c r="BE2083" s="28"/>
    </row>
    <row r="2084" spans="3:57" ht="14.25" customHeight="1">
      <c r="C2084" s="46"/>
      <c r="D2084" s="28"/>
      <c r="E2084" s="28"/>
      <c r="F2084" s="28"/>
      <c r="G2084" s="28"/>
      <c r="H2084" s="28"/>
      <c r="I2084" s="28"/>
      <c r="J2084" s="28"/>
      <c r="K2084" s="28"/>
      <c r="L2084" s="28"/>
      <c r="M2084" s="28"/>
      <c r="N2084" s="28"/>
      <c r="O2084" s="28"/>
      <c r="P2084" s="60"/>
      <c r="Q2084" s="60"/>
      <c r="R2084" s="60"/>
      <c r="S2084" s="60"/>
      <c r="T2084" s="60"/>
      <c r="U2084" s="60"/>
      <c r="V2084" s="46"/>
      <c r="W2084" s="28"/>
      <c r="X2084" s="28"/>
      <c r="Y2084" s="28"/>
      <c r="AA2084" s="77"/>
      <c r="AB2084" s="28"/>
      <c r="AC2084" s="28"/>
      <c r="AD2084" s="28"/>
      <c r="AE2084" s="28"/>
      <c r="AF2084" s="28"/>
      <c r="AG2084" s="28"/>
      <c r="AH2084" s="28"/>
      <c r="AI2084" s="28"/>
      <c r="AJ2084" s="28"/>
      <c r="AK2084" s="28"/>
      <c r="AL2084" s="28"/>
      <c r="AM2084" s="28"/>
      <c r="AN2084" s="28"/>
      <c r="AO2084" s="28"/>
      <c r="AP2084" s="28"/>
      <c r="AQ2084" s="28"/>
      <c r="AR2084" s="28"/>
      <c r="AS2084" s="28"/>
      <c r="AT2084" s="96"/>
      <c r="AU2084" s="28"/>
      <c r="AV2084" s="28"/>
      <c r="AW2084" s="28"/>
      <c r="AX2084" s="28"/>
      <c r="AY2084" s="28"/>
      <c r="AZ2084" s="28"/>
      <c r="BA2084" s="28"/>
      <c r="BB2084" s="28"/>
      <c r="BC2084" s="28"/>
      <c r="BD2084" s="28"/>
      <c r="BE2084" s="28"/>
    </row>
    <row r="2085" spans="3:57" ht="14.25" customHeight="1">
      <c r="C2085" s="46"/>
      <c r="D2085" s="28"/>
      <c r="E2085" s="28"/>
      <c r="F2085" s="28"/>
      <c r="G2085" s="28"/>
      <c r="H2085" s="28"/>
      <c r="I2085" s="28"/>
      <c r="J2085" s="28"/>
      <c r="K2085" s="28"/>
      <c r="L2085" s="28"/>
      <c r="M2085" s="28"/>
      <c r="N2085" s="28"/>
      <c r="O2085" s="28"/>
      <c r="P2085" s="60"/>
      <c r="Q2085" s="60"/>
      <c r="R2085" s="60"/>
      <c r="S2085" s="60"/>
      <c r="T2085" s="60"/>
      <c r="U2085" s="60"/>
      <c r="V2085" s="46"/>
      <c r="W2085" s="28"/>
      <c r="X2085" s="28"/>
      <c r="Y2085" s="28"/>
      <c r="AA2085" s="77"/>
      <c r="AB2085" s="28"/>
      <c r="AC2085" s="28"/>
      <c r="AD2085" s="28"/>
      <c r="AE2085" s="28"/>
      <c r="AF2085" s="28"/>
      <c r="AG2085" s="28"/>
      <c r="AH2085" s="28"/>
      <c r="AI2085" s="28"/>
      <c r="AJ2085" s="28"/>
      <c r="AK2085" s="28"/>
      <c r="AL2085" s="28"/>
      <c r="AM2085" s="28"/>
      <c r="AN2085" s="28"/>
      <c r="AO2085" s="28"/>
      <c r="AP2085" s="28"/>
      <c r="AQ2085" s="28"/>
      <c r="AR2085" s="28"/>
      <c r="AS2085" s="28"/>
      <c r="AT2085" s="96"/>
      <c r="AU2085" s="28"/>
      <c r="AV2085" s="28"/>
      <c r="AW2085" s="28"/>
      <c r="AX2085" s="28"/>
      <c r="AY2085" s="28"/>
      <c r="AZ2085" s="28"/>
      <c r="BA2085" s="28"/>
      <c r="BB2085" s="28"/>
      <c r="BC2085" s="28"/>
      <c r="BD2085" s="28"/>
      <c r="BE2085" s="28"/>
    </row>
    <row r="2086" spans="3:57" ht="14.25" customHeight="1">
      <c r="C2086" s="46"/>
      <c r="D2086" s="28"/>
      <c r="E2086" s="28"/>
      <c r="F2086" s="28"/>
      <c r="G2086" s="28"/>
      <c r="H2086" s="28"/>
      <c r="I2086" s="28"/>
      <c r="J2086" s="28"/>
      <c r="K2086" s="28"/>
      <c r="L2086" s="28"/>
      <c r="M2086" s="28"/>
      <c r="N2086" s="28"/>
      <c r="O2086" s="28"/>
      <c r="P2086" s="60"/>
      <c r="Q2086" s="60"/>
      <c r="R2086" s="60"/>
      <c r="S2086" s="60"/>
      <c r="T2086" s="60"/>
      <c r="U2086" s="60"/>
      <c r="V2086" s="46"/>
      <c r="W2086" s="28"/>
      <c r="X2086" s="28"/>
      <c r="Y2086" s="28"/>
      <c r="AA2086" s="77"/>
      <c r="AB2086" s="28"/>
      <c r="AC2086" s="28"/>
      <c r="AD2086" s="28"/>
      <c r="AE2086" s="28"/>
      <c r="AF2086" s="28"/>
      <c r="AG2086" s="28"/>
      <c r="AH2086" s="28"/>
      <c r="AI2086" s="28"/>
      <c r="AJ2086" s="28"/>
      <c r="AK2086" s="28"/>
      <c r="AL2086" s="28"/>
      <c r="AM2086" s="28"/>
      <c r="AN2086" s="28"/>
      <c r="AO2086" s="28"/>
      <c r="AP2086" s="28"/>
      <c r="AQ2086" s="28"/>
      <c r="AR2086" s="28"/>
      <c r="AS2086" s="28"/>
      <c r="AT2086" s="96"/>
      <c r="AU2086" s="28"/>
      <c r="AV2086" s="28"/>
      <c r="AW2086" s="28"/>
      <c r="AX2086" s="28"/>
      <c r="AY2086" s="28"/>
      <c r="AZ2086" s="28"/>
      <c r="BA2086" s="28"/>
      <c r="BB2086" s="28"/>
      <c r="BC2086" s="28"/>
      <c r="BD2086" s="28"/>
      <c r="BE2086" s="28"/>
    </row>
    <row r="2087" spans="3:57" ht="14.25" customHeight="1">
      <c r="C2087" s="46"/>
      <c r="D2087" s="28"/>
      <c r="E2087" s="28"/>
      <c r="F2087" s="28"/>
      <c r="G2087" s="28"/>
      <c r="H2087" s="28"/>
      <c r="I2087" s="28"/>
      <c r="J2087" s="28"/>
      <c r="K2087" s="28"/>
      <c r="L2087" s="28"/>
      <c r="M2087" s="28"/>
      <c r="N2087" s="28"/>
      <c r="O2087" s="28"/>
      <c r="P2087" s="60"/>
      <c r="Q2087" s="60"/>
      <c r="R2087" s="60"/>
      <c r="S2087" s="60"/>
      <c r="T2087" s="60"/>
      <c r="U2087" s="60"/>
      <c r="V2087" s="46"/>
      <c r="W2087" s="28"/>
      <c r="X2087" s="28"/>
      <c r="Y2087" s="28"/>
      <c r="AA2087" s="77"/>
      <c r="AB2087" s="28"/>
      <c r="AC2087" s="28"/>
      <c r="AD2087" s="28"/>
      <c r="AE2087" s="28"/>
      <c r="AF2087" s="28"/>
      <c r="AG2087" s="28"/>
      <c r="AH2087" s="28"/>
      <c r="AI2087" s="28"/>
      <c r="AJ2087" s="28"/>
      <c r="AK2087" s="28"/>
      <c r="AL2087" s="28"/>
      <c r="AM2087" s="28"/>
      <c r="AN2087" s="28"/>
      <c r="AO2087" s="28"/>
      <c r="AP2087" s="28"/>
      <c r="AQ2087" s="28"/>
      <c r="AR2087" s="28"/>
      <c r="AS2087" s="28"/>
      <c r="AT2087" s="96"/>
      <c r="AU2087" s="28"/>
      <c r="AV2087" s="28"/>
      <c r="AW2087" s="28"/>
      <c r="AX2087" s="28"/>
      <c r="AY2087" s="28"/>
      <c r="AZ2087" s="28"/>
      <c r="BA2087" s="28"/>
      <c r="BB2087" s="28"/>
      <c r="BC2087" s="28"/>
      <c r="BD2087" s="28"/>
      <c r="BE2087" s="28"/>
    </row>
    <row r="2088" spans="3:57" ht="14.25" customHeight="1">
      <c r="C2088" s="46"/>
      <c r="D2088" s="28"/>
      <c r="E2088" s="28"/>
      <c r="F2088" s="28"/>
      <c r="G2088" s="28"/>
      <c r="H2088" s="28"/>
      <c r="I2088" s="28"/>
      <c r="J2088" s="28"/>
      <c r="K2088" s="28"/>
      <c r="L2088" s="28"/>
      <c r="M2088" s="28"/>
      <c r="N2088" s="28"/>
      <c r="O2088" s="28"/>
      <c r="P2088" s="60"/>
      <c r="Q2088" s="60"/>
      <c r="R2088" s="60"/>
      <c r="S2088" s="60"/>
      <c r="T2088" s="60"/>
      <c r="U2088" s="60"/>
      <c r="V2088" s="46"/>
      <c r="W2088" s="28"/>
      <c r="X2088" s="28"/>
      <c r="Y2088" s="28"/>
      <c r="AA2088" s="77"/>
      <c r="AB2088" s="28"/>
      <c r="AC2088" s="28"/>
      <c r="AD2088" s="28"/>
      <c r="AE2088" s="28"/>
      <c r="AF2088" s="28"/>
      <c r="AG2088" s="28"/>
      <c r="AH2088" s="28"/>
      <c r="AI2088" s="28"/>
      <c r="AJ2088" s="28"/>
      <c r="AK2088" s="28"/>
      <c r="AL2088" s="28"/>
      <c r="AM2088" s="28"/>
      <c r="AN2088" s="28"/>
      <c r="AO2088" s="28"/>
      <c r="AP2088" s="28"/>
      <c r="AQ2088" s="28"/>
      <c r="AR2088" s="28"/>
      <c r="AS2088" s="28"/>
      <c r="AT2088" s="96"/>
      <c r="AU2088" s="28"/>
      <c r="AV2088" s="28"/>
      <c r="AW2088" s="28"/>
      <c r="AX2088" s="28"/>
      <c r="AY2088" s="28"/>
      <c r="AZ2088" s="28"/>
      <c r="BA2088" s="28"/>
      <c r="BB2088" s="28"/>
      <c r="BC2088" s="28"/>
      <c r="BD2088" s="28"/>
      <c r="BE2088" s="28"/>
    </row>
    <row r="2089" spans="3:57" ht="14.25" customHeight="1">
      <c r="C2089" s="46"/>
      <c r="D2089" s="28"/>
      <c r="E2089" s="28"/>
      <c r="F2089" s="28"/>
      <c r="G2089" s="28"/>
      <c r="H2089" s="28"/>
      <c r="I2089" s="28"/>
      <c r="J2089" s="28"/>
      <c r="K2089" s="28"/>
      <c r="L2089" s="28"/>
      <c r="M2089" s="28"/>
      <c r="N2089" s="28"/>
      <c r="O2089" s="28"/>
      <c r="P2089" s="60"/>
      <c r="Q2089" s="60"/>
      <c r="R2089" s="60"/>
      <c r="S2089" s="60"/>
      <c r="T2089" s="60"/>
      <c r="U2089" s="60"/>
      <c r="V2089" s="46"/>
      <c r="W2089" s="28"/>
      <c r="X2089" s="28"/>
      <c r="Y2089" s="28"/>
      <c r="AA2089" s="77"/>
      <c r="AB2089" s="28"/>
      <c r="AC2089" s="28"/>
      <c r="AD2089" s="28"/>
      <c r="AE2089" s="28"/>
      <c r="AF2089" s="28"/>
      <c r="AG2089" s="28"/>
      <c r="AH2089" s="28"/>
      <c r="AI2089" s="28"/>
      <c r="AJ2089" s="28"/>
      <c r="AK2089" s="28"/>
      <c r="AL2089" s="28"/>
      <c r="AM2089" s="28"/>
      <c r="AN2089" s="28"/>
      <c r="AO2089" s="28"/>
      <c r="AP2089" s="28"/>
      <c r="AQ2089" s="28"/>
      <c r="AR2089" s="28"/>
      <c r="AS2089" s="28"/>
      <c r="AT2089" s="96"/>
      <c r="AU2089" s="28"/>
      <c r="AV2089" s="28"/>
      <c r="AW2089" s="28"/>
      <c r="AX2089" s="28"/>
      <c r="AY2089" s="28"/>
      <c r="AZ2089" s="28"/>
      <c r="BA2089" s="28"/>
      <c r="BB2089" s="28"/>
      <c r="BC2089" s="28"/>
      <c r="BD2089" s="28"/>
      <c r="BE2089" s="28"/>
    </row>
    <row r="2090" spans="3:57" ht="14.25" customHeight="1">
      <c r="C2090" s="46"/>
      <c r="D2090" s="28"/>
      <c r="E2090" s="28"/>
      <c r="F2090" s="28"/>
      <c r="G2090" s="28"/>
      <c r="H2090" s="28"/>
      <c r="I2090" s="28"/>
      <c r="J2090" s="28"/>
      <c r="K2090" s="28"/>
      <c r="L2090" s="28"/>
      <c r="M2090" s="28"/>
      <c r="N2090" s="28"/>
      <c r="O2090" s="28"/>
      <c r="P2090" s="60"/>
      <c r="Q2090" s="60"/>
      <c r="R2090" s="60"/>
      <c r="S2090" s="60"/>
      <c r="T2090" s="60"/>
      <c r="U2090" s="60"/>
      <c r="V2090" s="46"/>
      <c r="W2090" s="28"/>
      <c r="X2090" s="28"/>
      <c r="Y2090" s="28"/>
      <c r="AA2090" s="77"/>
      <c r="AB2090" s="28"/>
      <c r="AC2090" s="28"/>
      <c r="AD2090" s="28"/>
      <c r="AE2090" s="28"/>
      <c r="AF2090" s="28"/>
      <c r="AG2090" s="28"/>
      <c r="AH2090" s="28"/>
      <c r="AI2090" s="28"/>
      <c r="AJ2090" s="28"/>
      <c r="AK2090" s="28"/>
      <c r="AL2090" s="28"/>
      <c r="AM2090" s="28"/>
      <c r="AN2090" s="28"/>
      <c r="AO2090" s="28"/>
      <c r="AP2090" s="28"/>
      <c r="AQ2090" s="28"/>
      <c r="AR2090" s="28"/>
      <c r="AS2090" s="28"/>
      <c r="AT2090" s="96"/>
      <c r="AU2090" s="28"/>
      <c r="AV2090" s="28"/>
      <c r="AW2090" s="28"/>
      <c r="AX2090" s="28"/>
      <c r="AY2090" s="28"/>
      <c r="AZ2090" s="28"/>
      <c r="BA2090" s="28"/>
      <c r="BB2090" s="28"/>
      <c r="BC2090" s="28"/>
      <c r="BD2090" s="28"/>
      <c r="BE2090" s="28"/>
    </row>
    <row r="2091" spans="3:57" ht="14.25" customHeight="1">
      <c r="C2091" s="46"/>
      <c r="D2091" s="28"/>
      <c r="E2091" s="28"/>
      <c r="F2091" s="28"/>
      <c r="G2091" s="28"/>
      <c r="H2091" s="28"/>
      <c r="I2091" s="28"/>
      <c r="J2091" s="28"/>
      <c r="K2091" s="28"/>
      <c r="L2091" s="28"/>
      <c r="M2091" s="28"/>
      <c r="N2091" s="28"/>
      <c r="O2091" s="28"/>
      <c r="P2091" s="60"/>
      <c r="Q2091" s="60"/>
      <c r="R2091" s="60"/>
      <c r="S2091" s="60"/>
      <c r="T2091" s="60"/>
      <c r="U2091" s="60"/>
      <c r="V2091" s="46"/>
      <c r="W2091" s="28"/>
      <c r="X2091" s="28"/>
      <c r="Y2091" s="28"/>
      <c r="AA2091" s="77"/>
      <c r="AB2091" s="28"/>
      <c r="AC2091" s="28"/>
      <c r="AD2091" s="28"/>
      <c r="AE2091" s="28"/>
      <c r="AF2091" s="28"/>
      <c r="AG2091" s="28"/>
      <c r="AH2091" s="28"/>
      <c r="AI2091" s="28"/>
      <c r="AJ2091" s="28"/>
      <c r="AK2091" s="28"/>
      <c r="AL2091" s="28"/>
      <c r="AM2091" s="28"/>
      <c r="AN2091" s="28"/>
      <c r="AO2091" s="28"/>
      <c r="AP2091" s="28"/>
      <c r="AQ2091" s="28"/>
      <c r="AR2091" s="28"/>
      <c r="AS2091" s="28"/>
      <c r="AT2091" s="96"/>
      <c r="AU2091" s="28"/>
      <c r="AV2091" s="28"/>
      <c r="AW2091" s="28"/>
      <c r="AX2091" s="28"/>
      <c r="AY2091" s="28"/>
      <c r="AZ2091" s="28"/>
      <c r="BA2091" s="28"/>
      <c r="BB2091" s="28"/>
      <c r="BC2091" s="28"/>
      <c r="BD2091" s="28"/>
      <c r="BE2091" s="28"/>
    </row>
    <row r="2092" spans="3:57" ht="14.25" customHeight="1">
      <c r="C2092" s="46"/>
      <c r="D2092" s="28"/>
      <c r="E2092" s="28"/>
      <c r="F2092" s="28"/>
      <c r="G2092" s="28"/>
      <c r="H2092" s="28"/>
      <c r="I2092" s="28"/>
      <c r="J2092" s="28"/>
      <c r="K2092" s="28"/>
      <c r="L2092" s="28"/>
      <c r="M2092" s="28"/>
      <c r="N2092" s="28"/>
      <c r="O2092" s="28"/>
      <c r="P2092" s="60"/>
      <c r="Q2092" s="60"/>
      <c r="R2092" s="60"/>
      <c r="S2092" s="60"/>
      <c r="T2092" s="60"/>
      <c r="U2092" s="60"/>
      <c r="V2092" s="46"/>
      <c r="W2092" s="28"/>
      <c r="X2092" s="28"/>
      <c r="Y2092" s="28"/>
      <c r="AA2092" s="77"/>
      <c r="AB2092" s="28"/>
      <c r="AC2092" s="28"/>
      <c r="AD2092" s="28"/>
      <c r="AE2092" s="28"/>
      <c r="AF2092" s="28"/>
      <c r="AG2092" s="28"/>
      <c r="AH2092" s="28"/>
      <c r="AI2092" s="28"/>
      <c r="AJ2092" s="28"/>
      <c r="AK2092" s="28"/>
      <c r="AL2092" s="28"/>
      <c r="AM2092" s="28"/>
      <c r="AN2092" s="28"/>
      <c r="AO2092" s="28"/>
      <c r="AP2092" s="28"/>
      <c r="AQ2092" s="28"/>
      <c r="AR2092" s="28"/>
      <c r="AS2092" s="28"/>
      <c r="AT2092" s="96"/>
      <c r="AU2092" s="28"/>
      <c r="AV2092" s="28"/>
      <c r="AW2092" s="28"/>
      <c r="AX2092" s="28"/>
      <c r="AY2092" s="28"/>
      <c r="AZ2092" s="28"/>
      <c r="BA2092" s="28"/>
      <c r="BB2092" s="28"/>
      <c r="BC2092" s="28"/>
      <c r="BD2092" s="28"/>
      <c r="BE2092" s="28"/>
    </row>
    <row r="2093" spans="3:57" ht="14.25" customHeight="1">
      <c r="C2093" s="46"/>
      <c r="D2093" s="28"/>
      <c r="E2093" s="28"/>
      <c r="F2093" s="28"/>
      <c r="G2093" s="28"/>
      <c r="H2093" s="28"/>
      <c r="I2093" s="28"/>
      <c r="J2093" s="28"/>
      <c r="K2093" s="28"/>
      <c r="L2093" s="28"/>
      <c r="M2093" s="28"/>
      <c r="N2093" s="28"/>
      <c r="O2093" s="28"/>
      <c r="P2093" s="60"/>
      <c r="Q2093" s="60"/>
      <c r="R2093" s="60"/>
      <c r="S2093" s="60"/>
      <c r="T2093" s="60"/>
      <c r="U2093" s="60"/>
      <c r="V2093" s="46"/>
      <c r="W2093" s="28"/>
      <c r="X2093" s="28"/>
      <c r="Y2093" s="28"/>
      <c r="AA2093" s="77"/>
      <c r="AB2093" s="28"/>
      <c r="AC2093" s="28"/>
      <c r="AD2093" s="28"/>
      <c r="AE2093" s="28"/>
      <c r="AF2093" s="28"/>
      <c r="AG2093" s="28"/>
      <c r="AH2093" s="28"/>
      <c r="AI2093" s="28"/>
      <c r="AJ2093" s="28"/>
      <c r="AK2093" s="28"/>
      <c r="AL2093" s="28"/>
      <c r="AM2093" s="28"/>
      <c r="AN2093" s="28"/>
      <c r="AO2093" s="28"/>
      <c r="AP2093" s="28"/>
      <c r="AQ2093" s="28"/>
      <c r="AR2093" s="28"/>
      <c r="AS2093" s="28"/>
      <c r="AT2093" s="96"/>
      <c r="AU2093" s="28"/>
      <c r="AV2093" s="28"/>
      <c r="AW2093" s="28"/>
      <c r="AX2093" s="28"/>
      <c r="AY2093" s="28"/>
      <c r="AZ2093" s="28"/>
      <c r="BA2093" s="28"/>
      <c r="BB2093" s="28"/>
      <c r="BC2093" s="28"/>
      <c r="BD2093" s="28"/>
      <c r="BE2093" s="28"/>
    </row>
    <row r="2094" spans="3:57" ht="14.25" customHeight="1">
      <c r="C2094" s="46"/>
      <c r="D2094" s="28"/>
      <c r="E2094" s="28"/>
      <c r="F2094" s="28"/>
      <c r="G2094" s="28"/>
      <c r="H2094" s="28"/>
      <c r="I2094" s="28"/>
      <c r="J2094" s="28"/>
      <c r="K2094" s="28"/>
      <c r="L2094" s="28"/>
      <c r="M2094" s="28"/>
      <c r="N2094" s="28"/>
      <c r="O2094" s="28"/>
      <c r="P2094" s="60"/>
      <c r="Q2094" s="60"/>
      <c r="R2094" s="60"/>
      <c r="S2094" s="60"/>
      <c r="T2094" s="60"/>
      <c r="U2094" s="60"/>
      <c r="V2094" s="46"/>
      <c r="W2094" s="28"/>
      <c r="X2094" s="28"/>
      <c r="Y2094" s="28"/>
      <c r="AA2094" s="77"/>
      <c r="AB2094" s="28"/>
      <c r="AC2094" s="28"/>
      <c r="AD2094" s="28"/>
      <c r="AE2094" s="28"/>
      <c r="AF2094" s="28"/>
      <c r="AG2094" s="28"/>
      <c r="AH2094" s="28"/>
      <c r="AI2094" s="28"/>
      <c r="AJ2094" s="28"/>
      <c r="AK2094" s="28"/>
      <c r="AL2094" s="28"/>
      <c r="AM2094" s="28"/>
      <c r="AN2094" s="28"/>
      <c r="AO2094" s="28"/>
      <c r="AP2094" s="28"/>
      <c r="AQ2094" s="28"/>
      <c r="AR2094" s="28"/>
      <c r="AS2094" s="28"/>
      <c r="AT2094" s="96"/>
      <c r="AU2094" s="28"/>
      <c r="AV2094" s="28"/>
      <c r="AW2094" s="28"/>
      <c r="AX2094" s="28"/>
      <c r="AY2094" s="28"/>
      <c r="AZ2094" s="28"/>
      <c r="BA2094" s="28"/>
      <c r="BB2094" s="28"/>
      <c r="BC2094" s="28"/>
      <c r="BD2094" s="28"/>
      <c r="BE2094" s="28"/>
    </row>
    <row r="2095" spans="3:57" ht="14.25" customHeight="1">
      <c r="C2095" s="46"/>
      <c r="D2095" s="28"/>
      <c r="E2095" s="28"/>
      <c r="F2095" s="28"/>
      <c r="G2095" s="28"/>
      <c r="H2095" s="28"/>
      <c r="I2095" s="28"/>
      <c r="J2095" s="28"/>
      <c r="K2095" s="28"/>
      <c r="L2095" s="28"/>
      <c r="M2095" s="28"/>
      <c r="N2095" s="28"/>
      <c r="O2095" s="28"/>
      <c r="P2095" s="60"/>
      <c r="Q2095" s="60"/>
      <c r="R2095" s="60"/>
      <c r="S2095" s="60"/>
      <c r="T2095" s="60"/>
      <c r="U2095" s="60"/>
      <c r="V2095" s="46"/>
      <c r="W2095" s="28"/>
      <c r="X2095" s="28"/>
      <c r="Y2095" s="28"/>
      <c r="AA2095" s="77"/>
      <c r="AB2095" s="28"/>
      <c r="AC2095" s="28"/>
      <c r="AD2095" s="28"/>
      <c r="AE2095" s="28"/>
      <c r="AF2095" s="28"/>
      <c r="AG2095" s="28"/>
      <c r="AH2095" s="28"/>
      <c r="AI2095" s="28"/>
      <c r="AJ2095" s="28"/>
      <c r="AK2095" s="28"/>
      <c r="AL2095" s="28"/>
      <c r="AM2095" s="28"/>
      <c r="AN2095" s="28"/>
      <c r="AO2095" s="28"/>
      <c r="AP2095" s="28"/>
      <c r="AQ2095" s="28"/>
      <c r="AR2095" s="28"/>
      <c r="AS2095" s="28"/>
      <c r="AT2095" s="96"/>
      <c r="AU2095" s="28"/>
      <c r="AV2095" s="28"/>
      <c r="AW2095" s="28"/>
      <c r="AX2095" s="28"/>
      <c r="AY2095" s="28"/>
      <c r="AZ2095" s="28"/>
      <c r="BA2095" s="28"/>
      <c r="BB2095" s="28"/>
      <c r="BC2095" s="28"/>
      <c r="BD2095" s="28"/>
      <c r="BE2095" s="28"/>
    </row>
    <row r="2096" spans="3:57" ht="14.25" customHeight="1">
      <c r="C2096" s="46"/>
      <c r="D2096" s="28"/>
      <c r="E2096" s="28"/>
      <c r="F2096" s="28"/>
      <c r="G2096" s="28"/>
      <c r="H2096" s="28"/>
      <c r="I2096" s="28"/>
      <c r="J2096" s="28"/>
      <c r="K2096" s="28"/>
      <c r="L2096" s="28"/>
      <c r="M2096" s="28"/>
      <c r="N2096" s="28"/>
      <c r="O2096" s="28"/>
      <c r="P2096" s="60"/>
      <c r="Q2096" s="60"/>
      <c r="R2096" s="60"/>
      <c r="S2096" s="60"/>
      <c r="T2096" s="60"/>
      <c r="U2096" s="60"/>
      <c r="V2096" s="46"/>
      <c r="W2096" s="28"/>
      <c r="X2096" s="28"/>
      <c r="Y2096" s="28"/>
      <c r="AA2096" s="77"/>
      <c r="AB2096" s="28"/>
      <c r="AC2096" s="28"/>
      <c r="AD2096" s="28"/>
      <c r="AE2096" s="28"/>
      <c r="AF2096" s="28"/>
      <c r="AG2096" s="28"/>
      <c r="AH2096" s="28"/>
      <c r="AI2096" s="28"/>
      <c r="AJ2096" s="28"/>
      <c r="AK2096" s="28"/>
      <c r="AL2096" s="28"/>
      <c r="AM2096" s="28"/>
      <c r="AN2096" s="28"/>
      <c r="AO2096" s="28"/>
      <c r="AP2096" s="28"/>
      <c r="AQ2096" s="28"/>
      <c r="AR2096" s="28"/>
      <c r="AS2096" s="28"/>
      <c r="AT2096" s="96"/>
      <c r="AU2096" s="28"/>
      <c r="AV2096" s="28"/>
      <c r="AW2096" s="28"/>
      <c r="AX2096" s="28"/>
      <c r="AY2096" s="28"/>
      <c r="AZ2096" s="28"/>
      <c r="BA2096" s="28"/>
      <c r="BB2096" s="28"/>
      <c r="BC2096" s="28"/>
      <c r="BD2096" s="28"/>
      <c r="BE2096" s="28"/>
    </row>
    <row r="2097" spans="3:57" ht="14.25" customHeight="1">
      <c r="C2097" s="46"/>
      <c r="D2097" s="28"/>
      <c r="E2097" s="28"/>
      <c r="F2097" s="28"/>
      <c r="G2097" s="28"/>
      <c r="H2097" s="28"/>
      <c r="I2097" s="28"/>
      <c r="J2097" s="28"/>
      <c r="K2097" s="28"/>
      <c r="L2097" s="28"/>
      <c r="M2097" s="28"/>
      <c r="N2097" s="28"/>
      <c r="O2097" s="28"/>
      <c r="P2097" s="60"/>
      <c r="Q2097" s="60"/>
      <c r="R2097" s="60"/>
      <c r="S2097" s="60"/>
      <c r="T2097" s="60"/>
      <c r="U2097" s="60"/>
      <c r="V2097" s="46"/>
      <c r="W2097" s="28"/>
      <c r="X2097" s="28"/>
      <c r="Y2097" s="28"/>
      <c r="AA2097" s="77"/>
      <c r="AB2097" s="28"/>
      <c r="AC2097" s="28"/>
      <c r="AD2097" s="28"/>
      <c r="AE2097" s="28"/>
      <c r="AF2097" s="28"/>
      <c r="AG2097" s="28"/>
      <c r="AH2097" s="28"/>
      <c r="AI2097" s="28"/>
      <c r="AJ2097" s="28"/>
      <c r="AK2097" s="28"/>
      <c r="AL2097" s="28"/>
      <c r="AM2097" s="28"/>
      <c r="AN2097" s="28"/>
      <c r="AO2097" s="28"/>
      <c r="AP2097" s="28"/>
      <c r="AQ2097" s="28"/>
      <c r="AR2097" s="28"/>
      <c r="AS2097" s="28"/>
      <c r="AT2097" s="96"/>
      <c r="AU2097" s="28"/>
      <c r="AV2097" s="28"/>
      <c r="AW2097" s="28"/>
      <c r="AX2097" s="28"/>
      <c r="AY2097" s="28"/>
      <c r="AZ2097" s="28"/>
      <c r="BA2097" s="28"/>
      <c r="BB2097" s="28"/>
      <c r="BC2097" s="28"/>
      <c r="BD2097" s="28"/>
      <c r="BE2097" s="28"/>
    </row>
    <row r="2098" spans="3:57" ht="14.25" customHeight="1">
      <c r="C2098" s="46"/>
      <c r="D2098" s="28"/>
      <c r="E2098" s="28"/>
      <c r="F2098" s="28"/>
      <c r="G2098" s="28"/>
      <c r="H2098" s="28"/>
      <c r="I2098" s="28"/>
      <c r="J2098" s="28"/>
      <c r="K2098" s="28"/>
      <c r="L2098" s="28"/>
      <c r="M2098" s="28"/>
      <c r="N2098" s="28"/>
      <c r="O2098" s="28"/>
      <c r="P2098" s="60"/>
      <c r="Q2098" s="60"/>
      <c r="R2098" s="60"/>
      <c r="S2098" s="60"/>
      <c r="T2098" s="60"/>
      <c r="U2098" s="60"/>
      <c r="V2098" s="46"/>
      <c r="W2098" s="28"/>
      <c r="X2098" s="28"/>
      <c r="Y2098" s="28"/>
      <c r="AA2098" s="77"/>
      <c r="AB2098" s="28"/>
      <c r="AC2098" s="28"/>
      <c r="AD2098" s="28"/>
      <c r="AE2098" s="28"/>
      <c r="AF2098" s="28"/>
      <c r="AG2098" s="28"/>
      <c r="AH2098" s="28"/>
      <c r="AI2098" s="28"/>
      <c r="AJ2098" s="28"/>
      <c r="AK2098" s="28"/>
      <c r="AL2098" s="28"/>
      <c r="AM2098" s="28"/>
      <c r="AN2098" s="28"/>
      <c r="AO2098" s="28"/>
      <c r="AP2098" s="28"/>
      <c r="AQ2098" s="28"/>
      <c r="AR2098" s="28"/>
      <c r="AS2098" s="28"/>
      <c r="AT2098" s="96"/>
      <c r="AU2098" s="28"/>
      <c r="AV2098" s="28"/>
      <c r="AW2098" s="28"/>
      <c r="AX2098" s="28"/>
      <c r="AY2098" s="28"/>
      <c r="AZ2098" s="28"/>
      <c r="BA2098" s="28"/>
      <c r="BB2098" s="28"/>
      <c r="BC2098" s="28"/>
      <c r="BD2098" s="28"/>
      <c r="BE2098" s="28"/>
    </row>
    <row r="2099" spans="3:57" ht="14.25" customHeight="1">
      <c r="C2099" s="46"/>
      <c r="D2099" s="28"/>
      <c r="E2099" s="28"/>
      <c r="F2099" s="28"/>
      <c r="G2099" s="28"/>
      <c r="H2099" s="28"/>
      <c r="I2099" s="28"/>
      <c r="J2099" s="28"/>
      <c r="K2099" s="28"/>
      <c r="L2099" s="28"/>
      <c r="M2099" s="28"/>
      <c r="N2099" s="28"/>
      <c r="O2099" s="28"/>
      <c r="P2099" s="60"/>
      <c r="Q2099" s="60"/>
      <c r="R2099" s="60"/>
      <c r="S2099" s="60"/>
      <c r="T2099" s="60"/>
      <c r="U2099" s="60"/>
      <c r="V2099" s="46"/>
      <c r="W2099" s="28"/>
      <c r="X2099" s="28"/>
      <c r="Y2099" s="28"/>
      <c r="AA2099" s="77"/>
      <c r="AB2099" s="28"/>
      <c r="AC2099" s="28"/>
      <c r="AD2099" s="28"/>
      <c r="AE2099" s="28"/>
      <c r="AF2099" s="28"/>
      <c r="AG2099" s="28"/>
      <c r="AH2099" s="28"/>
      <c r="AI2099" s="28"/>
      <c r="AJ2099" s="28"/>
      <c r="AK2099" s="28"/>
      <c r="AL2099" s="28"/>
      <c r="AM2099" s="28"/>
      <c r="AN2099" s="28"/>
      <c r="AO2099" s="28"/>
      <c r="AP2099" s="28"/>
      <c r="AQ2099" s="28"/>
      <c r="AR2099" s="28"/>
      <c r="AS2099" s="28"/>
      <c r="AT2099" s="96"/>
      <c r="AU2099" s="28"/>
      <c r="AV2099" s="28"/>
      <c r="AW2099" s="28"/>
      <c r="AX2099" s="28"/>
      <c r="AY2099" s="28"/>
      <c r="AZ2099" s="28"/>
      <c r="BA2099" s="28"/>
      <c r="BB2099" s="28"/>
      <c r="BC2099" s="28"/>
      <c r="BD2099" s="28"/>
      <c r="BE2099" s="28"/>
    </row>
    <row r="2100" spans="3:57" ht="14.25" customHeight="1">
      <c r="C2100" s="46"/>
      <c r="D2100" s="28"/>
      <c r="E2100" s="28"/>
      <c r="F2100" s="28"/>
      <c r="G2100" s="28"/>
      <c r="H2100" s="28"/>
      <c r="I2100" s="28"/>
      <c r="J2100" s="28"/>
      <c r="K2100" s="28"/>
      <c r="L2100" s="28"/>
      <c r="M2100" s="28"/>
      <c r="N2100" s="28"/>
      <c r="O2100" s="28"/>
      <c r="P2100" s="60"/>
      <c r="Q2100" s="60"/>
      <c r="R2100" s="60"/>
      <c r="S2100" s="60"/>
      <c r="T2100" s="60"/>
      <c r="U2100" s="60"/>
      <c r="V2100" s="46"/>
      <c r="W2100" s="28"/>
      <c r="X2100" s="28"/>
      <c r="Y2100" s="28"/>
      <c r="AA2100" s="77"/>
      <c r="AB2100" s="28"/>
      <c r="AC2100" s="28"/>
      <c r="AD2100" s="28"/>
      <c r="AE2100" s="28"/>
      <c r="AF2100" s="28"/>
      <c r="AG2100" s="28"/>
      <c r="AH2100" s="28"/>
      <c r="AI2100" s="28"/>
      <c r="AJ2100" s="28"/>
      <c r="AK2100" s="28"/>
      <c r="AL2100" s="28"/>
      <c r="AM2100" s="28"/>
      <c r="AN2100" s="28"/>
      <c r="AO2100" s="28"/>
      <c r="AP2100" s="28"/>
      <c r="AQ2100" s="28"/>
      <c r="AR2100" s="28"/>
      <c r="AS2100" s="28"/>
      <c r="AT2100" s="96"/>
      <c r="AU2100" s="28"/>
      <c r="AV2100" s="28"/>
      <c r="AW2100" s="28"/>
      <c r="AX2100" s="28"/>
      <c r="AY2100" s="28"/>
      <c r="AZ2100" s="28"/>
      <c r="BA2100" s="28"/>
      <c r="BB2100" s="28"/>
      <c r="BC2100" s="28"/>
      <c r="BD2100" s="28"/>
      <c r="BE2100" s="28"/>
    </row>
    <row r="2101" spans="3:57" ht="14.25" customHeight="1">
      <c r="C2101" s="46"/>
      <c r="D2101" s="28"/>
      <c r="E2101" s="28"/>
      <c r="F2101" s="28"/>
      <c r="G2101" s="28"/>
      <c r="H2101" s="28"/>
      <c r="I2101" s="28"/>
      <c r="J2101" s="28"/>
      <c r="K2101" s="28"/>
      <c r="L2101" s="28"/>
      <c r="M2101" s="28"/>
      <c r="N2101" s="28"/>
      <c r="O2101" s="28"/>
      <c r="P2101" s="60"/>
      <c r="Q2101" s="60"/>
      <c r="R2101" s="60"/>
      <c r="S2101" s="60"/>
      <c r="T2101" s="60"/>
      <c r="U2101" s="60"/>
      <c r="V2101" s="46"/>
      <c r="W2101" s="28"/>
      <c r="X2101" s="28"/>
      <c r="Y2101" s="28"/>
      <c r="AA2101" s="77"/>
      <c r="AB2101" s="28"/>
      <c r="AC2101" s="28"/>
      <c r="AD2101" s="28"/>
      <c r="AE2101" s="28"/>
      <c r="AF2101" s="28"/>
      <c r="AG2101" s="28"/>
      <c r="AH2101" s="28"/>
      <c r="AI2101" s="28"/>
      <c r="AJ2101" s="28"/>
      <c r="AK2101" s="28"/>
      <c r="AL2101" s="28"/>
      <c r="AM2101" s="28"/>
      <c r="AN2101" s="28"/>
      <c r="AO2101" s="28"/>
      <c r="AP2101" s="28"/>
      <c r="AQ2101" s="28"/>
      <c r="AR2101" s="28"/>
      <c r="AS2101" s="28"/>
      <c r="AT2101" s="96"/>
      <c r="AU2101" s="28"/>
      <c r="AV2101" s="28"/>
      <c r="AW2101" s="28"/>
      <c r="AX2101" s="28"/>
      <c r="AY2101" s="28"/>
      <c r="AZ2101" s="28"/>
      <c r="BA2101" s="28"/>
      <c r="BB2101" s="28"/>
      <c r="BC2101" s="28"/>
      <c r="BD2101" s="28"/>
      <c r="BE2101" s="28"/>
    </row>
    <row r="2102" spans="3:57" ht="14.25" customHeight="1">
      <c r="C2102" s="46"/>
      <c r="D2102" s="28"/>
      <c r="E2102" s="28"/>
      <c r="F2102" s="28"/>
      <c r="G2102" s="28"/>
      <c r="H2102" s="28"/>
      <c r="I2102" s="28"/>
      <c r="J2102" s="28"/>
      <c r="K2102" s="28"/>
      <c r="L2102" s="28"/>
      <c r="M2102" s="28"/>
      <c r="N2102" s="28"/>
      <c r="O2102" s="28"/>
      <c r="P2102" s="60"/>
      <c r="Q2102" s="60"/>
      <c r="R2102" s="60"/>
      <c r="S2102" s="60"/>
      <c r="T2102" s="60"/>
      <c r="U2102" s="60"/>
      <c r="V2102" s="46"/>
      <c r="W2102" s="28"/>
      <c r="X2102" s="28"/>
      <c r="Y2102" s="28"/>
      <c r="AA2102" s="77"/>
      <c r="AB2102" s="28"/>
      <c r="AC2102" s="28"/>
      <c r="AD2102" s="28"/>
      <c r="AE2102" s="28"/>
      <c r="AF2102" s="28"/>
      <c r="AG2102" s="28"/>
      <c r="AH2102" s="28"/>
      <c r="AI2102" s="28"/>
      <c r="AJ2102" s="28"/>
      <c r="AK2102" s="28"/>
      <c r="AL2102" s="28"/>
      <c r="AM2102" s="28"/>
      <c r="AN2102" s="28"/>
      <c r="AO2102" s="28"/>
      <c r="AP2102" s="28"/>
      <c r="AQ2102" s="28"/>
      <c r="AR2102" s="28"/>
      <c r="AS2102" s="28"/>
      <c r="AT2102" s="96"/>
      <c r="AU2102" s="28"/>
      <c r="AV2102" s="28"/>
      <c r="AW2102" s="28"/>
      <c r="AX2102" s="28"/>
      <c r="AY2102" s="28"/>
      <c r="AZ2102" s="28"/>
      <c r="BA2102" s="28"/>
      <c r="BB2102" s="28"/>
      <c r="BC2102" s="28"/>
      <c r="BD2102" s="28"/>
      <c r="BE2102" s="28"/>
    </row>
    <row r="2103" spans="3:57" ht="14.25" customHeight="1">
      <c r="C2103" s="46"/>
      <c r="D2103" s="28"/>
      <c r="E2103" s="28"/>
      <c r="F2103" s="28"/>
      <c r="G2103" s="28"/>
      <c r="H2103" s="28"/>
      <c r="I2103" s="28"/>
      <c r="J2103" s="28"/>
      <c r="K2103" s="28"/>
      <c r="L2103" s="28"/>
      <c r="M2103" s="28"/>
      <c r="N2103" s="28"/>
      <c r="O2103" s="28"/>
      <c r="P2103" s="60"/>
      <c r="Q2103" s="60"/>
      <c r="R2103" s="60"/>
      <c r="S2103" s="60"/>
      <c r="T2103" s="60"/>
      <c r="U2103" s="60"/>
      <c r="V2103" s="46"/>
      <c r="W2103" s="28"/>
      <c r="X2103" s="28"/>
      <c r="Y2103" s="28"/>
      <c r="AA2103" s="77"/>
      <c r="AB2103" s="28"/>
      <c r="AC2103" s="28"/>
      <c r="AD2103" s="28"/>
      <c r="AE2103" s="28"/>
      <c r="AF2103" s="28"/>
      <c r="AG2103" s="28"/>
      <c r="AH2103" s="28"/>
      <c r="AI2103" s="28"/>
      <c r="AJ2103" s="28"/>
      <c r="AK2103" s="28"/>
      <c r="AL2103" s="28"/>
      <c r="AM2103" s="28"/>
      <c r="AN2103" s="28"/>
      <c r="AO2103" s="28"/>
      <c r="AP2103" s="28"/>
      <c r="AQ2103" s="28"/>
      <c r="AR2103" s="28"/>
      <c r="AS2103" s="28"/>
      <c r="AT2103" s="96"/>
      <c r="AU2103" s="28"/>
      <c r="AV2103" s="28"/>
      <c r="AW2103" s="28"/>
      <c r="AX2103" s="28"/>
      <c r="AY2103" s="28"/>
      <c r="AZ2103" s="28"/>
      <c r="BA2103" s="28"/>
      <c r="BB2103" s="28"/>
      <c r="BC2103" s="28"/>
      <c r="BD2103" s="28"/>
      <c r="BE2103" s="28"/>
    </row>
    <row r="2104" spans="3:57" ht="14.25" customHeight="1">
      <c r="C2104" s="46"/>
      <c r="D2104" s="28"/>
      <c r="E2104" s="28"/>
      <c r="F2104" s="28"/>
      <c r="G2104" s="28"/>
      <c r="H2104" s="28"/>
      <c r="I2104" s="28"/>
      <c r="J2104" s="28"/>
      <c r="K2104" s="28"/>
      <c r="L2104" s="28"/>
      <c r="M2104" s="28"/>
      <c r="N2104" s="28"/>
      <c r="O2104" s="28"/>
      <c r="P2104" s="60"/>
      <c r="Q2104" s="60"/>
      <c r="R2104" s="60"/>
      <c r="S2104" s="60"/>
      <c r="T2104" s="60"/>
      <c r="U2104" s="60"/>
      <c r="V2104" s="46"/>
      <c r="W2104" s="28"/>
      <c r="X2104" s="28"/>
      <c r="Y2104" s="28"/>
      <c r="AA2104" s="77"/>
      <c r="AB2104" s="28"/>
      <c r="AC2104" s="28"/>
      <c r="AD2104" s="28"/>
      <c r="AE2104" s="28"/>
      <c r="AF2104" s="28"/>
      <c r="AG2104" s="28"/>
      <c r="AH2104" s="28"/>
      <c r="AI2104" s="28"/>
      <c r="AJ2104" s="28"/>
      <c r="AK2104" s="28"/>
      <c r="AL2104" s="28"/>
      <c r="AM2104" s="28"/>
      <c r="AN2104" s="28"/>
      <c r="AO2104" s="28"/>
      <c r="AP2104" s="28"/>
      <c r="AQ2104" s="28"/>
      <c r="AR2104" s="28"/>
      <c r="AS2104" s="28"/>
      <c r="AT2104" s="96"/>
      <c r="AU2104" s="28"/>
      <c r="AV2104" s="28"/>
      <c r="AW2104" s="28"/>
      <c r="AX2104" s="28"/>
      <c r="AY2104" s="28"/>
      <c r="AZ2104" s="28"/>
      <c r="BA2104" s="28"/>
      <c r="BB2104" s="28"/>
      <c r="BC2104" s="28"/>
      <c r="BD2104" s="28"/>
      <c r="BE2104" s="28"/>
    </row>
    <row r="2105" spans="3:57" ht="14.25" customHeight="1">
      <c r="C2105" s="46"/>
      <c r="D2105" s="28"/>
      <c r="E2105" s="28"/>
      <c r="F2105" s="28"/>
      <c r="G2105" s="28"/>
      <c r="H2105" s="28"/>
      <c r="I2105" s="28"/>
      <c r="J2105" s="28"/>
      <c r="K2105" s="28"/>
      <c r="L2105" s="28"/>
      <c r="M2105" s="28"/>
      <c r="N2105" s="28"/>
      <c r="O2105" s="28"/>
      <c r="P2105" s="60"/>
      <c r="Q2105" s="60"/>
      <c r="R2105" s="60"/>
      <c r="S2105" s="60"/>
      <c r="T2105" s="60"/>
      <c r="U2105" s="60"/>
      <c r="V2105" s="46"/>
      <c r="W2105" s="28"/>
      <c r="X2105" s="28"/>
      <c r="Y2105" s="28"/>
      <c r="AA2105" s="77"/>
      <c r="AB2105" s="28"/>
      <c r="AC2105" s="28"/>
      <c r="AD2105" s="28"/>
      <c r="AE2105" s="28"/>
      <c r="AF2105" s="28"/>
      <c r="AG2105" s="28"/>
      <c r="AH2105" s="28"/>
      <c r="AI2105" s="28"/>
      <c r="AJ2105" s="28"/>
      <c r="AK2105" s="28"/>
      <c r="AL2105" s="28"/>
      <c r="AM2105" s="28"/>
      <c r="AN2105" s="28"/>
      <c r="AO2105" s="28"/>
      <c r="AP2105" s="28"/>
      <c r="AQ2105" s="28"/>
      <c r="AR2105" s="28"/>
      <c r="AS2105" s="28"/>
      <c r="AT2105" s="96"/>
      <c r="AU2105" s="28"/>
      <c r="AV2105" s="28"/>
      <c r="AW2105" s="28"/>
      <c r="AX2105" s="28"/>
      <c r="AY2105" s="28"/>
      <c r="AZ2105" s="28"/>
      <c r="BA2105" s="28"/>
      <c r="BB2105" s="28"/>
      <c r="BC2105" s="28"/>
      <c r="BD2105" s="28"/>
      <c r="BE2105" s="28"/>
    </row>
    <row r="2106" spans="3:57" ht="14.25" customHeight="1">
      <c r="C2106" s="46"/>
      <c r="D2106" s="28"/>
      <c r="E2106" s="28"/>
      <c r="F2106" s="28"/>
      <c r="G2106" s="28"/>
      <c r="H2106" s="28"/>
      <c r="I2106" s="28"/>
      <c r="J2106" s="28"/>
      <c r="K2106" s="28"/>
      <c r="L2106" s="28"/>
      <c r="M2106" s="28"/>
      <c r="N2106" s="28"/>
      <c r="O2106" s="28"/>
      <c r="P2106" s="60"/>
      <c r="Q2106" s="60"/>
      <c r="R2106" s="60"/>
      <c r="S2106" s="60"/>
      <c r="T2106" s="60"/>
      <c r="U2106" s="60"/>
      <c r="V2106" s="46"/>
      <c r="W2106" s="28"/>
      <c r="X2106" s="28"/>
      <c r="Y2106" s="28"/>
      <c r="AA2106" s="77"/>
      <c r="AB2106" s="28"/>
      <c r="AC2106" s="28"/>
      <c r="AD2106" s="28"/>
      <c r="AE2106" s="28"/>
      <c r="AF2106" s="28"/>
      <c r="AG2106" s="28"/>
      <c r="AH2106" s="28"/>
      <c r="AI2106" s="28"/>
      <c r="AJ2106" s="28"/>
      <c r="AK2106" s="28"/>
      <c r="AL2106" s="28"/>
      <c r="AM2106" s="28"/>
      <c r="AN2106" s="28"/>
      <c r="AO2106" s="28"/>
      <c r="AP2106" s="28"/>
      <c r="AQ2106" s="28"/>
      <c r="AR2106" s="28"/>
      <c r="AS2106" s="28"/>
      <c r="AT2106" s="96"/>
      <c r="AU2106" s="28"/>
      <c r="AV2106" s="28"/>
      <c r="AW2106" s="28"/>
      <c r="AX2106" s="28"/>
      <c r="AY2106" s="28"/>
      <c r="AZ2106" s="28"/>
      <c r="BA2106" s="28"/>
      <c r="BB2106" s="28"/>
      <c r="BC2106" s="28"/>
      <c r="BD2106" s="28"/>
      <c r="BE2106" s="28"/>
    </row>
    <row r="2107" spans="3:57" ht="14.25" customHeight="1">
      <c r="C2107" s="46"/>
      <c r="D2107" s="28"/>
      <c r="E2107" s="28"/>
      <c r="F2107" s="28"/>
      <c r="G2107" s="28"/>
      <c r="H2107" s="28"/>
      <c r="I2107" s="28"/>
      <c r="J2107" s="28"/>
      <c r="K2107" s="28"/>
      <c r="L2107" s="28"/>
      <c r="M2107" s="28"/>
      <c r="N2107" s="28"/>
      <c r="O2107" s="28"/>
      <c r="P2107" s="60"/>
      <c r="Q2107" s="60"/>
      <c r="R2107" s="60"/>
      <c r="S2107" s="60"/>
      <c r="T2107" s="60"/>
      <c r="U2107" s="60"/>
      <c r="V2107" s="46"/>
      <c r="W2107" s="28"/>
      <c r="X2107" s="28"/>
      <c r="Y2107" s="28"/>
      <c r="AA2107" s="77"/>
      <c r="AB2107" s="28"/>
      <c r="AC2107" s="28"/>
      <c r="AD2107" s="28"/>
      <c r="AE2107" s="28"/>
      <c r="AF2107" s="28"/>
      <c r="AG2107" s="28"/>
      <c r="AH2107" s="28"/>
      <c r="AI2107" s="28"/>
      <c r="AJ2107" s="28"/>
      <c r="AK2107" s="28"/>
      <c r="AL2107" s="28"/>
      <c r="AM2107" s="28"/>
      <c r="AN2107" s="28"/>
      <c r="AO2107" s="28"/>
      <c r="AP2107" s="28"/>
      <c r="AQ2107" s="28"/>
      <c r="AR2107" s="28"/>
      <c r="AS2107" s="28"/>
      <c r="AT2107" s="96"/>
      <c r="AU2107" s="28"/>
      <c r="AV2107" s="28"/>
      <c r="AW2107" s="28"/>
      <c r="AX2107" s="28"/>
      <c r="AY2107" s="28"/>
      <c r="AZ2107" s="28"/>
      <c r="BA2107" s="28"/>
      <c r="BB2107" s="28"/>
      <c r="BC2107" s="28"/>
      <c r="BD2107" s="28"/>
      <c r="BE2107" s="28"/>
    </row>
    <row r="2108" spans="3:57" ht="14.25" customHeight="1">
      <c r="C2108" s="46"/>
      <c r="D2108" s="28"/>
      <c r="E2108" s="28"/>
      <c r="F2108" s="28"/>
      <c r="G2108" s="28"/>
      <c r="H2108" s="28"/>
      <c r="I2108" s="28"/>
      <c r="J2108" s="28"/>
      <c r="K2108" s="28"/>
      <c r="L2108" s="28"/>
      <c r="M2108" s="28"/>
      <c r="N2108" s="28"/>
      <c r="O2108" s="28"/>
      <c r="P2108" s="60"/>
      <c r="Q2108" s="60"/>
      <c r="R2108" s="60"/>
      <c r="S2108" s="60"/>
      <c r="T2108" s="60"/>
      <c r="U2108" s="60"/>
      <c r="V2108" s="46"/>
      <c r="W2108" s="28"/>
      <c r="X2108" s="28"/>
      <c r="Y2108" s="28"/>
      <c r="AA2108" s="77"/>
      <c r="AB2108" s="28"/>
      <c r="AC2108" s="28"/>
      <c r="AD2108" s="28"/>
      <c r="AE2108" s="28"/>
      <c r="AF2108" s="28"/>
      <c r="AG2108" s="28"/>
      <c r="AH2108" s="28"/>
      <c r="AI2108" s="28"/>
      <c r="AJ2108" s="28"/>
      <c r="AK2108" s="28"/>
      <c r="AL2108" s="28"/>
      <c r="AM2108" s="28"/>
      <c r="AN2108" s="28"/>
      <c r="AO2108" s="28"/>
      <c r="AP2108" s="28"/>
      <c r="AQ2108" s="28"/>
      <c r="AR2108" s="28"/>
      <c r="AS2108" s="28"/>
      <c r="AT2108" s="96"/>
      <c r="AU2108" s="28"/>
      <c r="AV2108" s="28"/>
      <c r="AW2108" s="28"/>
      <c r="AX2108" s="28"/>
      <c r="AY2108" s="28"/>
      <c r="AZ2108" s="28"/>
      <c r="BA2108" s="28"/>
      <c r="BB2108" s="28"/>
      <c r="BC2108" s="28"/>
      <c r="BD2108" s="28"/>
      <c r="BE2108" s="28"/>
    </row>
    <row r="2109" spans="3:57" ht="14.25" customHeight="1">
      <c r="C2109" s="46"/>
      <c r="D2109" s="28"/>
      <c r="E2109" s="28"/>
      <c r="F2109" s="28"/>
      <c r="G2109" s="28"/>
      <c r="H2109" s="28"/>
      <c r="I2109" s="28"/>
      <c r="J2109" s="28"/>
      <c r="K2109" s="28"/>
      <c r="L2109" s="28"/>
      <c r="M2109" s="28"/>
      <c r="N2109" s="28"/>
      <c r="O2109" s="28"/>
      <c r="P2109" s="60"/>
      <c r="Q2109" s="60"/>
      <c r="R2109" s="60"/>
      <c r="S2109" s="60"/>
      <c r="T2109" s="60"/>
      <c r="U2109" s="60"/>
      <c r="V2109" s="46"/>
      <c r="W2109" s="28"/>
      <c r="X2109" s="28"/>
      <c r="Y2109" s="28"/>
      <c r="AA2109" s="77"/>
      <c r="AB2109" s="28"/>
      <c r="AC2109" s="28"/>
      <c r="AD2109" s="28"/>
      <c r="AE2109" s="28"/>
      <c r="AF2109" s="28"/>
      <c r="AG2109" s="28"/>
      <c r="AH2109" s="28"/>
      <c r="AI2109" s="28"/>
      <c r="AJ2109" s="28"/>
      <c r="AK2109" s="28"/>
      <c r="AL2109" s="28"/>
      <c r="AM2109" s="28"/>
      <c r="AN2109" s="28"/>
      <c r="AO2109" s="28"/>
      <c r="AP2109" s="28"/>
      <c r="AQ2109" s="28"/>
      <c r="AR2109" s="28"/>
      <c r="AS2109" s="28"/>
      <c r="AT2109" s="96"/>
      <c r="AU2109" s="28"/>
      <c r="AV2109" s="28"/>
      <c r="AW2109" s="28"/>
      <c r="AX2109" s="28"/>
      <c r="AY2109" s="28"/>
      <c r="AZ2109" s="28"/>
      <c r="BA2109" s="28"/>
      <c r="BB2109" s="28"/>
      <c r="BC2109" s="28"/>
      <c r="BD2109" s="28"/>
      <c r="BE2109" s="28"/>
    </row>
    <row r="2110" spans="3:57" ht="14.25" customHeight="1">
      <c r="C2110" s="46"/>
      <c r="D2110" s="28"/>
      <c r="E2110" s="28"/>
      <c r="F2110" s="28"/>
      <c r="G2110" s="28"/>
      <c r="H2110" s="28"/>
      <c r="I2110" s="28"/>
      <c r="J2110" s="28"/>
      <c r="K2110" s="28"/>
      <c r="L2110" s="28"/>
      <c r="M2110" s="28"/>
      <c r="N2110" s="28"/>
      <c r="O2110" s="28"/>
      <c r="P2110" s="60"/>
      <c r="Q2110" s="60"/>
      <c r="R2110" s="60"/>
      <c r="S2110" s="60"/>
      <c r="T2110" s="60"/>
      <c r="U2110" s="60"/>
      <c r="V2110" s="46"/>
      <c r="W2110" s="28"/>
      <c r="X2110" s="28"/>
      <c r="Y2110" s="28"/>
      <c r="AA2110" s="77"/>
      <c r="AB2110" s="28"/>
      <c r="AC2110" s="28"/>
      <c r="AD2110" s="28"/>
      <c r="AE2110" s="28"/>
      <c r="AF2110" s="28"/>
      <c r="AG2110" s="28"/>
      <c r="AH2110" s="28"/>
      <c r="AI2110" s="28"/>
      <c r="AJ2110" s="28"/>
      <c r="AK2110" s="28"/>
      <c r="AL2110" s="28"/>
      <c r="AM2110" s="28"/>
      <c r="AN2110" s="28"/>
      <c r="AO2110" s="28"/>
      <c r="AP2110" s="28"/>
      <c r="AQ2110" s="28"/>
      <c r="AR2110" s="28"/>
      <c r="AS2110" s="28"/>
      <c r="AT2110" s="96"/>
      <c r="AU2110" s="28"/>
      <c r="AV2110" s="28"/>
      <c r="AW2110" s="28"/>
      <c r="AX2110" s="28"/>
      <c r="AY2110" s="28"/>
      <c r="AZ2110" s="28"/>
      <c r="BA2110" s="28"/>
      <c r="BB2110" s="28"/>
      <c r="BC2110" s="28"/>
      <c r="BD2110" s="28"/>
      <c r="BE2110" s="28"/>
    </row>
    <row r="2111" spans="3:57" ht="14.25" customHeight="1">
      <c r="C2111" s="46"/>
      <c r="D2111" s="28"/>
      <c r="E2111" s="28"/>
      <c r="F2111" s="28"/>
      <c r="G2111" s="28"/>
      <c r="H2111" s="28"/>
      <c r="I2111" s="28"/>
      <c r="J2111" s="28"/>
      <c r="K2111" s="28"/>
      <c r="L2111" s="28"/>
      <c r="M2111" s="28"/>
      <c r="N2111" s="28"/>
      <c r="O2111" s="28"/>
      <c r="P2111" s="60"/>
      <c r="Q2111" s="60"/>
      <c r="R2111" s="60"/>
      <c r="S2111" s="60"/>
      <c r="T2111" s="60"/>
      <c r="U2111" s="60"/>
      <c r="V2111" s="46"/>
      <c r="W2111" s="28"/>
      <c r="X2111" s="28"/>
      <c r="Y2111" s="28"/>
      <c r="AA2111" s="77"/>
      <c r="AB2111" s="28"/>
      <c r="AC2111" s="28"/>
      <c r="AD2111" s="28"/>
      <c r="AE2111" s="28"/>
      <c r="AF2111" s="28"/>
      <c r="AG2111" s="28"/>
      <c r="AH2111" s="28"/>
      <c r="AI2111" s="28"/>
      <c r="AJ2111" s="28"/>
      <c r="AK2111" s="28"/>
      <c r="AL2111" s="28"/>
      <c r="AM2111" s="28"/>
      <c r="AN2111" s="28"/>
      <c r="AO2111" s="28"/>
      <c r="AP2111" s="28"/>
      <c r="AQ2111" s="28"/>
      <c r="AR2111" s="28"/>
      <c r="AS2111" s="28"/>
      <c r="AT2111" s="96"/>
      <c r="AU2111" s="28"/>
      <c r="AV2111" s="28"/>
      <c r="AW2111" s="28"/>
      <c r="AX2111" s="28"/>
      <c r="AY2111" s="28"/>
      <c r="AZ2111" s="28"/>
      <c r="BA2111" s="28"/>
      <c r="BB2111" s="28"/>
      <c r="BC2111" s="28"/>
      <c r="BD2111" s="28"/>
      <c r="BE2111" s="28"/>
    </row>
    <row r="2112" spans="3:57" ht="14.25" customHeight="1">
      <c r="C2112" s="46"/>
      <c r="D2112" s="28"/>
      <c r="E2112" s="28"/>
      <c r="F2112" s="28"/>
      <c r="G2112" s="28"/>
      <c r="H2112" s="28"/>
      <c r="I2112" s="28"/>
      <c r="J2112" s="28"/>
      <c r="K2112" s="28"/>
      <c r="L2112" s="28"/>
      <c r="M2112" s="28"/>
      <c r="N2112" s="28"/>
      <c r="O2112" s="28"/>
      <c r="P2112" s="60"/>
      <c r="Q2112" s="60"/>
      <c r="R2112" s="60"/>
      <c r="S2112" s="60"/>
      <c r="T2112" s="60"/>
      <c r="U2112" s="60"/>
      <c r="V2112" s="46"/>
      <c r="W2112" s="28"/>
      <c r="X2112" s="28"/>
      <c r="Y2112" s="28"/>
      <c r="AA2112" s="77"/>
      <c r="AB2112" s="28"/>
      <c r="AC2112" s="28"/>
      <c r="AD2112" s="28"/>
      <c r="AE2112" s="28"/>
      <c r="AF2112" s="28"/>
      <c r="AG2112" s="28"/>
      <c r="AH2112" s="28"/>
      <c r="AI2112" s="28"/>
      <c r="AJ2112" s="28"/>
      <c r="AK2112" s="28"/>
      <c r="AL2112" s="28"/>
      <c r="AM2112" s="28"/>
      <c r="AN2112" s="28"/>
      <c r="AO2112" s="28"/>
      <c r="AP2112" s="28"/>
      <c r="AQ2112" s="28"/>
      <c r="AR2112" s="28"/>
      <c r="AS2112" s="28"/>
      <c r="AT2112" s="96"/>
      <c r="AU2112" s="28"/>
      <c r="AV2112" s="28"/>
      <c r="AW2112" s="28"/>
      <c r="AX2112" s="28"/>
      <c r="AY2112" s="28"/>
      <c r="AZ2112" s="28"/>
      <c r="BA2112" s="28"/>
      <c r="BB2112" s="28"/>
      <c r="BC2112" s="28"/>
      <c r="BD2112" s="28"/>
      <c r="BE2112" s="28"/>
    </row>
    <row r="2113" spans="3:57" ht="14.25" customHeight="1">
      <c r="C2113" s="46"/>
      <c r="D2113" s="28"/>
      <c r="E2113" s="28"/>
      <c r="F2113" s="28"/>
      <c r="G2113" s="28"/>
      <c r="H2113" s="28"/>
      <c r="I2113" s="28"/>
      <c r="J2113" s="28"/>
      <c r="K2113" s="28"/>
      <c r="L2113" s="28"/>
      <c r="M2113" s="28"/>
      <c r="N2113" s="28"/>
      <c r="O2113" s="28"/>
      <c r="P2113" s="60"/>
      <c r="Q2113" s="60"/>
      <c r="R2113" s="60"/>
      <c r="S2113" s="60"/>
      <c r="T2113" s="60"/>
      <c r="U2113" s="60"/>
      <c r="V2113" s="46"/>
      <c r="W2113" s="28"/>
      <c r="X2113" s="28"/>
      <c r="Y2113" s="28"/>
      <c r="AA2113" s="77"/>
      <c r="AB2113" s="28"/>
      <c r="AC2113" s="28"/>
      <c r="AD2113" s="28"/>
      <c r="AE2113" s="28"/>
      <c r="AF2113" s="28"/>
      <c r="AG2113" s="28"/>
      <c r="AH2113" s="28"/>
      <c r="AI2113" s="28"/>
      <c r="AJ2113" s="28"/>
      <c r="AK2113" s="28"/>
      <c r="AL2113" s="28"/>
      <c r="AM2113" s="28"/>
      <c r="AN2113" s="28"/>
      <c r="AO2113" s="28"/>
      <c r="AP2113" s="28"/>
      <c r="AQ2113" s="28"/>
      <c r="AR2113" s="28"/>
      <c r="AS2113" s="28"/>
      <c r="AT2113" s="96"/>
      <c r="AU2113" s="28"/>
      <c r="AV2113" s="28"/>
      <c r="AW2113" s="28"/>
      <c r="AX2113" s="28"/>
      <c r="AY2113" s="28"/>
      <c r="AZ2113" s="28"/>
      <c r="BA2113" s="28"/>
      <c r="BB2113" s="28"/>
      <c r="BC2113" s="28"/>
      <c r="BD2113" s="28"/>
      <c r="BE2113" s="28"/>
    </row>
    <row r="2114" spans="3:57" ht="14.25" customHeight="1">
      <c r="C2114" s="46"/>
      <c r="D2114" s="28"/>
      <c r="E2114" s="28"/>
      <c r="F2114" s="28"/>
      <c r="G2114" s="28"/>
      <c r="H2114" s="28"/>
      <c r="I2114" s="28"/>
      <c r="J2114" s="28"/>
      <c r="K2114" s="28"/>
      <c r="L2114" s="28"/>
      <c r="M2114" s="28"/>
      <c r="N2114" s="28"/>
      <c r="O2114" s="28"/>
      <c r="P2114" s="60"/>
      <c r="Q2114" s="60"/>
      <c r="R2114" s="60"/>
      <c r="S2114" s="60"/>
      <c r="T2114" s="60"/>
      <c r="U2114" s="60"/>
      <c r="V2114" s="46"/>
      <c r="W2114" s="28"/>
      <c r="X2114" s="28"/>
      <c r="Y2114" s="28"/>
      <c r="AA2114" s="77"/>
      <c r="AB2114" s="28"/>
      <c r="AC2114" s="28"/>
      <c r="AD2114" s="28"/>
      <c r="AE2114" s="28"/>
      <c r="AF2114" s="28"/>
      <c r="AG2114" s="28"/>
      <c r="AH2114" s="28"/>
      <c r="AI2114" s="28"/>
      <c r="AJ2114" s="28"/>
      <c r="AK2114" s="28"/>
      <c r="AL2114" s="28"/>
      <c r="AM2114" s="28"/>
      <c r="AN2114" s="28"/>
      <c r="AO2114" s="28"/>
      <c r="AP2114" s="28"/>
      <c r="AQ2114" s="28"/>
      <c r="AR2114" s="28"/>
      <c r="AS2114" s="28"/>
      <c r="AT2114" s="96"/>
      <c r="AU2114" s="28"/>
      <c r="AV2114" s="28"/>
      <c r="AW2114" s="28"/>
      <c r="AX2114" s="28"/>
      <c r="AY2114" s="28"/>
      <c r="AZ2114" s="28"/>
      <c r="BA2114" s="28"/>
      <c r="BB2114" s="28"/>
      <c r="BC2114" s="28"/>
      <c r="BD2114" s="28"/>
      <c r="BE2114" s="28"/>
    </row>
    <row r="2115" spans="3:57" ht="14.25" customHeight="1">
      <c r="C2115" s="46"/>
      <c r="D2115" s="28"/>
      <c r="E2115" s="28"/>
      <c r="F2115" s="28"/>
      <c r="G2115" s="28"/>
      <c r="H2115" s="28"/>
      <c r="I2115" s="28"/>
      <c r="J2115" s="28"/>
      <c r="K2115" s="28"/>
      <c r="L2115" s="28"/>
      <c r="M2115" s="28"/>
      <c r="N2115" s="28"/>
      <c r="O2115" s="28"/>
      <c r="P2115" s="60"/>
      <c r="Q2115" s="60"/>
      <c r="R2115" s="60"/>
      <c r="S2115" s="60"/>
      <c r="T2115" s="60"/>
      <c r="U2115" s="60"/>
      <c r="V2115" s="46"/>
      <c r="W2115" s="28"/>
      <c r="X2115" s="28"/>
      <c r="Y2115" s="28"/>
      <c r="AA2115" s="77"/>
      <c r="AB2115" s="28"/>
      <c r="AC2115" s="28"/>
      <c r="AD2115" s="28"/>
      <c r="AE2115" s="28"/>
      <c r="AF2115" s="28"/>
      <c r="AG2115" s="28"/>
      <c r="AH2115" s="28"/>
      <c r="AI2115" s="28"/>
      <c r="AJ2115" s="28"/>
      <c r="AK2115" s="28"/>
      <c r="AL2115" s="28"/>
      <c r="AM2115" s="28"/>
      <c r="AN2115" s="28"/>
      <c r="AO2115" s="28"/>
      <c r="AP2115" s="28"/>
      <c r="AQ2115" s="28"/>
      <c r="AR2115" s="28"/>
      <c r="AS2115" s="28"/>
      <c r="AT2115" s="96"/>
      <c r="AU2115" s="28"/>
      <c r="AV2115" s="28"/>
      <c r="AW2115" s="28"/>
      <c r="AX2115" s="28"/>
      <c r="AY2115" s="28"/>
      <c r="AZ2115" s="28"/>
      <c r="BA2115" s="28"/>
      <c r="BB2115" s="28"/>
      <c r="BC2115" s="28"/>
      <c r="BD2115" s="28"/>
      <c r="BE2115" s="28"/>
    </row>
    <row r="2116" spans="3:57" ht="14.25" customHeight="1">
      <c r="C2116" s="46"/>
      <c r="D2116" s="28"/>
      <c r="E2116" s="28"/>
      <c r="F2116" s="28"/>
      <c r="G2116" s="28"/>
      <c r="H2116" s="28"/>
      <c r="I2116" s="28"/>
      <c r="J2116" s="28"/>
      <c r="K2116" s="28"/>
      <c r="L2116" s="28"/>
      <c r="M2116" s="28"/>
      <c r="N2116" s="28"/>
      <c r="O2116" s="28"/>
      <c r="P2116" s="60"/>
      <c r="Q2116" s="60"/>
      <c r="R2116" s="60"/>
      <c r="S2116" s="60"/>
      <c r="T2116" s="60"/>
      <c r="U2116" s="60"/>
      <c r="V2116" s="46"/>
      <c r="W2116" s="28"/>
      <c r="X2116" s="28"/>
      <c r="Y2116" s="28"/>
      <c r="AA2116" s="77"/>
      <c r="AB2116" s="28"/>
      <c r="AC2116" s="28"/>
      <c r="AD2116" s="28"/>
      <c r="AE2116" s="28"/>
      <c r="AF2116" s="28"/>
      <c r="AG2116" s="28"/>
      <c r="AH2116" s="28"/>
      <c r="AI2116" s="28"/>
      <c r="AJ2116" s="28"/>
      <c r="AK2116" s="28"/>
      <c r="AL2116" s="28"/>
      <c r="AM2116" s="28"/>
      <c r="AN2116" s="28"/>
      <c r="AO2116" s="28"/>
      <c r="AP2116" s="28"/>
      <c r="AQ2116" s="28"/>
      <c r="AR2116" s="28"/>
      <c r="AS2116" s="28"/>
      <c r="AT2116" s="96"/>
      <c r="AU2116" s="28"/>
      <c r="AV2116" s="28"/>
      <c r="AW2116" s="28"/>
      <c r="AX2116" s="28"/>
      <c r="AY2116" s="28"/>
      <c r="AZ2116" s="28"/>
      <c r="BA2116" s="28"/>
      <c r="BB2116" s="28"/>
      <c r="BC2116" s="28"/>
      <c r="BD2116" s="28"/>
      <c r="BE2116" s="28"/>
    </row>
    <row r="2117" spans="3:57" ht="14.25" customHeight="1">
      <c r="C2117" s="46"/>
      <c r="D2117" s="28"/>
      <c r="E2117" s="28"/>
      <c r="F2117" s="28"/>
      <c r="G2117" s="28"/>
      <c r="H2117" s="28"/>
      <c r="I2117" s="28"/>
      <c r="J2117" s="28"/>
      <c r="K2117" s="28"/>
      <c r="L2117" s="28"/>
      <c r="M2117" s="28"/>
      <c r="N2117" s="28"/>
      <c r="O2117" s="28"/>
      <c r="P2117" s="60"/>
      <c r="Q2117" s="60"/>
      <c r="R2117" s="60"/>
      <c r="S2117" s="60"/>
      <c r="T2117" s="60"/>
      <c r="U2117" s="60"/>
      <c r="V2117" s="46"/>
      <c r="W2117" s="28"/>
      <c r="X2117" s="28"/>
      <c r="Y2117" s="28"/>
      <c r="AA2117" s="77"/>
      <c r="AB2117" s="28"/>
      <c r="AC2117" s="28"/>
      <c r="AD2117" s="28"/>
      <c r="AE2117" s="28"/>
      <c r="AF2117" s="28"/>
      <c r="AG2117" s="28"/>
      <c r="AH2117" s="28"/>
      <c r="AI2117" s="28"/>
      <c r="AJ2117" s="28"/>
      <c r="AK2117" s="28"/>
      <c r="AL2117" s="28"/>
      <c r="AM2117" s="28"/>
      <c r="AN2117" s="28"/>
      <c r="AO2117" s="28"/>
      <c r="AP2117" s="28"/>
      <c r="AQ2117" s="28"/>
      <c r="AR2117" s="28"/>
      <c r="AS2117" s="28"/>
      <c r="AT2117" s="96"/>
      <c r="AU2117" s="28"/>
      <c r="AV2117" s="28"/>
      <c r="AW2117" s="28"/>
      <c r="AX2117" s="28"/>
      <c r="AY2117" s="28"/>
      <c r="AZ2117" s="28"/>
      <c r="BA2117" s="28"/>
      <c r="BB2117" s="28"/>
      <c r="BC2117" s="28"/>
      <c r="BD2117" s="28"/>
      <c r="BE2117" s="28"/>
    </row>
    <row r="2118" spans="3:57" ht="14.25" customHeight="1">
      <c r="C2118" s="46"/>
      <c r="D2118" s="28"/>
      <c r="E2118" s="28"/>
      <c r="F2118" s="28"/>
      <c r="G2118" s="28"/>
      <c r="H2118" s="28"/>
      <c r="I2118" s="28"/>
      <c r="J2118" s="28"/>
      <c r="K2118" s="28"/>
      <c r="L2118" s="28"/>
      <c r="M2118" s="28"/>
      <c r="N2118" s="28"/>
      <c r="O2118" s="28"/>
      <c r="P2118" s="60"/>
      <c r="Q2118" s="60"/>
      <c r="R2118" s="60"/>
      <c r="S2118" s="60"/>
      <c r="T2118" s="60"/>
      <c r="U2118" s="60"/>
      <c r="V2118" s="46"/>
      <c r="W2118" s="28"/>
      <c r="X2118" s="28"/>
      <c r="Y2118" s="28"/>
      <c r="AA2118" s="77"/>
      <c r="AB2118" s="28"/>
      <c r="AC2118" s="28"/>
      <c r="AD2118" s="28"/>
      <c r="AE2118" s="28"/>
      <c r="AF2118" s="28"/>
      <c r="AG2118" s="28"/>
      <c r="AH2118" s="28"/>
      <c r="AI2118" s="28"/>
      <c r="AJ2118" s="28"/>
      <c r="AK2118" s="28"/>
      <c r="AL2118" s="28"/>
      <c r="AM2118" s="28"/>
      <c r="AN2118" s="28"/>
      <c r="AO2118" s="28"/>
      <c r="AP2118" s="28"/>
      <c r="AQ2118" s="28"/>
      <c r="AR2118" s="28"/>
      <c r="AS2118" s="28"/>
      <c r="AT2118" s="96"/>
      <c r="AU2118" s="28"/>
      <c r="AV2118" s="28"/>
      <c r="AW2118" s="28"/>
      <c r="AX2118" s="28"/>
      <c r="AY2118" s="28"/>
      <c r="AZ2118" s="28"/>
      <c r="BA2118" s="28"/>
      <c r="BB2118" s="28"/>
      <c r="BC2118" s="28"/>
      <c r="BD2118" s="28"/>
      <c r="BE2118" s="28"/>
    </row>
    <row r="2119" spans="3:57" ht="14.25" customHeight="1">
      <c r="C2119" s="46"/>
      <c r="D2119" s="28"/>
      <c r="E2119" s="28"/>
      <c r="F2119" s="28"/>
      <c r="G2119" s="28"/>
      <c r="H2119" s="28"/>
      <c r="I2119" s="28"/>
      <c r="J2119" s="28"/>
      <c r="K2119" s="28"/>
      <c r="L2119" s="28"/>
      <c r="M2119" s="28"/>
      <c r="N2119" s="28"/>
      <c r="O2119" s="28"/>
      <c r="P2119" s="60"/>
      <c r="Q2119" s="60"/>
      <c r="R2119" s="60"/>
      <c r="S2119" s="60"/>
      <c r="T2119" s="60"/>
      <c r="U2119" s="60"/>
      <c r="V2119" s="46"/>
      <c r="W2119" s="28"/>
      <c r="X2119" s="28"/>
      <c r="Y2119" s="28"/>
      <c r="AA2119" s="77"/>
      <c r="AB2119" s="28"/>
      <c r="AC2119" s="28"/>
      <c r="AD2119" s="28"/>
      <c r="AE2119" s="28"/>
      <c r="AF2119" s="28"/>
      <c r="AG2119" s="28"/>
      <c r="AH2119" s="28"/>
      <c r="AI2119" s="28"/>
      <c r="AJ2119" s="28"/>
      <c r="AK2119" s="28"/>
      <c r="AL2119" s="28"/>
      <c r="AM2119" s="28"/>
      <c r="AN2119" s="28"/>
      <c r="AO2119" s="28"/>
      <c r="AP2119" s="28"/>
      <c r="AQ2119" s="28"/>
      <c r="AR2119" s="28"/>
      <c r="AS2119" s="28"/>
      <c r="AT2119" s="96"/>
      <c r="AU2119" s="28"/>
      <c r="AV2119" s="28"/>
      <c r="AW2119" s="28"/>
      <c r="AX2119" s="28"/>
      <c r="AY2119" s="28"/>
      <c r="AZ2119" s="28"/>
      <c r="BA2119" s="28"/>
      <c r="BB2119" s="28"/>
      <c r="BC2119" s="28"/>
      <c r="BD2119" s="28"/>
      <c r="BE2119" s="28"/>
    </row>
    <row r="2120" spans="3:57" ht="14.25" customHeight="1">
      <c r="C2120" s="46"/>
      <c r="D2120" s="28"/>
      <c r="E2120" s="28"/>
      <c r="F2120" s="28"/>
      <c r="G2120" s="28"/>
      <c r="H2120" s="28"/>
      <c r="I2120" s="28"/>
      <c r="J2120" s="28"/>
      <c r="K2120" s="28"/>
      <c r="L2120" s="28"/>
      <c r="M2120" s="28"/>
      <c r="N2120" s="28"/>
      <c r="O2120" s="28"/>
      <c r="P2120" s="60"/>
      <c r="Q2120" s="60"/>
      <c r="R2120" s="60"/>
      <c r="S2120" s="60"/>
      <c r="T2120" s="60"/>
      <c r="U2120" s="60"/>
      <c r="V2120" s="46"/>
      <c r="W2120" s="28"/>
      <c r="X2120" s="28"/>
      <c r="Y2120" s="28"/>
      <c r="AA2120" s="77"/>
      <c r="AB2120" s="28"/>
      <c r="AC2120" s="28"/>
      <c r="AD2120" s="28"/>
      <c r="AE2120" s="28"/>
      <c r="AF2120" s="28"/>
      <c r="AG2120" s="28"/>
      <c r="AH2120" s="28"/>
      <c r="AI2120" s="28"/>
      <c r="AJ2120" s="28"/>
      <c r="AK2120" s="28"/>
      <c r="AL2120" s="28"/>
      <c r="AM2120" s="28"/>
      <c r="AN2120" s="28"/>
      <c r="AO2120" s="28"/>
      <c r="AP2120" s="28"/>
      <c r="AQ2120" s="28"/>
      <c r="AR2120" s="28"/>
      <c r="AS2120" s="28"/>
      <c r="AT2120" s="96"/>
      <c r="AU2120" s="28"/>
      <c r="AV2120" s="28"/>
      <c r="AW2120" s="28"/>
      <c r="AX2120" s="28"/>
      <c r="AY2120" s="28"/>
      <c r="AZ2120" s="28"/>
      <c r="BA2120" s="28"/>
      <c r="BB2120" s="28"/>
      <c r="BC2120" s="28"/>
      <c r="BD2120" s="28"/>
      <c r="BE2120" s="28"/>
    </row>
    <row r="2121" spans="3:57" ht="14.25" customHeight="1">
      <c r="C2121" s="46"/>
      <c r="D2121" s="28"/>
      <c r="E2121" s="28"/>
      <c r="F2121" s="28"/>
      <c r="G2121" s="28"/>
      <c r="H2121" s="28"/>
      <c r="I2121" s="28"/>
      <c r="J2121" s="28"/>
      <c r="K2121" s="28"/>
      <c r="L2121" s="28"/>
      <c r="M2121" s="28"/>
      <c r="N2121" s="28"/>
      <c r="O2121" s="28"/>
      <c r="P2121" s="60"/>
      <c r="Q2121" s="60"/>
      <c r="R2121" s="60"/>
      <c r="S2121" s="60"/>
      <c r="T2121" s="60"/>
      <c r="U2121" s="60"/>
      <c r="V2121" s="46"/>
      <c r="W2121" s="28"/>
      <c r="X2121" s="28"/>
      <c r="Y2121" s="28"/>
      <c r="AA2121" s="77"/>
      <c r="AB2121" s="28"/>
      <c r="AC2121" s="28"/>
      <c r="AD2121" s="28"/>
      <c r="AE2121" s="28"/>
      <c r="AF2121" s="28"/>
      <c r="AG2121" s="28"/>
      <c r="AH2121" s="28"/>
      <c r="AI2121" s="28"/>
      <c r="AJ2121" s="28"/>
      <c r="AK2121" s="28"/>
      <c r="AL2121" s="28"/>
      <c r="AM2121" s="28"/>
      <c r="AN2121" s="28"/>
      <c r="AO2121" s="28"/>
      <c r="AP2121" s="28"/>
      <c r="AQ2121" s="28"/>
      <c r="AR2121" s="28"/>
      <c r="AS2121" s="28"/>
      <c r="AT2121" s="96"/>
      <c r="AU2121" s="28"/>
      <c r="AV2121" s="28"/>
      <c r="AW2121" s="28"/>
      <c r="AX2121" s="28"/>
      <c r="AY2121" s="28"/>
      <c r="AZ2121" s="28"/>
      <c r="BA2121" s="28"/>
      <c r="BB2121" s="28"/>
      <c r="BC2121" s="28"/>
      <c r="BD2121" s="28"/>
      <c r="BE2121" s="28"/>
    </row>
    <row r="2122" spans="3:57" ht="14.25" customHeight="1">
      <c r="C2122" s="46"/>
      <c r="D2122" s="28"/>
      <c r="E2122" s="28"/>
      <c r="F2122" s="28"/>
      <c r="G2122" s="28"/>
      <c r="H2122" s="28"/>
      <c r="I2122" s="28"/>
      <c r="J2122" s="28"/>
      <c r="K2122" s="28"/>
      <c r="L2122" s="28"/>
      <c r="M2122" s="28"/>
      <c r="N2122" s="28"/>
      <c r="O2122" s="28"/>
      <c r="P2122" s="60"/>
      <c r="Q2122" s="60"/>
      <c r="R2122" s="60"/>
      <c r="S2122" s="60"/>
      <c r="T2122" s="60"/>
      <c r="U2122" s="60"/>
      <c r="V2122" s="46"/>
      <c r="W2122" s="28"/>
      <c r="X2122" s="28"/>
      <c r="Y2122" s="28"/>
      <c r="AA2122" s="77"/>
      <c r="AB2122" s="28"/>
      <c r="AC2122" s="28"/>
      <c r="AD2122" s="28"/>
      <c r="AE2122" s="28"/>
      <c r="AF2122" s="28"/>
      <c r="AG2122" s="28"/>
      <c r="AH2122" s="28"/>
      <c r="AI2122" s="28"/>
      <c r="AJ2122" s="28"/>
      <c r="AK2122" s="28"/>
      <c r="AL2122" s="28"/>
      <c r="AM2122" s="28"/>
      <c r="AN2122" s="28"/>
      <c r="AO2122" s="28"/>
      <c r="AP2122" s="28"/>
      <c r="AQ2122" s="28"/>
      <c r="AR2122" s="28"/>
      <c r="AS2122" s="28"/>
      <c r="AT2122" s="96"/>
      <c r="AU2122" s="28"/>
      <c r="AV2122" s="28"/>
      <c r="AW2122" s="28"/>
      <c r="AX2122" s="28"/>
      <c r="AY2122" s="28"/>
      <c r="AZ2122" s="28"/>
      <c r="BA2122" s="28"/>
      <c r="BB2122" s="28"/>
      <c r="BC2122" s="28"/>
      <c r="BD2122" s="28"/>
      <c r="BE2122" s="28"/>
    </row>
    <row r="2123" spans="3:57" ht="14.25" customHeight="1">
      <c r="C2123" s="46"/>
      <c r="D2123" s="28"/>
      <c r="E2123" s="28"/>
      <c r="F2123" s="28"/>
      <c r="G2123" s="28"/>
      <c r="H2123" s="28"/>
      <c r="I2123" s="28"/>
      <c r="J2123" s="28"/>
      <c r="K2123" s="28"/>
      <c r="L2123" s="28"/>
      <c r="M2123" s="28"/>
      <c r="N2123" s="28"/>
      <c r="O2123" s="28"/>
      <c r="P2123" s="60"/>
      <c r="Q2123" s="60"/>
      <c r="R2123" s="60"/>
      <c r="S2123" s="60"/>
      <c r="T2123" s="60"/>
      <c r="U2123" s="60"/>
      <c r="V2123" s="46"/>
      <c r="W2123" s="28"/>
      <c r="X2123" s="28"/>
      <c r="Y2123" s="28"/>
      <c r="AA2123" s="77"/>
      <c r="AB2123" s="28"/>
      <c r="AC2123" s="28"/>
      <c r="AD2123" s="28"/>
      <c r="AE2123" s="28"/>
      <c r="AF2123" s="28"/>
      <c r="AG2123" s="28"/>
      <c r="AH2123" s="28"/>
      <c r="AI2123" s="28"/>
      <c r="AJ2123" s="28"/>
      <c r="AK2123" s="28"/>
      <c r="AL2123" s="28"/>
      <c r="AM2123" s="28"/>
      <c r="AN2123" s="28"/>
      <c r="AO2123" s="28"/>
      <c r="AP2123" s="28"/>
      <c r="AQ2123" s="28"/>
      <c r="AR2123" s="28"/>
      <c r="AS2123" s="28"/>
      <c r="AT2123" s="96"/>
      <c r="AU2123" s="28"/>
      <c r="AV2123" s="28"/>
      <c r="AW2123" s="28"/>
      <c r="AX2123" s="28"/>
      <c r="AY2123" s="28"/>
      <c r="AZ2123" s="28"/>
      <c r="BA2123" s="28"/>
      <c r="BB2123" s="28"/>
      <c r="BC2123" s="28"/>
      <c r="BD2123" s="28"/>
      <c r="BE2123" s="28"/>
    </row>
    <row r="2124" spans="3:57" ht="14.25" customHeight="1">
      <c r="C2124" s="46"/>
      <c r="D2124" s="28"/>
      <c r="E2124" s="28"/>
      <c r="F2124" s="28"/>
      <c r="G2124" s="28"/>
      <c r="H2124" s="28"/>
      <c r="I2124" s="28"/>
      <c r="J2124" s="28"/>
      <c r="K2124" s="28"/>
      <c r="L2124" s="28"/>
      <c r="M2124" s="28"/>
      <c r="N2124" s="28"/>
      <c r="O2124" s="28"/>
      <c r="P2124" s="60"/>
      <c r="Q2124" s="60"/>
      <c r="R2124" s="60"/>
      <c r="S2124" s="60"/>
      <c r="T2124" s="60"/>
      <c r="U2124" s="60"/>
      <c r="V2124" s="46"/>
      <c r="W2124" s="28"/>
      <c r="X2124" s="28"/>
      <c r="Y2124" s="28"/>
      <c r="AA2124" s="77"/>
      <c r="AB2124" s="28"/>
      <c r="AC2124" s="28"/>
      <c r="AD2124" s="28"/>
      <c r="AE2124" s="28"/>
      <c r="AF2124" s="28"/>
      <c r="AG2124" s="28"/>
      <c r="AH2124" s="28"/>
      <c r="AI2124" s="28"/>
      <c r="AJ2124" s="28"/>
      <c r="AK2124" s="28"/>
      <c r="AL2124" s="28"/>
      <c r="AM2124" s="28"/>
      <c r="AN2124" s="28"/>
      <c r="AO2124" s="28"/>
      <c r="AP2124" s="28"/>
      <c r="AQ2124" s="28"/>
      <c r="AR2124" s="28"/>
      <c r="AS2124" s="28"/>
      <c r="AT2124" s="96"/>
      <c r="AU2124" s="28"/>
      <c r="AV2124" s="28"/>
      <c r="AW2124" s="28"/>
      <c r="AX2124" s="28"/>
      <c r="AY2124" s="28"/>
      <c r="AZ2124" s="28"/>
      <c r="BA2124" s="28"/>
      <c r="BB2124" s="28"/>
      <c r="BC2124" s="28"/>
      <c r="BD2124" s="28"/>
      <c r="BE2124" s="28"/>
    </row>
    <row r="2125" spans="3:57" ht="14.25" customHeight="1">
      <c r="C2125" s="46"/>
      <c r="D2125" s="28"/>
      <c r="E2125" s="28"/>
      <c r="F2125" s="28"/>
      <c r="G2125" s="28"/>
      <c r="H2125" s="28"/>
      <c r="I2125" s="28"/>
      <c r="J2125" s="28"/>
      <c r="K2125" s="28"/>
      <c r="L2125" s="28"/>
      <c r="M2125" s="28"/>
      <c r="N2125" s="28"/>
      <c r="O2125" s="28"/>
      <c r="P2125" s="60"/>
      <c r="Q2125" s="60"/>
      <c r="R2125" s="60"/>
      <c r="S2125" s="60"/>
      <c r="T2125" s="60"/>
      <c r="U2125" s="60"/>
      <c r="V2125" s="46"/>
      <c r="W2125" s="28"/>
      <c r="X2125" s="28"/>
      <c r="Y2125" s="28"/>
      <c r="AA2125" s="77"/>
      <c r="AB2125" s="28"/>
      <c r="AC2125" s="28"/>
      <c r="AD2125" s="28"/>
      <c r="AE2125" s="28"/>
      <c r="AF2125" s="28"/>
      <c r="AG2125" s="28"/>
      <c r="AH2125" s="28"/>
      <c r="AI2125" s="28"/>
      <c r="AJ2125" s="28"/>
      <c r="AK2125" s="28"/>
      <c r="AL2125" s="28"/>
      <c r="AM2125" s="28"/>
      <c r="AN2125" s="28"/>
      <c r="AO2125" s="28"/>
      <c r="AP2125" s="28"/>
      <c r="AQ2125" s="28"/>
      <c r="AR2125" s="28"/>
      <c r="AS2125" s="28"/>
      <c r="AT2125" s="96"/>
      <c r="AU2125" s="28"/>
      <c r="AV2125" s="28"/>
      <c r="AW2125" s="28"/>
      <c r="AX2125" s="28"/>
      <c r="AY2125" s="28"/>
      <c r="AZ2125" s="28"/>
      <c r="BA2125" s="28"/>
      <c r="BB2125" s="28"/>
      <c r="BC2125" s="28"/>
      <c r="BD2125" s="28"/>
      <c r="BE2125" s="28"/>
    </row>
    <row r="2126" spans="3:57" ht="14.25" customHeight="1">
      <c r="C2126" s="46"/>
      <c r="D2126" s="28"/>
      <c r="E2126" s="28"/>
      <c r="F2126" s="28"/>
      <c r="G2126" s="28"/>
      <c r="H2126" s="28"/>
      <c r="I2126" s="28"/>
      <c r="J2126" s="28"/>
      <c r="K2126" s="28"/>
      <c r="L2126" s="28"/>
      <c r="M2126" s="28"/>
      <c r="N2126" s="28"/>
      <c r="O2126" s="28"/>
      <c r="P2126" s="60"/>
      <c r="Q2126" s="60"/>
      <c r="R2126" s="60"/>
      <c r="S2126" s="60"/>
      <c r="T2126" s="60"/>
      <c r="U2126" s="60"/>
      <c r="V2126" s="46"/>
      <c r="W2126" s="28"/>
      <c r="X2126" s="28"/>
      <c r="Y2126" s="28"/>
      <c r="AA2126" s="77"/>
      <c r="AB2126" s="28"/>
      <c r="AC2126" s="28"/>
      <c r="AD2126" s="28"/>
      <c r="AE2126" s="28"/>
      <c r="AF2126" s="28"/>
      <c r="AG2126" s="28"/>
      <c r="AH2126" s="28"/>
      <c r="AI2126" s="28"/>
      <c r="AJ2126" s="28"/>
      <c r="AK2126" s="28"/>
      <c r="AL2126" s="28"/>
      <c r="AM2126" s="28"/>
      <c r="AN2126" s="28"/>
      <c r="AO2126" s="28"/>
      <c r="AP2126" s="28"/>
      <c r="AQ2126" s="28"/>
      <c r="AR2126" s="28"/>
      <c r="AS2126" s="28"/>
      <c r="AT2126" s="96"/>
      <c r="AU2126" s="28"/>
      <c r="AV2126" s="28"/>
      <c r="AW2126" s="28"/>
      <c r="AX2126" s="28"/>
      <c r="AY2126" s="28"/>
      <c r="AZ2126" s="28"/>
      <c r="BA2126" s="28"/>
      <c r="BB2126" s="28"/>
      <c r="BC2126" s="28"/>
      <c r="BD2126" s="28"/>
      <c r="BE2126" s="28"/>
    </row>
    <row r="2127" spans="3:57" ht="14.25" customHeight="1">
      <c r="C2127" s="46"/>
      <c r="D2127" s="28"/>
      <c r="E2127" s="28"/>
      <c r="F2127" s="28"/>
      <c r="G2127" s="28"/>
      <c r="H2127" s="28"/>
      <c r="I2127" s="28"/>
      <c r="J2127" s="28"/>
      <c r="K2127" s="28"/>
      <c r="L2127" s="28"/>
      <c r="M2127" s="28"/>
      <c r="N2127" s="28"/>
      <c r="O2127" s="28"/>
      <c r="P2127" s="60"/>
      <c r="Q2127" s="60"/>
      <c r="R2127" s="60"/>
      <c r="S2127" s="60"/>
      <c r="T2127" s="60"/>
      <c r="U2127" s="60"/>
      <c r="V2127" s="46"/>
      <c r="W2127" s="28"/>
      <c r="X2127" s="28"/>
      <c r="Y2127" s="28"/>
      <c r="AA2127" s="77"/>
      <c r="AB2127" s="28"/>
      <c r="AC2127" s="28"/>
      <c r="AD2127" s="28"/>
      <c r="AE2127" s="28"/>
      <c r="AF2127" s="28"/>
      <c r="AG2127" s="28"/>
      <c r="AH2127" s="28"/>
      <c r="AI2127" s="28"/>
      <c r="AJ2127" s="28"/>
      <c r="AK2127" s="28"/>
      <c r="AL2127" s="28"/>
      <c r="AM2127" s="28"/>
      <c r="AN2127" s="28"/>
      <c r="AO2127" s="28"/>
      <c r="AP2127" s="28"/>
      <c r="AQ2127" s="28"/>
      <c r="AR2127" s="28"/>
      <c r="AS2127" s="28"/>
      <c r="AT2127" s="96"/>
      <c r="AU2127" s="28"/>
      <c r="AV2127" s="28"/>
      <c r="AW2127" s="28"/>
      <c r="AX2127" s="28"/>
      <c r="AY2127" s="28"/>
      <c r="AZ2127" s="28"/>
      <c r="BA2127" s="28"/>
      <c r="BB2127" s="28"/>
      <c r="BC2127" s="28"/>
      <c r="BD2127" s="28"/>
      <c r="BE2127" s="28"/>
    </row>
    <row r="2128" spans="3:57" ht="14.25" customHeight="1">
      <c r="C2128" s="46"/>
      <c r="D2128" s="28"/>
      <c r="E2128" s="28"/>
      <c r="F2128" s="28"/>
      <c r="G2128" s="28"/>
      <c r="H2128" s="28"/>
      <c r="I2128" s="28"/>
      <c r="J2128" s="28"/>
      <c r="K2128" s="28"/>
      <c r="L2128" s="28"/>
      <c r="M2128" s="28"/>
      <c r="N2128" s="28"/>
      <c r="O2128" s="28"/>
      <c r="P2128" s="60"/>
      <c r="Q2128" s="60"/>
      <c r="R2128" s="60"/>
      <c r="S2128" s="60"/>
      <c r="T2128" s="60"/>
      <c r="U2128" s="60"/>
      <c r="V2128" s="46"/>
      <c r="W2128" s="28"/>
      <c r="X2128" s="28"/>
      <c r="Y2128" s="28"/>
      <c r="AA2128" s="77"/>
      <c r="AB2128" s="28"/>
      <c r="AC2128" s="28"/>
      <c r="AD2128" s="28"/>
      <c r="AE2128" s="28"/>
      <c r="AF2128" s="28"/>
      <c r="AG2128" s="28"/>
      <c r="AH2128" s="28"/>
      <c r="AI2128" s="28"/>
      <c r="AJ2128" s="28"/>
      <c r="AK2128" s="28"/>
      <c r="AL2128" s="28"/>
      <c r="AM2128" s="28"/>
      <c r="AN2128" s="28"/>
      <c r="AO2128" s="28"/>
      <c r="AP2128" s="28"/>
      <c r="AQ2128" s="28"/>
      <c r="AR2128" s="28"/>
      <c r="AS2128" s="28"/>
      <c r="AT2128" s="96"/>
      <c r="AU2128" s="28"/>
      <c r="AV2128" s="28"/>
      <c r="AW2128" s="28"/>
      <c r="AX2128" s="28"/>
      <c r="AY2128" s="28"/>
      <c r="AZ2128" s="28"/>
      <c r="BA2128" s="28"/>
      <c r="BB2128" s="28"/>
      <c r="BC2128" s="28"/>
      <c r="BD2128" s="28"/>
      <c r="BE2128" s="28"/>
    </row>
    <row r="2129" spans="3:57" ht="14.25" customHeight="1">
      <c r="C2129" s="46"/>
      <c r="D2129" s="28"/>
      <c r="E2129" s="28"/>
      <c r="F2129" s="28"/>
      <c r="G2129" s="28"/>
      <c r="H2129" s="28"/>
      <c r="I2129" s="28"/>
      <c r="J2129" s="28"/>
      <c r="K2129" s="28"/>
      <c r="L2129" s="28"/>
      <c r="M2129" s="28"/>
      <c r="N2129" s="28"/>
      <c r="O2129" s="28"/>
      <c r="P2129" s="60"/>
      <c r="Q2129" s="60"/>
      <c r="R2129" s="60"/>
      <c r="S2129" s="60"/>
      <c r="T2129" s="60"/>
      <c r="U2129" s="60"/>
      <c r="V2129" s="46"/>
      <c r="W2129" s="28"/>
      <c r="X2129" s="28"/>
      <c r="Y2129" s="28"/>
      <c r="AA2129" s="77"/>
      <c r="AB2129" s="28"/>
      <c r="AC2129" s="28"/>
      <c r="AD2129" s="28"/>
      <c r="AE2129" s="28"/>
      <c r="AF2129" s="28"/>
      <c r="AG2129" s="28"/>
      <c r="AH2129" s="28"/>
      <c r="AI2129" s="28"/>
      <c r="AJ2129" s="28"/>
      <c r="AK2129" s="28"/>
      <c r="AL2129" s="28"/>
      <c r="AM2129" s="28"/>
      <c r="AN2129" s="28"/>
      <c r="AO2129" s="28"/>
      <c r="AP2129" s="28"/>
      <c r="AQ2129" s="28"/>
      <c r="AR2129" s="28"/>
      <c r="AS2129" s="28"/>
      <c r="AT2129" s="96"/>
      <c r="AU2129" s="28"/>
      <c r="AV2129" s="28"/>
      <c r="AW2129" s="28"/>
      <c r="AX2129" s="28"/>
      <c r="AY2129" s="28"/>
      <c r="AZ2129" s="28"/>
      <c r="BA2129" s="28"/>
      <c r="BB2129" s="28"/>
      <c r="BC2129" s="28"/>
      <c r="BD2129" s="28"/>
      <c r="BE2129" s="28"/>
    </row>
    <row r="2130" spans="3:57" ht="14.25" customHeight="1">
      <c r="C2130" s="46"/>
      <c r="D2130" s="28"/>
      <c r="E2130" s="28"/>
      <c r="F2130" s="28"/>
      <c r="G2130" s="28"/>
      <c r="H2130" s="28"/>
      <c r="I2130" s="28"/>
      <c r="J2130" s="28"/>
      <c r="K2130" s="28"/>
      <c r="L2130" s="28"/>
      <c r="M2130" s="28"/>
      <c r="N2130" s="28"/>
      <c r="O2130" s="28"/>
      <c r="P2130" s="60"/>
      <c r="Q2130" s="60"/>
      <c r="R2130" s="60"/>
      <c r="S2130" s="60"/>
      <c r="T2130" s="60"/>
      <c r="U2130" s="60"/>
      <c r="V2130" s="46"/>
      <c r="W2130" s="28"/>
      <c r="X2130" s="28"/>
      <c r="Y2130" s="28"/>
      <c r="AA2130" s="77"/>
      <c r="AB2130" s="28"/>
      <c r="AC2130" s="28"/>
      <c r="AD2130" s="28"/>
      <c r="AE2130" s="28"/>
      <c r="AF2130" s="28"/>
      <c r="AG2130" s="28"/>
      <c r="AH2130" s="28"/>
      <c r="AI2130" s="28"/>
      <c r="AJ2130" s="28"/>
      <c r="AK2130" s="28"/>
      <c r="AL2130" s="28"/>
      <c r="AM2130" s="28"/>
      <c r="AN2130" s="28"/>
      <c r="AO2130" s="28"/>
      <c r="AP2130" s="28"/>
      <c r="AQ2130" s="28"/>
      <c r="AR2130" s="28"/>
      <c r="AS2130" s="28"/>
      <c r="AT2130" s="96"/>
      <c r="AU2130" s="28"/>
      <c r="AV2130" s="28"/>
      <c r="AW2130" s="28"/>
      <c r="AX2130" s="28"/>
      <c r="AY2130" s="28"/>
      <c r="AZ2130" s="28"/>
      <c r="BA2130" s="28"/>
      <c r="BB2130" s="28"/>
      <c r="BC2130" s="28"/>
      <c r="BD2130" s="28"/>
      <c r="BE2130" s="28"/>
    </row>
    <row r="2131" spans="3:57" ht="14.25" customHeight="1">
      <c r="C2131" s="46"/>
      <c r="D2131" s="28"/>
      <c r="E2131" s="28"/>
      <c r="F2131" s="28"/>
      <c r="G2131" s="28"/>
      <c r="H2131" s="28"/>
      <c r="I2131" s="28"/>
      <c r="J2131" s="28"/>
      <c r="K2131" s="28"/>
      <c r="L2131" s="28"/>
      <c r="M2131" s="28"/>
      <c r="N2131" s="28"/>
      <c r="O2131" s="28"/>
      <c r="P2131" s="60"/>
      <c r="Q2131" s="60"/>
      <c r="R2131" s="60"/>
      <c r="S2131" s="60"/>
      <c r="T2131" s="60"/>
      <c r="U2131" s="60"/>
      <c r="V2131" s="46"/>
      <c r="W2131" s="28"/>
      <c r="X2131" s="28"/>
      <c r="Y2131" s="28"/>
      <c r="AA2131" s="77"/>
      <c r="AB2131" s="28"/>
      <c r="AC2131" s="28"/>
      <c r="AD2131" s="28"/>
      <c r="AE2131" s="28"/>
      <c r="AF2131" s="28"/>
      <c r="AG2131" s="28"/>
      <c r="AH2131" s="28"/>
      <c r="AI2131" s="28"/>
      <c r="AJ2131" s="28"/>
      <c r="AK2131" s="28"/>
      <c r="AL2131" s="28"/>
      <c r="AM2131" s="28"/>
      <c r="AN2131" s="28"/>
      <c r="AO2131" s="28"/>
      <c r="AP2131" s="28"/>
      <c r="AQ2131" s="28"/>
      <c r="AR2131" s="28"/>
      <c r="AS2131" s="28"/>
      <c r="AT2131" s="96"/>
      <c r="AU2131" s="28"/>
      <c r="AV2131" s="28"/>
      <c r="AW2131" s="28"/>
      <c r="AX2131" s="28"/>
      <c r="AY2131" s="28"/>
      <c r="AZ2131" s="28"/>
      <c r="BA2131" s="28"/>
      <c r="BB2131" s="28"/>
      <c r="BC2131" s="28"/>
      <c r="BD2131" s="28"/>
      <c r="BE2131" s="28"/>
    </row>
    <row r="2132" spans="3:57" ht="14.25" customHeight="1">
      <c r="C2132" s="46"/>
      <c r="D2132" s="28"/>
      <c r="E2132" s="28"/>
      <c r="F2132" s="28"/>
      <c r="G2132" s="28"/>
      <c r="H2132" s="28"/>
      <c r="I2132" s="28"/>
      <c r="J2132" s="28"/>
      <c r="K2132" s="28"/>
      <c r="L2132" s="28"/>
      <c r="M2132" s="28"/>
      <c r="N2132" s="28"/>
      <c r="O2132" s="28"/>
      <c r="P2132" s="60"/>
      <c r="Q2132" s="60"/>
      <c r="R2132" s="60"/>
      <c r="S2132" s="60"/>
      <c r="T2132" s="60"/>
      <c r="U2132" s="60"/>
      <c r="V2132" s="46"/>
      <c r="W2132" s="28"/>
      <c r="X2132" s="28"/>
      <c r="Y2132" s="28"/>
      <c r="AA2132" s="77"/>
      <c r="AB2132" s="28"/>
      <c r="AC2132" s="28"/>
      <c r="AD2132" s="28"/>
      <c r="AE2132" s="28"/>
      <c r="AF2132" s="28"/>
      <c r="AG2132" s="28"/>
      <c r="AH2132" s="28"/>
      <c r="AI2132" s="28"/>
      <c r="AJ2132" s="28"/>
      <c r="AK2132" s="28"/>
      <c r="AL2132" s="28"/>
      <c r="AM2132" s="28"/>
      <c r="AN2132" s="28"/>
      <c r="AO2132" s="28"/>
      <c r="AP2132" s="28"/>
      <c r="AQ2132" s="28"/>
      <c r="AR2132" s="28"/>
      <c r="AS2132" s="28"/>
      <c r="AT2132" s="96"/>
      <c r="AU2132" s="28"/>
      <c r="AV2132" s="28"/>
      <c r="AW2132" s="28"/>
      <c r="AX2132" s="28"/>
      <c r="AY2132" s="28"/>
      <c r="AZ2132" s="28"/>
      <c r="BA2132" s="28"/>
      <c r="BB2132" s="28"/>
      <c r="BC2132" s="28"/>
      <c r="BD2132" s="28"/>
      <c r="BE2132" s="28"/>
    </row>
    <row r="2133" spans="3:57" ht="14.25" customHeight="1">
      <c r="C2133" s="46"/>
      <c r="D2133" s="28"/>
      <c r="E2133" s="28"/>
      <c r="F2133" s="28"/>
      <c r="G2133" s="28"/>
      <c r="H2133" s="28"/>
      <c r="I2133" s="28"/>
      <c r="J2133" s="28"/>
      <c r="K2133" s="28"/>
      <c r="L2133" s="28"/>
      <c r="M2133" s="28"/>
      <c r="N2133" s="28"/>
      <c r="O2133" s="28"/>
      <c r="P2133" s="60"/>
      <c r="Q2133" s="60"/>
      <c r="R2133" s="60"/>
      <c r="S2133" s="60"/>
      <c r="T2133" s="60"/>
      <c r="U2133" s="60"/>
      <c r="V2133" s="46"/>
      <c r="W2133" s="28"/>
      <c r="X2133" s="28"/>
      <c r="Y2133" s="28"/>
      <c r="AA2133" s="77"/>
      <c r="AB2133" s="28"/>
      <c r="AC2133" s="28"/>
      <c r="AD2133" s="28"/>
      <c r="AE2133" s="28"/>
      <c r="AF2133" s="28"/>
      <c r="AG2133" s="28"/>
      <c r="AH2133" s="28"/>
      <c r="AI2133" s="28"/>
      <c r="AJ2133" s="28"/>
      <c r="AK2133" s="28"/>
      <c r="AL2133" s="28"/>
      <c r="AM2133" s="28"/>
      <c r="AN2133" s="28"/>
      <c r="AO2133" s="28"/>
      <c r="AP2133" s="28"/>
      <c r="AQ2133" s="28"/>
      <c r="AR2133" s="28"/>
      <c r="AS2133" s="28"/>
      <c r="AT2133" s="96"/>
      <c r="AU2133" s="28"/>
      <c r="AV2133" s="28"/>
      <c r="AW2133" s="28"/>
      <c r="AX2133" s="28"/>
      <c r="AY2133" s="28"/>
      <c r="AZ2133" s="28"/>
      <c r="BA2133" s="28"/>
      <c r="BB2133" s="28"/>
      <c r="BC2133" s="28"/>
      <c r="BD2133" s="28"/>
      <c r="BE2133" s="28"/>
    </row>
    <row r="2134" spans="3:57" ht="14.25" customHeight="1">
      <c r="C2134" s="46"/>
      <c r="D2134" s="28"/>
      <c r="E2134" s="28"/>
      <c r="F2134" s="28"/>
      <c r="G2134" s="28"/>
      <c r="H2134" s="28"/>
      <c r="I2134" s="28"/>
      <c r="J2134" s="28"/>
      <c r="K2134" s="28"/>
      <c r="L2134" s="28"/>
      <c r="M2134" s="28"/>
      <c r="N2134" s="28"/>
      <c r="O2134" s="28"/>
      <c r="P2134" s="60"/>
      <c r="Q2134" s="60"/>
      <c r="R2134" s="60"/>
      <c r="S2134" s="60"/>
      <c r="T2134" s="60"/>
      <c r="U2134" s="60"/>
      <c r="V2134" s="46"/>
      <c r="W2134" s="28"/>
      <c r="X2134" s="28"/>
      <c r="Y2134" s="28"/>
      <c r="AA2134" s="77"/>
      <c r="AB2134" s="28"/>
      <c r="AC2134" s="28"/>
      <c r="AD2134" s="28"/>
      <c r="AE2134" s="28"/>
      <c r="AF2134" s="28"/>
      <c r="AG2134" s="28"/>
      <c r="AH2134" s="28"/>
      <c r="AI2134" s="28"/>
      <c r="AJ2134" s="28"/>
      <c r="AK2134" s="28"/>
      <c r="AL2134" s="28"/>
      <c r="AM2134" s="28"/>
      <c r="AN2134" s="28"/>
      <c r="AO2134" s="28"/>
      <c r="AP2134" s="28"/>
      <c r="AQ2134" s="28"/>
      <c r="AR2134" s="28"/>
      <c r="AS2134" s="28"/>
      <c r="AT2134" s="96"/>
      <c r="AU2134" s="28"/>
      <c r="AV2134" s="28"/>
      <c r="AW2134" s="28"/>
      <c r="AX2134" s="28"/>
      <c r="AY2134" s="28"/>
      <c r="AZ2134" s="28"/>
      <c r="BA2134" s="28"/>
      <c r="BB2134" s="28"/>
      <c r="BC2134" s="28"/>
      <c r="BD2134" s="28"/>
      <c r="BE2134" s="28"/>
    </row>
    <row r="2135" spans="3:57" ht="14.25" customHeight="1">
      <c r="C2135" s="46"/>
      <c r="D2135" s="28"/>
      <c r="E2135" s="28"/>
      <c r="F2135" s="28"/>
      <c r="G2135" s="28"/>
      <c r="H2135" s="28"/>
      <c r="I2135" s="28"/>
      <c r="J2135" s="28"/>
      <c r="K2135" s="28"/>
      <c r="L2135" s="28"/>
      <c r="M2135" s="28"/>
      <c r="N2135" s="28"/>
      <c r="O2135" s="28"/>
      <c r="P2135" s="60"/>
      <c r="Q2135" s="60"/>
      <c r="R2135" s="60"/>
      <c r="S2135" s="60"/>
      <c r="T2135" s="60"/>
      <c r="U2135" s="60"/>
      <c r="V2135" s="46"/>
      <c r="W2135" s="28"/>
      <c r="X2135" s="28"/>
      <c r="Y2135" s="28"/>
      <c r="AA2135" s="77"/>
      <c r="AB2135" s="28"/>
      <c r="AC2135" s="28"/>
      <c r="AD2135" s="28"/>
      <c r="AE2135" s="28"/>
      <c r="AF2135" s="28"/>
      <c r="AG2135" s="28"/>
      <c r="AH2135" s="28"/>
      <c r="AI2135" s="28"/>
      <c r="AJ2135" s="28"/>
      <c r="AK2135" s="28"/>
      <c r="AL2135" s="28"/>
      <c r="AM2135" s="28"/>
      <c r="AN2135" s="28"/>
      <c r="AO2135" s="28"/>
      <c r="AP2135" s="28"/>
      <c r="AQ2135" s="28"/>
      <c r="AR2135" s="28"/>
      <c r="AS2135" s="28"/>
      <c r="AT2135" s="96"/>
      <c r="AU2135" s="28"/>
      <c r="AV2135" s="28"/>
      <c r="AW2135" s="28"/>
      <c r="AX2135" s="28"/>
      <c r="AY2135" s="28"/>
      <c r="AZ2135" s="28"/>
      <c r="BA2135" s="28"/>
      <c r="BB2135" s="28"/>
      <c r="BC2135" s="28"/>
      <c r="BD2135" s="28"/>
      <c r="BE2135" s="28"/>
    </row>
    <row r="2136" spans="3:57" ht="14.25" customHeight="1">
      <c r="C2136" s="46"/>
      <c r="D2136" s="28"/>
      <c r="E2136" s="28"/>
      <c r="F2136" s="28"/>
      <c r="G2136" s="28"/>
      <c r="H2136" s="28"/>
      <c r="I2136" s="28"/>
      <c r="J2136" s="28"/>
      <c r="K2136" s="28"/>
      <c r="L2136" s="28"/>
      <c r="M2136" s="28"/>
      <c r="N2136" s="28"/>
      <c r="O2136" s="28"/>
      <c r="P2136" s="60"/>
      <c r="Q2136" s="60"/>
      <c r="R2136" s="60"/>
      <c r="S2136" s="60"/>
      <c r="T2136" s="60"/>
      <c r="U2136" s="60"/>
      <c r="V2136" s="46"/>
      <c r="W2136" s="28"/>
      <c r="X2136" s="28"/>
      <c r="Y2136" s="28"/>
      <c r="AA2136" s="77"/>
      <c r="AB2136" s="28"/>
      <c r="AC2136" s="28"/>
      <c r="AD2136" s="28"/>
      <c r="AE2136" s="28"/>
      <c r="AF2136" s="28"/>
      <c r="AG2136" s="28"/>
      <c r="AH2136" s="28"/>
      <c r="AI2136" s="28"/>
      <c r="AJ2136" s="28"/>
      <c r="AK2136" s="28"/>
      <c r="AL2136" s="28"/>
      <c r="AM2136" s="28"/>
      <c r="AN2136" s="28"/>
      <c r="AO2136" s="28"/>
      <c r="AP2136" s="28"/>
      <c r="AQ2136" s="28"/>
      <c r="AR2136" s="28"/>
      <c r="AS2136" s="28"/>
      <c r="AT2136" s="96"/>
      <c r="AU2136" s="28"/>
      <c r="AV2136" s="28"/>
      <c r="AW2136" s="28"/>
      <c r="AX2136" s="28"/>
      <c r="AY2136" s="28"/>
      <c r="AZ2136" s="28"/>
      <c r="BA2136" s="28"/>
      <c r="BB2136" s="28"/>
      <c r="BC2136" s="28"/>
      <c r="BD2136" s="28"/>
      <c r="BE2136" s="28"/>
    </row>
    <row r="2137" spans="3:57" ht="14.25" customHeight="1">
      <c r="C2137" s="46"/>
      <c r="D2137" s="28"/>
      <c r="E2137" s="28"/>
      <c r="F2137" s="28"/>
      <c r="G2137" s="28"/>
      <c r="H2137" s="28"/>
      <c r="I2137" s="28"/>
      <c r="J2137" s="28"/>
      <c r="K2137" s="28"/>
      <c r="L2137" s="28"/>
      <c r="M2137" s="28"/>
      <c r="N2137" s="28"/>
      <c r="O2137" s="28"/>
      <c r="P2137" s="60"/>
      <c r="Q2137" s="60"/>
      <c r="R2137" s="60"/>
      <c r="S2137" s="60"/>
      <c r="T2137" s="60"/>
      <c r="U2137" s="60"/>
      <c r="V2137" s="46"/>
      <c r="W2137" s="28"/>
      <c r="X2137" s="28"/>
      <c r="Y2137" s="28"/>
      <c r="AA2137" s="77"/>
      <c r="AB2137" s="28"/>
      <c r="AC2137" s="28"/>
      <c r="AD2137" s="28"/>
      <c r="AE2137" s="28"/>
      <c r="AF2137" s="28"/>
      <c r="AG2137" s="28"/>
      <c r="AH2137" s="28"/>
      <c r="AI2137" s="28"/>
      <c r="AJ2137" s="28"/>
      <c r="AK2137" s="28"/>
      <c r="AL2137" s="28"/>
      <c r="AM2137" s="28"/>
      <c r="AN2137" s="28"/>
      <c r="AO2137" s="28"/>
      <c r="AP2137" s="28"/>
      <c r="AQ2137" s="28"/>
      <c r="AR2137" s="28"/>
      <c r="AS2137" s="28"/>
      <c r="AT2137" s="96"/>
      <c r="AU2137" s="28"/>
      <c r="AV2137" s="28"/>
      <c r="AW2137" s="28"/>
      <c r="AX2137" s="28"/>
      <c r="AY2137" s="28"/>
      <c r="AZ2137" s="28"/>
      <c r="BA2137" s="28"/>
      <c r="BB2137" s="28"/>
      <c r="BC2137" s="28"/>
      <c r="BD2137" s="28"/>
      <c r="BE2137" s="28"/>
    </row>
    <row r="2138" spans="3:57" ht="14.25" customHeight="1">
      <c r="C2138" s="46"/>
      <c r="D2138" s="28"/>
      <c r="E2138" s="28"/>
      <c r="F2138" s="28"/>
      <c r="G2138" s="28"/>
      <c r="H2138" s="28"/>
      <c r="I2138" s="28"/>
      <c r="J2138" s="28"/>
      <c r="K2138" s="28"/>
      <c r="L2138" s="28"/>
      <c r="M2138" s="28"/>
      <c r="N2138" s="28"/>
      <c r="O2138" s="28"/>
      <c r="P2138" s="60"/>
      <c r="Q2138" s="60"/>
      <c r="R2138" s="60"/>
      <c r="S2138" s="60"/>
      <c r="T2138" s="60"/>
      <c r="U2138" s="60"/>
      <c r="V2138" s="46"/>
      <c r="W2138" s="28"/>
      <c r="X2138" s="28"/>
      <c r="Y2138" s="28"/>
      <c r="AA2138" s="77"/>
      <c r="AB2138" s="28"/>
      <c r="AC2138" s="28"/>
      <c r="AD2138" s="28"/>
      <c r="AE2138" s="28"/>
      <c r="AF2138" s="28"/>
      <c r="AG2138" s="28"/>
      <c r="AH2138" s="28"/>
      <c r="AI2138" s="28"/>
      <c r="AJ2138" s="28"/>
      <c r="AK2138" s="28"/>
      <c r="AL2138" s="28"/>
      <c r="AM2138" s="28"/>
      <c r="AN2138" s="28"/>
      <c r="AO2138" s="28"/>
      <c r="AP2138" s="28"/>
      <c r="AQ2138" s="28"/>
      <c r="AR2138" s="28"/>
      <c r="AS2138" s="28"/>
      <c r="AT2138" s="96"/>
      <c r="AU2138" s="28"/>
      <c r="AV2138" s="28"/>
      <c r="AW2138" s="28"/>
      <c r="AX2138" s="28"/>
      <c r="AY2138" s="28"/>
      <c r="AZ2138" s="28"/>
      <c r="BA2138" s="28"/>
      <c r="BB2138" s="28"/>
      <c r="BC2138" s="28"/>
      <c r="BD2138" s="28"/>
      <c r="BE2138" s="28"/>
    </row>
    <row r="2139" spans="3:57" ht="14.25" customHeight="1">
      <c r="C2139" s="46"/>
      <c r="D2139" s="28"/>
      <c r="E2139" s="28"/>
      <c r="F2139" s="28"/>
      <c r="G2139" s="28"/>
      <c r="H2139" s="28"/>
      <c r="I2139" s="28"/>
      <c r="J2139" s="28"/>
      <c r="K2139" s="28"/>
      <c r="L2139" s="28"/>
      <c r="M2139" s="28"/>
      <c r="N2139" s="28"/>
      <c r="O2139" s="28"/>
      <c r="P2139" s="60"/>
      <c r="Q2139" s="60"/>
      <c r="R2139" s="60"/>
      <c r="S2139" s="60"/>
      <c r="T2139" s="60"/>
      <c r="U2139" s="60"/>
      <c r="V2139" s="46"/>
      <c r="W2139" s="28"/>
      <c r="X2139" s="28"/>
      <c r="Y2139" s="28"/>
      <c r="AA2139" s="77"/>
      <c r="AB2139" s="28"/>
      <c r="AC2139" s="28"/>
      <c r="AD2139" s="28"/>
      <c r="AE2139" s="28"/>
      <c r="AF2139" s="28"/>
      <c r="AG2139" s="28"/>
      <c r="AH2139" s="28"/>
      <c r="AI2139" s="28"/>
      <c r="AJ2139" s="28"/>
      <c r="AK2139" s="28"/>
      <c r="AL2139" s="28"/>
      <c r="AM2139" s="28"/>
      <c r="AN2139" s="28"/>
      <c r="AO2139" s="28"/>
      <c r="AP2139" s="28"/>
      <c r="AQ2139" s="28"/>
      <c r="AR2139" s="28"/>
      <c r="AS2139" s="28"/>
      <c r="AT2139" s="96"/>
      <c r="AU2139" s="28"/>
      <c r="AV2139" s="28"/>
      <c r="AW2139" s="28"/>
      <c r="AX2139" s="28"/>
      <c r="AY2139" s="28"/>
      <c r="AZ2139" s="28"/>
      <c r="BA2139" s="28"/>
      <c r="BB2139" s="28"/>
      <c r="BC2139" s="28"/>
      <c r="BD2139" s="28"/>
      <c r="BE2139" s="28"/>
    </row>
    <row r="2140" spans="3:57" ht="14.25" customHeight="1">
      <c r="C2140" s="46"/>
      <c r="D2140" s="28"/>
      <c r="E2140" s="28"/>
      <c r="F2140" s="28"/>
      <c r="G2140" s="28"/>
      <c r="H2140" s="28"/>
      <c r="I2140" s="28"/>
      <c r="J2140" s="28"/>
      <c r="K2140" s="28"/>
      <c r="L2140" s="28"/>
      <c r="M2140" s="28"/>
      <c r="N2140" s="28"/>
      <c r="O2140" s="28"/>
      <c r="P2140" s="60"/>
      <c r="Q2140" s="60"/>
      <c r="R2140" s="60"/>
      <c r="S2140" s="60"/>
      <c r="T2140" s="60"/>
      <c r="U2140" s="60"/>
      <c r="V2140" s="46"/>
      <c r="W2140" s="28"/>
      <c r="X2140" s="28"/>
      <c r="Y2140" s="28"/>
      <c r="AA2140" s="77"/>
      <c r="AB2140" s="28"/>
      <c r="AC2140" s="28"/>
      <c r="AD2140" s="28"/>
      <c r="AE2140" s="28"/>
      <c r="AF2140" s="28"/>
      <c r="AG2140" s="28"/>
      <c r="AH2140" s="28"/>
      <c r="AI2140" s="28"/>
      <c r="AJ2140" s="28"/>
      <c r="AK2140" s="28"/>
      <c r="AL2140" s="28"/>
      <c r="AM2140" s="28"/>
      <c r="AN2140" s="28"/>
      <c r="AO2140" s="28"/>
      <c r="AP2140" s="28"/>
      <c r="AQ2140" s="28"/>
      <c r="AR2140" s="28"/>
      <c r="AS2140" s="28"/>
      <c r="AT2140" s="96"/>
      <c r="AU2140" s="28"/>
      <c r="AV2140" s="28"/>
      <c r="AW2140" s="28"/>
      <c r="AX2140" s="28"/>
      <c r="AY2140" s="28"/>
      <c r="AZ2140" s="28"/>
      <c r="BA2140" s="28"/>
      <c r="BB2140" s="28"/>
      <c r="BC2140" s="28"/>
      <c r="BD2140" s="28"/>
      <c r="BE2140" s="28"/>
    </row>
    <row r="2141" spans="3:57" ht="14.25" customHeight="1">
      <c r="C2141" s="46"/>
      <c r="D2141" s="28"/>
      <c r="E2141" s="28"/>
      <c r="F2141" s="28"/>
      <c r="G2141" s="28"/>
      <c r="H2141" s="28"/>
      <c r="I2141" s="28"/>
      <c r="J2141" s="28"/>
      <c r="K2141" s="28"/>
      <c r="L2141" s="28"/>
      <c r="M2141" s="28"/>
      <c r="N2141" s="28"/>
      <c r="O2141" s="28"/>
      <c r="P2141" s="60"/>
      <c r="Q2141" s="60"/>
      <c r="R2141" s="60"/>
      <c r="S2141" s="60"/>
      <c r="T2141" s="60"/>
      <c r="U2141" s="60"/>
      <c r="V2141" s="46"/>
      <c r="W2141" s="28"/>
      <c r="X2141" s="28"/>
      <c r="Y2141" s="28"/>
      <c r="AA2141" s="77"/>
      <c r="AB2141" s="28"/>
      <c r="AC2141" s="28"/>
      <c r="AD2141" s="28"/>
      <c r="AE2141" s="28"/>
      <c r="AF2141" s="28"/>
      <c r="AG2141" s="28"/>
      <c r="AH2141" s="28"/>
      <c r="AI2141" s="28"/>
      <c r="AJ2141" s="28"/>
      <c r="AK2141" s="28"/>
      <c r="AL2141" s="28"/>
      <c r="AM2141" s="28"/>
      <c r="AN2141" s="28"/>
      <c r="AO2141" s="28"/>
      <c r="AP2141" s="28"/>
      <c r="AQ2141" s="28"/>
      <c r="AR2141" s="28"/>
      <c r="AS2141" s="28"/>
      <c r="AT2141" s="96"/>
      <c r="AU2141" s="28"/>
      <c r="AV2141" s="28"/>
      <c r="AW2141" s="28"/>
      <c r="AX2141" s="28"/>
      <c r="AY2141" s="28"/>
      <c r="AZ2141" s="28"/>
      <c r="BA2141" s="28"/>
      <c r="BB2141" s="28"/>
      <c r="BC2141" s="28"/>
      <c r="BD2141" s="28"/>
      <c r="BE2141" s="28"/>
    </row>
    <row r="2142" spans="3:57" ht="14.25" customHeight="1">
      <c r="C2142" s="46"/>
      <c r="D2142" s="28"/>
      <c r="E2142" s="28"/>
      <c r="F2142" s="28"/>
      <c r="G2142" s="28"/>
      <c r="H2142" s="28"/>
      <c r="I2142" s="28"/>
      <c r="J2142" s="28"/>
      <c r="K2142" s="28"/>
      <c r="L2142" s="28"/>
      <c r="M2142" s="28"/>
      <c r="N2142" s="28"/>
      <c r="O2142" s="28"/>
      <c r="P2142" s="60"/>
      <c r="Q2142" s="60"/>
      <c r="R2142" s="60"/>
      <c r="S2142" s="60"/>
      <c r="T2142" s="60"/>
      <c r="U2142" s="60"/>
      <c r="V2142" s="46"/>
      <c r="W2142" s="28"/>
      <c r="X2142" s="28"/>
      <c r="Y2142" s="28"/>
      <c r="AA2142" s="77"/>
      <c r="AB2142" s="28"/>
      <c r="AC2142" s="28"/>
      <c r="AD2142" s="28"/>
      <c r="AE2142" s="28"/>
      <c r="AF2142" s="28"/>
      <c r="AG2142" s="28"/>
      <c r="AH2142" s="28"/>
      <c r="AI2142" s="28"/>
      <c r="AJ2142" s="28"/>
      <c r="AK2142" s="28"/>
      <c r="AL2142" s="28"/>
      <c r="AM2142" s="28"/>
      <c r="AN2142" s="28"/>
      <c r="AO2142" s="28"/>
      <c r="AP2142" s="28"/>
      <c r="AQ2142" s="28"/>
      <c r="AR2142" s="28"/>
      <c r="AS2142" s="28"/>
      <c r="AT2142" s="96"/>
      <c r="AU2142" s="28"/>
      <c r="AV2142" s="28"/>
      <c r="AW2142" s="28"/>
      <c r="AX2142" s="28"/>
      <c r="AY2142" s="28"/>
      <c r="AZ2142" s="28"/>
      <c r="BA2142" s="28"/>
      <c r="BB2142" s="28"/>
      <c r="BC2142" s="28"/>
      <c r="BD2142" s="28"/>
      <c r="BE2142" s="28"/>
    </row>
    <row r="2143" spans="3:57" ht="14.25" customHeight="1">
      <c r="C2143" s="46"/>
      <c r="D2143" s="28"/>
      <c r="E2143" s="28"/>
      <c r="F2143" s="28"/>
      <c r="G2143" s="28"/>
      <c r="H2143" s="28"/>
      <c r="I2143" s="28"/>
      <c r="J2143" s="28"/>
      <c r="K2143" s="28"/>
      <c r="L2143" s="28"/>
      <c r="M2143" s="28"/>
      <c r="N2143" s="28"/>
      <c r="O2143" s="28"/>
      <c r="P2143" s="60"/>
      <c r="Q2143" s="60"/>
      <c r="R2143" s="60"/>
      <c r="S2143" s="60"/>
      <c r="T2143" s="60"/>
      <c r="U2143" s="60"/>
      <c r="V2143" s="46"/>
      <c r="W2143" s="28"/>
      <c r="X2143" s="28"/>
      <c r="Y2143" s="28"/>
      <c r="AA2143" s="77"/>
      <c r="AB2143" s="28"/>
      <c r="AC2143" s="28"/>
      <c r="AD2143" s="28"/>
      <c r="AE2143" s="28"/>
      <c r="AF2143" s="28"/>
      <c r="AG2143" s="28"/>
      <c r="AH2143" s="28"/>
      <c r="AI2143" s="28"/>
      <c r="AJ2143" s="28"/>
      <c r="AK2143" s="28"/>
      <c r="AL2143" s="28"/>
      <c r="AM2143" s="28"/>
      <c r="AN2143" s="28"/>
      <c r="AO2143" s="28"/>
      <c r="AP2143" s="28"/>
      <c r="AQ2143" s="28"/>
      <c r="AR2143" s="28"/>
      <c r="AS2143" s="28"/>
      <c r="AT2143" s="96"/>
      <c r="AU2143" s="28"/>
      <c r="AV2143" s="28"/>
      <c r="AW2143" s="28"/>
      <c r="AX2143" s="28"/>
      <c r="AY2143" s="28"/>
      <c r="AZ2143" s="28"/>
      <c r="BA2143" s="28"/>
      <c r="BB2143" s="28"/>
      <c r="BC2143" s="28"/>
      <c r="BD2143" s="28"/>
      <c r="BE2143" s="28"/>
    </row>
    <row r="2144" spans="3:57" ht="14.25" customHeight="1">
      <c r="C2144" s="46"/>
      <c r="D2144" s="28"/>
      <c r="E2144" s="28"/>
      <c r="F2144" s="28"/>
      <c r="G2144" s="28"/>
      <c r="H2144" s="28"/>
      <c r="I2144" s="28"/>
      <c r="J2144" s="28"/>
      <c r="K2144" s="28"/>
      <c r="L2144" s="28"/>
      <c r="M2144" s="28"/>
      <c r="N2144" s="28"/>
      <c r="O2144" s="28"/>
      <c r="P2144" s="60"/>
      <c r="Q2144" s="60"/>
      <c r="R2144" s="60"/>
      <c r="S2144" s="60"/>
      <c r="T2144" s="60"/>
      <c r="U2144" s="60"/>
      <c r="V2144" s="46"/>
      <c r="W2144" s="28"/>
      <c r="X2144" s="28"/>
      <c r="Y2144" s="28"/>
      <c r="AA2144" s="77"/>
      <c r="AB2144" s="28"/>
      <c r="AC2144" s="28"/>
      <c r="AD2144" s="28"/>
      <c r="AE2144" s="28"/>
      <c r="AF2144" s="28"/>
      <c r="AG2144" s="28"/>
      <c r="AH2144" s="28"/>
      <c r="AI2144" s="28"/>
      <c r="AJ2144" s="28"/>
      <c r="AK2144" s="28"/>
      <c r="AL2144" s="28"/>
      <c r="AM2144" s="28"/>
      <c r="AN2144" s="28"/>
      <c r="AO2144" s="28"/>
      <c r="AP2144" s="28"/>
      <c r="AQ2144" s="28"/>
      <c r="AR2144" s="28"/>
      <c r="AS2144" s="28"/>
      <c r="AT2144" s="96"/>
      <c r="AU2144" s="28"/>
      <c r="AV2144" s="28"/>
      <c r="AW2144" s="28"/>
      <c r="AX2144" s="28"/>
      <c r="AY2144" s="28"/>
      <c r="AZ2144" s="28"/>
      <c r="BA2144" s="28"/>
      <c r="BB2144" s="28"/>
      <c r="BC2144" s="28"/>
      <c r="BD2144" s="28"/>
      <c r="BE2144" s="28"/>
    </row>
    <row r="2145" spans="3:57" ht="14.25" customHeight="1">
      <c r="C2145" s="46"/>
      <c r="D2145" s="28"/>
      <c r="E2145" s="28"/>
      <c r="F2145" s="28"/>
      <c r="G2145" s="28"/>
      <c r="H2145" s="28"/>
      <c r="I2145" s="28"/>
      <c r="J2145" s="28"/>
      <c r="K2145" s="28"/>
      <c r="L2145" s="28"/>
      <c r="M2145" s="28"/>
      <c r="N2145" s="28"/>
      <c r="O2145" s="28"/>
      <c r="P2145" s="60"/>
      <c r="Q2145" s="60"/>
      <c r="R2145" s="60"/>
      <c r="S2145" s="60"/>
      <c r="T2145" s="60"/>
      <c r="U2145" s="60"/>
      <c r="V2145" s="46"/>
      <c r="W2145" s="28"/>
      <c r="X2145" s="28"/>
      <c r="Y2145" s="28"/>
      <c r="AA2145" s="77"/>
      <c r="AB2145" s="28"/>
      <c r="AC2145" s="28"/>
      <c r="AD2145" s="28"/>
      <c r="AE2145" s="28"/>
      <c r="AF2145" s="28"/>
      <c r="AG2145" s="28"/>
      <c r="AH2145" s="28"/>
      <c r="AI2145" s="28"/>
      <c r="AJ2145" s="28"/>
      <c r="AK2145" s="28"/>
      <c r="AL2145" s="28"/>
      <c r="AM2145" s="28"/>
      <c r="AN2145" s="28"/>
      <c r="AO2145" s="28"/>
      <c r="AP2145" s="28"/>
      <c r="AQ2145" s="28"/>
      <c r="AR2145" s="28"/>
      <c r="AS2145" s="28"/>
      <c r="AT2145" s="96"/>
      <c r="AU2145" s="28"/>
      <c r="AV2145" s="28"/>
      <c r="AW2145" s="28"/>
      <c r="AX2145" s="28"/>
      <c r="AY2145" s="28"/>
      <c r="AZ2145" s="28"/>
      <c r="BA2145" s="28"/>
      <c r="BB2145" s="28"/>
      <c r="BC2145" s="28"/>
      <c r="BD2145" s="28"/>
      <c r="BE2145" s="28"/>
    </row>
    <row r="2146" spans="3:57" ht="14.25" customHeight="1">
      <c r="C2146" s="46"/>
      <c r="D2146" s="28"/>
      <c r="E2146" s="28"/>
      <c r="F2146" s="28"/>
      <c r="G2146" s="28"/>
      <c r="H2146" s="28"/>
      <c r="I2146" s="28"/>
      <c r="J2146" s="28"/>
      <c r="K2146" s="28"/>
      <c r="L2146" s="28"/>
      <c r="M2146" s="28"/>
      <c r="N2146" s="28"/>
      <c r="O2146" s="28"/>
      <c r="P2146" s="60"/>
      <c r="Q2146" s="60"/>
      <c r="R2146" s="60"/>
      <c r="S2146" s="60"/>
      <c r="T2146" s="60"/>
      <c r="U2146" s="60"/>
      <c r="V2146" s="46"/>
      <c r="W2146" s="28"/>
      <c r="X2146" s="28"/>
      <c r="Y2146" s="28"/>
      <c r="AA2146" s="77"/>
      <c r="AB2146" s="28"/>
      <c r="AC2146" s="28"/>
      <c r="AD2146" s="28"/>
      <c r="AE2146" s="28"/>
      <c r="AF2146" s="28"/>
      <c r="AG2146" s="28"/>
      <c r="AH2146" s="28"/>
      <c r="AI2146" s="28"/>
      <c r="AJ2146" s="28"/>
      <c r="AK2146" s="28"/>
      <c r="AL2146" s="28"/>
      <c r="AM2146" s="28"/>
      <c r="AN2146" s="28"/>
      <c r="AO2146" s="28"/>
      <c r="AP2146" s="28"/>
      <c r="AQ2146" s="28"/>
      <c r="AR2146" s="28"/>
      <c r="AS2146" s="28"/>
      <c r="AT2146" s="96"/>
      <c r="AU2146" s="28"/>
      <c r="AV2146" s="28"/>
      <c r="AW2146" s="28"/>
      <c r="AX2146" s="28"/>
      <c r="AY2146" s="28"/>
      <c r="AZ2146" s="28"/>
      <c r="BA2146" s="28"/>
      <c r="BB2146" s="28"/>
      <c r="BC2146" s="28"/>
      <c r="BD2146" s="28"/>
      <c r="BE2146" s="28"/>
    </row>
    <row r="2147" spans="3:57" ht="14.25" customHeight="1">
      <c r="C2147" s="46"/>
      <c r="D2147" s="28"/>
      <c r="E2147" s="28"/>
      <c r="F2147" s="28"/>
      <c r="G2147" s="28"/>
      <c r="H2147" s="28"/>
      <c r="I2147" s="28"/>
      <c r="J2147" s="28"/>
      <c r="K2147" s="28"/>
      <c r="L2147" s="28"/>
      <c r="M2147" s="28"/>
      <c r="N2147" s="28"/>
      <c r="O2147" s="28"/>
      <c r="P2147" s="60"/>
      <c r="Q2147" s="60"/>
      <c r="R2147" s="60"/>
      <c r="S2147" s="60"/>
      <c r="T2147" s="60"/>
      <c r="U2147" s="60"/>
      <c r="V2147" s="46"/>
      <c r="W2147" s="28"/>
      <c r="X2147" s="28"/>
      <c r="Y2147" s="28"/>
      <c r="AA2147" s="77"/>
      <c r="AB2147" s="28"/>
      <c r="AC2147" s="28"/>
      <c r="AD2147" s="28"/>
      <c r="AE2147" s="28"/>
      <c r="AF2147" s="28"/>
      <c r="AG2147" s="28"/>
      <c r="AH2147" s="28"/>
      <c r="AI2147" s="28"/>
      <c r="AJ2147" s="28"/>
      <c r="AK2147" s="28"/>
      <c r="AL2147" s="28"/>
      <c r="AM2147" s="28"/>
      <c r="AN2147" s="28"/>
      <c r="AO2147" s="28"/>
      <c r="AP2147" s="28"/>
      <c r="AQ2147" s="28"/>
      <c r="AR2147" s="28"/>
      <c r="AS2147" s="28"/>
      <c r="AT2147" s="96"/>
      <c r="AU2147" s="28"/>
      <c r="AV2147" s="28"/>
      <c r="AW2147" s="28"/>
      <c r="AX2147" s="28"/>
      <c r="AY2147" s="28"/>
      <c r="AZ2147" s="28"/>
      <c r="BA2147" s="28"/>
      <c r="BB2147" s="28"/>
      <c r="BC2147" s="28"/>
      <c r="BD2147" s="28"/>
      <c r="BE2147" s="28"/>
    </row>
    <row r="2148" spans="3:57" ht="14.25" customHeight="1">
      <c r="C2148" s="46"/>
      <c r="D2148" s="28"/>
      <c r="E2148" s="28"/>
      <c r="F2148" s="28"/>
      <c r="G2148" s="28"/>
      <c r="H2148" s="28"/>
      <c r="I2148" s="28"/>
      <c r="J2148" s="28"/>
      <c r="K2148" s="28"/>
      <c r="L2148" s="28"/>
      <c r="M2148" s="28"/>
      <c r="N2148" s="28"/>
      <c r="O2148" s="28"/>
      <c r="P2148" s="60"/>
      <c r="Q2148" s="60"/>
      <c r="R2148" s="60"/>
      <c r="S2148" s="60"/>
      <c r="T2148" s="60"/>
      <c r="U2148" s="60"/>
      <c r="V2148" s="46"/>
      <c r="W2148" s="28"/>
      <c r="X2148" s="28"/>
      <c r="Y2148" s="28"/>
      <c r="AA2148" s="77"/>
      <c r="AB2148" s="28"/>
      <c r="AC2148" s="28"/>
      <c r="AD2148" s="28"/>
      <c r="AE2148" s="28"/>
      <c r="AF2148" s="28"/>
      <c r="AG2148" s="28"/>
      <c r="AH2148" s="28"/>
      <c r="AI2148" s="28"/>
      <c r="AJ2148" s="28"/>
      <c r="AK2148" s="28"/>
      <c r="AL2148" s="28"/>
      <c r="AM2148" s="28"/>
      <c r="AN2148" s="28"/>
      <c r="AO2148" s="28"/>
      <c r="AP2148" s="28"/>
      <c r="AQ2148" s="28"/>
      <c r="AR2148" s="28"/>
      <c r="AS2148" s="28"/>
      <c r="AT2148" s="96"/>
      <c r="AU2148" s="28"/>
      <c r="AV2148" s="28"/>
      <c r="AW2148" s="28"/>
      <c r="AX2148" s="28"/>
      <c r="AY2148" s="28"/>
      <c r="AZ2148" s="28"/>
      <c r="BA2148" s="28"/>
      <c r="BB2148" s="28"/>
      <c r="BC2148" s="28"/>
      <c r="BD2148" s="28"/>
      <c r="BE2148" s="28"/>
    </row>
    <row r="2149" spans="3:57" ht="14.25" customHeight="1">
      <c r="C2149" s="46"/>
      <c r="D2149" s="28"/>
      <c r="E2149" s="28"/>
      <c r="F2149" s="28"/>
      <c r="G2149" s="28"/>
      <c r="H2149" s="28"/>
      <c r="I2149" s="28"/>
      <c r="J2149" s="28"/>
      <c r="K2149" s="28"/>
      <c r="L2149" s="28"/>
      <c r="M2149" s="28"/>
      <c r="N2149" s="28"/>
      <c r="O2149" s="28"/>
      <c r="P2149" s="60"/>
      <c r="Q2149" s="60"/>
      <c r="R2149" s="60"/>
      <c r="S2149" s="60"/>
      <c r="T2149" s="60"/>
      <c r="U2149" s="60"/>
      <c r="V2149" s="46"/>
      <c r="W2149" s="28"/>
      <c r="X2149" s="28"/>
      <c r="Y2149" s="28"/>
      <c r="AA2149" s="77"/>
      <c r="AB2149" s="28"/>
      <c r="AC2149" s="28"/>
      <c r="AD2149" s="28"/>
      <c r="AE2149" s="28"/>
      <c r="AF2149" s="28"/>
      <c r="AG2149" s="28"/>
      <c r="AH2149" s="28"/>
      <c r="AI2149" s="28"/>
      <c r="AJ2149" s="28"/>
      <c r="AK2149" s="28"/>
      <c r="AL2149" s="28"/>
      <c r="AM2149" s="28"/>
      <c r="AN2149" s="28"/>
      <c r="AO2149" s="28"/>
      <c r="AP2149" s="28"/>
      <c r="AQ2149" s="28"/>
      <c r="AR2149" s="28"/>
      <c r="AS2149" s="28"/>
      <c r="AT2149" s="96"/>
      <c r="AU2149" s="28"/>
      <c r="AV2149" s="28"/>
      <c r="AW2149" s="28"/>
      <c r="AX2149" s="28"/>
      <c r="AY2149" s="28"/>
      <c r="AZ2149" s="28"/>
      <c r="BA2149" s="28"/>
      <c r="BB2149" s="28"/>
      <c r="BC2149" s="28"/>
      <c r="BD2149" s="28"/>
      <c r="BE2149" s="28"/>
    </row>
    <row r="2150" spans="3:57" ht="14.25" customHeight="1">
      <c r="C2150" s="46"/>
      <c r="D2150" s="28"/>
      <c r="E2150" s="28"/>
      <c r="F2150" s="28"/>
      <c r="G2150" s="28"/>
      <c r="H2150" s="28"/>
      <c r="I2150" s="28"/>
      <c r="J2150" s="28"/>
      <c r="K2150" s="28"/>
      <c r="L2150" s="28"/>
      <c r="M2150" s="28"/>
      <c r="N2150" s="28"/>
      <c r="O2150" s="28"/>
      <c r="P2150" s="60"/>
      <c r="Q2150" s="60"/>
      <c r="R2150" s="60"/>
      <c r="S2150" s="60"/>
      <c r="T2150" s="60"/>
      <c r="U2150" s="60"/>
      <c r="V2150" s="46"/>
      <c r="W2150" s="28"/>
      <c r="X2150" s="28"/>
      <c r="Y2150" s="28"/>
      <c r="AA2150" s="77"/>
      <c r="AB2150" s="28"/>
      <c r="AC2150" s="28"/>
      <c r="AD2150" s="28"/>
      <c r="AE2150" s="28"/>
      <c r="AF2150" s="28"/>
      <c r="AG2150" s="28"/>
      <c r="AH2150" s="28"/>
      <c r="AI2150" s="28"/>
      <c r="AJ2150" s="28"/>
      <c r="AK2150" s="28"/>
      <c r="AL2150" s="28"/>
      <c r="AM2150" s="28"/>
      <c r="AN2150" s="28"/>
      <c r="AO2150" s="28"/>
      <c r="AP2150" s="28"/>
      <c r="AQ2150" s="28"/>
      <c r="AR2150" s="28"/>
      <c r="AS2150" s="28"/>
      <c r="AT2150" s="96"/>
      <c r="AU2150" s="28"/>
      <c r="AV2150" s="28"/>
      <c r="AW2150" s="28"/>
      <c r="AX2150" s="28"/>
      <c r="AY2150" s="28"/>
      <c r="AZ2150" s="28"/>
      <c r="BA2150" s="28"/>
      <c r="BB2150" s="28"/>
      <c r="BC2150" s="28"/>
      <c r="BD2150" s="28"/>
      <c r="BE2150" s="28"/>
    </row>
    <row r="2151" spans="3:57" ht="14.25" customHeight="1">
      <c r="C2151" s="46"/>
      <c r="D2151" s="28"/>
      <c r="E2151" s="28"/>
      <c r="F2151" s="28"/>
      <c r="G2151" s="28"/>
      <c r="H2151" s="28"/>
      <c r="I2151" s="28"/>
      <c r="J2151" s="28"/>
      <c r="K2151" s="28"/>
      <c r="L2151" s="28"/>
      <c r="M2151" s="28"/>
      <c r="N2151" s="28"/>
      <c r="O2151" s="28"/>
      <c r="P2151" s="60"/>
      <c r="Q2151" s="60"/>
      <c r="R2151" s="60"/>
      <c r="S2151" s="60"/>
      <c r="T2151" s="60"/>
      <c r="U2151" s="60"/>
      <c r="V2151" s="46"/>
      <c r="W2151" s="28"/>
      <c r="X2151" s="28"/>
      <c r="Y2151" s="28"/>
      <c r="AA2151" s="77"/>
      <c r="AB2151" s="28"/>
      <c r="AC2151" s="28"/>
      <c r="AD2151" s="28"/>
      <c r="AE2151" s="28"/>
      <c r="AF2151" s="28"/>
      <c r="AG2151" s="28"/>
      <c r="AH2151" s="28"/>
      <c r="AI2151" s="28"/>
      <c r="AJ2151" s="28"/>
      <c r="AK2151" s="28"/>
      <c r="AL2151" s="28"/>
      <c r="AM2151" s="28"/>
      <c r="AN2151" s="28"/>
      <c r="AO2151" s="28"/>
      <c r="AP2151" s="28"/>
      <c r="AQ2151" s="28"/>
      <c r="AR2151" s="28"/>
      <c r="AS2151" s="28"/>
      <c r="AT2151" s="96"/>
      <c r="AU2151" s="28"/>
      <c r="AV2151" s="28"/>
      <c r="AW2151" s="28"/>
      <c r="AX2151" s="28"/>
      <c r="AY2151" s="28"/>
      <c r="AZ2151" s="28"/>
      <c r="BA2151" s="28"/>
      <c r="BB2151" s="28"/>
      <c r="BC2151" s="28"/>
      <c r="BD2151" s="28"/>
      <c r="BE2151" s="28"/>
    </row>
    <row r="2152" spans="3:57" ht="14.25" customHeight="1">
      <c r="C2152" s="46"/>
      <c r="D2152" s="28"/>
      <c r="E2152" s="28"/>
      <c r="F2152" s="28"/>
      <c r="G2152" s="28"/>
      <c r="H2152" s="28"/>
      <c r="I2152" s="28"/>
      <c r="J2152" s="28"/>
      <c r="K2152" s="28"/>
      <c r="L2152" s="28"/>
      <c r="M2152" s="28"/>
      <c r="N2152" s="28"/>
      <c r="O2152" s="28"/>
      <c r="P2152" s="60"/>
      <c r="Q2152" s="60"/>
      <c r="R2152" s="60"/>
      <c r="S2152" s="60"/>
      <c r="T2152" s="60"/>
      <c r="U2152" s="60"/>
      <c r="V2152" s="46"/>
      <c r="W2152" s="28"/>
      <c r="X2152" s="28"/>
      <c r="Y2152" s="28"/>
      <c r="AA2152" s="77"/>
      <c r="AB2152" s="28"/>
      <c r="AC2152" s="28"/>
      <c r="AD2152" s="28"/>
      <c r="AE2152" s="28"/>
      <c r="AF2152" s="28"/>
      <c r="AG2152" s="28"/>
      <c r="AH2152" s="28"/>
      <c r="AI2152" s="28"/>
      <c r="AJ2152" s="28"/>
      <c r="AK2152" s="28"/>
      <c r="AL2152" s="28"/>
      <c r="AM2152" s="28"/>
      <c r="AN2152" s="28"/>
      <c r="AO2152" s="28"/>
      <c r="AP2152" s="28"/>
      <c r="AQ2152" s="28"/>
      <c r="AR2152" s="28"/>
      <c r="AS2152" s="28"/>
      <c r="AT2152" s="96"/>
      <c r="AU2152" s="28"/>
      <c r="AV2152" s="28"/>
      <c r="AW2152" s="28"/>
      <c r="AX2152" s="28"/>
      <c r="AY2152" s="28"/>
      <c r="AZ2152" s="28"/>
      <c r="BA2152" s="28"/>
      <c r="BB2152" s="28"/>
      <c r="BC2152" s="28"/>
      <c r="BD2152" s="28"/>
      <c r="BE2152" s="28"/>
    </row>
    <row r="2153" spans="3:57" ht="14.25" customHeight="1">
      <c r="C2153" s="46"/>
      <c r="D2153" s="28"/>
      <c r="E2153" s="28"/>
      <c r="F2153" s="28"/>
      <c r="G2153" s="28"/>
      <c r="H2153" s="28"/>
      <c r="I2153" s="28"/>
      <c r="J2153" s="28"/>
      <c r="K2153" s="28"/>
      <c r="L2153" s="28"/>
      <c r="M2153" s="28"/>
      <c r="N2153" s="28"/>
      <c r="O2153" s="28"/>
      <c r="P2153" s="60"/>
      <c r="Q2153" s="60"/>
      <c r="R2153" s="60"/>
      <c r="S2153" s="60"/>
      <c r="T2153" s="60"/>
      <c r="U2153" s="60"/>
      <c r="V2153" s="46"/>
      <c r="W2153" s="28"/>
      <c r="X2153" s="28"/>
      <c r="Y2153" s="28"/>
      <c r="AA2153" s="77"/>
      <c r="AB2153" s="28"/>
      <c r="AC2153" s="28"/>
      <c r="AD2153" s="28"/>
      <c r="AE2153" s="28"/>
      <c r="AF2153" s="28"/>
      <c r="AG2153" s="28"/>
      <c r="AH2153" s="28"/>
      <c r="AI2153" s="28"/>
      <c r="AJ2153" s="28"/>
      <c r="AK2153" s="28"/>
      <c r="AL2153" s="28"/>
      <c r="AM2153" s="28"/>
      <c r="AN2153" s="28"/>
      <c r="AO2153" s="28"/>
      <c r="AP2153" s="28"/>
      <c r="AQ2153" s="28"/>
      <c r="AR2153" s="28"/>
      <c r="AS2153" s="28"/>
      <c r="AT2153" s="96"/>
      <c r="AU2153" s="28"/>
      <c r="AV2153" s="28"/>
      <c r="AW2153" s="28"/>
      <c r="AX2153" s="28"/>
      <c r="AY2153" s="28"/>
      <c r="AZ2153" s="28"/>
      <c r="BA2153" s="28"/>
      <c r="BB2153" s="28"/>
      <c r="BC2153" s="28"/>
      <c r="BD2153" s="28"/>
      <c r="BE2153" s="28"/>
    </row>
    <row r="2154" spans="3:57" ht="14.25" customHeight="1">
      <c r="C2154" s="46"/>
      <c r="D2154" s="28"/>
      <c r="E2154" s="28"/>
      <c r="F2154" s="28"/>
      <c r="G2154" s="28"/>
      <c r="H2154" s="28"/>
      <c r="I2154" s="28"/>
      <c r="J2154" s="28"/>
      <c r="K2154" s="28"/>
      <c r="L2154" s="28"/>
      <c r="M2154" s="28"/>
      <c r="N2154" s="28"/>
      <c r="O2154" s="28"/>
      <c r="P2154" s="60"/>
      <c r="Q2154" s="60"/>
      <c r="R2154" s="60"/>
      <c r="S2154" s="60"/>
      <c r="T2154" s="60"/>
      <c r="U2154" s="60"/>
      <c r="V2154" s="46"/>
      <c r="W2154" s="28"/>
      <c r="X2154" s="28"/>
      <c r="Y2154" s="28"/>
      <c r="AA2154" s="77"/>
      <c r="AB2154" s="28"/>
      <c r="AC2154" s="28"/>
      <c r="AD2154" s="28"/>
      <c r="AE2154" s="28"/>
      <c r="AF2154" s="28"/>
      <c r="AG2154" s="28"/>
      <c r="AH2154" s="28"/>
      <c r="AI2154" s="28"/>
      <c r="AJ2154" s="28"/>
      <c r="AK2154" s="28"/>
      <c r="AL2154" s="28"/>
      <c r="AM2154" s="28"/>
      <c r="AN2154" s="28"/>
      <c r="AO2154" s="28"/>
      <c r="AP2154" s="28"/>
      <c r="AQ2154" s="28"/>
      <c r="AR2154" s="28"/>
      <c r="AS2154" s="28"/>
      <c r="AT2154" s="96"/>
      <c r="AU2154" s="28"/>
      <c r="AV2154" s="28"/>
      <c r="AW2154" s="28"/>
      <c r="AX2154" s="28"/>
      <c r="AY2154" s="28"/>
      <c r="AZ2154" s="28"/>
      <c r="BA2154" s="28"/>
      <c r="BB2154" s="28"/>
      <c r="BC2154" s="28"/>
      <c r="BD2154" s="28"/>
      <c r="BE2154" s="28"/>
    </row>
    <row r="2155" spans="3:57" ht="14.25" customHeight="1">
      <c r="C2155" s="46"/>
      <c r="D2155" s="28"/>
      <c r="E2155" s="28"/>
      <c r="F2155" s="28"/>
      <c r="G2155" s="28"/>
      <c r="H2155" s="28"/>
      <c r="I2155" s="28"/>
      <c r="J2155" s="28"/>
      <c r="K2155" s="28"/>
      <c r="L2155" s="28"/>
      <c r="M2155" s="28"/>
      <c r="N2155" s="28"/>
      <c r="O2155" s="28"/>
      <c r="P2155" s="60"/>
      <c r="Q2155" s="60"/>
      <c r="R2155" s="60"/>
      <c r="S2155" s="60"/>
      <c r="T2155" s="60"/>
      <c r="U2155" s="60"/>
      <c r="V2155" s="46"/>
      <c r="W2155" s="28"/>
      <c r="X2155" s="28"/>
      <c r="Y2155" s="28"/>
      <c r="AA2155" s="77"/>
      <c r="AB2155" s="28"/>
      <c r="AC2155" s="28"/>
      <c r="AD2155" s="28"/>
      <c r="AE2155" s="28"/>
      <c r="AF2155" s="28"/>
      <c r="AG2155" s="28"/>
      <c r="AH2155" s="28"/>
      <c r="AI2155" s="28"/>
      <c r="AJ2155" s="28"/>
      <c r="AK2155" s="28"/>
      <c r="AL2155" s="28"/>
      <c r="AM2155" s="28"/>
      <c r="AN2155" s="28"/>
      <c r="AO2155" s="28"/>
      <c r="AP2155" s="28"/>
      <c r="AQ2155" s="28"/>
      <c r="AR2155" s="28"/>
      <c r="AS2155" s="28"/>
      <c r="AT2155" s="96"/>
      <c r="AU2155" s="28"/>
      <c r="AV2155" s="28"/>
      <c r="AW2155" s="28"/>
      <c r="AX2155" s="28"/>
      <c r="AY2155" s="28"/>
      <c r="AZ2155" s="28"/>
      <c r="BA2155" s="28"/>
      <c r="BB2155" s="28"/>
      <c r="BC2155" s="28"/>
      <c r="BD2155" s="28"/>
      <c r="BE2155" s="28"/>
    </row>
    <row r="2156" spans="3:57" ht="14.25" customHeight="1">
      <c r="C2156" s="46"/>
      <c r="D2156" s="28"/>
      <c r="E2156" s="28"/>
      <c r="F2156" s="28"/>
      <c r="G2156" s="28"/>
      <c r="H2156" s="28"/>
      <c r="I2156" s="28"/>
      <c r="J2156" s="28"/>
      <c r="K2156" s="28"/>
      <c r="L2156" s="28"/>
      <c r="M2156" s="28"/>
      <c r="N2156" s="28"/>
      <c r="O2156" s="28"/>
      <c r="P2156" s="60"/>
      <c r="Q2156" s="60"/>
      <c r="R2156" s="60"/>
      <c r="S2156" s="60"/>
      <c r="T2156" s="60"/>
      <c r="U2156" s="60"/>
      <c r="V2156" s="46"/>
      <c r="W2156" s="28"/>
      <c r="X2156" s="28"/>
      <c r="Y2156" s="28"/>
      <c r="AA2156" s="77"/>
      <c r="AB2156" s="28"/>
      <c r="AC2156" s="28"/>
      <c r="AD2156" s="28"/>
      <c r="AE2156" s="28"/>
      <c r="AF2156" s="28"/>
      <c r="AG2156" s="28"/>
      <c r="AH2156" s="28"/>
      <c r="AI2156" s="28"/>
      <c r="AJ2156" s="28"/>
      <c r="AK2156" s="28"/>
      <c r="AL2156" s="28"/>
      <c r="AM2156" s="28"/>
      <c r="AN2156" s="28"/>
      <c r="AO2156" s="28"/>
      <c r="AP2156" s="28"/>
      <c r="AQ2156" s="28"/>
      <c r="AR2156" s="28"/>
      <c r="AS2156" s="28"/>
      <c r="AT2156" s="96"/>
      <c r="AU2156" s="28"/>
      <c r="AV2156" s="28"/>
      <c r="AW2156" s="28"/>
      <c r="AX2156" s="28"/>
      <c r="AY2156" s="28"/>
      <c r="AZ2156" s="28"/>
      <c r="BA2156" s="28"/>
      <c r="BB2156" s="28"/>
      <c r="BC2156" s="28"/>
      <c r="BD2156" s="28"/>
      <c r="BE2156" s="28"/>
    </row>
    <row r="2157" spans="3:57" ht="14.25" customHeight="1">
      <c r="C2157" s="46"/>
      <c r="D2157" s="28"/>
      <c r="E2157" s="28"/>
      <c r="F2157" s="28"/>
      <c r="G2157" s="28"/>
      <c r="H2157" s="28"/>
      <c r="I2157" s="28"/>
      <c r="J2157" s="28"/>
      <c r="K2157" s="28"/>
      <c r="L2157" s="28"/>
      <c r="M2157" s="28"/>
      <c r="N2157" s="28"/>
      <c r="O2157" s="28"/>
      <c r="P2157" s="60"/>
      <c r="Q2157" s="60"/>
      <c r="R2157" s="60"/>
      <c r="S2157" s="60"/>
      <c r="T2157" s="60"/>
      <c r="U2157" s="60"/>
      <c r="V2157" s="46"/>
      <c r="W2157" s="28"/>
      <c r="X2157" s="28"/>
      <c r="Y2157" s="28"/>
      <c r="AA2157" s="77"/>
      <c r="AB2157" s="28"/>
      <c r="AC2157" s="28"/>
      <c r="AD2157" s="28"/>
      <c r="AE2157" s="28"/>
      <c r="AF2157" s="28"/>
      <c r="AG2157" s="28"/>
      <c r="AH2157" s="28"/>
      <c r="AI2157" s="28"/>
      <c r="AJ2157" s="28"/>
      <c r="AK2157" s="28"/>
      <c r="AL2157" s="28"/>
      <c r="AM2157" s="28"/>
      <c r="AN2157" s="28"/>
      <c r="AO2157" s="28"/>
      <c r="AP2157" s="28"/>
      <c r="AQ2157" s="28"/>
      <c r="AR2157" s="28"/>
      <c r="AS2157" s="28"/>
      <c r="AT2157" s="96"/>
      <c r="AU2157" s="28"/>
      <c r="AV2157" s="28"/>
      <c r="AW2157" s="28"/>
      <c r="AX2157" s="28"/>
      <c r="AY2157" s="28"/>
      <c r="AZ2157" s="28"/>
      <c r="BA2157" s="28"/>
      <c r="BB2157" s="28"/>
      <c r="BC2157" s="28"/>
      <c r="BD2157" s="28"/>
      <c r="BE2157" s="28"/>
    </row>
    <row r="2158" spans="3:57" ht="14.25" customHeight="1">
      <c r="C2158" s="46"/>
      <c r="D2158" s="28"/>
      <c r="E2158" s="28"/>
      <c r="F2158" s="28"/>
      <c r="G2158" s="28"/>
      <c r="H2158" s="28"/>
      <c r="I2158" s="28"/>
      <c r="J2158" s="28"/>
      <c r="K2158" s="28"/>
      <c r="L2158" s="28"/>
      <c r="M2158" s="28"/>
      <c r="N2158" s="28"/>
      <c r="O2158" s="28"/>
      <c r="P2158" s="60"/>
      <c r="Q2158" s="60"/>
      <c r="R2158" s="60"/>
      <c r="S2158" s="60"/>
      <c r="T2158" s="60"/>
      <c r="U2158" s="60"/>
      <c r="V2158" s="46"/>
      <c r="W2158" s="28"/>
      <c r="X2158" s="28"/>
      <c r="Y2158" s="28"/>
      <c r="AA2158" s="77"/>
      <c r="AB2158" s="28"/>
      <c r="AC2158" s="28"/>
      <c r="AD2158" s="28"/>
      <c r="AE2158" s="28"/>
      <c r="AF2158" s="28"/>
      <c r="AG2158" s="28"/>
      <c r="AH2158" s="28"/>
      <c r="AI2158" s="28"/>
      <c r="AJ2158" s="28"/>
      <c r="AK2158" s="28"/>
      <c r="AL2158" s="28"/>
      <c r="AM2158" s="28"/>
      <c r="AN2158" s="28"/>
      <c r="AO2158" s="28"/>
      <c r="AP2158" s="28"/>
      <c r="AQ2158" s="28"/>
      <c r="AR2158" s="28"/>
      <c r="AS2158" s="28"/>
      <c r="AT2158" s="96"/>
      <c r="AU2158" s="28"/>
      <c r="AV2158" s="28"/>
      <c r="AW2158" s="28"/>
      <c r="AX2158" s="28"/>
      <c r="AY2158" s="28"/>
      <c r="AZ2158" s="28"/>
      <c r="BA2158" s="28"/>
      <c r="BB2158" s="28"/>
      <c r="BC2158" s="28"/>
      <c r="BD2158" s="28"/>
      <c r="BE2158" s="28"/>
    </row>
    <row r="2159" spans="3:57" ht="14.25" customHeight="1">
      <c r="C2159" s="46"/>
      <c r="D2159" s="28"/>
      <c r="E2159" s="28"/>
      <c r="F2159" s="28"/>
      <c r="G2159" s="28"/>
      <c r="H2159" s="28"/>
      <c r="I2159" s="28"/>
      <c r="J2159" s="28"/>
      <c r="K2159" s="28"/>
      <c r="L2159" s="28"/>
      <c r="M2159" s="28"/>
      <c r="N2159" s="28"/>
      <c r="O2159" s="28"/>
      <c r="P2159" s="60"/>
      <c r="Q2159" s="60"/>
      <c r="R2159" s="60"/>
      <c r="S2159" s="60"/>
      <c r="T2159" s="60"/>
      <c r="U2159" s="60"/>
      <c r="V2159" s="46"/>
      <c r="W2159" s="28"/>
      <c r="X2159" s="28"/>
      <c r="Y2159" s="28"/>
      <c r="AA2159" s="77"/>
      <c r="AB2159" s="28"/>
      <c r="AC2159" s="28"/>
      <c r="AD2159" s="28"/>
      <c r="AE2159" s="28"/>
      <c r="AF2159" s="28"/>
      <c r="AG2159" s="28"/>
      <c r="AH2159" s="28"/>
      <c r="AI2159" s="28"/>
      <c r="AJ2159" s="28"/>
      <c r="AK2159" s="28"/>
      <c r="AL2159" s="28"/>
      <c r="AM2159" s="28"/>
      <c r="AN2159" s="28"/>
      <c r="AO2159" s="28"/>
      <c r="AP2159" s="28"/>
      <c r="AQ2159" s="28"/>
      <c r="AR2159" s="28"/>
      <c r="AS2159" s="28"/>
      <c r="AT2159" s="96"/>
      <c r="AU2159" s="28"/>
      <c r="AV2159" s="28"/>
      <c r="AW2159" s="28"/>
      <c r="AX2159" s="28"/>
      <c r="AY2159" s="28"/>
      <c r="AZ2159" s="28"/>
      <c r="BA2159" s="28"/>
      <c r="BB2159" s="28"/>
      <c r="BC2159" s="28"/>
      <c r="BD2159" s="28"/>
      <c r="BE2159" s="28"/>
    </row>
    <row r="2160" spans="3:57" ht="14.25" customHeight="1">
      <c r="C2160" s="46"/>
      <c r="D2160" s="28"/>
      <c r="E2160" s="28"/>
      <c r="F2160" s="28"/>
      <c r="G2160" s="28"/>
      <c r="H2160" s="28"/>
      <c r="I2160" s="28"/>
      <c r="J2160" s="28"/>
      <c r="K2160" s="28"/>
      <c r="L2160" s="28"/>
      <c r="M2160" s="28"/>
      <c r="N2160" s="28"/>
      <c r="O2160" s="28"/>
      <c r="P2160" s="60"/>
      <c r="Q2160" s="60"/>
      <c r="R2160" s="60"/>
      <c r="S2160" s="60"/>
      <c r="T2160" s="60"/>
      <c r="U2160" s="60"/>
      <c r="V2160" s="46"/>
      <c r="W2160" s="28"/>
      <c r="X2160" s="28"/>
      <c r="Y2160" s="28"/>
      <c r="AA2160" s="77"/>
      <c r="AB2160" s="28"/>
      <c r="AC2160" s="28"/>
      <c r="AD2160" s="28"/>
      <c r="AE2160" s="28"/>
      <c r="AF2160" s="28"/>
      <c r="AG2160" s="28"/>
      <c r="AH2160" s="28"/>
      <c r="AI2160" s="28"/>
      <c r="AJ2160" s="28"/>
      <c r="AK2160" s="28"/>
      <c r="AL2160" s="28"/>
      <c r="AM2160" s="28"/>
      <c r="AN2160" s="28"/>
      <c r="AO2160" s="28"/>
      <c r="AP2160" s="28"/>
      <c r="AQ2160" s="28"/>
      <c r="AR2160" s="28"/>
      <c r="AS2160" s="28"/>
      <c r="AT2160" s="96"/>
      <c r="AU2160" s="28"/>
      <c r="AV2160" s="28"/>
      <c r="AW2160" s="28"/>
      <c r="AX2160" s="28"/>
      <c r="AY2160" s="28"/>
      <c r="AZ2160" s="28"/>
      <c r="BA2160" s="28"/>
      <c r="BB2160" s="28"/>
      <c r="BC2160" s="28"/>
      <c r="BD2160" s="28"/>
      <c r="BE2160" s="28"/>
    </row>
    <row r="2161" spans="3:57" ht="14.25" customHeight="1">
      <c r="C2161" s="46"/>
      <c r="D2161" s="28"/>
      <c r="E2161" s="28"/>
      <c r="F2161" s="28"/>
      <c r="G2161" s="28"/>
      <c r="H2161" s="28"/>
      <c r="I2161" s="28"/>
      <c r="J2161" s="28"/>
      <c r="K2161" s="28"/>
      <c r="L2161" s="28"/>
      <c r="M2161" s="28"/>
      <c r="N2161" s="28"/>
      <c r="O2161" s="28"/>
      <c r="P2161" s="60"/>
      <c r="Q2161" s="60"/>
      <c r="R2161" s="60"/>
      <c r="S2161" s="60"/>
      <c r="T2161" s="60"/>
      <c r="U2161" s="60"/>
      <c r="V2161" s="46"/>
      <c r="W2161" s="28"/>
      <c r="X2161" s="28"/>
      <c r="Y2161" s="28"/>
      <c r="AA2161" s="77"/>
      <c r="AB2161" s="28"/>
      <c r="AC2161" s="28"/>
      <c r="AD2161" s="28"/>
      <c r="AE2161" s="28"/>
      <c r="AF2161" s="28"/>
      <c r="AG2161" s="28"/>
      <c r="AH2161" s="28"/>
      <c r="AI2161" s="28"/>
      <c r="AJ2161" s="28"/>
      <c r="AK2161" s="28"/>
      <c r="AL2161" s="28"/>
      <c r="AM2161" s="28"/>
      <c r="AN2161" s="28"/>
      <c r="AO2161" s="28"/>
      <c r="AP2161" s="28"/>
      <c r="AQ2161" s="28"/>
      <c r="AR2161" s="28"/>
      <c r="AS2161" s="28"/>
      <c r="AT2161" s="96"/>
      <c r="AU2161" s="28"/>
      <c r="AV2161" s="28"/>
      <c r="AW2161" s="28"/>
      <c r="AX2161" s="28"/>
      <c r="AY2161" s="28"/>
      <c r="AZ2161" s="28"/>
      <c r="BA2161" s="28"/>
      <c r="BB2161" s="28"/>
      <c r="BC2161" s="28"/>
      <c r="BD2161" s="28"/>
      <c r="BE2161" s="28"/>
    </row>
    <row r="2162" spans="3:57" ht="14.25" customHeight="1">
      <c r="C2162" s="46"/>
      <c r="D2162" s="28"/>
      <c r="E2162" s="28"/>
      <c r="F2162" s="28"/>
      <c r="G2162" s="28"/>
      <c r="H2162" s="28"/>
      <c r="I2162" s="28"/>
      <c r="J2162" s="28"/>
      <c r="K2162" s="28"/>
      <c r="L2162" s="28"/>
      <c r="M2162" s="28"/>
      <c r="N2162" s="28"/>
      <c r="O2162" s="28"/>
      <c r="P2162" s="60"/>
      <c r="Q2162" s="60"/>
      <c r="R2162" s="60"/>
      <c r="S2162" s="60"/>
      <c r="T2162" s="60"/>
      <c r="U2162" s="60"/>
      <c r="V2162" s="46"/>
      <c r="W2162" s="28"/>
      <c r="X2162" s="28"/>
      <c r="Y2162" s="28"/>
      <c r="AA2162" s="77"/>
      <c r="AB2162" s="28"/>
      <c r="AC2162" s="28"/>
      <c r="AD2162" s="28"/>
      <c r="AE2162" s="28"/>
      <c r="AF2162" s="28"/>
      <c r="AG2162" s="28"/>
      <c r="AH2162" s="28"/>
      <c r="AI2162" s="28"/>
      <c r="AJ2162" s="28"/>
      <c r="AK2162" s="28"/>
      <c r="AL2162" s="28"/>
      <c r="AM2162" s="28"/>
      <c r="AN2162" s="28"/>
      <c r="AO2162" s="28"/>
      <c r="AP2162" s="28"/>
      <c r="AQ2162" s="28"/>
      <c r="AR2162" s="28"/>
      <c r="AS2162" s="28"/>
      <c r="AT2162" s="96"/>
      <c r="AU2162" s="28"/>
      <c r="AV2162" s="28"/>
      <c r="AW2162" s="28"/>
      <c r="AX2162" s="28"/>
      <c r="AY2162" s="28"/>
      <c r="AZ2162" s="28"/>
      <c r="BA2162" s="28"/>
      <c r="BB2162" s="28"/>
      <c r="BC2162" s="28"/>
      <c r="BD2162" s="28"/>
      <c r="BE2162" s="28"/>
    </row>
    <row r="2163" spans="3:57" ht="14.25" customHeight="1">
      <c r="C2163" s="46"/>
      <c r="D2163" s="28"/>
      <c r="E2163" s="28"/>
      <c r="F2163" s="28"/>
      <c r="G2163" s="28"/>
      <c r="H2163" s="28"/>
      <c r="I2163" s="28"/>
      <c r="J2163" s="28"/>
      <c r="K2163" s="28"/>
      <c r="L2163" s="28"/>
      <c r="M2163" s="28"/>
      <c r="N2163" s="28"/>
      <c r="O2163" s="28"/>
      <c r="P2163" s="60"/>
      <c r="Q2163" s="60"/>
      <c r="R2163" s="60"/>
      <c r="S2163" s="60"/>
      <c r="T2163" s="60"/>
      <c r="U2163" s="60"/>
      <c r="V2163" s="46"/>
      <c r="W2163" s="28"/>
      <c r="X2163" s="28"/>
      <c r="Y2163" s="28"/>
      <c r="AA2163" s="77"/>
      <c r="AB2163" s="28"/>
      <c r="AC2163" s="28"/>
      <c r="AD2163" s="28"/>
      <c r="AE2163" s="28"/>
      <c r="AF2163" s="28"/>
      <c r="AG2163" s="28"/>
      <c r="AH2163" s="28"/>
      <c r="AI2163" s="28"/>
      <c r="AJ2163" s="28"/>
      <c r="AK2163" s="28"/>
      <c r="AL2163" s="28"/>
      <c r="AM2163" s="28"/>
      <c r="AN2163" s="28"/>
      <c r="AO2163" s="28"/>
      <c r="AP2163" s="28"/>
      <c r="AQ2163" s="28"/>
      <c r="AR2163" s="28"/>
      <c r="AS2163" s="28"/>
      <c r="AT2163" s="96"/>
      <c r="AU2163" s="28"/>
      <c r="AV2163" s="28"/>
      <c r="AW2163" s="28"/>
      <c r="AX2163" s="28"/>
      <c r="AY2163" s="28"/>
      <c r="AZ2163" s="28"/>
      <c r="BA2163" s="28"/>
      <c r="BB2163" s="28"/>
      <c r="BC2163" s="28"/>
      <c r="BD2163" s="28"/>
      <c r="BE2163" s="28"/>
    </row>
    <row r="2164" spans="3:57" ht="14.25" customHeight="1">
      <c r="C2164" s="46"/>
      <c r="D2164" s="28"/>
      <c r="E2164" s="28"/>
      <c r="F2164" s="28"/>
      <c r="G2164" s="28"/>
      <c r="H2164" s="28"/>
      <c r="I2164" s="28"/>
      <c r="J2164" s="28"/>
      <c r="K2164" s="28"/>
      <c r="L2164" s="28"/>
      <c r="M2164" s="28"/>
      <c r="N2164" s="28"/>
      <c r="O2164" s="28"/>
      <c r="P2164" s="60"/>
      <c r="Q2164" s="60"/>
      <c r="R2164" s="60"/>
      <c r="S2164" s="60"/>
      <c r="T2164" s="60"/>
      <c r="U2164" s="60"/>
      <c r="V2164" s="46"/>
      <c r="W2164" s="28"/>
      <c r="X2164" s="28"/>
      <c r="Y2164" s="28"/>
      <c r="AA2164" s="77"/>
      <c r="AB2164" s="28"/>
      <c r="AC2164" s="28"/>
      <c r="AD2164" s="28"/>
      <c r="AE2164" s="28"/>
      <c r="AF2164" s="28"/>
      <c r="AG2164" s="28"/>
      <c r="AH2164" s="28"/>
      <c r="AI2164" s="28"/>
      <c r="AJ2164" s="28"/>
      <c r="AK2164" s="28"/>
      <c r="AL2164" s="28"/>
      <c r="AM2164" s="28"/>
      <c r="AN2164" s="28"/>
      <c r="AO2164" s="28"/>
      <c r="AP2164" s="28"/>
      <c r="AQ2164" s="28"/>
      <c r="AR2164" s="28"/>
      <c r="AS2164" s="28"/>
      <c r="AT2164" s="96"/>
      <c r="AU2164" s="28"/>
      <c r="AV2164" s="28"/>
      <c r="AW2164" s="28"/>
      <c r="AX2164" s="28"/>
      <c r="AY2164" s="28"/>
      <c r="AZ2164" s="28"/>
      <c r="BA2164" s="28"/>
      <c r="BB2164" s="28"/>
      <c r="BC2164" s="28"/>
      <c r="BD2164" s="28"/>
      <c r="BE2164" s="28"/>
    </row>
    <row r="2165" spans="3:57" ht="14.25" customHeight="1">
      <c r="C2165" s="46"/>
      <c r="D2165" s="28"/>
      <c r="E2165" s="28"/>
      <c r="F2165" s="28"/>
      <c r="G2165" s="28"/>
      <c r="H2165" s="28"/>
      <c r="I2165" s="28"/>
      <c r="J2165" s="28"/>
      <c r="K2165" s="28"/>
      <c r="L2165" s="28"/>
      <c r="M2165" s="28"/>
      <c r="N2165" s="28"/>
      <c r="O2165" s="28"/>
      <c r="P2165" s="60"/>
      <c r="Q2165" s="60"/>
      <c r="R2165" s="60"/>
      <c r="S2165" s="60"/>
      <c r="T2165" s="60"/>
      <c r="U2165" s="60"/>
      <c r="V2165" s="46"/>
      <c r="W2165" s="28"/>
      <c r="X2165" s="28"/>
      <c r="Y2165" s="28"/>
      <c r="AA2165" s="77"/>
      <c r="AB2165" s="28"/>
      <c r="AC2165" s="28"/>
      <c r="AD2165" s="28"/>
      <c r="AE2165" s="28"/>
      <c r="AF2165" s="28"/>
      <c r="AG2165" s="28"/>
      <c r="AH2165" s="28"/>
      <c r="AI2165" s="28"/>
      <c r="AJ2165" s="28"/>
      <c r="AK2165" s="28"/>
      <c r="AL2165" s="28"/>
      <c r="AM2165" s="28"/>
      <c r="AN2165" s="28"/>
      <c r="AO2165" s="28"/>
      <c r="AP2165" s="28"/>
      <c r="AQ2165" s="28"/>
      <c r="AR2165" s="28"/>
      <c r="AS2165" s="28"/>
      <c r="AT2165" s="96"/>
      <c r="AU2165" s="28"/>
      <c r="AV2165" s="28"/>
      <c r="AW2165" s="28"/>
      <c r="AX2165" s="28"/>
      <c r="AY2165" s="28"/>
      <c r="AZ2165" s="28"/>
      <c r="BA2165" s="28"/>
      <c r="BB2165" s="28"/>
      <c r="BC2165" s="28"/>
      <c r="BD2165" s="28"/>
      <c r="BE2165" s="28"/>
    </row>
    <row r="2166" spans="3:57" ht="14.25" customHeight="1">
      <c r="C2166" s="46"/>
      <c r="D2166" s="28"/>
      <c r="E2166" s="28"/>
      <c r="F2166" s="28"/>
      <c r="G2166" s="28"/>
      <c r="H2166" s="28"/>
      <c r="I2166" s="28"/>
      <c r="J2166" s="28"/>
      <c r="K2166" s="28"/>
      <c r="L2166" s="28"/>
      <c r="M2166" s="28"/>
      <c r="N2166" s="28"/>
      <c r="O2166" s="28"/>
      <c r="P2166" s="60"/>
      <c r="Q2166" s="60"/>
      <c r="R2166" s="60"/>
      <c r="S2166" s="60"/>
      <c r="T2166" s="60"/>
      <c r="U2166" s="60"/>
      <c r="V2166" s="46"/>
      <c r="W2166" s="28"/>
      <c r="X2166" s="28"/>
      <c r="Y2166" s="28"/>
      <c r="AA2166" s="77"/>
      <c r="AB2166" s="28"/>
      <c r="AC2166" s="28"/>
      <c r="AD2166" s="28"/>
      <c r="AE2166" s="28"/>
      <c r="AF2166" s="28"/>
      <c r="AG2166" s="28"/>
      <c r="AH2166" s="28"/>
      <c r="AI2166" s="28"/>
      <c r="AJ2166" s="28"/>
      <c r="AK2166" s="28"/>
      <c r="AL2166" s="28"/>
      <c r="AM2166" s="28"/>
      <c r="AN2166" s="28"/>
      <c r="AO2166" s="28"/>
      <c r="AP2166" s="28"/>
      <c r="AQ2166" s="28"/>
      <c r="AR2166" s="28"/>
      <c r="AS2166" s="28"/>
      <c r="AT2166" s="96"/>
      <c r="AU2166" s="28"/>
      <c r="AV2166" s="28"/>
      <c r="AW2166" s="28"/>
      <c r="AX2166" s="28"/>
      <c r="AY2166" s="28"/>
      <c r="AZ2166" s="28"/>
      <c r="BA2166" s="28"/>
      <c r="BB2166" s="28"/>
      <c r="BC2166" s="28"/>
      <c r="BD2166" s="28"/>
      <c r="BE2166" s="28"/>
    </row>
    <row r="2167" spans="3:57" ht="14.25" customHeight="1">
      <c r="C2167" s="46"/>
      <c r="D2167" s="28"/>
      <c r="E2167" s="28"/>
      <c r="F2167" s="28"/>
      <c r="G2167" s="28"/>
      <c r="H2167" s="28"/>
      <c r="I2167" s="28"/>
      <c r="J2167" s="28"/>
      <c r="K2167" s="28"/>
      <c r="L2167" s="28"/>
      <c r="M2167" s="28"/>
      <c r="N2167" s="28"/>
      <c r="O2167" s="28"/>
      <c r="P2167" s="60"/>
      <c r="Q2167" s="60"/>
      <c r="R2167" s="60"/>
      <c r="S2167" s="60"/>
      <c r="T2167" s="60"/>
      <c r="U2167" s="60"/>
      <c r="V2167" s="46"/>
      <c r="W2167" s="28"/>
      <c r="X2167" s="28"/>
      <c r="Y2167" s="28"/>
      <c r="AA2167" s="77"/>
      <c r="AB2167" s="28"/>
      <c r="AC2167" s="28"/>
      <c r="AD2167" s="28"/>
      <c r="AE2167" s="28"/>
      <c r="AF2167" s="28"/>
      <c r="AG2167" s="28"/>
      <c r="AH2167" s="28"/>
      <c r="AI2167" s="28"/>
      <c r="AJ2167" s="28"/>
      <c r="AK2167" s="28"/>
      <c r="AL2167" s="28"/>
      <c r="AM2167" s="28"/>
      <c r="AN2167" s="28"/>
      <c r="AO2167" s="28"/>
      <c r="AP2167" s="28"/>
      <c r="AQ2167" s="28"/>
      <c r="AR2167" s="28"/>
      <c r="AS2167" s="28"/>
      <c r="AT2167" s="96"/>
      <c r="AU2167" s="28"/>
      <c r="AV2167" s="28"/>
      <c r="AW2167" s="28"/>
      <c r="AX2167" s="28"/>
      <c r="AY2167" s="28"/>
      <c r="AZ2167" s="28"/>
      <c r="BA2167" s="28"/>
      <c r="BB2167" s="28"/>
      <c r="BC2167" s="28"/>
      <c r="BD2167" s="28"/>
      <c r="BE2167" s="28"/>
    </row>
    <row r="2168" spans="3:57" ht="14.25" customHeight="1">
      <c r="C2168" s="46"/>
      <c r="D2168" s="28"/>
      <c r="E2168" s="28"/>
      <c r="F2168" s="28"/>
      <c r="G2168" s="28"/>
      <c r="H2168" s="28"/>
      <c r="I2168" s="28"/>
      <c r="J2168" s="28"/>
      <c r="K2168" s="28"/>
      <c r="L2168" s="28"/>
      <c r="M2168" s="28"/>
      <c r="N2168" s="28"/>
      <c r="O2168" s="28"/>
      <c r="P2168" s="60"/>
      <c r="Q2168" s="60"/>
      <c r="R2168" s="60"/>
      <c r="S2168" s="60"/>
      <c r="T2168" s="60"/>
      <c r="U2168" s="60"/>
      <c r="V2168" s="46"/>
      <c r="W2168" s="28"/>
      <c r="X2168" s="28"/>
      <c r="Y2168" s="28"/>
      <c r="AA2168" s="77"/>
      <c r="AB2168" s="28"/>
      <c r="AC2168" s="28"/>
      <c r="AD2168" s="28"/>
      <c r="AE2168" s="28"/>
      <c r="AF2168" s="28"/>
      <c r="AG2168" s="28"/>
      <c r="AH2168" s="28"/>
      <c r="AI2168" s="28"/>
      <c r="AJ2168" s="28"/>
      <c r="AK2168" s="28"/>
      <c r="AL2168" s="28"/>
      <c r="AM2168" s="28"/>
      <c r="AN2168" s="28"/>
      <c r="AO2168" s="28"/>
      <c r="AP2168" s="28"/>
      <c r="AQ2168" s="28"/>
      <c r="AR2168" s="28"/>
      <c r="AS2168" s="28"/>
      <c r="AT2168" s="96"/>
      <c r="AU2168" s="28"/>
      <c r="AV2168" s="28"/>
      <c r="AW2168" s="28"/>
      <c r="AX2168" s="28"/>
      <c r="AY2168" s="28"/>
      <c r="AZ2168" s="28"/>
      <c r="BA2168" s="28"/>
      <c r="BB2168" s="28"/>
      <c r="BC2168" s="28"/>
      <c r="BD2168" s="28"/>
      <c r="BE2168" s="28"/>
    </row>
    <row r="2169" spans="3:57" ht="14.25" customHeight="1">
      <c r="C2169" s="46"/>
      <c r="D2169" s="28"/>
      <c r="E2169" s="28"/>
      <c r="F2169" s="28"/>
      <c r="G2169" s="28"/>
      <c r="H2169" s="28"/>
      <c r="I2169" s="28"/>
      <c r="J2169" s="28"/>
      <c r="K2169" s="28"/>
      <c r="L2169" s="28"/>
      <c r="M2169" s="28"/>
      <c r="N2169" s="28"/>
      <c r="O2169" s="28"/>
      <c r="P2169" s="60"/>
      <c r="Q2169" s="60"/>
      <c r="R2169" s="60"/>
      <c r="S2169" s="60"/>
      <c r="T2169" s="60"/>
      <c r="U2169" s="60"/>
      <c r="V2169" s="46"/>
      <c r="W2169" s="28"/>
      <c r="X2169" s="28"/>
      <c r="Y2169" s="28"/>
      <c r="AA2169" s="77"/>
      <c r="AB2169" s="28"/>
      <c r="AC2169" s="28"/>
      <c r="AD2169" s="28"/>
      <c r="AE2169" s="28"/>
      <c r="AF2169" s="28"/>
      <c r="AG2169" s="28"/>
      <c r="AH2169" s="28"/>
      <c r="AI2169" s="28"/>
      <c r="AJ2169" s="28"/>
      <c r="AK2169" s="28"/>
      <c r="AL2169" s="28"/>
      <c r="AM2169" s="28"/>
      <c r="AN2169" s="28"/>
      <c r="AO2169" s="28"/>
      <c r="AP2169" s="28"/>
      <c r="AQ2169" s="28"/>
      <c r="AR2169" s="28"/>
      <c r="AS2169" s="28"/>
      <c r="AT2169" s="96"/>
      <c r="AU2169" s="28"/>
      <c r="AV2169" s="28"/>
      <c r="AW2169" s="28"/>
      <c r="AX2169" s="28"/>
      <c r="AY2169" s="28"/>
      <c r="AZ2169" s="28"/>
      <c r="BA2169" s="28"/>
      <c r="BB2169" s="28"/>
      <c r="BC2169" s="28"/>
      <c r="BD2169" s="28"/>
      <c r="BE2169" s="28"/>
    </row>
    <row r="2170" spans="3:57" ht="14.25" customHeight="1">
      <c r="C2170" s="46"/>
      <c r="D2170" s="28"/>
      <c r="E2170" s="28"/>
      <c r="F2170" s="28"/>
      <c r="G2170" s="28"/>
      <c r="H2170" s="28"/>
      <c r="I2170" s="28"/>
      <c r="J2170" s="28"/>
      <c r="K2170" s="28"/>
      <c r="L2170" s="28"/>
      <c r="M2170" s="28"/>
      <c r="N2170" s="28"/>
      <c r="O2170" s="28"/>
      <c r="P2170" s="60"/>
      <c r="Q2170" s="60"/>
      <c r="R2170" s="60"/>
      <c r="S2170" s="60"/>
      <c r="T2170" s="60"/>
      <c r="U2170" s="60"/>
      <c r="V2170" s="46"/>
      <c r="W2170" s="28"/>
      <c r="X2170" s="28"/>
      <c r="Y2170" s="28"/>
      <c r="AA2170" s="77"/>
      <c r="AB2170" s="28"/>
      <c r="AC2170" s="28"/>
      <c r="AD2170" s="28"/>
      <c r="AE2170" s="28"/>
      <c r="AF2170" s="28"/>
      <c r="AG2170" s="28"/>
      <c r="AH2170" s="28"/>
      <c r="AI2170" s="28"/>
      <c r="AJ2170" s="28"/>
      <c r="AK2170" s="28"/>
      <c r="AL2170" s="28"/>
      <c r="AM2170" s="28"/>
      <c r="AN2170" s="28"/>
      <c r="AO2170" s="28"/>
      <c r="AP2170" s="28"/>
      <c r="AQ2170" s="28"/>
      <c r="AR2170" s="28"/>
      <c r="AS2170" s="28"/>
      <c r="AT2170" s="96"/>
      <c r="AU2170" s="28"/>
      <c r="AV2170" s="28"/>
      <c r="AW2170" s="28"/>
      <c r="AX2170" s="28"/>
      <c r="AY2170" s="28"/>
      <c r="AZ2170" s="28"/>
      <c r="BA2170" s="28"/>
      <c r="BB2170" s="28"/>
      <c r="BC2170" s="28"/>
      <c r="BD2170" s="28"/>
      <c r="BE2170" s="28"/>
    </row>
    <row r="2171" spans="3:57" ht="14.25" customHeight="1">
      <c r="C2171" s="46"/>
      <c r="D2171" s="28"/>
      <c r="E2171" s="28"/>
      <c r="F2171" s="28"/>
      <c r="G2171" s="28"/>
      <c r="H2171" s="28"/>
      <c r="I2171" s="28"/>
      <c r="J2171" s="28"/>
      <c r="K2171" s="28"/>
      <c r="L2171" s="28"/>
      <c r="M2171" s="28"/>
      <c r="N2171" s="28"/>
      <c r="O2171" s="28"/>
      <c r="P2171" s="60"/>
      <c r="Q2171" s="60"/>
      <c r="R2171" s="60"/>
      <c r="S2171" s="60"/>
      <c r="T2171" s="60"/>
      <c r="U2171" s="60"/>
      <c r="V2171" s="46"/>
      <c r="W2171" s="28"/>
      <c r="X2171" s="28"/>
      <c r="Y2171" s="28"/>
      <c r="AA2171" s="77"/>
      <c r="AB2171" s="28"/>
      <c r="AC2171" s="28"/>
      <c r="AD2171" s="28"/>
      <c r="AE2171" s="28"/>
      <c r="AF2171" s="28"/>
      <c r="AG2171" s="28"/>
      <c r="AH2171" s="28"/>
      <c r="AI2171" s="28"/>
      <c r="AJ2171" s="28"/>
      <c r="AK2171" s="28"/>
      <c r="AL2171" s="28"/>
      <c r="AM2171" s="28"/>
      <c r="AN2171" s="28"/>
      <c r="AO2171" s="28"/>
      <c r="AP2171" s="28"/>
      <c r="AQ2171" s="28"/>
      <c r="AR2171" s="28"/>
      <c r="AS2171" s="28"/>
      <c r="AT2171" s="96"/>
      <c r="AU2171" s="28"/>
      <c r="AV2171" s="28"/>
      <c r="AW2171" s="28"/>
      <c r="AX2171" s="28"/>
      <c r="AY2171" s="28"/>
      <c r="AZ2171" s="28"/>
      <c r="BA2171" s="28"/>
      <c r="BB2171" s="28"/>
      <c r="BC2171" s="28"/>
      <c r="BD2171" s="28"/>
      <c r="BE2171" s="28"/>
    </row>
    <row r="2172" spans="3:57" ht="14.25" customHeight="1">
      <c r="C2172" s="46"/>
      <c r="D2172" s="28"/>
      <c r="E2172" s="28"/>
      <c r="F2172" s="28"/>
      <c r="G2172" s="28"/>
      <c r="H2172" s="28"/>
      <c r="I2172" s="28"/>
      <c r="J2172" s="28"/>
      <c r="K2172" s="28"/>
      <c r="L2172" s="28"/>
      <c r="M2172" s="28"/>
      <c r="N2172" s="28"/>
      <c r="O2172" s="28"/>
      <c r="P2172" s="60"/>
      <c r="Q2172" s="60"/>
      <c r="R2172" s="60"/>
      <c r="S2172" s="60"/>
      <c r="T2172" s="60"/>
      <c r="U2172" s="60"/>
      <c r="V2172" s="46"/>
      <c r="W2172" s="28"/>
      <c r="X2172" s="28"/>
      <c r="Y2172" s="28"/>
      <c r="AA2172" s="77"/>
      <c r="AB2172" s="28"/>
      <c r="AC2172" s="28"/>
      <c r="AD2172" s="28"/>
      <c r="AE2172" s="28"/>
      <c r="AF2172" s="28"/>
      <c r="AG2172" s="28"/>
      <c r="AH2172" s="28"/>
      <c r="AI2172" s="28"/>
      <c r="AJ2172" s="28"/>
      <c r="AK2172" s="28"/>
      <c r="AL2172" s="28"/>
      <c r="AM2172" s="28"/>
      <c r="AN2172" s="28"/>
      <c r="AO2172" s="28"/>
      <c r="AP2172" s="28"/>
      <c r="AQ2172" s="28"/>
      <c r="AR2172" s="28"/>
      <c r="AS2172" s="28"/>
      <c r="AT2172" s="96"/>
      <c r="AU2172" s="28"/>
      <c r="AV2172" s="28"/>
      <c r="AW2172" s="28"/>
      <c r="AX2172" s="28"/>
      <c r="AY2172" s="28"/>
      <c r="AZ2172" s="28"/>
      <c r="BA2172" s="28"/>
      <c r="BB2172" s="28"/>
      <c r="BC2172" s="28"/>
      <c r="BD2172" s="28"/>
      <c r="BE2172" s="28"/>
    </row>
    <row r="2173" spans="3:57" ht="14.25" customHeight="1">
      <c r="C2173" s="46"/>
      <c r="D2173" s="28"/>
      <c r="E2173" s="28"/>
      <c r="F2173" s="28"/>
      <c r="G2173" s="28"/>
      <c r="H2173" s="28"/>
      <c r="I2173" s="28"/>
      <c r="J2173" s="28"/>
      <c r="K2173" s="28"/>
      <c r="L2173" s="28"/>
      <c r="M2173" s="28"/>
      <c r="N2173" s="28"/>
      <c r="O2173" s="28"/>
      <c r="P2173" s="60"/>
      <c r="Q2173" s="60"/>
      <c r="R2173" s="60"/>
      <c r="S2173" s="60"/>
      <c r="T2173" s="60"/>
      <c r="U2173" s="60"/>
      <c r="V2173" s="46"/>
      <c r="W2173" s="28"/>
      <c r="X2173" s="28"/>
      <c r="Y2173" s="28"/>
      <c r="AA2173" s="77"/>
      <c r="AB2173" s="28"/>
      <c r="AC2173" s="28"/>
      <c r="AD2173" s="28"/>
      <c r="AE2173" s="28"/>
      <c r="AF2173" s="28"/>
      <c r="AG2173" s="28"/>
      <c r="AH2173" s="28"/>
      <c r="AI2173" s="28"/>
      <c r="AJ2173" s="28"/>
      <c r="AK2173" s="28"/>
      <c r="AL2173" s="28"/>
      <c r="AM2173" s="28"/>
      <c r="AN2173" s="28"/>
      <c r="AO2173" s="28"/>
      <c r="AP2173" s="28"/>
      <c r="AQ2173" s="28"/>
      <c r="AR2173" s="28"/>
      <c r="AS2173" s="28"/>
      <c r="AT2173" s="96"/>
      <c r="AU2173" s="28"/>
      <c r="AV2173" s="28"/>
      <c r="AW2173" s="28"/>
      <c r="AX2173" s="28"/>
      <c r="AY2173" s="28"/>
      <c r="AZ2173" s="28"/>
      <c r="BA2173" s="28"/>
      <c r="BB2173" s="28"/>
      <c r="BC2173" s="28"/>
      <c r="BD2173" s="28"/>
      <c r="BE2173" s="28"/>
    </row>
    <row r="2174" spans="3:57" ht="14.25" customHeight="1">
      <c r="C2174" s="46"/>
      <c r="D2174" s="28"/>
      <c r="E2174" s="28"/>
      <c r="F2174" s="28"/>
      <c r="G2174" s="28"/>
      <c r="H2174" s="28"/>
      <c r="I2174" s="28"/>
      <c r="J2174" s="28"/>
      <c r="K2174" s="28"/>
      <c r="L2174" s="28"/>
      <c r="M2174" s="28"/>
      <c r="N2174" s="28"/>
      <c r="O2174" s="28"/>
      <c r="P2174" s="60"/>
      <c r="Q2174" s="60"/>
      <c r="R2174" s="60"/>
      <c r="S2174" s="60"/>
      <c r="T2174" s="60"/>
      <c r="U2174" s="60"/>
      <c r="V2174" s="46"/>
      <c r="W2174" s="28"/>
      <c r="X2174" s="28"/>
      <c r="Y2174" s="28"/>
      <c r="AA2174" s="77"/>
      <c r="AB2174" s="28"/>
      <c r="AC2174" s="28"/>
      <c r="AD2174" s="28"/>
      <c r="AE2174" s="28"/>
      <c r="AF2174" s="28"/>
      <c r="AG2174" s="28"/>
      <c r="AH2174" s="28"/>
      <c r="AI2174" s="28"/>
      <c r="AJ2174" s="28"/>
      <c r="AK2174" s="28"/>
      <c r="AL2174" s="28"/>
      <c r="AM2174" s="28"/>
      <c r="AN2174" s="28"/>
      <c r="AO2174" s="28"/>
      <c r="AP2174" s="28"/>
      <c r="AQ2174" s="28"/>
      <c r="AR2174" s="28"/>
      <c r="AS2174" s="28"/>
      <c r="AT2174" s="96"/>
      <c r="AU2174" s="28"/>
      <c r="AV2174" s="28"/>
      <c r="AW2174" s="28"/>
      <c r="AX2174" s="28"/>
      <c r="AY2174" s="28"/>
      <c r="AZ2174" s="28"/>
      <c r="BA2174" s="28"/>
      <c r="BB2174" s="28"/>
      <c r="BC2174" s="28"/>
      <c r="BD2174" s="28"/>
      <c r="BE2174" s="28"/>
    </row>
    <row r="2175" spans="3:57" ht="14.25" customHeight="1">
      <c r="C2175" s="46"/>
      <c r="D2175" s="28"/>
      <c r="E2175" s="28"/>
      <c r="F2175" s="28"/>
      <c r="G2175" s="28"/>
      <c r="H2175" s="28"/>
      <c r="I2175" s="28"/>
      <c r="J2175" s="28"/>
      <c r="K2175" s="28"/>
      <c r="L2175" s="28"/>
      <c r="M2175" s="28"/>
      <c r="N2175" s="28"/>
      <c r="O2175" s="28"/>
      <c r="P2175" s="60"/>
      <c r="Q2175" s="60"/>
      <c r="R2175" s="60"/>
      <c r="S2175" s="60"/>
      <c r="T2175" s="60"/>
      <c r="U2175" s="60"/>
      <c r="V2175" s="46"/>
      <c r="W2175" s="28"/>
      <c r="X2175" s="28"/>
      <c r="Y2175" s="28"/>
      <c r="AA2175" s="77"/>
      <c r="AB2175" s="28"/>
      <c r="AC2175" s="28"/>
      <c r="AD2175" s="28"/>
      <c r="AE2175" s="28"/>
      <c r="AF2175" s="28"/>
      <c r="AG2175" s="28"/>
      <c r="AH2175" s="28"/>
      <c r="AI2175" s="28"/>
      <c r="AJ2175" s="28"/>
      <c r="AK2175" s="28"/>
      <c r="AL2175" s="28"/>
      <c r="AM2175" s="28"/>
      <c r="AN2175" s="28"/>
      <c r="AO2175" s="28"/>
      <c r="AP2175" s="28"/>
      <c r="AQ2175" s="28"/>
      <c r="AR2175" s="28"/>
      <c r="AS2175" s="28"/>
      <c r="AT2175" s="96"/>
      <c r="AU2175" s="28"/>
      <c r="AV2175" s="28"/>
      <c r="AW2175" s="28"/>
      <c r="AX2175" s="28"/>
      <c r="AY2175" s="28"/>
      <c r="AZ2175" s="28"/>
      <c r="BA2175" s="28"/>
      <c r="BB2175" s="28"/>
      <c r="BC2175" s="28"/>
      <c r="BD2175" s="28"/>
      <c r="BE2175" s="28"/>
    </row>
    <row r="2176" spans="3:57" ht="14.25" customHeight="1">
      <c r="C2176" s="46"/>
      <c r="D2176" s="28"/>
      <c r="E2176" s="28"/>
      <c r="F2176" s="28"/>
      <c r="G2176" s="28"/>
      <c r="H2176" s="28"/>
      <c r="I2176" s="28"/>
      <c r="J2176" s="28"/>
      <c r="K2176" s="28"/>
      <c r="L2176" s="28"/>
      <c r="M2176" s="28"/>
      <c r="N2176" s="28"/>
      <c r="O2176" s="28"/>
      <c r="P2176" s="60"/>
      <c r="Q2176" s="60"/>
      <c r="R2176" s="60"/>
      <c r="S2176" s="60"/>
      <c r="T2176" s="60"/>
      <c r="U2176" s="60"/>
      <c r="V2176" s="46"/>
      <c r="W2176" s="28"/>
      <c r="X2176" s="28"/>
      <c r="Y2176" s="28"/>
      <c r="AA2176" s="77"/>
      <c r="AB2176" s="28"/>
      <c r="AC2176" s="28"/>
      <c r="AD2176" s="28"/>
      <c r="AE2176" s="28"/>
      <c r="AF2176" s="28"/>
      <c r="AG2176" s="28"/>
      <c r="AH2176" s="28"/>
      <c r="AI2176" s="28"/>
      <c r="AJ2176" s="28"/>
      <c r="AK2176" s="28"/>
      <c r="AL2176" s="28"/>
      <c r="AM2176" s="28"/>
      <c r="AN2176" s="28"/>
      <c r="AO2176" s="28"/>
      <c r="AP2176" s="28"/>
      <c r="AQ2176" s="28"/>
      <c r="AR2176" s="28"/>
      <c r="AS2176" s="28"/>
      <c r="AT2176" s="96"/>
      <c r="AU2176" s="28"/>
      <c r="AV2176" s="28"/>
      <c r="AW2176" s="28"/>
      <c r="AX2176" s="28"/>
      <c r="AY2176" s="28"/>
      <c r="AZ2176" s="28"/>
      <c r="BA2176" s="28"/>
      <c r="BB2176" s="28"/>
      <c r="BC2176" s="28"/>
      <c r="BD2176" s="28"/>
      <c r="BE2176" s="28"/>
    </row>
    <row r="2177" spans="3:57" ht="14.25" customHeight="1">
      <c r="C2177" s="46"/>
      <c r="D2177" s="28"/>
      <c r="E2177" s="28"/>
      <c r="F2177" s="28"/>
      <c r="G2177" s="28"/>
      <c r="H2177" s="28"/>
      <c r="I2177" s="28"/>
      <c r="J2177" s="28"/>
      <c r="K2177" s="28"/>
      <c r="L2177" s="28"/>
      <c r="M2177" s="28"/>
      <c r="N2177" s="28"/>
      <c r="O2177" s="28"/>
      <c r="P2177" s="60"/>
      <c r="Q2177" s="60"/>
      <c r="R2177" s="60"/>
      <c r="S2177" s="60"/>
      <c r="T2177" s="60"/>
      <c r="U2177" s="60"/>
      <c r="V2177" s="46"/>
      <c r="W2177" s="28"/>
      <c r="X2177" s="28"/>
      <c r="Y2177" s="28"/>
      <c r="AA2177" s="77"/>
      <c r="AB2177" s="28"/>
      <c r="AC2177" s="28"/>
      <c r="AD2177" s="28"/>
      <c r="AE2177" s="28"/>
      <c r="AF2177" s="28"/>
      <c r="AG2177" s="28"/>
      <c r="AH2177" s="28"/>
      <c r="AI2177" s="28"/>
      <c r="AJ2177" s="28"/>
      <c r="AK2177" s="28"/>
      <c r="AL2177" s="28"/>
      <c r="AM2177" s="28"/>
      <c r="AN2177" s="28"/>
      <c r="AO2177" s="28"/>
      <c r="AP2177" s="28"/>
      <c r="AQ2177" s="28"/>
      <c r="AR2177" s="28"/>
      <c r="AS2177" s="28"/>
      <c r="AT2177" s="96"/>
      <c r="AU2177" s="28"/>
      <c r="AV2177" s="28"/>
      <c r="AW2177" s="28"/>
      <c r="AX2177" s="28"/>
      <c r="AY2177" s="28"/>
      <c r="AZ2177" s="28"/>
      <c r="BA2177" s="28"/>
      <c r="BB2177" s="28"/>
      <c r="BC2177" s="28"/>
      <c r="BD2177" s="28"/>
      <c r="BE2177" s="28"/>
    </row>
    <row r="2178" spans="3:57" ht="14.25" customHeight="1">
      <c r="C2178" s="46"/>
      <c r="D2178" s="28"/>
      <c r="E2178" s="28"/>
      <c r="F2178" s="28"/>
      <c r="G2178" s="28"/>
      <c r="H2178" s="28"/>
      <c r="I2178" s="28"/>
      <c r="J2178" s="28"/>
      <c r="K2178" s="28"/>
      <c r="L2178" s="28"/>
      <c r="M2178" s="28"/>
      <c r="N2178" s="28"/>
      <c r="O2178" s="28"/>
      <c r="P2178" s="60"/>
      <c r="Q2178" s="60"/>
      <c r="R2178" s="60"/>
      <c r="S2178" s="60"/>
      <c r="T2178" s="60"/>
      <c r="U2178" s="60"/>
      <c r="V2178" s="46"/>
      <c r="W2178" s="28"/>
      <c r="X2178" s="28"/>
      <c r="Y2178" s="28"/>
      <c r="AA2178" s="77"/>
      <c r="AB2178" s="28"/>
      <c r="AC2178" s="28"/>
      <c r="AD2178" s="28"/>
      <c r="AE2178" s="28"/>
      <c r="AF2178" s="28"/>
      <c r="AG2178" s="28"/>
      <c r="AH2178" s="28"/>
      <c r="AI2178" s="28"/>
      <c r="AJ2178" s="28"/>
      <c r="AK2178" s="28"/>
      <c r="AL2178" s="28"/>
      <c r="AM2178" s="28"/>
      <c r="AN2178" s="28"/>
      <c r="AO2178" s="28"/>
      <c r="AP2178" s="28"/>
      <c r="AQ2178" s="28"/>
      <c r="AR2178" s="28"/>
      <c r="AS2178" s="28"/>
      <c r="AT2178" s="96"/>
      <c r="AU2178" s="28"/>
      <c r="AV2178" s="28"/>
      <c r="AW2178" s="28"/>
      <c r="AX2178" s="28"/>
      <c r="AY2178" s="28"/>
      <c r="AZ2178" s="28"/>
      <c r="BA2178" s="28"/>
      <c r="BB2178" s="28"/>
      <c r="BC2178" s="28"/>
      <c r="BD2178" s="28"/>
      <c r="BE2178" s="28"/>
    </row>
    <row r="2179" spans="3:57" ht="14.25" customHeight="1">
      <c r="C2179" s="46"/>
      <c r="D2179" s="28"/>
      <c r="E2179" s="28"/>
      <c r="F2179" s="28"/>
      <c r="G2179" s="28"/>
      <c r="H2179" s="28"/>
      <c r="I2179" s="28"/>
      <c r="J2179" s="28"/>
      <c r="K2179" s="28"/>
      <c r="L2179" s="28"/>
      <c r="M2179" s="28"/>
      <c r="N2179" s="28"/>
      <c r="O2179" s="28"/>
      <c r="P2179" s="60"/>
      <c r="Q2179" s="60"/>
      <c r="R2179" s="60"/>
      <c r="S2179" s="60"/>
      <c r="T2179" s="60"/>
      <c r="U2179" s="60"/>
      <c r="V2179" s="46"/>
      <c r="W2179" s="28"/>
      <c r="X2179" s="28"/>
      <c r="Y2179" s="28"/>
      <c r="AA2179" s="77"/>
      <c r="AB2179" s="28"/>
      <c r="AC2179" s="28"/>
      <c r="AD2179" s="28"/>
      <c r="AE2179" s="28"/>
      <c r="AF2179" s="28"/>
      <c r="AG2179" s="28"/>
      <c r="AH2179" s="28"/>
      <c r="AI2179" s="28"/>
      <c r="AJ2179" s="28"/>
      <c r="AK2179" s="28"/>
      <c r="AL2179" s="28"/>
      <c r="AM2179" s="28"/>
      <c r="AN2179" s="28"/>
      <c r="AO2179" s="28"/>
      <c r="AP2179" s="28"/>
      <c r="AQ2179" s="28"/>
      <c r="AR2179" s="28"/>
      <c r="AS2179" s="28"/>
      <c r="AT2179" s="96"/>
      <c r="AU2179" s="28"/>
      <c r="AV2179" s="28"/>
      <c r="AW2179" s="28"/>
      <c r="AX2179" s="28"/>
      <c r="AY2179" s="28"/>
      <c r="AZ2179" s="28"/>
      <c r="BA2179" s="28"/>
      <c r="BB2179" s="28"/>
      <c r="BC2179" s="28"/>
      <c r="BD2179" s="28"/>
      <c r="BE2179" s="28"/>
    </row>
    <row r="2180" spans="3:57" ht="14.25" customHeight="1">
      <c r="C2180" s="46"/>
      <c r="D2180" s="28"/>
      <c r="E2180" s="28"/>
      <c r="F2180" s="28"/>
      <c r="G2180" s="28"/>
      <c r="H2180" s="28"/>
      <c r="I2180" s="28"/>
      <c r="J2180" s="28"/>
      <c r="K2180" s="28"/>
      <c r="L2180" s="28"/>
      <c r="M2180" s="28"/>
      <c r="N2180" s="28"/>
      <c r="O2180" s="28"/>
      <c r="P2180" s="60"/>
      <c r="Q2180" s="60"/>
      <c r="R2180" s="60"/>
      <c r="S2180" s="60"/>
      <c r="T2180" s="60"/>
      <c r="U2180" s="60"/>
      <c r="V2180" s="46"/>
      <c r="W2180" s="28"/>
      <c r="X2180" s="28"/>
      <c r="Y2180" s="28"/>
      <c r="AA2180" s="77"/>
      <c r="AB2180" s="28"/>
      <c r="AC2180" s="28"/>
      <c r="AD2180" s="28"/>
      <c r="AE2180" s="28"/>
      <c r="AF2180" s="28"/>
      <c r="AG2180" s="28"/>
      <c r="AH2180" s="28"/>
      <c r="AI2180" s="28"/>
      <c r="AJ2180" s="28"/>
      <c r="AK2180" s="28"/>
      <c r="AL2180" s="28"/>
      <c r="AM2180" s="28"/>
      <c r="AN2180" s="28"/>
      <c r="AO2180" s="28"/>
      <c r="AP2180" s="28"/>
      <c r="AQ2180" s="28"/>
      <c r="AR2180" s="28"/>
      <c r="AS2180" s="28"/>
      <c r="AT2180" s="96"/>
      <c r="AU2180" s="28"/>
      <c r="AV2180" s="28"/>
      <c r="AW2180" s="28"/>
      <c r="AX2180" s="28"/>
      <c r="AY2180" s="28"/>
      <c r="AZ2180" s="28"/>
      <c r="BA2180" s="28"/>
      <c r="BB2180" s="28"/>
      <c r="BC2180" s="28"/>
      <c r="BD2180" s="28"/>
      <c r="BE2180" s="28"/>
    </row>
    <row r="2181" spans="3:57" ht="14.25" customHeight="1">
      <c r="C2181" s="46"/>
      <c r="D2181" s="28"/>
      <c r="E2181" s="28"/>
      <c r="F2181" s="28"/>
      <c r="G2181" s="28"/>
      <c r="H2181" s="28"/>
      <c r="I2181" s="28"/>
      <c r="J2181" s="28"/>
      <c r="K2181" s="28"/>
      <c r="L2181" s="28"/>
      <c r="M2181" s="28"/>
      <c r="N2181" s="28"/>
      <c r="O2181" s="28"/>
      <c r="P2181" s="60"/>
      <c r="Q2181" s="60"/>
      <c r="R2181" s="60"/>
      <c r="S2181" s="60"/>
      <c r="T2181" s="60"/>
      <c r="U2181" s="60"/>
      <c r="V2181" s="46"/>
      <c r="W2181" s="28"/>
      <c r="X2181" s="28"/>
      <c r="Y2181" s="28"/>
      <c r="AA2181" s="77"/>
      <c r="AB2181" s="28"/>
      <c r="AC2181" s="28"/>
      <c r="AD2181" s="28"/>
      <c r="AE2181" s="28"/>
      <c r="AF2181" s="28"/>
      <c r="AG2181" s="28"/>
      <c r="AH2181" s="28"/>
      <c r="AI2181" s="28"/>
      <c r="AJ2181" s="28"/>
      <c r="AK2181" s="28"/>
      <c r="AL2181" s="28"/>
      <c r="AM2181" s="28"/>
      <c r="AN2181" s="28"/>
      <c r="AO2181" s="28"/>
      <c r="AP2181" s="28"/>
      <c r="AQ2181" s="28"/>
      <c r="AR2181" s="28"/>
      <c r="AS2181" s="28"/>
      <c r="AT2181" s="96"/>
      <c r="AU2181" s="28"/>
      <c r="AV2181" s="28"/>
      <c r="AW2181" s="28"/>
      <c r="AX2181" s="28"/>
      <c r="AY2181" s="28"/>
      <c r="AZ2181" s="28"/>
      <c r="BA2181" s="28"/>
      <c r="BB2181" s="28"/>
      <c r="BC2181" s="28"/>
      <c r="BD2181" s="28"/>
      <c r="BE2181" s="28"/>
    </row>
    <row r="2182" spans="3:57" ht="14.25" customHeight="1">
      <c r="C2182" s="46"/>
      <c r="D2182" s="28"/>
      <c r="E2182" s="28"/>
      <c r="F2182" s="28"/>
      <c r="G2182" s="28"/>
      <c r="H2182" s="28"/>
      <c r="I2182" s="28"/>
      <c r="J2182" s="28"/>
      <c r="K2182" s="28"/>
      <c r="L2182" s="28"/>
      <c r="M2182" s="28"/>
      <c r="N2182" s="28"/>
      <c r="O2182" s="28"/>
      <c r="P2182" s="60"/>
      <c r="Q2182" s="60"/>
      <c r="R2182" s="60"/>
      <c r="S2182" s="60"/>
      <c r="T2182" s="60"/>
      <c r="U2182" s="60"/>
      <c r="V2182" s="46"/>
      <c r="W2182" s="28"/>
      <c r="X2182" s="28"/>
      <c r="Y2182" s="28"/>
      <c r="AA2182" s="77"/>
      <c r="AB2182" s="28"/>
      <c r="AC2182" s="28"/>
      <c r="AD2182" s="28"/>
      <c r="AE2182" s="28"/>
      <c r="AF2182" s="28"/>
      <c r="AG2182" s="28"/>
      <c r="AH2182" s="28"/>
      <c r="AI2182" s="28"/>
      <c r="AJ2182" s="28"/>
      <c r="AK2182" s="28"/>
      <c r="AL2182" s="28"/>
      <c r="AM2182" s="28"/>
      <c r="AN2182" s="28"/>
      <c r="AO2182" s="28"/>
      <c r="AP2182" s="28"/>
      <c r="AQ2182" s="28"/>
      <c r="AR2182" s="28"/>
      <c r="AS2182" s="28"/>
      <c r="AT2182" s="96"/>
      <c r="AU2182" s="28"/>
      <c r="AV2182" s="28"/>
      <c r="AW2182" s="28"/>
      <c r="AX2182" s="28"/>
      <c r="AY2182" s="28"/>
      <c r="AZ2182" s="28"/>
      <c r="BA2182" s="28"/>
      <c r="BB2182" s="28"/>
      <c r="BC2182" s="28"/>
      <c r="BD2182" s="28"/>
      <c r="BE2182" s="28"/>
    </row>
    <row r="2183" spans="3:57" ht="14.25" customHeight="1">
      <c r="C2183" s="46"/>
      <c r="D2183" s="28"/>
      <c r="E2183" s="28"/>
      <c r="F2183" s="28"/>
      <c r="G2183" s="28"/>
      <c r="H2183" s="28"/>
      <c r="I2183" s="28"/>
      <c r="J2183" s="28"/>
      <c r="K2183" s="28"/>
      <c r="L2183" s="28"/>
      <c r="M2183" s="28"/>
      <c r="N2183" s="28"/>
      <c r="O2183" s="28"/>
      <c r="P2183" s="60"/>
      <c r="Q2183" s="60"/>
      <c r="R2183" s="60"/>
      <c r="S2183" s="60"/>
      <c r="T2183" s="60"/>
      <c r="U2183" s="60"/>
      <c r="V2183" s="46"/>
      <c r="W2183" s="28"/>
      <c r="X2183" s="28"/>
      <c r="Y2183" s="28"/>
      <c r="AA2183" s="77"/>
      <c r="AB2183" s="28"/>
      <c r="AC2183" s="28"/>
      <c r="AD2183" s="28"/>
      <c r="AE2183" s="28"/>
      <c r="AF2183" s="28"/>
      <c r="AG2183" s="28"/>
      <c r="AH2183" s="28"/>
      <c r="AI2183" s="28"/>
      <c r="AJ2183" s="28"/>
      <c r="AK2183" s="28"/>
      <c r="AL2183" s="28"/>
      <c r="AM2183" s="28"/>
      <c r="AN2183" s="28"/>
      <c r="AO2183" s="28"/>
      <c r="AP2183" s="28"/>
      <c r="AQ2183" s="28"/>
      <c r="AR2183" s="28"/>
      <c r="AS2183" s="28"/>
      <c r="AT2183" s="96"/>
      <c r="AU2183" s="28"/>
      <c r="AV2183" s="28"/>
      <c r="AW2183" s="28"/>
      <c r="AX2183" s="28"/>
      <c r="AY2183" s="28"/>
      <c r="AZ2183" s="28"/>
      <c r="BA2183" s="28"/>
      <c r="BB2183" s="28"/>
      <c r="BC2183" s="28"/>
      <c r="BD2183" s="28"/>
      <c r="BE2183" s="28"/>
    </row>
    <row r="2184" spans="3:57" ht="14.25" customHeight="1">
      <c r="C2184" s="46"/>
      <c r="D2184" s="28"/>
      <c r="E2184" s="28"/>
      <c r="F2184" s="28"/>
      <c r="G2184" s="28"/>
      <c r="H2184" s="28"/>
      <c r="I2184" s="28"/>
      <c r="J2184" s="28"/>
      <c r="K2184" s="28"/>
      <c r="L2184" s="28"/>
      <c r="M2184" s="28"/>
      <c r="N2184" s="28"/>
      <c r="O2184" s="28"/>
      <c r="P2184" s="60"/>
      <c r="Q2184" s="60"/>
      <c r="R2184" s="60"/>
      <c r="S2184" s="60"/>
      <c r="T2184" s="60"/>
      <c r="U2184" s="60"/>
      <c r="V2184" s="46"/>
      <c r="W2184" s="28"/>
      <c r="X2184" s="28"/>
      <c r="Y2184" s="28"/>
      <c r="AA2184" s="77"/>
      <c r="AB2184" s="28"/>
      <c r="AC2184" s="28"/>
      <c r="AD2184" s="28"/>
      <c r="AE2184" s="28"/>
      <c r="AF2184" s="28"/>
      <c r="AG2184" s="28"/>
      <c r="AH2184" s="28"/>
      <c r="AI2184" s="28"/>
      <c r="AJ2184" s="28"/>
      <c r="AK2184" s="28"/>
      <c r="AL2184" s="28"/>
      <c r="AM2184" s="28"/>
      <c r="AN2184" s="28"/>
      <c r="AO2184" s="28"/>
      <c r="AP2184" s="28"/>
      <c r="AQ2184" s="28"/>
      <c r="AR2184" s="28"/>
      <c r="AS2184" s="28"/>
      <c r="AT2184" s="96"/>
      <c r="AU2184" s="28"/>
      <c r="AV2184" s="28"/>
      <c r="AW2184" s="28"/>
      <c r="AX2184" s="28"/>
      <c r="AY2184" s="28"/>
      <c r="AZ2184" s="28"/>
      <c r="BA2184" s="28"/>
      <c r="BB2184" s="28"/>
      <c r="BC2184" s="28"/>
      <c r="BD2184" s="28"/>
      <c r="BE2184" s="28"/>
    </row>
    <row r="2185" spans="3:57" ht="14.25" customHeight="1">
      <c r="C2185" s="46"/>
      <c r="D2185" s="28"/>
      <c r="E2185" s="28"/>
      <c r="F2185" s="28"/>
      <c r="G2185" s="28"/>
      <c r="H2185" s="28"/>
      <c r="I2185" s="28"/>
      <c r="J2185" s="28"/>
      <c r="K2185" s="28"/>
      <c r="L2185" s="28"/>
      <c r="M2185" s="28"/>
      <c r="N2185" s="28"/>
      <c r="O2185" s="28"/>
      <c r="P2185" s="60"/>
      <c r="Q2185" s="60"/>
      <c r="R2185" s="60"/>
      <c r="S2185" s="60"/>
      <c r="T2185" s="60"/>
      <c r="U2185" s="60"/>
      <c r="V2185" s="46"/>
      <c r="W2185" s="28"/>
      <c r="X2185" s="28"/>
      <c r="Y2185" s="28"/>
      <c r="AA2185" s="77"/>
      <c r="AB2185" s="28"/>
      <c r="AC2185" s="28"/>
      <c r="AD2185" s="28"/>
      <c r="AE2185" s="28"/>
      <c r="AF2185" s="28"/>
      <c r="AG2185" s="28"/>
      <c r="AH2185" s="28"/>
      <c r="AI2185" s="28"/>
      <c r="AJ2185" s="28"/>
      <c r="AK2185" s="28"/>
      <c r="AL2185" s="28"/>
      <c r="AM2185" s="28"/>
      <c r="AN2185" s="28"/>
      <c r="AO2185" s="28"/>
      <c r="AP2185" s="28"/>
      <c r="AQ2185" s="28"/>
      <c r="AR2185" s="28"/>
      <c r="AS2185" s="28"/>
      <c r="AT2185" s="96"/>
      <c r="AU2185" s="28"/>
      <c r="AV2185" s="28"/>
      <c r="AW2185" s="28"/>
      <c r="AX2185" s="28"/>
      <c r="AY2185" s="28"/>
      <c r="AZ2185" s="28"/>
      <c r="BA2185" s="28"/>
      <c r="BB2185" s="28"/>
      <c r="BC2185" s="28"/>
      <c r="BD2185" s="28"/>
      <c r="BE2185" s="28"/>
    </row>
    <row r="2186" spans="3:57" ht="14.25" customHeight="1">
      <c r="C2186" s="46"/>
      <c r="D2186" s="28"/>
      <c r="E2186" s="28"/>
      <c r="F2186" s="28"/>
      <c r="G2186" s="28"/>
      <c r="H2186" s="28"/>
      <c r="I2186" s="28"/>
      <c r="J2186" s="28"/>
      <c r="K2186" s="28"/>
      <c r="L2186" s="28"/>
      <c r="M2186" s="28"/>
      <c r="N2186" s="28"/>
      <c r="O2186" s="28"/>
      <c r="P2186" s="60"/>
      <c r="Q2186" s="60"/>
      <c r="R2186" s="60"/>
      <c r="S2186" s="60"/>
      <c r="T2186" s="60"/>
      <c r="U2186" s="60"/>
      <c r="V2186" s="46"/>
      <c r="W2186" s="28"/>
      <c r="X2186" s="28"/>
      <c r="Y2186" s="28"/>
      <c r="AA2186" s="77"/>
      <c r="AB2186" s="28"/>
      <c r="AC2186" s="28"/>
      <c r="AD2186" s="28"/>
      <c r="AE2186" s="28"/>
      <c r="AF2186" s="28"/>
      <c r="AG2186" s="28"/>
      <c r="AH2186" s="28"/>
      <c r="AI2186" s="28"/>
      <c r="AJ2186" s="28"/>
      <c r="AK2186" s="28"/>
      <c r="AL2186" s="28"/>
      <c r="AM2186" s="28"/>
      <c r="AN2186" s="28"/>
      <c r="AO2186" s="28"/>
      <c r="AP2186" s="28"/>
      <c r="AQ2186" s="28"/>
      <c r="AR2186" s="28"/>
      <c r="AS2186" s="28"/>
      <c r="AT2186" s="96"/>
      <c r="AU2186" s="28"/>
      <c r="AV2186" s="28"/>
      <c r="AW2186" s="28"/>
      <c r="AX2186" s="28"/>
      <c r="AY2186" s="28"/>
      <c r="AZ2186" s="28"/>
      <c r="BA2186" s="28"/>
      <c r="BB2186" s="28"/>
      <c r="BC2186" s="28"/>
      <c r="BD2186" s="28"/>
      <c r="BE2186" s="28"/>
    </row>
    <row r="2187" spans="3:57" ht="14.25" customHeight="1">
      <c r="C2187" s="46"/>
      <c r="D2187" s="28"/>
      <c r="E2187" s="28"/>
      <c r="F2187" s="28"/>
      <c r="G2187" s="28"/>
      <c r="H2187" s="28"/>
      <c r="I2187" s="28"/>
      <c r="J2187" s="28"/>
      <c r="K2187" s="28"/>
      <c r="L2187" s="28"/>
      <c r="M2187" s="28"/>
      <c r="N2187" s="28"/>
      <c r="O2187" s="28"/>
      <c r="P2187" s="60"/>
      <c r="Q2187" s="60"/>
      <c r="R2187" s="60"/>
      <c r="S2187" s="60"/>
      <c r="T2187" s="60"/>
      <c r="U2187" s="60"/>
      <c r="V2187" s="46"/>
      <c r="W2187" s="28"/>
      <c r="X2187" s="28"/>
      <c r="Y2187" s="28"/>
      <c r="AA2187" s="77"/>
      <c r="AB2187" s="28"/>
      <c r="AC2187" s="28"/>
      <c r="AD2187" s="28"/>
      <c r="AE2187" s="28"/>
      <c r="AF2187" s="28"/>
      <c r="AG2187" s="28"/>
      <c r="AH2187" s="28"/>
      <c r="AI2187" s="28"/>
      <c r="AJ2187" s="28"/>
      <c r="AK2187" s="28"/>
      <c r="AL2187" s="28"/>
      <c r="AM2187" s="28"/>
      <c r="AN2187" s="28"/>
      <c r="AO2187" s="28"/>
      <c r="AP2187" s="28"/>
      <c r="AQ2187" s="28"/>
      <c r="AR2187" s="28"/>
      <c r="AS2187" s="28"/>
      <c r="AT2187" s="96"/>
      <c r="AU2187" s="28"/>
      <c r="AV2187" s="28"/>
      <c r="AW2187" s="28"/>
      <c r="AX2187" s="28"/>
      <c r="AY2187" s="28"/>
      <c r="AZ2187" s="28"/>
      <c r="BA2187" s="28"/>
      <c r="BB2187" s="28"/>
      <c r="BC2187" s="28"/>
      <c r="BD2187" s="28"/>
      <c r="BE2187" s="28"/>
    </row>
    <row r="2188" spans="3:57" ht="14.25" customHeight="1">
      <c r="C2188" s="46"/>
      <c r="D2188" s="28"/>
      <c r="E2188" s="28"/>
      <c r="F2188" s="28"/>
      <c r="G2188" s="28"/>
      <c r="H2188" s="28"/>
      <c r="I2188" s="28"/>
      <c r="J2188" s="28"/>
      <c r="K2188" s="28"/>
      <c r="L2188" s="28"/>
      <c r="M2188" s="28"/>
      <c r="N2188" s="28"/>
      <c r="O2188" s="28"/>
      <c r="P2188" s="60"/>
      <c r="Q2188" s="60"/>
      <c r="R2188" s="60"/>
      <c r="S2188" s="60"/>
      <c r="T2188" s="60"/>
      <c r="U2188" s="60"/>
      <c r="V2188" s="46"/>
      <c r="W2188" s="28"/>
      <c r="X2188" s="28"/>
      <c r="Y2188" s="28"/>
      <c r="AA2188" s="77"/>
      <c r="AB2188" s="28"/>
      <c r="AC2188" s="28"/>
      <c r="AD2188" s="28"/>
      <c r="AE2188" s="28"/>
      <c r="AF2188" s="28"/>
      <c r="AG2188" s="28"/>
      <c r="AH2188" s="28"/>
      <c r="AI2188" s="28"/>
      <c r="AJ2188" s="28"/>
      <c r="AK2188" s="28"/>
      <c r="AL2188" s="28"/>
      <c r="AM2188" s="28"/>
      <c r="AN2188" s="28"/>
      <c r="AO2188" s="28"/>
      <c r="AP2188" s="28"/>
      <c r="AQ2188" s="28"/>
      <c r="AR2188" s="28"/>
      <c r="AS2188" s="28"/>
      <c r="AT2188" s="96"/>
      <c r="AU2188" s="28"/>
      <c r="AV2188" s="28"/>
      <c r="AW2188" s="28"/>
      <c r="AX2188" s="28"/>
      <c r="AY2188" s="28"/>
      <c r="AZ2188" s="28"/>
      <c r="BA2188" s="28"/>
      <c r="BB2188" s="28"/>
      <c r="BC2188" s="28"/>
      <c r="BD2188" s="28"/>
      <c r="BE2188" s="28"/>
    </row>
    <row r="2189" spans="3:57" ht="14.25" customHeight="1">
      <c r="C2189" s="46"/>
      <c r="D2189" s="28"/>
      <c r="E2189" s="28"/>
      <c r="F2189" s="28"/>
      <c r="G2189" s="28"/>
      <c r="H2189" s="28"/>
      <c r="I2189" s="28"/>
      <c r="J2189" s="28"/>
      <c r="K2189" s="28"/>
      <c r="L2189" s="28"/>
      <c r="M2189" s="28"/>
      <c r="N2189" s="28"/>
      <c r="O2189" s="28"/>
      <c r="P2189" s="60"/>
      <c r="Q2189" s="60"/>
      <c r="R2189" s="60"/>
      <c r="S2189" s="60"/>
      <c r="T2189" s="60"/>
      <c r="U2189" s="60"/>
      <c r="V2189" s="46"/>
      <c r="W2189" s="28"/>
      <c r="X2189" s="28"/>
      <c r="Y2189" s="28"/>
      <c r="AA2189" s="77"/>
      <c r="AB2189" s="28"/>
      <c r="AC2189" s="28"/>
      <c r="AD2189" s="28"/>
      <c r="AE2189" s="28"/>
      <c r="AF2189" s="28"/>
      <c r="AG2189" s="28"/>
      <c r="AH2189" s="28"/>
      <c r="AI2189" s="28"/>
      <c r="AJ2189" s="28"/>
      <c r="AK2189" s="28"/>
      <c r="AL2189" s="28"/>
      <c r="AM2189" s="28"/>
      <c r="AN2189" s="28"/>
      <c r="AO2189" s="28"/>
      <c r="AP2189" s="28"/>
      <c r="AQ2189" s="28"/>
      <c r="AR2189" s="28"/>
      <c r="AS2189" s="28"/>
      <c r="AT2189" s="96"/>
      <c r="AU2189" s="28"/>
      <c r="AV2189" s="28"/>
      <c r="AW2189" s="28"/>
      <c r="AX2189" s="28"/>
      <c r="AY2189" s="28"/>
      <c r="AZ2189" s="28"/>
      <c r="BA2189" s="28"/>
      <c r="BB2189" s="28"/>
      <c r="BC2189" s="28"/>
      <c r="BD2189" s="28"/>
      <c r="BE2189" s="28"/>
    </row>
    <row r="2190" spans="3:57" ht="14.25" customHeight="1">
      <c r="C2190" s="46"/>
      <c r="D2190" s="28"/>
      <c r="E2190" s="28"/>
      <c r="F2190" s="28"/>
      <c r="G2190" s="28"/>
      <c r="H2190" s="28"/>
      <c r="I2190" s="28"/>
      <c r="J2190" s="28"/>
      <c r="K2190" s="28"/>
      <c r="L2190" s="28"/>
      <c r="M2190" s="28"/>
      <c r="N2190" s="28"/>
      <c r="O2190" s="28"/>
      <c r="P2190" s="60"/>
      <c r="Q2190" s="60"/>
      <c r="R2190" s="60"/>
      <c r="S2190" s="60"/>
      <c r="T2190" s="60"/>
      <c r="U2190" s="60"/>
      <c r="V2190" s="46"/>
      <c r="W2190" s="28"/>
      <c r="X2190" s="28"/>
      <c r="Y2190" s="28"/>
      <c r="AA2190" s="77"/>
      <c r="AB2190" s="28"/>
      <c r="AC2190" s="28"/>
      <c r="AD2190" s="28"/>
      <c r="AE2190" s="28"/>
      <c r="AF2190" s="28"/>
      <c r="AG2190" s="28"/>
      <c r="AH2190" s="28"/>
      <c r="AI2190" s="28"/>
      <c r="AJ2190" s="28"/>
      <c r="AK2190" s="28"/>
      <c r="AL2190" s="28"/>
      <c r="AM2190" s="28"/>
      <c r="AN2190" s="28"/>
      <c r="AO2190" s="28"/>
      <c r="AP2190" s="28"/>
      <c r="AQ2190" s="28"/>
      <c r="AR2190" s="28"/>
      <c r="AS2190" s="28"/>
      <c r="AT2190" s="96"/>
      <c r="AU2190" s="28"/>
      <c r="AV2190" s="28"/>
      <c r="AW2190" s="28"/>
      <c r="AX2190" s="28"/>
      <c r="AY2190" s="28"/>
      <c r="AZ2190" s="28"/>
      <c r="BA2190" s="28"/>
      <c r="BB2190" s="28"/>
      <c r="BC2190" s="28"/>
      <c r="BD2190" s="28"/>
      <c r="BE2190" s="28"/>
    </row>
    <row r="2191" spans="3:57" ht="14.25" customHeight="1">
      <c r="C2191" s="46"/>
      <c r="D2191" s="28"/>
      <c r="E2191" s="28"/>
      <c r="F2191" s="28"/>
      <c r="G2191" s="28"/>
      <c r="H2191" s="28"/>
      <c r="I2191" s="28"/>
      <c r="J2191" s="28"/>
      <c r="K2191" s="28"/>
      <c r="L2191" s="28"/>
      <c r="M2191" s="28"/>
      <c r="N2191" s="28"/>
      <c r="O2191" s="28"/>
      <c r="P2191" s="60"/>
      <c r="Q2191" s="60"/>
      <c r="R2191" s="60"/>
      <c r="S2191" s="60"/>
      <c r="T2191" s="60"/>
      <c r="U2191" s="60"/>
      <c r="V2191" s="46"/>
      <c r="W2191" s="28"/>
      <c r="X2191" s="28"/>
      <c r="Y2191" s="28"/>
      <c r="AA2191" s="77"/>
      <c r="AB2191" s="28"/>
      <c r="AC2191" s="28"/>
      <c r="AD2191" s="28"/>
      <c r="AE2191" s="28"/>
      <c r="AF2191" s="28"/>
      <c r="AG2191" s="28"/>
      <c r="AH2191" s="28"/>
      <c r="AI2191" s="28"/>
      <c r="AJ2191" s="28"/>
      <c r="AK2191" s="28"/>
      <c r="AL2191" s="28"/>
      <c r="AM2191" s="28"/>
      <c r="AN2191" s="28"/>
      <c r="AO2191" s="28"/>
      <c r="AP2191" s="28"/>
      <c r="AQ2191" s="28"/>
      <c r="AR2191" s="28"/>
      <c r="AS2191" s="28"/>
      <c r="AT2191" s="96"/>
      <c r="AU2191" s="28"/>
      <c r="AV2191" s="28"/>
      <c r="AW2191" s="28"/>
      <c r="AX2191" s="28"/>
      <c r="AY2191" s="28"/>
      <c r="AZ2191" s="28"/>
      <c r="BA2191" s="28"/>
      <c r="BB2191" s="28"/>
      <c r="BC2191" s="28"/>
      <c r="BD2191" s="28"/>
      <c r="BE2191" s="28"/>
    </row>
    <row r="2192" spans="3:57" ht="14.25" customHeight="1">
      <c r="C2192" s="46"/>
      <c r="D2192" s="28"/>
      <c r="E2192" s="28"/>
      <c r="F2192" s="28"/>
      <c r="G2192" s="28"/>
      <c r="H2192" s="28"/>
      <c r="I2192" s="28"/>
      <c r="J2192" s="28"/>
      <c r="K2192" s="28"/>
      <c r="L2192" s="28"/>
      <c r="M2192" s="28"/>
      <c r="N2192" s="28"/>
      <c r="O2192" s="28"/>
      <c r="P2192" s="60"/>
      <c r="Q2192" s="60"/>
      <c r="R2192" s="60"/>
      <c r="S2192" s="60"/>
      <c r="T2192" s="60"/>
      <c r="U2192" s="60"/>
      <c r="V2192" s="46"/>
      <c r="W2192" s="28"/>
      <c r="X2192" s="28"/>
      <c r="Y2192" s="28"/>
      <c r="AA2192" s="77"/>
      <c r="AB2192" s="28"/>
      <c r="AC2192" s="28"/>
      <c r="AD2192" s="28"/>
      <c r="AE2192" s="28"/>
      <c r="AF2192" s="28"/>
      <c r="AG2192" s="28"/>
      <c r="AH2192" s="28"/>
      <c r="AI2192" s="28"/>
      <c r="AJ2192" s="28"/>
      <c r="AK2192" s="28"/>
      <c r="AL2192" s="28"/>
      <c r="AM2192" s="28"/>
      <c r="AN2192" s="28"/>
      <c r="AO2192" s="28"/>
      <c r="AP2192" s="28"/>
      <c r="AQ2192" s="28"/>
      <c r="AR2192" s="28"/>
      <c r="AS2192" s="28"/>
      <c r="AT2192" s="96"/>
      <c r="AU2192" s="28"/>
      <c r="AV2192" s="28"/>
      <c r="AW2192" s="28"/>
      <c r="AX2192" s="28"/>
      <c r="AY2192" s="28"/>
      <c r="AZ2192" s="28"/>
      <c r="BA2192" s="28"/>
      <c r="BB2192" s="28"/>
      <c r="BC2192" s="28"/>
      <c r="BD2192" s="28"/>
      <c r="BE2192" s="28"/>
    </row>
    <row r="2193" spans="3:57" ht="14.25" customHeight="1">
      <c r="C2193" s="46"/>
      <c r="D2193" s="28"/>
      <c r="E2193" s="28"/>
      <c r="F2193" s="28"/>
      <c r="G2193" s="28"/>
      <c r="H2193" s="28"/>
      <c r="I2193" s="28"/>
      <c r="J2193" s="28"/>
      <c r="K2193" s="28"/>
      <c r="L2193" s="28"/>
      <c r="M2193" s="28"/>
      <c r="N2193" s="28"/>
      <c r="O2193" s="28"/>
      <c r="P2193" s="60"/>
      <c r="Q2193" s="60"/>
      <c r="R2193" s="60"/>
      <c r="S2193" s="60"/>
      <c r="T2193" s="60"/>
      <c r="U2193" s="60"/>
      <c r="V2193" s="46"/>
      <c r="W2193" s="28"/>
      <c r="X2193" s="28"/>
      <c r="Y2193" s="28"/>
      <c r="AA2193" s="77"/>
      <c r="AB2193" s="28"/>
      <c r="AC2193" s="28"/>
      <c r="AD2193" s="28"/>
      <c r="AE2193" s="28"/>
      <c r="AF2193" s="28"/>
      <c r="AG2193" s="28"/>
      <c r="AH2193" s="28"/>
      <c r="AI2193" s="28"/>
      <c r="AJ2193" s="28"/>
      <c r="AK2193" s="28"/>
      <c r="AL2193" s="28"/>
      <c r="AM2193" s="28"/>
      <c r="AN2193" s="28"/>
      <c r="AO2193" s="28"/>
      <c r="AP2193" s="28"/>
      <c r="AQ2193" s="28"/>
      <c r="AR2193" s="28"/>
      <c r="AS2193" s="28"/>
      <c r="AT2193" s="96"/>
      <c r="AU2193" s="28"/>
      <c r="AV2193" s="28"/>
      <c r="AW2193" s="28"/>
      <c r="AX2193" s="28"/>
      <c r="AY2193" s="28"/>
      <c r="AZ2193" s="28"/>
      <c r="BA2193" s="28"/>
      <c r="BB2193" s="28"/>
      <c r="BC2193" s="28"/>
      <c r="BD2193" s="28"/>
      <c r="BE2193" s="28"/>
    </row>
    <row r="2194" spans="3:57" ht="14.25" customHeight="1">
      <c r="C2194" s="46"/>
      <c r="D2194" s="28"/>
      <c r="E2194" s="28"/>
      <c r="F2194" s="28"/>
      <c r="G2194" s="28"/>
      <c r="H2194" s="28"/>
      <c r="I2194" s="28"/>
      <c r="J2194" s="28"/>
      <c r="K2194" s="28"/>
      <c r="L2194" s="28"/>
      <c r="M2194" s="28"/>
      <c r="N2194" s="28"/>
      <c r="O2194" s="28"/>
      <c r="P2194" s="60"/>
      <c r="Q2194" s="60"/>
      <c r="R2194" s="60"/>
      <c r="S2194" s="60"/>
      <c r="T2194" s="60"/>
      <c r="U2194" s="60"/>
      <c r="V2194" s="46"/>
      <c r="W2194" s="28"/>
      <c r="X2194" s="28"/>
      <c r="Y2194" s="28"/>
      <c r="AA2194" s="77"/>
      <c r="AB2194" s="28"/>
      <c r="AC2194" s="28"/>
      <c r="AD2194" s="28"/>
      <c r="AE2194" s="28"/>
      <c r="AF2194" s="28"/>
      <c r="AG2194" s="28"/>
      <c r="AH2194" s="28"/>
      <c r="AI2194" s="28"/>
      <c r="AJ2194" s="28"/>
      <c r="AK2194" s="28"/>
      <c r="AL2194" s="28"/>
      <c r="AM2194" s="28"/>
      <c r="AN2194" s="28"/>
      <c r="AO2194" s="28"/>
      <c r="AP2194" s="28"/>
      <c r="AQ2194" s="28"/>
      <c r="AR2194" s="28"/>
      <c r="AS2194" s="28"/>
      <c r="AT2194" s="96"/>
      <c r="AU2194" s="28"/>
      <c r="AV2194" s="28"/>
      <c r="AW2194" s="28"/>
      <c r="AX2194" s="28"/>
      <c r="AY2194" s="28"/>
      <c r="AZ2194" s="28"/>
      <c r="BA2194" s="28"/>
      <c r="BB2194" s="28"/>
      <c r="BC2194" s="28"/>
      <c r="BD2194" s="28"/>
      <c r="BE2194" s="28"/>
    </row>
    <row r="2195" spans="3:57" ht="14.25" customHeight="1">
      <c r="C2195" s="46"/>
      <c r="D2195" s="28"/>
      <c r="E2195" s="28"/>
      <c r="F2195" s="28"/>
      <c r="G2195" s="28"/>
      <c r="H2195" s="28"/>
      <c r="I2195" s="28"/>
      <c r="J2195" s="28"/>
      <c r="K2195" s="28"/>
      <c r="L2195" s="28"/>
      <c r="M2195" s="28"/>
      <c r="N2195" s="28"/>
      <c r="O2195" s="28"/>
      <c r="P2195" s="60"/>
      <c r="Q2195" s="60"/>
      <c r="R2195" s="60"/>
      <c r="S2195" s="60"/>
      <c r="T2195" s="60"/>
      <c r="U2195" s="60"/>
      <c r="V2195" s="46"/>
      <c r="W2195" s="28"/>
      <c r="X2195" s="28"/>
      <c r="Y2195" s="28"/>
      <c r="AA2195" s="77"/>
      <c r="AB2195" s="28"/>
      <c r="AC2195" s="28"/>
      <c r="AD2195" s="28"/>
      <c r="AE2195" s="28"/>
      <c r="AF2195" s="28"/>
      <c r="AG2195" s="28"/>
      <c r="AH2195" s="28"/>
      <c r="AI2195" s="28"/>
      <c r="AJ2195" s="28"/>
      <c r="AK2195" s="28"/>
      <c r="AL2195" s="28"/>
      <c r="AM2195" s="28"/>
      <c r="AN2195" s="28"/>
      <c r="AO2195" s="28"/>
      <c r="AP2195" s="28"/>
      <c r="AQ2195" s="28"/>
      <c r="AR2195" s="28"/>
      <c r="AS2195" s="28"/>
      <c r="AT2195" s="96"/>
      <c r="AU2195" s="28"/>
      <c r="AV2195" s="28"/>
      <c r="AW2195" s="28"/>
      <c r="AX2195" s="28"/>
      <c r="AY2195" s="28"/>
      <c r="AZ2195" s="28"/>
      <c r="BA2195" s="28"/>
      <c r="BB2195" s="28"/>
      <c r="BC2195" s="28"/>
      <c r="BD2195" s="28"/>
      <c r="BE2195" s="28"/>
    </row>
    <row r="2196" spans="3:57" ht="14.25" customHeight="1">
      <c r="C2196" s="46"/>
      <c r="D2196" s="28"/>
      <c r="E2196" s="28"/>
      <c r="F2196" s="28"/>
      <c r="G2196" s="28"/>
      <c r="H2196" s="28"/>
      <c r="I2196" s="28"/>
      <c r="J2196" s="28"/>
      <c r="K2196" s="28"/>
      <c r="L2196" s="28"/>
      <c r="M2196" s="28"/>
      <c r="N2196" s="28"/>
      <c r="O2196" s="28"/>
      <c r="P2196" s="60"/>
      <c r="Q2196" s="60"/>
      <c r="R2196" s="60"/>
      <c r="S2196" s="60"/>
      <c r="T2196" s="60"/>
      <c r="U2196" s="60"/>
      <c r="V2196" s="46"/>
      <c r="W2196" s="28"/>
      <c r="X2196" s="28"/>
      <c r="Y2196" s="28"/>
      <c r="AA2196" s="77"/>
      <c r="AB2196" s="28"/>
      <c r="AC2196" s="28"/>
      <c r="AD2196" s="28"/>
      <c r="AE2196" s="28"/>
      <c r="AF2196" s="28"/>
      <c r="AG2196" s="28"/>
      <c r="AH2196" s="28"/>
      <c r="AI2196" s="28"/>
      <c r="AJ2196" s="28"/>
      <c r="AK2196" s="28"/>
      <c r="AL2196" s="28"/>
      <c r="AM2196" s="28"/>
      <c r="AN2196" s="28"/>
      <c r="AO2196" s="28"/>
      <c r="AP2196" s="28"/>
      <c r="AQ2196" s="28"/>
      <c r="AR2196" s="28"/>
      <c r="AS2196" s="28"/>
      <c r="AT2196" s="96"/>
      <c r="AU2196" s="28"/>
      <c r="AV2196" s="28"/>
      <c r="AW2196" s="28"/>
      <c r="AX2196" s="28"/>
      <c r="AY2196" s="28"/>
      <c r="AZ2196" s="28"/>
      <c r="BA2196" s="28"/>
      <c r="BB2196" s="28"/>
      <c r="BC2196" s="28"/>
      <c r="BD2196" s="28"/>
      <c r="BE2196" s="28"/>
    </row>
    <row r="2197" spans="3:57" ht="14.25" customHeight="1">
      <c r="C2197" s="46"/>
      <c r="D2197" s="28"/>
      <c r="E2197" s="28"/>
      <c r="F2197" s="28"/>
      <c r="G2197" s="28"/>
      <c r="H2197" s="28"/>
      <c r="I2197" s="28"/>
      <c r="J2197" s="28"/>
      <c r="K2197" s="28"/>
      <c r="L2197" s="28"/>
      <c r="M2197" s="28"/>
      <c r="N2197" s="28"/>
      <c r="O2197" s="28"/>
      <c r="P2197" s="60"/>
      <c r="Q2197" s="60"/>
      <c r="R2197" s="60"/>
      <c r="S2197" s="60"/>
      <c r="T2197" s="60"/>
      <c r="U2197" s="60"/>
      <c r="V2197" s="46"/>
      <c r="W2197" s="28"/>
      <c r="X2197" s="28"/>
      <c r="Y2197" s="28"/>
      <c r="AA2197" s="77"/>
      <c r="AB2197" s="28"/>
      <c r="AC2197" s="28"/>
      <c r="AD2197" s="28"/>
      <c r="AE2197" s="28"/>
      <c r="AF2197" s="28"/>
      <c r="AG2197" s="28"/>
      <c r="AH2197" s="28"/>
      <c r="AI2197" s="28"/>
      <c r="AJ2197" s="28"/>
      <c r="AK2197" s="28"/>
      <c r="AL2197" s="28"/>
      <c r="AM2197" s="28"/>
      <c r="AN2197" s="28"/>
      <c r="AO2197" s="28"/>
      <c r="AP2197" s="28"/>
      <c r="AQ2197" s="28"/>
      <c r="AR2197" s="28"/>
      <c r="AS2197" s="28"/>
      <c r="AT2197" s="96"/>
      <c r="AU2197" s="28"/>
      <c r="AV2197" s="28"/>
      <c r="AW2197" s="28"/>
      <c r="AX2197" s="28"/>
      <c r="AY2197" s="28"/>
      <c r="AZ2197" s="28"/>
      <c r="BA2197" s="28"/>
      <c r="BB2197" s="28"/>
      <c r="BC2197" s="28"/>
      <c r="BD2197" s="28"/>
      <c r="BE2197" s="28"/>
    </row>
    <row r="2198" spans="3:57" ht="14.25" customHeight="1">
      <c r="C2198" s="46"/>
      <c r="D2198" s="28"/>
      <c r="E2198" s="28"/>
      <c r="F2198" s="28"/>
      <c r="G2198" s="28"/>
      <c r="H2198" s="28"/>
      <c r="I2198" s="28"/>
      <c r="J2198" s="28"/>
      <c r="K2198" s="28"/>
      <c r="L2198" s="28"/>
      <c r="M2198" s="28"/>
      <c r="N2198" s="28"/>
      <c r="O2198" s="28"/>
      <c r="P2198" s="60"/>
      <c r="Q2198" s="60"/>
      <c r="R2198" s="60"/>
      <c r="S2198" s="60"/>
      <c r="T2198" s="60"/>
      <c r="U2198" s="60"/>
      <c r="V2198" s="46"/>
      <c r="W2198" s="28"/>
      <c r="X2198" s="28"/>
      <c r="Y2198" s="28"/>
      <c r="AA2198" s="77"/>
      <c r="AB2198" s="28"/>
      <c r="AC2198" s="28"/>
      <c r="AD2198" s="28"/>
      <c r="AE2198" s="28"/>
      <c r="AF2198" s="28"/>
      <c r="AG2198" s="28"/>
      <c r="AH2198" s="28"/>
      <c r="AI2198" s="28"/>
      <c r="AJ2198" s="28"/>
      <c r="AK2198" s="28"/>
      <c r="AL2198" s="28"/>
      <c r="AM2198" s="28"/>
      <c r="AN2198" s="28"/>
      <c r="AO2198" s="28"/>
      <c r="AP2198" s="28"/>
      <c r="AQ2198" s="28"/>
      <c r="AR2198" s="28"/>
      <c r="AS2198" s="28"/>
      <c r="AT2198" s="96"/>
      <c r="AU2198" s="28"/>
      <c r="AV2198" s="28"/>
      <c r="AW2198" s="28"/>
      <c r="AX2198" s="28"/>
      <c r="AY2198" s="28"/>
      <c r="AZ2198" s="28"/>
      <c r="BA2198" s="28"/>
      <c r="BB2198" s="28"/>
      <c r="BC2198" s="28"/>
      <c r="BD2198" s="28"/>
      <c r="BE2198" s="28"/>
    </row>
    <row r="2199" spans="3:57" ht="14.25" customHeight="1">
      <c r="C2199" s="46"/>
      <c r="D2199" s="28"/>
      <c r="E2199" s="28"/>
      <c r="F2199" s="28"/>
      <c r="G2199" s="28"/>
      <c r="H2199" s="28"/>
      <c r="I2199" s="28"/>
      <c r="J2199" s="28"/>
      <c r="K2199" s="28"/>
      <c r="L2199" s="28"/>
      <c r="M2199" s="28"/>
      <c r="N2199" s="28"/>
      <c r="O2199" s="28"/>
      <c r="P2199" s="60"/>
      <c r="Q2199" s="60"/>
      <c r="R2199" s="60"/>
      <c r="S2199" s="60"/>
      <c r="T2199" s="60"/>
      <c r="U2199" s="60"/>
      <c r="V2199" s="46"/>
      <c r="W2199" s="28"/>
      <c r="X2199" s="28"/>
      <c r="Y2199" s="28"/>
      <c r="AA2199" s="77"/>
      <c r="AB2199" s="28"/>
      <c r="AC2199" s="28"/>
      <c r="AD2199" s="28"/>
      <c r="AE2199" s="28"/>
      <c r="AF2199" s="28"/>
      <c r="AG2199" s="28"/>
      <c r="AH2199" s="28"/>
      <c r="AI2199" s="28"/>
      <c r="AJ2199" s="28"/>
      <c r="AK2199" s="28"/>
      <c r="AL2199" s="28"/>
      <c r="AM2199" s="28"/>
      <c r="AN2199" s="28"/>
      <c r="AO2199" s="28"/>
      <c r="AP2199" s="28"/>
      <c r="AQ2199" s="28"/>
      <c r="AR2199" s="28"/>
      <c r="AS2199" s="28"/>
      <c r="AT2199" s="96"/>
      <c r="AU2199" s="28"/>
      <c r="AV2199" s="28"/>
      <c r="AW2199" s="28"/>
      <c r="AX2199" s="28"/>
      <c r="AY2199" s="28"/>
      <c r="AZ2199" s="28"/>
      <c r="BA2199" s="28"/>
      <c r="BB2199" s="28"/>
      <c r="BC2199" s="28"/>
      <c r="BD2199" s="28"/>
      <c r="BE2199" s="28"/>
    </row>
    <row r="2200" spans="3:57" ht="14.25" customHeight="1">
      <c r="C2200" s="46"/>
      <c r="D2200" s="28"/>
      <c r="E2200" s="28"/>
      <c r="F2200" s="28"/>
      <c r="G2200" s="28"/>
      <c r="H2200" s="28"/>
      <c r="I2200" s="28"/>
      <c r="J2200" s="28"/>
      <c r="K2200" s="28"/>
      <c r="L2200" s="28"/>
      <c r="M2200" s="28"/>
      <c r="N2200" s="28"/>
      <c r="O2200" s="28"/>
      <c r="P2200" s="60"/>
      <c r="Q2200" s="60"/>
      <c r="R2200" s="60"/>
      <c r="S2200" s="60"/>
      <c r="T2200" s="60"/>
      <c r="U2200" s="60"/>
      <c r="V2200" s="46"/>
      <c r="W2200" s="28"/>
      <c r="X2200" s="28"/>
      <c r="Y2200" s="28"/>
      <c r="AA2200" s="77"/>
      <c r="AB2200" s="28"/>
      <c r="AC2200" s="28"/>
      <c r="AD2200" s="28"/>
      <c r="AE2200" s="28"/>
      <c r="AF2200" s="28"/>
      <c r="AG2200" s="28"/>
      <c r="AH2200" s="28"/>
      <c r="AI2200" s="28"/>
      <c r="AJ2200" s="28"/>
      <c r="AK2200" s="28"/>
      <c r="AL2200" s="28"/>
      <c r="AM2200" s="28"/>
      <c r="AN2200" s="28"/>
      <c r="AO2200" s="28"/>
      <c r="AP2200" s="28"/>
      <c r="AQ2200" s="28"/>
      <c r="AR2200" s="28"/>
      <c r="AS2200" s="28"/>
      <c r="AT2200" s="96"/>
      <c r="AU2200" s="28"/>
      <c r="AV2200" s="28"/>
      <c r="AW2200" s="28"/>
      <c r="AX2200" s="28"/>
      <c r="AY2200" s="28"/>
      <c r="AZ2200" s="28"/>
      <c r="BA2200" s="28"/>
      <c r="BB2200" s="28"/>
      <c r="BC2200" s="28"/>
      <c r="BD2200" s="28"/>
      <c r="BE2200" s="28"/>
    </row>
    <row r="2201" spans="3:57" ht="14.25" customHeight="1">
      <c r="C2201" s="46"/>
      <c r="D2201" s="28"/>
      <c r="E2201" s="28"/>
      <c r="F2201" s="28"/>
      <c r="G2201" s="28"/>
      <c r="H2201" s="28"/>
      <c r="I2201" s="28"/>
      <c r="J2201" s="28"/>
      <c r="K2201" s="28"/>
      <c r="L2201" s="28"/>
      <c r="M2201" s="28"/>
      <c r="N2201" s="28"/>
      <c r="O2201" s="28"/>
      <c r="P2201" s="60"/>
      <c r="Q2201" s="60"/>
      <c r="R2201" s="60"/>
      <c r="S2201" s="60"/>
      <c r="T2201" s="60"/>
      <c r="U2201" s="60"/>
      <c r="V2201" s="46"/>
      <c r="W2201" s="28"/>
      <c r="X2201" s="28"/>
      <c r="Y2201" s="28"/>
      <c r="AA2201" s="77"/>
      <c r="AB2201" s="28"/>
      <c r="AC2201" s="28"/>
      <c r="AD2201" s="28"/>
      <c r="AE2201" s="28"/>
      <c r="AF2201" s="28"/>
      <c r="AG2201" s="28"/>
      <c r="AH2201" s="28"/>
      <c r="AI2201" s="28"/>
      <c r="AJ2201" s="28"/>
      <c r="AK2201" s="28"/>
      <c r="AL2201" s="28"/>
      <c r="AM2201" s="28"/>
      <c r="AN2201" s="28"/>
      <c r="AO2201" s="28"/>
      <c r="AP2201" s="28"/>
      <c r="AQ2201" s="28"/>
      <c r="AR2201" s="28"/>
      <c r="AS2201" s="28"/>
      <c r="AT2201" s="96"/>
      <c r="AU2201" s="28"/>
      <c r="AV2201" s="28"/>
      <c r="AW2201" s="28"/>
      <c r="AX2201" s="28"/>
      <c r="AY2201" s="28"/>
      <c r="AZ2201" s="28"/>
      <c r="BA2201" s="28"/>
      <c r="BB2201" s="28"/>
      <c r="BC2201" s="28"/>
      <c r="BD2201" s="28"/>
      <c r="BE2201" s="28"/>
    </row>
    <row r="2202" spans="3:57" ht="14.25" customHeight="1">
      <c r="C2202" s="46"/>
      <c r="D2202" s="28"/>
      <c r="E2202" s="28"/>
      <c r="F2202" s="28"/>
      <c r="G2202" s="28"/>
      <c r="H2202" s="28"/>
      <c r="I2202" s="28"/>
      <c r="J2202" s="28"/>
      <c r="K2202" s="28"/>
      <c r="L2202" s="28"/>
      <c r="M2202" s="28"/>
      <c r="N2202" s="28"/>
      <c r="O2202" s="28"/>
      <c r="P2202" s="60"/>
      <c r="Q2202" s="60"/>
      <c r="R2202" s="60"/>
      <c r="S2202" s="60"/>
      <c r="T2202" s="60"/>
      <c r="U2202" s="60"/>
      <c r="V2202" s="46"/>
      <c r="W2202" s="28"/>
      <c r="X2202" s="28"/>
      <c r="Y2202" s="28"/>
      <c r="AA2202" s="77"/>
      <c r="AB2202" s="28"/>
      <c r="AC2202" s="28"/>
      <c r="AD2202" s="28"/>
      <c r="AE2202" s="28"/>
      <c r="AF2202" s="28"/>
      <c r="AG2202" s="28"/>
      <c r="AH2202" s="28"/>
      <c r="AI2202" s="28"/>
      <c r="AJ2202" s="28"/>
      <c r="AK2202" s="28"/>
      <c r="AL2202" s="28"/>
      <c r="AM2202" s="28"/>
      <c r="AN2202" s="28"/>
      <c r="AO2202" s="28"/>
      <c r="AP2202" s="28"/>
      <c r="AQ2202" s="28"/>
      <c r="AR2202" s="28"/>
      <c r="AS2202" s="28"/>
      <c r="AT2202" s="96"/>
      <c r="AU2202" s="28"/>
      <c r="AV2202" s="28"/>
      <c r="AW2202" s="28"/>
      <c r="AX2202" s="28"/>
      <c r="AY2202" s="28"/>
      <c r="AZ2202" s="28"/>
      <c r="BA2202" s="28"/>
      <c r="BB2202" s="28"/>
      <c r="BC2202" s="28"/>
      <c r="BD2202" s="28"/>
      <c r="BE2202" s="28"/>
    </row>
    <row r="2203" spans="3:57" ht="14.25" customHeight="1">
      <c r="C2203" s="46"/>
      <c r="D2203" s="28"/>
      <c r="E2203" s="28"/>
      <c r="F2203" s="28"/>
      <c r="G2203" s="28"/>
      <c r="H2203" s="28"/>
      <c r="I2203" s="28"/>
      <c r="J2203" s="28"/>
      <c r="K2203" s="28"/>
      <c r="L2203" s="28"/>
      <c r="M2203" s="28"/>
      <c r="N2203" s="28"/>
      <c r="O2203" s="28"/>
      <c r="P2203" s="60"/>
      <c r="Q2203" s="60"/>
      <c r="R2203" s="60"/>
      <c r="S2203" s="60"/>
      <c r="T2203" s="60"/>
      <c r="U2203" s="60"/>
      <c r="V2203" s="46"/>
      <c r="W2203" s="28"/>
      <c r="X2203" s="28"/>
      <c r="Y2203" s="28"/>
      <c r="AA2203" s="77"/>
      <c r="AB2203" s="28"/>
      <c r="AC2203" s="28"/>
      <c r="AD2203" s="28"/>
      <c r="AE2203" s="28"/>
      <c r="AF2203" s="28"/>
      <c r="AG2203" s="28"/>
      <c r="AH2203" s="28"/>
      <c r="AI2203" s="28"/>
      <c r="AJ2203" s="28"/>
      <c r="AK2203" s="28"/>
      <c r="AL2203" s="28"/>
      <c r="AM2203" s="28"/>
      <c r="AN2203" s="28"/>
      <c r="AO2203" s="28"/>
      <c r="AP2203" s="28"/>
      <c r="AQ2203" s="28"/>
      <c r="AR2203" s="28"/>
      <c r="AS2203" s="28"/>
      <c r="AT2203" s="96"/>
      <c r="AU2203" s="28"/>
      <c r="AV2203" s="28"/>
      <c r="AW2203" s="28"/>
      <c r="AX2203" s="28"/>
      <c r="AY2203" s="28"/>
      <c r="AZ2203" s="28"/>
      <c r="BA2203" s="28"/>
      <c r="BB2203" s="28"/>
      <c r="BC2203" s="28"/>
      <c r="BD2203" s="28"/>
      <c r="BE2203" s="28"/>
    </row>
    <row r="2204" spans="3:57" ht="14.25" customHeight="1">
      <c r="C2204" s="46"/>
      <c r="D2204" s="28"/>
      <c r="E2204" s="28"/>
      <c r="F2204" s="28"/>
      <c r="G2204" s="28"/>
      <c r="H2204" s="28"/>
      <c r="I2204" s="28"/>
      <c r="J2204" s="28"/>
      <c r="K2204" s="28"/>
      <c r="L2204" s="28"/>
      <c r="M2204" s="28"/>
      <c r="N2204" s="28"/>
      <c r="O2204" s="28"/>
      <c r="P2204" s="60"/>
      <c r="Q2204" s="60"/>
      <c r="R2204" s="60"/>
      <c r="S2204" s="60"/>
      <c r="T2204" s="60"/>
      <c r="U2204" s="60"/>
      <c r="V2204" s="46"/>
      <c r="W2204" s="28"/>
      <c r="X2204" s="28"/>
      <c r="Y2204" s="28"/>
      <c r="AA2204" s="77"/>
      <c r="AB2204" s="28"/>
      <c r="AC2204" s="28"/>
      <c r="AD2204" s="28"/>
      <c r="AE2204" s="28"/>
      <c r="AF2204" s="28"/>
      <c r="AG2204" s="28"/>
      <c r="AH2204" s="28"/>
      <c r="AI2204" s="28"/>
      <c r="AJ2204" s="28"/>
      <c r="AK2204" s="28"/>
      <c r="AL2204" s="28"/>
      <c r="AM2204" s="28"/>
      <c r="AN2204" s="28"/>
      <c r="AO2204" s="28"/>
      <c r="AP2204" s="28"/>
      <c r="AQ2204" s="28"/>
      <c r="AR2204" s="28"/>
      <c r="AS2204" s="28"/>
      <c r="AT2204" s="96"/>
      <c r="AU2204" s="28"/>
      <c r="AV2204" s="28"/>
      <c r="AW2204" s="28"/>
      <c r="AX2204" s="28"/>
      <c r="AY2204" s="28"/>
      <c r="AZ2204" s="28"/>
      <c r="BA2204" s="28"/>
      <c r="BB2204" s="28"/>
      <c r="BC2204" s="28"/>
      <c r="BD2204" s="28"/>
      <c r="BE2204" s="28"/>
    </row>
    <row r="2205" spans="3:57" ht="14.25" customHeight="1">
      <c r="C2205" s="46"/>
      <c r="D2205" s="28"/>
      <c r="E2205" s="28"/>
      <c r="F2205" s="28"/>
      <c r="G2205" s="28"/>
      <c r="H2205" s="28"/>
      <c r="I2205" s="28"/>
      <c r="J2205" s="28"/>
      <c r="K2205" s="28"/>
      <c r="L2205" s="28"/>
      <c r="M2205" s="28"/>
      <c r="N2205" s="28"/>
      <c r="O2205" s="28"/>
      <c r="P2205" s="60"/>
      <c r="Q2205" s="60"/>
      <c r="R2205" s="60"/>
      <c r="S2205" s="60"/>
      <c r="T2205" s="60"/>
      <c r="U2205" s="60"/>
      <c r="V2205" s="46"/>
      <c r="W2205" s="28"/>
      <c r="X2205" s="28"/>
      <c r="Y2205" s="28"/>
      <c r="AA2205" s="77"/>
      <c r="AB2205" s="28"/>
      <c r="AC2205" s="28"/>
      <c r="AD2205" s="28"/>
      <c r="AE2205" s="28"/>
      <c r="AF2205" s="28"/>
      <c r="AG2205" s="28"/>
      <c r="AH2205" s="28"/>
      <c r="AI2205" s="28"/>
      <c r="AJ2205" s="28"/>
      <c r="AK2205" s="28"/>
      <c r="AL2205" s="28"/>
      <c r="AM2205" s="28"/>
      <c r="AN2205" s="28"/>
      <c r="AO2205" s="28"/>
      <c r="AP2205" s="28"/>
      <c r="AQ2205" s="28"/>
      <c r="AR2205" s="28"/>
      <c r="AS2205" s="28"/>
      <c r="AT2205" s="96"/>
      <c r="AU2205" s="28"/>
      <c r="AV2205" s="28"/>
      <c r="AW2205" s="28"/>
      <c r="AX2205" s="28"/>
      <c r="AY2205" s="28"/>
      <c r="AZ2205" s="28"/>
      <c r="BA2205" s="28"/>
      <c r="BB2205" s="28"/>
      <c r="BC2205" s="28"/>
      <c r="BD2205" s="28"/>
      <c r="BE2205" s="28"/>
    </row>
    <row r="2206" spans="3:57" ht="14.25" customHeight="1">
      <c r="C2206" s="46"/>
      <c r="D2206" s="28"/>
      <c r="E2206" s="28"/>
      <c r="F2206" s="28"/>
      <c r="G2206" s="28"/>
      <c r="H2206" s="28"/>
      <c r="I2206" s="28"/>
      <c r="J2206" s="28"/>
      <c r="K2206" s="28"/>
      <c r="L2206" s="28"/>
      <c r="M2206" s="28"/>
      <c r="N2206" s="28"/>
      <c r="O2206" s="28"/>
      <c r="P2206" s="60"/>
      <c r="Q2206" s="60"/>
      <c r="R2206" s="60"/>
      <c r="S2206" s="60"/>
      <c r="T2206" s="60"/>
      <c r="U2206" s="60"/>
      <c r="V2206" s="46"/>
      <c r="W2206" s="28"/>
      <c r="X2206" s="28"/>
      <c r="Y2206" s="28"/>
      <c r="AA2206" s="77"/>
      <c r="AB2206" s="28"/>
      <c r="AC2206" s="28"/>
      <c r="AD2206" s="28"/>
      <c r="AE2206" s="28"/>
      <c r="AF2206" s="28"/>
      <c r="AG2206" s="28"/>
      <c r="AH2206" s="28"/>
      <c r="AI2206" s="28"/>
      <c r="AJ2206" s="28"/>
      <c r="AK2206" s="28"/>
      <c r="AL2206" s="28"/>
      <c r="AM2206" s="28"/>
      <c r="AN2206" s="28"/>
      <c r="AO2206" s="28"/>
      <c r="AP2206" s="28"/>
      <c r="AQ2206" s="28"/>
      <c r="AR2206" s="28"/>
      <c r="AS2206" s="28"/>
      <c r="AT2206" s="96"/>
      <c r="AU2206" s="28"/>
      <c r="AV2206" s="28"/>
      <c r="AW2206" s="28"/>
      <c r="AX2206" s="28"/>
      <c r="AY2206" s="28"/>
      <c r="AZ2206" s="28"/>
      <c r="BA2206" s="28"/>
      <c r="BB2206" s="28"/>
      <c r="BC2206" s="28"/>
      <c r="BD2206" s="28"/>
      <c r="BE2206" s="28"/>
    </row>
    <row r="2207" spans="3:57" ht="14.25" customHeight="1">
      <c r="C2207" s="46"/>
      <c r="D2207" s="28"/>
      <c r="E2207" s="28"/>
      <c r="F2207" s="28"/>
      <c r="G2207" s="28"/>
      <c r="H2207" s="28"/>
      <c r="I2207" s="28"/>
      <c r="J2207" s="28"/>
      <c r="K2207" s="28"/>
      <c r="L2207" s="28"/>
      <c r="M2207" s="28"/>
      <c r="N2207" s="28"/>
      <c r="O2207" s="28"/>
      <c r="P2207" s="60"/>
      <c r="Q2207" s="60"/>
      <c r="R2207" s="60"/>
      <c r="S2207" s="60"/>
      <c r="T2207" s="60"/>
      <c r="U2207" s="60"/>
      <c r="V2207" s="46"/>
      <c r="W2207" s="28"/>
      <c r="X2207" s="28"/>
      <c r="Y2207" s="28"/>
      <c r="AA2207" s="77"/>
      <c r="AB2207" s="28"/>
      <c r="AC2207" s="28"/>
      <c r="AD2207" s="28"/>
      <c r="AE2207" s="28"/>
      <c r="AF2207" s="28"/>
      <c r="AG2207" s="28"/>
      <c r="AH2207" s="28"/>
      <c r="AI2207" s="28"/>
      <c r="AJ2207" s="28"/>
      <c r="AK2207" s="28"/>
      <c r="AL2207" s="28"/>
      <c r="AM2207" s="28"/>
      <c r="AN2207" s="28"/>
      <c r="AO2207" s="28"/>
      <c r="AP2207" s="28"/>
      <c r="AQ2207" s="28"/>
      <c r="AR2207" s="28"/>
      <c r="AS2207" s="28"/>
      <c r="AT2207" s="96"/>
      <c r="AU2207" s="28"/>
      <c r="AV2207" s="28"/>
      <c r="AW2207" s="28"/>
      <c r="AX2207" s="28"/>
      <c r="AY2207" s="28"/>
      <c r="AZ2207" s="28"/>
      <c r="BA2207" s="28"/>
      <c r="BB2207" s="28"/>
      <c r="BC2207" s="28"/>
      <c r="BD2207" s="28"/>
      <c r="BE2207" s="28"/>
    </row>
    <row r="2208" spans="3:57" ht="14.25" customHeight="1">
      <c r="C2208" s="46"/>
      <c r="D2208" s="28"/>
      <c r="E2208" s="28"/>
      <c r="F2208" s="28"/>
      <c r="G2208" s="28"/>
      <c r="H2208" s="28"/>
      <c r="I2208" s="28"/>
      <c r="J2208" s="28"/>
      <c r="K2208" s="28"/>
      <c r="L2208" s="28"/>
      <c r="M2208" s="28"/>
      <c r="N2208" s="28"/>
      <c r="O2208" s="28"/>
      <c r="P2208" s="60"/>
      <c r="Q2208" s="60"/>
      <c r="R2208" s="60"/>
      <c r="S2208" s="60"/>
      <c r="T2208" s="60"/>
      <c r="U2208" s="60"/>
      <c r="V2208" s="46"/>
      <c r="W2208" s="28"/>
      <c r="X2208" s="28"/>
      <c r="Y2208" s="28"/>
      <c r="AA2208" s="77"/>
      <c r="AB2208" s="28"/>
      <c r="AC2208" s="28"/>
      <c r="AD2208" s="28"/>
      <c r="AE2208" s="28"/>
      <c r="AF2208" s="28"/>
      <c r="AG2208" s="28"/>
      <c r="AH2208" s="28"/>
      <c r="AI2208" s="28"/>
      <c r="AJ2208" s="28"/>
      <c r="AK2208" s="28"/>
      <c r="AL2208" s="28"/>
      <c r="AM2208" s="28"/>
      <c r="AN2208" s="28"/>
      <c r="AO2208" s="28"/>
      <c r="AP2208" s="28"/>
      <c r="AQ2208" s="28"/>
      <c r="AR2208" s="28"/>
      <c r="AS2208" s="28"/>
      <c r="AT2208" s="96"/>
      <c r="AU2208" s="28"/>
      <c r="AV2208" s="28"/>
      <c r="AW2208" s="28"/>
      <c r="AX2208" s="28"/>
      <c r="AY2208" s="28"/>
      <c r="AZ2208" s="28"/>
      <c r="BA2208" s="28"/>
      <c r="BB2208" s="28"/>
      <c r="BC2208" s="28"/>
      <c r="BD2208" s="28"/>
      <c r="BE2208" s="28"/>
    </row>
    <row r="2209" spans="3:57" ht="14.25" customHeight="1">
      <c r="C2209" s="46"/>
      <c r="D2209" s="28"/>
      <c r="E2209" s="28"/>
      <c r="F2209" s="28"/>
      <c r="G2209" s="28"/>
      <c r="H2209" s="28"/>
      <c r="I2209" s="28"/>
      <c r="J2209" s="28"/>
      <c r="K2209" s="28"/>
      <c r="L2209" s="28"/>
      <c r="M2209" s="28"/>
      <c r="N2209" s="28"/>
      <c r="O2209" s="28"/>
      <c r="P2209" s="60"/>
      <c r="Q2209" s="60"/>
      <c r="R2209" s="60"/>
      <c r="S2209" s="60"/>
      <c r="T2209" s="60"/>
      <c r="U2209" s="60"/>
      <c r="V2209" s="46"/>
      <c r="W2209" s="28"/>
      <c r="X2209" s="28"/>
      <c r="Y2209" s="28"/>
      <c r="AA2209" s="77"/>
      <c r="AB2209" s="28"/>
      <c r="AC2209" s="28"/>
      <c r="AD2209" s="28"/>
      <c r="AE2209" s="28"/>
      <c r="AF2209" s="28"/>
      <c r="AG2209" s="28"/>
      <c r="AH2209" s="28"/>
      <c r="AI2209" s="28"/>
      <c r="AJ2209" s="28"/>
      <c r="AK2209" s="28"/>
      <c r="AL2209" s="28"/>
      <c r="AM2209" s="28"/>
      <c r="AN2209" s="28"/>
      <c r="AO2209" s="28"/>
      <c r="AP2209" s="28"/>
      <c r="AQ2209" s="28"/>
      <c r="AR2209" s="28"/>
      <c r="AS2209" s="28"/>
      <c r="AT2209" s="96"/>
      <c r="AU2209" s="28"/>
      <c r="AV2209" s="28"/>
      <c r="AW2209" s="28"/>
      <c r="AX2209" s="28"/>
      <c r="AY2209" s="28"/>
      <c r="AZ2209" s="28"/>
      <c r="BA2209" s="28"/>
      <c r="BB2209" s="28"/>
      <c r="BC2209" s="28"/>
      <c r="BD2209" s="28"/>
      <c r="BE2209" s="28"/>
    </row>
    <row r="2210" spans="3:57" ht="14.25" customHeight="1">
      <c r="C2210" s="46"/>
      <c r="D2210" s="28"/>
      <c r="E2210" s="28"/>
      <c r="F2210" s="28"/>
      <c r="G2210" s="28"/>
      <c r="H2210" s="28"/>
      <c r="I2210" s="28"/>
      <c r="J2210" s="28"/>
      <c r="K2210" s="28"/>
      <c r="L2210" s="28"/>
      <c r="M2210" s="28"/>
      <c r="N2210" s="28"/>
      <c r="O2210" s="28"/>
      <c r="P2210" s="60"/>
      <c r="Q2210" s="60"/>
      <c r="R2210" s="60"/>
      <c r="S2210" s="60"/>
      <c r="T2210" s="60"/>
      <c r="U2210" s="60"/>
      <c r="V2210" s="46"/>
      <c r="W2210" s="28"/>
      <c r="X2210" s="28"/>
      <c r="Y2210" s="28"/>
      <c r="AA2210" s="77"/>
      <c r="AB2210" s="28"/>
      <c r="AC2210" s="28"/>
      <c r="AD2210" s="28"/>
      <c r="AE2210" s="28"/>
      <c r="AF2210" s="28"/>
      <c r="AG2210" s="28"/>
      <c r="AH2210" s="28"/>
      <c r="AI2210" s="28"/>
      <c r="AJ2210" s="28"/>
      <c r="AK2210" s="28"/>
      <c r="AL2210" s="28"/>
      <c r="AM2210" s="28"/>
      <c r="AN2210" s="28"/>
      <c r="AO2210" s="28"/>
      <c r="AP2210" s="28"/>
      <c r="AQ2210" s="28"/>
      <c r="AR2210" s="28"/>
      <c r="AS2210" s="28"/>
      <c r="AT2210" s="96"/>
      <c r="AU2210" s="28"/>
      <c r="AV2210" s="28"/>
      <c r="AW2210" s="28"/>
      <c r="AX2210" s="28"/>
      <c r="AY2210" s="28"/>
      <c r="AZ2210" s="28"/>
      <c r="BA2210" s="28"/>
      <c r="BB2210" s="28"/>
      <c r="BC2210" s="28"/>
      <c r="BD2210" s="28"/>
      <c r="BE2210" s="28"/>
    </row>
    <row r="2211" spans="3:57" ht="14.25" customHeight="1">
      <c r="C2211" s="46"/>
      <c r="D2211" s="28"/>
      <c r="E2211" s="28"/>
      <c r="F2211" s="28"/>
      <c r="G2211" s="28"/>
      <c r="H2211" s="28"/>
      <c r="I2211" s="28"/>
      <c r="J2211" s="28"/>
      <c r="K2211" s="28"/>
      <c r="L2211" s="28"/>
      <c r="M2211" s="28"/>
      <c r="N2211" s="28"/>
      <c r="O2211" s="28"/>
      <c r="P2211" s="60"/>
      <c r="Q2211" s="60"/>
      <c r="R2211" s="60"/>
      <c r="S2211" s="60"/>
      <c r="T2211" s="60"/>
      <c r="U2211" s="60"/>
      <c r="V2211" s="46"/>
      <c r="W2211" s="28"/>
      <c r="X2211" s="28"/>
      <c r="Y2211" s="28"/>
      <c r="AA2211" s="77"/>
      <c r="AB2211" s="28"/>
      <c r="AC2211" s="28"/>
      <c r="AD2211" s="28"/>
      <c r="AE2211" s="28"/>
      <c r="AF2211" s="28"/>
      <c r="AG2211" s="28"/>
      <c r="AH2211" s="28"/>
      <c r="AI2211" s="28"/>
      <c r="AJ2211" s="28"/>
      <c r="AK2211" s="28"/>
      <c r="AL2211" s="28"/>
      <c r="AM2211" s="28"/>
      <c r="AN2211" s="28"/>
      <c r="AO2211" s="28"/>
      <c r="AP2211" s="28"/>
      <c r="AQ2211" s="28"/>
      <c r="AR2211" s="28"/>
      <c r="AS2211" s="28"/>
      <c r="AT2211" s="96"/>
      <c r="AU2211" s="28"/>
      <c r="AV2211" s="28"/>
      <c r="AW2211" s="28"/>
      <c r="AX2211" s="28"/>
      <c r="AY2211" s="28"/>
      <c r="AZ2211" s="28"/>
      <c r="BA2211" s="28"/>
      <c r="BB2211" s="28"/>
      <c r="BC2211" s="28"/>
      <c r="BD2211" s="28"/>
      <c r="BE2211" s="28"/>
    </row>
    <row r="2212" spans="3:57" ht="14.25" customHeight="1">
      <c r="C2212" s="46"/>
      <c r="D2212" s="28"/>
      <c r="E2212" s="28"/>
      <c r="F2212" s="28"/>
      <c r="G2212" s="28"/>
      <c r="H2212" s="28"/>
      <c r="I2212" s="28"/>
      <c r="J2212" s="28"/>
      <c r="K2212" s="28"/>
      <c r="L2212" s="28"/>
      <c r="M2212" s="28"/>
      <c r="N2212" s="28"/>
      <c r="O2212" s="28"/>
      <c r="P2212" s="60"/>
      <c r="Q2212" s="60"/>
      <c r="R2212" s="60"/>
      <c r="S2212" s="60"/>
      <c r="T2212" s="60"/>
      <c r="U2212" s="60"/>
      <c r="V2212" s="46"/>
      <c r="W2212" s="28"/>
      <c r="X2212" s="28"/>
      <c r="Y2212" s="28"/>
      <c r="AA2212" s="77"/>
      <c r="AB2212" s="28"/>
      <c r="AC2212" s="28"/>
      <c r="AD2212" s="28"/>
      <c r="AE2212" s="28"/>
      <c r="AF2212" s="28"/>
      <c r="AG2212" s="28"/>
      <c r="AH2212" s="28"/>
      <c r="AI2212" s="28"/>
      <c r="AJ2212" s="28"/>
      <c r="AK2212" s="28"/>
      <c r="AL2212" s="28"/>
      <c r="AM2212" s="28"/>
      <c r="AN2212" s="28"/>
      <c r="AO2212" s="28"/>
      <c r="AP2212" s="28"/>
      <c r="AQ2212" s="28"/>
      <c r="AR2212" s="28"/>
      <c r="AS2212" s="28"/>
      <c r="AT2212" s="96"/>
      <c r="AU2212" s="28"/>
      <c r="AV2212" s="28"/>
      <c r="AW2212" s="28"/>
      <c r="AX2212" s="28"/>
      <c r="AY2212" s="28"/>
      <c r="AZ2212" s="28"/>
      <c r="BA2212" s="28"/>
      <c r="BB2212" s="28"/>
      <c r="BC2212" s="28"/>
      <c r="BD2212" s="28"/>
      <c r="BE2212" s="28"/>
    </row>
    <row r="2213" spans="3:57" ht="14.25" customHeight="1">
      <c r="C2213" s="46"/>
      <c r="D2213" s="28"/>
      <c r="E2213" s="28"/>
      <c r="F2213" s="28"/>
      <c r="G2213" s="28"/>
      <c r="H2213" s="28"/>
      <c r="I2213" s="28"/>
      <c r="J2213" s="28"/>
      <c r="K2213" s="28"/>
      <c r="L2213" s="28"/>
      <c r="M2213" s="28"/>
      <c r="N2213" s="28"/>
      <c r="O2213" s="28"/>
      <c r="P2213" s="60"/>
      <c r="Q2213" s="60"/>
      <c r="R2213" s="60"/>
      <c r="S2213" s="60"/>
      <c r="T2213" s="60"/>
      <c r="U2213" s="60"/>
      <c r="V2213" s="46"/>
      <c r="W2213" s="28"/>
      <c r="X2213" s="28"/>
      <c r="Y2213" s="28"/>
      <c r="AA2213" s="77"/>
      <c r="AB2213" s="28"/>
      <c r="AC2213" s="28"/>
      <c r="AD2213" s="28"/>
      <c r="AE2213" s="28"/>
      <c r="AF2213" s="28"/>
      <c r="AG2213" s="28"/>
      <c r="AH2213" s="28"/>
      <c r="AI2213" s="28"/>
      <c r="AJ2213" s="28"/>
      <c r="AK2213" s="28"/>
      <c r="AL2213" s="28"/>
      <c r="AM2213" s="28"/>
      <c r="AN2213" s="28"/>
      <c r="AO2213" s="28"/>
      <c r="AP2213" s="28"/>
      <c r="AQ2213" s="28"/>
      <c r="AR2213" s="28"/>
      <c r="AS2213" s="28"/>
      <c r="AT2213" s="96"/>
      <c r="AU2213" s="28"/>
      <c r="AV2213" s="28"/>
      <c r="AW2213" s="28"/>
      <c r="AX2213" s="28"/>
      <c r="AY2213" s="28"/>
      <c r="AZ2213" s="28"/>
      <c r="BA2213" s="28"/>
      <c r="BB2213" s="28"/>
      <c r="BC2213" s="28"/>
      <c r="BD2213" s="28"/>
      <c r="BE2213" s="28"/>
    </row>
    <row r="2214" spans="3:57" ht="14.25" customHeight="1">
      <c r="C2214" s="46"/>
      <c r="D2214" s="28"/>
      <c r="E2214" s="28"/>
      <c r="F2214" s="28"/>
      <c r="G2214" s="28"/>
      <c r="H2214" s="28"/>
      <c r="I2214" s="28"/>
      <c r="J2214" s="28"/>
      <c r="K2214" s="28"/>
      <c r="L2214" s="28"/>
      <c r="M2214" s="28"/>
      <c r="N2214" s="28"/>
      <c r="O2214" s="28"/>
      <c r="P2214" s="60"/>
      <c r="Q2214" s="60"/>
      <c r="R2214" s="60"/>
      <c r="S2214" s="60"/>
      <c r="T2214" s="60"/>
      <c r="U2214" s="60"/>
      <c r="V2214" s="46"/>
      <c r="W2214" s="28"/>
      <c r="X2214" s="28"/>
      <c r="Y2214" s="28"/>
      <c r="AA2214" s="77"/>
      <c r="AB2214" s="28"/>
      <c r="AC2214" s="28"/>
      <c r="AD2214" s="28"/>
      <c r="AE2214" s="28"/>
      <c r="AF2214" s="28"/>
      <c r="AG2214" s="28"/>
      <c r="AH2214" s="28"/>
      <c r="AI2214" s="28"/>
      <c r="AJ2214" s="28"/>
      <c r="AK2214" s="28"/>
      <c r="AL2214" s="28"/>
      <c r="AM2214" s="28"/>
      <c r="AN2214" s="28"/>
      <c r="AO2214" s="28"/>
      <c r="AP2214" s="28"/>
      <c r="AQ2214" s="28"/>
      <c r="AR2214" s="28"/>
      <c r="AS2214" s="28"/>
      <c r="AT2214" s="96"/>
      <c r="AU2214" s="28"/>
      <c r="AV2214" s="28"/>
      <c r="AW2214" s="28"/>
      <c r="AX2214" s="28"/>
      <c r="AY2214" s="28"/>
      <c r="AZ2214" s="28"/>
      <c r="BA2214" s="28"/>
      <c r="BB2214" s="28"/>
      <c r="BC2214" s="28"/>
      <c r="BD2214" s="28"/>
      <c r="BE2214" s="28"/>
    </row>
    <row r="2215" spans="3:57" ht="14.25" customHeight="1">
      <c r="C2215" s="46"/>
      <c r="D2215" s="28"/>
      <c r="E2215" s="28"/>
      <c r="F2215" s="28"/>
      <c r="G2215" s="28"/>
      <c r="H2215" s="28"/>
      <c r="I2215" s="28"/>
      <c r="J2215" s="28"/>
      <c r="K2215" s="28"/>
      <c r="L2215" s="28"/>
      <c r="M2215" s="28"/>
      <c r="N2215" s="28"/>
      <c r="O2215" s="28"/>
      <c r="P2215" s="60"/>
      <c r="Q2215" s="60"/>
      <c r="R2215" s="60"/>
      <c r="S2215" s="60"/>
      <c r="T2215" s="60"/>
      <c r="U2215" s="60"/>
      <c r="V2215" s="46"/>
      <c r="W2215" s="28"/>
      <c r="X2215" s="28"/>
      <c r="Y2215" s="28"/>
      <c r="AA2215" s="77"/>
      <c r="AB2215" s="28"/>
      <c r="AC2215" s="28"/>
      <c r="AD2215" s="28"/>
      <c r="AE2215" s="28"/>
      <c r="AF2215" s="28"/>
      <c r="AG2215" s="28"/>
      <c r="AH2215" s="28"/>
      <c r="AI2215" s="28"/>
      <c r="AJ2215" s="28"/>
      <c r="AK2215" s="28"/>
      <c r="AL2215" s="28"/>
      <c r="AM2215" s="28"/>
      <c r="AN2215" s="28"/>
      <c r="AO2215" s="28"/>
      <c r="AP2215" s="28"/>
      <c r="AQ2215" s="28"/>
      <c r="AR2215" s="28"/>
      <c r="AS2215" s="28"/>
      <c r="AT2215" s="96"/>
      <c r="AU2215" s="28"/>
      <c r="AV2215" s="28"/>
      <c r="AW2215" s="28"/>
      <c r="AX2215" s="28"/>
      <c r="AY2215" s="28"/>
      <c r="AZ2215" s="28"/>
      <c r="BA2215" s="28"/>
      <c r="BB2215" s="28"/>
      <c r="BC2215" s="28"/>
      <c r="BD2215" s="28"/>
      <c r="BE2215" s="28"/>
    </row>
    <row r="2216" spans="3:57" ht="14.25" customHeight="1">
      <c r="C2216" s="46"/>
      <c r="D2216" s="28"/>
      <c r="E2216" s="28"/>
      <c r="F2216" s="28"/>
      <c r="G2216" s="28"/>
      <c r="H2216" s="28"/>
      <c r="I2216" s="28"/>
      <c r="J2216" s="28"/>
      <c r="K2216" s="28"/>
      <c r="L2216" s="28"/>
      <c r="M2216" s="28"/>
      <c r="N2216" s="28"/>
      <c r="O2216" s="28"/>
      <c r="P2216" s="60"/>
      <c r="Q2216" s="60"/>
      <c r="R2216" s="60"/>
      <c r="S2216" s="60"/>
      <c r="T2216" s="60"/>
      <c r="U2216" s="60"/>
      <c r="V2216" s="46"/>
      <c r="W2216" s="28"/>
      <c r="X2216" s="28"/>
      <c r="Y2216" s="28"/>
      <c r="AA2216" s="77"/>
      <c r="AB2216" s="28"/>
      <c r="AC2216" s="28"/>
      <c r="AD2216" s="28"/>
      <c r="AE2216" s="28"/>
      <c r="AF2216" s="28"/>
      <c r="AG2216" s="28"/>
      <c r="AH2216" s="28"/>
      <c r="AI2216" s="28"/>
      <c r="AJ2216" s="28"/>
      <c r="AK2216" s="28"/>
      <c r="AL2216" s="28"/>
      <c r="AM2216" s="28"/>
      <c r="AN2216" s="28"/>
      <c r="AO2216" s="28"/>
      <c r="AP2216" s="28"/>
      <c r="AQ2216" s="28"/>
      <c r="AR2216" s="28"/>
      <c r="AS2216" s="28"/>
      <c r="AT2216" s="96"/>
      <c r="AU2216" s="28"/>
      <c r="AV2216" s="28"/>
      <c r="AW2216" s="28"/>
      <c r="AX2216" s="28"/>
      <c r="AY2216" s="28"/>
      <c r="AZ2216" s="28"/>
      <c r="BA2216" s="28"/>
      <c r="BB2216" s="28"/>
      <c r="BC2216" s="28"/>
      <c r="BD2216" s="28"/>
      <c r="BE2216" s="28"/>
    </row>
    <row r="2217" spans="3:57" ht="14.25" customHeight="1">
      <c r="C2217" s="46"/>
      <c r="D2217" s="28"/>
      <c r="E2217" s="28"/>
      <c r="F2217" s="28"/>
      <c r="G2217" s="28"/>
      <c r="H2217" s="28"/>
      <c r="I2217" s="28"/>
      <c r="J2217" s="28"/>
      <c r="K2217" s="28"/>
      <c r="L2217" s="28"/>
      <c r="M2217" s="28"/>
      <c r="N2217" s="28"/>
      <c r="O2217" s="28"/>
      <c r="P2217" s="60"/>
      <c r="Q2217" s="60"/>
      <c r="R2217" s="60"/>
      <c r="S2217" s="60"/>
      <c r="T2217" s="60"/>
      <c r="U2217" s="60"/>
      <c r="V2217" s="46"/>
      <c r="W2217" s="28"/>
      <c r="X2217" s="28"/>
      <c r="Y2217" s="28"/>
      <c r="AA2217" s="77"/>
      <c r="AB2217" s="28"/>
      <c r="AC2217" s="28"/>
      <c r="AD2217" s="28"/>
      <c r="AE2217" s="28"/>
      <c r="AF2217" s="28"/>
      <c r="AG2217" s="28"/>
      <c r="AH2217" s="28"/>
      <c r="AI2217" s="28"/>
      <c r="AJ2217" s="28"/>
      <c r="AK2217" s="28"/>
      <c r="AL2217" s="28"/>
      <c r="AM2217" s="28"/>
      <c r="AN2217" s="28"/>
      <c r="AO2217" s="28"/>
      <c r="AP2217" s="28"/>
      <c r="AQ2217" s="28"/>
      <c r="AR2217" s="28"/>
      <c r="AS2217" s="28"/>
      <c r="AT2217" s="96"/>
      <c r="AU2217" s="28"/>
      <c r="AV2217" s="28"/>
      <c r="AW2217" s="28"/>
      <c r="AX2217" s="28"/>
      <c r="AY2217" s="28"/>
      <c r="AZ2217" s="28"/>
      <c r="BA2217" s="28"/>
      <c r="BB2217" s="28"/>
      <c r="BC2217" s="28"/>
      <c r="BD2217" s="28"/>
      <c r="BE2217" s="28"/>
    </row>
    <row r="2218" spans="3:57" ht="14.25" customHeight="1">
      <c r="C2218" s="46"/>
      <c r="D2218" s="28"/>
      <c r="E2218" s="28"/>
      <c r="F2218" s="28"/>
      <c r="G2218" s="28"/>
      <c r="H2218" s="28"/>
      <c r="I2218" s="28"/>
      <c r="J2218" s="28"/>
      <c r="K2218" s="28"/>
      <c r="L2218" s="28"/>
      <c r="M2218" s="28"/>
      <c r="N2218" s="28"/>
      <c r="O2218" s="28"/>
      <c r="P2218" s="60"/>
      <c r="Q2218" s="60"/>
      <c r="R2218" s="60"/>
      <c r="S2218" s="60"/>
      <c r="T2218" s="60"/>
      <c r="U2218" s="60"/>
      <c r="V2218" s="46"/>
      <c r="W2218" s="28"/>
      <c r="X2218" s="28"/>
      <c r="Y2218" s="28"/>
      <c r="AA2218" s="77"/>
      <c r="AB2218" s="28"/>
      <c r="AC2218" s="28"/>
      <c r="AD2218" s="28"/>
      <c r="AE2218" s="28"/>
      <c r="AF2218" s="28"/>
      <c r="AG2218" s="28"/>
      <c r="AH2218" s="28"/>
      <c r="AI2218" s="28"/>
      <c r="AJ2218" s="28"/>
      <c r="AK2218" s="28"/>
      <c r="AL2218" s="28"/>
      <c r="AM2218" s="28"/>
      <c r="AN2218" s="28"/>
      <c r="AO2218" s="28"/>
      <c r="AP2218" s="28"/>
      <c r="AQ2218" s="28"/>
      <c r="AR2218" s="28"/>
      <c r="AS2218" s="28"/>
      <c r="AT2218" s="96"/>
      <c r="AU2218" s="28"/>
      <c r="AV2218" s="28"/>
      <c r="AW2218" s="28"/>
      <c r="AX2218" s="28"/>
      <c r="AY2218" s="28"/>
      <c r="AZ2218" s="28"/>
      <c r="BA2218" s="28"/>
      <c r="BB2218" s="28"/>
      <c r="BC2218" s="28"/>
      <c r="BD2218" s="28"/>
      <c r="BE2218" s="28"/>
    </row>
    <row r="2219" spans="3:57" ht="14.25" customHeight="1">
      <c r="C2219" s="46"/>
      <c r="D2219" s="28"/>
      <c r="E2219" s="28"/>
      <c r="F2219" s="28"/>
      <c r="G2219" s="28"/>
      <c r="H2219" s="28"/>
      <c r="I2219" s="28"/>
      <c r="J2219" s="28"/>
      <c r="K2219" s="28"/>
      <c r="L2219" s="28"/>
      <c r="M2219" s="28"/>
      <c r="N2219" s="28"/>
      <c r="O2219" s="28"/>
      <c r="P2219" s="60"/>
      <c r="Q2219" s="60"/>
      <c r="R2219" s="60"/>
      <c r="S2219" s="60"/>
      <c r="T2219" s="60"/>
      <c r="U2219" s="60"/>
      <c r="V2219" s="46"/>
      <c r="W2219" s="28"/>
      <c r="X2219" s="28"/>
      <c r="Y2219" s="28"/>
      <c r="AA2219" s="77"/>
      <c r="AB2219" s="28"/>
      <c r="AC2219" s="28"/>
      <c r="AD2219" s="28"/>
      <c r="AE2219" s="28"/>
      <c r="AF2219" s="28"/>
      <c r="AG2219" s="28"/>
      <c r="AH2219" s="28"/>
      <c r="AI2219" s="28"/>
      <c r="AJ2219" s="28"/>
      <c r="AK2219" s="28"/>
      <c r="AL2219" s="28"/>
      <c r="AM2219" s="28"/>
      <c r="AN2219" s="28"/>
      <c r="AO2219" s="28"/>
      <c r="AP2219" s="28"/>
      <c r="AQ2219" s="28"/>
      <c r="AR2219" s="28"/>
      <c r="AS2219" s="28"/>
      <c r="AT2219" s="96"/>
      <c r="AU2219" s="28"/>
      <c r="AV2219" s="28"/>
      <c r="AW2219" s="28"/>
      <c r="AX2219" s="28"/>
      <c r="AY2219" s="28"/>
      <c r="AZ2219" s="28"/>
      <c r="BA2219" s="28"/>
      <c r="BB2219" s="28"/>
      <c r="BC2219" s="28"/>
      <c r="BD2219" s="28"/>
      <c r="BE2219" s="28"/>
    </row>
    <row r="2220" spans="3:57" ht="14.25" customHeight="1">
      <c r="C2220" s="46"/>
      <c r="D2220" s="28"/>
      <c r="E2220" s="28"/>
      <c r="F2220" s="28"/>
      <c r="G2220" s="28"/>
      <c r="H2220" s="28"/>
      <c r="I2220" s="28"/>
      <c r="J2220" s="28"/>
      <c r="K2220" s="28"/>
      <c r="L2220" s="28"/>
      <c r="M2220" s="28"/>
      <c r="N2220" s="28"/>
      <c r="O2220" s="28"/>
      <c r="P2220" s="60"/>
      <c r="Q2220" s="60"/>
      <c r="R2220" s="60"/>
      <c r="S2220" s="60"/>
      <c r="T2220" s="60"/>
      <c r="U2220" s="60"/>
      <c r="V2220" s="46"/>
      <c r="W2220" s="28"/>
      <c r="X2220" s="28"/>
      <c r="Y2220" s="28"/>
      <c r="AA2220" s="77"/>
      <c r="AB2220" s="28"/>
      <c r="AC2220" s="28"/>
      <c r="AD2220" s="28"/>
      <c r="AE2220" s="28"/>
      <c r="AF2220" s="28"/>
      <c r="AG2220" s="28"/>
      <c r="AH2220" s="28"/>
      <c r="AI2220" s="28"/>
      <c r="AJ2220" s="28"/>
      <c r="AK2220" s="28"/>
      <c r="AL2220" s="28"/>
      <c r="AM2220" s="28"/>
      <c r="AN2220" s="28"/>
      <c r="AO2220" s="28"/>
      <c r="AP2220" s="28"/>
      <c r="AQ2220" s="28"/>
      <c r="AR2220" s="28"/>
      <c r="AS2220" s="28"/>
      <c r="AT2220" s="96"/>
      <c r="AU2220" s="28"/>
      <c r="AV2220" s="28"/>
      <c r="AW2220" s="28"/>
      <c r="AX2220" s="28"/>
      <c r="AY2220" s="28"/>
      <c r="AZ2220" s="28"/>
      <c r="BA2220" s="28"/>
      <c r="BB2220" s="28"/>
      <c r="BC2220" s="28"/>
      <c r="BD2220" s="28"/>
      <c r="BE2220" s="28"/>
    </row>
    <row r="2221" spans="3:57" ht="14.25" customHeight="1">
      <c r="C2221" s="46"/>
      <c r="D2221" s="28"/>
      <c r="E2221" s="28"/>
      <c r="F2221" s="28"/>
      <c r="G2221" s="28"/>
      <c r="H2221" s="28"/>
      <c r="I2221" s="28"/>
      <c r="J2221" s="28"/>
      <c r="K2221" s="28"/>
      <c r="L2221" s="28"/>
      <c r="M2221" s="28"/>
      <c r="N2221" s="28"/>
      <c r="O2221" s="28"/>
      <c r="P2221" s="60"/>
      <c r="Q2221" s="60"/>
      <c r="R2221" s="60"/>
      <c r="S2221" s="60"/>
      <c r="T2221" s="60"/>
      <c r="U2221" s="60"/>
      <c r="V2221" s="46"/>
      <c r="W2221" s="28"/>
      <c r="X2221" s="28"/>
      <c r="Y2221" s="28"/>
      <c r="AA2221" s="77"/>
      <c r="AB2221" s="28"/>
      <c r="AC2221" s="28"/>
      <c r="AD2221" s="28"/>
      <c r="AE2221" s="28"/>
      <c r="AF2221" s="28"/>
      <c r="AG2221" s="28"/>
      <c r="AH2221" s="28"/>
      <c r="AI2221" s="28"/>
      <c r="AJ2221" s="28"/>
      <c r="AK2221" s="28"/>
      <c r="AL2221" s="28"/>
      <c r="AM2221" s="28"/>
      <c r="AN2221" s="28"/>
      <c r="AO2221" s="28"/>
      <c r="AP2221" s="28"/>
      <c r="AQ2221" s="28"/>
      <c r="AR2221" s="28"/>
      <c r="AS2221" s="28"/>
      <c r="AT2221" s="96"/>
      <c r="AU2221" s="28"/>
      <c r="AV2221" s="28"/>
      <c r="AW2221" s="28"/>
      <c r="AX2221" s="28"/>
      <c r="AY2221" s="28"/>
      <c r="AZ2221" s="28"/>
      <c r="BA2221" s="28"/>
      <c r="BB2221" s="28"/>
      <c r="BC2221" s="28"/>
      <c r="BD2221" s="28"/>
      <c r="BE2221" s="28"/>
    </row>
    <row r="2222" spans="3:57" ht="14.25" customHeight="1">
      <c r="C2222" s="46"/>
      <c r="D2222" s="28"/>
      <c r="E2222" s="28"/>
      <c r="F2222" s="28"/>
      <c r="G2222" s="28"/>
      <c r="H2222" s="28"/>
      <c r="I2222" s="28"/>
      <c r="J2222" s="28"/>
      <c r="K2222" s="28"/>
      <c r="L2222" s="28"/>
      <c r="M2222" s="28"/>
      <c r="N2222" s="28"/>
      <c r="O2222" s="28"/>
      <c r="P2222" s="60"/>
      <c r="Q2222" s="60"/>
      <c r="R2222" s="60"/>
      <c r="S2222" s="60"/>
      <c r="T2222" s="60"/>
      <c r="U2222" s="60"/>
      <c r="V2222" s="46"/>
      <c r="W2222" s="28"/>
      <c r="X2222" s="28"/>
      <c r="Y2222" s="28"/>
      <c r="AA2222" s="77"/>
      <c r="AB2222" s="28"/>
      <c r="AC2222" s="28"/>
      <c r="AD2222" s="28"/>
      <c r="AE2222" s="28"/>
      <c r="AF2222" s="28"/>
      <c r="AG2222" s="28"/>
      <c r="AH2222" s="28"/>
      <c r="AI2222" s="28"/>
      <c r="AJ2222" s="28"/>
      <c r="AK2222" s="28"/>
      <c r="AL2222" s="28"/>
      <c r="AM2222" s="28"/>
      <c r="AN2222" s="28"/>
      <c r="AO2222" s="28"/>
      <c r="AP2222" s="28"/>
      <c r="AQ2222" s="28"/>
      <c r="AR2222" s="28"/>
      <c r="AS2222" s="28"/>
      <c r="AT2222" s="96"/>
      <c r="AU2222" s="28"/>
      <c r="AV2222" s="28"/>
      <c r="AW2222" s="28"/>
      <c r="AX2222" s="28"/>
      <c r="AY2222" s="28"/>
      <c r="AZ2222" s="28"/>
      <c r="BA2222" s="28"/>
      <c r="BB2222" s="28"/>
      <c r="BC2222" s="28"/>
      <c r="BD2222" s="28"/>
      <c r="BE2222" s="28"/>
    </row>
    <row r="2223" spans="3:57" ht="14.25" customHeight="1">
      <c r="C2223" s="46"/>
      <c r="D2223" s="28"/>
      <c r="E2223" s="28"/>
      <c r="F2223" s="28"/>
      <c r="G2223" s="28"/>
      <c r="H2223" s="28"/>
      <c r="I2223" s="28"/>
      <c r="J2223" s="28"/>
      <c r="K2223" s="28"/>
      <c r="L2223" s="28"/>
      <c r="M2223" s="28"/>
      <c r="N2223" s="28"/>
      <c r="O2223" s="28"/>
      <c r="P2223" s="60"/>
      <c r="Q2223" s="60"/>
      <c r="R2223" s="60"/>
      <c r="S2223" s="60"/>
      <c r="T2223" s="60"/>
      <c r="U2223" s="60"/>
      <c r="V2223" s="46"/>
      <c r="W2223" s="28"/>
      <c r="X2223" s="28"/>
      <c r="Y2223" s="28"/>
      <c r="AA2223" s="77"/>
      <c r="AB2223" s="28"/>
      <c r="AC2223" s="28"/>
      <c r="AD2223" s="28"/>
      <c r="AE2223" s="28"/>
      <c r="AF2223" s="28"/>
      <c r="AG2223" s="28"/>
      <c r="AH2223" s="28"/>
      <c r="AI2223" s="28"/>
      <c r="AJ2223" s="28"/>
      <c r="AK2223" s="28"/>
      <c r="AL2223" s="28"/>
      <c r="AM2223" s="28"/>
      <c r="AN2223" s="28"/>
      <c r="AO2223" s="28"/>
      <c r="AP2223" s="28"/>
      <c r="AQ2223" s="28"/>
      <c r="AR2223" s="28"/>
      <c r="AS2223" s="28"/>
      <c r="AT2223" s="96"/>
      <c r="AU2223" s="28"/>
      <c r="AV2223" s="28"/>
      <c r="AW2223" s="28"/>
      <c r="AX2223" s="28"/>
      <c r="AY2223" s="28"/>
      <c r="AZ2223" s="28"/>
      <c r="BA2223" s="28"/>
      <c r="BB2223" s="28"/>
      <c r="BC2223" s="28"/>
      <c r="BD2223" s="28"/>
      <c r="BE2223" s="28"/>
    </row>
    <row r="2224" spans="3:57" ht="14.25" customHeight="1">
      <c r="C2224" s="46"/>
      <c r="D2224" s="28"/>
      <c r="E2224" s="28"/>
      <c r="F2224" s="28"/>
      <c r="G2224" s="28"/>
      <c r="H2224" s="28"/>
      <c r="I2224" s="28"/>
      <c r="J2224" s="28"/>
      <c r="K2224" s="28"/>
      <c r="L2224" s="28"/>
      <c r="M2224" s="28"/>
      <c r="N2224" s="28"/>
      <c r="O2224" s="28"/>
      <c r="P2224" s="60"/>
      <c r="Q2224" s="60"/>
      <c r="R2224" s="60"/>
      <c r="S2224" s="60"/>
      <c r="T2224" s="60"/>
      <c r="U2224" s="60"/>
      <c r="V2224" s="46"/>
      <c r="W2224" s="28"/>
      <c r="X2224" s="28"/>
      <c r="Y2224" s="28"/>
      <c r="AA2224" s="77"/>
      <c r="AB2224" s="28"/>
      <c r="AC2224" s="28"/>
      <c r="AD2224" s="28"/>
      <c r="AE2224" s="28"/>
      <c r="AF2224" s="28"/>
      <c r="AG2224" s="28"/>
      <c r="AH2224" s="28"/>
      <c r="AI2224" s="28"/>
      <c r="AJ2224" s="28"/>
      <c r="AK2224" s="28"/>
      <c r="AL2224" s="28"/>
      <c r="AM2224" s="28"/>
      <c r="AN2224" s="28"/>
      <c r="AO2224" s="28"/>
      <c r="AP2224" s="28"/>
      <c r="AQ2224" s="28"/>
      <c r="AR2224" s="28"/>
      <c r="AS2224" s="28"/>
      <c r="AT2224" s="96"/>
      <c r="AU2224" s="28"/>
      <c r="AV2224" s="28"/>
      <c r="AW2224" s="28"/>
      <c r="AX2224" s="28"/>
      <c r="AY2224" s="28"/>
      <c r="AZ2224" s="28"/>
      <c r="BA2224" s="28"/>
      <c r="BB2224" s="28"/>
      <c r="BC2224" s="28"/>
      <c r="BD2224" s="28"/>
      <c r="BE2224" s="28"/>
    </row>
    <row r="2225" spans="3:57" ht="14.25" customHeight="1">
      <c r="C2225" s="46"/>
      <c r="D2225" s="28"/>
      <c r="E2225" s="28"/>
      <c r="F2225" s="28"/>
      <c r="G2225" s="28"/>
      <c r="H2225" s="28"/>
      <c r="I2225" s="28"/>
      <c r="J2225" s="28"/>
      <c r="K2225" s="28"/>
      <c r="L2225" s="28"/>
      <c r="M2225" s="28"/>
      <c r="N2225" s="28"/>
      <c r="O2225" s="28"/>
      <c r="P2225" s="60"/>
      <c r="Q2225" s="60"/>
      <c r="R2225" s="60"/>
      <c r="S2225" s="60"/>
      <c r="T2225" s="60"/>
      <c r="U2225" s="60"/>
      <c r="V2225" s="46"/>
      <c r="W2225" s="28"/>
      <c r="X2225" s="28"/>
      <c r="Y2225" s="28"/>
      <c r="AA2225" s="77"/>
      <c r="AB2225" s="28"/>
      <c r="AC2225" s="28"/>
      <c r="AD2225" s="28"/>
      <c r="AE2225" s="28"/>
      <c r="AF2225" s="28"/>
      <c r="AG2225" s="28"/>
      <c r="AH2225" s="28"/>
      <c r="AI2225" s="28"/>
      <c r="AJ2225" s="28"/>
      <c r="AK2225" s="28"/>
      <c r="AL2225" s="28"/>
      <c r="AM2225" s="28"/>
      <c r="AN2225" s="28"/>
      <c r="AO2225" s="28"/>
      <c r="AP2225" s="28"/>
      <c r="AQ2225" s="28"/>
      <c r="AR2225" s="28"/>
      <c r="AS2225" s="28"/>
      <c r="AT2225" s="96"/>
      <c r="AU2225" s="28"/>
      <c r="AV2225" s="28"/>
      <c r="AW2225" s="28"/>
      <c r="AX2225" s="28"/>
      <c r="AY2225" s="28"/>
      <c r="AZ2225" s="28"/>
      <c r="BA2225" s="28"/>
      <c r="BB2225" s="28"/>
      <c r="BC2225" s="28"/>
      <c r="BD2225" s="28"/>
      <c r="BE2225" s="28"/>
    </row>
    <row r="2226" spans="3:57" ht="14.25" customHeight="1">
      <c r="C2226" s="46"/>
      <c r="D2226" s="28"/>
      <c r="E2226" s="28"/>
      <c r="F2226" s="28"/>
      <c r="G2226" s="28"/>
      <c r="H2226" s="28"/>
      <c r="I2226" s="28"/>
      <c r="J2226" s="28"/>
      <c r="K2226" s="28"/>
      <c r="L2226" s="28"/>
      <c r="M2226" s="28"/>
      <c r="N2226" s="28"/>
      <c r="O2226" s="28"/>
      <c r="P2226" s="60"/>
      <c r="Q2226" s="60"/>
      <c r="R2226" s="60"/>
      <c r="S2226" s="60"/>
      <c r="T2226" s="60"/>
      <c r="U2226" s="60"/>
      <c r="V2226" s="46"/>
      <c r="W2226" s="28"/>
      <c r="X2226" s="28"/>
      <c r="Y2226" s="28"/>
      <c r="AA2226" s="77"/>
      <c r="AB2226" s="28"/>
      <c r="AC2226" s="28"/>
      <c r="AD2226" s="28"/>
      <c r="AE2226" s="28"/>
      <c r="AF2226" s="28"/>
      <c r="AG2226" s="28"/>
      <c r="AH2226" s="28"/>
      <c r="AI2226" s="28"/>
      <c r="AJ2226" s="28"/>
      <c r="AK2226" s="28"/>
      <c r="AL2226" s="28"/>
      <c r="AM2226" s="28"/>
      <c r="AN2226" s="28"/>
      <c r="AO2226" s="28"/>
      <c r="AP2226" s="28"/>
      <c r="AQ2226" s="28"/>
      <c r="AR2226" s="28"/>
      <c r="AS2226" s="28"/>
      <c r="AT2226" s="96"/>
      <c r="AU2226" s="28"/>
      <c r="AV2226" s="28"/>
      <c r="AW2226" s="28"/>
      <c r="AX2226" s="28"/>
      <c r="AY2226" s="28"/>
      <c r="AZ2226" s="28"/>
      <c r="BA2226" s="28"/>
      <c r="BB2226" s="28"/>
      <c r="BC2226" s="28"/>
      <c r="BD2226" s="28"/>
      <c r="BE2226" s="28"/>
    </row>
    <row r="2227" spans="3:57" ht="14.25" customHeight="1">
      <c r="C2227" s="46"/>
      <c r="D2227" s="28"/>
      <c r="E2227" s="28"/>
      <c r="F2227" s="28"/>
      <c r="G2227" s="28"/>
      <c r="H2227" s="28"/>
      <c r="I2227" s="28"/>
      <c r="J2227" s="28"/>
      <c r="K2227" s="28"/>
      <c r="L2227" s="28"/>
      <c r="M2227" s="28"/>
      <c r="N2227" s="28"/>
      <c r="O2227" s="28"/>
      <c r="P2227" s="60"/>
      <c r="Q2227" s="60"/>
      <c r="R2227" s="60"/>
      <c r="S2227" s="60"/>
      <c r="T2227" s="60"/>
      <c r="U2227" s="60"/>
      <c r="V2227" s="46"/>
      <c r="W2227" s="28"/>
      <c r="X2227" s="28"/>
      <c r="Y2227" s="28"/>
      <c r="AA2227" s="77"/>
      <c r="AB2227" s="28"/>
      <c r="AC2227" s="28"/>
      <c r="AD2227" s="28"/>
      <c r="AE2227" s="28"/>
      <c r="AF2227" s="28"/>
      <c r="AG2227" s="28"/>
      <c r="AH2227" s="28"/>
      <c r="AI2227" s="28"/>
      <c r="AJ2227" s="28"/>
      <c r="AK2227" s="28"/>
      <c r="AL2227" s="28"/>
      <c r="AM2227" s="28"/>
      <c r="AN2227" s="28"/>
      <c r="AO2227" s="28"/>
      <c r="AP2227" s="28"/>
      <c r="AQ2227" s="28"/>
      <c r="AR2227" s="28"/>
      <c r="AS2227" s="28"/>
      <c r="AT2227" s="96"/>
      <c r="AU2227" s="28"/>
      <c r="AV2227" s="28"/>
      <c r="AW2227" s="28"/>
      <c r="AX2227" s="28"/>
      <c r="AY2227" s="28"/>
      <c r="AZ2227" s="28"/>
      <c r="BA2227" s="28"/>
      <c r="BB2227" s="28"/>
      <c r="BC2227" s="28"/>
      <c r="BD2227" s="28"/>
      <c r="BE2227" s="28"/>
    </row>
    <row r="2228" spans="3:57" ht="14.25" customHeight="1">
      <c r="C2228" s="46"/>
      <c r="D2228" s="28"/>
      <c r="E2228" s="28"/>
      <c r="F2228" s="28"/>
      <c r="G2228" s="28"/>
      <c r="H2228" s="28"/>
      <c r="I2228" s="28"/>
      <c r="J2228" s="28"/>
      <c r="K2228" s="28"/>
      <c r="L2228" s="28"/>
      <c r="M2228" s="28"/>
      <c r="N2228" s="28"/>
      <c r="O2228" s="28"/>
      <c r="P2228" s="60"/>
      <c r="Q2228" s="60"/>
      <c r="R2228" s="60"/>
      <c r="S2228" s="60"/>
      <c r="T2228" s="60"/>
      <c r="U2228" s="60"/>
      <c r="V2228" s="46"/>
      <c r="W2228" s="28"/>
      <c r="X2228" s="28"/>
      <c r="Y2228" s="28"/>
      <c r="AA2228" s="77"/>
      <c r="AB2228" s="28"/>
      <c r="AC2228" s="28"/>
      <c r="AD2228" s="28"/>
      <c r="AE2228" s="28"/>
      <c r="AF2228" s="28"/>
      <c r="AG2228" s="28"/>
      <c r="AH2228" s="28"/>
      <c r="AI2228" s="28"/>
      <c r="AJ2228" s="28"/>
      <c r="AK2228" s="28"/>
      <c r="AL2228" s="28"/>
      <c r="AM2228" s="28"/>
      <c r="AN2228" s="28"/>
      <c r="AO2228" s="28"/>
      <c r="AP2228" s="28"/>
      <c r="AQ2228" s="28"/>
      <c r="AR2228" s="28"/>
      <c r="AS2228" s="28"/>
      <c r="AT2228" s="96"/>
      <c r="AU2228" s="28"/>
      <c r="AV2228" s="28"/>
      <c r="AW2228" s="28"/>
      <c r="AX2228" s="28"/>
      <c r="AY2228" s="28"/>
      <c r="AZ2228" s="28"/>
      <c r="BA2228" s="28"/>
      <c r="BB2228" s="28"/>
      <c r="BC2228" s="28"/>
      <c r="BD2228" s="28"/>
      <c r="BE2228" s="28"/>
    </row>
    <row r="2229" spans="3:57" ht="14.25" customHeight="1">
      <c r="C2229" s="46"/>
      <c r="D2229" s="28"/>
      <c r="E2229" s="28"/>
      <c r="F2229" s="28"/>
      <c r="G2229" s="28"/>
      <c r="H2229" s="28"/>
      <c r="I2229" s="28"/>
      <c r="J2229" s="28"/>
      <c r="K2229" s="28"/>
      <c r="L2229" s="28"/>
      <c r="M2229" s="28"/>
      <c r="N2229" s="28"/>
      <c r="O2229" s="28"/>
      <c r="P2229" s="60"/>
      <c r="Q2229" s="60"/>
      <c r="R2229" s="60"/>
      <c r="S2229" s="60"/>
      <c r="T2229" s="60"/>
      <c r="U2229" s="60"/>
      <c r="V2229" s="46"/>
      <c r="W2229" s="28"/>
      <c r="X2229" s="28"/>
      <c r="Y2229" s="28"/>
      <c r="AA2229" s="77"/>
      <c r="AB2229" s="28"/>
      <c r="AC2229" s="28"/>
      <c r="AD2229" s="28"/>
      <c r="AE2229" s="28"/>
      <c r="AF2229" s="28"/>
      <c r="AG2229" s="28"/>
      <c r="AH2229" s="28"/>
      <c r="AI2229" s="28"/>
      <c r="AJ2229" s="28"/>
      <c r="AK2229" s="28"/>
      <c r="AL2229" s="28"/>
      <c r="AM2229" s="28"/>
      <c r="AN2229" s="28"/>
      <c r="AO2229" s="28"/>
      <c r="AP2229" s="28"/>
      <c r="AQ2229" s="28"/>
      <c r="AR2229" s="28"/>
      <c r="AS2229" s="28"/>
      <c r="AT2229" s="96"/>
      <c r="AU2229" s="28"/>
      <c r="AV2229" s="28"/>
      <c r="AW2229" s="28"/>
      <c r="AX2229" s="28"/>
      <c r="AY2229" s="28"/>
      <c r="AZ2229" s="28"/>
      <c r="BA2229" s="28"/>
      <c r="BB2229" s="28"/>
      <c r="BC2229" s="28"/>
      <c r="BD2229" s="28"/>
      <c r="BE2229" s="28"/>
    </row>
    <row r="2230" spans="3:57" ht="14.25" customHeight="1">
      <c r="C2230" s="46"/>
      <c r="D2230" s="28"/>
      <c r="E2230" s="28"/>
      <c r="F2230" s="28"/>
      <c r="G2230" s="28"/>
      <c r="H2230" s="28"/>
      <c r="I2230" s="28"/>
      <c r="J2230" s="28"/>
      <c r="K2230" s="28"/>
      <c r="L2230" s="28"/>
      <c r="M2230" s="28"/>
      <c r="N2230" s="28"/>
      <c r="O2230" s="28"/>
      <c r="P2230" s="60"/>
      <c r="Q2230" s="60"/>
      <c r="R2230" s="60"/>
      <c r="S2230" s="60"/>
      <c r="T2230" s="60"/>
      <c r="U2230" s="60"/>
      <c r="V2230" s="46"/>
      <c r="W2230" s="28"/>
      <c r="X2230" s="28"/>
      <c r="Y2230" s="28"/>
      <c r="AA2230" s="77"/>
      <c r="AB2230" s="28"/>
      <c r="AC2230" s="28"/>
      <c r="AD2230" s="28"/>
      <c r="AE2230" s="28"/>
      <c r="AF2230" s="28"/>
      <c r="AG2230" s="28"/>
      <c r="AH2230" s="28"/>
      <c r="AI2230" s="28"/>
      <c r="AJ2230" s="28"/>
      <c r="AK2230" s="28"/>
      <c r="AL2230" s="28"/>
      <c r="AM2230" s="28"/>
      <c r="AN2230" s="28"/>
      <c r="AO2230" s="28"/>
      <c r="AP2230" s="28"/>
      <c r="AQ2230" s="28"/>
      <c r="AR2230" s="28"/>
      <c r="AS2230" s="28"/>
      <c r="AT2230" s="96"/>
      <c r="AU2230" s="28"/>
      <c r="AV2230" s="28"/>
      <c r="AW2230" s="28"/>
      <c r="AX2230" s="28"/>
      <c r="AY2230" s="28"/>
      <c r="AZ2230" s="28"/>
      <c r="BA2230" s="28"/>
      <c r="BB2230" s="28"/>
      <c r="BC2230" s="28"/>
      <c r="BD2230" s="28"/>
      <c r="BE2230" s="28"/>
    </row>
    <row r="2231" spans="3:57" ht="14.25" customHeight="1">
      <c r="C2231" s="46"/>
      <c r="D2231" s="28"/>
      <c r="E2231" s="28"/>
      <c r="F2231" s="28"/>
      <c r="G2231" s="28"/>
      <c r="H2231" s="28"/>
      <c r="I2231" s="28"/>
      <c r="J2231" s="28"/>
      <c r="K2231" s="28"/>
      <c r="L2231" s="28"/>
      <c r="M2231" s="28"/>
      <c r="N2231" s="28"/>
      <c r="O2231" s="28"/>
      <c r="P2231" s="60"/>
      <c r="Q2231" s="60"/>
      <c r="R2231" s="60"/>
      <c r="S2231" s="60"/>
      <c r="T2231" s="60"/>
      <c r="U2231" s="60"/>
      <c r="V2231" s="46"/>
      <c r="W2231" s="28"/>
      <c r="X2231" s="28"/>
      <c r="Y2231" s="28"/>
      <c r="AA2231" s="77"/>
      <c r="AB2231" s="28"/>
      <c r="AC2231" s="28"/>
      <c r="AD2231" s="28"/>
      <c r="AE2231" s="28"/>
      <c r="AF2231" s="28"/>
      <c r="AG2231" s="28"/>
      <c r="AH2231" s="28"/>
      <c r="AI2231" s="28"/>
      <c r="AJ2231" s="28"/>
      <c r="AK2231" s="28"/>
      <c r="AL2231" s="28"/>
      <c r="AM2231" s="28"/>
      <c r="AN2231" s="28"/>
      <c r="AO2231" s="28"/>
      <c r="AP2231" s="28"/>
      <c r="AQ2231" s="28"/>
      <c r="AR2231" s="28"/>
      <c r="AS2231" s="28"/>
      <c r="AT2231" s="96"/>
      <c r="AU2231" s="28"/>
      <c r="AV2231" s="28"/>
      <c r="AW2231" s="28"/>
      <c r="AX2231" s="28"/>
      <c r="AY2231" s="28"/>
      <c r="AZ2231" s="28"/>
      <c r="BA2231" s="28"/>
      <c r="BB2231" s="28"/>
      <c r="BC2231" s="28"/>
      <c r="BD2231" s="28"/>
      <c r="BE2231" s="28"/>
    </row>
    <row r="2232" spans="3:57" ht="14.25" customHeight="1">
      <c r="C2232" s="46"/>
      <c r="D2232" s="28"/>
      <c r="E2232" s="28"/>
      <c r="F2232" s="28"/>
      <c r="G2232" s="28"/>
      <c r="H2232" s="28"/>
      <c r="I2232" s="28"/>
      <c r="J2232" s="28"/>
      <c r="K2232" s="28"/>
      <c r="L2232" s="28"/>
      <c r="M2232" s="28"/>
      <c r="N2232" s="28"/>
      <c r="O2232" s="28"/>
      <c r="P2232" s="60"/>
      <c r="Q2232" s="60"/>
      <c r="R2232" s="60"/>
      <c r="S2232" s="60"/>
      <c r="T2232" s="60"/>
      <c r="U2232" s="60"/>
      <c r="V2232" s="46"/>
      <c r="W2232" s="28"/>
      <c r="X2232" s="28"/>
      <c r="Y2232" s="28"/>
      <c r="AA2232" s="77"/>
      <c r="AB2232" s="28"/>
      <c r="AC2232" s="28"/>
      <c r="AD2232" s="28"/>
      <c r="AE2232" s="28"/>
      <c r="AF2232" s="28"/>
      <c r="AG2232" s="28"/>
      <c r="AH2232" s="28"/>
      <c r="AI2232" s="28"/>
      <c r="AJ2232" s="28"/>
      <c r="AK2232" s="28"/>
      <c r="AL2232" s="28"/>
      <c r="AM2232" s="28"/>
      <c r="AN2232" s="28"/>
      <c r="AO2232" s="28"/>
      <c r="AP2232" s="28"/>
      <c r="AQ2232" s="28"/>
      <c r="AR2232" s="28"/>
      <c r="AS2232" s="28"/>
      <c r="AT2232" s="96"/>
      <c r="AU2232" s="28"/>
      <c r="AV2232" s="28"/>
      <c r="AW2232" s="28"/>
      <c r="AX2232" s="28"/>
      <c r="AY2232" s="28"/>
      <c r="AZ2232" s="28"/>
      <c r="BA2232" s="28"/>
      <c r="BB2232" s="28"/>
      <c r="BC2232" s="28"/>
      <c r="BD2232" s="28"/>
      <c r="BE2232" s="28"/>
    </row>
    <row r="2233" spans="3:57" ht="14.25" customHeight="1">
      <c r="C2233" s="46"/>
      <c r="D2233" s="28"/>
      <c r="E2233" s="28"/>
      <c r="F2233" s="28"/>
      <c r="G2233" s="28"/>
      <c r="H2233" s="28"/>
      <c r="I2233" s="28"/>
      <c r="J2233" s="28"/>
      <c r="K2233" s="28"/>
      <c r="L2233" s="28"/>
      <c r="M2233" s="28"/>
      <c r="N2233" s="28"/>
      <c r="O2233" s="28"/>
      <c r="P2233" s="60"/>
      <c r="Q2233" s="60"/>
      <c r="R2233" s="60"/>
      <c r="S2233" s="60"/>
      <c r="T2233" s="60"/>
      <c r="U2233" s="60"/>
      <c r="V2233" s="46"/>
      <c r="W2233" s="28"/>
      <c r="X2233" s="28"/>
      <c r="Y2233" s="28"/>
      <c r="AA2233" s="77"/>
      <c r="AB2233" s="28"/>
      <c r="AC2233" s="28"/>
      <c r="AD2233" s="28"/>
      <c r="AE2233" s="28"/>
      <c r="AF2233" s="28"/>
      <c r="AG2233" s="28"/>
      <c r="AH2233" s="28"/>
      <c r="AI2233" s="28"/>
      <c r="AJ2233" s="28"/>
      <c r="AK2233" s="28"/>
      <c r="AL2233" s="28"/>
      <c r="AM2233" s="28"/>
      <c r="AN2233" s="28"/>
      <c r="AO2233" s="28"/>
      <c r="AP2233" s="28"/>
      <c r="AQ2233" s="28"/>
      <c r="AR2233" s="28"/>
      <c r="AS2233" s="28"/>
      <c r="AT2233" s="96"/>
      <c r="AU2233" s="28"/>
      <c r="AV2233" s="28"/>
      <c r="AW2233" s="28"/>
      <c r="AX2233" s="28"/>
      <c r="AY2233" s="28"/>
      <c r="AZ2233" s="28"/>
      <c r="BA2233" s="28"/>
      <c r="BB2233" s="28"/>
      <c r="BC2233" s="28"/>
      <c r="BD2233" s="28"/>
      <c r="BE2233" s="28"/>
    </row>
    <row r="2234" spans="3:57" ht="14.25" customHeight="1">
      <c r="C2234" s="46"/>
      <c r="D2234" s="28"/>
      <c r="E2234" s="28"/>
      <c r="F2234" s="28"/>
      <c r="G2234" s="28"/>
      <c r="H2234" s="28"/>
      <c r="I2234" s="28"/>
      <c r="J2234" s="28"/>
      <c r="K2234" s="28"/>
      <c r="L2234" s="28"/>
      <c r="M2234" s="28"/>
      <c r="N2234" s="28"/>
      <c r="O2234" s="28"/>
      <c r="P2234" s="60"/>
      <c r="Q2234" s="60"/>
      <c r="R2234" s="60"/>
      <c r="S2234" s="60"/>
      <c r="T2234" s="60"/>
      <c r="U2234" s="60"/>
      <c r="V2234" s="46"/>
      <c r="W2234" s="28"/>
      <c r="X2234" s="28"/>
      <c r="Y2234" s="28"/>
      <c r="AA2234" s="77"/>
      <c r="AB2234" s="28"/>
      <c r="AC2234" s="28"/>
      <c r="AD2234" s="28"/>
      <c r="AE2234" s="28"/>
      <c r="AF2234" s="28"/>
      <c r="AG2234" s="28"/>
      <c r="AH2234" s="28"/>
      <c r="AI2234" s="28"/>
      <c r="AJ2234" s="28"/>
      <c r="AK2234" s="28"/>
      <c r="AL2234" s="28"/>
      <c r="AM2234" s="28"/>
      <c r="AN2234" s="28"/>
      <c r="AO2234" s="28"/>
      <c r="AP2234" s="28"/>
      <c r="AQ2234" s="28"/>
      <c r="AR2234" s="28"/>
      <c r="AS2234" s="28"/>
      <c r="AT2234" s="96"/>
      <c r="AU2234" s="28"/>
      <c r="AV2234" s="28"/>
      <c r="AW2234" s="28"/>
      <c r="AX2234" s="28"/>
      <c r="AY2234" s="28"/>
      <c r="AZ2234" s="28"/>
      <c r="BA2234" s="28"/>
      <c r="BB2234" s="28"/>
      <c r="BC2234" s="28"/>
      <c r="BD2234" s="28"/>
      <c r="BE2234" s="28"/>
    </row>
    <row r="2235" spans="3:57" ht="14.25" customHeight="1">
      <c r="C2235" s="46"/>
      <c r="D2235" s="28"/>
      <c r="E2235" s="28"/>
      <c r="F2235" s="28"/>
      <c r="G2235" s="28"/>
      <c r="H2235" s="28"/>
      <c r="I2235" s="28"/>
      <c r="J2235" s="28"/>
      <c r="K2235" s="28"/>
      <c r="L2235" s="28"/>
      <c r="M2235" s="28"/>
      <c r="N2235" s="28"/>
      <c r="O2235" s="28"/>
      <c r="P2235" s="60"/>
      <c r="Q2235" s="60"/>
      <c r="R2235" s="60"/>
      <c r="S2235" s="60"/>
      <c r="T2235" s="60"/>
      <c r="U2235" s="60"/>
      <c r="V2235" s="46"/>
      <c r="W2235" s="28"/>
      <c r="X2235" s="28"/>
      <c r="Y2235" s="28"/>
      <c r="AA2235" s="77"/>
      <c r="AB2235" s="28"/>
      <c r="AC2235" s="28"/>
      <c r="AD2235" s="28"/>
      <c r="AE2235" s="28"/>
      <c r="AF2235" s="28"/>
      <c r="AG2235" s="28"/>
      <c r="AH2235" s="28"/>
      <c r="AI2235" s="28"/>
      <c r="AJ2235" s="28"/>
      <c r="AK2235" s="28"/>
      <c r="AL2235" s="28"/>
      <c r="AM2235" s="28"/>
      <c r="AN2235" s="28"/>
      <c r="AO2235" s="28"/>
      <c r="AP2235" s="28"/>
      <c r="AQ2235" s="28"/>
      <c r="AR2235" s="28"/>
      <c r="AS2235" s="28"/>
      <c r="AT2235" s="96"/>
      <c r="AU2235" s="28"/>
      <c r="AV2235" s="28"/>
      <c r="AW2235" s="28"/>
      <c r="AX2235" s="28"/>
      <c r="AY2235" s="28"/>
      <c r="AZ2235" s="28"/>
      <c r="BA2235" s="28"/>
      <c r="BB2235" s="28"/>
      <c r="BC2235" s="28"/>
      <c r="BD2235" s="28"/>
      <c r="BE2235" s="28"/>
    </row>
    <row r="2236" spans="3:57" ht="14.25" customHeight="1">
      <c r="C2236" s="46"/>
      <c r="D2236" s="28"/>
      <c r="E2236" s="28"/>
      <c r="F2236" s="28"/>
      <c r="G2236" s="28"/>
      <c r="H2236" s="28"/>
      <c r="I2236" s="28"/>
      <c r="J2236" s="28"/>
      <c r="K2236" s="28"/>
      <c r="L2236" s="28"/>
      <c r="M2236" s="28"/>
      <c r="N2236" s="28"/>
      <c r="O2236" s="28"/>
      <c r="P2236" s="60"/>
      <c r="Q2236" s="60"/>
      <c r="R2236" s="60"/>
      <c r="S2236" s="60"/>
      <c r="T2236" s="60"/>
      <c r="U2236" s="60"/>
      <c r="V2236" s="46"/>
      <c r="W2236" s="28"/>
      <c r="X2236" s="28"/>
      <c r="Y2236" s="28"/>
      <c r="AA2236" s="77"/>
      <c r="AB2236" s="28"/>
      <c r="AC2236" s="28"/>
      <c r="AD2236" s="28"/>
      <c r="AE2236" s="28"/>
      <c r="AF2236" s="28"/>
      <c r="AG2236" s="28"/>
      <c r="AH2236" s="28"/>
      <c r="AI2236" s="28"/>
      <c r="AJ2236" s="28"/>
      <c r="AK2236" s="28"/>
      <c r="AL2236" s="28"/>
      <c r="AM2236" s="28"/>
      <c r="AN2236" s="28"/>
      <c r="AO2236" s="28"/>
      <c r="AP2236" s="28"/>
      <c r="AQ2236" s="28"/>
      <c r="AR2236" s="28"/>
      <c r="AS2236" s="28"/>
      <c r="AT2236" s="96"/>
      <c r="AU2236" s="28"/>
      <c r="AV2236" s="28"/>
      <c r="AW2236" s="28"/>
      <c r="AX2236" s="28"/>
      <c r="AY2236" s="28"/>
      <c r="AZ2236" s="28"/>
      <c r="BA2236" s="28"/>
      <c r="BB2236" s="28"/>
      <c r="BC2236" s="28"/>
      <c r="BD2236" s="28"/>
      <c r="BE2236" s="28"/>
    </row>
    <row r="2237" spans="3:57" ht="14.25" customHeight="1">
      <c r="C2237" s="46"/>
      <c r="D2237" s="28"/>
      <c r="E2237" s="28"/>
      <c r="F2237" s="28"/>
      <c r="G2237" s="28"/>
      <c r="H2237" s="28"/>
      <c r="I2237" s="28"/>
      <c r="J2237" s="28"/>
      <c r="K2237" s="28"/>
      <c r="L2237" s="28"/>
      <c r="M2237" s="28"/>
      <c r="N2237" s="28"/>
      <c r="O2237" s="28"/>
      <c r="P2237" s="60"/>
      <c r="Q2237" s="60"/>
      <c r="R2237" s="60"/>
      <c r="S2237" s="60"/>
      <c r="T2237" s="60"/>
      <c r="U2237" s="60"/>
      <c r="V2237" s="46"/>
      <c r="W2237" s="28"/>
      <c r="X2237" s="28"/>
      <c r="Y2237" s="28"/>
      <c r="AA2237" s="77"/>
      <c r="AB2237" s="28"/>
      <c r="AC2237" s="28"/>
      <c r="AD2237" s="28"/>
      <c r="AE2237" s="28"/>
      <c r="AF2237" s="28"/>
      <c r="AG2237" s="28"/>
      <c r="AH2237" s="28"/>
      <c r="AI2237" s="28"/>
      <c r="AJ2237" s="28"/>
      <c r="AK2237" s="28"/>
      <c r="AL2237" s="28"/>
      <c r="AM2237" s="28"/>
      <c r="AN2237" s="28"/>
      <c r="AO2237" s="28"/>
      <c r="AP2237" s="28"/>
      <c r="AQ2237" s="28"/>
      <c r="AR2237" s="28"/>
      <c r="AS2237" s="28"/>
      <c r="AT2237" s="96"/>
      <c r="AU2237" s="28"/>
      <c r="AV2237" s="28"/>
      <c r="AW2237" s="28"/>
      <c r="AX2237" s="28"/>
      <c r="AY2237" s="28"/>
      <c r="AZ2237" s="28"/>
      <c r="BA2237" s="28"/>
      <c r="BB2237" s="28"/>
      <c r="BC2237" s="28"/>
      <c r="BD2237" s="28"/>
      <c r="BE2237" s="28"/>
    </row>
    <row r="2238" spans="3:57" ht="14.25" customHeight="1">
      <c r="C2238" s="46"/>
      <c r="D2238" s="28"/>
      <c r="E2238" s="28"/>
      <c r="F2238" s="28"/>
      <c r="G2238" s="28"/>
      <c r="H2238" s="28"/>
      <c r="I2238" s="28"/>
      <c r="J2238" s="28"/>
      <c r="K2238" s="28"/>
      <c r="L2238" s="28"/>
      <c r="M2238" s="28"/>
      <c r="N2238" s="28"/>
      <c r="O2238" s="28"/>
      <c r="P2238" s="60"/>
      <c r="Q2238" s="60"/>
      <c r="R2238" s="60"/>
      <c r="S2238" s="60"/>
      <c r="T2238" s="60"/>
      <c r="U2238" s="60"/>
      <c r="V2238" s="46"/>
      <c r="W2238" s="28"/>
      <c r="X2238" s="28"/>
      <c r="Y2238" s="28"/>
      <c r="AA2238" s="77"/>
      <c r="AB2238" s="28"/>
      <c r="AC2238" s="28"/>
      <c r="AD2238" s="28"/>
      <c r="AE2238" s="28"/>
      <c r="AF2238" s="28"/>
      <c r="AG2238" s="28"/>
      <c r="AH2238" s="28"/>
      <c r="AI2238" s="28"/>
      <c r="AJ2238" s="28"/>
      <c r="AK2238" s="28"/>
      <c r="AL2238" s="28"/>
      <c r="AM2238" s="28"/>
      <c r="AN2238" s="28"/>
      <c r="AO2238" s="28"/>
      <c r="AP2238" s="28"/>
      <c r="AQ2238" s="28"/>
      <c r="AR2238" s="28"/>
      <c r="AS2238" s="28"/>
      <c r="AT2238" s="96"/>
      <c r="AU2238" s="28"/>
      <c r="AV2238" s="28"/>
      <c r="AW2238" s="28"/>
      <c r="AX2238" s="28"/>
      <c r="AY2238" s="28"/>
      <c r="AZ2238" s="28"/>
      <c r="BA2238" s="28"/>
      <c r="BB2238" s="28"/>
      <c r="BC2238" s="28"/>
      <c r="BD2238" s="28"/>
      <c r="BE2238" s="28"/>
    </row>
    <row r="2239" spans="3:57" ht="14.25" customHeight="1">
      <c r="C2239" s="46"/>
      <c r="D2239" s="28"/>
      <c r="E2239" s="28"/>
      <c r="F2239" s="28"/>
      <c r="G2239" s="28"/>
      <c r="H2239" s="28"/>
      <c r="I2239" s="28"/>
      <c r="J2239" s="28"/>
      <c r="K2239" s="28"/>
      <c r="L2239" s="28"/>
      <c r="M2239" s="28"/>
      <c r="N2239" s="28"/>
      <c r="O2239" s="28"/>
      <c r="P2239" s="60"/>
      <c r="Q2239" s="60"/>
      <c r="R2239" s="60"/>
      <c r="S2239" s="60"/>
      <c r="T2239" s="60"/>
      <c r="U2239" s="60"/>
      <c r="V2239" s="46"/>
      <c r="W2239" s="28"/>
      <c r="X2239" s="28"/>
      <c r="Y2239" s="28"/>
      <c r="AA2239" s="77"/>
      <c r="AB2239" s="28"/>
      <c r="AC2239" s="28"/>
      <c r="AD2239" s="28"/>
      <c r="AE2239" s="28"/>
      <c r="AF2239" s="28"/>
      <c r="AG2239" s="28"/>
      <c r="AH2239" s="28"/>
      <c r="AI2239" s="28"/>
      <c r="AJ2239" s="28"/>
      <c r="AK2239" s="28"/>
      <c r="AL2239" s="28"/>
      <c r="AM2239" s="28"/>
      <c r="AN2239" s="28"/>
      <c r="AO2239" s="28"/>
      <c r="AP2239" s="28"/>
      <c r="AQ2239" s="28"/>
      <c r="AR2239" s="28"/>
      <c r="AS2239" s="28"/>
      <c r="AT2239" s="96"/>
      <c r="AU2239" s="28"/>
      <c r="AV2239" s="28"/>
      <c r="AW2239" s="28"/>
      <c r="AX2239" s="28"/>
      <c r="AY2239" s="28"/>
      <c r="AZ2239" s="28"/>
      <c r="BA2239" s="28"/>
      <c r="BB2239" s="28"/>
      <c r="BC2239" s="28"/>
      <c r="BD2239" s="28"/>
      <c r="BE2239" s="28"/>
    </row>
    <row r="2240" spans="3:57" ht="14.25" customHeight="1">
      <c r="C2240" s="46"/>
      <c r="D2240" s="28"/>
      <c r="E2240" s="28"/>
      <c r="F2240" s="28"/>
      <c r="G2240" s="28"/>
      <c r="H2240" s="28"/>
      <c r="I2240" s="28"/>
      <c r="J2240" s="28"/>
      <c r="K2240" s="28"/>
      <c r="L2240" s="28"/>
      <c r="M2240" s="28"/>
      <c r="N2240" s="28"/>
      <c r="O2240" s="28"/>
      <c r="P2240" s="60"/>
      <c r="Q2240" s="60"/>
      <c r="R2240" s="60"/>
      <c r="S2240" s="60"/>
      <c r="T2240" s="60"/>
      <c r="U2240" s="60"/>
      <c r="V2240" s="46"/>
      <c r="W2240" s="28"/>
      <c r="X2240" s="28"/>
      <c r="Y2240" s="28"/>
      <c r="AA2240" s="77"/>
      <c r="AB2240" s="28"/>
      <c r="AC2240" s="28"/>
      <c r="AD2240" s="28"/>
      <c r="AE2240" s="28"/>
      <c r="AF2240" s="28"/>
      <c r="AG2240" s="28"/>
      <c r="AH2240" s="28"/>
      <c r="AI2240" s="28"/>
      <c r="AJ2240" s="28"/>
      <c r="AK2240" s="28"/>
      <c r="AL2240" s="28"/>
      <c r="AM2240" s="28"/>
      <c r="AN2240" s="28"/>
      <c r="AO2240" s="28"/>
      <c r="AP2240" s="28"/>
      <c r="AQ2240" s="28"/>
      <c r="AR2240" s="28"/>
      <c r="AS2240" s="28"/>
      <c r="AT2240" s="96"/>
      <c r="AU2240" s="28"/>
      <c r="AV2240" s="28"/>
      <c r="AW2240" s="28"/>
      <c r="AX2240" s="28"/>
      <c r="AY2240" s="28"/>
      <c r="AZ2240" s="28"/>
      <c r="BA2240" s="28"/>
      <c r="BB2240" s="28"/>
      <c r="BC2240" s="28"/>
      <c r="BD2240" s="28"/>
      <c r="BE2240" s="28"/>
    </row>
    <row r="2241" spans="3:57" ht="14.25" customHeight="1">
      <c r="C2241" s="46"/>
      <c r="D2241" s="28"/>
      <c r="E2241" s="28"/>
      <c r="F2241" s="28"/>
      <c r="G2241" s="28"/>
      <c r="H2241" s="28"/>
      <c r="I2241" s="28"/>
      <c r="J2241" s="28"/>
      <c r="K2241" s="28"/>
      <c r="L2241" s="28"/>
      <c r="M2241" s="28"/>
      <c r="N2241" s="28"/>
      <c r="O2241" s="28"/>
      <c r="P2241" s="60"/>
      <c r="Q2241" s="60"/>
      <c r="R2241" s="60"/>
      <c r="S2241" s="60"/>
      <c r="T2241" s="60"/>
      <c r="U2241" s="60"/>
      <c r="V2241" s="46"/>
      <c r="W2241" s="28"/>
      <c r="X2241" s="28"/>
      <c r="Y2241" s="28"/>
      <c r="AA2241" s="77"/>
      <c r="AB2241" s="28"/>
      <c r="AC2241" s="28"/>
      <c r="AD2241" s="28"/>
      <c r="AE2241" s="28"/>
      <c r="AF2241" s="28"/>
      <c r="AG2241" s="28"/>
      <c r="AH2241" s="28"/>
      <c r="AI2241" s="28"/>
      <c r="AJ2241" s="28"/>
      <c r="AK2241" s="28"/>
      <c r="AL2241" s="28"/>
      <c r="AM2241" s="28"/>
      <c r="AN2241" s="28"/>
      <c r="AO2241" s="28"/>
      <c r="AP2241" s="28"/>
      <c r="AQ2241" s="28"/>
      <c r="AR2241" s="28"/>
      <c r="AS2241" s="28"/>
      <c r="AT2241" s="96"/>
      <c r="AU2241" s="28"/>
      <c r="AV2241" s="28"/>
      <c r="AW2241" s="28"/>
      <c r="AX2241" s="28"/>
      <c r="AY2241" s="28"/>
      <c r="AZ2241" s="28"/>
      <c r="BA2241" s="28"/>
      <c r="BB2241" s="28"/>
      <c r="BC2241" s="28"/>
      <c r="BD2241" s="28"/>
      <c r="BE2241" s="28"/>
    </row>
    <row r="2242" spans="3:57" ht="14.25" customHeight="1">
      <c r="C2242" s="46"/>
      <c r="D2242" s="28"/>
      <c r="E2242" s="28"/>
      <c r="F2242" s="28"/>
      <c r="G2242" s="28"/>
      <c r="H2242" s="28"/>
      <c r="I2242" s="28"/>
      <c r="J2242" s="28"/>
      <c r="K2242" s="28"/>
      <c r="L2242" s="28"/>
      <c r="M2242" s="28"/>
      <c r="N2242" s="28"/>
      <c r="O2242" s="28"/>
      <c r="P2242" s="60"/>
      <c r="Q2242" s="60"/>
      <c r="R2242" s="60"/>
      <c r="S2242" s="60"/>
      <c r="T2242" s="60"/>
      <c r="U2242" s="60"/>
      <c r="V2242" s="46"/>
      <c r="W2242" s="28"/>
      <c r="X2242" s="28"/>
      <c r="Y2242" s="28"/>
      <c r="AA2242" s="77"/>
      <c r="AB2242" s="28"/>
      <c r="AC2242" s="28"/>
      <c r="AD2242" s="28"/>
      <c r="AE2242" s="28"/>
      <c r="AF2242" s="28"/>
      <c r="AG2242" s="28"/>
      <c r="AH2242" s="28"/>
      <c r="AI2242" s="28"/>
      <c r="AJ2242" s="28"/>
      <c r="AK2242" s="28"/>
      <c r="AL2242" s="28"/>
      <c r="AM2242" s="28"/>
      <c r="AN2242" s="28"/>
      <c r="AO2242" s="28"/>
      <c r="AP2242" s="28"/>
      <c r="AQ2242" s="28"/>
      <c r="AR2242" s="28"/>
      <c r="AS2242" s="28"/>
      <c r="AT2242" s="96"/>
      <c r="AU2242" s="28"/>
      <c r="AV2242" s="28"/>
      <c r="AW2242" s="28"/>
      <c r="AX2242" s="28"/>
      <c r="AY2242" s="28"/>
      <c r="AZ2242" s="28"/>
      <c r="BA2242" s="28"/>
      <c r="BB2242" s="28"/>
      <c r="BC2242" s="28"/>
      <c r="BD2242" s="28"/>
      <c r="BE2242" s="28"/>
    </row>
    <row r="2243" spans="3:57" ht="14.25" customHeight="1">
      <c r="C2243" s="46"/>
      <c r="D2243" s="28"/>
      <c r="E2243" s="28"/>
      <c r="F2243" s="28"/>
      <c r="G2243" s="28"/>
      <c r="H2243" s="28"/>
      <c r="I2243" s="28"/>
      <c r="J2243" s="28"/>
      <c r="K2243" s="28"/>
      <c r="L2243" s="28"/>
      <c r="M2243" s="28"/>
      <c r="N2243" s="28"/>
      <c r="O2243" s="28"/>
      <c r="P2243" s="60"/>
      <c r="Q2243" s="60"/>
      <c r="R2243" s="60"/>
      <c r="S2243" s="60"/>
      <c r="T2243" s="60"/>
      <c r="U2243" s="60"/>
      <c r="V2243" s="46"/>
      <c r="W2243" s="28"/>
      <c r="X2243" s="28"/>
      <c r="Y2243" s="28"/>
      <c r="AA2243" s="77"/>
      <c r="AB2243" s="28"/>
      <c r="AC2243" s="28"/>
      <c r="AD2243" s="28"/>
      <c r="AE2243" s="28"/>
      <c r="AF2243" s="28"/>
      <c r="AG2243" s="28"/>
      <c r="AH2243" s="28"/>
      <c r="AI2243" s="28"/>
      <c r="AJ2243" s="28"/>
      <c r="AK2243" s="28"/>
      <c r="AL2243" s="28"/>
      <c r="AM2243" s="28"/>
      <c r="AN2243" s="28"/>
      <c r="AO2243" s="28"/>
      <c r="AP2243" s="28"/>
      <c r="AQ2243" s="28"/>
      <c r="AR2243" s="28"/>
      <c r="AS2243" s="28"/>
      <c r="AT2243" s="96"/>
      <c r="AU2243" s="28"/>
      <c r="AV2243" s="28"/>
      <c r="AW2243" s="28"/>
      <c r="AX2243" s="28"/>
      <c r="AY2243" s="28"/>
      <c r="AZ2243" s="28"/>
      <c r="BA2243" s="28"/>
      <c r="BB2243" s="28"/>
      <c r="BC2243" s="28"/>
      <c r="BD2243" s="28"/>
      <c r="BE2243" s="28"/>
    </row>
    <row r="2244" spans="3:57" ht="14.25" customHeight="1">
      <c r="C2244" s="46"/>
      <c r="D2244" s="28"/>
      <c r="E2244" s="28"/>
      <c r="F2244" s="28"/>
      <c r="G2244" s="28"/>
      <c r="H2244" s="28"/>
      <c r="I2244" s="28"/>
      <c r="J2244" s="28"/>
      <c r="K2244" s="28"/>
      <c r="L2244" s="28"/>
      <c r="M2244" s="28"/>
      <c r="N2244" s="28"/>
      <c r="O2244" s="28"/>
      <c r="P2244" s="60"/>
      <c r="Q2244" s="60"/>
      <c r="R2244" s="60"/>
      <c r="S2244" s="60"/>
      <c r="T2244" s="60"/>
      <c r="U2244" s="60"/>
      <c r="V2244" s="46"/>
      <c r="W2244" s="28"/>
      <c r="X2244" s="28"/>
      <c r="Y2244" s="28"/>
      <c r="AA2244" s="77"/>
      <c r="AB2244" s="28"/>
      <c r="AC2244" s="28"/>
      <c r="AD2244" s="28"/>
      <c r="AE2244" s="28"/>
      <c r="AF2244" s="28"/>
      <c r="AG2244" s="28"/>
      <c r="AH2244" s="28"/>
      <c r="AI2244" s="28"/>
      <c r="AJ2244" s="28"/>
      <c r="AK2244" s="28"/>
      <c r="AL2244" s="28"/>
      <c r="AM2244" s="28"/>
      <c r="AN2244" s="28"/>
      <c r="AO2244" s="28"/>
      <c r="AP2244" s="28"/>
      <c r="AQ2244" s="28"/>
      <c r="AR2244" s="28"/>
      <c r="AS2244" s="28"/>
      <c r="AT2244" s="96"/>
      <c r="AU2244" s="28"/>
      <c r="AV2244" s="28"/>
      <c r="AW2244" s="28"/>
      <c r="AX2244" s="28"/>
      <c r="AY2244" s="28"/>
      <c r="AZ2244" s="28"/>
      <c r="BA2244" s="28"/>
      <c r="BB2244" s="28"/>
      <c r="BC2244" s="28"/>
      <c r="BD2244" s="28"/>
      <c r="BE2244" s="28"/>
    </row>
    <row r="2245" spans="3:57" ht="14.25" customHeight="1">
      <c r="C2245" s="46"/>
      <c r="D2245" s="28"/>
      <c r="E2245" s="28"/>
      <c r="F2245" s="28"/>
      <c r="G2245" s="28"/>
      <c r="H2245" s="28"/>
      <c r="I2245" s="28"/>
      <c r="J2245" s="28"/>
      <c r="K2245" s="28"/>
      <c r="L2245" s="28"/>
      <c r="M2245" s="28"/>
      <c r="N2245" s="28"/>
      <c r="O2245" s="28"/>
      <c r="P2245" s="60"/>
      <c r="Q2245" s="60"/>
      <c r="R2245" s="60"/>
      <c r="S2245" s="60"/>
      <c r="T2245" s="60"/>
      <c r="U2245" s="60"/>
      <c r="V2245" s="46"/>
      <c r="W2245" s="28"/>
      <c r="X2245" s="28"/>
      <c r="Y2245" s="28"/>
      <c r="AA2245" s="77"/>
      <c r="AB2245" s="28"/>
      <c r="AC2245" s="28"/>
      <c r="AD2245" s="28"/>
      <c r="AE2245" s="28"/>
      <c r="AF2245" s="28"/>
      <c r="AG2245" s="28"/>
      <c r="AH2245" s="28"/>
      <c r="AI2245" s="28"/>
      <c r="AJ2245" s="28"/>
      <c r="AK2245" s="28"/>
      <c r="AL2245" s="28"/>
      <c r="AM2245" s="28"/>
      <c r="AN2245" s="28"/>
      <c r="AO2245" s="28"/>
      <c r="AP2245" s="28"/>
      <c r="AQ2245" s="28"/>
      <c r="AR2245" s="28"/>
      <c r="AS2245" s="28"/>
      <c r="AT2245" s="96"/>
      <c r="AU2245" s="28"/>
      <c r="AV2245" s="28"/>
      <c r="AW2245" s="28"/>
      <c r="AX2245" s="28"/>
      <c r="AY2245" s="28"/>
      <c r="AZ2245" s="28"/>
      <c r="BA2245" s="28"/>
      <c r="BB2245" s="28"/>
      <c r="BC2245" s="28"/>
      <c r="BD2245" s="28"/>
      <c r="BE2245" s="28"/>
    </row>
    <row r="2246" spans="3:57" ht="14.25" customHeight="1">
      <c r="C2246" s="46"/>
      <c r="D2246" s="28"/>
      <c r="E2246" s="28"/>
      <c r="F2246" s="28"/>
      <c r="G2246" s="28"/>
      <c r="H2246" s="28"/>
      <c r="I2246" s="28"/>
      <c r="J2246" s="28"/>
      <c r="K2246" s="28"/>
      <c r="L2246" s="28"/>
      <c r="M2246" s="28"/>
      <c r="N2246" s="28"/>
      <c r="O2246" s="28"/>
      <c r="P2246" s="60"/>
      <c r="Q2246" s="60"/>
      <c r="R2246" s="60"/>
      <c r="S2246" s="60"/>
      <c r="T2246" s="60"/>
      <c r="U2246" s="60"/>
      <c r="V2246" s="46"/>
      <c r="W2246" s="28"/>
      <c r="X2246" s="28"/>
      <c r="Y2246" s="28"/>
      <c r="AA2246" s="77"/>
      <c r="AB2246" s="28"/>
      <c r="AC2246" s="28"/>
      <c r="AD2246" s="28"/>
      <c r="AE2246" s="28"/>
      <c r="AF2246" s="28"/>
      <c r="AG2246" s="28"/>
      <c r="AH2246" s="28"/>
      <c r="AI2246" s="28"/>
      <c r="AJ2246" s="28"/>
      <c r="AK2246" s="28"/>
      <c r="AL2246" s="28"/>
      <c r="AM2246" s="28"/>
      <c r="AN2246" s="28"/>
      <c r="AO2246" s="28"/>
      <c r="AP2246" s="28"/>
      <c r="AQ2246" s="28"/>
      <c r="AR2246" s="28"/>
      <c r="AS2246" s="28"/>
      <c r="AT2246" s="96"/>
      <c r="AU2246" s="28"/>
      <c r="AV2246" s="28"/>
      <c r="AW2246" s="28"/>
      <c r="AX2246" s="28"/>
      <c r="AY2246" s="28"/>
      <c r="AZ2246" s="28"/>
      <c r="BA2246" s="28"/>
      <c r="BB2246" s="28"/>
      <c r="BC2246" s="28"/>
      <c r="BD2246" s="28"/>
      <c r="BE2246" s="28"/>
    </row>
    <row r="2247" spans="3:57" ht="14.25" customHeight="1">
      <c r="C2247" s="46"/>
      <c r="D2247" s="28"/>
      <c r="E2247" s="28"/>
      <c r="F2247" s="28"/>
      <c r="G2247" s="28"/>
      <c r="H2247" s="28"/>
      <c r="I2247" s="28"/>
      <c r="J2247" s="28"/>
      <c r="K2247" s="28"/>
      <c r="L2247" s="28"/>
      <c r="M2247" s="28"/>
      <c r="N2247" s="28"/>
      <c r="O2247" s="28"/>
      <c r="P2247" s="60"/>
      <c r="Q2247" s="60"/>
      <c r="R2247" s="60"/>
      <c r="S2247" s="60"/>
      <c r="T2247" s="60"/>
      <c r="U2247" s="60"/>
      <c r="V2247" s="46"/>
      <c r="W2247" s="28"/>
      <c r="X2247" s="28"/>
      <c r="Y2247" s="28"/>
      <c r="AA2247" s="77"/>
      <c r="AB2247" s="28"/>
      <c r="AC2247" s="28"/>
      <c r="AD2247" s="28"/>
      <c r="AE2247" s="28"/>
      <c r="AF2247" s="28"/>
      <c r="AG2247" s="28"/>
      <c r="AH2247" s="28"/>
      <c r="AI2247" s="28"/>
      <c r="AJ2247" s="28"/>
      <c r="AK2247" s="28"/>
      <c r="AL2247" s="28"/>
      <c r="AM2247" s="28"/>
      <c r="AN2247" s="28"/>
      <c r="AO2247" s="28"/>
      <c r="AP2247" s="28"/>
      <c r="AQ2247" s="28"/>
      <c r="AR2247" s="28"/>
      <c r="AS2247" s="28"/>
      <c r="AT2247" s="96"/>
      <c r="AU2247" s="28"/>
      <c r="AV2247" s="28"/>
      <c r="AW2247" s="28"/>
      <c r="AX2247" s="28"/>
      <c r="AY2247" s="28"/>
      <c r="AZ2247" s="28"/>
      <c r="BA2247" s="28"/>
      <c r="BB2247" s="28"/>
      <c r="BC2247" s="28"/>
      <c r="BD2247" s="28"/>
      <c r="BE2247" s="28"/>
    </row>
    <row r="2248" spans="3:57" ht="14.25" customHeight="1">
      <c r="C2248" s="46"/>
      <c r="D2248" s="28"/>
      <c r="E2248" s="28"/>
      <c r="F2248" s="28"/>
      <c r="G2248" s="28"/>
      <c r="H2248" s="28"/>
      <c r="I2248" s="28"/>
      <c r="J2248" s="28"/>
      <c r="K2248" s="28"/>
      <c r="L2248" s="28"/>
      <c r="M2248" s="28"/>
      <c r="N2248" s="28"/>
      <c r="O2248" s="28"/>
      <c r="P2248" s="60"/>
      <c r="Q2248" s="60"/>
      <c r="R2248" s="60"/>
      <c r="S2248" s="60"/>
      <c r="T2248" s="60"/>
      <c r="U2248" s="60"/>
      <c r="V2248" s="46"/>
      <c r="W2248" s="28"/>
      <c r="X2248" s="28"/>
      <c r="Y2248" s="28"/>
      <c r="AA2248" s="77"/>
      <c r="AB2248" s="28"/>
      <c r="AC2248" s="28"/>
      <c r="AD2248" s="28"/>
      <c r="AE2248" s="28"/>
      <c r="AF2248" s="28"/>
      <c r="AG2248" s="28"/>
      <c r="AH2248" s="28"/>
      <c r="AI2248" s="28"/>
      <c r="AJ2248" s="28"/>
      <c r="AK2248" s="28"/>
      <c r="AL2248" s="28"/>
      <c r="AM2248" s="28"/>
      <c r="AN2248" s="28"/>
      <c r="AO2248" s="28"/>
      <c r="AP2248" s="28"/>
      <c r="AQ2248" s="28"/>
      <c r="AR2248" s="28"/>
      <c r="AS2248" s="28"/>
      <c r="AT2248" s="96"/>
      <c r="AU2248" s="28"/>
      <c r="AV2248" s="28"/>
      <c r="AW2248" s="28"/>
      <c r="AX2248" s="28"/>
      <c r="AY2248" s="28"/>
      <c r="AZ2248" s="28"/>
      <c r="BA2248" s="28"/>
      <c r="BB2248" s="28"/>
      <c r="BC2248" s="28"/>
      <c r="BD2248" s="28"/>
      <c r="BE2248" s="28"/>
    </row>
    <row r="2249" spans="3:57" ht="14.25" customHeight="1">
      <c r="C2249" s="46"/>
      <c r="D2249" s="28"/>
      <c r="E2249" s="28"/>
      <c r="F2249" s="28"/>
      <c r="G2249" s="28"/>
      <c r="H2249" s="28"/>
      <c r="I2249" s="28"/>
      <c r="J2249" s="28"/>
      <c r="K2249" s="28"/>
      <c r="L2249" s="28"/>
      <c r="M2249" s="28"/>
      <c r="N2249" s="28"/>
      <c r="O2249" s="28"/>
      <c r="P2249" s="60"/>
      <c r="Q2249" s="60"/>
      <c r="R2249" s="60"/>
      <c r="S2249" s="60"/>
      <c r="T2249" s="60"/>
      <c r="U2249" s="60"/>
      <c r="V2249" s="46"/>
      <c r="W2249" s="28"/>
      <c r="X2249" s="28"/>
      <c r="Y2249" s="28"/>
      <c r="AA2249" s="77"/>
      <c r="AB2249" s="28"/>
      <c r="AC2249" s="28"/>
      <c r="AD2249" s="28"/>
      <c r="AE2249" s="28"/>
      <c r="AF2249" s="28"/>
      <c r="AG2249" s="28"/>
      <c r="AH2249" s="28"/>
      <c r="AI2249" s="28"/>
      <c r="AJ2249" s="28"/>
      <c r="AK2249" s="28"/>
      <c r="AL2249" s="28"/>
      <c r="AM2249" s="28"/>
      <c r="AN2249" s="28"/>
      <c r="AO2249" s="28"/>
      <c r="AP2249" s="28"/>
      <c r="AQ2249" s="28"/>
      <c r="AR2249" s="28"/>
      <c r="AS2249" s="28"/>
      <c r="AT2249" s="96"/>
      <c r="AU2249" s="28"/>
      <c r="AV2249" s="28"/>
      <c r="AW2249" s="28"/>
      <c r="AX2249" s="28"/>
      <c r="AY2249" s="28"/>
      <c r="AZ2249" s="28"/>
      <c r="BA2249" s="28"/>
      <c r="BB2249" s="28"/>
      <c r="BC2249" s="28"/>
      <c r="BD2249" s="28"/>
      <c r="BE2249" s="28"/>
    </row>
    <row r="2250" spans="3:57" ht="14.25" customHeight="1">
      <c r="C2250" s="46"/>
      <c r="D2250" s="28"/>
      <c r="E2250" s="28"/>
      <c r="F2250" s="28"/>
      <c r="G2250" s="28"/>
      <c r="H2250" s="28"/>
      <c r="I2250" s="28"/>
      <c r="J2250" s="28"/>
      <c r="K2250" s="28"/>
      <c r="L2250" s="28"/>
      <c r="M2250" s="28"/>
      <c r="N2250" s="28"/>
      <c r="O2250" s="28"/>
      <c r="P2250" s="60"/>
      <c r="Q2250" s="60"/>
      <c r="R2250" s="60"/>
      <c r="S2250" s="60"/>
      <c r="T2250" s="60"/>
      <c r="U2250" s="60"/>
      <c r="V2250" s="46"/>
      <c r="W2250" s="28"/>
      <c r="X2250" s="28"/>
      <c r="Y2250" s="28"/>
      <c r="AA2250" s="77"/>
      <c r="AB2250" s="28"/>
      <c r="AC2250" s="28"/>
      <c r="AD2250" s="28"/>
      <c r="AE2250" s="28"/>
      <c r="AF2250" s="28"/>
      <c r="AG2250" s="28"/>
      <c r="AH2250" s="28"/>
      <c r="AI2250" s="28"/>
      <c r="AJ2250" s="28"/>
      <c r="AK2250" s="28"/>
      <c r="AL2250" s="28"/>
      <c r="AM2250" s="28"/>
      <c r="AN2250" s="28"/>
      <c r="AO2250" s="28"/>
      <c r="AP2250" s="28"/>
      <c r="AQ2250" s="28"/>
      <c r="AR2250" s="28"/>
      <c r="AS2250" s="28"/>
      <c r="AT2250" s="96"/>
      <c r="AU2250" s="28"/>
      <c r="AV2250" s="28"/>
      <c r="AW2250" s="28"/>
      <c r="AX2250" s="28"/>
      <c r="AY2250" s="28"/>
      <c r="AZ2250" s="28"/>
      <c r="BA2250" s="28"/>
      <c r="BB2250" s="28"/>
      <c r="BC2250" s="28"/>
      <c r="BD2250" s="28"/>
      <c r="BE2250" s="28"/>
    </row>
    <row r="2251" spans="3:57" ht="14.25" customHeight="1">
      <c r="C2251" s="46"/>
      <c r="D2251" s="28"/>
      <c r="E2251" s="28"/>
      <c r="F2251" s="28"/>
      <c r="G2251" s="28"/>
      <c r="H2251" s="28"/>
      <c r="I2251" s="28"/>
      <c r="J2251" s="28"/>
      <c r="K2251" s="28"/>
      <c r="L2251" s="28"/>
      <c r="M2251" s="28"/>
      <c r="N2251" s="28"/>
      <c r="O2251" s="28"/>
      <c r="P2251" s="60"/>
      <c r="Q2251" s="60"/>
      <c r="R2251" s="60"/>
      <c r="S2251" s="60"/>
      <c r="T2251" s="60"/>
      <c r="U2251" s="60"/>
      <c r="V2251" s="46"/>
      <c r="W2251" s="28"/>
      <c r="X2251" s="28"/>
      <c r="Y2251" s="28"/>
      <c r="AA2251" s="77"/>
      <c r="AB2251" s="28"/>
      <c r="AC2251" s="28"/>
      <c r="AD2251" s="28"/>
      <c r="AE2251" s="28"/>
      <c r="AF2251" s="28"/>
      <c r="AG2251" s="28"/>
      <c r="AH2251" s="28"/>
      <c r="AI2251" s="28"/>
      <c r="AJ2251" s="28"/>
      <c r="AK2251" s="28"/>
      <c r="AL2251" s="28"/>
      <c r="AM2251" s="28"/>
      <c r="AN2251" s="28"/>
      <c r="AO2251" s="28"/>
      <c r="AP2251" s="28"/>
      <c r="AQ2251" s="28"/>
      <c r="AR2251" s="28"/>
      <c r="AS2251" s="28"/>
      <c r="AT2251" s="96"/>
      <c r="AU2251" s="28"/>
      <c r="AV2251" s="28"/>
      <c r="AW2251" s="28"/>
      <c r="AX2251" s="28"/>
      <c r="AY2251" s="28"/>
      <c r="AZ2251" s="28"/>
      <c r="BA2251" s="28"/>
      <c r="BB2251" s="28"/>
      <c r="BC2251" s="28"/>
      <c r="BD2251" s="28"/>
      <c r="BE2251" s="28"/>
    </row>
    <row r="2252" spans="3:57" ht="14.25" customHeight="1">
      <c r="C2252" s="46"/>
      <c r="D2252" s="28"/>
      <c r="E2252" s="28"/>
      <c r="F2252" s="28"/>
      <c r="G2252" s="28"/>
      <c r="H2252" s="28"/>
      <c r="I2252" s="28"/>
      <c r="J2252" s="28"/>
      <c r="K2252" s="28"/>
      <c r="L2252" s="28"/>
      <c r="M2252" s="28"/>
      <c r="N2252" s="28"/>
      <c r="O2252" s="28"/>
      <c r="P2252" s="60"/>
      <c r="Q2252" s="60"/>
      <c r="R2252" s="60"/>
      <c r="S2252" s="60"/>
      <c r="T2252" s="60"/>
      <c r="U2252" s="60"/>
      <c r="V2252" s="46"/>
      <c r="W2252" s="28"/>
      <c r="X2252" s="28"/>
      <c r="Y2252" s="28"/>
      <c r="AA2252" s="77"/>
      <c r="AB2252" s="28"/>
      <c r="AC2252" s="28"/>
      <c r="AD2252" s="28"/>
      <c r="AE2252" s="28"/>
      <c r="AF2252" s="28"/>
      <c r="AG2252" s="28"/>
      <c r="AH2252" s="28"/>
      <c r="AI2252" s="28"/>
      <c r="AJ2252" s="28"/>
      <c r="AK2252" s="28"/>
      <c r="AL2252" s="28"/>
      <c r="AM2252" s="28"/>
      <c r="AN2252" s="28"/>
      <c r="AO2252" s="28"/>
      <c r="AP2252" s="28"/>
      <c r="AQ2252" s="28"/>
      <c r="AR2252" s="28"/>
      <c r="AS2252" s="28"/>
      <c r="AT2252" s="96"/>
      <c r="AU2252" s="28"/>
      <c r="AV2252" s="28"/>
      <c r="AW2252" s="28"/>
      <c r="AX2252" s="28"/>
      <c r="AY2252" s="28"/>
      <c r="AZ2252" s="28"/>
      <c r="BA2252" s="28"/>
      <c r="BB2252" s="28"/>
      <c r="BC2252" s="28"/>
      <c r="BD2252" s="28"/>
      <c r="BE2252" s="28"/>
    </row>
    <row r="2253" spans="3:57" ht="14.25" customHeight="1">
      <c r="C2253" s="46"/>
      <c r="D2253" s="28"/>
      <c r="E2253" s="28"/>
      <c r="F2253" s="28"/>
      <c r="G2253" s="28"/>
      <c r="H2253" s="28"/>
      <c r="I2253" s="28"/>
      <c r="J2253" s="28"/>
      <c r="K2253" s="28"/>
      <c r="L2253" s="28"/>
      <c r="M2253" s="28"/>
      <c r="N2253" s="28"/>
      <c r="O2253" s="28"/>
      <c r="P2253" s="60"/>
      <c r="Q2253" s="60"/>
      <c r="R2253" s="60"/>
      <c r="S2253" s="60"/>
      <c r="T2253" s="60"/>
      <c r="U2253" s="60"/>
      <c r="V2253" s="46"/>
      <c r="W2253" s="28"/>
      <c r="X2253" s="28"/>
      <c r="Y2253" s="28"/>
      <c r="AA2253" s="77"/>
      <c r="AB2253" s="28"/>
      <c r="AC2253" s="28"/>
      <c r="AD2253" s="28"/>
      <c r="AE2253" s="28"/>
      <c r="AF2253" s="28"/>
      <c r="AG2253" s="28"/>
      <c r="AH2253" s="28"/>
      <c r="AI2253" s="28"/>
      <c r="AJ2253" s="28"/>
      <c r="AK2253" s="28"/>
      <c r="AL2253" s="28"/>
      <c r="AM2253" s="28"/>
      <c r="AN2253" s="28"/>
      <c r="AO2253" s="28"/>
      <c r="AP2253" s="28"/>
      <c r="AQ2253" s="28"/>
      <c r="AR2253" s="28"/>
      <c r="AS2253" s="28"/>
      <c r="AT2253" s="96"/>
      <c r="AU2253" s="28"/>
      <c r="AV2253" s="28"/>
      <c r="AW2253" s="28"/>
      <c r="AX2253" s="28"/>
      <c r="AY2253" s="28"/>
      <c r="AZ2253" s="28"/>
      <c r="BA2253" s="28"/>
      <c r="BB2253" s="28"/>
      <c r="BC2253" s="28"/>
      <c r="BD2253" s="28"/>
      <c r="BE2253" s="28"/>
    </row>
    <row r="2254" spans="3:57" ht="14.25" customHeight="1">
      <c r="C2254" s="46"/>
      <c r="D2254" s="28"/>
      <c r="E2254" s="28"/>
      <c r="F2254" s="28"/>
      <c r="G2254" s="28"/>
      <c r="H2254" s="28"/>
      <c r="I2254" s="28"/>
      <c r="J2254" s="28"/>
      <c r="K2254" s="28"/>
      <c r="L2254" s="28"/>
      <c r="M2254" s="28"/>
      <c r="N2254" s="28"/>
      <c r="O2254" s="28"/>
      <c r="P2254" s="60"/>
      <c r="Q2254" s="60"/>
      <c r="R2254" s="60"/>
      <c r="S2254" s="60"/>
      <c r="T2254" s="60"/>
      <c r="U2254" s="60"/>
      <c r="V2254" s="46"/>
      <c r="W2254" s="28"/>
      <c r="X2254" s="28"/>
      <c r="Y2254" s="28"/>
      <c r="AA2254" s="77"/>
      <c r="AB2254" s="28"/>
      <c r="AC2254" s="28"/>
      <c r="AD2254" s="28"/>
      <c r="AE2254" s="28"/>
      <c r="AF2254" s="28"/>
      <c r="AG2254" s="28"/>
      <c r="AH2254" s="28"/>
      <c r="AI2254" s="28"/>
      <c r="AJ2254" s="28"/>
      <c r="AK2254" s="28"/>
      <c r="AL2254" s="28"/>
      <c r="AM2254" s="28"/>
      <c r="AN2254" s="28"/>
      <c r="AO2254" s="28"/>
      <c r="AP2254" s="28"/>
      <c r="AQ2254" s="28"/>
      <c r="AR2254" s="28"/>
      <c r="AS2254" s="28"/>
      <c r="AT2254" s="96"/>
      <c r="AU2254" s="28"/>
      <c r="AV2254" s="28"/>
      <c r="AW2254" s="28"/>
      <c r="AX2254" s="28"/>
      <c r="AY2254" s="28"/>
      <c r="AZ2254" s="28"/>
      <c r="BA2254" s="28"/>
      <c r="BB2254" s="28"/>
      <c r="BC2254" s="28"/>
      <c r="BD2254" s="28"/>
      <c r="BE2254" s="28"/>
    </row>
    <row r="2255" spans="3:57" ht="14.25" customHeight="1">
      <c r="C2255" s="46"/>
      <c r="D2255" s="28"/>
      <c r="E2255" s="28"/>
      <c r="F2255" s="28"/>
      <c r="G2255" s="28"/>
      <c r="H2255" s="28"/>
      <c r="I2255" s="28"/>
      <c r="J2255" s="28"/>
      <c r="K2255" s="28"/>
      <c r="L2255" s="28"/>
      <c r="M2255" s="28"/>
      <c r="N2255" s="28"/>
      <c r="O2255" s="28"/>
      <c r="P2255" s="60"/>
      <c r="Q2255" s="60"/>
      <c r="R2255" s="60"/>
      <c r="S2255" s="60"/>
      <c r="T2255" s="60"/>
      <c r="U2255" s="60"/>
      <c r="V2255" s="46"/>
      <c r="W2255" s="28"/>
      <c r="X2255" s="28"/>
      <c r="Y2255" s="28"/>
      <c r="AA2255" s="77"/>
      <c r="AB2255" s="28"/>
      <c r="AC2255" s="28"/>
      <c r="AD2255" s="28"/>
      <c r="AE2255" s="28"/>
      <c r="AF2255" s="28"/>
      <c r="AG2255" s="28"/>
      <c r="AH2255" s="28"/>
      <c r="AI2255" s="28"/>
      <c r="AJ2255" s="28"/>
      <c r="AK2255" s="28"/>
      <c r="AL2255" s="28"/>
      <c r="AM2255" s="28"/>
      <c r="AN2255" s="28"/>
      <c r="AO2255" s="28"/>
      <c r="AP2255" s="28"/>
      <c r="AQ2255" s="28"/>
      <c r="AR2255" s="28"/>
      <c r="AS2255" s="28"/>
      <c r="AT2255" s="96"/>
      <c r="AU2255" s="28"/>
      <c r="AV2255" s="28"/>
      <c r="AW2255" s="28"/>
      <c r="AX2255" s="28"/>
      <c r="AY2255" s="28"/>
      <c r="AZ2255" s="28"/>
      <c r="BA2255" s="28"/>
      <c r="BB2255" s="28"/>
      <c r="BC2255" s="28"/>
      <c r="BD2255" s="28"/>
      <c r="BE2255" s="28"/>
    </row>
    <row r="2256" spans="3:57" ht="14.25" customHeight="1">
      <c r="C2256" s="46"/>
      <c r="D2256" s="28"/>
      <c r="E2256" s="28"/>
      <c r="F2256" s="28"/>
      <c r="G2256" s="28"/>
      <c r="H2256" s="28"/>
      <c r="I2256" s="28"/>
      <c r="J2256" s="28"/>
      <c r="K2256" s="28"/>
      <c r="L2256" s="28"/>
      <c r="M2256" s="28"/>
      <c r="N2256" s="28"/>
      <c r="O2256" s="28"/>
      <c r="P2256" s="60"/>
      <c r="Q2256" s="60"/>
      <c r="R2256" s="60"/>
      <c r="S2256" s="60"/>
      <c r="T2256" s="60"/>
      <c r="U2256" s="60"/>
      <c r="V2256" s="46"/>
      <c r="W2256" s="28"/>
      <c r="X2256" s="28"/>
      <c r="Y2256" s="28"/>
      <c r="AA2256" s="77"/>
      <c r="AB2256" s="28"/>
      <c r="AC2256" s="28"/>
      <c r="AD2256" s="28"/>
      <c r="AE2256" s="28"/>
      <c r="AF2256" s="28"/>
      <c r="AG2256" s="28"/>
      <c r="AH2256" s="28"/>
      <c r="AI2256" s="28"/>
      <c r="AJ2256" s="28"/>
      <c r="AK2256" s="28"/>
      <c r="AL2256" s="28"/>
      <c r="AM2256" s="28"/>
      <c r="AN2256" s="28"/>
      <c r="AO2256" s="28"/>
      <c r="AP2256" s="28"/>
      <c r="AQ2256" s="28"/>
      <c r="AR2256" s="28"/>
      <c r="AS2256" s="28"/>
      <c r="AT2256" s="96"/>
      <c r="AU2256" s="28"/>
      <c r="AV2256" s="28"/>
      <c r="AW2256" s="28"/>
      <c r="AX2256" s="28"/>
      <c r="AY2256" s="28"/>
      <c r="AZ2256" s="28"/>
      <c r="BA2256" s="28"/>
      <c r="BB2256" s="28"/>
      <c r="BC2256" s="28"/>
      <c r="BD2256" s="28"/>
      <c r="BE2256" s="28"/>
    </row>
    <row r="2257" spans="3:57" ht="14.25" customHeight="1">
      <c r="C2257" s="46"/>
      <c r="D2257" s="28"/>
      <c r="E2257" s="28"/>
      <c r="F2257" s="28"/>
      <c r="G2257" s="28"/>
      <c r="H2257" s="28"/>
      <c r="I2257" s="28"/>
      <c r="J2257" s="28"/>
      <c r="K2257" s="28"/>
      <c r="L2257" s="28"/>
      <c r="M2257" s="28"/>
      <c r="N2257" s="28"/>
      <c r="O2257" s="28"/>
      <c r="P2257" s="60"/>
      <c r="Q2257" s="60"/>
      <c r="R2257" s="60"/>
      <c r="S2257" s="60"/>
      <c r="T2257" s="60"/>
      <c r="U2257" s="60"/>
      <c r="V2257" s="46"/>
      <c r="W2257" s="28"/>
      <c r="X2257" s="28"/>
      <c r="Y2257" s="28"/>
      <c r="AA2257" s="77"/>
      <c r="AB2257" s="28"/>
      <c r="AC2257" s="28"/>
      <c r="AD2257" s="28"/>
      <c r="AE2257" s="28"/>
      <c r="AF2257" s="28"/>
      <c r="AG2257" s="28"/>
      <c r="AH2257" s="28"/>
      <c r="AI2257" s="28"/>
      <c r="AJ2257" s="28"/>
      <c r="AK2257" s="28"/>
      <c r="AL2257" s="28"/>
      <c r="AM2257" s="28"/>
      <c r="AN2257" s="28"/>
      <c r="AO2257" s="28"/>
      <c r="AP2257" s="28"/>
      <c r="AQ2257" s="28"/>
      <c r="AR2257" s="28"/>
      <c r="AS2257" s="28"/>
      <c r="AT2257" s="96"/>
      <c r="AU2257" s="28"/>
      <c r="AV2257" s="28"/>
      <c r="AW2257" s="28"/>
      <c r="AX2257" s="28"/>
      <c r="AY2257" s="28"/>
      <c r="AZ2257" s="28"/>
      <c r="BA2257" s="28"/>
      <c r="BB2257" s="28"/>
      <c r="BC2257" s="28"/>
      <c r="BD2257" s="28"/>
      <c r="BE2257" s="28"/>
    </row>
    <row r="2258" spans="3:57" ht="14.25" customHeight="1">
      <c r="C2258" s="46"/>
      <c r="D2258" s="28"/>
      <c r="E2258" s="28"/>
      <c r="F2258" s="28"/>
      <c r="G2258" s="28"/>
      <c r="H2258" s="28"/>
      <c r="I2258" s="28"/>
      <c r="J2258" s="28"/>
      <c r="K2258" s="28"/>
      <c r="L2258" s="28"/>
      <c r="M2258" s="28"/>
      <c r="N2258" s="28"/>
      <c r="O2258" s="28"/>
      <c r="P2258" s="60"/>
      <c r="Q2258" s="60"/>
      <c r="R2258" s="60"/>
      <c r="S2258" s="60"/>
      <c r="T2258" s="60"/>
      <c r="U2258" s="60"/>
      <c r="V2258" s="46"/>
      <c r="W2258" s="28"/>
      <c r="X2258" s="28"/>
      <c r="Y2258" s="28"/>
      <c r="AA2258" s="77"/>
      <c r="AB2258" s="28"/>
      <c r="AC2258" s="28"/>
      <c r="AD2258" s="28"/>
      <c r="AE2258" s="28"/>
      <c r="AF2258" s="28"/>
      <c r="AG2258" s="28"/>
      <c r="AH2258" s="28"/>
      <c r="AI2258" s="28"/>
      <c r="AJ2258" s="28"/>
      <c r="AK2258" s="28"/>
      <c r="AL2258" s="28"/>
      <c r="AM2258" s="28"/>
      <c r="AN2258" s="28"/>
      <c r="AO2258" s="28"/>
      <c r="AP2258" s="28"/>
      <c r="AQ2258" s="28"/>
      <c r="AR2258" s="28"/>
      <c r="AS2258" s="28"/>
      <c r="AT2258" s="96"/>
      <c r="AU2258" s="28"/>
      <c r="AV2258" s="28"/>
      <c r="AW2258" s="28"/>
      <c r="AX2258" s="28"/>
      <c r="AY2258" s="28"/>
      <c r="AZ2258" s="28"/>
      <c r="BA2258" s="28"/>
      <c r="BB2258" s="28"/>
      <c r="BC2258" s="28"/>
      <c r="BD2258" s="28"/>
      <c r="BE2258" s="28"/>
    </row>
    <row r="2259" spans="3:57" ht="14.25" customHeight="1">
      <c r="C2259" s="46"/>
      <c r="D2259" s="28"/>
      <c r="E2259" s="28"/>
      <c r="F2259" s="28"/>
      <c r="G2259" s="28"/>
      <c r="H2259" s="28"/>
      <c r="I2259" s="28"/>
      <c r="J2259" s="28"/>
      <c r="K2259" s="28"/>
      <c r="L2259" s="28"/>
      <c r="M2259" s="28"/>
      <c r="N2259" s="28"/>
      <c r="O2259" s="28"/>
      <c r="P2259" s="60"/>
      <c r="Q2259" s="60"/>
      <c r="R2259" s="60"/>
      <c r="S2259" s="60"/>
      <c r="T2259" s="60"/>
      <c r="U2259" s="60"/>
      <c r="V2259" s="46"/>
      <c r="W2259" s="28"/>
      <c r="X2259" s="28"/>
      <c r="Y2259" s="28"/>
      <c r="AA2259" s="77"/>
      <c r="AB2259" s="28"/>
      <c r="AC2259" s="28"/>
      <c r="AD2259" s="28"/>
      <c r="AE2259" s="28"/>
      <c r="AF2259" s="28"/>
      <c r="AG2259" s="28"/>
      <c r="AH2259" s="28"/>
      <c r="AI2259" s="28"/>
      <c r="AJ2259" s="28"/>
      <c r="AK2259" s="28"/>
      <c r="AL2259" s="28"/>
      <c r="AM2259" s="28"/>
      <c r="AN2259" s="28"/>
      <c r="AO2259" s="28"/>
      <c r="AP2259" s="28"/>
      <c r="AQ2259" s="28"/>
      <c r="AR2259" s="28"/>
      <c r="AS2259" s="28"/>
      <c r="AT2259" s="96"/>
      <c r="AU2259" s="28"/>
      <c r="AV2259" s="28"/>
      <c r="AW2259" s="28"/>
      <c r="AX2259" s="28"/>
      <c r="AY2259" s="28"/>
      <c r="AZ2259" s="28"/>
      <c r="BA2259" s="28"/>
      <c r="BB2259" s="28"/>
      <c r="BC2259" s="28"/>
      <c r="BD2259" s="28"/>
      <c r="BE2259" s="28"/>
    </row>
    <row r="2260" spans="3:57" ht="14.25" customHeight="1">
      <c r="C2260" s="46"/>
      <c r="D2260" s="28"/>
      <c r="E2260" s="28"/>
      <c r="F2260" s="28"/>
      <c r="G2260" s="28"/>
      <c r="H2260" s="28"/>
      <c r="I2260" s="28"/>
      <c r="J2260" s="28"/>
      <c r="K2260" s="28"/>
      <c r="L2260" s="28"/>
      <c r="M2260" s="28"/>
      <c r="N2260" s="28"/>
      <c r="O2260" s="28"/>
      <c r="P2260" s="60"/>
      <c r="Q2260" s="60"/>
      <c r="R2260" s="60"/>
      <c r="S2260" s="60"/>
      <c r="T2260" s="60"/>
      <c r="U2260" s="60"/>
      <c r="V2260" s="46"/>
      <c r="W2260" s="28"/>
      <c r="X2260" s="28"/>
      <c r="Y2260" s="28"/>
      <c r="AA2260" s="77"/>
      <c r="AB2260" s="28"/>
      <c r="AC2260" s="28"/>
      <c r="AD2260" s="28"/>
      <c r="AE2260" s="28"/>
      <c r="AF2260" s="28"/>
      <c r="AG2260" s="28"/>
      <c r="AH2260" s="28"/>
      <c r="AI2260" s="28"/>
      <c r="AJ2260" s="28"/>
      <c r="AK2260" s="28"/>
      <c r="AL2260" s="28"/>
      <c r="AM2260" s="28"/>
      <c r="AN2260" s="28"/>
      <c r="AO2260" s="28"/>
      <c r="AP2260" s="28"/>
      <c r="AQ2260" s="28"/>
      <c r="AR2260" s="28"/>
      <c r="AS2260" s="28"/>
      <c r="AT2260" s="96"/>
      <c r="AU2260" s="28"/>
      <c r="AV2260" s="28"/>
      <c r="AW2260" s="28"/>
      <c r="AX2260" s="28"/>
      <c r="AY2260" s="28"/>
      <c r="AZ2260" s="28"/>
      <c r="BA2260" s="28"/>
      <c r="BB2260" s="28"/>
      <c r="BC2260" s="28"/>
      <c r="BD2260" s="28"/>
      <c r="BE2260" s="28"/>
    </row>
    <row r="2261" spans="3:57" ht="14.25" customHeight="1">
      <c r="C2261" s="46"/>
      <c r="D2261" s="28"/>
      <c r="E2261" s="28"/>
      <c r="F2261" s="28"/>
      <c r="G2261" s="28"/>
      <c r="H2261" s="28"/>
      <c r="I2261" s="28"/>
      <c r="J2261" s="28"/>
      <c r="K2261" s="28"/>
      <c r="L2261" s="28"/>
      <c r="M2261" s="28"/>
      <c r="N2261" s="28"/>
      <c r="O2261" s="28"/>
      <c r="P2261" s="60"/>
      <c r="Q2261" s="60"/>
      <c r="R2261" s="60"/>
      <c r="S2261" s="60"/>
      <c r="T2261" s="60"/>
      <c r="U2261" s="60"/>
      <c r="V2261" s="46"/>
      <c r="W2261" s="28"/>
      <c r="X2261" s="28"/>
      <c r="Y2261" s="28"/>
      <c r="AA2261" s="77"/>
      <c r="AB2261" s="28"/>
      <c r="AC2261" s="28"/>
      <c r="AD2261" s="28"/>
      <c r="AE2261" s="28"/>
      <c r="AF2261" s="28"/>
      <c r="AG2261" s="28"/>
      <c r="AH2261" s="28"/>
      <c r="AI2261" s="28"/>
      <c r="AJ2261" s="28"/>
      <c r="AK2261" s="28"/>
      <c r="AL2261" s="28"/>
      <c r="AM2261" s="28"/>
      <c r="AN2261" s="28"/>
      <c r="AO2261" s="28"/>
      <c r="AP2261" s="28"/>
      <c r="AQ2261" s="28"/>
      <c r="AR2261" s="28"/>
      <c r="AS2261" s="28"/>
      <c r="AT2261" s="96"/>
      <c r="AU2261" s="28"/>
      <c r="AV2261" s="28"/>
      <c r="AW2261" s="28"/>
      <c r="AX2261" s="28"/>
      <c r="AY2261" s="28"/>
      <c r="AZ2261" s="28"/>
      <c r="BA2261" s="28"/>
      <c r="BB2261" s="28"/>
      <c r="BC2261" s="28"/>
      <c r="BD2261" s="28"/>
      <c r="BE2261" s="28"/>
    </row>
    <row r="2262" spans="3:57" ht="14.25" customHeight="1">
      <c r="C2262" s="46"/>
      <c r="D2262" s="28"/>
      <c r="E2262" s="28"/>
      <c r="F2262" s="28"/>
      <c r="G2262" s="28"/>
      <c r="H2262" s="28"/>
      <c r="I2262" s="28"/>
      <c r="J2262" s="28"/>
      <c r="K2262" s="28"/>
      <c r="L2262" s="28"/>
      <c r="M2262" s="28"/>
      <c r="N2262" s="28"/>
      <c r="O2262" s="28"/>
      <c r="P2262" s="60"/>
      <c r="Q2262" s="60"/>
      <c r="R2262" s="60"/>
      <c r="S2262" s="60"/>
      <c r="T2262" s="60"/>
      <c r="U2262" s="60"/>
      <c r="V2262" s="46"/>
      <c r="W2262" s="28"/>
      <c r="X2262" s="28"/>
      <c r="Y2262" s="28"/>
      <c r="AA2262" s="77"/>
      <c r="AB2262" s="28"/>
      <c r="AC2262" s="28"/>
      <c r="AD2262" s="28"/>
      <c r="AE2262" s="28"/>
      <c r="AF2262" s="28"/>
      <c r="AG2262" s="28"/>
      <c r="AH2262" s="28"/>
      <c r="AI2262" s="28"/>
      <c r="AJ2262" s="28"/>
      <c r="AK2262" s="28"/>
      <c r="AL2262" s="28"/>
      <c r="AM2262" s="28"/>
      <c r="AN2262" s="28"/>
      <c r="AO2262" s="28"/>
      <c r="AP2262" s="28"/>
      <c r="AQ2262" s="28"/>
      <c r="AR2262" s="28"/>
      <c r="AS2262" s="28"/>
      <c r="AT2262" s="96"/>
      <c r="AU2262" s="28"/>
      <c r="AV2262" s="28"/>
      <c r="AW2262" s="28"/>
      <c r="AX2262" s="28"/>
      <c r="AY2262" s="28"/>
      <c r="AZ2262" s="28"/>
      <c r="BA2262" s="28"/>
      <c r="BB2262" s="28"/>
      <c r="BC2262" s="28"/>
      <c r="BD2262" s="28"/>
      <c r="BE2262" s="28"/>
    </row>
    <row r="2263" spans="3:57" ht="14.25" customHeight="1">
      <c r="C2263" s="46"/>
      <c r="D2263" s="28"/>
      <c r="E2263" s="28"/>
      <c r="F2263" s="28"/>
      <c r="G2263" s="28"/>
      <c r="H2263" s="28"/>
      <c r="I2263" s="28"/>
      <c r="J2263" s="28"/>
      <c r="K2263" s="28"/>
      <c r="L2263" s="28"/>
      <c r="M2263" s="28"/>
      <c r="N2263" s="28"/>
      <c r="O2263" s="28"/>
      <c r="P2263" s="60"/>
      <c r="Q2263" s="60"/>
      <c r="R2263" s="60"/>
      <c r="S2263" s="60"/>
      <c r="T2263" s="60"/>
      <c r="U2263" s="60"/>
      <c r="V2263" s="46"/>
      <c r="W2263" s="28"/>
      <c r="X2263" s="28"/>
      <c r="Y2263" s="28"/>
      <c r="AA2263" s="77"/>
      <c r="AB2263" s="28"/>
      <c r="AC2263" s="28"/>
      <c r="AD2263" s="28"/>
      <c r="AE2263" s="28"/>
      <c r="AF2263" s="28"/>
      <c r="AG2263" s="28"/>
      <c r="AH2263" s="28"/>
      <c r="AI2263" s="28"/>
      <c r="AJ2263" s="28"/>
      <c r="AK2263" s="28"/>
      <c r="AL2263" s="28"/>
      <c r="AM2263" s="28"/>
      <c r="AN2263" s="28"/>
      <c r="AO2263" s="28"/>
      <c r="AP2263" s="28"/>
      <c r="AQ2263" s="28"/>
      <c r="AR2263" s="28"/>
      <c r="AS2263" s="28"/>
      <c r="AT2263" s="96"/>
      <c r="AU2263" s="28"/>
      <c r="AV2263" s="28"/>
      <c r="AW2263" s="28"/>
      <c r="AX2263" s="28"/>
      <c r="AY2263" s="28"/>
      <c r="AZ2263" s="28"/>
      <c r="BA2263" s="28"/>
      <c r="BB2263" s="28"/>
      <c r="BC2263" s="28"/>
      <c r="BD2263" s="28"/>
      <c r="BE2263" s="28"/>
    </row>
    <row r="2264" spans="3:57" ht="14.25" customHeight="1">
      <c r="C2264" s="46"/>
      <c r="D2264" s="28"/>
      <c r="E2264" s="28"/>
      <c r="F2264" s="28"/>
      <c r="G2264" s="28"/>
      <c r="H2264" s="28"/>
      <c r="I2264" s="28"/>
      <c r="J2264" s="28"/>
      <c r="K2264" s="28"/>
      <c r="L2264" s="28"/>
      <c r="M2264" s="28"/>
      <c r="N2264" s="28"/>
      <c r="O2264" s="28"/>
      <c r="P2264" s="60"/>
      <c r="Q2264" s="60"/>
      <c r="R2264" s="60"/>
      <c r="S2264" s="60"/>
      <c r="T2264" s="60"/>
      <c r="U2264" s="60"/>
      <c r="V2264" s="46"/>
      <c r="W2264" s="28"/>
      <c r="X2264" s="28"/>
      <c r="Y2264" s="28"/>
      <c r="AA2264" s="77"/>
      <c r="AB2264" s="28"/>
      <c r="AC2264" s="28"/>
      <c r="AD2264" s="28"/>
      <c r="AE2264" s="28"/>
      <c r="AF2264" s="28"/>
      <c r="AG2264" s="28"/>
      <c r="AH2264" s="28"/>
      <c r="AI2264" s="28"/>
      <c r="AJ2264" s="28"/>
      <c r="AK2264" s="28"/>
      <c r="AL2264" s="28"/>
      <c r="AM2264" s="28"/>
      <c r="AN2264" s="28"/>
      <c r="AO2264" s="28"/>
      <c r="AP2264" s="28"/>
      <c r="AQ2264" s="28"/>
      <c r="AR2264" s="28"/>
      <c r="AS2264" s="28"/>
      <c r="AT2264" s="96"/>
      <c r="AU2264" s="28"/>
      <c r="AV2264" s="28"/>
      <c r="AW2264" s="28"/>
      <c r="AX2264" s="28"/>
      <c r="AY2264" s="28"/>
      <c r="AZ2264" s="28"/>
      <c r="BA2264" s="28"/>
      <c r="BB2264" s="28"/>
      <c r="BC2264" s="28"/>
      <c r="BD2264" s="28"/>
      <c r="BE2264" s="28"/>
    </row>
    <row r="2265" spans="3:57" ht="14.25" customHeight="1">
      <c r="C2265" s="46"/>
      <c r="D2265" s="28"/>
      <c r="E2265" s="28"/>
      <c r="F2265" s="28"/>
      <c r="G2265" s="28"/>
      <c r="H2265" s="28"/>
      <c r="I2265" s="28"/>
      <c r="J2265" s="28"/>
      <c r="K2265" s="28"/>
      <c r="L2265" s="28"/>
      <c r="M2265" s="28"/>
      <c r="N2265" s="28"/>
      <c r="O2265" s="28"/>
      <c r="P2265" s="60"/>
      <c r="Q2265" s="60"/>
      <c r="R2265" s="60"/>
      <c r="S2265" s="60"/>
      <c r="T2265" s="60"/>
      <c r="U2265" s="60"/>
      <c r="V2265" s="46"/>
      <c r="W2265" s="28"/>
      <c r="X2265" s="28"/>
      <c r="Y2265" s="28"/>
      <c r="AA2265" s="77"/>
      <c r="AB2265" s="28"/>
      <c r="AC2265" s="28"/>
      <c r="AD2265" s="28"/>
      <c r="AE2265" s="28"/>
      <c r="AF2265" s="28"/>
      <c r="AG2265" s="28"/>
      <c r="AH2265" s="28"/>
      <c r="AI2265" s="28"/>
      <c r="AJ2265" s="28"/>
      <c r="AK2265" s="28"/>
      <c r="AL2265" s="28"/>
      <c r="AM2265" s="28"/>
      <c r="AN2265" s="28"/>
      <c r="AO2265" s="28"/>
      <c r="AP2265" s="28"/>
      <c r="AQ2265" s="28"/>
      <c r="AR2265" s="28"/>
      <c r="AS2265" s="28"/>
      <c r="AT2265" s="96"/>
      <c r="AU2265" s="28"/>
      <c r="AV2265" s="28"/>
      <c r="AW2265" s="28"/>
      <c r="AX2265" s="28"/>
      <c r="AY2265" s="28"/>
      <c r="AZ2265" s="28"/>
      <c r="BA2265" s="28"/>
      <c r="BB2265" s="28"/>
      <c r="BC2265" s="28"/>
      <c r="BD2265" s="28"/>
      <c r="BE2265" s="28"/>
    </row>
    <row r="2266" spans="3:57" ht="14.25" customHeight="1">
      <c r="C2266" s="46"/>
      <c r="D2266" s="28"/>
      <c r="E2266" s="28"/>
      <c r="F2266" s="28"/>
      <c r="G2266" s="28"/>
      <c r="H2266" s="28"/>
      <c r="I2266" s="28"/>
      <c r="J2266" s="28"/>
      <c r="K2266" s="28"/>
      <c r="L2266" s="28"/>
      <c r="M2266" s="28"/>
      <c r="N2266" s="28"/>
      <c r="O2266" s="28"/>
      <c r="P2266" s="60"/>
      <c r="Q2266" s="60"/>
      <c r="R2266" s="60"/>
      <c r="S2266" s="60"/>
      <c r="T2266" s="60"/>
      <c r="U2266" s="60"/>
      <c r="V2266" s="46"/>
      <c r="W2266" s="28"/>
      <c r="X2266" s="28"/>
      <c r="Y2266" s="28"/>
      <c r="AA2266" s="77"/>
      <c r="AB2266" s="28"/>
      <c r="AC2266" s="28"/>
      <c r="AD2266" s="28"/>
      <c r="AE2266" s="28"/>
      <c r="AF2266" s="28"/>
      <c r="AG2266" s="28"/>
      <c r="AH2266" s="28"/>
      <c r="AI2266" s="28"/>
      <c r="AJ2266" s="28"/>
      <c r="AK2266" s="28"/>
      <c r="AL2266" s="28"/>
      <c r="AM2266" s="28"/>
      <c r="AN2266" s="28"/>
      <c r="AO2266" s="28"/>
      <c r="AP2266" s="28"/>
      <c r="AQ2266" s="28"/>
      <c r="AR2266" s="28"/>
      <c r="AS2266" s="28"/>
      <c r="AT2266" s="96"/>
      <c r="AU2266" s="28"/>
      <c r="AV2266" s="28"/>
      <c r="AW2266" s="28"/>
      <c r="AX2266" s="28"/>
      <c r="AY2266" s="28"/>
      <c r="AZ2266" s="28"/>
      <c r="BA2266" s="28"/>
      <c r="BB2266" s="28"/>
      <c r="BC2266" s="28"/>
      <c r="BD2266" s="28"/>
      <c r="BE2266" s="28"/>
    </row>
    <row r="2267" spans="3:57" ht="14.25" customHeight="1">
      <c r="C2267" s="46"/>
      <c r="D2267" s="28"/>
      <c r="E2267" s="28"/>
      <c r="F2267" s="28"/>
      <c r="G2267" s="28"/>
      <c r="H2267" s="28"/>
      <c r="I2267" s="28"/>
      <c r="J2267" s="28"/>
      <c r="K2267" s="28"/>
      <c r="L2267" s="28"/>
      <c r="M2267" s="28"/>
      <c r="N2267" s="28"/>
      <c r="O2267" s="28"/>
      <c r="P2267" s="60"/>
      <c r="Q2267" s="60"/>
      <c r="R2267" s="60"/>
      <c r="S2267" s="60"/>
      <c r="T2267" s="60"/>
      <c r="U2267" s="60"/>
      <c r="V2267" s="46"/>
      <c r="W2267" s="28"/>
      <c r="X2267" s="28"/>
      <c r="Y2267" s="28"/>
      <c r="AA2267" s="77"/>
      <c r="AB2267" s="28"/>
      <c r="AC2267" s="28"/>
      <c r="AD2267" s="28"/>
      <c r="AE2267" s="28"/>
      <c r="AF2267" s="28"/>
      <c r="AG2267" s="28"/>
      <c r="AH2267" s="28"/>
      <c r="AI2267" s="28"/>
      <c r="AJ2267" s="28"/>
      <c r="AK2267" s="28"/>
      <c r="AL2267" s="28"/>
      <c r="AM2267" s="28"/>
      <c r="AN2267" s="28"/>
      <c r="AO2267" s="28"/>
      <c r="AP2267" s="28"/>
      <c r="AQ2267" s="28"/>
      <c r="AR2267" s="28"/>
      <c r="AS2267" s="28"/>
      <c r="AT2267" s="96"/>
      <c r="AU2267" s="28"/>
      <c r="AV2267" s="28"/>
      <c r="AW2267" s="28"/>
      <c r="AX2267" s="28"/>
      <c r="AY2267" s="28"/>
      <c r="AZ2267" s="28"/>
      <c r="BA2267" s="28"/>
      <c r="BB2267" s="28"/>
      <c r="BC2267" s="28"/>
      <c r="BD2267" s="28"/>
      <c r="BE2267" s="28"/>
    </row>
    <row r="2268" spans="3:57" ht="14.25" customHeight="1">
      <c r="C2268" s="46"/>
      <c r="D2268" s="28"/>
      <c r="E2268" s="28"/>
      <c r="F2268" s="28"/>
      <c r="G2268" s="28"/>
      <c r="H2268" s="28"/>
      <c r="I2268" s="28"/>
      <c r="J2268" s="28"/>
      <c r="K2268" s="28"/>
      <c r="L2268" s="28"/>
      <c r="M2268" s="28"/>
      <c r="N2268" s="28"/>
      <c r="O2268" s="28"/>
      <c r="P2268" s="60"/>
      <c r="Q2268" s="60"/>
      <c r="R2268" s="60"/>
      <c r="S2268" s="60"/>
      <c r="T2268" s="60"/>
      <c r="U2268" s="60"/>
      <c r="V2268" s="46"/>
      <c r="W2268" s="28"/>
      <c r="X2268" s="28"/>
      <c r="Y2268" s="28"/>
      <c r="AA2268" s="77"/>
      <c r="AB2268" s="28"/>
      <c r="AC2268" s="28"/>
      <c r="AD2268" s="28"/>
      <c r="AE2268" s="28"/>
      <c r="AF2268" s="28"/>
      <c r="AG2268" s="28"/>
      <c r="AH2268" s="28"/>
      <c r="AI2268" s="28"/>
      <c r="AJ2268" s="28"/>
      <c r="AK2268" s="28"/>
      <c r="AL2268" s="28"/>
      <c r="AM2268" s="28"/>
      <c r="AN2268" s="28"/>
      <c r="AO2268" s="28"/>
      <c r="AP2268" s="28"/>
      <c r="AQ2268" s="28"/>
      <c r="AR2268" s="28"/>
      <c r="AS2268" s="28"/>
      <c r="AT2268" s="96"/>
      <c r="AU2268" s="28"/>
      <c r="AV2268" s="28"/>
      <c r="AW2268" s="28"/>
      <c r="AX2268" s="28"/>
      <c r="AY2268" s="28"/>
      <c r="AZ2268" s="28"/>
      <c r="BA2268" s="28"/>
      <c r="BB2268" s="28"/>
      <c r="BC2268" s="28"/>
      <c r="BD2268" s="28"/>
      <c r="BE2268" s="28"/>
    </row>
    <row r="2269" spans="3:57" ht="14.25" customHeight="1">
      <c r="C2269" s="46"/>
      <c r="D2269" s="28"/>
      <c r="E2269" s="28"/>
      <c r="F2269" s="28"/>
      <c r="G2269" s="28"/>
      <c r="H2269" s="28"/>
      <c r="I2269" s="28"/>
      <c r="J2269" s="28"/>
      <c r="K2269" s="28"/>
      <c r="L2269" s="28"/>
      <c r="M2269" s="28"/>
      <c r="N2269" s="28"/>
      <c r="O2269" s="28"/>
      <c r="P2269" s="60"/>
      <c r="Q2269" s="60"/>
      <c r="R2269" s="60"/>
      <c r="S2269" s="60"/>
      <c r="T2269" s="60"/>
      <c r="U2269" s="60"/>
      <c r="V2269" s="46"/>
      <c r="W2269" s="28"/>
      <c r="X2269" s="28"/>
      <c r="Y2269" s="28"/>
      <c r="AA2269" s="77"/>
      <c r="AB2269" s="28"/>
      <c r="AC2269" s="28"/>
      <c r="AD2269" s="28"/>
      <c r="AE2269" s="28"/>
      <c r="AF2269" s="28"/>
      <c r="AG2269" s="28"/>
      <c r="AH2269" s="28"/>
      <c r="AI2269" s="28"/>
      <c r="AJ2269" s="28"/>
      <c r="AK2269" s="28"/>
      <c r="AL2269" s="28"/>
      <c r="AM2269" s="28"/>
      <c r="AN2269" s="28"/>
      <c r="AO2269" s="28"/>
      <c r="AP2269" s="28"/>
      <c r="AQ2269" s="28"/>
      <c r="AR2269" s="28"/>
      <c r="AS2269" s="28"/>
      <c r="AT2269" s="96"/>
      <c r="AU2269" s="28"/>
      <c r="AV2269" s="28"/>
      <c r="AW2269" s="28"/>
      <c r="AX2269" s="28"/>
      <c r="AY2269" s="28"/>
      <c r="AZ2269" s="28"/>
      <c r="BA2269" s="28"/>
      <c r="BB2269" s="28"/>
      <c r="BC2269" s="28"/>
      <c r="BD2269" s="28"/>
      <c r="BE2269" s="28"/>
    </row>
    <row r="2270" spans="3:57" ht="14.25" customHeight="1">
      <c r="C2270" s="46"/>
      <c r="D2270" s="28"/>
      <c r="E2270" s="28"/>
      <c r="F2270" s="28"/>
      <c r="G2270" s="28"/>
      <c r="H2270" s="28"/>
      <c r="I2270" s="28"/>
      <c r="J2270" s="28"/>
      <c r="K2270" s="28"/>
      <c r="L2270" s="28"/>
      <c r="M2270" s="28"/>
      <c r="N2270" s="28"/>
      <c r="O2270" s="28"/>
      <c r="P2270" s="60"/>
      <c r="Q2270" s="60"/>
      <c r="R2270" s="60"/>
      <c r="S2270" s="60"/>
      <c r="T2270" s="60"/>
      <c r="U2270" s="60"/>
      <c r="V2270" s="46"/>
      <c r="W2270" s="28"/>
      <c r="X2270" s="28"/>
      <c r="Y2270" s="28"/>
      <c r="AA2270" s="77"/>
      <c r="AB2270" s="28"/>
      <c r="AC2270" s="28"/>
      <c r="AD2270" s="28"/>
      <c r="AE2270" s="28"/>
      <c r="AF2270" s="28"/>
      <c r="AG2270" s="28"/>
      <c r="AH2270" s="28"/>
      <c r="AI2270" s="28"/>
      <c r="AJ2270" s="28"/>
      <c r="AK2270" s="28"/>
      <c r="AL2270" s="28"/>
      <c r="AM2270" s="28"/>
      <c r="AN2270" s="28"/>
      <c r="AO2270" s="28"/>
      <c r="AP2270" s="28"/>
      <c r="AQ2270" s="28"/>
      <c r="AR2270" s="28"/>
      <c r="AS2270" s="28"/>
      <c r="AT2270" s="96"/>
      <c r="AU2270" s="28"/>
      <c r="AV2270" s="28"/>
      <c r="AW2270" s="28"/>
      <c r="AX2270" s="28"/>
      <c r="AY2270" s="28"/>
      <c r="AZ2270" s="28"/>
      <c r="BA2270" s="28"/>
      <c r="BB2270" s="28"/>
      <c r="BC2270" s="28"/>
      <c r="BD2270" s="28"/>
      <c r="BE2270" s="28"/>
    </row>
    <row r="2271" spans="3:57" ht="14.25" customHeight="1">
      <c r="C2271" s="46"/>
      <c r="D2271" s="28"/>
      <c r="E2271" s="28"/>
      <c r="F2271" s="28"/>
      <c r="G2271" s="28"/>
      <c r="H2271" s="28"/>
      <c r="I2271" s="28"/>
      <c r="J2271" s="28"/>
      <c r="K2271" s="28"/>
      <c r="L2271" s="28"/>
      <c r="M2271" s="28"/>
      <c r="N2271" s="28"/>
      <c r="O2271" s="28"/>
      <c r="P2271" s="60"/>
      <c r="Q2271" s="60"/>
      <c r="R2271" s="60"/>
      <c r="S2271" s="60"/>
      <c r="T2271" s="60"/>
      <c r="U2271" s="60"/>
      <c r="V2271" s="46"/>
      <c r="W2271" s="28"/>
      <c r="X2271" s="28"/>
      <c r="Y2271" s="28"/>
      <c r="AA2271" s="77"/>
      <c r="AB2271" s="28"/>
      <c r="AC2271" s="28"/>
      <c r="AD2271" s="28"/>
      <c r="AE2271" s="28"/>
      <c r="AF2271" s="28"/>
      <c r="AG2271" s="28"/>
      <c r="AH2271" s="28"/>
      <c r="AI2271" s="28"/>
      <c r="AJ2271" s="28"/>
      <c r="AK2271" s="28"/>
      <c r="AL2271" s="28"/>
      <c r="AM2271" s="28"/>
      <c r="AN2271" s="28"/>
      <c r="AO2271" s="28"/>
      <c r="AP2271" s="28"/>
      <c r="AQ2271" s="28"/>
      <c r="AR2271" s="28"/>
      <c r="AS2271" s="28"/>
      <c r="AT2271" s="96"/>
      <c r="AU2271" s="28"/>
      <c r="AV2271" s="28"/>
      <c r="AW2271" s="28"/>
      <c r="AX2271" s="28"/>
      <c r="AY2271" s="28"/>
      <c r="AZ2271" s="28"/>
      <c r="BA2271" s="28"/>
      <c r="BB2271" s="28"/>
      <c r="BC2271" s="28"/>
      <c r="BD2271" s="28"/>
      <c r="BE2271" s="28"/>
    </row>
    <row r="2272" spans="3:57" ht="14.25" customHeight="1">
      <c r="C2272" s="46"/>
      <c r="D2272" s="28"/>
      <c r="E2272" s="28"/>
      <c r="F2272" s="28"/>
      <c r="G2272" s="28"/>
      <c r="H2272" s="28"/>
      <c r="I2272" s="28"/>
      <c r="J2272" s="28"/>
      <c r="K2272" s="28"/>
      <c r="L2272" s="28"/>
      <c r="M2272" s="28"/>
      <c r="N2272" s="28"/>
      <c r="O2272" s="28"/>
      <c r="P2272" s="60"/>
      <c r="Q2272" s="60"/>
      <c r="R2272" s="60"/>
      <c r="S2272" s="60"/>
      <c r="T2272" s="60"/>
      <c r="U2272" s="60"/>
      <c r="V2272" s="46"/>
      <c r="W2272" s="28"/>
      <c r="X2272" s="28"/>
      <c r="Y2272" s="28"/>
      <c r="AA2272" s="77"/>
      <c r="AB2272" s="28"/>
      <c r="AC2272" s="28"/>
      <c r="AD2272" s="28"/>
      <c r="AE2272" s="28"/>
      <c r="AF2272" s="28"/>
      <c r="AG2272" s="28"/>
      <c r="AH2272" s="28"/>
      <c r="AI2272" s="28"/>
      <c r="AJ2272" s="28"/>
      <c r="AK2272" s="28"/>
      <c r="AL2272" s="28"/>
      <c r="AM2272" s="28"/>
      <c r="AN2272" s="28"/>
      <c r="AO2272" s="28"/>
      <c r="AP2272" s="28"/>
      <c r="AQ2272" s="28"/>
      <c r="AR2272" s="28"/>
      <c r="AS2272" s="28"/>
      <c r="AT2272" s="96"/>
      <c r="AU2272" s="28"/>
      <c r="AV2272" s="28"/>
      <c r="AW2272" s="28"/>
      <c r="AX2272" s="28"/>
      <c r="AY2272" s="28"/>
      <c r="AZ2272" s="28"/>
      <c r="BA2272" s="28"/>
      <c r="BB2272" s="28"/>
      <c r="BC2272" s="28"/>
      <c r="BD2272" s="28"/>
      <c r="BE2272" s="28"/>
    </row>
    <row r="2273" spans="3:57" ht="14.25" customHeight="1">
      <c r="C2273" s="46"/>
      <c r="D2273" s="28"/>
      <c r="E2273" s="28"/>
      <c r="F2273" s="28"/>
      <c r="G2273" s="28"/>
      <c r="H2273" s="28"/>
      <c r="I2273" s="28"/>
      <c r="J2273" s="28"/>
      <c r="K2273" s="28"/>
      <c r="L2273" s="28"/>
      <c r="M2273" s="28"/>
      <c r="N2273" s="28"/>
      <c r="O2273" s="28"/>
      <c r="P2273" s="60"/>
      <c r="Q2273" s="60"/>
      <c r="R2273" s="60"/>
      <c r="S2273" s="60"/>
      <c r="T2273" s="60"/>
      <c r="U2273" s="60"/>
      <c r="V2273" s="46"/>
      <c r="W2273" s="28"/>
      <c r="X2273" s="28"/>
      <c r="Y2273" s="28"/>
      <c r="AA2273" s="77"/>
      <c r="AB2273" s="28"/>
      <c r="AC2273" s="28"/>
      <c r="AD2273" s="28"/>
      <c r="AE2273" s="28"/>
      <c r="AF2273" s="28"/>
      <c r="AG2273" s="28"/>
      <c r="AH2273" s="28"/>
      <c r="AI2273" s="28"/>
      <c r="AJ2273" s="28"/>
      <c r="AK2273" s="28"/>
      <c r="AL2273" s="28"/>
      <c r="AM2273" s="28"/>
      <c r="AN2273" s="28"/>
      <c r="AO2273" s="28"/>
      <c r="AP2273" s="28"/>
      <c r="AQ2273" s="28"/>
      <c r="AR2273" s="28"/>
      <c r="AS2273" s="28"/>
      <c r="AT2273" s="96"/>
      <c r="AU2273" s="28"/>
      <c r="AV2273" s="28"/>
      <c r="AW2273" s="28"/>
      <c r="AX2273" s="28"/>
      <c r="AY2273" s="28"/>
      <c r="AZ2273" s="28"/>
      <c r="BA2273" s="28"/>
      <c r="BB2273" s="28"/>
      <c r="BC2273" s="28"/>
      <c r="BD2273" s="28"/>
      <c r="BE2273" s="28"/>
    </row>
    <row r="2274" spans="3:57" ht="14.25" customHeight="1">
      <c r="C2274" s="46"/>
      <c r="D2274" s="28"/>
      <c r="E2274" s="28"/>
      <c r="F2274" s="28"/>
      <c r="G2274" s="28"/>
      <c r="H2274" s="28"/>
      <c r="I2274" s="28"/>
      <c r="J2274" s="28"/>
      <c r="K2274" s="28"/>
      <c r="L2274" s="28"/>
      <c r="M2274" s="28"/>
      <c r="N2274" s="28"/>
      <c r="O2274" s="28"/>
      <c r="P2274" s="60"/>
      <c r="Q2274" s="60"/>
      <c r="R2274" s="60"/>
      <c r="S2274" s="60"/>
      <c r="T2274" s="60"/>
      <c r="U2274" s="60"/>
      <c r="V2274" s="46"/>
      <c r="W2274" s="28"/>
      <c r="X2274" s="28"/>
      <c r="Y2274" s="28"/>
      <c r="AA2274" s="77"/>
      <c r="AB2274" s="28"/>
      <c r="AC2274" s="28"/>
      <c r="AD2274" s="28"/>
      <c r="AE2274" s="28"/>
      <c r="AF2274" s="28"/>
      <c r="AG2274" s="28"/>
      <c r="AH2274" s="28"/>
      <c r="AI2274" s="28"/>
      <c r="AJ2274" s="28"/>
      <c r="AK2274" s="28"/>
      <c r="AL2274" s="28"/>
      <c r="AM2274" s="28"/>
      <c r="AN2274" s="28"/>
      <c r="AO2274" s="28"/>
      <c r="AP2274" s="28"/>
      <c r="AQ2274" s="28"/>
      <c r="AR2274" s="28"/>
      <c r="AS2274" s="28"/>
      <c r="AT2274" s="96"/>
      <c r="AU2274" s="28"/>
      <c r="AV2274" s="28"/>
      <c r="AW2274" s="28"/>
      <c r="AX2274" s="28"/>
      <c r="AY2274" s="28"/>
      <c r="AZ2274" s="28"/>
      <c r="BA2274" s="28"/>
      <c r="BB2274" s="28"/>
      <c r="BC2274" s="28"/>
      <c r="BD2274" s="28"/>
      <c r="BE2274" s="28"/>
    </row>
    <row r="2275" spans="3:57" ht="14.25" customHeight="1">
      <c r="C2275" s="46"/>
      <c r="D2275" s="28"/>
      <c r="E2275" s="28"/>
      <c r="F2275" s="28"/>
      <c r="G2275" s="28"/>
      <c r="H2275" s="28"/>
      <c r="I2275" s="28"/>
      <c r="J2275" s="28"/>
      <c r="K2275" s="28"/>
      <c r="L2275" s="28"/>
      <c r="M2275" s="28"/>
      <c r="N2275" s="28"/>
      <c r="O2275" s="28"/>
      <c r="P2275" s="60"/>
      <c r="Q2275" s="60"/>
      <c r="R2275" s="60"/>
      <c r="S2275" s="60"/>
      <c r="T2275" s="60"/>
      <c r="U2275" s="60"/>
      <c r="V2275" s="46"/>
      <c r="W2275" s="28"/>
      <c r="X2275" s="28"/>
      <c r="Y2275" s="28"/>
      <c r="AA2275" s="77"/>
      <c r="AB2275" s="28"/>
      <c r="AC2275" s="28"/>
      <c r="AD2275" s="28"/>
      <c r="AE2275" s="28"/>
      <c r="AF2275" s="28"/>
      <c r="AG2275" s="28"/>
      <c r="AH2275" s="28"/>
      <c r="AI2275" s="28"/>
      <c r="AJ2275" s="28"/>
      <c r="AK2275" s="28"/>
      <c r="AL2275" s="28"/>
      <c r="AM2275" s="28"/>
      <c r="AN2275" s="28"/>
      <c r="AO2275" s="28"/>
      <c r="AP2275" s="28"/>
      <c r="AQ2275" s="28"/>
      <c r="AR2275" s="28"/>
      <c r="AS2275" s="28"/>
      <c r="AT2275" s="96"/>
      <c r="AU2275" s="28"/>
      <c r="AV2275" s="28"/>
      <c r="AW2275" s="28"/>
      <c r="AX2275" s="28"/>
      <c r="AY2275" s="28"/>
      <c r="AZ2275" s="28"/>
      <c r="BA2275" s="28"/>
      <c r="BB2275" s="28"/>
      <c r="BC2275" s="28"/>
      <c r="BD2275" s="28"/>
      <c r="BE2275" s="28"/>
    </row>
    <row r="2276" spans="3:57" ht="14.25" customHeight="1">
      <c r="C2276" s="46"/>
      <c r="D2276" s="28"/>
      <c r="E2276" s="28"/>
      <c r="F2276" s="28"/>
      <c r="G2276" s="28"/>
      <c r="H2276" s="28"/>
      <c r="I2276" s="28"/>
      <c r="J2276" s="28"/>
      <c r="K2276" s="28"/>
      <c r="L2276" s="28"/>
      <c r="M2276" s="28"/>
      <c r="N2276" s="28"/>
      <c r="O2276" s="28"/>
      <c r="P2276" s="60"/>
      <c r="Q2276" s="60"/>
      <c r="R2276" s="60"/>
      <c r="S2276" s="60"/>
      <c r="T2276" s="60"/>
      <c r="U2276" s="60"/>
      <c r="V2276" s="46"/>
      <c r="W2276" s="28"/>
      <c r="X2276" s="28"/>
      <c r="Y2276" s="28"/>
      <c r="AA2276" s="77"/>
      <c r="AB2276" s="28"/>
      <c r="AC2276" s="28"/>
      <c r="AD2276" s="28"/>
      <c r="AE2276" s="28"/>
      <c r="AF2276" s="28"/>
      <c r="AG2276" s="28"/>
      <c r="AH2276" s="28"/>
      <c r="AI2276" s="28"/>
      <c r="AJ2276" s="28"/>
      <c r="AK2276" s="28"/>
      <c r="AL2276" s="28"/>
      <c r="AM2276" s="28"/>
      <c r="AN2276" s="28"/>
      <c r="AO2276" s="28"/>
      <c r="AP2276" s="28"/>
      <c r="AQ2276" s="28"/>
      <c r="AR2276" s="28"/>
      <c r="AS2276" s="28"/>
      <c r="AT2276" s="96"/>
      <c r="AU2276" s="28"/>
      <c r="AV2276" s="28"/>
      <c r="AW2276" s="28"/>
      <c r="AX2276" s="28"/>
      <c r="AY2276" s="28"/>
      <c r="AZ2276" s="28"/>
      <c r="BA2276" s="28"/>
      <c r="BB2276" s="28"/>
      <c r="BC2276" s="28"/>
      <c r="BD2276" s="28"/>
      <c r="BE2276" s="28"/>
    </row>
    <row r="2277" spans="3:57" ht="14.25" customHeight="1">
      <c r="C2277" s="46"/>
      <c r="D2277" s="28"/>
      <c r="E2277" s="28"/>
      <c r="F2277" s="28"/>
      <c r="G2277" s="28"/>
      <c r="H2277" s="28"/>
      <c r="I2277" s="28"/>
      <c r="J2277" s="28"/>
      <c r="K2277" s="28"/>
      <c r="L2277" s="28"/>
      <c r="M2277" s="28"/>
      <c r="N2277" s="28"/>
      <c r="O2277" s="28"/>
      <c r="P2277" s="60"/>
      <c r="Q2277" s="60"/>
      <c r="R2277" s="60"/>
      <c r="S2277" s="60"/>
      <c r="T2277" s="60"/>
      <c r="U2277" s="60"/>
      <c r="V2277" s="46"/>
      <c r="W2277" s="28"/>
      <c r="X2277" s="28"/>
      <c r="Y2277" s="28"/>
      <c r="AA2277" s="77"/>
      <c r="AB2277" s="28"/>
      <c r="AC2277" s="28"/>
      <c r="AD2277" s="28"/>
      <c r="AE2277" s="28"/>
      <c r="AF2277" s="28"/>
      <c r="AG2277" s="28"/>
      <c r="AH2277" s="28"/>
      <c r="AI2277" s="28"/>
      <c r="AJ2277" s="28"/>
      <c r="AK2277" s="28"/>
      <c r="AL2277" s="28"/>
      <c r="AM2277" s="28"/>
      <c r="AN2277" s="28"/>
      <c r="AO2277" s="28"/>
      <c r="AP2277" s="28"/>
      <c r="AQ2277" s="28"/>
      <c r="AR2277" s="28"/>
      <c r="AS2277" s="28"/>
      <c r="AT2277" s="96"/>
      <c r="AU2277" s="28"/>
      <c r="AV2277" s="28"/>
      <c r="AW2277" s="28"/>
      <c r="AX2277" s="28"/>
      <c r="AY2277" s="28"/>
      <c r="AZ2277" s="28"/>
      <c r="BA2277" s="28"/>
      <c r="BB2277" s="28"/>
      <c r="BC2277" s="28"/>
      <c r="BD2277" s="28"/>
      <c r="BE2277" s="28"/>
    </row>
    <row r="2278" spans="3:57" ht="14.25" customHeight="1">
      <c r="C2278" s="46"/>
      <c r="D2278" s="28"/>
      <c r="E2278" s="28"/>
      <c r="F2278" s="28"/>
      <c r="G2278" s="28"/>
      <c r="H2278" s="28"/>
      <c r="I2278" s="28"/>
      <c r="J2278" s="28"/>
      <c r="K2278" s="28"/>
      <c r="L2278" s="28"/>
      <c r="M2278" s="28"/>
      <c r="N2278" s="28"/>
      <c r="O2278" s="28"/>
      <c r="P2278" s="60"/>
      <c r="Q2278" s="60"/>
      <c r="R2278" s="60"/>
      <c r="S2278" s="60"/>
      <c r="T2278" s="60"/>
      <c r="U2278" s="60"/>
      <c r="V2278" s="46"/>
      <c r="W2278" s="28"/>
      <c r="X2278" s="28"/>
      <c r="Y2278" s="28"/>
      <c r="AA2278" s="77"/>
      <c r="AB2278" s="28"/>
      <c r="AC2278" s="28"/>
      <c r="AD2278" s="28"/>
      <c r="AE2278" s="28"/>
      <c r="AF2278" s="28"/>
      <c r="AG2278" s="28"/>
      <c r="AH2278" s="28"/>
      <c r="AI2278" s="28"/>
      <c r="AJ2278" s="28"/>
      <c r="AK2278" s="28"/>
      <c r="AL2278" s="28"/>
      <c r="AM2278" s="28"/>
      <c r="AN2278" s="28"/>
      <c r="AO2278" s="28"/>
      <c r="AP2278" s="28"/>
      <c r="AQ2278" s="28"/>
      <c r="AR2278" s="28"/>
      <c r="AS2278" s="28"/>
      <c r="AT2278" s="96"/>
      <c r="AU2278" s="28"/>
      <c r="AV2278" s="28"/>
      <c r="AW2278" s="28"/>
      <c r="AX2278" s="28"/>
      <c r="AY2278" s="28"/>
      <c r="AZ2278" s="28"/>
      <c r="BA2278" s="28"/>
      <c r="BB2278" s="28"/>
      <c r="BC2278" s="28"/>
      <c r="BD2278" s="28"/>
      <c r="BE2278" s="28"/>
    </row>
    <row r="2279" spans="3:57" ht="14.25" customHeight="1">
      <c r="C2279" s="46"/>
      <c r="D2279" s="28"/>
      <c r="E2279" s="28"/>
      <c r="F2279" s="28"/>
      <c r="G2279" s="28"/>
      <c r="H2279" s="28"/>
      <c r="I2279" s="28"/>
      <c r="J2279" s="28"/>
      <c r="K2279" s="28"/>
      <c r="L2279" s="28"/>
      <c r="M2279" s="28"/>
      <c r="N2279" s="28"/>
      <c r="O2279" s="28"/>
      <c r="P2279" s="60"/>
      <c r="Q2279" s="60"/>
      <c r="R2279" s="60"/>
      <c r="S2279" s="60"/>
      <c r="T2279" s="60"/>
      <c r="U2279" s="60"/>
      <c r="V2279" s="46"/>
      <c r="W2279" s="28"/>
      <c r="X2279" s="28"/>
      <c r="Y2279" s="28"/>
      <c r="AA2279" s="77"/>
      <c r="AB2279" s="28"/>
      <c r="AC2279" s="28"/>
      <c r="AD2279" s="28"/>
      <c r="AE2279" s="28"/>
      <c r="AF2279" s="28"/>
      <c r="AG2279" s="28"/>
      <c r="AH2279" s="28"/>
      <c r="AI2279" s="28"/>
      <c r="AJ2279" s="28"/>
      <c r="AK2279" s="28"/>
      <c r="AL2279" s="28"/>
      <c r="AM2279" s="28"/>
      <c r="AN2279" s="28"/>
      <c r="AO2279" s="28"/>
      <c r="AP2279" s="28"/>
      <c r="AQ2279" s="28"/>
      <c r="AR2279" s="28"/>
      <c r="AS2279" s="28"/>
      <c r="AT2279" s="96"/>
      <c r="AU2279" s="28"/>
      <c r="AV2279" s="28"/>
      <c r="AW2279" s="28"/>
      <c r="AX2279" s="28"/>
      <c r="AY2279" s="28"/>
      <c r="AZ2279" s="28"/>
      <c r="BA2279" s="28"/>
      <c r="BB2279" s="28"/>
      <c r="BC2279" s="28"/>
      <c r="BD2279" s="28"/>
      <c r="BE2279" s="28"/>
    </row>
    <row r="2280" spans="3:57" ht="14.25" customHeight="1">
      <c r="C2280" s="46"/>
      <c r="D2280" s="28"/>
      <c r="E2280" s="28"/>
      <c r="F2280" s="28"/>
      <c r="G2280" s="28"/>
      <c r="H2280" s="28"/>
      <c r="I2280" s="28"/>
      <c r="J2280" s="28"/>
      <c r="K2280" s="28"/>
      <c r="L2280" s="28"/>
      <c r="M2280" s="28"/>
      <c r="N2280" s="28"/>
      <c r="O2280" s="28"/>
      <c r="P2280" s="60"/>
      <c r="Q2280" s="60"/>
      <c r="R2280" s="60"/>
      <c r="S2280" s="60"/>
      <c r="T2280" s="60"/>
      <c r="U2280" s="60"/>
      <c r="V2280" s="46"/>
      <c r="W2280" s="28"/>
      <c r="X2280" s="28"/>
      <c r="Y2280" s="28"/>
      <c r="AA2280" s="77"/>
      <c r="AB2280" s="28"/>
      <c r="AC2280" s="28"/>
      <c r="AD2280" s="28"/>
      <c r="AE2280" s="28"/>
      <c r="AF2280" s="28"/>
      <c r="AG2280" s="28"/>
      <c r="AH2280" s="28"/>
      <c r="AI2280" s="28"/>
      <c r="AJ2280" s="28"/>
      <c r="AK2280" s="28"/>
      <c r="AL2280" s="28"/>
      <c r="AM2280" s="28"/>
      <c r="AN2280" s="28"/>
      <c r="AO2280" s="28"/>
      <c r="AP2280" s="28"/>
      <c r="AQ2280" s="28"/>
      <c r="AR2280" s="28"/>
      <c r="AS2280" s="28"/>
      <c r="AT2280" s="96"/>
      <c r="AU2280" s="28"/>
      <c r="AV2280" s="28"/>
      <c r="AW2280" s="28"/>
      <c r="AX2280" s="28"/>
      <c r="AY2280" s="28"/>
      <c r="AZ2280" s="28"/>
      <c r="BA2280" s="28"/>
      <c r="BB2280" s="28"/>
      <c r="BC2280" s="28"/>
      <c r="BD2280" s="28"/>
      <c r="BE2280" s="28"/>
    </row>
    <row r="2281" spans="3:57" ht="14.25" customHeight="1">
      <c r="C2281" s="46"/>
      <c r="D2281" s="28"/>
      <c r="E2281" s="28"/>
      <c r="F2281" s="28"/>
      <c r="G2281" s="28"/>
      <c r="H2281" s="28"/>
      <c r="I2281" s="28"/>
      <c r="J2281" s="28"/>
      <c r="K2281" s="28"/>
      <c r="L2281" s="28"/>
      <c r="M2281" s="28"/>
      <c r="N2281" s="28"/>
      <c r="O2281" s="28"/>
      <c r="P2281" s="60"/>
      <c r="Q2281" s="60"/>
      <c r="R2281" s="60"/>
      <c r="S2281" s="60"/>
      <c r="T2281" s="60"/>
      <c r="U2281" s="60"/>
      <c r="V2281" s="46"/>
      <c r="W2281" s="28"/>
      <c r="X2281" s="28"/>
      <c r="Y2281" s="28"/>
      <c r="AA2281" s="77"/>
      <c r="AB2281" s="28"/>
      <c r="AC2281" s="28"/>
      <c r="AD2281" s="28"/>
      <c r="AE2281" s="28"/>
      <c r="AF2281" s="28"/>
      <c r="AG2281" s="28"/>
      <c r="AH2281" s="28"/>
      <c r="AI2281" s="28"/>
      <c r="AJ2281" s="28"/>
      <c r="AK2281" s="28"/>
      <c r="AL2281" s="28"/>
      <c r="AM2281" s="28"/>
      <c r="AN2281" s="28"/>
      <c r="AO2281" s="28"/>
      <c r="AP2281" s="28"/>
      <c r="AQ2281" s="28"/>
      <c r="AR2281" s="28"/>
      <c r="AS2281" s="28"/>
      <c r="AT2281" s="96"/>
      <c r="AU2281" s="28"/>
      <c r="AV2281" s="28"/>
      <c r="AW2281" s="28"/>
      <c r="AX2281" s="28"/>
      <c r="AY2281" s="28"/>
      <c r="AZ2281" s="28"/>
      <c r="BA2281" s="28"/>
      <c r="BB2281" s="28"/>
      <c r="BC2281" s="28"/>
      <c r="BD2281" s="28"/>
      <c r="BE2281" s="28"/>
    </row>
    <row r="2282" spans="3:57" ht="14.25" customHeight="1">
      <c r="C2282" s="46"/>
      <c r="D2282" s="28"/>
      <c r="E2282" s="28"/>
      <c r="F2282" s="28"/>
      <c r="G2282" s="28"/>
      <c r="H2282" s="28"/>
      <c r="I2282" s="28"/>
      <c r="J2282" s="28"/>
      <c r="K2282" s="28"/>
      <c r="L2282" s="28"/>
      <c r="M2282" s="28"/>
      <c r="N2282" s="28"/>
      <c r="O2282" s="28"/>
      <c r="P2282" s="60"/>
      <c r="Q2282" s="60"/>
      <c r="R2282" s="60"/>
      <c r="S2282" s="60"/>
      <c r="T2282" s="60"/>
      <c r="U2282" s="60"/>
      <c r="V2282" s="46"/>
      <c r="W2282" s="28"/>
      <c r="X2282" s="28"/>
      <c r="Y2282" s="28"/>
      <c r="AA2282" s="77"/>
      <c r="AB2282" s="28"/>
      <c r="AC2282" s="28"/>
      <c r="AD2282" s="28"/>
      <c r="AE2282" s="28"/>
      <c r="AF2282" s="28"/>
      <c r="AG2282" s="28"/>
      <c r="AH2282" s="28"/>
      <c r="AI2282" s="28"/>
      <c r="AJ2282" s="28"/>
      <c r="AK2282" s="28"/>
      <c r="AL2282" s="28"/>
      <c r="AM2282" s="28"/>
      <c r="AN2282" s="28"/>
      <c r="AO2282" s="28"/>
      <c r="AP2282" s="28"/>
      <c r="AQ2282" s="28"/>
      <c r="AR2282" s="28"/>
      <c r="AS2282" s="28"/>
      <c r="AT2282" s="96"/>
      <c r="AU2282" s="28"/>
      <c r="AV2282" s="28"/>
      <c r="AW2282" s="28"/>
      <c r="AX2282" s="28"/>
      <c r="AY2282" s="28"/>
      <c r="AZ2282" s="28"/>
      <c r="BA2282" s="28"/>
      <c r="BB2282" s="28"/>
      <c r="BC2282" s="28"/>
      <c r="BD2282" s="28"/>
      <c r="BE2282" s="28"/>
    </row>
    <row r="2283" spans="3:57" ht="14.25" customHeight="1">
      <c r="C2283" s="46"/>
      <c r="D2283" s="28"/>
      <c r="E2283" s="28"/>
      <c r="F2283" s="28"/>
      <c r="G2283" s="28"/>
      <c r="H2283" s="28"/>
      <c r="I2283" s="28"/>
      <c r="J2283" s="28"/>
      <c r="K2283" s="28"/>
      <c r="L2283" s="28"/>
      <c r="M2283" s="28"/>
      <c r="N2283" s="28"/>
      <c r="O2283" s="28"/>
      <c r="P2283" s="60"/>
      <c r="Q2283" s="60"/>
      <c r="R2283" s="60"/>
      <c r="S2283" s="60"/>
      <c r="T2283" s="60"/>
      <c r="U2283" s="60"/>
      <c r="V2283" s="46"/>
      <c r="W2283" s="28"/>
      <c r="X2283" s="28"/>
      <c r="Y2283" s="28"/>
      <c r="AA2283" s="77"/>
      <c r="AB2283" s="28"/>
      <c r="AC2283" s="28"/>
      <c r="AD2283" s="28"/>
      <c r="AE2283" s="28"/>
      <c r="AF2283" s="28"/>
      <c r="AG2283" s="28"/>
      <c r="AH2283" s="28"/>
      <c r="AI2283" s="28"/>
      <c r="AJ2283" s="28"/>
      <c r="AK2283" s="28"/>
      <c r="AL2283" s="28"/>
      <c r="AM2283" s="28"/>
      <c r="AN2283" s="28"/>
      <c r="AO2283" s="28"/>
      <c r="AP2283" s="28"/>
      <c r="AQ2283" s="28"/>
      <c r="AR2283" s="28"/>
      <c r="AS2283" s="28"/>
      <c r="AT2283" s="96"/>
      <c r="AU2283" s="28"/>
      <c r="AV2283" s="28"/>
      <c r="AW2283" s="28"/>
      <c r="AX2283" s="28"/>
      <c r="AY2283" s="28"/>
      <c r="AZ2283" s="28"/>
      <c r="BA2283" s="28"/>
      <c r="BB2283" s="28"/>
      <c r="BC2283" s="28"/>
      <c r="BD2283" s="28"/>
      <c r="BE2283" s="28"/>
    </row>
    <row r="2284" spans="3:57" ht="14.25" customHeight="1">
      <c r="C2284" s="46"/>
      <c r="D2284" s="28"/>
      <c r="E2284" s="28"/>
      <c r="F2284" s="28"/>
      <c r="G2284" s="28"/>
      <c r="H2284" s="28"/>
      <c r="I2284" s="28"/>
      <c r="J2284" s="28"/>
      <c r="K2284" s="28"/>
      <c r="L2284" s="28"/>
      <c r="M2284" s="28"/>
      <c r="N2284" s="28"/>
      <c r="O2284" s="28"/>
      <c r="P2284" s="60"/>
      <c r="Q2284" s="60"/>
      <c r="R2284" s="60"/>
      <c r="S2284" s="60"/>
      <c r="T2284" s="60"/>
      <c r="U2284" s="60"/>
      <c r="V2284" s="46"/>
      <c r="W2284" s="28"/>
      <c r="X2284" s="28"/>
      <c r="Y2284" s="28"/>
      <c r="AA2284" s="77"/>
      <c r="AB2284" s="28"/>
      <c r="AC2284" s="28"/>
      <c r="AD2284" s="28"/>
      <c r="AE2284" s="28"/>
      <c r="AF2284" s="28"/>
      <c r="AG2284" s="28"/>
      <c r="AH2284" s="28"/>
      <c r="AI2284" s="28"/>
      <c r="AJ2284" s="28"/>
      <c r="AK2284" s="28"/>
      <c r="AL2284" s="28"/>
      <c r="AM2284" s="28"/>
      <c r="AN2284" s="28"/>
      <c r="AO2284" s="28"/>
      <c r="AP2284" s="28"/>
      <c r="AQ2284" s="28"/>
      <c r="AR2284" s="28"/>
      <c r="AS2284" s="28"/>
      <c r="AT2284" s="96"/>
      <c r="AU2284" s="28"/>
      <c r="AV2284" s="28"/>
      <c r="AW2284" s="28"/>
      <c r="AX2284" s="28"/>
      <c r="AY2284" s="28"/>
      <c r="AZ2284" s="28"/>
      <c r="BA2284" s="28"/>
      <c r="BB2284" s="28"/>
      <c r="BC2284" s="28"/>
      <c r="BD2284" s="28"/>
      <c r="BE2284" s="28"/>
    </row>
    <row r="2285" spans="3:57" ht="14.25" customHeight="1">
      <c r="C2285" s="46"/>
      <c r="D2285" s="28"/>
      <c r="E2285" s="28"/>
      <c r="F2285" s="28"/>
      <c r="G2285" s="28"/>
      <c r="H2285" s="28"/>
      <c r="I2285" s="28"/>
      <c r="J2285" s="28"/>
      <c r="K2285" s="28"/>
      <c r="L2285" s="28"/>
      <c r="M2285" s="28"/>
      <c r="N2285" s="28"/>
      <c r="O2285" s="28"/>
      <c r="P2285" s="60"/>
      <c r="Q2285" s="60"/>
      <c r="R2285" s="60"/>
      <c r="S2285" s="60"/>
      <c r="T2285" s="60"/>
      <c r="U2285" s="60"/>
      <c r="V2285" s="46"/>
      <c r="W2285" s="28"/>
      <c r="X2285" s="28"/>
      <c r="Y2285" s="28"/>
      <c r="AA2285" s="77"/>
      <c r="AB2285" s="28"/>
      <c r="AC2285" s="28"/>
      <c r="AD2285" s="28"/>
      <c r="AE2285" s="28"/>
      <c r="AF2285" s="28"/>
      <c r="AG2285" s="28"/>
      <c r="AH2285" s="28"/>
      <c r="AI2285" s="28"/>
      <c r="AJ2285" s="28"/>
      <c r="AK2285" s="28"/>
      <c r="AL2285" s="28"/>
      <c r="AM2285" s="28"/>
      <c r="AN2285" s="28"/>
      <c r="AO2285" s="28"/>
      <c r="AP2285" s="28"/>
      <c r="AQ2285" s="28"/>
      <c r="AR2285" s="28"/>
      <c r="AS2285" s="28"/>
      <c r="AT2285" s="96"/>
      <c r="AU2285" s="28"/>
      <c r="AV2285" s="28"/>
      <c r="AW2285" s="28"/>
      <c r="AX2285" s="28"/>
      <c r="AY2285" s="28"/>
      <c r="AZ2285" s="28"/>
      <c r="BA2285" s="28"/>
      <c r="BB2285" s="28"/>
      <c r="BC2285" s="28"/>
      <c r="BD2285" s="28"/>
      <c r="BE2285" s="28"/>
    </row>
    <row r="2286" spans="3:57" ht="14.25" customHeight="1">
      <c r="C2286" s="46"/>
      <c r="D2286" s="28"/>
      <c r="E2286" s="28"/>
      <c r="F2286" s="28"/>
      <c r="G2286" s="28"/>
      <c r="H2286" s="28"/>
      <c r="I2286" s="28"/>
      <c r="J2286" s="28"/>
      <c r="K2286" s="28"/>
      <c r="L2286" s="28"/>
      <c r="M2286" s="28"/>
      <c r="N2286" s="28"/>
      <c r="O2286" s="28"/>
      <c r="P2286" s="60"/>
      <c r="Q2286" s="60"/>
      <c r="R2286" s="60"/>
      <c r="S2286" s="60"/>
      <c r="T2286" s="60"/>
      <c r="U2286" s="60"/>
      <c r="V2286" s="46"/>
      <c r="W2286" s="28"/>
      <c r="X2286" s="28"/>
      <c r="Y2286" s="28"/>
      <c r="AA2286" s="77"/>
      <c r="AB2286" s="28"/>
      <c r="AC2286" s="28"/>
      <c r="AD2286" s="28"/>
      <c r="AE2286" s="28"/>
      <c r="AF2286" s="28"/>
      <c r="AG2286" s="28"/>
      <c r="AH2286" s="28"/>
      <c r="AI2286" s="28"/>
      <c r="AJ2286" s="28"/>
      <c r="AK2286" s="28"/>
      <c r="AL2286" s="28"/>
      <c r="AM2286" s="28"/>
      <c r="AN2286" s="28"/>
      <c r="AO2286" s="28"/>
      <c r="AP2286" s="28"/>
      <c r="AQ2286" s="28"/>
      <c r="AR2286" s="28"/>
      <c r="AS2286" s="28"/>
      <c r="AT2286" s="96"/>
      <c r="AU2286" s="28"/>
      <c r="AV2286" s="28"/>
      <c r="AW2286" s="28"/>
      <c r="AX2286" s="28"/>
      <c r="AY2286" s="28"/>
      <c r="AZ2286" s="28"/>
      <c r="BA2286" s="28"/>
      <c r="BB2286" s="28"/>
      <c r="BC2286" s="28"/>
      <c r="BD2286" s="28"/>
      <c r="BE2286" s="28"/>
    </row>
    <row r="2287" spans="3:57" ht="14.25" customHeight="1">
      <c r="C2287" s="46"/>
      <c r="D2287" s="28"/>
      <c r="E2287" s="28"/>
      <c r="F2287" s="28"/>
      <c r="G2287" s="28"/>
      <c r="H2287" s="28"/>
      <c r="I2287" s="28"/>
      <c r="J2287" s="28"/>
      <c r="K2287" s="28"/>
      <c r="L2287" s="28"/>
      <c r="M2287" s="28"/>
      <c r="N2287" s="28"/>
      <c r="O2287" s="28"/>
      <c r="P2287" s="60"/>
      <c r="Q2287" s="60"/>
      <c r="R2287" s="60"/>
      <c r="S2287" s="60"/>
      <c r="T2287" s="60"/>
      <c r="U2287" s="60"/>
      <c r="V2287" s="46"/>
      <c r="W2287" s="28"/>
      <c r="X2287" s="28"/>
      <c r="Y2287" s="28"/>
      <c r="AA2287" s="77"/>
      <c r="AB2287" s="28"/>
      <c r="AC2287" s="28"/>
      <c r="AD2287" s="28"/>
      <c r="AE2287" s="28"/>
      <c r="AF2287" s="28"/>
      <c r="AG2287" s="28"/>
      <c r="AH2287" s="28"/>
      <c r="AI2287" s="28"/>
      <c r="AJ2287" s="28"/>
      <c r="AK2287" s="28"/>
      <c r="AL2287" s="28"/>
      <c r="AM2287" s="28"/>
      <c r="AN2287" s="28"/>
      <c r="AO2287" s="28"/>
      <c r="AP2287" s="28"/>
      <c r="AQ2287" s="28"/>
      <c r="AR2287" s="28"/>
      <c r="AS2287" s="28"/>
      <c r="AT2287" s="96"/>
      <c r="AU2287" s="28"/>
      <c r="AV2287" s="28"/>
      <c r="AW2287" s="28"/>
      <c r="AX2287" s="28"/>
      <c r="AY2287" s="28"/>
      <c r="AZ2287" s="28"/>
      <c r="BA2287" s="28"/>
      <c r="BB2287" s="28"/>
      <c r="BC2287" s="28"/>
      <c r="BD2287" s="28"/>
      <c r="BE2287" s="28"/>
    </row>
    <row r="2288" spans="3:57" ht="14.25" customHeight="1">
      <c r="C2288" s="46"/>
      <c r="D2288" s="28"/>
      <c r="E2288" s="28"/>
      <c r="F2288" s="28"/>
      <c r="G2288" s="28"/>
      <c r="H2288" s="28"/>
      <c r="I2288" s="28"/>
      <c r="J2288" s="28"/>
      <c r="K2288" s="28"/>
      <c r="L2288" s="28"/>
      <c r="M2288" s="28"/>
      <c r="N2288" s="28"/>
      <c r="O2288" s="28"/>
      <c r="P2288" s="60"/>
      <c r="Q2288" s="60"/>
      <c r="R2288" s="60"/>
      <c r="S2288" s="60"/>
      <c r="T2288" s="60"/>
      <c r="U2288" s="60"/>
      <c r="V2288" s="46"/>
      <c r="W2288" s="28"/>
      <c r="X2288" s="28"/>
      <c r="Y2288" s="28"/>
      <c r="AA2288" s="77"/>
      <c r="AB2288" s="28"/>
      <c r="AC2288" s="28"/>
      <c r="AD2288" s="28"/>
      <c r="AE2288" s="28"/>
      <c r="AF2288" s="28"/>
      <c r="AG2288" s="28"/>
      <c r="AH2288" s="28"/>
      <c r="AI2288" s="28"/>
      <c r="AJ2288" s="28"/>
      <c r="AK2288" s="28"/>
      <c r="AL2288" s="28"/>
      <c r="AM2288" s="28"/>
      <c r="AN2288" s="28"/>
      <c r="AO2288" s="28"/>
      <c r="AP2288" s="28"/>
      <c r="AQ2288" s="28"/>
      <c r="AR2288" s="28"/>
      <c r="AS2288" s="28"/>
      <c r="AT2288" s="96"/>
      <c r="AU2288" s="28"/>
      <c r="AV2288" s="28"/>
      <c r="AW2288" s="28"/>
      <c r="AX2288" s="28"/>
      <c r="AY2288" s="28"/>
      <c r="AZ2288" s="28"/>
      <c r="BA2288" s="28"/>
      <c r="BB2288" s="28"/>
      <c r="BC2288" s="28"/>
      <c r="BD2288" s="28"/>
      <c r="BE2288" s="28"/>
    </row>
    <row r="2289" spans="3:57" ht="14.25" customHeight="1">
      <c r="C2289" s="46"/>
      <c r="D2289" s="28"/>
      <c r="E2289" s="28"/>
      <c r="F2289" s="28"/>
      <c r="G2289" s="28"/>
      <c r="H2289" s="28"/>
      <c r="I2289" s="28"/>
      <c r="J2289" s="28"/>
      <c r="K2289" s="28"/>
      <c r="L2289" s="28"/>
      <c r="M2289" s="28"/>
      <c r="N2289" s="28"/>
      <c r="O2289" s="28"/>
      <c r="P2289" s="60"/>
      <c r="Q2289" s="60"/>
      <c r="R2289" s="60"/>
      <c r="S2289" s="60"/>
      <c r="T2289" s="60"/>
      <c r="U2289" s="60"/>
      <c r="V2289" s="46"/>
      <c r="W2289" s="28"/>
      <c r="X2289" s="28"/>
      <c r="Y2289" s="28"/>
      <c r="AA2289" s="77"/>
      <c r="AB2289" s="28"/>
      <c r="AC2289" s="28"/>
      <c r="AD2289" s="28"/>
      <c r="AE2289" s="28"/>
      <c r="AF2289" s="28"/>
      <c r="AG2289" s="28"/>
      <c r="AH2289" s="28"/>
      <c r="AI2289" s="28"/>
      <c r="AJ2289" s="28"/>
      <c r="AK2289" s="28"/>
      <c r="AL2289" s="28"/>
      <c r="AM2289" s="28"/>
      <c r="AN2289" s="28"/>
      <c r="AO2289" s="28"/>
      <c r="AP2289" s="28"/>
      <c r="AQ2289" s="28"/>
      <c r="AR2289" s="28"/>
      <c r="AS2289" s="28"/>
      <c r="AT2289" s="96"/>
      <c r="AU2289" s="28"/>
      <c r="AV2289" s="28"/>
      <c r="AW2289" s="28"/>
      <c r="AX2289" s="28"/>
      <c r="AY2289" s="28"/>
      <c r="AZ2289" s="28"/>
      <c r="BA2289" s="28"/>
      <c r="BB2289" s="28"/>
      <c r="BC2289" s="28"/>
      <c r="BD2289" s="28"/>
      <c r="BE2289" s="28"/>
    </row>
    <row r="2290" spans="3:57" ht="14.25" customHeight="1">
      <c r="C2290" s="46"/>
      <c r="D2290" s="28"/>
      <c r="E2290" s="28"/>
      <c r="F2290" s="28"/>
      <c r="G2290" s="28"/>
      <c r="H2290" s="28"/>
      <c r="I2290" s="28"/>
      <c r="J2290" s="28"/>
      <c r="K2290" s="28"/>
      <c r="L2290" s="28"/>
      <c r="M2290" s="28"/>
      <c r="N2290" s="28"/>
      <c r="O2290" s="28"/>
      <c r="P2290" s="60"/>
      <c r="Q2290" s="60"/>
      <c r="R2290" s="60"/>
      <c r="S2290" s="60"/>
      <c r="T2290" s="60"/>
      <c r="U2290" s="60"/>
      <c r="V2290" s="46"/>
      <c r="W2290" s="28"/>
      <c r="X2290" s="28"/>
      <c r="Y2290" s="28"/>
      <c r="AA2290" s="77"/>
      <c r="AB2290" s="28"/>
      <c r="AC2290" s="28"/>
      <c r="AD2290" s="28"/>
      <c r="AE2290" s="28"/>
      <c r="AF2290" s="28"/>
      <c r="AG2290" s="28"/>
      <c r="AH2290" s="28"/>
      <c r="AI2290" s="28"/>
      <c r="AJ2290" s="28"/>
      <c r="AK2290" s="28"/>
      <c r="AL2290" s="28"/>
      <c r="AM2290" s="28"/>
      <c r="AN2290" s="28"/>
      <c r="AO2290" s="28"/>
      <c r="AP2290" s="28"/>
      <c r="AQ2290" s="28"/>
      <c r="AR2290" s="28"/>
      <c r="AS2290" s="28"/>
      <c r="AT2290" s="96"/>
      <c r="AU2290" s="28"/>
      <c r="AV2290" s="28"/>
      <c r="AW2290" s="28"/>
      <c r="AX2290" s="28"/>
      <c r="AY2290" s="28"/>
      <c r="AZ2290" s="28"/>
      <c r="BA2290" s="28"/>
      <c r="BB2290" s="28"/>
      <c r="BC2290" s="28"/>
      <c r="BD2290" s="28"/>
      <c r="BE2290" s="28"/>
    </row>
    <row r="2291" spans="3:57" ht="14.25" customHeight="1">
      <c r="C2291" s="46"/>
      <c r="D2291" s="28"/>
      <c r="E2291" s="28"/>
      <c r="F2291" s="28"/>
      <c r="G2291" s="28"/>
      <c r="H2291" s="28"/>
      <c r="I2291" s="28"/>
      <c r="J2291" s="28"/>
      <c r="K2291" s="28"/>
      <c r="L2291" s="28"/>
      <c r="M2291" s="28"/>
      <c r="N2291" s="28"/>
      <c r="O2291" s="28"/>
      <c r="P2291" s="60"/>
      <c r="Q2291" s="60"/>
      <c r="R2291" s="60"/>
      <c r="S2291" s="60"/>
      <c r="T2291" s="60"/>
      <c r="U2291" s="60"/>
      <c r="V2291" s="46"/>
      <c r="W2291" s="28"/>
      <c r="X2291" s="28"/>
      <c r="Y2291" s="28"/>
      <c r="AA2291" s="77"/>
      <c r="AB2291" s="28"/>
      <c r="AC2291" s="28"/>
      <c r="AD2291" s="28"/>
      <c r="AE2291" s="28"/>
      <c r="AF2291" s="28"/>
      <c r="AG2291" s="28"/>
      <c r="AH2291" s="28"/>
      <c r="AI2291" s="28"/>
      <c r="AJ2291" s="28"/>
      <c r="AK2291" s="28"/>
      <c r="AL2291" s="28"/>
      <c r="AM2291" s="28"/>
      <c r="AN2291" s="28"/>
      <c r="AO2291" s="28"/>
      <c r="AP2291" s="28"/>
      <c r="AQ2291" s="28"/>
      <c r="AR2291" s="28"/>
      <c r="AS2291" s="28"/>
      <c r="AT2291" s="96"/>
      <c r="AU2291" s="28"/>
      <c r="AV2291" s="28"/>
      <c r="AW2291" s="28"/>
      <c r="AX2291" s="28"/>
      <c r="AY2291" s="28"/>
      <c r="AZ2291" s="28"/>
      <c r="BA2291" s="28"/>
      <c r="BB2291" s="28"/>
      <c r="BC2291" s="28"/>
      <c r="BD2291" s="28"/>
      <c r="BE2291" s="28"/>
    </row>
    <row r="2292" spans="3:57" ht="14.25" customHeight="1">
      <c r="C2292" s="46"/>
      <c r="D2292" s="28"/>
      <c r="E2292" s="28"/>
      <c r="F2292" s="28"/>
      <c r="G2292" s="28"/>
      <c r="H2292" s="28"/>
      <c r="I2292" s="28"/>
      <c r="J2292" s="28"/>
      <c r="K2292" s="28"/>
      <c r="L2292" s="28"/>
      <c r="M2292" s="28"/>
      <c r="N2292" s="28"/>
      <c r="O2292" s="28"/>
      <c r="P2292" s="60"/>
      <c r="Q2292" s="60"/>
      <c r="R2292" s="60"/>
      <c r="S2292" s="60"/>
      <c r="T2292" s="60"/>
      <c r="U2292" s="60"/>
      <c r="V2292" s="46"/>
      <c r="W2292" s="28"/>
      <c r="X2292" s="28"/>
      <c r="Y2292" s="28"/>
      <c r="AA2292" s="77"/>
      <c r="AB2292" s="28"/>
      <c r="AC2292" s="28"/>
      <c r="AD2292" s="28"/>
      <c r="AE2292" s="28"/>
      <c r="AF2292" s="28"/>
      <c r="AG2292" s="28"/>
      <c r="AH2292" s="28"/>
      <c r="AI2292" s="28"/>
      <c r="AJ2292" s="28"/>
      <c r="AK2292" s="28"/>
      <c r="AL2292" s="28"/>
      <c r="AM2292" s="28"/>
      <c r="AN2292" s="28"/>
      <c r="AO2292" s="28"/>
      <c r="AP2292" s="28"/>
      <c r="AQ2292" s="28"/>
      <c r="AR2292" s="28"/>
      <c r="AS2292" s="28"/>
      <c r="AT2292" s="96"/>
      <c r="AU2292" s="28"/>
      <c r="AV2292" s="28"/>
      <c r="AW2292" s="28"/>
      <c r="AX2292" s="28"/>
      <c r="AY2292" s="28"/>
      <c r="AZ2292" s="28"/>
      <c r="BA2292" s="28"/>
      <c r="BB2292" s="28"/>
      <c r="BC2292" s="28"/>
      <c r="BD2292" s="28"/>
      <c r="BE2292" s="28"/>
    </row>
    <row r="2293" spans="3:57" ht="14.25" customHeight="1">
      <c r="C2293" s="46"/>
      <c r="D2293" s="28"/>
      <c r="E2293" s="28"/>
      <c r="F2293" s="28"/>
      <c r="G2293" s="28"/>
      <c r="H2293" s="28"/>
      <c r="I2293" s="28"/>
      <c r="J2293" s="28"/>
      <c r="K2293" s="28"/>
      <c r="L2293" s="28"/>
      <c r="M2293" s="28"/>
      <c r="N2293" s="28"/>
      <c r="O2293" s="28"/>
      <c r="P2293" s="60"/>
      <c r="Q2293" s="60"/>
      <c r="R2293" s="60"/>
      <c r="S2293" s="60"/>
      <c r="T2293" s="60"/>
      <c r="U2293" s="60"/>
      <c r="V2293" s="46"/>
      <c r="W2293" s="28"/>
      <c r="X2293" s="28"/>
      <c r="Y2293" s="28"/>
      <c r="AA2293" s="77"/>
      <c r="AB2293" s="28"/>
      <c r="AC2293" s="28"/>
      <c r="AD2293" s="28"/>
      <c r="AE2293" s="28"/>
      <c r="AF2293" s="28"/>
      <c r="AG2293" s="28"/>
      <c r="AH2293" s="28"/>
      <c r="AI2293" s="28"/>
      <c r="AJ2293" s="28"/>
      <c r="AK2293" s="28"/>
      <c r="AL2293" s="28"/>
      <c r="AM2293" s="28"/>
      <c r="AN2293" s="28"/>
      <c r="AO2293" s="28"/>
      <c r="AP2293" s="28"/>
      <c r="AQ2293" s="28"/>
      <c r="AR2293" s="28"/>
      <c r="AS2293" s="28"/>
      <c r="AT2293" s="96"/>
      <c r="AU2293" s="28"/>
      <c r="AV2293" s="28"/>
      <c r="AW2293" s="28"/>
      <c r="AX2293" s="28"/>
      <c r="AY2293" s="28"/>
      <c r="AZ2293" s="28"/>
      <c r="BA2293" s="28"/>
      <c r="BB2293" s="28"/>
      <c r="BC2293" s="28"/>
      <c r="BD2293" s="28"/>
      <c r="BE2293" s="28"/>
    </row>
    <row r="2294" spans="3:57" ht="14.25" customHeight="1">
      <c r="C2294" s="46"/>
      <c r="D2294" s="28"/>
      <c r="E2294" s="28"/>
      <c r="F2294" s="28"/>
      <c r="G2294" s="28"/>
      <c r="H2294" s="28"/>
      <c r="I2294" s="28"/>
      <c r="J2294" s="28"/>
      <c r="K2294" s="28"/>
      <c r="L2294" s="28"/>
      <c r="M2294" s="28"/>
      <c r="N2294" s="28"/>
      <c r="O2294" s="28"/>
      <c r="P2294" s="60"/>
      <c r="Q2294" s="60"/>
      <c r="R2294" s="60"/>
      <c r="S2294" s="60"/>
      <c r="T2294" s="60"/>
      <c r="U2294" s="60"/>
      <c r="V2294" s="46"/>
      <c r="W2294" s="28"/>
      <c r="X2294" s="28"/>
      <c r="Y2294" s="28"/>
      <c r="AA2294" s="77"/>
      <c r="AB2294" s="28"/>
      <c r="AC2294" s="28"/>
      <c r="AD2294" s="28"/>
      <c r="AE2294" s="28"/>
      <c r="AF2294" s="28"/>
      <c r="AG2294" s="28"/>
      <c r="AH2294" s="28"/>
      <c r="AI2294" s="28"/>
      <c r="AJ2294" s="28"/>
      <c r="AK2294" s="28"/>
      <c r="AL2294" s="28"/>
      <c r="AM2294" s="28"/>
      <c r="AN2294" s="28"/>
      <c r="AO2294" s="28"/>
      <c r="AP2294" s="28"/>
      <c r="AQ2294" s="28"/>
      <c r="AR2294" s="28"/>
      <c r="AS2294" s="28"/>
      <c r="AT2294" s="96"/>
      <c r="AU2294" s="28"/>
      <c r="AV2294" s="28"/>
      <c r="AW2294" s="28"/>
      <c r="AX2294" s="28"/>
      <c r="AY2294" s="28"/>
      <c r="AZ2294" s="28"/>
      <c r="BA2294" s="28"/>
      <c r="BB2294" s="28"/>
      <c r="BC2294" s="28"/>
      <c r="BD2294" s="28"/>
      <c r="BE2294" s="28"/>
    </row>
    <row r="2295" spans="3:57" ht="14.25" customHeight="1">
      <c r="C2295" s="46"/>
      <c r="D2295" s="28"/>
      <c r="E2295" s="28"/>
      <c r="F2295" s="28"/>
      <c r="G2295" s="28"/>
      <c r="H2295" s="28"/>
      <c r="I2295" s="28"/>
      <c r="J2295" s="28"/>
      <c r="K2295" s="28"/>
      <c r="L2295" s="28"/>
      <c r="M2295" s="28"/>
      <c r="N2295" s="28"/>
      <c r="O2295" s="28"/>
      <c r="P2295" s="60"/>
      <c r="Q2295" s="60"/>
      <c r="R2295" s="60"/>
      <c r="S2295" s="60"/>
      <c r="T2295" s="60"/>
      <c r="U2295" s="60"/>
      <c r="V2295" s="46"/>
      <c r="W2295" s="28"/>
      <c r="X2295" s="28"/>
      <c r="Y2295" s="28"/>
      <c r="AA2295" s="77"/>
      <c r="AB2295" s="28"/>
      <c r="AC2295" s="28"/>
      <c r="AD2295" s="28"/>
      <c r="AE2295" s="28"/>
      <c r="AF2295" s="28"/>
      <c r="AG2295" s="28"/>
      <c r="AH2295" s="28"/>
      <c r="AI2295" s="28"/>
      <c r="AJ2295" s="28"/>
      <c r="AK2295" s="28"/>
      <c r="AL2295" s="28"/>
      <c r="AM2295" s="28"/>
      <c r="AN2295" s="28"/>
      <c r="AO2295" s="28"/>
      <c r="AP2295" s="28"/>
      <c r="AQ2295" s="28"/>
      <c r="AR2295" s="28"/>
      <c r="AS2295" s="28"/>
      <c r="AT2295" s="96"/>
      <c r="AU2295" s="28"/>
      <c r="AV2295" s="28"/>
      <c r="AW2295" s="28"/>
      <c r="AX2295" s="28"/>
      <c r="AY2295" s="28"/>
      <c r="AZ2295" s="28"/>
      <c r="BA2295" s="28"/>
      <c r="BB2295" s="28"/>
      <c r="BC2295" s="28"/>
      <c r="BD2295" s="28"/>
      <c r="BE2295" s="28"/>
    </row>
    <row r="2296" spans="3:57" ht="14.25" customHeight="1">
      <c r="C2296" s="46"/>
      <c r="D2296" s="28"/>
      <c r="E2296" s="28"/>
      <c r="F2296" s="28"/>
      <c r="G2296" s="28"/>
      <c r="H2296" s="28"/>
      <c r="I2296" s="28"/>
      <c r="J2296" s="28"/>
      <c r="K2296" s="28"/>
      <c r="L2296" s="28"/>
      <c r="M2296" s="28"/>
      <c r="N2296" s="28"/>
      <c r="O2296" s="28"/>
      <c r="P2296" s="60"/>
      <c r="Q2296" s="60"/>
      <c r="R2296" s="60"/>
      <c r="S2296" s="60"/>
      <c r="T2296" s="60"/>
      <c r="U2296" s="60"/>
      <c r="V2296" s="46"/>
      <c r="W2296" s="28"/>
      <c r="X2296" s="28"/>
      <c r="Y2296" s="28"/>
      <c r="AA2296" s="77"/>
      <c r="AB2296" s="28"/>
      <c r="AC2296" s="28"/>
      <c r="AD2296" s="28"/>
      <c r="AE2296" s="28"/>
      <c r="AF2296" s="28"/>
      <c r="AG2296" s="28"/>
      <c r="AH2296" s="28"/>
      <c r="AI2296" s="28"/>
      <c r="AJ2296" s="28"/>
      <c r="AK2296" s="28"/>
      <c r="AL2296" s="28"/>
      <c r="AM2296" s="28"/>
      <c r="AN2296" s="28"/>
      <c r="AO2296" s="28"/>
      <c r="AP2296" s="28"/>
      <c r="AQ2296" s="28"/>
      <c r="AR2296" s="28"/>
      <c r="AS2296" s="28"/>
      <c r="AT2296" s="96"/>
      <c r="AU2296" s="28"/>
      <c r="AV2296" s="28"/>
      <c r="AW2296" s="28"/>
      <c r="AX2296" s="28"/>
      <c r="AY2296" s="28"/>
      <c r="AZ2296" s="28"/>
      <c r="BA2296" s="28"/>
      <c r="BB2296" s="28"/>
      <c r="BC2296" s="28"/>
      <c r="BD2296" s="28"/>
      <c r="BE2296" s="28"/>
    </row>
    <row r="2297" spans="3:57" ht="14.25" customHeight="1">
      <c r="C2297" s="46"/>
      <c r="D2297" s="28"/>
      <c r="E2297" s="28"/>
      <c r="F2297" s="28"/>
      <c r="G2297" s="28"/>
      <c r="H2297" s="28"/>
      <c r="I2297" s="28"/>
      <c r="J2297" s="28"/>
      <c r="K2297" s="28"/>
      <c r="L2297" s="28"/>
      <c r="M2297" s="28"/>
      <c r="N2297" s="28"/>
      <c r="O2297" s="28"/>
      <c r="P2297" s="60"/>
      <c r="Q2297" s="60"/>
      <c r="R2297" s="60"/>
      <c r="S2297" s="60"/>
      <c r="T2297" s="60"/>
      <c r="U2297" s="60"/>
      <c r="V2297" s="46"/>
      <c r="W2297" s="28"/>
      <c r="X2297" s="28"/>
      <c r="Y2297" s="28"/>
      <c r="AA2297" s="77"/>
      <c r="AB2297" s="28"/>
      <c r="AC2297" s="28"/>
      <c r="AD2297" s="28"/>
      <c r="AE2297" s="28"/>
      <c r="AF2297" s="28"/>
      <c r="AG2297" s="28"/>
      <c r="AH2297" s="28"/>
      <c r="AI2297" s="28"/>
      <c r="AJ2297" s="28"/>
      <c r="AK2297" s="28"/>
      <c r="AL2297" s="28"/>
      <c r="AM2297" s="28"/>
      <c r="AN2297" s="28"/>
      <c r="AO2297" s="28"/>
      <c r="AP2297" s="28"/>
      <c r="AQ2297" s="28"/>
      <c r="AR2297" s="28"/>
      <c r="AS2297" s="28"/>
      <c r="AT2297" s="96"/>
      <c r="AU2297" s="28"/>
      <c r="AV2297" s="28"/>
      <c r="AW2297" s="28"/>
      <c r="AX2297" s="28"/>
      <c r="AY2297" s="28"/>
      <c r="AZ2297" s="28"/>
      <c r="BA2297" s="28"/>
      <c r="BB2297" s="28"/>
      <c r="BC2297" s="28"/>
      <c r="BD2297" s="28"/>
      <c r="BE2297" s="28"/>
    </row>
    <row r="2298" spans="3:57" ht="14.25" customHeight="1">
      <c r="C2298" s="46"/>
      <c r="D2298" s="28"/>
      <c r="E2298" s="28"/>
      <c r="F2298" s="28"/>
      <c r="G2298" s="28"/>
      <c r="H2298" s="28"/>
      <c r="I2298" s="28"/>
      <c r="J2298" s="28"/>
      <c r="K2298" s="28"/>
      <c r="L2298" s="28"/>
      <c r="M2298" s="28"/>
      <c r="N2298" s="28"/>
      <c r="O2298" s="28"/>
      <c r="P2298" s="60"/>
      <c r="Q2298" s="60"/>
      <c r="R2298" s="60"/>
      <c r="S2298" s="60"/>
      <c r="T2298" s="60"/>
      <c r="U2298" s="60"/>
      <c r="V2298" s="46"/>
      <c r="W2298" s="28"/>
      <c r="X2298" s="28"/>
      <c r="Y2298" s="28"/>
      <c r="AA2298" s="77"/>
      <c r="AB2298" s="28"/>
      <c r="AC2298" s="28"/>
      <c r="AD2298" s="28"/>
      <c r="AE2298" s="28"/>
      <c r="AF2298" s="28"/>
      <c r="AG2298" s="28"/>
      <c r="AH2298" s="28"/>
      <c r="AI2298" s="28"/>
      <c r="AJ2298" s="28"/>
      <c r="AK2298" s="28"/>
      <c r="AL2298" s="28"/>
      <c r="AM2298" s="28"/>
      <c r="AN2298" s="28"/>
      <c r="AO2298" s="28"/>
      <c r="AP2298" s="28"/>
      <c r="AQ2298" s="28"/>
      <c r="AR2298" s="28"/>
      <c r="AS2298" s="28"/>
      <c r="AT2298" s="96"/>
      <c r="AU2298" s="28"/>
      <c r="AV2298" s="28"/>
      <c r="AW2298" s="28"/>
      <c r="AX2298" s="28"/>
      <c r="AY2298" s="28"/>
      <c r="AZ2298" s="28"/>
      <c r="BA2298" s="28"/>
      <c r="BB2298" s="28"/>
      <c r="BC2298" s="28"/>
      <c r="BD2298" s="28"/>
      <c r="BE2298" s="28"/>
    </row>
    <row r="2299" spans="3:57" ht="14.25" customHeight="1">
      <c r="C2299" s="46"/>
      <c r="D2299" s="28"/>
      <c r="E2299" s="28"/>
      <c r="F2299" s="28"/>
      <c r="G2299" s="28"/>
      <c r="H2299" s="28"/>
      <c r="I2299" s="28"/>
      <c r="J2299" s="28"/>
      <c r="K2299" s="28"/>
      <c r="L2299" s="28"/>
      <c r="M2299" s="28"/>
      <c r="N2299" s="28"/>
      <c r="O2299" s="28"/>
      <c r="P2299" s="60"/>
      <c r="Q2299" s="60"/>
      <c r="R2299" s="60"/>
      <c r="S2299" s="60"/>
      <c r="T2299" s="60"/>
      <c r="U2299" s="60"/>
      <c r="V2299" s="46"/>
      <c r="W2299" s="28"/>
      <c r="X2299" s="28"/>
      <c r="Y2299" s="28"/>
      <c r="AA2299" s="77"/>
      <c r="AB2299" s="28"/>
      <c r="AC2299" s="28"/>
      <c r="AD2299" s="28"/>
      <c r="AE2299" s="28"/>
      <c r="AF2299" s="28"/>
      <c r="AG2299" s="28"/>
      <c r="AH2299" s="28"/>
      <c r="AI2299" s="28"/>
      <c r="AJ2299" s="28"/>
      <c r="AK2299" s="28"/>
      <c r="AL2299" s="28"/>
      <c r="AM2299" s="28"/>
      <c r="AN2299" s="28"/>
      <c r="AO2299" s="28"/>
      <c r="AP2299" s="28"/>
      <c r="AQ2299" s="28"/>
      <c r="AR2299" s="28"/>
      <c r="AS2299" s="28"/>
      <c r="AT2299" s="96"/>
      <c r="AU2299" s="28"/>
      <c r="AV2299" s="28"/>
      <c r="AW2299" s="28"/>
      <c r="AX2299" s="28"/>
      <c r="AY2299" s="28"/>
      <c r="AZ2299" s="28"/>
      <c r="BA2299" s="28"/>
      <c r="BB2299" s="28"/>
      <c r="BC2299" s="28"/>
      <c r="BD2299" s="28"/>
      <c r="BE2299" s="28"/>
    </row>
    <row r="2300" spans="3:57" ht="14.25" customHeight="1">
      <c r="C2300" s="46"/>
      <c r="D2300" s="28"/>
      <c r="E2300" s="28"/>
      <c r="F2300" s="28"/>
      <c r="G2300" s="28"/>
      <c r="H2300" s="28"/>
      <c r="I2300" s="28"/>
      <c r="J2300" s="28"/>
      <c r="K2300" s="28"/>
      <c r="L2300" s="28"/>
      <c r="M2300" s="28"/>
      <c r="N2300" s="28"/>
      <c r="O2300" s="28"/>
      <c r="P2300" s="60"/>
      <c r="Q2300" s="60"/>
      <c r="R2300" s="60"/>
      <c r="S2300" s="60"/>
      <c r="T2300" s="60"/>
      <c r="U2300" s="60"/>
      <c r="V2300" s="46"/>
      <c r="W2300" s="28"/>
      <c r="X2300" s="28"/>
      <c r="Y2300" s="28"/>
      <c r="AA2300" s="77"/>
      <c r="AB2300" s="28"/>
      <c r="AC2300" s="28"/>
      <c r="AD2300" s="28"/>
      <c r="AE2300" s="28"/>
      <c r="AF2300" s="28"/>
      <c r="AG2300" s="28"/>
      <c r="AH2300" s="28"/>
      <c r="AI2300" s="28"/>
      <c r="AJ2300" s="28"/>
      <c r="AK2300" s="28"/>
      <c r="AL2300" s="28"/>
      <c r="AM2300" s="28"/>
      <c r="AN2300" s="28"/>
      <c r="AO2300" s="28"/>
      <c r="AP2300" s="28"/>
      <c r="AQ2300" s="28"/>
      <c r="AR2300" s="28"/>
      <c r="AS2300" s="28"/>
      <c r="AT2300" s="96"/>
      <c r="AU2300" s="28"/>
      <c r="AV2300" s="28"/>
      <c r="AW2300" s="28"/>
      <c r="AX2300" s="28"/>
      <c r="AY2300" s="28"/>
      <c r="AZ2300" s="28"/>
      <c r="BA2300" s="28"/>
      <c r="BB2300" s="28"/>
      <c r="BC2300" s="28"/>
      <c r="BD2300" s="28"/>
      <c r="BE2300" s="28"/>
    </row>
    <row r="2301" spans="3:57" ht="14.25" customHeight="1">
      <c r="C2301" s="46"/>
      <c r="D2301" s="28"/>
      <c r="E2301" s="28"/>
      <c r="F2301" s="28"/>
      <c r="G2301" s="28"/>
      <c r="H2301" s="28"/>
      <c r="I2301" s="28"/>
      <c r="J2301" s="28"/>
      <c r="K2301" s="28"/>
      <c r="L2301" s="28"/>
      <c r="M2301" s="28"/>
      <c r="N2301" s="28"/>
      <c r="O2301" s="28"/>
      <c r="P2301" s="60"/>
      <c r="Q2301" s="60"/>
      <c r="R2301" s="60"/>
      <c r="S2301" s="60"/>
      <c r="T2301" s="60"/>
      <c r="U2301" s="60"/>
      <c r="V2301" s="46"/>
      <c r="W2301" s="28"/>
      <c r="X2301" s="28"/>
      <c r="Y2301" s="28"/>
      <c r="AA2301" s="77"/>
      <c r="AB2301" s="28"/>
      <c r="AC2301" s="28"/>
      <c r="AD2301" s="28"/>
      <c r="AE2301" s="28"/>
      <c r="AF2301" s="28"/>
      <c r="AG2301" s="28"/>
      <c r="AH2301" s="28"/>
      <c r="AI2301" s="28"/>
      <c r="AJ2301" s="28"/>
      <c r="AK2301" s="28"/>
      <c r="AL2301" s="28"/>
      <c r="AM2301" s="28"/>
      <c r="AN2301" s="28"/>
      <c r="AO2301" s="28"/>
      <c r="AP2301" s="28"/>
      <c r="AQ2301" s="28"/>
      <c r="AR2301" s="28"/>
      <c r="AS2301" s="28"/>
      <c r="AT2301" s="96"/>
      <c r="AU2301" s="28"/>
      <c r="AV2301" s="28"/>
      <c r="AW2301" s="28"/>
      <c r="AX2301" s="28"/>
      <c r="AY2301" s="28"/>
      <c r="AZ2301" s="28"/>
      <c r="BA2301" s="28"/>
      <c r="BB2301" s="28"/>
      <c r="BC2301" s="28"/>
      <c r="BD2301" s="28"/>
      <c r="BE2301" s="28"/>
    </row>
    <row r="2302" spans="3:57" ht="14.25" customHeight="1">
      <c r="C2302" s="46"/>
      <c r="D2302" s="28"/>
      <c r="E2302" s="28"/>
      <c r="F2302" s="28"/>
      <c r="G2302" s="28"/>
      <c r="H2302" s="28"/>
      <c r="I2302" s="28"/>
      <c r="J2302" s="28"/>
      <c r="K2302" s="28"/>
      <c r="L2302" s="28"/>
      <c r="M2302" s="28"/>
      <c r="N2302" s="28"/>
      <c r="O2302" s="28"/>
      <c r="P2302" s="60"/>
      <c r="Q2302" s="60"/>
      <c r="R2302" s="60"/>
      <c r="S2302" s="60"/>
      <c r="T2302" s="60"/>
      <c r="U2302" s="60"/>
      <c r="V2302" s="46"/>
      <c r="W2302" s="28"/>
      <c r="X2302" s="28"/>
      <c r="Y2302" s="28"/>
      <c r="AA2302" s="77"/>
      <c r="AB2302" s="28"/>
      <c r="AC2302" s="28"/>
      <c r="AD2302" s="28"/>
      <c r="AE2302" s="28"/>
      <c r="AF2302" s="28"/>
      <c r="AG2302" s="28"/>
      <c r="AH2302" s="28"/>
      <c r="AI2302" s="28"/>
      <c r="AJ2302" s="28"/>
      <c r="AK2302" s="28"/>
      <c r="AL2302" s="28"/>
      <c r="AM2302" s="28"/>
      <c r="AN2302" s="28"/>
      <c r="AO2302" s="28"/>
      <c r="AP2302" s="28"/>
      <c r="AQ2302" s="28"/>
      <c r="AR2302" s="28"/>
      <c r="AS2302" s="28"/>
      <c r="AT2302" s="96"/>
      <c r="AU2302" s="28"/>
      <c r="AV2302" s="28"/>
      <c r="AW2302" s="28"/>
      <c r="AX2302" s="28"/>
      <c r="AY2302" s="28"/>
      <c r="AZ2302" s="28"/>
      <c r="BA2302" s="28"/>
      <c r="BB2302" s="28"/>
      <c r="BC2302" s="28"/>
      <c r="BD2302" s="28"/>
      <c r="BE2302" s="28"/>
    </row>
    <row r="2303" spans="3:57" ht="14.25" customHeight="1">
      <c r="C2303" s="46"/>
      <c r="D2303" s="28"/>
      <c r="E2303" s="28"/>
      <c r="F2303" s="28"/>
      <c r="G2303" s="28"/>
      <c r="H2303" s="28"/>
      <c r="I2303" s="28"/>
      <c r="J2303" s="28"/>
      <c r="K2303" s="28"/>
      <c r="L2303" s="28"/>
      <c r="M2303" s="28"/>
      <c r="N2303" s="28"/>
      <c r="O2303" s="28"/>
      <c r="P2303" s="60"/>
      <c r="Q2303" s="60"/>
      <c r="R2303" s="60"/>
      <c r="S2303" s="60"/>
      <c r="T2303" s="60"/>
      <c r="U2303" s="60"/>
      <c r="V2303" s="46"/>
      <c r="W2303" s="28"/>
      <c r="X2303" s="28"/>
      <c r="Y2303" s="28"/>
      <c r="AA2303" s="77"/>
      <c r="AB2303" s="28"/>
      <c r="AC2303" s="28"/>
      <c r="AD2303" s="28"/>
      <c r="AE2303" s="28"/>
      <c r="AF2303" s="28"/>
      <c r="AG2303" s="28"/>
      <c r="AH2303" s="28"/>
      <c r="AI2303" s="28"/>
      <c r="AJ2303" s="28"/>
      <c r="AK2303" s="28"/>
      <c r="AL2303" s="28"/>
      <c r="AM2303" s="28"/>
      <c r="AN2303" s="28"/>
      <c r="AO2303" s="28"/>
      <c r="AP2303" s="28"/>
      <c r="AQ2303" s="28"/>
      <c r="AR2303" s="28"/>
      <c r="AS2303" s="28"/>
      <c r="AT2303" s="96"/>
      <c r="AU2303" s="28"/>
      <c r="AV2303" s="28"/>
      <c r="AW2303" s="28"/>
      <c r="AX2303" s="28"/>
      <c r="AY2303" s="28"/>
      <c r="AZ2303" s="28"/>
      <c r="BA2303" s="28"/>
      <c r="BB2303" s="28"/>
      <c r="BC2303" s="28"/>
      <c r="BD2303" s="28"/>
      <c r="BE2303" s="28"/>
    </row>
    <row r="2304" spans="3:57" ht="14.25" customHeight="1">
      <c r="C2304" s="46"/>
      <c r="D2304" s="28"/>
      <c r="E2304" s="28"/>
      <c r="F2304" s="28"/>
      <c r="G2304" s="28"/>
      <c r="H2304" s="28"/>
      <c r="I2304" s="28"/>
      <c r="J2304" s="28"/>
      <c r="K2304" s="28"/>
      <c r="L2304" s="28"/>
      <c r="M2304" s="28"/>
      <c r="N2304" s="28"/>
      <c r="O2304" s="28"/>
      <c r="P2304" s="60"/>
      <c r="Q2304" s="60"/>
      <c r="R2304" s="60"/>
      <c r="S2304" s="60"/>
      <c r="T2304" s="60"/>
      <c r="U2304" s="60"/>
      <c r="V2304" s="46"/>
      <c r="W2304" s="28"/>
      <c r="X2304" s="28"/>
      <c r="Y2304" s="28"/>
      <c r="AA2304" s="77"/>
      <c r="AB2304" s="28"/>
      <c r="AC2304" s="28"/>
      <c r="AD2304" s="28"/>
      <c r="AE2304" s="28"/>
      <c r="AF2304" s="28"/>
      <c r="AG2304" s="28"/>
      <c r="AH2304" s="28"/>
      <c r="AI2304" s="28"/>
      <c r="AJ2304" s="28"/>
      <c r="AK2304" s="28"/>
      <c r="AL2304" s="28"/>
      <c r="AM2304" s="28"/>
      <c r="AN2304" s="28"/>
      <c r="AO2304" s="28"/>
      <c r="AP2304" s="28"/>
      <c r="AQ2304" s="28"/>
      <c r="AR2304" s="28"/>
      <c r="AS2304" s="28"/>
      <c r="AT2304" s="96"/>
      <c r="AU2304" s="28"/>
      <c r="AV2304" s="28"/>
      <c r="AW2304" s="28"/>
      <c r="AX2304" s="28"/>
      <c r="AY2304" s="28"/>
      <c r="AZ2304" s="28"/>
      <c r="BA2304" s="28"/>
      <c r="BB2304" s="28"/>
      <c r="BC2304" s="28"/>
      <c r="BD2304" s="28"/>
      <c r="BE2304" s="28"/>
    </row>
    <row r="2305" spans="3:57" ht="14.25" customHeight="1">
      <c r="C2305" s="46"/>
      <c r="D2305" s="28"/>
      <c r="E2305" s="28"/>
      <c r="F2305" s="28"/>
      <c r="G2305" s="28"/>
      <c r="H2305" s="28"/>
      <c r="I2305" s="28"/>
      <c r="J2305" s="28"/>
      <c r="K2305" s="28"/>
      <c r="L2305" s="28"/>
      <c r="M2305" s="28"/>
      <c r="N2305" s="28"/>
      <c r="O2305" s="28"/>
      <c r="P2305" s="60"/>
      <c r="Q2305" s="60"/>
      <c r="R2305" s="60"/>
      <c r="S2305" s="60"/>
      <c r="T2305" s="60"/>
      <c r="U2305" s="60"/>
      <c r="V2305" s="46"/>
      <c r="W2305" s="28"/>
      <c r="X2305" s="28"/>
      <c r="Y2305" s="28"/>
      <c r="AA2305" s="77"/>
      <c r="AB2305" s="28"/>
      <c r="AC2305" s="28"/>
      <c r="AD2305" s="28"/>
      <c r="AE2305" s="28"/>
      <c r="AF2305" s="28"/>
      <c r="AG2305" s="28"/>
      <c r="AH2305" s="28"/>
      <c r="AI2305" s="28"/>
      <c r="AJ2305" s="28"/>
      <c r="AK2305" s="28"/>
      <c r="AL2305" s="28"/>
      <c r="AM2305" s="28"/>
      <c r="AN2305" s="28"/>
      <c r="AO2305" s="28"/>
      <c r="AP2305" s="28"/>
      <c r="AQ2305" s="28"/>
      <c r="AR2305" s="28"/>
      <c r="AS2305" s="28"/>
      <c r="AT2305" s="96"/>
      <c r="AU2305" s="28"/>
      <c r="AV2305" s="28"/>
      <c r="AW2305" s="28"/>
      <c r="AX2305" s="28"/>
      <c r="AY2305" s="28"/>
      <c r="AZ2305" s="28"/>
      <c r="BA2305" s="28"/>
      <c r="BB2305" s="28"/>
      <c r="BC2305" s="28"/>
      <c r="BD2305" s="28"/>
      <c r="BE2305" s="28"/>
    </row>
    <row r="2306" spans="3:57" ht="14.25" customHeight="1">
      <c r="C2306" s="46"/>
      <c r="D2306" s="28"/>
      <c r="E2306" s="28"/>
      <c r="F2306" s="28"/>
      <c r="G2306" s="28"/>
      <c r="H2306" s="28"/>
      <c r="I2306" s="28"/>
      <c r="J2306" s="28"/>
      <c r="K2306" s="28"/>
      <c r="L2306" s="28"/>
      <c r="M2306" s="28"/>
      <c r="N2306" s="28"/>
      <c r="O2306" s="28"/>
      <c r="P2306" s="60"/>
      <c r="Q2306" s="60"/>
      <c r="R2306" s="60"/>
      <c r="S2306" s="60"/>
      <c r="T2306" s="60"/>
      <c r="U2306" s="60"/>
      <c r="V2306" s="46"/>
      <c r="W2306" s="28"/>
      <c r="X2306" s="28"/>
      <c r="Y2306" s="28"/>
      <c r="AA2306" s="77"/>
      <c r="AB2306" s="28"/>
      <c r="AC2306" s="28"/>
      <c r="AD2306" s="28"/>
      <c r="AE2306" s="28"/>
      <c r="AF2306" s="28"/>
      <c r="AG2306" s="28"/>
      <c r="AH2306" s="28"/>
      <c r="AI2306" s="28"/>
      <c r="AJ2306" s="28"/>
      <c r="AK2306" s="28"/>
      <c r="AL2306" s="28"/>
      <c r="AM2306" s="28"/>
      <c r="AN2306" s="28"/>
      <c r="AO2306" s="28"/>
      <c r="AP2306" s="28"/>
      <c r="AQ2306" s="28"/>
      <c r="AR2306" s="28"/>
      <c r="AS2306" s="28"/>
      <c r="AT2306" s="96"/>
      <c r="AU2306" s="28"/>
      <c r="AV2306" s="28"/>
      <c r="AW2306" s="28"/>
      <c r="AX2306" s="28"/>
      <c r="AY2306" s="28"/>
      <c r="AZ2306" s="28"/>
      <c r="BA2306" s="28"/>
      <c r="BB2306" s="28"/>
      <c r="BC2306" s="28"/>
      <c r="BD2306" s="28"/>
      <c r="BE2306" s="28"/>
    </row>
    <row r="2307" spans="3:57" ht="14.25" customHeight="1">
      <c r="C2307" s="46"/>
      <c r="D2307" s="28"/>
      <c r="E2307" s="28"/>
      <c r="F2307" s="28"/>
      <c r="G2307" s="28"/>
      <c r="H2307" s="28"/>
      <c r="I2307" s="28"/>
      <c r="J2307" s="28"/>
      <c r="K2307" s="28"/>
      <c r="L2307" s="28"/>
      <c r="M2307" s="28"/>
      <c r="N2307" s="28"/>
      <c r="O2307" s="28"/>
      <c r="P2307" s="60"/>
      <c r="Q2307" s="60"/>
      <c r="R2307" s="60"/>
      <c r="S2307" s="60"/>
      <c r="T2307" s="60"/>
      <c r="U2307" s="60"/>
      <c r="V2307" s="46"/>
      <c r="W2307" s="28"/>
      <c r="X2307" s="28"/>
      <c r="Y2307" s="28"/>
      <c r="AA2307" s="77"/>
      <c r="AB2307" s="28"/>
      <c r="AC2307" s="28"/>
      <c r="AD2307" s="28"/>
      <c r="AE2307" s="28"/>
      <c r="AF2307" s="28"/>
      <c r="AG2307" s="28"/>
      <c r="AH2307" s="28"/>
      <c r="AI2307" s="28"/>
      <c r="AJ2307" s="28"/>
      <c r="AK2307" s="28"/>
      <c r="AL2307" s="28"/>
      <c r="AM2307" s="28"/>
      <c r="AN2307" s="28"/>
      <c r="AO2307" s="28"/>
      <c r="AP2307" s="28"/>
      <c r="AQ2307" s="28"/>
      <c r="AR2307" s="28"/>
      <c r="AS2307" s="28"/>
      <c r="AT2307" s="96"/>
      <c r="AU2307" s="28"/>
      <c r="AV2307" s="28"/>
      <c r="AW2307" s="28"/>
      <c r="AX2307" s="28"/>
      <c r="AY2307" s="28"/>
      <c r="AZ2307" s="28"/>
      <c r="BA2307" s="28"/>
      <c r="BB2307" s="28"/>
      <c r="BC2307" s="28"/>
      <c r="BD2307" s="28"/>
      <c r="BE2307" s="28"/>
    </row>
    <row r="2308" spans="3:57" ht="14.25" customHeight="1">
      <c r="C2308" s="46"/>
      <c r="D2308" s="28"/>
      <c r="E2308" s="28"/>
      <c r="F2308" s="28"/>
      <c r="G2308" s="28"/>
      <c r="H2308" s="28"/>
      <c r="I2308" s="28"/>
      <c r="J2308" s="28"/>
      <c r="K2308" s="28"/>
      <c r="L2308" s="28"/>
      <c r="M2308" s="28"/>
      <c r="N2308" s="28"/>
      <c r="O2308" s="28"/>
      <c r="P2308" s="60"/>
      <c r="Q2308" s="60"/>
      <c r="R2308" s="60"/>
      <c r="S2308" s="60"/>
      <c r="T2308" s="60"/>
      <c r="U2308" s="60"/>
      <c r="V2308" s="46"/>
      <c r="W2308" s="28"/>
      <c r="X2308" s="28"/>
      <c r="Y2308" s="28"/>
      <c r="AA2308" s="77"/>
      <c r="AB2308" s="28"/>
      <c r="AC2308" s="28"/>
      <c r="AD2308" s="28"/>
      <c r="AE2308" s="28"/>
      <c r="AF2308" s="28"/>
      <c r="AG2308" s="28"/>
      <c r="AH2308" s="28"/>
      <c r="AI2308" s="28"/>
      <c r="AJ2308" s="28"/>
      <c r="AK2308" s="28"/>
      <c r="AL2308" s="28"/>
      <c r="AM2308" s="28"/>
      <c r="AN2308" s="28"/>
      <c r="AO2308" s="28"/>
      <c r="AP2308" s="28"/>
      <c r="AQ2308" s="28"/>
      <c r="AR2308" s="28"/>
      <c r="AS2308" s="28"/>
      <c r="AT2308" s="96"/>
      <c r="AU2308" s="28"/>
      <c r="AV2308" s="28"/>
      <c r="AW2308" s="28"/>
      <c r="AX2308" s="28"/>
      <c r="AY2308" s="28"/>
      <c r="AZ2308" s="28"/>
      <c r="BA2308" s="28"/>
      <c r="BB2308" s="28"/>
      <c r="BC2308" s="28"/>
      <c r="BD2308" s="28"/>
      <c r="BE2308" s="28"/>
    </row>
    <row r="2309" spans="3:57" ht="14.25" customHeight="1">
      <c r="C2309" s="46"/>
      <c r="D2309" s="28"/>
      <c r="E2309" s="28"/>
      <c r="F2309" s="28"/>
      <c r="G2309" s="28"/>
      <c r="H2309" s="28"/>
      <c r="I2309" s="28"/>
      <c r="J2309" s="28"/>
      <c r="K2309" s="28"/>
      <c r="L2309" s="28"/>
      <c r="M2309" s="28"/>
      <c r="N2309" s="28"/>
      <c r="O2309" s="28"/>
      <c r="P2309" s="60"/>
      <c r="Q2309" s="60"/>
      <c r="R2309" s="60"/>
      <c r="S2309" s="60"/>
      <c r="T2309" s="60"/>
      <c r="U2309" s="60"/>
      <c r="V2309" s="46"/>
      <c r="W2309" s="28"/>
      <c r="X2309" s="28"/>
      <c r="Y2309" s="28"/>
      <c r="AA2309" s="77"/>
      <c r="AB2309" s="28"/>
      <c r="AC2309" s="28"/>
      <c r="AD2309" s="28"/>
      <c r="AE2309" s="28"/>
      <c r="AF2309" s="28"/>
      <c r="AG2309" s="28"/>
      <c r="AH2309" s="28"/>
      <c r="AI2309" s="28"/>
      <c r="AJ2309" s="28"/>
      <c r="AK2309" s="28"/>
      <c r="AL2309" s="28"/>
      <c r="AM2309" s="28"/>
      <c r="AN2309" s="28"/>
      <c r="AO2309" s="28"/>
      <c r="AP2309" s="28"/>
      <c r="AQ2309" s="28"/>
      <c r="AR2309" s="28"/>
      <c r="AS2309" s="28"/>
      <c r="AT2309" s="96"/>
      <c r="AU2309" s="28"/>
      <c r="AV2309" s="28"/>
      <c r="AW2309" s="28"/>
      <c r="AX2309" s="28"/>
      <c r="AY2309" s="28"/>
      <c r="AZ2309" s="28"/>
      <c r="BA2309" s="28"/>
      <c r="BB2309" s="28"/>
      <c r="BC2309" s="28"/>
      <c r="BD2309" s="28"/>
      <c r="BE2309" s="28"/>
    </row>
    <row r="2310" spans="3:57" ht="14.25" customHeight="1">
      <c r="C2310" s="46"/>
      <c r="D2310" s="28"/>
      <c r="E2310" s="28"/>
      <c r="F2310" s="28"/>
      <c r="G2310" s="28"/>
      <c r="H2310" s="28"/>
      <c r="I2310" s="28"/>
      <c r="J2310" s="28"/>
      <c r="K2310" s="28"/>
      <c r="L2310" s="28"/>
      <c r="M2310" s="28"/>
      <c r="N2310" s="28"/>
      <c r="O2310" s="28"/>
      <c r="P2310" s="60"/>
      <c r="Q2310" s="60"/>
      <c r="R2310" s="60"/>
      <c r="S2310" s="60"/>
      <c r="T2310" s="60"/>
      <c r="U2310" s="60"/>
      <c r="V2310" s="46"/>
      <c r="W2310" s="28"/>
      <c r="X2310" s="28"/>
      <c r="Y2310" s="28"/>
      <c r="AA2310" s="77"/>
      <c r="AB2310" s="28"/>
      <c r="AC2310" s="28"/>
      <c r="AD2310" s="28"/>
      <c r="AE2310" s="28"/>
      <c r="AF2310" s="28"/>
      <c r="AG2310" s="28"/>
      <c r="AH2310" s="28"/>
      <c r="AI2310" s="28"/>
      <c r="AJ2310" s="28"/>
      <c r="AK2310" s="28"/>
      <c r="AL2310" s="28"/>
      <c r="AM2310" s="28"/>
      <c r="AN2310" s="28"/>
      <c r="AO2310" s="28"/>
      <c r="AP2310" s="28"/>
      <c r="AQ2310" s="28"/>
      <c r="AR2310" s="28"/>
      <c r="AS2310" s="28"/>
      <c r="AT2310" s="96"/>
      <c r="AU2310" s="28"/>
      <c r="AV2310" s="28"/>
      <c r="AW2310" s="28"/>
      <c r="AX2310" s="28"/>
      <c r="AY2310" s="28"/>
      <c r="AZ2310" s="28"/>
      <c r="BA2310" s="28"/>
      <c r="BB2310" s="28"/>
      <c r="BC2310" s="28"/>
      <c r="BD2310" s="28"/>
      <c r="BE2310" s="28"/>
    </row>
    <row r="2311" spans="3:57" ht="14.25" customHeight="1">
      <c r="C2311" s="46"/>
      <c r="D2311" s="28"/>
      <c r="E2311" s="28"/>
      <c r="F2311" s="28"/>
      <c r="G2311" s="28"/>
      <c r="H2311" s="28"/>
      <c r="I2311" s="28"/>
      <c r="J2311" s="28"/>
      <c r="K2311" s="28"/>
      <c r="L2311" s="28"/>
      <c r="M2311" s="28"/>
      <c r="N2311" s="28"/>
      <c r="O2311" s="28"/>
      <c r="P2311" s="60"/>
      <c r="Q2311" s="60"/>
      <c r="R2311" s="60"/>
      <c r="S2311" s="60"/>
      <c r="T2311" s="60"/>
      <c r="U2311" s="60"/>
      <c r="V2311" s="46"/>
      <c r="W2311" s="28"/>
      <c r="X2311" s="28"/>
      <c r="Y2311" s="28"/>
      <c r="AA2311" s="77"/>
      <c r="AB2311" s="28"/>
      <c r="AC2311" s="28"/>
      <c r="AD2311" s="28"/>
      <c r="AE2311" s="28"/>
      <c r="AF2311" s="28"/>
      <c r="AG2311" s="28"/>
      <c r="AH2311" s="28"/>
      <c r="AI2311" s="28"/>
      <c r="AJ2311" s="28"/>
      <c r="AK2311" s="28"/>
      <c r="AL2311" s="28"/>
      <c r="AM2311" s="28"/>
      <c r="AN2311" s="28"/>
      <c r="AO2311" s="28"/>
      <c r="AP2311" s="28"/>
      <c r="AQ2311" s="28"/>
      <c r="AR2311" s="28"/>
      <c r="AS2311" s="28"/>
      <c r="AT2311" s="96"/>
      <c r="AU2311" s="28"/>
      <c r="AV2311" s="28"/>
      <c r="AW2311" s="28"/>
      <c r="AX2311" s="28"/>
      <c r="AY2311" s="28"/>
      <c r="AZ2311" s="28"/>
      <c r="BA2311" s="28"/>
      <c r="BB2311" s="28"/>
      <c r="BC2311" s="28"/>
      <c r="BD2311" s="28"/>
      <c r="BE2311" s="28"/>
    </row>
    <row r="2312" spans="3:57" ht="14.25" customHeight="1">
      <c r="C2312" s="46"/>
      <c r="D2312" s="28"/>
      <c r="E2312" s="28"/>
      <c r="F2312" s="28"/>
      <c r="G2312" s="28"/>
      <c r="H2312" s="28"/>
      <c r="I2312" s="28"/>
      <c r="J2312" s="28"/>
      <c r="K2312" s="28"/>
      <c r="L2312" s="28"/>
      <c r="M2312" s="28"/>
      <c r="N2312" s="28"/>
      <c r="O2312" s="28"/>
      <c r="P2312" s="60"/>
      <c r="Q2312" s="60"/>
      <c r="R2312" s="60"/>
      <c r="S2312" s="60"/>
      <c r="T2312" s="60"/>
      <c r="U2312" s="60"/>
      <c r="V2312" s="46"/>
      <c r="W2312" s="28"/>
      <c r="X2312" s="28"/>
      <c r="Y2312" s="28"/>
      <c r="AA2312" s="77"/>
      <c r="AB2312" s="28"/>
      <c r="AC2312" s="28"/>
      <c r="AD2312" s="28"/>
      <c r="AE2312" s="28"/>
      <c r="AF2312" s="28"/>
      <c r="AG2312" s="28"/>
      <c r="AH2312" s="28"/>
      <c r="AI2312" s="28"/>
      <c r="AJ2312" s="28"/>
      <c r="AK2312" s="28"/>
      <c r="AL2312" s="28"/>
      <c r="AM2312" s="28"/>
      <c r="AN2312" s="28"/>
      <c r="AO2312" s="28"/>
      <c r="AP2312" s="28"/>
      <c r="AQ2312" s="28"/>
      <c r="AR2312" s="28"/>
      <c r="AS2312" s="28"/>
      <c r="AT2312" s="96"/>
      <c r="AU2312" s="28"/>
      <c r="AV2312" s="28"/>
      <c r="AW2312" s="28"/>
      <c r="AX2312" s="28"/>
      <c r="AY2312" s="28"/>
      <c r="AZ2312" s="28"/>
      <c r="BA2312" s="28"/>
      <c r="BB2312" s="28"/>
      <c r="BC2312" s="28"/>
      <c r="BD2312" s="28"/>
      <c r="BE2312" s="28"/>
    </row>
    <row r="2313" spans="3:57" ht="14.25" customHeight="1">
      <c r="C2313" s="46"/>
      <c r="D2313" s="28"/>
      <c r="E2313" s="28"/>
      <c r="F2313" s="28"/>
      <c r="G2313" s="28"/>
      <c r="H2313" s="28"/>
      <c r="I2313" s="28"/>
      <c r="J2313" s="28"/>
      <c r="K2313" s="28"/>
      <c r="L2313" s="28"/>
      <c r="M2313" s="28"/>
      <c r="N2313" s="28"/>
      <c r="O2313" s="28"/>
      <c r="P2313" s="60"/>
      <c r="Q2313" s="60"/>
      <c r="R2313" s="60"/>
      <c r="S2313" s="60"/>
      <c r="T2313" s="60"/>
      <c r="U2313" s="60"/>
      <c r="V2313" s="46"/>
      <c r="W2313" s="28"/>
      <c r="X2313" s="28"/>
      <c r="Y2313" s="28"/>
      <c r="AA2313" s="77"/>
      <c r="AB2313" s="28"/>
      <c r="AC2313" s="28"/>
      <c r="AD2313" s="28"/>
      <c r="AE2313" s="28"/>
      <c r="AF2313" s="28"/>
      <c r="AG2313" s="28"/>
      <c r="AH2313" s="28"/>
      <c r="AI2313" s="28"/>
      <c r="AJ2313" s="28"/>
      <c r="AK2313" s="28"/>
      <c r="AL2313" s="28"/>
      <c r="AM2313" s="28"/>
      <c r="AN2313" s="28"/>
      <c r="AO2313" s="28"/>
      <c r="AP2313" s="28"/>
      <c r="AQ2313" s="28"/>
      <c r="AR2313" s="28"/>
      <c r="AS2313" s="28"/>
      <c r="AT2313" s="96"/>
      <c r="AU2313" s="28"/>
      <c r="AV2313" s="28"/>
      <c r="AW2313" s="28"/>
      <c r="AX2313" s="28"/>
      <c r="AY2313" s="28"/>
      <c r="AZ2313" s="28"/>
      <c r="BA2313" s="28"/>
      <c r="BB2313" s="28"/>
      <c r="BC2313" s="28"/>
      <c r="BD2313" s="28"/>
      <c r="BE2313" s="28"/>
    </row>
    <row r="2314" spans="3:57" ht="14.25" customHeight="1">
      <c r="C2314" s="46"/>
      <c r="D2314" s="28"/>
      <c r="E2314" s="28"/>
      <c r="F2314" s="28"/>
      <c r="G2314" s="28"/>
      <c r="H2314" s="28"/>
      <c r="I2314" s="28"/>
      <c r="J2314" s="28"/>
      <c r="K2314" s="28"/>
      <c r="L2314" s="28"/>
      <c r="M2314" s="28"/>
      <c r="N2314" s="28"/>
      <c r="O2314" s="28"/>
      <c r="P2314" s="60"/>
      <c r="Q2314" s="60"/>
      <c r="R2314" s="60"/>
      <c r="S2314" s="60"/>
      <c r="T2314" s="60"/>
      <c r="U2314" s="60"/>
      <c r="V2314" s="46"/>
      <c r="W2314" s="28"/>
      <c r="X2314" s="28"/>
      <c r="Y2314" s="28"/>
      <c r="AA2314" s="77"/>
      <c r="AB2314" s="28"/>
      <c r="AC2314" s="28"/>
      <c r="AD2314" s="28"/>
      <c r="AE2314" s="28"/>
      <c r="AF2314" s="28"/>
      <c r="AG2314" s="28"/>
      <c r="AH2314" s="28"/>
      <c r="AI2314" s="28"/>
      <c r="AJ2314" s="28"/>
      <c r="AK2314" s="28"/>
      <c r="AL2314" s="28"/>
      <c r="AM2314" s="28"/>
      <c r="AN2314" s="28"/>
      <c r="AO2314" s="28"/>
      <c r="AP2314" s="28"/>
      <c r="AQ2314" s="28"/>
      <c r="AR2314" s="28"/>
      <c r="AS2314" s="28"/>
      <c r="AT2314" s="96"/>
      <c r="AU2314" s="28"/>
      <c r="AV2314" s="28"/>
      <c r="AW2314" s="28"/>
      <c r="AX2314" s="28"/>
      <c r="AY2314" s="28"/>
      <c r="AZ2314" s="28"/>
      <c r="BA2314" s="28"/>
      <c r="BB2314" s="28"/>
      <c r="BC2314" s="28"/>
      <c r="BD2314" s="28"/>
      <c r="BE2314" s="28"/>
    </row>
    <row r="2315" spans="3:57" ht="14.25" customHeight="1">
      <c r="C2315" s="46"/>
      <c r="D2315" s="28"/>
      <c r="E2315" s="28"/>
      <c r="F2315" s="28"/>
      <c r="G2315" s="28"/>
      <c r="H2315" s="28"/>
      <c r="I2315" s="28"/>
      <c r="J2315" s="28"/>
      <c r="K2315" s="28"/>
      <c r="L2315" s="28"/>
      <c r="M2315" s="28"/>
      <c r="N2315" s="28"/>
      <c r="O2315" s="28"/>
      <c r="P2315" s="60"/>
      <c r="Q2315" s="60"/>
      <c r="R2315" s="60"/>
      <c r="S2315" s="60"/>
      <c r="T2315" s="60"/>
      <c r="U2315" s="60"/>
      <c r="V2315" s="46"/>
      <c r="W2315" s="28"/>
      <c r="X2315" s="28"/>
      <c r="Y2315" s="28"/>
      <c r="AA2315" s="77"/>
      <c r="AB2315" s="28"/>
      <c r="AC2315" s="28"/>
      <c r="AD2315" s="28"/>
      <c r="AE2315" s="28"/>
      <c r="AF2315" s="28"/>
      <c r="AG2315" s="28"/>
      <c r="AH2315" s="28"/>
      <c r="AI2315" s="28"/>
      <c r="AJ2315" s="28"/>
      <c r="AK2315" s="28"/>
      <c r="AL2315" s="28"/>
      <c r="AM2315" s="28"/>
      <c r="AN2315" s="28"/>
      <c r="AO2315" s="28"/>
      <c r="AP2315" s="28"/>
      <c r="AQ2315" s="28"/>
      <c r="AR2315" s="28"/>
      <c r="AS2315" s="28"/>
      <c r="AT2315" s="96"/>
      <c r="AU2315" s="28"/>
      <c r="AV2315" s="28"/>
      <c r="AW2315" s="28"/>
      <c r="AX2315" s="28"/>
      <c r="AY2315" s="28"/>
      <c r="AZ2315" s="28"/>
      <c r="BA2315" s="28"/>
      <c r="BB2315" s="28"/>
      <c r="BC2315" s="28"/>
      <c r="BD2315" s="28"/>
      <c r="BE2315" s="28"/>
    </row>
    <row r="2316" spans="3:57" ht="14.25" customHeight="1">
      <c r="C2316" s="46"/>
      <c r="D2316" s="28"/>
      <c r="E2316" s="28"/>
      <c r="F2316" s="28"/>
      <c r="G2316" s="28"/>
      <c r="H2316" s="28"/>
      <c r="I2316" s="28"/>
      <c r="J2316" s="28"/>
      <c r="K2316" s="28"/>
      <c r="L2316" s="28"/>
      <c r="M2316" s="28"/>
      <c r="N2316" s="28"/>
      <c r="O2316" s="28"/>
      <c r="P2316" s="60"/>
      <c r="Q2316" s="60"/>
      <c r="R2316" s="60"/>
      <c r="S2316" s="60"/>
      <c r="T2316" s="60"/>
      <c r="U2316" s="60"/>
      <c r="V2316" s="46"/>
      <c r="W2316" s="28"/>
      <c r="X2316" s="28"/>
      <c r="Y2316" s="28"/>
      <c r="AA2316" s="77"/>
      <c r="AB2316" s="28"/>
      <c r="AC2316" s="28"/>
      <c r="AD2316" s="28"/>
      <c r="AE2316" s="28"/>
      <c r="AF2316" s="28"/>
      <c r="AG2316" s="28"/>
      <c r="AH2316" s="28"/>
      <c r="AI2316" s="28"/>
      <c r="AJ2316" s="28"/>
      <c r="AK2316" s="28"/>
      <c r="AL2316" s="28"/>
      <c r="AM2316" s="28"/>
      <c r="AN2316" s="28"/>
      <c r="AO2316" s="28"/>
      <c r="AP2316" s="28"/>
      <c r="AQ2316" s="28"/>
      <c r="AR2316" s="28"/>
      <c r="AS2316" s="28"/>
      <c r="AT2316" s="96"/>
      <c r="AU2316" s="28"/>
      <c r="AV2316" s="28"/>
      <c r="AW2316" s="28"/>
      <c r="AX2316" s="28"/>
      <c r="AY2316" s="28"/>
      <c r="AZ2316" s="28"/>
      <c r="BA2316" s="28"/>
      <c r="BB2316" s="28"/>
      <c r="BC2316" s="28"/>
      <c r="BD2316" s="28"/>
      <c r="BE2316" s="28"/>
    </row>
    <row r="2317" spans="3:57" ht="14.25" customHeight="1">
      <c r="C2317" s="46"/>
      <c r="D2317" s="28"/>
      <c r="E2317" s="28"/>
      <c r="F2317" s="28"/>
      <c r="G2317" s="28"/>
      <c r="H2317" s="28"/>
      <c r="I2317" s="28"/>
      <c r="J2317" s="28"/>
      <c r="K2317" s="28"/>
      <c r="L2317" s="28"/>
      <c r="M2317" s="28"/>
      <c r="N2317" s="28"/>
      <c r="O2317" s="28"/>
      <c r="P2317" s="60"/>
      <c r="Q2317" s="60"/>
      <c r="R2317" s="60"/>
      <c r="S2317" s="60"/>
      <c r="T2317" s="60"/>
      <c r="U2317" s="60"/>
      <c r="V2317" s="46"/>
      <c r="W2317" s="28"/>
      <c r="X2317" s="28"/>
      <c r="Y2317" s="28"/>
      <c r="AA2317" s="77"/>
      <c r="AB2317" s="28"/>
      <c r="AC2317" s="28"/>
      <c r="AD2317" s="28"/>
      <c r="AE2317" s="28"/>
      <c r="AF2317" s="28"/>
      <c r="AG2317" s="28"/>
      <c r="AH2317" s="28"/>
      <c r="AI2317" s="28"/>
      <c r="AJ2317" s="28"/>
      <c r="AK2317" s="28"/>
      <c r="AL2317" s="28"/>
      <c r="AM2317" s="28"/>
      <c r="AN2317" s="28"/>
      <c r="AO2317" s="28"/>
      <c r="AP2317" s="28"/>
      <c r="AQ2317" s="28"/>
      <c r="AR2317" s="28"/>
      <c r="AS2317" s="28"/>
      <c r="AT2317" s="96"/>
      <c r="AU2317" s="28"/>
      <c r="AV2317" s="28"/>
      <c r="AW2317" s="28"/>
      <c r="AX2317" s="28"/>
      <c r="AY2317" s="28"/>
      <c r="AZ2317" s="28"/>
      <c r="BA2317" s="28"/>
      <c r="BB2317" s="28"/>
      <c r="BC2317" s="28"/>
      <c r="BD2317" s="28"/>
      <c r="BE2317" s="28"/>
    </row>
    <row r="2318" spans="3:57" ht="14.25" customHeight="1">
      <c r="C2318" s="46"/>
      <c r="D2318" s="28"/>
      <c r="E2318" s="28"/>
      <c r="F2318" s="28"/>
      <c r="G2318" s="28"/>
      <c r="H2318" s="28"/>
      <c r="I2318" s="28"/>
      <c r="J2318" s="28"/>
      <c r="K2318" s="28"/>
      <c r="L2318" s="28"/>
      <c r="M2318" s="28"/>
      <c r="N2318" s="28"/>
      <c r="O2318" s="28"/>
      <c r="P2318" s="60"/>
      <c r="Q2318" s="60"/>
      <c r="R2318" s="60"/>
      <c r="S2318" s="60"/>
      <c r="T2318" s="60"/>
      <c r="U2318" s="60"/>
      <c r="V2318" s="46"/>
      <c r="W2318" s="28"/>
      <c r="X2318" s="28"/>
      <c r="Y2318" s="28"/>
      <c r="AA2318" s="77"/>
      <c r="AB2318" s="28"/>
      <c r="AC2318" s="28"/>
      <c r="AD2318" s="28"/>
      <c r="AE2318" s="28"/>
      <c r="AF2318" s="28"/>
      <c r="AG2318" s="28"/>
      <c r="AH2318" s="28"/>
      <c r="AI2318" s="28"/>
      <c r="AJ2318" s="28"/>
      <c r="AK2318" s="28"/>
      <c r="AL2318" s="28"/>
      <c r="AM2318" s="28"/>
      <c r="AN2318" s="28"/>
      <c r="AO2318" s="28"/>
      <c r="AP2318" s="28"/>
      <c r="AQ2318" s="28"/>
      <c r="AR2318" s="28"/>
      <c r="AS2318" s="28"/>
      <c r="AT2318" s="96"/>
      <c r="AU2318" s="28"/>
      <c r="AV2318" s="28"/>
      <c r="AW2318" s="28"/>
      <c r="AX2318" s="28"/>
      <c r="AY2318" s="28"/>
      <c r="AZ2318" s="28"/>
      <c r="BA2318" s="28"/>
      <c r="BB2318" s="28"/>
      <c r="BC2318" s="28"/>
      <c r="BD2318" s="28"/>
      <c r="BE2318" s="28"/>
    </row>
    <row r="2319" spans="3:57" ht="14.25" customHeight="1">
      <c r="C2319" s="46"/>
      <c r="D2319" s="28"/>
      <c r="E2319" s="28"/>
      <c r="F2319" s="28"/>
      <c r="G2319" s="28"/>
      <c r="H2319" s="28"/>
      <c r="I2319" s="28"/>
      <c r="J2319" s="28"/>
      <c r="K2319" s="28"/>
      <c r="L2319" s="28"/>
      <c r="M2319" s="28"/>
      <c r="N2319" s="28"/>
      <c r="O2319" s="28"/>
      <c r="P2319" s="60"/>
      <c r="Q2319" s="60"/>
      <c r="R2319" s="60"/>
      <c r="S2319" s="60"/>
      <c r="T2319" s="60"/>
      <c r="U2319" s="60"/>
      <c r="V2319" s="46"/>
      <c r="W2319" s="28"/>
      <c r="X2319" s="28"/>
      <c r="Y2319" s="28"/>
      <c r="AA2319" s="77"/>
      <c r="AB2319" s="28"/>
      <c r="AC2319" s="28"/>
      <c r="AD2319" s="28"/>
      <c r="AE2319" s="28"/>
      <c r="AF2319" s="28"/>
      <c r="AG2319" s="28"/>
      <c r="AH2319" s="28"/>
      <c r="AI2319" s="28"/>
      <c r="AJ2319" s="28"/>
      <c r="AK2319" s="28"/>
      <c r="AL2319" s="28"/>
      <c r="AM2319" s="28"/>
      <c r="AN2319" s="28"/>
      <c r="AO2319" s="28"/>
      <c r="AP2319" s="28"/>
      <c r="AQ2319" s="28"/>
      <c r="AR2319" s="28"/>
      <c r="AS2319" s="28"/>
      <c r="AT2319" s="96"/>
      <c r="AU2319" s="28"/>
      <c r="AV2319" s="28"/>
      <c r="AW2319" s="28"/>
      <c r="AX2319" s="28"/>
      <c r="AY2319" s="28"/>
      <c r="AZ2319" s="28"/>
      <c r="BA2319" s="28"/>
      <c r="BB2319" s="28"/>
      <c r="BC2319" s="28"/>
      <c r="BD2319" s="28"/>
      <c r="BE2319" s="28"/>
    </row>
    <row r="2320" spans="3:57" ht="14.25" customHeight="1">
      <c r="C2320" s="46"/>
      <c r="D2320" s="28"/>
      <c r="E2320" s="28"/>
      <c r="F2320" s="28"/>
      <c r="G2320" s="28"/>
      <c r="H2320" s="28"/>
      <c r="I2320" s="28"/>
      <c r="J2320" s="28"/>
      <c r="K2320" s="28"/>
      <c r="L2320" s="28"/>
      <c r="M2320" s="28"/>
      <c r="N2320" s="28"/>
      <c r="O2320" s="28"/>
      <c r="P2320" s="60"/>
      <c r="Q2320" s="60"/>
      <c r="R2320" s="60"/>
      <c r="S2320" s="60"/>
      <c r="T2320" s="60"/>
      <c r="U2320" s="60"/>
      <c r="V2320" s="46"/>
      <c r="W2320" s="28"/>
      <c r="X2320" s="28"/>
      <c r="Y2320" s="28"/>
      <c r="AA2320" s="77"/>
      <c r="AB2320" s="28"/>
      <c r="AC2320" s="28"/>
      <c r="AD2320" s="28"/>
      <c r="AE2320" s="28"/>
      <c r="AF2320" s="28"/>
      <c r="AG2320" s="28"/>
      <c r="AH2320" s="28"/>
      <c r="AI2320" s="28"/>
      <c r="AJ2320" s="28"/>
      <c r="AK2320" s="28"/>
      <c r="AL2320" s="28"/>
      <c r="AM2320" s="28"/>
      <c r="AN2320" s="28"/>
      <c r="AO2320" s="28"/>
      <c r="AP2320" s="28"/>
      <c r="AQ2320" s="28"/>
      <c r="AR2320" s="28"/>
      <c r="AS2320" s="28"/>
      <c r="AT2320" s="96"/>
      <c r="AU2320" s="28"/>
      <c r="AV2320" s="28"/>
      <c r="AW2320" s="28"/>
      <c r="AX2320" s="28"/>
      <c r="AY2320" s="28"/>
      <c r="AZ2320" s="28"/>
      <c r="BA2320" s="28"/>
      <c r="BB2320" s="28"/>
      <c r="BC2320" s="28"/>
      <c r="BD2320" s="28"/>
      <c r="BE2320" s="28"/>
    </row>
    <row r="2321" spans="3:57" ht="14.25" customHeight="1">
      <c r="C2321" s="46"/>
      <c r="D2321" s="28"/>
      <c r="E2321" s="28"/>
      <c r="F2321" s="28"/>
      <c r="G2321" s="28"/>
      <c r="H2321" s="28"/>
      <c r="I2321" s="28"/>
      <c r="J2321" s="28"/>
      <c r="K2321" s="28"/>
      <c r="L2321" s="28"/>
      <c r="M2321" s="28"/>
      <c r="N2321" s="28"/>
      <c r="O2321" s="28"/>
      <c r="P2321" s="60"/>
      <c r="Q2321" s="60"/>
      <c r="R2321" s="60"/>
      <c r="S2321" s="60"/>
      <c r="T2321" s="60"/>
      <c r="U2321" s="60"/>
      <c r="V2321" s="46"/>
      <c r="W2321" s="28"/>
      <c r="X2321" s="28"/>
      <c r="Y2321" s="28"/>
      <c r="AA2321" s="77"/>
      <c r="AB2321" s="28"/>
      <c r="AC2321" s="28"/>
      <c r="AD2321" s="28"/>
      <c r="AE2321" s="28"/>
      <c r="AF2321" s="28"/>
      <c r="AG2321" s="28"/>
      <c r="AH2321" s="28"/>
      <c r="AI2321" s="28"/>
      <c r="AJ2321" s="28"/>
      <c r="AK2321" s="28"/>
      <c r="AL2321" s="28"/>
      <c r="AM2321" s="28"/>
      <c r="AN2321" s="28"/>
      <c r="AO2321" s="28"/>
      <c r="AP2321" s="28"/>
      <c r="AQ2321" s="28"/>
      <c r="AR2321" s="28"/>
      <c r="AS2321" s="28"/>
      <c r="AT2321" s="96"/>
      <c r="AU2321" s="28"/>
      <c r="AV2321" s="28"/>
      <c r="AW2321" s="28"/>
      <c r="AX2321" s="28"/>
      <c r="AY2321" s="28"/>
      <c r="AZ2321" s="28"/>
      <c r="BA2321" s="28"/>
      <c r="BB2321" s="28"/>
      <c r="BC2321" s="28"/>
      <c r="BD2321" s="28"/>
      <c r="BE2321" s="28"/>
    </row>
    <row r="2322" spans="3:57" ht="14.25" customHeight="1">
      <c r="C2322" s="46"/>
      <c r="D2322" s="28"/>
      <c r="E2322" s="28"/>
      <c r="F2322" s="28"/>
      <c r="G2322" s="28"/>
      <c r="H2322" s="28"/>
      <c r="I2322" s="28"/>
      <c r="J2322" s="28"/>
      <c r="K2322" s="28"/>
      <c r="L2322" s="28"/>
      <c r="M2322" s="28"/>
      <c r="N2322" s="28"/>
      <c r="O2322" s="28"/>
      <c r="P2322" s="60"/>
      <c r="Q2322" s="60"/>
      <c r="R2322" s="60"/>
      <c r="S2322" s="60"/>
      <c r="T2322" s="60"/>
      <c r="U2322" s="60"/>
      <c r="V2322" s="46"/>
      <c r="W2322" s="28"/>
      <c r="X2322" s="28"/>
      <c r="Y2322" s="28"/>
      <c r="AA2322" s="77"/>
      <c r="AB2322" s="28"/>
      <c r="AC2322" s="28"/>
      <c r="AD2322" s="28"/>
      <c r="AE2322" s="28"/>
      <c r="AF2322" s="28"/>
      <c r="AG2322" s="28"/>
      <c r="AH2322" s="28"/>
      <c r="AI2322" s="28"/>
      <c r="AJ2322" s="28"/>
      <c r="AK2322" s="28"/>
      <c r="AL2322" s="28"/>
      <c r="AM2322" s="28"/>
      <c r="AN2322" s="28"/>
      <c r="AO2322" s="28"/>
      <c r="AP2322" s="28"/>
      <c r="AQ2322" s="28"/>
      <c r="AR2322" s="28"/>
      <c r="AS2322" s="28"/>
      <c r="AT2322" s="96"/>
      <c r="AU2322" s="28"/>
      <c r="AV2322" s="28"/>
      <c r="AW2322" s="28"/>
      <c r="AX2322" s="28"/>
      <c r="AY2322" s="28"/>
      <c r="AZ2322" s="28"/>
      <c r="BA2322" s="28"/>
      <c r="BB2322" s="28"/>
      <c r="BC2322" s="28"/>
      <c r="BD2322" s="28"/>
      <c r="BE2322" s="28"/>
    </row>
    <row r="2323" spans="3:57" ht="14.25" customHeight="1">
      <c r="C2323" s="46"/>
      <c r="D2323" s="28"/>
      <c r="E2323" s="28"/>
      <c r="F2323" s="28"/>
      <c r="G2323" s="28"/>
      <c r="H2323" s="28"/>
      <c r="I2323" s="28"/>
      <c r="J2323" s="28"/>
      <c r="K2323" s="28"/>
      <c r="L2323" s="28"/>
      <c r="M2323" s="28"/>
      <c r="N2323" s="28"/>
      <c r="O2323" s="28"/>
      <c r="P2323" s="60"/>
      <c r="Q2323" s="60"/>
      <c r="R2323" s="60"/>
      <c r="S2323" s="60"/>
      <c r="T2323" s="60"/>
      <c r="U2323" s="60"/>
      <c r="V2323" s="46"/>
      <c r="W2323" s="28"/>
      <c r="X2323" s="28"/>
      <c r="Y2323" s="28"/>
      <c r="AA2323" s="77"/>
      <c r="AB2323" s="28"/>
      <c r="AC2323" s="28"/>
      <c r="AD2323" s="28"/>
      <c r="AE2323" s="28"/>
      <c r="AF2323" s="28"/>
      <c r="AG2323" s="28"/>
      <c r="AH2323" s="28"/>
      <c r="AI2323" s="28"/>
      <c r="AJ2323" s="28"/>
      <c r="AK2323" s="28"/>
      <c r="AL2323" s="28"/>
      <c r="AM2323" s="28"/>
      <c r="AN2323" s="28"/>
      <c r="AO2323" s="28"/>
      <c r="AP2323" s="28"/>
      <c r="AQ2323" s="28"/>
      <c r="AR2323" s="28"/>
      <c r="AS2323" s="28"/>
      <c r="AT2323" s="96"/>
      <c r="AU2323" s="28"/>
      <c r="AV2323" s="28"/>
      <c r="AW2323" s="28"/>
      <c r="AX2323" s="28"/>
      <c r="AY2323" s="28"/>
      <c r="AZ2323" s="28"/>
      <c r="BA2323" s="28"/>
      <c r="BB2323" s="28"/>
      <c r="BC2323" s="28"/>
      <c r="BD2323" s="28"/>
      <c r="BE2323" s="28"/>
    </row>
    <row r="2324" spans="3:57" ht="14.25" customHeight="1">
      <c r="C2324" s="46"/>
      <c r="D2324" s="28"/>
      <c r="E2324" s="28"/>
      <c r="F2324" s="28"/>
      <c r="G2324" s="28"/>
      <c r="H2324" s="28"/>
      <c r="I2324" s="28"/>
      <c r="J2324" s="28"/>
      <c r="K2324" s="28"/>
      <c r="L2324" s="28"/>
      <c r="M2324" s="28"/>
      <c r="N2324" s="28"/>
      <c r="O2324" s="28"/>
      <c r="P2324" s="60"/>
      <c r="Q2324" s="60"/>
      <c r="R2324" s="60"/>
      <c r="S2324" s="60"/>
      <c r="T2324" s="60"/>
      <c r="U2324" s="60"/>
      <c r="V2324" s="46"/>
      <c r="W2324" s="28"/>
      <c r="X2324" s="28"/>
      <c r="Y2324" s="28"/>
      <c r="AA2324" s="77"/>
      <c r="AB2324" s="28"/>
      <c r="AC2324" s="28"/>
      <c r="AD2324" s="28"/>
      <c r="AE2324" s="28"/>
      <c r="AF2324" s="28"/>
      <c r="AG2324" s="28"/>
      <c r="AH2324" s="28"/>
      <c r="AI2324" s="28"/>
      <c r="AJ2324" s="28"/>
      <c r="AK2324" s="28"/>
      <c r="AL2324" s="28"/>
      <c r="AM2324" s="28"/>
      <c r="AN2324" s="28"/>
      <c r="AO2324" s="28"/>
      <c r="AP2324" s="28"/>
      <c r="AQ2324" s="28"/>
      <c r="AR2324" s="28"/>
      <c r="AS2324" s="28"/>
      <c r="AT2324" s="96"/>
      <c r="AU2324" s="28"/>
      <c r="AV2324" s="28"/>
      <c r="AW2324" s="28"/>
      <c r="AX2324" s="28"/>
      <c r="AY2324" s="28"/>
      <c r="AZ2324" s="28"/>
      <c r="BA2324" s="28"/>
      <c r="BB2324" s="28"/>
      <c r="BC2324" s="28"/>
      <c r="BD2324" s="28"/>
      <c r="BE2324" s="28"/>
    </row>
    <row r="2325" spans="3:57" ht="14.25" customHeight="1">
      <c r="C2325" s="46"/>
      <c r="D2325" s="28"/>
      <c r="E2325" s="28"/>
      <c r="F2325" s="28"/>
      <c r="G2325" s="28"/>
      <c r="H2325" s="28"/>
      <c r="I2325" s="28"/>
      <c r="J2325" s="28"/>
      <c r="K2325" s="28"/>
      <c r="L2325" s="28"/>
      <c r="M2325" s="28"/>
      <c r="N2325" s="28"/>
      <c r="O2325" s="28"/>
      <c r="P2325" s="60"/>
      <c r="Q2325" s="60"/>
      <c r="R2325" s="60"/>
      <c r="S2325" s="60"/>
      <c r="T2325" s="60"/>
      <c r="U2325" s="60"/>
      <c r="V2325" s="46"/>
      <c r="W2325" s="28"/>
      <c r="X2325" s="28"/>
      <c r="Y2325" s="28"/>
      <c r="AA2325" s="77"/>
      <c r="AB2325" s="28"/>
      <c r="AC2325" s="28"/>
      <c r="AD2325" s="28"/>
      <c r="AE2325" s="28"/>
      <c r="AF2325" s="28"/>
      <c r="AG2325" s="28"/>
      <c r="AH2325" s="28"/>
      <c r="AI2325" s="28"/>
      <c r="AJ2325" s="28"/>
      <c r="AK2325" s="28"/>
      <c r="AL2325" s="28"/>
      <c r="AM2325" s="28"/>
      <c r="AN2325" s="28"/>
      <c r="AO2325" s="28"/>
      <c r="AP2325" s="28"/>
      <c r="AQ2325" s="28"/>
      <c r="AR2325" s="28"/>
      <c r="AS2325" s="28"/>
      <c r="AT2325" s="96"/>
      <c r="AU2325" s="28"/>
      <c r="AV2325" s="28"/>
      <c r="AW2325" s="28"/>
      <c r="AX2325" s="28"/>
      <c r="AY2325" s="28"/>
      <c r="AZ2325" s="28"/>
      <c r="BA2325" s="28"/>
      <c r="BB2325" s="28"/>
      <c r="BC2325" s="28"/>
      <c r="BD2325" s="28"/>
      <c r="BE2325" s="28"/>
    </row>
    <row r="2326" spans="3:57" ht="14.25" customHeight="1">
      <c r="C2326" s="46"/>
      <c r="D2326" s="28"/>
      <c r="E2326" s="28"/>
      <c r="F2326" s="28"/>
      <c r="G2326" s="28"/>
      <c r="H2326" s="28"/>
      <c r="I2326" s="28"/>
      <c r="J2326" s="28"/>
      <c r="K2326" s="28"/>
      <c r="L2326" s="28"/>
      <c r="M2326" s="28"/>
      <c r="N2326" s="28"/>
      <c r="O2326" s="28"/>
      <c r="P2326" s="60"/>
      <c r="Q2326" s="60"/>
      <c r="R2326" s="60"/>
      <c r="S2326" s="60"/>
      <c r="T2326" s="60"/>
      <c r="U2326" s="60"/>
      <c r="V2326" s="46"/>
      <c r="W2326" s="28"/>
      <c r="X2326" s="28"/>
      <c r="Y2326" s="28"/>
      <c r="AA2326" s="77"/>
      <c r="AB2326" s="28"/>
      <c r="AC2326" s="28"/>
      <c r="AD2326" s="28"/>
      <c r="AE2326" s="28"/>
      <c r="AF2326" s="28"/>
      <c r="AG2326" s="28"/>
      <c r="AH2326" s="28"/>
      <c r="AI2326" s="28"/>
      <c r="AJ2326" s="28"/>
      <c r="AK2326" s="28"/>
      <c r="AL2326" s="28"/>
      <c r="AM2326" s="28"/>
      <c r="AN2326" s="28"/>
      <c r="AO2326" s="28"/>
      <c r="AP2326" s="28"/>
      <c r="AQ2326" s="28"/>
      <c r="AR2326" s="28"/>
      <c r="AS2326" s="28"/>
      <c r="AT2326" s="96"/>
      <c r="AU2326" s="28"/>
      <c r="AV2326" s="28"/>
      <c r="AW2326" s="28"/>
      <c r="AX2326" s="28"/>
      <c r="AY2326" s="28"/>
      <c r="AZ2326" s="28"/>
      <c r="BA2326" s="28"/>
      <c r="BB2326" s="28"/>
      <c r="BC2326" s="28"/>
      <c r="BD2326" s="28"/>
      <c r="BE2326" s="28"/>
    </row>
    <row r="2327" spans="3:57" ht="14.25" customHeight="1">
      <c r="C2327" s="46"/>
      <c r="D2327" s="28"/>
      <c r="E2327" s="28"/>
      <c r="F2327" s="28"/>
      <c r="G2327" s="28"/>
      <c r="H2327" s="28"/>
      <c r="I2327" s="28"/>
      <c r="J2327" s="28"/>
      <c r="K2327" s="28"/>
      <c r="L2327" s="28"/>
      <c r="M2327" s="28"/>
      <c r="N2327" s="28"/>
      <c r="O2327" s="28"/>
      <c r="P2327" s="60"/>
      <c r="Q2327" s="60"/>
      <c r="R2327" s="60"/>
      <c r="S2327" s="60"/>
      <c r="T2327" s="60"/>
      <c r="U2327" s="60"/>
      <c r="V2327" s="46"/>
      <c r="W2327" s="28"/>
      <c r="X2327" s="28"/>
      <c r="Y2327" s="28"/>
      <c r="AA2327" s="77"/>
      <c r="AB2327" s="28"/>
      <c r="AC2327" s="28"/>
      <c r="AD2327" s="28"/>
      <c r="AE2327" s="28"/>
      <c r="AF2327" s="28"/>
      <c r="AG2327" s="28"/>
      <c r="AH2327" s="28"/>
      <c r="AI2327" s="28"/>
      <c r="AJ2327" s="28"/>
      <c r="AK2327" s="28"/>
      <c r="AL2327" s="28"/>
      <c r="AM2327" s="28"/>
      <c r="AN2327" s="28"/>
      <c r="AO2327" s="28"/>
      <c r="AP2327" s="28"/>
      <c r="AQ2327" s="28"/>
      <c r="AR2327" s="28"/>
      <c r="AS2327" s="28"/>
      <c r="AT2327" s="96"/>
      <c r="AU2327" s="28"/>
      <c r="AV2327" s="28"/>
      <c r="AW2327" s="28"/>
      <c r="AX2327" s="28"/>
      <c r="AY2327" s="28"/>
      <c r="AZ2327" s="28"/>
      <c r="BA2327" s="28"/>
      <c r="BB2327" s="28"/>
      <c r="BC2327" s="28"/>
      <c r="BD2327" s="28"/>
      <c r="BE2327" s="28"/>
    </row>
    <row r="2328" spans="3:57" ht="14.25" customHeight="1">
      <c r="C2328" s="46"/>
      <c r="D2328" s="28"/>
      <c r="E2328" s="28"/>
      <c r="F2328" s="28"/>
      <c r="G2328" s="28"/>
      <c r="H2328" s="28"/>
      <c r="I2328" s="28"/>
      <c r="J2328" s="28"/>
      <c r="K2328" s="28"/>
      <c r="L2328" s="28"/>
      <c r="M2328" s="28"/>
      <c r="N2328" s="28"/>
      <c r="O2328" s="28"/>
      <c r="P2328" s="60"/>
      <c r="Q2328" s="60"/>
      <c r="R2328" s="60"/>
      <c r="S2328" s="60"/>
      <c r="T2328" s="60"/>
      <c r="U2328" s="60"/>
      <c r="V2328" s="46"/>
      <c r="W2328" s="28"/>
      <c r="X2328" s="28"/>
      <c r="Y2328" s="28"/>
      <c r="AA2328" s="77"/>
      <c r="AB2328" s="28"/>
      <c r="AC2328" s="28"/>
      <c r="AD2328" s="28"/>
      <c r="AE2328" s="28"/>
      <c r="AF2328" s="28"/>
      <c r="AG2328" s="28"/>
      <c r="AH2328" s="28"/>
      <c r="AI2328" s="28"/>
      <c r="AJ2328" s="28"/>
      <c r="AK2328" s="28"/>
      <c r="AL2328" s="28"/>
      <c r="AM2328" s="28"/>
      <c r="AN2328" s="28"/>
      <c r="AO2328" s="28"/>
      <c r="AP2328" s="28"/>
      <c r="AQ2328" s="28"/>
      <c r="AR2328" s="28"/>
      <c r="AS2328" s="28"/>
      <c r="AT2328" s="96"/>
      <c r="AU2328" s="28"/>
      <c r="AV2328" s="28"/>
      <c r="AW2328" s="28"/>
      <c r="AX2328" s="28"/>
      <c r="AY2328" s="28"/>
      <c r="AZ2328" s="28"/>
      <c r="BA2328" s="28"/>
      <c r="BB2328" s="28"/>
      <c r="BC2328" s="28"/>
      <c r="BD2328" s="28"/>
      <c r="BE2328" s="28"/>
    </row>
    <row r="2329" spans="3:57" ht="14.25" customHeight="1">
      <c r="C2329" s="46"/>
      <c r="D2329" s="28"/>
      <c r="E2329" s="28"/>
      <c r="F2329" s="28"/>
      <c r="G2329" s="28"/>
      <c r="H2329" s="28"/>
      <c r="I2329" s="28"/>
      <c r="J2329" s="28"/>
      <c r="K2329" s="28"/>
      <c r="L2329" s="28"/>
      <c r="M2329" s="28"/>
      <c r="N2329" s="28"/>
      <c r="O2329" s="28"/>
      <c r="P2329" s="60"/>
      <c r="Q2329" s="60"/>
      <c r="R2329" s="60"/>
      <c r="S2329" s="60"/>
      <c r="T2329" s="60"/>
      <c r="U2329" s="60"/>
      <c r="V2329" s="46"/>
      <c r="W2329" s="28"/>
      <c r="X2329" s="28"/>
      <c r="Y2329" s="28"/>
      <c r="AA2329" s="77"/>
      <c r="AB2329" s="28"/>
      <c r="AC2329" s="28"/>
      <c r="AD2329" s="28"/>
      <c r="AE2329" s="28"/>
      <c r="AF2329" s="28"/>
      <c r="AG2329" s="28"/>
      <c r="AH2329" s="28"/>
      <c r="AI2329" s="28"/>
      <c r="AJ2329" s="28"/>
      <c r="AK2329" s="28"/>
      <c r="AL2329" s="28"/>
      <c r="AM2329" s="28"/>
      <c r="AN2329" s="28"/>
      <c r="AO2329" s="28"/>
      <c r="AP2329" s="28"/>
      <c r="AQ2329" s="28"/>
      <c r="AR2329" s="28"/>
      <c r="AS2329" s="28"/>
      <c r="AT2329" s="96"/>
      <c r="AU2329" s="28"/>
      <c r="AV2329" s="28"/>
      <c r="AW2329" s="28"/>
      <c r="AX2329" s="28"/>
      <c r="AY2329" s="28"/>
      <c r="AZ2329" s="28"/>
      <c r="BA2329" s="28"/>
      <c r="BB2329" s="28"/>
      <c r="BC2329" s="28"/>
      <c r="BD2329" s="28"/>
      <c r="BE2329" s="28"/>
    </row>
    <row r="2330" spans="3:57" ht="14.25" customHeight="1">
      <c r="C2330" s="46"/>
      <c r="D2330" s="28"/>
      <c r="E2330" s="28"/>
      <c r="F2330" s="28"/>
      <c r="G2330" s="28"/>
      <c r="H2330" s="28"/>
      <c r="I2330" s="28"/>
      <c r="J2330" s="28"/>
      <c r="K2330" s="28"/>
      <c r="L2330" s="28"/>
      <c r="M2330" s="28"/>
      <c r="N2330" s="28"/>
      <c r="O2330" s="28"/>
      <c r="P2330" s="60"/>
      <c r="Q2330" s="60"/>
      <c r="R2330" s="60"/>
      <c r="S2330" s="60"/>
      <c r="T2330" s="60"/>
      <c r="U2330" s="60"/>
      <c r="V2330" s="46"/>
      <c r="W2330" s="28"/>
      <c r="X2330" s="28"/>
      <c r="Y2330" s="28"/>
      <c r="AA2330" s="77"/>
      <c r="AB2330" s="28"/>
      <c r="AC2330" s="28"/>
      <c r="AD2330" s="28"/>
      <c r="AE2330" s="28"/>
      <c r="AF2330" s="28"/>
      <c r="AG2330" s="28"/>
      <c r="AH2330" s="28"/>
      <c r="AI2330" s="28"/>
      <c r="AJ2330" s="28"/>
      <c r="AK2330" s="28"/>
      <c r="AL2330" s="28"/>
      <c r="AM2330" s="28"/>
      <c r="AN2330" s="28"/>
      <c r="AO2330" s="28"/>
      <c r="AP2330" s="28"/>
      <c r="AQ2330" s="28"/>
      <c r="AR2330" s="28"/>
      <c r="AS2330" s="28"/>
      <c r="AT2330" s="96"/>
      <c r="AU2330" s="28"/>
      <c r="AV2330" s="28"/>
      <c r="AW2330" s="28"/>
      <c r="AX2330" s="28"/>
      <c r="AY2330" s="28"/>
      <c r="AZ2330" s="28"/>
      <c r="BA2330" s="28"/>
      <c r="BB2330" s="28"/>
      <c r="BC2330" s="28"/>
      <c r="BD2330" s="28"/>
      <c r="BE2330" s="28"/>
    </row>
    <row r="2331" spans="3:57" ht="14.25" customHeight="1">
      <c r="C2331" s="46"/>
      <c r="D2331" s="28"/>
      <c r="E2331" s="28"/>
      <c r="F2331" s="28"/>
      <c r="G2331" s="28"/>
      <c r="H2331" s="28"/>
      <c r="I2331" s="28"/>
      <c r="J2331" s="28"/>
      <c r="K2331" s="28"/>
      <c r="L2331" s="28"/>
      <c r="M2331" s="28"/>
      <c r="N2331" s="28"/>
      <c r="O2331" s="28"/>
      <c r="P2331" s="60"/>
      <c r="Q2331" s="60"/>
      <c r="R2331" s="60"/>
      <c r="S2331" s="60"/>
      <c r="T2331" s="60"/>
      <c r="U2331" s="60"/>
      <c r="V2331" s="46"/>
      <c r="W2331" s="28"/>
      <c r="X2331" s="28"/>
      <c r="Y2331" s="28"/>
      <c r="AA2331" s="77"/>
      <c r="AB2331" s="28"/>
      <c r="AC2331" s="28"/>
      <c r="AD2331" s="28"/>
      <c r="AE2331" s="28"/>
      <c r="AF2331" s="28"/>
      <c r="AG2331" s="28"/>
      <c r="AH2331" s="28"/>
      <c r="AI2331" s="28"/>
      <c r="AJ2331" s="28"/>
      <c r="AK2331" s="28"/>
      <c r="AL2331" s="28"/>
      <c r="AM2331" s="28"/>
      <c r="AN2331" s="28"/>
      <c r="AO2331" s="28"/>
      <c r="AP2331" s="28"/>
      <c r="AQ2331" s="28"/>
      <c r="AR2331" s="28"/>
      <c r="AS2331" s="28"/>
      <c r="AT2331" s="96"/>
      <c r="AU2331" s="28"/>
      <c r="AV2331" s="28"/>
      <c r="AW2331" s="28"/>
      <c r="AX2331" s="28"/>
      <c r="AY2331" s="28"/>
      <c r="AZ2331" s="28"/>
      <c r="BA2331" s="28"/>
      <c r="BB2331" s="28"/>
      <c r="BC2331" s="28"/>
      <c r="BD2331" s="28"/>
      <c r="BE2331" s="28"/>
    </row>
    <row r="2332" spans="3:57" ht="14.25" customHeight="1">
      <c r="C2332" s="46"/>
      <c r="D2332" s="28"/>
      <c r="E2332" s="28"/>
      <c r="F2332" s="28"/>
      <c r="G2332" s="28"/>
      <c r="H2332" s="28"/>
      <c r="I2332" s="28"/>
      <c r="J2332" s="28"/>
      <c r="K2332" s="28"/>
      <c r="L2332" s="28"/>
      <c r="M2332" s="28"/>
      <c r="N2332" s="28"/>
      <c r="O2332" s="28"/>
      <c r="P2332" s="60"/>
      <c r="Q2332" s="60"/>
      <c r="R2332" s="60"/>
      <c r="S2332" s="60"/>
      <c r="T2332" s="60"/>
      <c r="U2332" s="60"/>
      <c r="V2332" s="46"/>
      <c r="W2332" s="28"/>
      <c r="X2332" s="28"/>
      <c r="Y2332" s="28"/>
      <c r="AA2332" s="77"/>
      <c r="AB2332" s="28"/>
      <c r="AC2332" s="28"/>
      <c r="AD2332" s="28"/>
      <c r="AE2332" s="28"/>
      <c r="AF2332" s="28"/>
      <c r="AG2332" s="28"/>
      <c r="AH2332" s="28"/>
      <c r="AI2332" s="28"/>
      <c r="AJ2332" s="28"/>
      <c r="AK2332" s="28"/>
      <c r="AL2332" s="28"/>
      <c r="AM2332" s="28"/>
      <c r="AN2332" s="28"/>
      <c r="AO2332" s="28"/>
      <c r="AP2332" s="28"/>
      <c r="AQ2332" s="28"/>
      <c r="AR2332" s="28"/>
      <c r="AS2332" s="28"/>
      <c r="AT2332" s="96"/>
      <c r="AU2332" s="28"/>
      <c r="AV2332" s="28"/>
      <c r="AW2332" s="28"/>
      <c r="AX2332" s="28"/>
      <c r="AY2332" s="28"/>
      <c r="AZ2332" s="28"/>
      <c r="BA2332" s="28"/>
      <c r="BB2332" s="28"/>
      <c r="BC2332" s="28"/>
      <c r="BD2332" s="28"/>
      <c r="BE2332" s="28"/>
    </row>
    <row r="2333" spans="3:57" ht="14.25" customHeight="1">
      <c r="C2333" s="46"/>
      <c r="D2333" s="28"/>
      <c r="E2333" s="28"/>
      <c r="F2333" s="28"/>
      <c r="G2333" s="28"/>
      <c r="H2333" s="28"/>
      <c r="I2333" s="28"/>
      <c r="J2333" s="28"/>
      <c r="K2333" s="28"/>
      <c r="L2333" s="28"/>
      <c r="M2333" s="28"/>
      <c r="N2333" s="28"/>
      <c r="O2333" s="28"/>
      <c r="P2333" s="60"/>
      <c r="Q2333" s="60"/>
      <c r="R2333" s="60"/>
      <c r="S2333" s="60"/>
      <c r="T2333" s="60"/>
      <c r="U2333" s="60"/>
      <c r="V2333" s="46"/>
      <c r="W2333" s="28"/>
      <c r="X2333" s="28"/>
      <c r="Y2333" s="28"/>
      <c r="AA2333" s="77"/>
      <c r="AB2333" s="28"/>
      <c r="AC2333" s="28"/>
      <c r="AD2333" s="28"/>
      <c r="AE2333" s="28"/>
      <c r="AF2333" s="28"/>
      <c r="AG2333" s="28"/>
      <c r="AH2333" s="28"/>
      <c r="AI2333" s="28"/>
      <c r="AJ2333" s="28"/>
      <c r="AK2333" s="28"/>
      <c r="AL2333" s="28"/>
      <c r="AM2333" s="28"/>
      <c r="AN2333" s="28"/>
      <c r="AO2333" s="28"/>
      <c r="AP2333" s="28"/>
      <c r="AQ2333" s="28"/>
      <c r="AR2333" s="28"/>
      <c r="AS2333" s="28"/>
      <c r="AT2333" s="96"/>
      <c r="AU2333" s="28"/>
      <c r="AV2333" s="28"/>
      <c r="AW2333" s="28"/>
      <c r="AX2333" s="28"/>
      <c r="AY2333" s="28"/>
      <c r="AZ2333" s="28"/>
      <c r="BA2333" s="28"/>
      <c r="BB2333" s="28"/>
      <c r="BC2333" s="28"/>
      <c r="BD2333" s="28"/>
      <c r="BE2333" s="28"/>
    </row>
    <row r="2334" spans="3:57" ht="14.25" customHeight="1">
      <c r="C2334" s="46"/>
      <c r="D2334" s="28"/>
      <c r="E2334" s="28"/>
      <c r="F2334" s="28"/>
      <c r="G2334" s="28"/>
      <c r="H2334" s="28"/>
      <c r="I2334" s="28"/>
      <c r="J2334" s="28"/>
      <c r="K2334" s="28"/>
      <c r="L2334" s="28"/>
      <c r="M2334" s="28"/>
      <c r="N2334" s="28"/>
      <c r="O2334" s="28"/>
      <c r="P2334" s="60"/>
      <c r="Q2334" s="60"/>
      <c r="R2334" s="60"/>
      <c r="S2334" s="60"/>
      <c r="T2334" s="60"/>
      <c r="U2334" s="60"/>
      <c r="V2334" s="46"/>
      <c r="W2334" s="28"/>
      <c r="X2334" s="28"/>
      <c r="Y2334" s="28"/>
      <c r="AA2334" s="77"/>
      <c r="AB2334" s="28"/>
      <c r="AC2334" s="28"/>
      <c r="AD2334" s="28"/>
      <c r="AE2334" s="28"/>
      <c r="AF2334" s="28"/>
      <c r="AG2334" s="28"/>
      <c r="AH2334" s="28"/>
      <c r="AI2334" s="28"/>
      <c r="AJ2334" s="28"/>
      <c r="AK2334" s="28"/>
      <c r="AL2334" s="28"/>
      <c r="AM2334" s="28"/>
      <c r="AN2334" s="28"/>
      <c r="AO2334" s="28"/>
      <c r="AP2334" s="28"/>
      <c r="AQ2334" s="28"/>
      <c r="AR2334" s="28"/>
      <c r="AS2334" s="28"/>
      <c r="AT2334" s="96"/>
      <c r="AU2334" s="28"/>
      <c r="AV2334" s="28"/>
      <c r="AW2334" s="28"/>
      <c r="AX2334" s="28"/>
      <c r="AY2334" s="28"/>
      <c r="AZ2334" s="28"/>
      <c r="BA2334" s="28"/>
      <c r="BB2334" s="28"/>
      <c r="BC2334" s="28"/>
      <c r="BD2334" s="28"/>
      <c r="BE2334" s="28"/>
    </row>
    <row r="2335" spans="3:57" ht="14.25" customHeight="1">
      <c r="C2335" s="46"/>
      <c r="D2335" s="28"/>
      <c r="E2335" s="28"/>
      <c r="F2335" s="28"/>
      <c r="G2335" s="28"/>
      <c r="H2335" s="28"/>
      <c r="I2335" s="28"/>
      <c r="J2335" s="28"/>
      <c r="K2335" s="28"/>
      <c r="L2335" s="28"/>
      <c r="M2335" s="28"/>
      <c r="N2335" s="28"/>
      <c r="O2335" s="28"/>
      <c r="P2335" s="60"/>
      <c r="Q2335" s="60"/>
      <c r="R2335" s="60"/>
      <c r="S2335" s="60"/>
      <c r="T2335" s="60"/>
      <c r="U2335" s="60"/>
      <c r="V2335" s="46"/>
      <c r="W2335" s="28"/>
      <c r="X2335" s="28"/>
      <c r="Y2335" s="28"/>
      <c r="AA2335" s="77"/>
      <c r="AB2335" s="28"/>
      <c r="AC2335" s="28"/>
      <c r="AD2335" s="28"/>
      <c r="AE2335" s="28"/>
      <c r="AF2335" s="28"/>
      <c r="AG2335" s="28"/>
      <c r="AH2335" s="28"/>
      <c r="AI2335" s="28"/>
      <c r="AJ2335" s="28"/>
      <c r="AK2335" s="28"/>
      <c r="AL2335" s="28"/>
      <c r="AM2335" s="28"/>
      <c r="AN2335" s="28"/>
      <c r="AO2335" s="28"/>
      <c r="AP2335" s="28"/>
      <c r="AQ2335" s="28"/>
      <c r="AR2335" s="28"/>
      <c r="AS2335" s="28"/>
      <c r="AT2335" s="96"/>
      <c r="AU2335" s="28"/>
      <c r="AV2335" s="28"/>
      <c r="AW2335" s="28"/>
      <c r="AX2335" s="28"/>
      <c r="AY2335" s="28"/>
      <c r="AZ2335" s="28"/>
      <c r="BA2335" s="28"/>
      <c r="BB2335" s="28"/>
      <c r="BC2335" s="28"/>
      <c r="BD2335" s="28"/>
      <c r="BE2335" s="28"/>
    </row>
    <row r="2336" spans="3:57" ht="14.25" customHeight="1">
      <c r="C2336" s="46"/>
      <c r="D2336" s="28"/>
      <c r="E2336" s="28"/>
      <c r="F2336" s="28"/>
      <c r="G2336" s="28"/>
      <c r="H2336" s="28"/>
      <c r="I2336" s="28"/>
      <c r="J2336" s="28"/>
      <c r="K2336" s="28"/>
      <c r="L2336" s="28"/>
      <c r="M2336" s="28"/>
      <c r="N2336" s="28"/>
      <c r="O2336" s="28"/>
      <c r="P2336" s="60"/>
      <c r="Q2336" s="60"/>
      <c r="R2336" s="60"/>
      <c r="S2336" s="60"/>
      <c r="T2336" s="60"/>
      <c r="U2336" s="60"/>
      <c r="V2336" s="46"/>
      <c r="W2336" s="28"/>
      <c r="X2336" s="28"/>
      <c r="Y2336" s="28"/>
      <c r="AA2336" s="77"/>
      <c r="AB2336" s="28"/>
      <c r="AC2336" s="28"/>
      <c r="AD2336" s="28"/>
      <c r="AE2336" s="28"/>
      <c r="AF2336" s="28"/>
      <c r="AG2336" s="28"/>
      <c r="AH2336" s="28"/>
      <c r="AI2336" s="28"/>
      <c r="AJ2336" s="28"/>
      <c r="AK2336" s="28"/>
      <c r="AL2336" s="28"/>
      <c r="AM2336" s="28"/>
      <c r="AN2336" s="28"/>
      <c r="AO2336" s="28"/>
      <c r="AP2336" s="28"/>
      <c r="AQ2336" s="28"/>
      <c r="AR2336" s="28"/>
      <c r="AS2336" s="28"/>
      <c r="AT2336" s="96"/>
      <c r="AU2336" s="28"/>
      <c r="AV2336" s="28"/>
      <c r="AW2336" s="28"/>
      <c r="AX2336" s="28"/>
      <c r="AY2336" s="28"/>
      <c r="AZ2336" s="28"/>
      <c r="BA2336" s="28"/>
      <c r="BB2336" s="28"/>
      <c r="BC2336" s="28"/>
      <c r="BD2336" s="28"/>
      <c r="BE2336" s="28"/>
    </row>
    <row r="2337" spans="3:57" ht="14.25" customHeight="1">
      <c r="C2337" s="46"/>
      <c r="D2337" s="28"/>
      <c r="E2337" s="28"/>
      <c r="F2337" s="28"/>
      <c r="G2337" s="28"/>
      <c r="H2337" s="28"/>
      <c r="I2337" s="28"/>
      <c r="J2337" s="28"/>
      <c r="K2337" s="28"/>
      <c r="L2337" s="28"/>
      <c r="M2337" s="28"/>
      <c r="N2337" s="28"/>
      <c r="O2337" s="28"/>
      <c r="P2337" s="60"/>
      <c r="Q2337" s="60"/>
      <c r="R2337" s="60"/>
      <c r="S2337" s="60"/>
      <c r="T2337" s="60"/>
      <c r="U2337" s="60"/>
      <c r="V2337" s="46"/>
      <c r="W2337" s="28"/>
      <c r="X2337" s="28"/>
      <c r="Y2337" s="28"/>
      <c r="AA2337" s="77"/>
      <c r="AB2337" s="28"/>
      <c r="AC2337" s="28"/>
      <c r="AD2337" s="28"/>
      <c r="AE2337" s="28"/>
      <c r="AF2337" s="28"/>
      <c r="AG2337" s="28"/>
      <c r="AH2337" s="28"/>
      <c r="AI2337" s="28"/>
      <c r="AJ2337" s="28"/>
      <c r="AK2337" s="28"/>
      <c r="AL2337" s="28"/>
      <c r="AM2337" s="28"/>
      <c r="AN2337" s="28"/>
      <c r="AO2337" s="28"/>
      <c r="AP2337" s="28"/>
      <c r="AQ2337" s="28"/>
      <c r="AR2337" s="28"/>
      <c r="AS2337" s="28"/>
      <c r="AT2337" s="96"/>
      <c r="AU2337" s="28"/>
      <c r="AV2337" s="28"/>
      <c r="AW2337" s="28"/>
      <c r="AX2337" s="28"/>
      <c r="AY2337" s="28"/>
      <c r="AZ2337" s="28"/>
      <c r="BA2337" s="28"/>
      <c r="BB2337" s="28"/>
      <c r="BC2337" s="28"/>
      <c r="BD2337" s="28"/>
      <c r="BE2337" s="28"/>
    </row>
    <row r="2338" spans="3:57" ht="14.25" customHeight="1">
      <c r="C2338" s="46"/>
      <c r="D2338" s="28"/>
      <c r="E2338" s="28"/>
      <c r="F2338" s="28"/>
      <c r="G2338" s="28"/>
      <c r="H2338" s="28"/>
      <c r="I2338" s="28"/>
      <c r="J2338" s="28"/>
      <c r="K2338" s="28"/>
      <c r="L2338" s="28"/>
      <c r="M2338" s="28"/>
      <c r="N2338" s="28"/>
      <c r="O2338" s="28"/>
      <c r="P2338" s="60"/>
      <c r="Q2338" s="60"/>
      <c r="R2338" s="60"/>
      <c r="S2338" s="60"/>
      <c r="T2338" s="60"/>
      <c r="U2338" s="60"/>
      <c r="V2338" s="46"/>
      <c r="W2338" s="28"/>
      <c r="X2338" s="28"/>
      <c r="Y2338" s="28"/>
      <c r="AA2338" s="77"/>
      <c r="AB2338" s="28"/>
      <c r="AC2338" s="28"/>
      <c r="AD2338" s="28"/>
      <c r="AE2338" s="28"/>
      <c r="AF2338" s="28"/>
      <c r="AG2338" s="28"/>
      <c r="AH2338" s="28"/>
      <c r="AI2338" s="28"/>
      <c r="AJ2338" s="28"/>
      <c r="AK2338" s="28"/>
      <c r="AL2338" s="28"/>
      <c r="AM2338" s="28"/>
      <c r="AN2338" s="28"/>
      <c r="AO2338" s="28"/>
      <c r="AP2338" s="28"/>
      <c r="AQ2338" s="28"/>
      <c r="AR2338" s="28"/>
      <c r="AS2338" s="28"/>
      <c r="AT2338" s="96"/>
      <c r="AU2338" s="28"/>
      <c r="AV2338" s="28"/>
      <c r="AW2338" s="28"/>
      <c r="AX2338" s="28"/>
      <c r="AY2338" s="28"/>
      <c r="AZ2338" s="28"/>
      <c r="BA2338" s="28"/>
      <c r="BB2338" s="28"/>
      <c r="BC2338" s="28"/>
      <c r="BD2338" s="28"/>
      <c r="BE2338" s="28"/>
    </row>
    <row r="2339" spans="3:57" ht="14.25" customHeight="1">
      <c r="C2339" s="46"/>
      <c r="D2339" s="28"/>
      <c r="E2339" s="28"/>
      <c r="F2339" s="28"/>
      <c r="G2339" s="28"/>
      <c r="H2339" s="28"/>
      <c r="I2339" s="28"/>
      <c r="J2339" s="28"/>
      <c r="K2339" s="28"/>
      <c r="L2339" s="28"/>
      <c r="M2339" s="28"/>
      <c r="N2339" s="28"/>
      <c r="O2339" s="28"/>
      <c r="P2339" s="60"/>
      <c r="Q2339" s="60"/>
      <c r="R2339" s="60"/>
      <c r="S2339" s="60"/>
      <c r="T2339" s="60"/>
      <c r="U2339" s="60"/>
      <c r="V2339" s="46"/>
      <c r="W2339" s="28"/>
      <c r="X2339" s="28"/>
      <c r="Y2339" s="28"/>
      <c r="AA2339" s="77"/>
      <c r="AB2339" s="28"/>
      <c r="AC2339" s="28"/>
      <c r="AD2339" s="28"/>
      <c r="AE2339" s="28"/>
      <c r="AF2339" s="28"/>
      <c r="AG2339" s="28"/>
      <c r="AH2339" s="28"/>
      <c r="AI2339" s="28"/>
      <c r="AJ2339" s="28"/>
      <c r="AK2339" s="28"/>
      <c r="AL2339" s="28"/>
      <c r="AM2339" s="28"/>
      <c r="AN2339" s="28"/>
      <c r="AO2339" s="28"/>
      <c r="AP2339" s="28"/>
      <c r="AQ2339" s="28"/>
      <c r="AR2339" s="28"/>
      <c r="AS2339" s="28"/>
      <c r="AT2339" s="96"/>
      <c r="AU2339" s="28"/>
      <c r="AV2339" s="28"/>
      <c r="AW2339" s="28"/>
      <c r="AX2339" s="28"/>
      <c r="AY2339" s="28"/>
      <c r="AZ2339" s="28"/>
      <c r="BA2339" s="28"/>
      <c r="BB2339" s="28"/>
      <c r="BC2339" s="28"/>
      <c r="BD2339" s="28"/>
      <c r="BE2339" s="28"/>
    </row>
    <row r="2340" spans="3:57" ht="14.25" customHeight="1">
      <c r="C2340" s="46"/>
      <c r="D2340" s="28"/>
      <c r="E2340" s="28"/>
      <c r="F2340" s="28"/>
      <c r="G2340" s="28"/>
      <c r="H2340" s="28"/>
      <c r="I2340" s="28"/>
      <c r="J2340" s="28"/>
      <c r="K2340" s="28"/>
      <c r="L2340" s="28"/>
      <c r="M2340" s="28"/>
      <c r="N2340" s="28"/>
      <c r="O2340" s="28"/>
      <c r="P2340" s="60"/>
      <c r="Q2340" s="60"/>
      <c r="R2340" s="60"/>
      <c r="S2340" s="60"/>
      <c r="T2340" s="60"/>
      <c r="U2340" s="60"/>
      <c r="V2340" s="46"/>
      <c r="W2340" s="28"/>
      <c r="X2340" s="28"/>
      <c r="Y2340" s="28"/>
      <c r="AA2340" s="77"/>
      <c r="AB2340" s="28"/>
      <c r="AC2340" s="28"/>
      <c r="AD2340" s="28"/>
      <c r="AE2340" s="28"/>
      <c r="AF2340" s="28"/>
      <c r="AG2340" s="28"/>
      <c r="AH2340" s="28"/>
      <c r="AI2340" s="28"/>
      <c r="AJ2340" s="28"/>
      <c r="AK2340" s="28"/>
      <c r="AL2340" s="28"/>
      <c r="AM2340" s="28"/>
      <c r="AN2340" s="28"/>
      <c r="AO2340" s="28"/>
      <c r="AP2340" s="28"/>
      <c r="AQ2340" s="28"/>
      <c r="AR2340" s="28"/>
      <c r="AS2340" s="28"/>
      <c r="AT2340" s="96"/>
      <c r="AU2340" s="28"/>
      <c r="AV2340" s="28"/>
      <c r="AW2340" s="28"/>
      <c r="AX2340" s="28"/>
      <c r="AY2340" s="28"/>
      <c r="AZ2340" s="28"/>
      <c r="BA2340" s="28"/>
      <c r="BB2340" s="28"/>
      <c r="BC2340" s="28"/>
      <c r="BD2340" s="28"/>
      <c r="BE2340" s="28"/>
    </row>
    <row r="2341" spans="3:57" ht="14.25" customHeight="1">
      <c r="C2341" s="46"/>
      <c r="D2341" s="28"/>
      <c r="E2341" s="28"/>
      <c r="F2341" s="28"/>
      <c r="G2341" s="28"/>
      <c r="H2341" s="28"/>
      <c r="I2341" s="28"/>
      <c r="J2341" s="28"/>
      <c r="K2341" s="28"/>
      <c r="L2341" s="28"/>
      <c r="M2341" s="28"/>
      <c r="N2341" s="28"/>
      <c r="O2341" s="28"/>
      <c r="P2341" s="60"/>
      <c r="Q2341" s="60"/>
      <c r="R2341" s="60"/>
      <c r="S2341" s="60"/>
      <c r="T2341" s="60"/>
      <c r="U2341" s="60"/>
      <c r="V2341" s="46"/>
      <c r="W2341" s="28"/>
      <c r="X2341" s="28"/>
      <c r="Y2341" s="28"/>
      <c r="AA2341" s="77"/>
      <c r="AB2341" s="28"/>
      <c r="AC2341" s="28"/>
      <c r="AD2341" s="28"/>
      <c r="AE2341" s="28"/>
      <c r="AF2341" s="28"/>
      <c r="AG2341" s="28"/>
      <c r="AH2341" s="28"/>
      <c r="AI2341" s="28"/>
      <c r="AJ2341" s="28"/>
      <c r="AK2341" s="28"/>
      <c r="AL2341" s="28"/>
      <c r="AM2341" s="28"/>
      <c r="AN2341" s="28"/>
      <c r="AO2341" s="28"/>
      <c r="AP2341" s="28"/>
      <c r="AQ2341" s="28"/>
      <c r="AR2341" s="28"/>
      <c r="AS2341" s="28"/>
      <c r="AT2341" s="96"/>
      <c r="AU2341" s="28"/>
      <c r="AV2341" s="28"/>
      <c r="AW2341" s="28"/>
      <c r="AX2341" s="28"/>
      <c r="AY2341" s="28"/>
      <c r="AZ2341" s="28"/>
      <c r="BA2341" s="28"/>
      <c r="BB2341" s="28"/>
      <c r="BC2341" s="28"/>
      <c r="BD2341" s="28"/>
      <c r="BE2341" s="28"/>
    </row>
    <row r="2342" spans="3:57" ht="14.25" customHeight="1">
      <c r="C2342" s="46"/>
      <c r="D2342" s="28"/>
      <c r="E2342" s="28"/>
      <c r="F2342" s="28"/>
      <c r="G2342" s="28"/>
      <c r="H2342" s="28"/>
      <c r="I2342" s="28"/>
      <c r="J2342" s="28"/>
      <c r="K2342" s="28"/>
      <c r="L2342" s="28"/>
      <c r="M2342" s="28"/>
      <c r="N2342" s="28"/>
      <c r="O2342" s="28"/>
      <c r="P2342" s="60"/>
      <c r="Q2342" s="60"/>
      <c r="R2342" s="60"/>
      <c r="S2342" s="60"/>
      <c r="T2342" s="60"/>
      <c r="U2342" s="60"/>
      <c r="V2342" s="46"/>
      <c r="W2342" s="28"/>
      <c r="X2342" s="28"/>
      <c r="Y2342" s="28"/>
      <c r="AA2342" s="77"/>
      <c r="AB2342" s="28"/>
      <c r="AC2342" s="28"/>
      <c r="AD2342" s="28"/>
      <c r="AE2342" s="28"/>
      <c r="AF2342" s="28"/>
      <c r="AG2342" s="28"/>
      <c r="AH2342" s="28"/>
      <c r="AI2342" s="28"/>
      <c r="AJ2342" s="28"/>
      <c r="AK2342" s="28"/>
      <c r="AL2342" s="28"/>
      <c r="AM2342" s="28"/>
      <c r="AN2342" s="28"/>
      <c r="AO2342" s="28"/>
      <c r="AP2342" s="28"/>
      <c r="AQ2342" s="28"/>
      <c r="AR2342" s="28"/>
      <c r="AS2342" s="28"/>
      <c r="AT2342" s="96"/>
      <c r="AU2342" s="28"/>
      <c r="AV2342" s="28"/>
      <c r="AW2342" s="28"/>
      <c r="AX2342" s="28"/>
      <c r="AY2342" s="28"/>
      <c r="AZ2342" s="28"/>
      <c r="BA2342" s="28"/>
      <c r="BB2342" s="28"/>
      <c r="BC2342" s="28"/>
      <c r="BD2342" s="28"/>
      <c r="BE2342" s="28"/>
    </row>
    <row r="2343" spans="3:57" ht="14.25" customHeight="1">
      <c r="C2343" s="46"/>
      <c r="D2343" s="28"/>
      <c r="E2343" s="28"/>
      <c r="F2343" s="28"/>
      <c r="G2343" s="28"/>
      <c r="H2343" s="28"/>
      <c r="I2343" s="28"/>
      <c r="J2343" s="28"/>
      <c r="K2343" s="28"/>
      <c r="L2343" s="28"/>
      <c r="M2343" s="28"/>
      <c r="N2343" s="28"/>
      <c r="O2343" s="28"/>
      <c r="P2343" s="60"/>
      <c r="Q2343" s="60"/>
      <c r="R2343" s="60"/>
      <c r="S2343" s="60"/>
      <c r="T2343" s="60"/>
      <c r="U2343" s="60"/>
      <c r="V2343" s="46"/>
      <c r="W2343" s="28"/>
      <c r="X2343" s="28"/>
      <c r="Y2343" s="28"/>
      <c r="AA2343" s="77"/>
      <c r="AB2343" s="28"/>
      <c r="AC2343" s="28"/>
      <c r="AD2343" s="28"/>
      <c r="AE2343" s="28"/>
      <c r="AF2343" s="28"/>
      <c r="AG2343" s="28"/>
      <c r="AH2343" s="28"/>
      <c r="AI2343" s="28"/>
      <c r="AJ2343" s="28"/>
      <c r="AK2343" s="28"/>
      <c r="AL2343" s="28"/>
      <c r="AM2343" s="28"/>
      <c r="AN2343" s="28"/>
      <c r="AO2343" s="28"/>
      <c r="AP2343" s="28"/>
      <c r="AQ2343" s="28"/>
      <c r="AR2343" s="28"/>
      <c r="AS2343" s="28"/>
      <c r="AT2343" s="96"/>
      <c r="AU2343" s="28"/>
      <c r="AV2343" s="28"/>
      <c r="AW2343" s="28"/>
      <c r="AX2343" s="28"/>
      <c r="AY2343" s="28"/>
      <c r="AZ2343" s="28"/>
      <c r="BA2343" s="28"/>
      <c r="BB2343" s="28"/>
      <c r="BC2343" s="28"/>
      <c r="BD2343" s="28"/>
      <c r="BE2343" s="28"/>
    </row>
    <row r="2344" spans="3:57" ht="14.25" customHeight="1">
      <c r="C2344" s="46"/>
      <c r="D2344" s="28"/>
      <c r="E2344" s="28"/>
      <c r="F2344" s="28"/>
      <c r="G2344" s="28"/>
      <c r="H2344" s="28"/>
      <c r="I2344" s="28"/>
      <c r="J2344" s="28"/>
      <c r="K2344" s="28"/>
      <c r="L2344" s="28"/>
      <c r="M2344" s="28"/>
      <c r="N2344" s="28"/>
      <c r="O2344" s="28"/>
      <c r="P2344" s="60"/>
      <c r="Q2344" s="60"/>
      <c r="R2344" s="60"/>
      <c r="S2344" s="60"/>
      <c r="T2344" s="60"/>
      <c r="U2344" s="60"/>
      <c r="V2344" s="46"/>
      <c r="W2344" s="28"/>
      <c r="X2344" s="28"/>
      <c r="Y2344" s="28"/>
      <c r="AA2344" s="77"/>
      <c r="AB2344" s="28"/>
      <c r="AC2344" s="28"/>
      <c r="AD2344" s="28"/>
      <c r="AE2344" s="28"/>
      <c r="AF2344" s="28"/>
      <c r="AG2344" s="28"/>
      <c r="AH2344" s="28"/>
      <c r="AI2344" s="28"/>
      <c r="AJ2344" s="28"/>
      <c r="AK2344" s="28"/>
      <c r="AL2344" s="28"/>
      <c r="AM2344" s="28"/>
      <c r="AN2344" s="28"/>
      <c r="AO2344" s="28"/>
      <c r="AP2344" s="28"/>
      <c r="AQ2344" s="28"/>
      <c r="AR2344" s="28"/>
      <c r="AS2344" s="28"/>
      <c r="AT2344" s="96"/>
      <c r="AU2344" s="28"/>
      <c r="AV2344" s="28"/>
      <c r="AW2344" s="28"/>
      <c r="AX2344" s="28"/>
      <c r="AY2344" s="28"/>
      <c r="AZ2344" s="28"/>
      <c r="BA2344" s="28"/>
      <c r="BB2344" s="28"/>
      <c r="BC2344" s="28"/>
      <c r="BD2344" s="28"/>
      <c r="BE2344" s="28"/>
    </row>
    <row r="2345" spans="3:57" ht="14.25" customHeight="1">
      <c r="C2345" s="46"/>
      <c r="D2345" s="28"/>
      <c r="E2345" s="28"/>
      <c r="F2345" s="28"/>
      <c r="G2345" s="28"/>
      <c r="H2345" s="28"/>
      <c r="I2345" s="28"/>
      <c r="J2345" s="28"/>
      <c r="K2345" s="28"/>
      <c r="L2345" s="28"/>
      <c r="M2345" s="28"/>
      <c r="N2345" s="28"/>
      <c r="O2345" s="28"/>
      <c r="P2345" s="60"/>
      <c r="Q2345" s="60"/>
      <c r="R2345" s="60"/>
      <c r="S2345" s="60"/>
      <c r="T2345" s="60"/>
      <c r="U2345" s="60"/>
      <c r="V2345" s="46"/>
      <c r="W2345" s="28"/>
      <c r="X2345" s="28"/>
      <c r="Y2345" s="28"/>
      <c r="AA2345" s="77"/>
      <c r="AB2345" s="28"/>
      <c r="AC2345" s="28"/>
      <c r="AD2345" s="28"/>
      <c r="AE2345" s="28"/>
      <c r="AF2345" s="28"/>
      <c r="AG2345" s="28"/>
      <c r="AH2345" s="28"/>
      <c r="AI2345" s="28"/>
      <c r="AJ2345" s="28"/>
      <c r="AK2345" s="28"/>
      <c r="AL2345" s="28"/>
      <c r="AM2345" s="28"/>
      <c r="AN2345" s="28"/>
      <c r="AO2345" s="28"/>
      <c r="AP2345" s="28"/>
      <c r="AQ2345" s="28"/>
      <c r="AR2345" s="28"/>
      <c r="AS2345" s="28"/>
      <c r="AT2345" s="96"/>
      <c r="AU2345" s="28"/>
      <c r="AV2345" s="28"/>
      <c r="AW2345" s="28"/>
      <c r="AX2345" s="28"/>
      <c r="AY2345" s="28"/>
      <c r="AZ2345" s="28"/>
      <c r="BA2345" s="28"/>
      <c r="BB2345" s="28"/>
      <c r="BC2345" s="28"/>
      <c r="BD2345" s="28"/>
      <c r="BE2345" s="28"/>
    </row>
    <row r="2346" spans="3:57" ht="14.25" customHeight="1">
      <c r="C2346" s="46"/>
      <c r="D2346" s="28"/>
      <c r="E2346" s="28"/>
      <c r="F2346" s="28"/>
      <c r="G2346" s="28"/>
      <c r="H2346" s="28"/>
      <c r="I2346" s="28"/>
      <c r="J2346" s="28"/>
      <c r="K2346" s="28"/>
      <c r="L2346" s="28"/>
      <c r="M2346" s="28"/>
      <c r="N2346" s="28"/>
      <c r="O2346" s="28"/>
      <c r="P2346" s="60"/>
      <c r="Q2346" s="60"/>
      <c r="R2346" s="60"/>
      <c r="S2346" s="60"/>
      <c r="T2346" s="60"/>
      <c r="U2346" s="60"/>
      <c r="V2346" s="46"/>
      <c r="W2346" s="28"/>
      <c r="X2346" s="28"/>
      <c r="Y2346" s="28"/>
      <c r="AA2346" s="77"/>
      <c r="AB2346" s="28"/>
      <c r="AC2346" s="28"/>
      <c r="AD2346" s="28"/>
      <c r="AE2346" s="28"/>
      <c r="AF2346" s="28"/>
      <c r="AG2346" s="28"/>
      <c r="AH2346" s="28"/>
      <c r="AI2346" s="28"/>
      <c r="AJ2346" s="28"/>
      <c r="AK2346" s="28"/>
      <c r="AL2346" s="28"/>
      <c r="AM2346" s="28"/>
      <c r="AN2346" s="28"/>
      <c r="AO2346" s="28"/>
      <c r="AP2346" s="28"/>
      <c r="AQ2346" s="28"/>
      <c r="AR2346" s="28"/>
      <c r="AS2346" s="28"/>
      <c r="AT2346" s="96"/>
      <c r="AU2346" s="28"/>
      <c r="AV2346" s="28"/>
      <c r="AW2346" s="28"/>
      <c r="AX2346" s="28"/>
      <c r="AY2346" s="28"/>
      <c r="AZ2346" s="28"/>
      <c r="BA2346" s="28"/>
      <c r="BB2346" s="28"/>
      <c r="BC2346" s="28"/>
      <c r="BD2346" s="28"/>
      <c r="BE2346" s="28"/>
    </row>
    <row r="2347" spans="3:57" ht="14.25" customHeight="1">
      <c r="C2347" s="46"/>
      <c r="D2347" s="28"/>
      <c r="E2347" s="28"/>
      <c r="F2347" s="28"/>
      <c r="G2347" s="28"/>
      <c r="H2347" s="28"/>
      <c r="I2347" s="28"/>
      <c r="J2347" s="28"/>
      <c r="K2347" s="28"/>
      <c r="L2347" s="28"/>
      <c r="M2347" s="28"/>
      <c r="N2347" s="28"/>
      <c r="O2347" s="28"/>
      <c r="P2347" s="60"/>
      <c r="Q2347" s="60"/>
      <c r="R2347" s="60"/>
      <c r="S2347" s="60"/>
      <c r="T2347" s="60"/>
      <c r="U2347" s="60"/>
      <c r="V2347" s="46"/>
      <c r="W2347" s="28"/>
      <c r="X2347" s="28"/>
      <c r="Y2347" s="28"/>
      <c r="AA2347" s="77"/>
      <c r="AB2347" s="28"/>
      <c r="AC2347" s="28"/>
      <c r="AD2347" s="28"/>
      <c r="AE2347" s="28"/>
      <c r="AF2347" s="28"/>
      <c r="AG2347" s="28"/>
      <c r="AH2347" s="28"/>
      <c r="AI2347" s="28"/>
      <c r="AJ2347" s="28"/>
      <c r="AK2347" s="28"/>
      <c r="AL2347" s="28"/>
      <c r="AM2347" s="28"/>
      <c r="AN2347" s="28"/>
      <c r="AO2347" s="28"/>
      <c r="AP2347" s="28"/>
      <c r="AQ2347" s="28"/>
      <c r="AR2347" s="28"/>
      <c r="AS2347" s="28"/>
      <c r="AT2347" s="96"/>
      <c r="AU2347" s="28"/>
      <c r="AV2347" s="28"/>
      <c r="AW2347" s="28"/>
      <c r="AX2347" s="28"/>
      <c r="AY2347" s="28"/>
      <c r="AZ2347" s="28"/>
      <c r="BA2347" s="28"/>
      <c r="BB2347" s="28"/>
      <c r="BC2347" s="28"/>
      <c r="BD2347" s="28"/>
      <c r="BE2347" s="28"/>
    </row>
    <row r="2348" spans="3:57" ht="14.25" customHeight="1">
      <c r="C2348" s="46"/>
      <c r="D2348" s="28"/>
      <c r="E2348" s="28"/>
      <c r="F2348" s="28"/>
      <c r="G2348" s="28"/>
      <c r="H2348" s="28"/>
      <c r="I2348" s="28"/>
      <c r="J2348" s="28"/>
      <c r="K2348" s="28"/>
      <c r="L2348" s="28"/>
      <c r="M2348" s="28"/>
      <c r="N2348" s="28"/>
      <c r="O2348" s="28"/>
      <c r="P2348" s="60"/>
      <c r="Q2348" s="60"/>
      <c r="R2348" s="60"/>
      <c r="S2348" s="60"/>
      <c r="T2348" s="60"/>
      <c r="U2348" s="60"/>
      <c r="V2348" s="46"/>
      <c r="W2348" s="28"/>
      <c r="X2348" s="28"/>
      <c r="Y2348" s="28"/>
      <c r="AA2348" s="77"/>
      <c r="AB2348" s="28"/>
      <c r="AC2348" s="28"/>
      <c r="AD2348" s="28"/>
      <c r="AE2348" s="28"/>
      <c r="AF2348" s="28"/>
      <c r="AG2348" s="28"/>
      <c r="AH2348" s="28"/>
      <c r="AI2348" s="28"/>
      <c r="AJ2348" s="28"/>
      <c r="AK2348" s="28"/>
      <c r="AL2348" s="28"/>
      <c r="AM2348" s="28"/>
      <c r="AN2348" s="28"/>
      <c r="AO2348" s="28"/>
      <c r="AP2348" s="28"/>
      <c r="AQ2348" s="28"/>
      <c r="AR2348" s="28"/>
      <c r="AS2348" s="28"/>
      <c r="AT2348" s="96"/>
      <c r="AU2348" s="28"/>
      <c r="AV2348" s="28"/>
      <c r="AW2348" s="28"/>
      <c r="AX2348" s="28"/>
      <c r="AY2348" s="28"/>
      <c r="AZ2348" s="28"/>
      <c r="BA2348" s="28"/>
      <c r="BB2348" s="28"/>
      <c r="BC2348" s="28"/>
      <c r="BD2348" s="28"/>
      <c r="BE2348" s="28"/>
    </row>
    <row r="2349" spans="3:57" ht="14.25" customHeight="1">
      <c r="C2349" s="46"/>
      <c r="D2349" s="28"/>
      <c r="E2349" s="28"/>
      <c r="F2349" s="28"/>
      <c r="G2349" s="28"/>
      <c r="H2349" s="28"/>
      <c r="I2349" s="28"/>
      <c r="J2349" s="28"/>
      <c r="K2349" s="28"/>
      <c r="L2349" s="28"/>
      <c r="M2349" s="28"/>
      <c r="N2349" s="28"/>
      <c r="O2349" s="28"/>
      <c r="P2349" s="60"/>
      <c r="Q2349" s="60"/>
      <c r="R2349" s="60"/>
      <c r="S2349" s="60"/>
      <c r="T2349" s="60"/>
      <c r="U2349" s="60"/>
      <c r="V2349" s="46"/>
      <c r="W2349" s="28"/>
      <c r="X2349" s="28"/>
      <c r="Y2349" s="28"/>
      <c r="AA2349" s="77"/>
      <c r="AB2349" s="28"/>
      <c r="AC2349" s="28"/>
      <c r="AD2349" s="28"/>
      <c r="AE2349" s="28"/>
      <c r="AF2349" s="28"/>
      <c r="AG2349" s="28"/>
      <c r="AH2349" s="28"/>
      <c r="AI2349" s="28"/>
      <c r="AJ2349" s="28"/>
      <c r="AK2349" s="28"/>
      <c r="AL2349" s="28"/>
      <c r="AM2349" s="28"/>
      <c r="AN2349" s="28"/>
      <c r="AO2349" s="28"/>
      <c r="AP2349" s="28"/>
      <c r="AQ2349" s="28"/>
      <c r="AR2349" s="28"/>
      <c r="AS2349" s="28"/>
      <c r="AT2349" s="96"/>
      <c r="AU2349" s="28"/>
      <c r="AV2349" s="28"/>
      <c r="AW2349" s="28"/>
      <c r="AX2349" s="28"/>
      <c r="AY2349" s="28"/>
      <c r="AZ2349" s="28"/>
      <c r="BA2349" s="28"/>
      <c r="BB2349" s="28"/>
      <c r="BC2349" s="28"/>
      <c r="BD2349" s="28"/>
      <c r="BE2349" s="28"/>
    </row>
    <row r="2350" spans="3:57" ht="14.25" customHeight="1">
      <c r="C2350" s="46"/>
      <c r="D2350" s="28"/>
      <c r="E2350" s="28"/>
      <c r="F2350" s="28"/>
      <c r="G2350" s="28"/>
      <c r="H2350" s="28"/>
      <c r="I2350" s="28"/>
      <c r="J2350" s="28"/>
      <c r="K2350" s="28"/>
      <c r="L2350" s="28"/>
      <c r="M2350" s="28"/>
      <c r="N2350" s="28"/>
      <c r="O2350" s="28"/>
      <c r="P2350" s="60"/>
      <c r="Q2350" s="60"/>
      <c r="R2350" s="60"/>
      <c r="S2350" s="60"/>
      <c r="T2350" s="60"/>
      <c r="U2350" s="60"/>
      <c r="V2350" s="46"/>
      <c r="W2350" s="28"/>
      <c r="X2350" s="28"/>
      <c r="Y2350" s="28"/>
      <c r="AA2350" s="77"/>
      <c r="AB2350" s="28"/>
      <c r="AC2350" s="28"/>
      <c r="AD2350" s="28"/>
      <c r="AE2350" s="28"/>
      <c r="AF2350" s="28"/>
      <c r="AG2350" s="28"/>
      <c r="AH2350" s="28"/>
      <c r="AI2350" s="28"/>
      <c r="AJ2350" s="28"/>
      <c r="AK2350" s="28"/>
      <c r="AL2350" s="28"/>
      <c r="AM2350" s="28"/>
      <c r="AN2350" s="28"/>
      <c r="AO2350" s="28"/>
      <c r="AP2350" s="28"/>
      <c r="AQ2350" s="28"/>
      <c r="AR2350" s="28"/>
      <c r="AS2350" s="28"/>
      <c r="AT2350" s="96"/>
      <c r="AU2350" s="28"/>
      <c r="AV2350" s="28"/>
      <c r="AW2350" s="28"/>
      <c r="AX2350" s="28"/>
      <c r="AY2350" s="28"/>
      <c r="AZ2350" s="28"/>
      <c r="BA2350" s="28"/>
      <c r="BB2350" s="28"/>
      <c r="BC2350" s="28"/>
      <c r="BD2350" s="28"/>
      <c r="BE2350" s="28"/>
    </row>
    <row r="2351" spans="3:57" ht="14.25" customHeight="1">
      <c r="C2351" s="46"/>
      <c r="D2351" s="28"/>
      <c r="E2351" s="28"/>
      <c r="F2351" s="28"/>
      <c r="G2351" s="28"/>
      <c r="H2351" s="28"/>
      <c r="I2351" s="28"/>
      <c r="J2351" s="28"/>
      <c r="K2351" s="28"/>
      <c r="L2351" s="28"/>
      <c r="M2351" s="28"/>
      <c r="N2351" s="28"/>
      <c r="O2351" s="28"/>
      <c r="P2351" s="60"/>
      <c r="Q2351" s="60"/>
      <c r="R2351" s="60"/>
      <c r="S2351" s="60"/>
      <c r="T2351" s="60"/>
      <c r="U2351" s="60"/>
      <c r="V2351" s="46"/>
      <c r="W2351" s="28"/>
      <c r="X2351" s="28"/>
      <c r="Y2351" s="28"/>
      <c r="AA2351" s="77"/>
      <c r="AB2351" s="28"/>
      <c r="AC2351" s="28"/>
      <c r="AD2351" s="28"/>
      <c r="AE2351" s="28"/>
      <c r="AF2351" s="28"/>
      <c r="AG2351" s="28"/>
      <c r="AH2351" s="28"/>
      <c r="AI2351" s="28"/>
      <c r="AJ2351" s="28"/>
      <c r="AK2351" s="28"/>
      <c r="AL2351" s="28"/>
      <c r="AM2351" s="28"/>
      <c r="AN2351" s="28"/>
      <c r="AO2351" s="28"/>
      <c r="AP2351" s="28"/>
      <c r="AQ2351" s="28"/>
      <c r="AR2351" s="28"/>
      <c r="AS2351" s="28"/>
      <c r="AT2351" s="96"/>
      <c r="AU2351" s="28"/>
      <c r="AV2351" s="28"/>
      <c r="AW2351" s="28"/>
      <c r="AX2351" s="28"/>
      <c r="AY2351" s="28"/>
      <c r="AZ2351" s="28"/>
      <c r="BA2351" s="28"/>
      <c r="BB2351" s="28"/>
      <c r="BC2351" s="28"/>
      <c r="BD2351" s="28"/>
      <c r="BE2351" s="28"/>
    </row>
    <row r="2352" spans="3:57" ht="14.25" customHeight="1">
      <c r="C2352" s="46"/>
      <c r="D2352" s="28"/>
      <c r="E2352" s="28"/>
      <c r="F2352" s="28"/>
      <c r="G2352" s="28"/>
      <c r="H2352" s="28"/>
      <c r="I2352" s="28"/>
      <c r="J2352" s="28"/>
      <c r="K2352" s="28"/>
      <c r="L2352" s="28"/>
      <c r="M2352" s="28"/>
      <c r="N2352" s="28"/>
      <c r="O2352" s="28"/>
      <c r="P2352" s="60"/>
      <c r="Q2352" s="60"/>
      <c r="R2352" s="60"/>
      <c r="S2352" s="60"/>
      <c r="T2352" s="60"/>
      <c r="U2352" s="60"/>
      <c r="V2352" s="46"/>
      <c r="W2352" s="28"/>
      <c r="X2352" s="28"/>
      <c r="Y2352" s="28"/>
      <c r="AA2352" s="77"/>
      <c r="AB2352" s="28"/>
      <c r="AC2352" s="28"/>
      <c r="AD2352" s="28"/>
      <c r="AE2352" s="28"/>
      <c r="AF2352" s="28"/>
      <c r="AG2352" s="28"/>
      <c r="AH2352" s="28"/>
      <c r="AI2352" s="28"/>
      <c r="AJ2352" s="28"/>
      <c r="AK2352" s="28"/>
      <c r="AL2352" s="28"/>
      <c r="AM2352" s="28"/>
      <c r="AN2352" s="28"/>
      <c r="AO2352" s="28"/>
      <c r="AP2352" s="28"/>
      <c r="AQ2352" s="28"/>
      <c r="AR2352" s="28"/>
      <c r="AS2352" s="28"/>
      <c r="AT2352" s="96"/>
      <c r="AU2352" s="28"/>
      <c r="AV2352" s="28"/>
      <c r="AW2352" s="28"/>
      <c r="AX2352" s="28"/>
      <c r="AY2352" s="28"/>
      <c r="AZ2352" s="28"/>
      <c r="BA2352" s="28"/>
      <c r="BB2352" s="28"/>
      <c r="BC2352" s="28"/>
      <c r="BD2352" s="28"/>
      <c r="BE2352" s="28"/>
    </row>
    <row r="2353" spans="3:57" ht="14.25" customHeight="1">
      <c r="C2353" s="46"/>
      <c r="D2353" s="28"/>
      <c r="E2353" s="28"/>
      <c r="F2353" s="28"/>
      <c r="G2353" s="28"/>
      <c r="H2353" s="28"/>
      <c r="I2353" s="28"/>
      <c r="J2353" s="28"/>
      <c r="K2353" s="28"/>
      <c r="L2353" s="28"/>
      <c r="M2353" s="28"/>
      <c r="N2353" s="28"/>
      <c r="O2353" s="28"/>
      <c r="P2353" s="60"/>
      <c r="Q2353" s="60"/>
      <c r="R2353" s="60"/>
      <c r="S2353" s="60"/>
      <c r="U2353" s="60"/>
      <c r="V2353" s="46"/>
      <c r="W2353" s="28"/>
      <c r="X2353" s="28"/>
      <c r="Y2353" s="28"/>
      <c r="AA2353" s="77"/>
      <c r="AB2353" s="28"/>
      <c r="AC2353" s="28"/>
      <c r="AD2353" s="28"/>
      <c r="AE2353" s="28"/>
      <c r="AF2353" s="28"/>
      <c r="AG2353" s="28"/>
      <c r="AH2353" s="28"/>
      <c r="AI2353" s="28"/>
      <c r="AJ2353" s="28"/>
      <c r="AK2353" s="28"/>
      <c r="AL2353" s="28"/>
      <c r="AM2353" s="28"/>
      <c r="AN2353" s="28"/>
      <c r="AO2353" s="28"/>
      <c r="AP2353" s="28"/>
      <c r="AQ2353" s="28"/>
      <c r="AR2353" s="28"/>
      <c r="AS2353" s="28"/>
      <c r="AT2353" s="96"/>
      <c r="AU2353" s="28"/>
      <c r="AV2353" s="28"/>
      <c r="AW2353" s="28"/>
      <c r="AX2353" s="28"/>
      <c r="AY2353" s="28"/>
      <c r="AZ2353" s="28"/>
      <c r="BA2353" s="28"/>
      <c r="BB2353" s="28"/>
      <c r="BC2353" s="28"/>
      <c r="BD2353" s="28"/>
      <c r="BE2353" s="28"/>
    </row>
    <row r="2354" spans="3:57" ht="14.25" customHeight="1">
      <c r="C2354" s="46"/>
      <c r="D2354" s="28"/>
      <c r="E2354" s="28"/>
      <c r="F2354" s="28"/>
      <c r="G2354" s="28"/>
      <c r="H2354" s="28"/>
      <c r="I2354" s="28"/>
      <c r="J2354" s="28"/>
      <c r="K2354" s="28"/>
      <c r="L2354" s="28"/>
      <c r="M2354" s="28"/>
      <c r="N2354" s="28"/>
      <c r="O2354" s="28"/>
      <c r="P2354" s="60"/>
      <c r="Q2354" s="60"/>
      <c r="R2354" s="60"/>
      <c r="S2354" s="60"/>
      <c r="T2354" s="60"/>
      <c r="U2354" s="60"/>
      <c r="V2354" s="46"/>
      <c r="W2354" s="28"/>
      <c r="X2354" s="28"/>
      <c r="Y2354" s="28"/>
      <c r="AA2354" s="77"/>
      <c r="AB2354" s="28"/>
      <c r="AC2354" s="28"/>
      <c r="AD2354" s="28"/>
      <c r="AE2354" s="28"/>
      <c r="AF2354" s="28"/>
      <c r="AG2354" s="28"/>
      <c r="AH2354" s="28"/>
      <c r="AI2354" s="28"/>
      <c r="AJ2354" s="28"/>
      <c r="AK2354" s="28"/>
      <c r="AL2354" s="28"/>
      <c r="AM2354" s="28"/>
      <c r="AN2354" s="28"/>
      <c r="AO2354" s="28"/>
      <c r="AP2354" s="28"/>
      <c r="AQ2354" s="28"/>
      <c r="AR2354" s="28"/>
      <c r="AS2354" s="28"/>
      <c r="AT2354" s="96"/>
      <c r="AU2354" s="28"/>
      <c r="AV2354" s="28"/>
      <c r="AW2354" s="28"/>
      <c r="AX2354" s="28"/>
      <c r="AY2354" s="28"/>
      <c r="AZ2354" s="28"/>
      <c r="BA2354" s="28"/>
      <c r="BB2354" s="28"/>
      <c r="BC2354" s="28"/>
      <c r="BD2354" s="28"/>
      <c r="BE2354" s="28"/>
    </row>
    <row r="2355" spans="3:57" ht="14.25" customHeight="1">
      <c r="C2355" s="46"/>
      <c r="D2355" s="28"/>
      <c r="E2355" s="28"/>
      <c r="F2355" s="28"/>
      <c r="G2355" s="28"/>
      <c r="H2355" s="28"/>
      <c r="I2355" s="28"/>
      <c r="J2355" s="28"/>
      <c r="K2355" s="28"/>
      <c r="L2355" s="28"/>
      <c r="M2355" s="28"/>
      <c r="N2355" s="28"/>
      <c r="O2355" s="28"/>
      <c r="P2355" s="60"/>
      <c r="Q2355" s="60"/>
      <c r="R2355" s="60"/>
      <c r="S2355" s="60"/>
      <c r="T2355" s="60"/>
      <c r="U2355" s="60"/>
      <c r="V2355" s="46"/>
      <c r="W2355" s="28"/>
      <c r="X2355" s="28"/>
      <c r="Y2355" s="28"/>
      <c r="AA2355" s="77"/>
      <c r="AB2355" s="28"/>
      <c r="AC2355" s="28"/>
      <c r="AD2355" s="28"/>
      <c r="AE2355" s="28"/>
      <c r="AF2355" s="28"/>
      <c r="AG2355" s="28"/>
      <c r="AH2355" s="28"/>
      <c r="AI2355" s="28"/>
      <c r="AJ2355" s="28"/>
      <c r="AK2355" s="28"/>
      <c r="AL2355" s="28"/>
      <c r="AM2355" s="28"/>
      <c r="AN2355" s="28"/>
      <c r="AO2355" s="28"/>
      <c r="AP2355" s="28"/>
      <c r="AQ2355" s="28"/>
      <c r="AR2355" s="28"/>
      <c r="AS2355" s="28"/>
      <c r="AT2355" s="96"/>
      <c r="AU2355" s="28"/>
      <c r="AV2355" s="28"/>
      <c r="AW2355" s="28"/>
      <c r="AX2355" s="28"/>
      <c r="AY2355" s="28"/>
      <c r="AZ2355" s="28"/>
      <c r="BA2355" s="28"/>
      <c r="BB2355" s="28"/>
      <c r="BC2355" s="28"/>
      <c r="BD2355" s="28"/>
      <c r="BE2355" s="28"/>
    </row>
    <row r="2356" spans="3:57" ht="14.25" customHeight="1">
      <c r="C2356" s="46"/>
      <c r="D2356" s="28"/>
      <c r="E2356" s="28"/>
      <c r="F2356" s="28"/>
      <c r="G2356" s="28"/>
      <c r="H2356" s="28"/>
      <c r="I2356" s="28"/>
      <c r="J2356" s="28"/>
      <c r="K2356" s="28"/>
      <c r="L2356" s="28"/>
      <c r="M2356" s="28"/>
      <c r="N2356" s="28"/>
      <c r="O2356" s="28"/>
      <c r="P2356" s="60"/>
      <c r="Q2356" s="60"/>
      <c r="R2356" s="60"/>
      <c r="S2356" s="60"/>
      <c r="T2356" s="60"/>
      <c r="U2356" s="60"/>
      <c r="V2356" s="46"/>
      <c r="W2356" s="28"/>
      <c r="X2356" s="28"/>
      <c r="Y2356" s="28"/>
      <c r="AA2356" s="77"/>
      <c r="AB2356" s="28"/>
      <c r="AC2356" s="28"/>
      <c r="AD2356" s="28"/>
      <c r="AE2356" s="28"/>
      <c r="AF2356" s="28"/>
      <c r="AG2356" s="28"/>
      <c r="AH2356" s="28"/>
      <c r="AI2356" s="28"/>
      <c r="AJ2356" s="28"/>
      <c r="AK2356" s="28"/>
      <c r="AL2356" s="28"/>
      <c r="AM2356" s="28"/>
      <c r="AN2356" s="28"/>
      <c r="AO2356" s="28"/>
      <c r="AP2356" s="28"/>
      <c r="AQ2356" s="28"/>
      <c r="AR2356" s="28"/>
      <c r="AS2356" s="28"/>
      <c r="AT2356" s="96"/>
      <c r="AU2356" s="28"/>
      <c r="AV2356" s="28"/>
      <c r="AW2356" s="28"/>
      <c r="AX2356" s="28"/>
      <c r="AY2356" s="28"/>
      <c r="AZ2356" s="28"/>
      <c r="BA2356" s="28"/>
      <c r="BB2356" s="28"/>
      <c r="BC2356" s="28"/>
      <c r="BD2356" s="28"/>
      <c r="BE2356" s="28"/>
    </row>
    <row r="2357" spans="3:57" ht="14.25" customHeight="1">
      <c r="C2357" s="46"/>
      <c r="D2357" s="28"/>
      <c r="E2357" s="28"/>
      <c r="F2357" s="28"/>
      <c r="G2357" s="28"/>
      <c r="H2357" s="28"/>
      <c r="I2357" s="28"/>
      <c r="J2357" s="28"/>
      <c r="K2357" s="28"/>
      <c r="L2357" s="28"/>
      <c r="M2357" s="28"/>
      <c r="N2357" s="28"/>
      <c r="O2357" s="28"/>
      <c r="P2357" s="60"/>
      <c r="Q2357" s="60"/>
      <c r="R2357" s="60"/>
      <c r="S2357" s="60"/>
      <c r="T2357" s="60"/>
      <c r="U2357" s="60"/>
      <c r="V2357" s="46"/>
      <c r="W2357" s="28"/>
      <c r="X2357" s="28"/>
      <c r="Y2357" s="28"/>
      <c r="AA2357" s="77"/>
      <c r="AB2357" s="28"/>
      <c r="AC2357" s="28"/>
      <c r="AD2357" s="28"/>
      <c r="AE2357" s="28"/>
      <c r="AF2357" s="28"/>
      <c r="AG2357" s="28"/>
      <c r="AH2357" s="28"/>
      <c r="AI2357" s="28"/>
      <c r="AJ2357" s="28"/>
      <c r="AK2357" s="28"/>
      <c r="AL2357" s="28"/>
      <c r="AM2357" s="28"/>
      <c r="AN2357" s="28"/>
      <c r="AO2357" s="28"/>
      <c r="AP2357" s="28"/>
      <c r="AQ2357" s="28"/>
      <c r="AR2357" s="28"/>
      <c r="AS2357" s="28"/>
      <c r="AT2357" s="96"/>
      <c r="AU2357" s="28"/>
      <c r="AV2357" s="28"/>
      <c r="AW2357" s="28"/>
      <c r="AX2357" s="28"/>
      <c r="AY2357" s="28"/>
      <c r="AZ2357" s="28"/>
      <c r="BA2357" s="28"/>
      <c r="BB2357" s="28"/>
      <c r="BC2357" s="28"/>
      <c r="BD2357" s="28"/>
      <c r="BE2357" s="28"/>
    </row>
    <row r="2358" spans="3:57" ht="14.25" customHeight="1">
      <c r="C2358" s="46"/>
      <c r="D2358" s="28"/>
      <c r="E2358" s="28"/>
      <c r="F2358" s="28"/>
      <c r="G2358" s="28"/>
      <c r="H2358" s="28"/>
      <c r="I2358" s="28"/>
      <c r="J2358" s="28"/>
      <c r="K2358" s="28"/>
      <c r="L2358" s="28"/>
      <c r="M2358" s="28"/>
      <c r="N2358" s="28"/>
      <c r="O2358" s="28"/>
      <c r="P2358" s="60"/>
      <c r="Q2358" s="60"/>
      <c r="R2358" s="60"/>
      <c r="S2358" s="60"/>
      <c r="U2358" s="60"/>
      <c r="V2358" s="46"/>
      <c r="W2358" s="28"/>
      <c r="X2358" s="28"/>
      <c r="Y2358" s="28"/>
      <c r="AA2358" s="77"/>
      <c r="AB2358" s="28"/>
      <c r="AC2358" s="28"/>
      <c r="AD2358" s="28"/>
      <c r="AE2358" s="28"/>
      <c r="AF2358" s="28"/>
      <c r="AG2358" s="28"/>
      <c r="AH2358" s="28"/>
      <c r="AI2358" s="28"/>
      <c r="AJ2358" s="28"/>
      <c r="AK2358" s="28"/>
      <c r="AL2358" s="28"/>
      <c r="AM2358" s="28"/>
      <c r="AN2358" s="28"/>
      <c r="AO2358" s="28"/>
      <c r="AP2358" s="28"/>
      <c r="AQ2358" s="28"/>
      <c r="AR2358" s="28"/>
      <c r="AS2358" s="28"/>
      <c r="AT2358" s="96"/>
      <c r="AU2358" s="28"/>
      <c r="AV2358" s="28"/>
      <c r="AW2358" s="28"/>
      <c r="AX2358" s="28"/>
      <c r="AY2358" s="28"/>
      <c r="AZ2358" s="28"/>
      <c r="BA2358" s="28"/>
      <c r="BB2358" s="28"/>
      <c r="BC2358" s="28"/>
      <c r="BD2358" s="28"/>
      <c r="BE2358" s="28"/>
    </row>
    <row r="2359" spans="3:57" ht="14.25" customHeight="1">
      <c r="C2359" s="46"/>
      <c r="D2359" s="28"/>
      <c r="E2359" s="28"/>
      <c r="F2359" s="28"/>
      <c r="G2359" s="28"/>
      <c r="H2359" s="28"/>
      <c r="I2359" s="28"/>
      <c r="J2359" s="28"/>
      <c r="K2359" s="28"/>
      <c r="L2359" s="28"/>
      <c r="M2359" s="28"/>
      <c r="N2359" s="28"/>
      <c r="O2359" s="28"/>
      <c r="P2359" s="60"/>
      <c r="Q2359" s="60"/>
      <c r="R2359" s="60"/>
      <c r="S2359" s="60"/>
      <c r="U2359" s="60"/>
      <c r="V2359" s="46"/>
      <c r="W2359" s="28"/>
      <c r="X2359" s="28"/>
      <c r="Y2359" s="28"/>
      <c r="AA2359" s="77"/>
      <c r="AB2359" s="28"/>
      <c r="AC2359" s="28"/>
      <c r="AD2359" s="28"/>
      <c r="AE2359" s="28"/>
      <c r="AF2359" s="28"/>
      <c r="AG2359" s="28"/>
      <c r="AH2359" s="28"/>
      <c r="AI2359" s="28"/>
      <c r="AJ2359" s="28"/>
      <c r="AK2359" s="28"/>
      <c r="AL2359" s="28"/>
      <c r="AM2359" s="28"/>
      <c r="AN2359" s="28"/>
      <c r="AO2359" s="28"/>
      <c r="AP2359" s="28"/>
      <c r="AQ2359" s="28"/>
      <c r="AR2359" s="28"/>
      <c r="AS2359" s="28"/>
      <c r="AT2359" s="96"/>
      <c r="AU2359" s="28"/>
      <c r="AV2359" s="28"/>
      <c r="AW2359" s="28"/>
      <c r="AX2359" s="28"/>
      <c r="AY2359" s="28"/>
      <c r="AZ2359" s="28"/>
      <c r="BA2359" s="28"/>
      <c r="BB2359" s="28"/>
      <c r="BC2359" s="28"/>
      <c r="BD2359" s="28"/>
      <c r="BE2359" s="28"/>
    </row>
    <row r="2360" spans="3:57" ht="14.25" customHeight="1">
      <c r="C2360" s="46"/>
      <c r="D2360" s="28"/>
      <c r="E2360" s="28"/>
      <c r="F2360" s="28"/>
      <c r="G2360" s="28"/>
      <c r="H2360" s="28"/>
      <c r="I2360" s="28"/>
      <c r="J2360" s="28"/>
      <c r="K2360" s="28"/>
      <c r="L2360" s="28"/>
      <c r="M2360" s="28"/>
      <c r="N2360" s="28"/>
      <c r="O2360" s="28"/>
      <c r="P2360" s="60"/>
      <c r="Q2360" s="60"/>
      <c r="R2360" s="60"/>
      <c r="S2360" s="60"/>
      <c r="T2360" s="60"/>
      <c r="U2360" s="60"/>
      <c r="V2360" s="46"/>
      <c r="W2360" s="28"/>
      <c r="X2360" s="28"/>
      <c r="Y2360" s="28"/>
      <c r="AA2360" s="77"/>
      <c r="AB2360" s="28"/>
      <c r="AC2360" s="28"/>
      <c r="AD2360" s="28"/>
      <c r="AE2360" s="28"/>
      <c r="AF2360" s="28"/>
      <c r="AG2360" s="28"/>
      <c r="AH2360" s="28"/>
      <c r="AI2360" s="28"/>
      <c r="AJ2360" s="28"/>
      <c r="AK2360" s="28"/>
      <c r="AL2360" s="28"/>
      <c r="AM2360" s="28"/>
      <c r="AN2360" s="28"/>
      <c r="AO2360" s="28"/>
      <c r="AP2360" s="28"/>
      <c r="AQ2360" s="28"/>
      <c r="AR2360" s="28"/>
      <c r="AS2360" s="28"/>
      <c r="AT2360" s="96"/>
      <c r="AU2360" s="28"/>
      <c r="AV2360" s="28"/>
      <c r="AW2360" s="28"/>
      <c r="AX2360" s="28"/>
      <c r="AY2360" s="28"/>
      <c r="AZ2360" s="28"/>
      <c r="BA2360" s="28"/>
      <c r="BB2360" s="28"/>
      <c r="BC2360" s="28"/>
      <c r="BD2360" s="28"/>
      <c r="BE2360" s="28"/>
    </row>
    <row r="2361" spans="3:57" ht="14.25" customHeight="1">
      <c r="C2361" s="46"/>
      <c r="D2361" s="28"/>
      <c r="E2361" s="28"/>
      <c r="F2361" s="28"/>
      <c r="G2361" s="28"/>
      <c r="H2361" s="28"/>
      <c r="I2361" s="28"/>
      <c r="J2361" s="28"/>
      <c r="K2361" s="28"/>
      <c r="L2361" s="28"/>
      <c r="M2361" s="28"/>
      <c r="N2361" s="28"/>
      <c r="O2361" s="28"/>
      <c r="P2361" s="60"/>
      <c r="Q2361" s="60"/>
      <c r="R2361" s="60"/>
      <c r="T2361" s="60"/>
      <c r="V2361" s="46"/>
      <c r="W2361" s="28"/>
      <c r="X2361" s="28"/>
      <c r="Y2361" s="28"/>
      <c r="AA2361" s="77"/>
      <c r="AB2361" s="28"/>
      <c r="AC2361" s="28"/>
      <c r="AD2361" s="28"/>
      <c r="AE2361" s="28"/>
      <c r="AF2361" s="28"/>
      <c r="AG2361" s="28"/>
      <c r="AH2361" s="28"/>
      <c r="AI2361" s="28"/>
      <c r="AJ2361" s="28"/>
      <c r="AK2361" s="28"/>
      <c r="AL2361" s="28"/>
      <c r="AM2361" s="28"/>
      <c r="AN2361" s="28"/>
      <c r="AO2361" s="28"/>
      <c r="AP2361" s="28"/>
      <c r="AQ2361" s="28"/>
      <c r="AR2361" s="28"/>
      <c r="AS2361" s="28"/>
      <c r="AT2361" s="96"/>
      <c r="AU2361" s="28"/>
      <c r="AV2361" s="28"/>
      <c r="AW2361" s="28"/>
      <c r="AX2361" s="28"/>
      <c r="AY2361" s="28"/>
      <c r="AZ2361" s="28"/>
      <c r="BA2361" s="28"/>
      <c r="BB2361" s="28"/>
      <c r="BC2361" s="28"/>
      <c r="BD2361" s="28"/>
      <c r="BE2361" s="28"/>
    </row>
    <row r="2362" spans="3:57" ht="14.25" customHeight="1">
      <c r="C2362" s="46"/>
      <c r="D2362" s="28"/>
      <c r="E2362" s="28"/>
      <c r="F2362" s="28"/>
      <c r="G2362" s="28"/>
      <c r="H2362" s="28"/>
      <c r="I2362" s="28"/>
      <c r="J2362" s="28"/>
      <c r="K2362" s="28"/>
      <c r="L2362" s="28"/>
      <c r="M2362" s="28"/>
      <c r="N2362" s="28"/>
      <c r="O2362" s="28"/>
      <c r="P2362" s="60"/>
      <c r="Q2362" s="60"/>
      <c r="R2362" s="60"/>
      <c r="S2362" s="60"/>
      <c r="T2362" s="60"/>
      <c r="U2362" s="60"/>
      <c r="V2362" s="46"/>
      <c r="W2362" s="28"/>
      <c r="X2362" s="28"/>
      <c r="Y2362" s="28"/>
      <c r="AA2362" s="77"/>
      <c r="AB2362" s="28"/>
      <c r="AC2362" s="28"/>
      <c r="AD2362" s="28"/>
      <c r="AE2362" s="28"/>
      <c r="AF2362" s="28"/>
      <c r="AG2362" s="28"/>
      <c r="AH2362" s="28"/>
      <c r="AI2362" s="28"/>
      <c r="AL2362" s="28"/>
      <c r="AM2362" s="28"/>
      <c r="AN2362" s="28"/>
      <c r="AO2362" s="28"/>
      <c r="AP2362" s="28"/>
      <c r="AQ2362" s="28"/>
      <c r="AR2362" s="28"/>
      <c r="AS2362" s="28"/>
      <c r="AT2362" s="96"/>
      <c r="AU2362" s="28"/>
      <c r="AV2362" s="28"/>
      <c r="AW2362" s="28"/>
      <c r="AX2362" s="28"/>
      <c r="AY2362" s="28"/>
      <c r="AZ2362" s="28"/>
      <c r="BA2362" s="28"/>
      <c r="BB2362" s="28"/>
      <c r="BC2362" s="28"/>
      <c r="BD2362" s="28"/>
      <c r="BE2362" s="28"/>
    </row>
    <row r="2363" spans="3:57" ht="14.25" customHeight="1">
      <c r="C2363" s="46"/>
      <c r="D2363" s="28"/>
      <c r="E2363" s="28"/>
      <c r="F2363" s="28"/>
      <c r="G2363" s="28"/>
      <c r="H2363" s="28"/>
      <c r="I2363" s="28"/>
      <c r="J2363" s="28"/>
      <c r="K2363" s="28"/>
      <c r="L2363" s="28"/>
      <c r="M2363" s="28"/>
      <c r="N2363" s="28"/>
      <c r="O2363" s="28"/>
      <c r="P2363" s="60"/>
      <c r="Q2363" s="60"/>
      <c r="R2363" s="60"/>
      <c r="S2363" s="60"/>
      <c r="T2363" s="60"/>
      <c r="U2363" s="60"/>
      <c r="V2363" s="46"/>
      <c r="W2363" s="28"/>
      <c r="X2363" s="28"/>
      <c r="Y2363" s="28"/>
      <c r="AA2363" s="77"/>
      <c r="AB2363" s="28"/>
      <c r="AC2363" s="28"/>
      <c r="AD2363" s="28"/>
      <c r="AE2363" s="28"/>
      <c r="AF2363" s="28"/>
      <c r="AG2363" s="28"/>
      <c r="AH2363" s="28"/>
      <c r="AI2363" s="28"/>
      <c r="AJ2363" s="28"/>
      <c r="AK2363" s="28"/>
      <c r="AL2363" s="28"/>
      <c r="AM2363" s="28"/>
      <c r="AN2363" s="28"/>
      <c r="AO2363" s="28"/>
      <c r="AP2363" s="28"/>
      <c r="AT2363" s="96"/>
      <c r="AU2363" s="28"/>
      <c r="AV2363" s="28"/>
      <c r="AW2363" s="28"/>
      <c r="AX2363" s="28"/>
      <c r="AY2363" s="28"/>
      <c r="AZ2363" s="28"/>
      <c r="BA2363" s="28"/>
      <c r="BB2363" s="28"/>
      <c r="BC2363" s="28"/>
      <c r="BD2363" s="28"/>
      <c r="BE2363" s="28"/>
    </row>
    <row r="2364" spans="3:57" ht="14.25" customHeight="1">
      <c r="C2364" s="46"/>
      <c r="D2364" s="28"/>
      <c r="E2364" s="28"/>
      <c r="F2364" s="28"/>
      <c r="G2364" s="28"/>
      <c r="H2364" s="28"/>
      <c r="I2364" s="28"/>
      <c r="J2364" s="28"/>
      <c r="K2364" s="28"/>
      <c r="L2364" s="28"/>
      <c r="M2364" s="28"/>
      <c r="N2364" s="28"/>
      <c r="O2364" s="28"/>
      <c r="P2364" s="60"/>
      <c r="Q2364" s="60"/>
      <c r="R2364" s="60"/>
      <c r="S2364" s="60"/>
      <c r="T2364" s="60"/>
      <c r="U2364" s="60"/>
      <c r="V2364" s="46"/>
      <c r="W2364" s="28"/>
      <c r="X2364" s="28"/>
      <c r="Y2364" s="28"/>
      <c r="AA2364" s="77"/>
      <c r="AE2364" s="28"/>
      <c r="AF2364" s="28"/>
      <c r="AG2364" s="28"/>
      <c r="AH2364" s="28"/>
      <c r="AI2364" s="28"/>
      <c r="AJ2364" s="28"/>
      <c r="AK2364" s="28"/>
      <c r="AL2364" s="28"/>
      <c r="AM2364" s="28"/>
      <c r="AN2364" s="28"/>
      <c r="AO2364" s="28"/>
      <c r="AP2364" s="28"/>
      <c r="AQ2364" s="28"/>
      <c r="AR2364" s="28"/>
      <c r="AS2364" s="28"/>
      <c r="AW2364" s="28"/>
      <c r="AX2364" s="28"/>
      <c r="AY2364" s="28"/>
      <c r="AZ2364" s="28"/>
      <c r="BA2364" s="28"/>
      <c r="BB2364" s="28"/>
      <c r="BC2364" s="28"/>
      <c r="BD2364" s="28"/>
      <c r="BE2364" s="28"/>
    </row>
    <row r="2365" spans="3:57" ht="14.25" customHeight="1">
      <c r="C2365" s="46"/>
      <c r="D2365" s="28"/>
      <c r="E2365" s="28"/>
      <c r="F2365" s="28"/>
      <c r="G2365" s="28"/>
      <c r="H2365" s="28"/>
      <c r="I2365" s="28"/>
      <c r="J2365" s="28"/>
      <c r="K2365" s="28"/>
      <c r="L2365" s="28"/>
      <c r="M2365" s="28"/>
      <c r="N2365" s="28"/>
      <c r="O2365" s="28"/>
      <c r="P2365" s="60"/>
      <c r="Q2365" s="60"/>
      <c r="R2365" s="60"/>
      <c r="S2365" s="60"/>
      <c r="T2365" s="60"/>
      <c r="U2365" s="60"/>
      <c r="V2365" s="46"/>
      <c r="W2365" s="28"/>
      <c r="X2365" s="28"/>
      <c r="Y2365" s="28"/>
      <c r="AA2365" s="77"/>
      <c r="AB2365" s="28"/>
      <c r="AC2365" s="28"/>
      <c r="AD2365" s="28"/>
      <c r="AE2365" s="28"/>
      <c r="AF2365" s="28"/>
      <c r="AG2365" s="28"/>
      <c r="AH2365" s="28"/>
      <c r="AI2365" s="28"/>
      <c r="AJ2365" s="28"/>
      <c r="AK2365" s="28"/>
      <c r="AL2365" s="28"/>
      <c r="AM2365" s="28"/>
      <c r="AN2365" s="28"/>
      <c r="AO2365" s="28"/>
      <c r="AP2365" s="28"/>
      <c r="AQ2365" s="28"/>
      <c r="AR2365" s="28"/>
      <c r="AS2365" s="28"/>
      <c r="AT2365" s="96"/>
      <c r="AU2365" s="28"/>
      <c r="AV2365" s="28"/>
      <c r="AW2365" s="28"/>
      <c r="AX2365" s="28"/>
      <c r="AY2365" s="28"/>
      <c r="AZ2365" s="28"/>
      <c r="BA2365" s="28"/>
      <c r="BB2365" s="28"/>
      <c r="BC2365" s="28"/>
      <c r="BD2365" s="28"/>
      <c r="BE2365" s="28"/>
    </row>
    <row r="2366" spans="3:57" ht="14.25" customHeight="1">
      <c r="C2366" s="46"/>
      <c r="D2366" s="28"/>
      <c r="E2366" s="28"/>
      <c r="F2366" s="28"/>
      <c r="G2366" s="28"/>
      <c r="H2366" s="28"/>
      <c r="I2366" s="28"/>
      <c r="J2366" s="28"/>
      <c r="K2366" s="28"/>
      <c r="L2366" s="28"/>
      <c r="M2366" s="28"/>
      <c r="N2366" s="28"/>
      <c r="O2366" s="28"/>
      <c r="P2366" s="60"/>
      <c r="Q2366" s="60"/>
      <c r="R2366" s="60"/>
      <c r="T2366" s="60"/>
      <c r="V2366" s="46"/>
      <c r="W2366" s="28"/>
      <c r="X2366" s="28"/>
      <c r="Y2366" s="28"/>
      <c r="AA2366" s="77"/>
      <c r="AB2366" s="28"/>
      <c r="AC2366" s="28"/>
      <c r="AD2366" s="28"/>
      <c r="AE2366" s="28"/>
      <c r="AF2366" s="28"/>
      <c r="AG2366" s="28"/>
      <c r="AH2366" s="28"/>
      <c r="AI2366" s="28"/>
      <c r="AJ2366" s="28"/>
      <c r="AK2366" s="28"/>
      <c r="AL2366" s="28"/>
      <c r="AM2366" s="28"/>
      <c r="AN2366" s="28"/>
      <c r="AO2366" s="28"/>
      <c r="AP2366" s="28"/>
      <c r="AQ2366" s="28"/>
      <c r="AR2366" s="28"/>
      <c r="AS2366" s="28"/>
      <c r="AT2366" s="96"/>
      <c r="AU2366" s="28"/>
      <c r="AV2366" s="28"/>
      <c r="AW2366" s="28"/>
      <c r="AX2366" s="28"/>
      <c r="AY2366" s="28"/>
      <c r="AZ2366" s="28"/>
      <c r="BA2366" s="28"/>
      <c r="BB2366" s="28"/>
      <c r="BC2366" s="28"/>
      <c r="BD2366" s="28"/>
      <c r="BE2366" s="28"/>
    </row>
    <row r="2367" spans="3:57" ht="14.25" customHeight="1">
      <c r="C2367" s="46"/>
      <c r="D2367" s="28"/>
      <c r="E2367" s="28"/>
      <c r="F2367" s="28"/>
      <c r="G2367" s="28"/>
      <c r="H2367" s="28"/>
      <c r="I2367" s="28"/>
      <c r="J2367" s="28"/>
      <c r="K2367" s="28"/>
      <c r="L2367" s="28"/>
      <c r="M2367" s="28"/>
      <c r="N2367" s="28"/>
      <c r="O2367" s="28"/>
      <c r="P2367" s="60"/>
      <c r="Q2367" s="60"/>
      <c r="R2367" s="60"/>
      <c r="T2367" s="60"/>
      <c r="V2367" s="46"/>
      <c r="W2367" s="28"/>
      <c r="X2367" s="28"/>
      <c r="Y2367" s="28"/>
      <c r="AA2367" s="77"/>
      <c r="AB2367" s="28"/>
      <c r="AC2367" s="28"/>
      <c r="AD2367" s="28"/>
      <c r="AE2367" s="28"/>
      <c r="AF2367" s="28"/>
      <c r="AG2367" s="28"/>
      <c r="AH2367" s="28"/>
      <c r="AI2367" s="28"/>
      <c r="AL2367" s="28"/>
      <c r="AM2367" s="28"/>
      <c r="AN2367" s="28"/>
      <c r="AO2367" s="28"/>
      <c r="AP2367" s="28"/>
      <c r="AQ2367" s="28"/>
      <c r="AR2367" s="28"/>
      <c r="AS2367" s="28"/>
      <c r="AT2367" s="96"/>
      <c r="AU2367" s="28"/>
      <c r="AV2367" s="28"/>
      <c r="AW2367" s="28"/>
      <c r="AX2367" s="28"/>
      <c r="AY2367" s="28"/>
      <c r="AZ2367" s="28"/>
      <c r="BA2367" s="28"/>
      <c r="BB2367" s="28"/>
      <c r="BC2367" s="28"/>
      <c r="BD2367" s="28"/>
      <c r="BE2367" s="28"/>
    </row>
    <row r="2368" spans="3:57" ht="14.25" customHeight="1">
      <c r="C2368" s="46"/>
      <c r="D2368" s="28"/>
      <c r="E2368" s="28"/>
      <c r="F2368" s="28"/>
      <c r="G2368" s="28"/>
      <c r="H2368" s="28"/>
      <c r="I2368" s="28"/>
      <c r="J2368" s="28"/>
      <c r="K2368" s="28"/>
      <c r="L2368" s="28"/>
      <c r="M2368" s="28"/>
      <c r="N2368" s="28"/>
      <c r="O2368" s="28"/>
      <c r="P2368" s="60"/>
      <c r="Q2368" s="60"/>
      <c r="R2368" s="60"/>
      <c r="S2368" s="60"/>
      <c r="T2368" s="60"/>
      <c r="U2368" s="60"/>
      <c r="W2368" s="28"/>
      <c r="X2368" s="28"/>
      <c r="Y2368" s="28"/>
      <c r="AA2368" s="77"/>
      <c r="AB2368" s="28"/>
      <c r="AC2368" s="28"/>
      <c r="AD2368" s="28"/>
      <c r="AE2368" s="28"/>
      <c r="AF2368" s="28"/>
      <c r="AG2368" s="28"/>
      <c r="AH2368" s="28"/>
      <c r="AI2368" s="28"/>
      <c r="AT2368" s="96"/>
      <c r="AU2368" s="28"/>
      <c r="AV2368" s="28"/>
      <c r="AW2368" s="28"/>
      <c r="AX2368" s="28"/>
      <c r="AY2368" s="28"/>
      <c r="AZ2368" s="28"/>
      <c r="BA2368" s="28"/>
      <c r="BB2368" s="28"/>
      <c r="BC2368" s="28"/>
      <c r="BD2368" s="28"/>
      <c r="BE2368" s="28"/>
    </row>
    <row r="2369" spans="3:57" ht="14.25" customHeight="1">
      <c r="S2369" s="60"/>
      <c r="T2369" s="60"/>
      <c r="U2369" s="60"/>
      <c r="V2369" s="46"/>
      <c r="AJ2369" s="28"/>
      <c r="AK2369" s="28"/>
      <c r="AL2369" s="28"/>
      <c r="AM2369" s="28"/>
      <c r="AN2369" s="28"/>
      <c r="AO2369" s="28"/>
      <c r="AP2369" s="28"/>
    </row>
    <row r="2370" spans="3:57" ht="14.25" customHeight="1">
      <c r="C2370" s="46"/>
      <c r="D2370" s="28"/>
      <c r="E2370" s="28"/>
      <c r="F2370" s="28"/>
      <c r="G2370" s="28"/>
      <c r="H2370" s="28"/>
      <c r="I2370" s="28"/>
      <c r="J2370" s="28"/>
      <c r="K2370" s="28"/>
      <c r="L2370" s="28"/>
      <c r="M2370" s="28"/>
      <c r="N2370" s="28"/>
      <c r="O2370" s="28"/>
      <c r="P2370" s="60"/>
      <c r="Q2370" s="60"/>
      <c r="R2370" s="60"/>
      <c r="S2370" s="60"/>
      <c r="T2370" s="60"/>
      <c r="U2370" s="60"/>
      <c r="V2370" s="46"/>
      <c r="W2370" s="28"/>
      <c r="X2370" s="28"/>
      <c r="Y2370" s="28"/>
      <c r="AA2370" s="77"/>
      <c r="AE2370" s="28"/>
      <c r="AF2370" s="28"/>
      <c r="AG2370" s="28"/>
      <c r="AH2370" s="28"/>
      <c r="AI2370" s="28"/>
      <c r="AJ2370" s="28"/>
      <c r="AK2370" s="28"/>
      <c r="AL2370" s="28"/>
      <c r="AM2370" s="28"/>
      <c r="AN2370" s="28"/>
      <c r="AO2370" s="28"/>
      <c r="AP2370" s="28"/>
      <c r="AQ2370" s="28"/>
      <c r="AR2370" s="28"/>
      <c r="AS2370" s="28"/>
      <c r="AW2370" s="28"/>
      <c r="AX2370" s="28"/>
      <c r="AY2370" s="28"/>
      <c r="AZ2370" s="28"/>
      <c r="BA2370" s="28"/>
      <c r="BB2370" s="28"/>
      <c r="BC2370" s="28"/>
      <c r="BD2370" s="28"/>
      <c r="BE2370" s="28"/>
    </row>
    <row r="2371" spans="3:57" ht="14.25" customHeight="1">
      <c r="C2371" s="46"/>
      <c r="D2371" s="28"/>
      <c r="E2371" s="28"/>
      <c r="F2371" s="28"/>
      <c r="G2371" s="28"/>
      <c r="H2371" s="28"/>
      <c r="I2371" s="28"/>
      <c r="J2371" s="28"/>
      <c r="K2371" s="28"/>
      <c r="L2371" s="28"/>
      <c r="M2371" s="28"/>
      <c r="N2371" s="28"/>
      <c r="O2371" s="28"/>
      <c r="P2371" s="60"/>
      <c r="Q2371" s="60"/>
      <c r="R2371" s="60"/>
      <c r="S2371" s="60"/>
      <c r="T2371" s="60"/>
      <c r="U2371" s="60"/>
      <c r="V2371" s="46"/>
      <c r="W2371" s="28"/>
      <c r="X2371" s="28"/>
      <c r="Y2371" s="28"/>
      <c r="AA2371" s="77"/>
      <c r="AB2371" s="28"/>
      <c r="AC2371" s="28"/>
      <c r="AD2371" s="28"/>
      <c r="AE2371" s="28"/>
      <c r="AF2371" s="28"/>
      <c r="AG2371" s="28"/>
      <c r="AH2371" s="28"/>
      <c r="AI2371" s="28"/>
      <c r="AJ2371" s="28"/>
      <c r="AK2371" s="28"/>
      <c r="AL2371" s="28"/>
      <c r="AM2371" s="28"/>
      <c r="AN2371" s="28"/>
      <c r="AO2371" s="28"/>
      <c r="AP2371" s="28"/>
      <c r="AQ2371" s="28"/>
      <c r="AR2371" s="28"/>
      <c r="AS2371" s="28"/>
      <c r="AT2371" s="96"/>
      <c r="AU2371" s="28"/>
      <c r="AV2371" s="28"/>
      <c r="AW2371" s="28"/>
      <c r="AX2371" s="28"/>
      <c r="AY2371" s="28"/>
      <c r="AZ2371" s="28"/>
      <c r="BA2371" s="28"/>
      <c r="BB2371" s="28"/>
      <c r="BC2371" s="28"/>
      <c r="BD2371" s="28"/>
      <c r="BE2371" s="28"/>
    </row>
    <row r="2372" spans="3:57" ht="14.25" customHeight="1">
      <c r="C2372" s="46"/>
      <c r="D2372" s="28"/>
      <c r="E2372" s="28"/>
      <c r="F2372" s="28"/>
      <c r="G2372" s="28"/>
      <c r="H2372" s="28"/>
      <c r="I2372" s="28"/>
      <c r="J2372" s="28"/>
      <c r="K2372" s="28"/>
      <c r="L2372" s="28"/>
      <c r="M2372" s="28"/>
      <c r="N2372" s="28"/>
      <c r="O2372" s="28"/>
      <c r="P2372" s="60"/>
      <c r="Q2372" s="60"/>
      <c r="R2372" s="60"/>
      <c r="S2372" s="60"/>
      <c r="T2372" s="60"/>
      <c r="U2372" s="60"/>
      <c r="V2372" s="46"/>
      <c r="W2372" s="28"/>
      <c r="X2372" s="28"/>
      <c r="Y2372" s="28"/>
      <c r="AA2372" s="77"/>
      <c r="AB2372" s="28"/>
      <c r="AC2372" s="28"/>
      <c r="AD2372" s="28"/>
      <c r="AE2372" s="28"/>
      <c r="AF2372" s="28"/>
      <c r="AG2372" s="28"/>
      <c r="AH2372" s="28"/>
      <c r="AI2372" s="28"/>
      <c r="AJ2372" s="28"/>
      <c r="AK2372" s="28"/>
      <c r="AL2372" s="28"/>
      <c r="AM2372" s="28"/>
      <c r="AN2372" s="28"/>
      <c r="AO2372" s="28"/>
      <c r="AP2372" s="28"/>
      <c r="AQ2372" s="28"/>
      <c r="AR2372" s="28"/>
      <c r="AS2372" s="28"/>
      <c r="AT2372" s="96"/>
      <c r="AU2372" s="28"/>
      <c r="AV2372" s="28"/>
      <c r="AW2372" s="28"/>
      <c r="AX2372" s="28"/>
      <c r="AY2372" s="28"/>
      <c r="AZ2372" s="28"/>
      <c r="BA2372" s="28"/>
      <c r="BB2372" s="28"/>
      <c r="BC2372" s="28"/>
      <c r="BD2372" s="28"/>
      <c r="BE2372" s="28"/>
    </row>
    <row r="2373" spans="3:57" ht="14.25" customHeight="1">
      <c r="C2373" s="46"/>
      <c r="D2373" s="28"/>
      <c r="E2373" s="28"/>
      <c r="F2373" s="28"/>
      <c r="G2373" s="28"/>
      <c r="H2373" s="28"/>
      <c r="I2373" s="28"/>
      <c r="J2373" s="28"/>
      <c r="K2373" s="28"/>
      <c r="L2373" s="28"/>
      <c r="M2373" s="28"/>
      <c r="N2373" s="28"/>
      <c r="O2373" s="28"/>
      <c r="P2373" s="60"/>
      <c r="Q2373" s="60"/>
      <c r="R2373" s="60"/>
      <c r="S2373" s="60"/>
      <c r="T2373" s="60"/>
      <c r="U2373" s="60"/>
      <c r="W2373" s="28"/>
      <c r="X2373" s="28"/>
      <c r="Y2373" s="28"/>
      <c r="AA2373" s="77"/>
      <c r="AB2373" s="28"/>
      <c r="AC2373" s="28"/>
      <c r="AD2373" s="28"/>
      <c r="AE2373" s="28"/>
      <c r="AF2373" s="28"/>
      <c r="AG2373" s="28"/>
      <c r="AH2373" s="28"/>
      <c r="AI2373" s="28"/>
      <c r="AJ2373" s="28"/>
      <c r="AK2373" s="28"/>
      <c r="AQ2373" s="28"/>
      <c r="AR2373" s="28"/>
      <c r="AS2373" s="28"/>
      <c r="AT2373" s="96"/>
      <c r="AU2373" s="28"/>
      <c r="AV2373" s="28"/>
      <c r="AW2373" s="28"/>
      <c r="AX2373" s="28"/>
      <c r="AY2373" s="28"/>
      <c r="AZ2373" s="28"/>
      <c r="BA2373" s="28"/>
      <c r="BB2373" s="28"/>
      <c r="BC2373" s="28"/>
      <c r="BD2373" s="28"/>
      <c r="BE2373" s="28"/>
    </row>
    <row r="2374" spans="3:57" ht="14.25" customHeight="1">
      <c r="S2374" s="60"/>
      <c r="T2374" s="60"/>
      <c r="U2374" s="60"/>
      <c r="AB2374" s="28"/>
      <c r="AC2374" s="28"/>
      <c r="AD2374" s="28"/>
      <c r="AJ2374" s="28"/>
      <c r="AK2374" s="28"/>
      <c r="AQ2374" s="28"/>
      <c r="AR2374" s="28"/>
      <c r="AS2374" s="28"/>
      <c r="AT2374" s="96"/>
      <c r="AU2374" s="28"/>
      <c r="AV2374" s="28"/>
    </row>
    <row r="2375" spans="3:57" ht="14.25" customHeight="1">
      <c r="S2375" s="60"/>
      <c r="T2375" s="60"/>
      <c r="U2375" s="60"/>
      <c r="V2375" s="46"/>
      <c r="AB2375" s="28"/>
      <c r="AC2375" s="28"/>
      <c r="AD2375" s="28"/>
      <c r="AJ2375" s="28"/>
      <c r="AK2375" s="28"/>
      <c r="AL2375" s="28"/>
      <c r="AM2375" s="28"/>
      <c r="AN2375" s="28"/>
      <c r="AO2375" s="28"/>
      <c r="AP2375" s="28"/>
      <c r="AQ2375" s="28"/>
      <c r="AR2375" s="28"/>
      <c r="AS2375" s="28"/>
      <c r="AT2375" s="96"/>
      <c r="AU2375" s="28"/>
      <c r="AV2375" s="28"/>
    </row>
    <row r="2376" spans="3:57" ht="14.25" customHeight="1">
      <c r="C2376" s="46"/>
      <c r="D2376" s="28"/>
      <c r="E2376" s="28"/>
      <c r="F2376" s="28"/>
      <c r="G2376" s="28"/>
      <c r="H2376" s="28"/>
      <c r="I2376" s="28"/>
      <c r="J2376" s="28"/>
      <c r="K2376" s="28"/>
      <c r="L2376" s="28"/>
      <c r="M2376" s="28"/>
      <c r="N2376" s="28"/>
      <c r="O2376" s="28"/>
      <c r="P2376" s="60"/>
      <c r="Q2376" s="60"/>
      <c r="R2376" s="60"/>
      <c r="S2376" s="60"/>
      <c r="T2376" s="60"/>
      <c r="U2376" s="60"/>
      <c r="V2376" s="46"/>
      <c r="W2376" s="28"/>
      <c r="X2376" s="28"/>
      <c r="Y2376" s="28"/>
      <c r="AA2376" s="77"/>
      <c r="AB2376" s="28"/>
      <c r="AC2376" s="28"/>
      <c r="AD2376" s="28"/>
      <c r="AE2376" s="28"/>
      <c r="AF2376" s="28"/>
      <c r="AG2376" s="28"/>
      <c r="AH2376" s="28"/>
      <c r="AI2376" s="28"/>
      <c r="AJ2376" s="28"/>
      <c r="AK2376" s="28"/>
      <c r="AL2376" s="28"/>
      <c r="AM2376" s="28"/>
      <c r="AN2376" s="28"/>
      <c r="AO2376" s="28"/>
      <c r="AP2376" s="28"/>
      <c r="AQ2376" s="28"/>
      <c r="AR2376" s="28"/>
      <c r="AS2376" s="28"/>
      <c r="AT2376" s="96"/>
      <c r="AU2376" s="28"/>
      <c r="AV2376" s="28"/>
      <c r="AW2376" s="28"/>
      <c r="AX2376" s="28"/>
      <c r="AY2376" s="28"/>
      <c r="AZ2376" s="28"/>
      <c r="BA2376" s="28"/>
      <c r="BB2376" s="28"/>
      <c r="BC2376" s="28"/>
      <c r="BD2376" s="28"/>
      <c r="BE2376" s="28"/>
    </row>
    <row r="2377" spans="3:57" ht="14.25" customHeight="1">
      <c r="C2377" s="46"/>
      <c r="D2377" s="28"/>
      <c r="E2377" s="28"/>
      <c r="F2377" s="28"/>
      <c r="G2377" s="28"/>
      <c r="H2377" s="28"/>
      <c r="I2377" s="28"/>
      <c r="J2377" s="28"/>
      <c r="K2377" s="28"/>
      <c r="L2377" s="28"/>
      <c r="M2377" s="28"/>
      <c r="N2377" s="28"/>
      <c r="O2377" s="28"/>
      <c r="P2377" s="60"/>
      <c r="Q2377" s="60"/>
      <c r="R2377" s="60"/>
      <c r="S2377" s="60"/>
      <c r="T2377" s="60"/>
      <c r="U2377" s="60"/>
      <c r="V2377" s="46"/>
      <c r="W2377" s="28"/>
      <c r="X2377" s="28"/>
      <c r="Y2377" s="28"/>
      <c r="AA2377" s="77"/>
      <c r="AB2377" s="28"/>
      <c r="AC2377" s="28"/>
      <c r="AD2377" s="28"/>
      <c r="AE2377" s="28"/>
      <c r="AF2377" s="28"/>
      <c r="AG2377" s="28"/>
      <c r="AH2377" s="28"/>
      <c r="AI2377" s="28"/>
      <c r="AJ2377" s="28"/>
      <c r="AK2377" s="28"/>
      <c r="AL2377" s="28"/>
      <c r="AM2377" s="28"/>
      <c r="AN2377" s="28"/>
      <c r="AO2377" s="28"/>
      <c r="AP2377" s="28"/>
      <c r="AQ2377" s="28"/>
      <c r="AR2377" s="28"/>
      <c r="AS2377" s="28"/>
      <c r="AT2377" s="96"/>
      <c r="AU2377" s="28"/>
      <c r="AV2377" s="28"/>
      <c r="AW2377" s="28"/>
      <c r="AX2377" s="28"/>
      <c r="AY2377" s="28"/>
      <c r="AZ2377" s="28"/>
      <c r="BA2377" s="28"/>
      <c r="BB2377" s="28"/>
      <c r="BC2377" s="28"/>
      <c r="BD2377" s="28"/>
      <c r="BE2377" s="28"/>
    </row>
    <row r="2378" spans="3:57" ht="14.25" customHeight="1">
      <c r="C2378" s="46"/>
      <c r="D2378" s="28"/>
      <c r="E2378" s="28"/>
      <c r="F2378" s="28"/>
      <c r="G2378" s="28"/>
      <c r="H2378" s="28"/>
      <c r="I2378" s="28"/>
      <c r="J2378" s="28"/>
      <c r="K2378" s="28"/>
      <c r="L2378" s="28"/>
      <c r="M2378" s="28"/>
      <c r="N2378" s="28"/>
      <c r="O2378" s="28"/>
      <c r="P2378" s="60"/>
      <c r="Q2378" s="60"/>
      <c r="R2378" s="60"/>
      <c r="S2378" s="60"/>
      <c r="T2378" s="60"/>
      <c r="U2378" s="60"/>
      <c r="V2378" s="46"/>
      <c r="W2378" s="28"/>
      <c r="X2378" s="28"/>
      <c r="Y2378" s="28"/>
      <c r="AA2378" s="77"/>
      <c r="AB2378" s="28"/>
      <c r="AC2378" s="28"/>
      <c r="AD2378" s="28"/>
      <c r="AE2378" s="28"/>
      <c r="AF2378" s="28"/>
      <c r="AG2378" s="28"/>
      <c r="AH2378" s="28"/>
      <c r="AI2378" s="28"/>
      <c r="AJ2378" s="28"/>
      <c r="AK2378" s="28"/>
      <c r="AL2378" s="28"/>
      <c r="AM2378" s="28"/>
      <c r="AN2378" s="28"/>
      <c r="AO2378" s="28"/>
      <c r="AP2378" s="28"/>
      <c r="AQ2378" s="28"/>
      <c r="AR2378" s="28"/>
      <c r="AS2378" s="28"/>
      <c r="AT2378" s="96"/>
      <c r="AU2378" s="28"/>
      <c r="AV2378" s="28"/>
      <c r="AW2378" s="28"/>
      <c r="AX2378" s="28"/>
      <c r="AY2378" s="28"/>
      <c r="AZ2378" s="28"/>
      <c r="BA2378" s="28"/>
      <c r="BB2378" s="28"/>
      <c r="BC2378" s="28"/>
      <c r="BD2378" s="28"/>
      <c r="BE2378" s="28"/>
    </row>
    <row r="2379" spans="3:57" ht="14.25" customHeight="1">
      <c r="C2379" s="46"/>
      <c r="D2379" s="28"/>
      <c r="E2379" s="28"/>
      <c r="F2379" s="28"/>
      <c r="G2379" s="28"/>
      <c r="H2379" s="28"/>
      <c r="I2379" s="28"/>
      <c r="J2379" s="28"/>
      <c r="K2379" s="28"/>
      <c r="L2379" s="28"/>
      <c r="M2379" s="28"/>
      <c r="N2379" s="28"/>
      <c r="O2379" s="28"/>
      <c r="P2379" s="60"/>
      <c r="Q2379" s="60"/>
      <c r="R2379" s="60"/>
      <c r="S2379" s="60"/>
      <c r="T2379" s="60"/>
      <c r="U2379" s="60"/>
      <c r="V2379" s="46"/>
      <c r="W2379" s="28"/>
      <c r="X2379" s="28"/>
      <c r="Y2379" s="28"/>
      <c r="AA2379" s="77"/>
      <c r="AB2379" s="28"/>
      <c r="AC2379" s="28"/>
      <c r="AD2379" s="28"/>
      <c r="AE2379" s="28"/>
      <c r="AF2379" s="28"/>
      <c r="AG2379" s="28"/>
      <c r="AH2379" s="28"/>
      <c r="AI2379" s="28"/>
      <c r="AJ2379" s="28"/>
      <c r="AK2379" s="28"/>
      <c r="AL2379" s="28"/>
      <c r="AM2379" s="28"/>
      <c r="AN2379" s="28"/>
      <c r="AO2379" s="28"/>
      <c r="AP2379" s="28"/>
      <c r="AQ2379" s="28"/>
      <c r="AR2379" s="28"/>
      <c r="AS2379" s="28"/>
      <c r="AT2379" s="96"/>
      <c r="AU2379" s="28"/>
      <c r="AV2379" s="28"/>
      <c r="AW2379" s="28"/>
      <c r="AX2379" s="28"/>
      <c r="AY2379" s="28"/>
      <c r="AZ2379" s="28"/>
      <c r="BA2379" s="28"/>
      <c r="BB2379" s="28"/>
      <c r="BC2379" s="28"/>
      <c r="BD2379" s="28"/>
      <c r="BE2379" s="28"/>
    </row>
    <row r="2380" spans="3:57" ht="14.25" customHeight="1">
      <c r="C2380" s="46"/>
      <c r="D2380" s="28"/>
      <c r="E2380" s="28"/>
      <c r="F2380" s="28"/>
      <c r="G2380" s="28"/>
      <c r="H2380" s="28"/>
      <c r="I2380" s="28"/>
      <c r="J2380" s="28"/>
      <c r="K2380" s="28"/>
      <c r="L2380" s="28"/>
      <c r="M2380" s="28"/>
      <c r="N2380" s="28"/>
      <c r="O2380" s="28"/>
      <c r="P2380" s="60"/>
      <c r="Q2380" s="60"/>
      <c r="R2380" s="60"/>
      <c r="S2380" s="60"/>
      <c r="T2380" s="60"/>
      <c r="U2380" s="60"/>
      <c r="V2380" s="46"/>
      <c r="W2380" s="28"/>
      <c r="X2380" s="28"/>
      <c r="Y2380" s="28"/>
      <c r="AA2380" s="77"/>
      <c r="AB2380" s="28"/>
      <c r="AC2380" s="28"/>
      <c r="AD2380" s="28"/>
      <c r="AE2380" s="28"/>
      <c r="AF2380" s="28"/>
      <c r="AG2380" s="28"/>
      <c r="AH2380" s="28"/>
      <c r="AI2380" s="28"/>
      <c r="AJ2380" s="28"/>
      <c r="AK2380" s="28"/>
      <c r="AL2380" s="28"/>
      <c r="AM2380" s="28"/>
      <c r="AN2380" s="28"/>
      <c r="AO2380" s="28"/>
      <c r="AP2380" s="28"/>
      <c r="AQ2380" s="28"/>
      <c r="AR2380" s="28"/>
      <c r="AS2380" s="28"/>
      <c r="AT2380" s="96"/>
      <c r="AU2380" s="28"/>
      <c r="AV2380" s="28"/>
      <c r="AW2380" s="28"/>
      <c r="AX2380" s="28"/>
      <c r="AY2380" s="28"/>
      <c r="AZ2380" s="28"/>
      <c r="BA2380" s="28"/>
      <c r="BB2380" s="28"/>
      <c r="BC2380" s="28"/>
      <c r="BD2380" s="28"/>
      <c r="BE2380" s="28"/>
    </row>
    <row r="2381" spans="3:57" ht="14.25" customHeight="1">
      <c r="C2381" s="46"/>
      <c r="D2381" s="28"/>
      <c r="E2381" s="28"/>
      <c r="F2381" s="28"/>
      <c r="G2381" s="28"/>
      <c r="H2381" s="28"/>
      <c r="I2381" s="28"/>
      <c r="J2381" s="28"/>
      <c r="K2381" s="28"/>
      <c r="L2381" s="28"/>
      <c r="M2381" s="28"/>
      <c r="N2381" s="28"/>
      <c r="O2381" s="28"/>
      <c r="P2381" s="60"/>
      <c r="Q2381" s="60"/>
      <c r="R2381" s="60"/>
      <c r="S2381" s="60"/>
      <c r="T2381" s="60"/>
      <c r="U2381" s="60"/>
      <c r="V2381" s="46"/>
      <c r="W2381" s="28"/>
      <c r="X2381" s="28"/>
      <c r="Y2381" s="28"/>
      <c r="AA2381" s="77"/>
      <c r="AB2381" s="28"/>
      <c r="AC2381" s="28"/>
      <c r="AD2381" s="28"/>
      <c r="AE2381" s="28"/>
      <c r="AF2381" s="28"/>
      <c r="AG2381" s="28"/>
      <c r="AH2381" s="28"/>
      <c r="AI2381" s="28"/>
      <c r="AJ2381" s="28"/>
      <c r="AK2381" s="28"/>
      <c r="AL2381" s="28"/>
      <c r="AM2381" s="28"/>
      <c r="AN2381" s="28"/>
      <c r="AO2381" s="28"/>
      <c r="AP2381" s="28"/>
      <c r="AQ2381" s="28"/>
      <c r="AR2381" s="28"/>
      <c r="AS2381" s="28"/>
      <c r="AT2381" s="96"/>
      <c r="AU2381" s="28"/>
      <c r="AV2381" s="28"/>
      <c r="AW2381" s="28"/>
      <c r="AX2381" s="28"/>
      <c r="AY2381" s="28"/>
      <c r="AZ2381" s="28"/>
      <c r="BA2381" s="28"/>
      <c r="BB2381" s="28"/>
      <c r="BC2381" s="28"/>
      <c r="BD2381" s="28"/>
      <c r="BE2381" s="28"/>
    </row>
    <row r="2382" spans="3:57" ht="14.25" customHeight="1">
      <c r="C2382" s="46"/>
      <c r="D2382" s="28"/>
      <c r="E2382" s="28"/>
      <c r="F2382" s="28"/>
      <c r="G2382" s="28"/>
      <c r="H2382" s="28"/>
      <c r="I2382" s="28"/>
      <c r="J2382" s="28"/>
      <c r="K2382" s="28"/>
      <c r="L2382" s="28"/>
      <c r="M2382" s="28"/>
      <c r="N2382" s="28"/>
      <c r="O2382" s="28"/>
      <c r="P2382" s="60"/>
      <c r="Q2382" s="60"/>
      <c r="R2382" s="60"/>
      <c r="S2382" s="60"/>
      <c r="T2382" s="60"/>
      <c r="U2382" s="60"/>
      <c r="V2382" s="46"/>
      <c r="W2382" s="28"/>
      <c r="X2382" s="28"/>
      <c r="Y2382" s="28"/>
      <c r="AA2382" s="77"/>
      <c r="AB2382" s="28"/>
      <c r="AC2382" s="28"/>
      <c r="AD2382" s="28"/>
      <c r="AE2382" s="28"/>
      <c r="AF2382" s="28"/>
      <c r="AG2382" s="28"/>
      <c r="AH2382" s="28"/>
      <c r="AI2382" s="28"/>
      <c r="AJ2382" s="28"/>
      <c r="AK2382" s="28"/>
      <c r="AL2382" s="28"/>
      <c r="AM2382" s="28"/>
      <c r="AN2382" s="28"/>
      <c r="AO2382" s="28"/>
      <c r="AP2382" s="28"/>
      <c r="AQ2382" s="28"/>
      <c r="AR2382" s="28"/>
      <c r="AS2382" s="28"/>
      <c r="AT2382" s="96"/>
      <c r="AU2382" s="28"/>
      <c r="AV2382" s="28"/>
      <c r="AW2382" s="28"/>
      <c r="AX2382" s="28"/>
      <c r="AY2382" s="28"/>
      <c r="AZ2382" s="28"/>
      <c r="BA2382" s="28"/>
      <c r="BB2382" s="28"/>
      <c r="BC2382" s="28"/>
      <c r="BD2382" s="28"/>
      <c r="BE2382" s="28"/>
    </row>
    <row r="2383" spans="3:57" ht="14.25" customHeight="1">
      <c r="C2383" s="46"/>
      <c r="D2383" s="28"/>
      <c r="E2383" s="28"/>
      <c r="F2383" s="28"/>
      <c r="G2383" s="28"/>
      <c r="H2383" s="28"/>
      <c r="I2383" s="28"/>
      <c r="J2383" s="28"/>
      <c r="K2383" s="28"/>
      <c r="L2383" s="28"/>
      <c r="M2383" s="28"/>
      <c r="N2383" s="28"/>
      <c r="O2383" s="28"/>
      <c r="P2383" s="60"/>
      <c r="Q2383" s="60"/>
      <c r="R2383" s="60"/>
      <c r="S2383" s="60"/>
      <c r="T2383" s="60"/>
      <c r="U2383" s="60"/>
      <c r="V2383" s="46"/>
      <c r="W2383" s="28"/>
      <c r="X2383" s="28"/>
      <c r="Y2383" s="28"/>
      <c r="AA2383" s="77"/>
      <c r="AB2383" s="28"/>
      <c r="AC2383" s="28"/>
      <c r="AD2383" s="28"/>
      <c r="AE2383" s="28"/>
      <c r="AF2383" s="28"/>
      <c r="AG2383" s="28"/>
      <c r="AH2383" s="28"/>
      <c r="AI2383" s="28"/>
      <c r="AJ2383" s="28"/>
      <c r="AK2383" s="28"/>
      <c r="AL2383" s="28"/>
      <c r="AM2383" s="28"/>
      <c r="AN2383" s="28"/>
      <c r="AO2383" s="28"/>
      <c r="AP2383" s="28"/>
      <c r="AQ2383" s="28"/>
      <c r="AR2383" s="28"/>
      <c r="AS2383" s="28"/>
      <c r="AT2383" s="96"/>
      <c r="AU2383" s="28"/>
      <c r="AV2383" s="28"/>
      <c r="AW2383" s="28"/>
      <c r="AX2383" s="28"/>
      <c r="AY2383" s="28"/>
      <c r="AZ2383" s="28"/>
      <c r="BA2383" s="28"/>
      <c r="BB2383" s="28"/>
      <c r="BC2383" s="28"/>
      <c r="BD2383" s="28"/>
      <c r="BE2383" s="28"/>
    </row>
    <row r="2384" spans="3:57" ht="14.25" customHeight="1">
      <c r="C2384" s="46"/>
      <c r="D2384" s="28"/>
      <c r="E2384" s="28"/>
      <c r="F2384" s="28"/>
      <c r="G2384" s="28"/>
      <c r="H2384" s="28"/>
      <c r="I2384" s="28"/>
      <c r="J2384" s="28"/>
      <c r="K2384" s="28"/>
      <c r="L2384" s="28"/>
      <c r="M2384" s="28"/>
      <c r="N2384" s="28"/>
      <c r="O2384" s="28"/>
      <c r="P2384" s="60"/>
      <c r="Q2384" s="60"/>
      <c r="R2384" s="60"/>
      <c r="S2384" s="60"/>
      <c r="T2384" s="60"/>
      <c r="U2384" s="60"/>
      <c r="V2384" s="46"/>
      <c r="W2384" s="28"/>
      <c r="X2384" s="28"/>
      <c r="Y2384" s="28"/>
      <c r="AA2384" s="77"/>
      <c r="AB2384" s="28"/>
      <c r="AC2384" s="28"/>
      <c r="AD2384" s="28"/>
      <c r="AE2384" s="28"/>
      <c r="AF2384" s="28"/>
      <c r="AG2384" s="28"/>
      <c r="AH2384" s="28"/>
      <c r="AI2384" s="28"/>
      <c r="AJ2384" s="28"/>
      <c r="AK2384" s="28"/>
      <c r="AL2384" s="28"/>
      <c r="AM2384" s="28"/>
      <c r="AN2384" s="28"/>
      <c r="AO2384" s="28"/>
      <c r="AP2384" s="28"/>
      <c r="AQ2384" s="28"/>
      <c r="AR2384" s="28"/>
      <c r="AS2384" s="28"/>
      <c r="AT2384" s="96"/>
      <c r="AU2384" s="28"/>
      <c r="AV2384" s="28"/>
      <c r="AW2384" s="28"/>
      <c r="AX2384" s="28"/>
      <c r="AY2384" s="28"/>
      <c r="AZ2384" s="28"/>
      <c r="BA2384" s="28"/>
      <c r="BB2384" s="28"/>
      <c r="BC2384" s="28"/>
      <c r="BD2384" s="28"/>
      <c r="BE2384" s="28"/>
    </row>
    <row r="2385" spans="3:57" ht="14.25" customHeight="1">
      <c r="C2385" s="46"/>
      <c r="D2385" s="28"/>
      <c r="E2385" s="28"/>
      <c r="F2385" s="28"/>
      <c r="G2385" s="28"/>
      <c r="H2385" s="28"/>
      <c r="I2385" s="28"/>
      <c r="J2385" s="28"/>
      <c r="K2385" s="28"/>
      <c r="L2385" s="28"/>
      <c r="M2385" s="28"/>
      <c r="N2385" s="28"/>
      <c r="O2385" s="28"/>
      <c r="P2385" s="60"/>
      <c r="Q2385" s="60"/>
      <c r="R2385" s="60"/>
      <c r="S2385" s="60"/>
      <c r="T2385" s="60"/>
      <c r="U2385" s="60"/>
      <c r="V2385" s="46"/>
      <c r="W2385" s="28"/>
      <c r="X2385" s="28"/>
      <c r="Y2385" s="28"/>
      <c r="AA2385" s="77"/>
      <c r="AB2385" s="28"/>
      <c r="AC2385" s="28"/>
      <c r="AD2385" s="28"/>
      <c r="AE2385" s="28"/>
      <c r="AF2385" s="28"/>
      <c r="AG2385" s="28"/>
      <c r="AH2385" s="28"/>
      <c r="AI2385" s="28"/>
      <c r="AJ2385" s="28"/>
      <c r="AK2385" s="28"/>
      <c r="AL2385" s="28"/>
      <c r="AM2385" s="28"/>
      <c r="AN2385" s="28"/>
      <c r="AO2385" s="28"/>
      <c r="AP2385" s="28"/>
      <c r="AQ2385" s="28"/>
      <c r="AR2385" s="28"/>
      <c r="AS2385" s="28"/>
      <c r="AT2385" s="96"/>
      <c r="AU2385" s="28"/>
      <c r="AV2385" s="28"/>
      <c r="AW2385" s="28"/>
      <c r="AX2385" s="28"/>
      <c r="AY2385" s="28"/>
      <c r="AZ2385" s="28"/>
      <c r="BA2385" s="28"/>
      <c r="BB2385" s="28"/>
      <c r="BC2385" s="28"/>
      <c r="BD2385" s="28"/>
      <c r="BE2385" s="28"/>
    </row>
    <row r="2386" spans="3:57" ht="14.25" customHeight="1">
      <c r="C2386" s="46"/>
      <c r="D2386" s="28"/>
      <c r="E2386" s="28"/>
      <c r="F2386" s="28"/>
      <c r="G2386" s="28"/>
      <c r="H2386" s="28"/>
      <c r="I2386" s="28"/>
      <c r="J2386" s="28"/>
      <c r="K2386" s="28"/>
      <c r="L2386" s="28"/>
      <c r="M2386" s="28"/>
      <c r="N2386" s="28"/>
      <c r="O2386" s="28"/>
      <c r="P2386" s="60"/>
      <c r="Q2386" s="60"/>
      <c r="R2386" s="60"/>
      <c r="S2386" s="60"/>
      <c r="T2386" s="60"/>
      <c r="U2386" s="60"/>
      <c r="V2386" s="46"/>
      <c r="W2386" s="28"/>
      <c r="X2386" s="28"/>
      <c r="Y2386" s="28"/>
      <c r="AA2386" s="77"/>
      <c r="AB2386" s="28"/>
      <c r="AC2386" s="28"/>
      <c r="AD2386" s="28"/>
      <c r="AE2386" s="28"/>
      <c r="AF2386" s="28"/>
      <c r="AG2386" s="28"/>
      <c r="AH2386" s="28"/>
      <c r="AI2386" s="28"/>
      <c r="AJ2386" s="28"/>
      <c r="AK2386" s="28"/>
      <c r="AL2386" s="28"/>
      <c r="AM2386" s="28"/>
      <c r="AN2386" s="28"/>
      <c r="AO2386" s="28"/>
      <c r="AP2386" s="28"/>
      <c r="AQ2386" s="28"/>
      <c r="AR2386" s="28"/>
      <c r="AS2386" s="28"/>
      <c r="AT2386" s="96"/>
      <c r="AU2386" s="28"/>
      <c r="AV2386" s="28"/>
      <c r="AW2386" s="28"/>
      <c r="AX2386" s="28"/>
      <c r="AY2386" s="28"/>
      <c r="AZ2386" s="28"/>
      <c r="BA2386" s="28"/>
      <c r="BB2386" s="28"/>
      <c r="BC2386" s="28"/>
      <c r="BD2386" s="28"/>
      <c r="BE2386" s="28"/>
    </row>
    <row r="2387" spans="3:57" ht="14.25" customHeight="1">
      <c r="C2387" s="46"/>
      <c r="D2387" s="28"/>
      <c r="E2387" s="28"/>
      <c r="F2387" s="28"/>
      <c r="G2387" s="28"/>
      <c r="H2387" s="28"/>
      <c r="I2387" s="28"/>
      <c r="J2387" s="28"/>
      <c r="K2387" s="28"/>
      <c r="L2387" s="28"/>
      <c r="M2387" s="28"/>
      <c r="N2387" s="28"/>
      <c r="O2387" s="28"/>
      <c r="P2387" s="60"/>
      <c r="Q2387" s="60"/>
      <c r="R2387" s="60"/>
      <c r="S2387" s="60"/>
      <c r="T2387" s="60"/>
      <c r="U2387" s="60"/>
      <c r="V2387" s="46"/>
      <c r="W2387" s="28"/>
      <c r="X2387" s="28"/>
      <c r="Y2387" s="28"/>
      <c r="AA2387" s="77"/>
      <c r="AB2387" s="28"/>
      <c r="AC2387" s="28"/>
      <c r="AD2387" s="28"/>
      <c r="AE2387" s="28"/>
      <c r="AF2387" s="28"/>
      <c r="AG2387" s="28"/>
      <c r="AH2387" s="28"/>
      <c r="AI2387" s="28"/>
      <c r="AJ2387" s="28"/>
      <c r="AK2387" s="28"/>
      <c r="AL2387" s="28"/>
      <c r="AM2387" s="28"/>
      <c r="AN2387" s="28"/>
      <c r="AO2387" s="28"/>
      <c r="AP2387" s="28"/>
      <c r="AQ2387" s="28"/>
      <c r="AR2387" s="28"/>
      <c r="AS2387" s="28"/>
      <c r="AT2387" s="96"/>
      <c r="AU2387" s="28"/>
      <c r="AV2387" s="28"/>
      <c r="AW2387" s="28"/>
      <c r="AX2387" s="28"/>
      <c r="AY2387" s="28"/>
      <c r="AZ2387" s="28"/>
      <c r="BA2387" s="28"/>
      <c r="BB2387" s="28"/>
      <c r="BC2387" s="28"/>
      <c r="BD2387" s="28"/>
      <c r="BE2387" s="28"/>
    </row>
    <row r="2388" spans="3:57" ht="14.25" customHeight="1">
      <c r="C2388" s="46"/>
      <c r="D2388" s="28"/>
      <c r="E2388" s="28"/>
      <c r="F2388" s="28"/>
      <c r="G2388" s="28"/>
      <c r="H2388" s="28"/>
      <c r="I2388" s="28"/>
      <c r="J2388" s="28"/>
      <c r="K2388" s="28"/>
      <c r="L2388" s="28"/>
      <c r="M2388" s="28"/>
      <c r="N2388" s="28"/>
      <c r="O2388" s="28"/>
      <c r="P2388" s="60"/>
      <c r="Q2388" s="60"/>
      <c r="R2388" s="60"/>
      <c r="S2388" s="60"/>
      <c r="T2388" s="60"/>
      <c r="U2388" s="60"/>
      <c r="V2388" s="46"/>
      <c r="W2388" s="28"/>
      <c r="X2388" s="28"/>
      <c r="Y2388" s="28"/>
      <c r="AA2388" s="77"/>
      <c r="AB2388" s="28"/>
      <c r="AC2388" s="28"/>
      <c r="AD2388" s="28"/>
      <c r="AE2388" s="28"/>
      <c r="AF2388" s="28"/>
      <c r="AG2388" s="28"/>
      <c r="AH2388" s="28"/>
      <c r="AI2388" s="28"/>
      <c r="AJ2388" s="28"/>
      <c r="AK2388" s="28"/>
      <c r="AL2388" s="28"/>
      <c r="AM2388" s="28"/>
      <c r="AN2388" s="28"/>
      <c r="AO2388" s="28"/>
      <c r="AP2388" s="28"/>
      <c r="AQ2388" s="28"/>
      <c r="AR2388" s="28"/>
      <c r="AS2388" s="28"/>
      <c r="AT2388" s="96"/>
      <c r="AU2388" s="28"/>
      <c r="AV2388" s="28"/>
      <c r="AW2388" s="28"/>
      <c r="AX2388" s="28"/>
      <c r="AY2388" s="28"/>
      <c r="AZ2388" s="28"/>
      <c r="BA2388" s="28"/>
      <c r="BB2388" s="28"/>
      <c r="BC2388" s="28"/>
      <c r="BD2388" s="28"/>
      <c r="BE2388" s="28"/>
    </row>
    <row r="2389" spans="3:57" ht="14.25" customHeight="1">
      <c r="C2389" s="46"/>
      <c r="D2389" s="28"/>
      <c r="E2389" s="28"/>
      <c r="F2389" s="28"/>
      <c r="G2389" s="28"/>
      <c r="H2389" s="28"/>
      <c r="I2389" s="28"/>
      <c r="J2389" s="28"/>
      <c r="K2389" s="28"/>
      <c r="L2389" s="28"/>
      <c r="M2389" s="28"/>
      <c r="N2389" s="28"/>
      <c r="O2389" s="28"/>
      <c r="P2389" s="60"/>
      <c r="Q2389" s="60"/>
      <c r="R2389" s="60"/>
      <c r="S2389" s="60"/>
      <c r="T2389" s="60"/>
      <c r="U2389" s="60"/>
      <c r="V2389" s="46"/>
      <c r="W2389" s="28"/>
      <c r="X2389" s="28"/>
      <c r="Y2389" s="28"/>
      <c r="AA2389" s="77"/>
      <c r="AB2389" s="28"/>
      <c r="AC2389" s="28"/>
      <c r="AD2389" s="28"/>
      <c r="AE2389" s="28"/>
      <c r="AF2389" s="28"/>
      <c r="AG2389" s="28"/>
      <c r="AH2389" s="28"/>
      <c r="AI2389" s="28"/>
      <c r="AJ2389" s="28"/>
      <c r="AK2389" s="28"/>
      <c r="AL2389" s="28"/>
      <c r="AM2389" s="28"/>
      <c r="AN2389" s="28"/>
      <c r="AO2389" s="28"/>
      <c r="AP2389" s="28"/>
      <c r="AQ2389" s="28"/>
      <c r="AR2389" s="28"/>
      <c r="AS2389" s="28"/>
      <c r="AT2389" s="96"/>
      <c r="AU2389" s="28"/>
      <c r="AV2389" s="28"/>
      <c r="AW2389" s="28"/>
      <c r="AX2389" s="28"/>
      <c r="AY2389" s="28"/>
      <c r="AZ2389" s="28"/>
      <c r="BA2389" s="28"/>
      <c r="BB2389" s="28"/>
      <c r="BC2389" s="28"/>
      <c r="BD2389" s="28"/>
      <c r="BE2389" s="28"/>
    </row>
    <row r="2390" spans="3:57" ht="14.25" customHeight="1">
      <c r="C2390" s="46"/>
      <c r="D2390" s="28"/>
      <c r="E2390" s="28"/>
      <c r="F2390" s="28"/>
      <c r="G2390" s="28"/>
      <c r="H2390" s="28"/>
      <c r="I2390" s="28"/>
      <c r="J2390" s="28"/>
      <c r="K2390" s="28"/>
      <c r="L2390" s="28"/>
      <c r="M2390" s="28"/>
      <c r="N2390" s="28"/>
      <c r="O2390" s="28"/>
      <c r="P2390" s="60"/>
      <c r="Q2390" s="60"/>
      <c r="R2390" s="60"/>
      <c r="S2390" s="60"/>
      <c r="T2390" s="60"/>
      <c r="U2390" s="60"/>
      <c r="V2390" s="46"/>
      <c r="W2390" s="28"/>
      <c r="X2390" s="28"/>
      <c r="Y2390" s="28"/>
      <c r="AA2390" s="77"/>
      <c r="AB2390" s="28"/>
      <c r="AC2390" s="28"/>
      <c r="AD2390" s="28"/>
      <c r="AE2390" s="28"/>
      <c r="AF2390" s="28"/>
      <c r="AG2390" s="28"/>
      <c r="AH2390" s="28"/>
      <c r="AI2390" s="28"/>
      <c r="AJ2390" s="28"/>
      <c r="AK2390" s="28"/>
      <c r="AL2390" s="28"/>
      <c r="AM2390" s="28"/>
      <c r="AN2390" s="28"/>
      <c r="AO2390" s="28"/>
      <c r="AP2390" s="28"/>
      <c r="AQ2390" s="28"/>
      <c r="AR2390" s="28"/>
      <c r="AS2390" s="28"/>
      <c r="AT2390" s="96"/>
      <c r="AU2390" s="28"/>
      <c r="AV2390" s="28"/>
      <c r="AW2390" s="28"/>
      <c r="AX2390" s="28"/>
      <c r="AY2390" s="28"/>
      <c r="AZ2390" s="28"/>
      <c r="BA2390" s="28"/>
      <c r="BB2390" s="28"/>
      <c r="BC2390" s="28"/>
      <c r="BD2390" s="28"/>
      <c r="BE2390" s="28"/>
    </row>
    <row r="2391" spans="3:57" ht="14.25" customHeight="1">
      <c r="C2391" s="46"/>
      <c r="D2391" s="28"/>
      <c r="E2391" s="28"/>
      <c r="F2391" s="28"/>
      <c r="G2391" s="28"/>
      <c r="H2391" s="28"/>
      <c r="I2391" s="28"/>
      <c r="J2391" s="28"/>
      <c r="K2391" s="28"/>
      <c r="L2391" s="28"/>
      <c r="M2391" s="28"/>
      <c r="N2391" s="28"/>
      <c r="O2391" s="28"/>
      <c r="P2391" s="60"/>
      <c r="Q2391" s="60"/>
      <c r="R2391" s="60"/>
      <c r="S2391" s="60"/>
      <c r="T2391" s="60"/>
      <c r="U2391" s="60"/>
      <c r="V2391" s="46"/>
      <c r="W2391" s="28"/>
      <c r="X2391" s="28"/>
      <c r="Y2391" s="28"/>
      <c r="AA2391" s="77"/>
      <c r="AB2391" s="28"/>
      <c r="AC2391" s="28"/>
      <c r="AD2391" s="28"/>
      <c r="AE2391" s="28"/>
      <c r="AF2391" s="28"/>
      <c r="AG2391" s="28"/>
      <c r="AH2391" s="28"/>
      <c r="AI2391" s="28"/>
      <c r="AJ2391" s="28"/>
      <c r="AK2391" s="28"/>
      <c r="AL2391" s="28"/>
      <c r="AM2391" s="28"/>
      <c r="AN2391" s="28"/>
      <c r="AO2391" s="28"/>
      <c r="AP2391" s="28"/>
      <c r="AQ2391" s="28"/>
      <c r="AR2391" s="28"/>
      <c r="AS2391" s="28"/>
      <c r="AT2391" s="96"/>
      <c r="AU2391" s="28"/>
      <c r="AV2391" s="28"/>
      <c r="AW2391" s="28"/>
      <c r="AX2391" s="28"/>
      <c r="AY2391" s="28"/>
      <c r="AZ2391" s="28"/>
      <c r="BA2391" s="28"/>
      <c r="BB2391" s="28"/>
      <c r="BC2391" s="28"/>
      <c r="BD2391" s="28"/>
      <c r="BE2391" s="28"/>
    </row>
    <row r="2392" spans="3:57" ht="14.25" customHeight="1">
      <c r="C2392" s="46"/>
      <c r="D2392" s="28"/>
      <c r="E2392" s="28"/>
      <c r="F2392" s="28"/>
      <c r="G2392" s="28"/>
      <c r="H2392" s="28"/>
      <c r="I2392" s="28"/>
      <c r="J2392" s="28"/>
      <c r="K2392" s="28"/>
      <c r="L2392" s="28"/>
      <c r="M2392" s="28"/>
      <c r="N2392" s="28"/>
      <c r="O2392" s="28"/>
      <c r="P2392" s="60"/>
      <c r="Q2392" s="60"/>
      <c r="R2392" s="60"/>
      <c r="S2392" s="60"/>
      <c r="T2392" s="60"/>
      <c r="U2392" s="60"/>
      <c r="V2392" s="46"/>
      <c r="W2392" s="28"/>
      <c r="X2392" s="28"/>
      <c r="Y2392" s="28"/>
      <c r="AA2392" s="77"/>
      <c r="AB2392" s="28"/>
      <c r="AC2392" s="28"/>
      <c r="AD2392" s="28"/>
      <c r="AE2392" s="28"/>
      <c r="AF2392" s="28"/>
      <c r="AG2392" s="28"/>
      <c r="AH2392" s="28"/>
      <c r="AI2392" s="28"/>
      <c r="AJ2392" s="28"/>
      <c r="AK2392" s="28"/>
      <c r="AL2392" s="28"/>
      <c r="AM2392" s="28"/>
      <c r="AN2392" s="28"/>
      <c r="AO2392" s="28"/>
      <c r="AP2392" s="28"/>
      <c r="AQ2392" s="28"/>
      <c r="AR2392" s="28"/>
      <c r="AS2392" s="28"/>
      <c r="AT2392" s="96"/>
      <c r="AU2392" s="28"/>
      <c r="AV2392" s="28"/>
      <c r="AW2392" s="28"/>
      <c r="AX2392" s="28"/>
      <c r="AY2392" s="28"/>
      <c r="AZ2392" s="28"/>
      <c r="BA2392" s="28"/>
      <c r="BB2392" s="28"/>
      <c r="BC2392" s="28"/>
      <c r="BD2392" s="28"/>
      <c r="BE2392" s="28"/>
    </row>
    <row r="2393" spans="3:57" ht="14.25" customHeight="1">
      <c r="C2393" s="46"/>
      <c r="D2393" s="28"/>
      <c r="E2393" s="28"/>
      <c r="F2393" s="28"/>
      <c r="G2393" s="28"/>
      <c r="H2393" s="28"/>
      <c r="I2393" s="28"/>
      <c r="J2393" s="28"/>
      <c r="K2393" s="28"/>
      <c r="L2393" s="28"/>
      <c r="M2393" s="28"/>
      <c r="N2393" s="28"/>
      <c r="O2393" s="28"/>
      <c r="P2393" s="60"/>
      <c r="Q2393" s="60"/>
      <c r="R2393" s="60"/>
      <c r="S2393" s="60"/>
      <c r="T2393" s="60"/>
      <c r="U2393" s="60"/>
      <c r="V2393" s="46"/>
      <c r="W2393" s="28"/>
      <c r="X2393" s="28"/>
      <c r="Y2393" s="28"/>
      <c r="AA2393" s="77"/>
      <c r="AB2393" s="28"/>
      <c r="AC2393" s="28"/>
      <c r="AD2393" s="28"/>
      <c r="AE2393" s="28"/>
      <c r="AF2393" s="28"/>
      <c r="AG2393" s="28"/>
      <c r="AH2393" s="28"/>
      <c r="AI2393" s="28"/>
      <c r="AJ2393" s="28"/>
      <c r="AK2393" s="28"/>
      <c r="AL2393" s="28"/>
      <c r="AM2393" s="28"/>
      <c r="AN2393" s="28"/>
      <c r="AO2393" s="28"/>
      <c r="AP2393" s="28"/>
      <c r="AQ2393" s="28"/>
      <c r="AR2393" s="28"/>
      <c r="AS2393" s="28"/>
      <c r="AT2393" s="96"/>
      <c r="AU2393" s="28"/>
      <c r="AV2393" s="28"/>
      <c r="AW2393" s="28"/>
      <c r="AX2393" s="28"/>
      <c r="AY2393" s="28"/>
      <c r="AZ2393" s="28"/>
      <c r="BA2393" s="28"/>
      <c r="BB2393" s="28"/>
      <c r="BC2393" s="28"/>
      <c r="BD2393" s="28"/>
      <c r="BE2393" s="28"/>
    </row>
    <row r="2394" spans="3:57" ht="14.25" customHeight="1">
      <c r="C2394" s="46"/>
      <c r="D2394" s="28"/>
      <c r="E2394" s="28"/>
      <c r="F2394" s="28"/>
      <c r="G2394" s="28"/>
      <c r="H2394" s="28"/>
      <c r="I2394" s="28"/>
      <c r="J2394" s="28"/>
      <c r="K2394" s="28"/>
      <c r="L2394" s="28"/>
      <c r="M2394" s="28"/>
      <c r="N2394" s="28"/>
      <c r="O2394" s="28"/>
      <c r="P2394" s="60"/>
      <c r="Q2394" s="60"/>
      <c r="R2394" s="60"/>
      <c r="S2394" s="60"/>
      <c r="T2394" s="60"/>
      <c r="U2394" s="60"/>
      <c r="V2394" s="46"/>
      <c r="W2394" s="28"/>
      <c r="X2394" s="28"/>
      <c r="Y2394" s="28"/>
      <c r="AA2394" s="77"/>
      <c r="AB2394" s="28"/>
      <c r="AC2394" s="28"/>
      <c r="AD2394" s="28"/>
      <c r="AE2394" s="28"/>
      <c r="AF2394" s="28"/>
      <c r="AG2394" s="28"/>
      <c r="AH2394" s="28"/>
      <c r="AI2394" s="28"/>
      <c r="AJ2394" s="28"/>
      <c r="AK2394" s="28"/>
      <c r="AL2394" s="28"/>
      <c r="AM2394" s="28"/>
      <c r="AN2394" s="28"/>
      <c r="AO2394" s="28"/>
      <c r="AP2394" s="28"/>
      <c r="AQ2394" s="28"/>
      <c r="AR2394" s="28"/>
      <c r="AS2394" s="28"/>
      <c r="AT2394" s="96"/>
      <c r="AU2394" s="28"/>
      <c r="AV2394" s="28"/>
      <c r="AW2394" s="28"/>
      <c r="AX2394" s="28"/>
      <c r="AY2394" s="28"/>
      <c r="AZ2394" s="28"/>
      <c r="BA2394" s="28"/>
      <c r="BB2394" s="28"/>
      <c r="BC2394" s="28"/>
      <c r="BD2394" s="28"/>
      <c r="BE2394" s="28"/>
    </row>
    <row r="2395" spans="3:57" ht="14.25" customHeight="1">
      <c r="C2395" s="46"/>
      <c r="D2395" s="28"/>
      <c r="E2395" s="28"/>
      <c r="F2395" s="28"/>
      <c r="G2395" s="28"/>
      <c r="H2395" s="28"/>
      <c r="I2395" s="28"/>
      <c r="J2395" s="28"/>
      <c r="K2395" s="28"/>
      <c r="L2395" s="28"/>
      <c r="M2395" s="28"/>
      <c r="N2395" s="28"/>
      <c r="O2395" s="28"/>
      <c r="P2395" s="60"/>
      <c r="Q2395" s="60"/>
      <c r="R2395" s="60"/>
      <c r="S2395" s="60"/>
      <c r="T2395" s="60"/>
      <c r="U2395" s="60"/>
      <c r="V2395" s="46"/>
      <c r="W2395" s="28"/>
      <c r="X2395" s="28"/>
      <c r="Y2395" s="28"/>
      <c r="AA2395" s="77"/>
      <c r="AB2395" s="28"/>
      <c r="AC2395" s="28"/>
      <c r="AD2395" s="28"/>
      <c r="AE2395" s="28"/>
      <c r="AF2395" s="28"/>
      <c r="AG2395" s="28"/>
      <c r="AH2395" s="28"/>
      <c r="AI2395" s="28"/>
      <c r="AJ2395" s="28"/>
      <c r="AK2395" s="28"/>
      <c r="AL2395" s="28"/>
      <c r="AM2395" s="28"/>
      <c r="AN2395" s="28"/>
      <c r="AO2395" s="28"/>
      <c r="AP2395" s="28"/>
      <c r="AQ2395" s="28"/>
      <c r="AR2395" s="28"/>
      <c r="AS2395" s="28"/>
      <c r="AT2395" s="96"/>
      <c r="AU2395" s="28"/>
      <c r="AV2395" s="28"/>
      <c r="AW2395" s="28"/>
      <c r="AX2395" s="28"/>
      <c r="AY2395" s="28"/>
      <c r="AZ2395" s="28"/>
      <c r="BA2395" s="28"/>
      <c r="BB2395" s="28"/>
      <c r="BC2395" s="28"/>
      <c r="BD2395" s="28"/>
      <c r="BE2395" s="28"/>
    </row>
    <row r="2396" spans="3:57" ht="14.25" customHeight="1">
      <c r="C2396" s="46"/>
      <c r="D2396" s="28"/>
      <c r="E2396" s="28"/>
      <c r="F2396" s="28"/>
      <c r="G2396" s="28"/>
      <c r="H2396" s="28"/>
      <c r="I2396" s="28"/>
      <c r="J2396" s="28"/>
      <c r="K2396" s="28"/>
      <c r="L2396" s="28"/>
      <c r="M2396" s="28"/>
      <c r="N2396" s="28"/>
      <c r="O2396" s="28"/>
      <c r="P2396" s="60"/>
      <c r="Q2396" s="60"/>
      <c r="R2396" s="60"/>
      <c r="S2396" s="60"/>
      <c r="T2396" s="60"/>
      <c r="U2396" s="60"/>
      <c r="V2396" s="46"/>
      <c r="W2396" s="28"/>
      <c r="X2396" s="28"/>
      <c r="Y2396" s="28"/>
      <c r="AA2396" s="77"/>
      <c r="AB2396" s="28"/>
      <c r="AC2396" s="28"/>
      <c r="AD2396" s="28"/>
      <c r="AE2396" s="28"/>
      <c r="AF2396" s="28"/>
      <c r="AG2396" s="28"/>
      <c r="AH2396" s="28"/>
      <c r="AI2396" s="28"/>
      <c r="AJ2396" s="28"/>
      <c r="AK2396" s="28"/>
      <c r="AL2396" s="28"/>
      <c r="AM2396" s="28"/>
      <c r="AN2396" s="28"/>
      <c r="AO2396" s="28"/>
      <c r="AP2396" s="28"/>
      <c r="AQ2396" s="28"/>
      <c r="AR2396" s="28"/>
      <c r="AS2396" s="28"/>
      <c r="AT2396" s="96"/>
      <c r="AU2396" s="28"/>
      <c r="AV2396" s="28"/>
      <c r="AW2396" s="28"/>
      <c r="AX2396" s="28"/>
      <c r="AY2396" s="28"/>
      <c r="AZ2396" s="28"/>
      <c r="BA2396" s="28"/>
      <c r="BB2396" s="28"/>
      <c r="BC2396" s="28"/>
      <c r="BD2396" s="28"/>
      <c r="BE2396" s="28"/>
    </row>
    <row r="2397" spans="3:57" ht="14.25" customHeight="1">
      <c r="C2397" s="46"/>
      <c r="D2397" s="28"/>
      <c r="E2397" s="28"/>
      <c r="F2397" s="28"/>
      <c r="G2397" s="28"/>
      <c r="H2397" s="28"/>
      <c r="I2397" s="28"/>
      <c r="J2397" s="28"/>
      <c r="K2397" s="28"/>
      <c r="L2397" s="28"/>
      <c r="M2397" s="28"/>
      <c r="N2397" s="28"/>
      <c r="O2397" s="28"/>
      <c r="P2397" s="60"/>
      <c r="Q2397" s="60"/>
      <c r="R2397" s="60"/>
      <c r="S2397" s="60"/>
      <c r="T2397" s="60"/>
      <c r="U2397" s="60"/>
      <c r="V2397" s="46"/>
      <c r="W2397" s="28"/>
      <c r="X2397" s="28"/>
      <c r="Y2397" s="28"/>
      <c r="AA2397" s="77"/>
      <c r="AB2397" s="28"/>
      <c r="AC2397" s="28"/>
      <c r="AD2397" s="28"/>
      <c r="AE2397" s="28"/>
      <c r="AF2397" s="28"/>
      <c r="AG2397" s="28"/>
      <c r="AH2397" s="28"/>
      <c r="AI2397" s="28"/>
      <c r="AJ2397" s="28"/>
      <c r="AK2397" s="28"/>
      <c r="AL2397" s="28"/>
      <c r="AM2397" s="28"/>
      <c r="AN2397" s="28"/>
      <c r="AO2397" s="28"/>
      <c r="AP2397" s="28"/>
      <c r="AQ2397" s="28"/>
      <c r="AR2397" s="28"/>
      <c r="AS2397" s="28"/>
      <c r="AT2397" s="96"/>
      <c r="AU2397" s="28"/>
      <c r="AV2397" s="28"/>
      <c r="AW2397" s="28"/>
      <c r="AX2397" s="28"/>
      <c r="AY2397" s="28"/>
      <c r="AZ2397" s="28"/>
      <c r="BA2397" s="28"/>
      <c r="BB2397" s="28"/>
      <c r="BC2397" s="28"/>
      <c r="BD2397" s="28"/>
      <c r="BE2397" s="28"/>
    </row>
    <row r="2398" spans="3:57" ht="14.25" customHeight="1">
      <c r="C2398" s="46"/>
      <c r="D2398" s="28"/>
      <c r="E2398" s="28"/>
      <c r="F2398" s="28"/>
      <c r="G2398" s="28"/>
      <c r="H2398" s="28"/>
      <c r="I2398" s="28"/>
      <c r="J2398" s="28"/>
      <c r="K2398" s="28"/>
      <c r="L2398" s="28"/>
      <c r="M2398" s="28"/>
      <c r="N2398" s="28"/>
      <c r="O2398" s="28"/>
      <c r="P2398" s="60"/>
      <c r="Q2398" s="60"/>
      <c r="R2398" s="60"/>
      <c r="S2398" s="60"/>
      <c r="T2398" s="60"/>
      <c r="U2398" s="60"/>
      <c r="V2398" s="46"/>
      <c r="W2398" s="28"/>
      <c r="X2398" s="28"/>
      <c r="Y2398" s="28"/>
      <c r="AA2398" s="77"/>
      <c r="AB2398" s="28"/>
      <c r="AC2398" s="28"/>
      <c r="AD2398" s="28"/>
      <c r="AE2398" s="28"/>
      <c r="AF2398" s="28"/>
      <c r="AG2398" s="28"/>
      <c r="AH2398" s="28"/>
      <c r="AI2398" s="28"/>
      <c r="AJ2398" s="28"/>
      <c r="AK2398" s="28"/>
      <c r="AL2398" s="28"/>
      <c r="AM2398" s="28"/>
      <c r="AN2398" s="28"/>
      <c r="AO2398" s="28"/>
      <c r="AP2398" s="28"/>
      <c r="AQ2398" s="28"/>
      <c r="AR2398" s="28"/>
      <c r="AS2398" s="28"/>
      <c r="AT2398" s="96"/>
      <c r="AU2398" s="28"/>
      <c r="AV2398" s="28"/>
      <c r="AW2398" s="28"/>
      <c r="AX2398" s="28"/>
      <c r="AY2398" s="28"/>
      <c r="AZ2398" s="28"/>
      <c r="BA2398" s="28"/>
      <c r="BB2398" s="28"/>
      <c r="BC2398" s="28"/>
      <c r="BD2398" s="28"/>
      <c r="BE2398" s="28"/>
    </row>
    <row r="2399" spans="3:57" ht="14.25" customHeight="1">
      <c r="C2399" s="46"/>
      <c r="D2399" s="28"/>
      <c r="E2399" s="28"/>
      <c r="F2399" s="28"/>
      <c r="G2399" s="28"/>
      <c r="H2399" s="28"/>
      <c r="I2399" s="28"/>
      <c r="J2399" s="28"/>
      <c r="K2399" s="28"/>
      <c r="L2399" s="28"/>
      <c r="M2399" s="28"/>
      <c r="N2399" s="28"/>
      <c r="O2399" s="28"/>
      <c r="P2399" s="60"/>
      <c r="Q2399" s="60"/>
      <c r="R2399" s="60"/>
      <c r="S2399" s="60"/>
      <c r="T2399" s="60"/>
      <c r="U2399" s="60"/>
      <c r="V2399" s="46"/>
      <c r="W2399" s="28"/>
      <c r="X2399" s="28"/>
      <c r="Y2399" s="28"/>
      <c r="AA2399" s="77"/>
      <c r="AB2399" s="28"/>
      <c r="AC2399" s="28"/>
      <c r="AD2399" s="28"/>
      <c r="AE2399" s="28"/>
      <c r="AF2399" s="28"/>
      <c r="AG2399" s="28"/>
      <c r="AH2399" s="28"/>
      <c r="AI2399" s="28"/>
      <c r="AJ2399" s="28"/>
      <c r="AK2399" s="28"/>
      <c r="AL2399" s="28"/>
      <c r="AM2399" s="28"/>
      <c r="AN2399" s="28"/>
      <c r="AO2399" s="28"/>
      <c r="AP2399" s="28"/>
      <c r="AQ2399" s="28"/>
      <c r="AR2399" s="28"/>
      <c r="AS2399" s="28"/>
      <c r="AT2399" s="96"/>
      <c r="AU2399" s="28"/>
      <c r="AV2399" s="28"/>
      <c r="AW2399" s="28"/>
      <c r="AX2399" s="28"/>
      <c r="AY2399" s="28"/>
      <c r="AZ2399" s="28"/>
      <c r="BA2399" s="28"/>
      <c r="BB2399" s="28"/>
      <c r="BC2399" s="28"/>
      <c r="BD2399" s="28"/>
      <c r="BE2399" s="28"/>
    </row>
    <row r="2400" spans="3:57" ht="14.25" customHeight="1">
      <c r="C2400" s="46"/>
      <c r="D2400" s="28"/>
      <c r="E2400" s="28"/>
      <c r="F2400" s="28"/>
      <c r="G2400" s="28"/>
      <c r="H2400" s="28"/>
      <c r="I2400" s="28"/>
      <c r="J2400" s="28"/>
      <c r="K2400" s="28"/>
      <c r="L2400" s="28"/>
      <c r="M2400" s="28"/>
      <c r="N2400" s="28"/>
      <c r="O2400" s="28"/>
      <c r="P2400" s="60"/>
      <c r="Q2400" s="60"/>
      <c r="R2400" s="60"/>
      <c r="S2400" s="60"/>
      <c r="T2400" s="60"/>
      <c r="U2400" s="60"/>
      <c r="V2400" s="46"/>
      <c r="W2400" s="28"/>
      <c r="X2400" s="28"/>
      <c r="Y2400" s="28"/>
      <c r="AA2400" s="77"/>
      <c r="AB2400" s="28"/>
      <c r="AC2400" s="28"/>
      <c r="AD2400" s="28"/>
      <c r="AE2400" s="28"/>
      <c r="AF2400" s="28"/>
      <c r="AG2400" s="28"/>
      <c r="AH2400" s="28"/>
      <c r="AI2400" s="28"/>
      <c r="AJ2400" s="28"/>
      <c r="AK2400" s="28"/>
      <c r="AL2400" s="28"/>
      <c r="AM2400" s="28"/>
      <c r="AN2400" s="28"/>
      <c r="AO2400" s="28"/>
      <c r="AP2400" s="28"/>
      <c r="AQ2400" s="28"/>
      <c r="AR2400" s="28"/>
      <c r="AS2400" s="28"/>
      <c r="AT2400" s="96"/>
      <c r="AU2400" s="28"/>
      <c r="AV2400" s="28"/>
      <c r="AW2400" s="28"/>
      <c r="AX2400" s="28"/>
      <c r="AY2400" s="28"/>
      <c r="AZ2400" s="28"/>
      <c r="BA2400" s="28"/>
      <c r="BB2400" s="28"/>
      <c r="BC2400" s="28"/>
      <c r="BD2400" s="28"/>
      <c r="BE2400" s="28"/>
    </row>
    <row r="2401" spans="3:57" ht="14.25" customHeight="1">
      <c r="C2401" s="46"/>
      <c r="D2401" s="28"/>
      <c r="E2401" s="28"/>
      <c r="F2401" s="28"/>
      <c r="G2401" s="28"/>
      <c r="H2401" s="28"/>
      <c r="I2401" s="28"/>
      <c r="J2401" s="28"/>
      <c r="K2401" s="28"/>
      <c r="L2401" s="28"/>
      <c r="M2401" s="28"/>
      <c r="N2401" s="28"/>
      <c r="O2401" s="28"/>
      <c r="P2401" s="60"/>
      <c r="Q2401" s="60"/>
      <c r="R2401" s="60"/>
      <c r="S2401" s="60"/>
      <c r="T2401" s="60"/>
      <c r="U2401" s="60"/>
      <c r="V2401" s="46"/>
      <c r="W2401" s="28"/>
      <c r="X2401" s="28"/>
      <c r="Y2401" s="28"/>
      <c r="AA2401" s="77"/>
      <c r="AB2401" s="28"/>
      <c r="AC2401" s="28"/>
      <c r="AD2401" s="28"/>
      <c r="AE2401" s="28"/>
      <c r="AF2401" s="28"/>
      <c r="AG2401" s="28"/>
      <c r="AH2401" s="28"/>
      <c r="AI2401" s="28"/>
      <c r="AJ2401" s="28"/>
      <c r="AK2401" s="28"/>
      <c r="AL2401" s="28"/>
      <c r="AM2401" s="28"/>
      <c r="AN2401" s="28"/>
      <c r="AO2401" s="28"/>
      <c r="AP2401" s="28"/>
      <c r="AQ2401" s="28"/>
      <c r="AR2401" s="28"/>
      <c r="AS2401" s="28"/>
      <c r="AT2401" s="96"/>
      <c r="AU2401" s="28"/>
      <c r="AV2401" s="28"/>
      <c r="AW2401" s="28"/>
      <c r="AX2401" s="28"/>
      <c r="AY2401" s="28"/>
      <c r="AZ2401" s="28"/>
      <c r="BA2401" s="28"/>
      <c r="BB2401" s="28"/>
      <c r="BC2401" s="28"/>
      <c r="BD2401" s="28"/>
      <c r="BE2401" s="28"/>
    </row>
    <row r="2402" spans="3:57" ht="14.25" customHeight="1">
      <c r="C2402" s="46"/>
      <c r="D2402" s="28"/>
      <c r="E2402" s="28"/>
      <c r="F2402" s="28"/>
      <c r="G2402" s="28"/>
      <c r="H2402" s="28"/>
      <c r="I2402" s="28"/>
      <c r="J2402" s="28"/>
      <c r="K2402" s="28"/>
      <c r="L2402" s="28"/>
      <c r="M2402" s="28"/>
      <c r="N2402" s="28"/>
      <c r="O2402" s="28"/>
      <c r="P2402" s="60"/>
      <c r="Q2402" s="60"/>
      <c r="R2402" s="60"/>
      <c r="S2402" s="60"/>
      <c r="T2402" s="60"/>
      <c r="U2402" s="60"/>
      <c r="V2402" s="46"/>
      <c r="W2402" s="28"/>
      <c r="X2402" s="28"/>
      <c r="Y2402" s="28"/>
      <c r="AA2402" s="77"/>
      <c r="AB2402" s="28"/>
      <c r="AC2402" s="28"/>
      <c r="AD2402" s="28"/>
      <c r="AE2402" s="28"/>
      <c r="AF2402" s="28"/>
      <c r="AG2402" s="28"/>
      <c r="AH2402" s="28"/>
      <c r="AI2402" s="28"/>
      <c r="AJ2402" s="28"/>
      <c r="AK2402" s="28"/>
      <c r="AL2402" s="28"/>
      <c r="AM2402" s="28"/>
      <c r="AN2402" s="28"/>
      <c r="AO2402" s="28"/>
      <c r="AP2402" s="28"/>
      <c r="AQ2402" s="28"/>
      <c r="AR2402" s="28"/>
      <c r="AS2402" s="28"/>
      <c r="AT2402" s="96"/>
      <c r="AU2402" s="28"/>
      <c r="AV2402" s="28"/>
      <c r="AW2402" s="28"/>
      <c r="AX2402" s="28"/>
      <c r="AY2402" s="28"/>
      <c r="AZ2402" s="28"/>
      <c r="BA2402" s="28"/>
      <c r="BB2402" s="28"/>
      <c r="BC2402" s="28"/>
      <c r="BD2402" s="28"/>
      <c r="BE2402" s="28"/>
    </row>
    <row r="2403" spans="3:57" ht="14.25" customHeight="1">
      <c r="C2403" s="46"/>
      <c r="D2403" s="28"/>
      <c r="E2403" s="28"/>
      <c r="F2403" s="28"/>
      <c r="G2403" s="28"/>
      <c r="H2403" s="28"/>
      <c r="I2403" s="28"/>
      <c r="J2403" s="28"/>
      <c r="K2403" s="28"/>
      <c r="L2403" s="28"/>
      <c r="M2403" s="28"/>
      <c r="N2403" s="28"/>
      <c r="O2403" s="28"/>
      <c r="P2403" s="60"/>
      <c r="Q2403" s="60"/>
      <c r="R2403" s="60"/>
      <c r="S2403" s="60"/>
      <c r="T2403" s="60"/>
      <c r="U2403" s="60"/>
      <c r="V2403" s="46"/>
      <c r="W2403" s="28"/>
      <c r="X2403" s="28"/>
      <c r="Y2403" s="28"/>
      <c r="AA2403" s="77"/>
      <c r="AB2403" s="28"/>
      <c r="AC2403" s="28"/>
      <c r="AD2403" s="28"/>
      <c r="AE2403" s="28"/>
      <c r="AF2403" s="28"/>
      <c r="AG2403" s="28"/>
      <c r="AH2403" s="28"/>
      <c r="AI2403" s="28"/>
      <c r="AJ2403" s="28"/>
      <c r="AK2403" s="28"/>
      <c r="AL2403" s="28"/>
      <c r="AM2403" s="28"/>
      <c r="AN2403" s="28"/>
      <c r="AO2403" s="28"/>
      <c r="AP2403" s="28"/>
      <c r="AQ2403" s="28"/>
      <c r="AR2403" s="28"/>
      <c r="AS2403" s="28"/>
      <c r="AT2403" s="96"/>
      <c r="AU2403" s="28"/>
      <c r="AV2403" s="28"/>
      <c r="AW2403" s="28"/>
      <c r="AX2403" s="28"/>
      <c r="AY2403" s="28"/>
      <c r="AZ2403" s="28"/>
      <c r="BA2403" s="28"/>
      <c r="BB2403" s="28"/>
      <c r="BC2403" s="28"/>
      <c r="BD2403" s="28"/>
      <c r="BE2403" s="28"/>
    </row>
    <row r="2404" spans="3:57" ht="14.25" customHeight="1">
      <c r="C2404" s="46"/>
      <c r="D2404" s="28"/>
      <c r="E2404" s="28"/>
      <c r="F2404" s="28"/>
      <c r="G2404" s="28"/>
      <c r="H2404" s="28"/>
      <c r="I2404" s="28"/>
      <c r="J2404" s="28"/>
      <c r="K2404" s="28"/>
      <c r="L2404" s="28"/>
      <c r="M2404" s="28"/>
      <c r="N2404" s="28"/>
      <c r="O2404" s="28"/>
      <c r="P2404" s="60"/>
      <c r="Q2404" s="60"/>
      <c r="R2404" s="60"/>
      <c r="S2404" s="60"/>
      <c r="T2404" s="60"/>
      <c r="U2404" s="60"/>
      <c r="V2404" s="46"/>
      <c r="W2404" s="28"/>
      <c r="X2404" s="28"/>
      <c r="Y2404" s="28"/>
      <c r="AA2404" s="77"/>
      <c r="AB2404" s="28"/>
      <c r="AC2404" s="28"/>
      <c r="AD2404" s="28"/>
      <c r="AE2404" s="28"/>
      <c r="AF2404" s="28"/>
      <c r="AG2404" s="28"/>
      <c r="AH2404" s="28"/>
      <c r="AI2404" s="28"/>
      <c r="AJ2404" s="28"/>
      <c r="AK2404" s="28"/>
      <c r="AL2404" s="28"/>
      <c r="AM2404" s="28"/>
      <c r="AN2404" s="28"/>
      <c r="AO2404" s="28"/>
      <c r="AP2404" s="28"/>
      <c r="AQ2404" s="28"/>
      <c r="AR2404" s="28"/>
      <c r="AS2404" s="28"/>
      <c r="AT2404" s="96"/>
      <c r="AU2404" s="28"/>
      <c r="AV2404" s="28"/>
      <c r="AW2404" s="28"/>
      <c r="AX2404" s="28"/>
      <c r="AY2404" s="28"/>
      <c r="AZ2404" s="28"/>
      <c r="BA2404" s="28"/>
      <c r="BB2404" s="28"/>
      <c r="BC2404" s="28"/>
      <c r="BD2404" s="28"/>
      <c r="BE2404" s="28"/>
    </row>
    <row r="2405" spans="3:57" ht="14.25" customHeight="1">
      <c r="C2405" s="46"/>
      <c r="D2405" s="28"/>
      <c r="E2405" s="28"/>
      <c r="F2405" s="28"/>
      <c r="G2405" s="28"/>
      <c r="H2405" s="28"/>
      <c r="I2405" s="28"/>
      <c r="J2405" s="28"/>
      <c r="K2405" s="28"/>
      <c r="L2405" s="28"/>
      <c r="M2405" s="28"/>
      <c r="N2405" s="28"/>
      <c r="O2405" s="28"/>
      <c r="P2405" s="60"/>
      <c r="Q2405" s="60"/>
      <c r="R2405" s="60"/>
      <c r="S2405" s="60"/>
      <c r="T2405" s="60"/>
      <c r="U2405" s="60"/>
      <c r="V2405" s="46"/>
      <c r="W2405" s="28"/>
      <c r="X2405" s="28"/>
      <c r="Y2405" s="28"/>
      <c r="AA2405" s="77"/>
      <c r="AB2405" s="28"/>
      <c r="AC2405" s="28"/>
      <c r="AD2405" s="28"/>
      <c r="AE2405" s="28"/>
      <c r="AF2405" s="28"/>
      <c r="AG2405" s="28"/>
      <c r="AH2405" s="28"/>
      <c r="AI2405" s="28"/>
      <c r="AJ2405" s="28"/>
      <c r="AK2405" s="28"/>
      <c r="AL2405" s="28"/>
      <c r="AM2405" s="28"/>
      <c r="AN2405" s="28"/>
      <c r="AO2405" s="28"/>
      <c r="AP2405" s="28"/>
      <c r="AQ2405" s="28"/>
      <c r="AR2405" s="28"/>
      <c r="AS2405" s="28"/>
      <c r="AT2405" s="96"/>
      <c r="AU2405" s="28"/>
      <c r="AV2405" s="28"/>
      <c r="AW2405" s="28"/>
      <c r="AX2405" s="28"/>
      <c r="AY2405" s="28"/>
      <c r="AZ2405" s="28"/>
      <c r="BA2405" s="28"/>
      <c r="BB2405" s="28"/>
      <c r="BC2405" s="28"/>
      <c r="BD2405" s="28"/>
      <c r="BE2405" s="28"/>
    </row>
    <row r="2406" spans="3:57" ht="14.25" customHeight="1">
      <c r="C2406" s="46"/>
      <c r="D2406" s="28"/>
      <c r="E2406" s="28"/>
      <c r="F2406" s="28"/>
      <c r="G2406" s="28"/>
      <c r="H2406" s="28"/>
      <c r="I2406" s="28"/>
      <c r="J2406" s="28"/>
      <c r="K2406" s="28"/>
      <c r="L2406" s="28"/>
      <c r="M2406" s="28"/>
      <c r="N2406" s="28"/>
      <c r="O2406" s="28"/>
      <c r="P2406" s="60"/>
      <c r="Q2406" s="60"/>
      <c r="R2406" s="60"/>
      <c r="S2406" s="60"/>
      <c r="T2406" s="60"/>
      <c r="U2406" s="60"/>
      <c r="V2406" s="46"/>
      <c r="W2406" s="28"/>
      <c r="X2406" s="28"/>
      <c r="Y2406" s="28"/>
      <c r="AA2406" s="77"/>
      <c r="AB2406" s="28"/>
      <c r="AC2406" s="28"/>
      <c r="AD2406" s="28"/>
      <c r="AE2406" s="28"/>
      <c r="AF2406" s="28"/>
      <c r="AG2406" s="28"/>
      <c r="AH2406" s="28"/>
      <c r="AI2406" s="28"/>
      <c r="AJ2406" s="28"/>
      <c r="AK2406" s="28"/>
      <c r="AL2406" s="28"/>
      <c r="AM2406" s="28"/>
      <c r="AN2406" s="28"/>
      <c r="AO2406" s="28"/>
      <c r="AP2406" s="28"/>
      <c r="AQ2406" s="28"/>
      <c r="AR2406" s="28"/>
      <c r="AS2406" s="28"/>
      <c r="AT2406" s="96"/>
      <c r="AU2406" s="28"/>
      <c r="AV2406" s="28"/>
      <c r="AW2406" s="28"/>
      <c r="AX2406" s="28"/>
      <c r="AY2406" s="28"/>
      <c r="AZ2406" s="28"/>
      <c r="BA2406" s="28"/>
      <c r="BB2406" s="28"/>
      <c r="BC2406" s="28"/>
      <c r="BD2406" s="28"/>
      <c r="BE2406" s="28"/>
    </row>
    <row r="2407" spans="3:57" ht="14.25" customHeight="1">
      <c r="C2407" s="46"/>
      <c r="D2407" s="28"/>
      <c r="E2407" s="28"/>
      <c r="F2407" s="28"/>
      <c r="G2407" s="28"/>
      <c r="H2407" s="28"/>
      <c r="I2407" s="28"/>
      <c r="J2407" s="28"/>
      <c r="K2407" s="28"/>
      <c r="L2407" s="28"/>
      <c r="M2407" s="28"/>
      <c r="N2407" s="28"/>
      <c r="O2407" s="28"/>
      <c r="P2407" s="60"/>
      <c r="Q2407" s="60"/>
      <c r="R2407" s="60"/>
      <c r="S2407" s="60"/>
      <c r="T2407" s="60"/>
      <c r="U2407" s="60"/>
      <c r="V2407" s="46"/>
      <c r="W2407" s="28"/>
      <c r="X2407" s="28"/>
      <c r="Y2407" s="28"/>
      <c r="AA2407" s="77"/>
      <c r="AB2407" s="28"/>
      <c r="AC2407" s="28"/>
      <c r="AD2407" s="28"/>
      <c r="AE2407" s="28"/>
      <c r="AF2407" s="28"/>
      <c r="AG2407" s="28"/>
      <c r="AH2407" s="28"/>
      <c r="AI2407" s="28"/>
      <c r="AJ2407" s="28"/>
      <c r="AK2407" s="28"/>
      <c r="AL2407" s="28"/>
      <c r="AM2407" s="28"/>
      <c r="AN2407" s="28"/>
      <c r="AO2407" s="28"/>
      <c r="AP2407" s="28"/>
      <c r="AQ2407" s="28"/>
      <c r="AR2407" s="28"/>
      <c r="AS2407" s="28"/>
      <c r="AT2407" s="96"/>
      <c r="AU2407" s="28"/>
      <c r="AV2407" s="28"/>
      <c r="AW2407" s="28"/>
      <c r="AX2407" s="28"/>
      <c r="AY2407" s="28"/>
      <c r="AZ2407" s="28"/>
      <c r="BA2407" s="28"/>
      <c r="BB2407" s="28"/>
      <c r="BC2407" s="28"/>
      <c r="BD2407" s="28"/>
      <c r="BE2407" s="28"/>
    </row>
    <row r="2408" spans="3:57" ht="14.25" customHeight="1">
      <c r="C2408" s="46"/>
      <c r="D2408" s="28"/>
      <c r="E2408" s="28"/>
      <c r="F2408" s="28"/>
      <c r="G2408" s="28"/>
      <c r="H2408" s="28"/>
      <c r="I2408" s="28"/>
      <c r="J2408" s="28"/>
      <c r="K2408" s="28"/>
      <c r="L2408" s="28"/>
      <c r="M2408" s="28"/>
      <c r="N2408" s="28"/>
      <c r="O2408" s="28"/>
      <c r="P2408" s="60"/>
      <c r="Q2408" s="60"/>
      <c r="R2408" s="60"/>
      <c r="S2408" s="60"/>
      <c r="T2408" s="60"/>
      <c r="U2408" s="60"/>
      <c r="V2408" s="46"/>
      <c r="W2408" s="28"/>
      <c r="X2408" s="28"/>
      <c r="Y2408" s="28"/>
      <c r="AA2408" s="77"/>
      <c r="AB2408" s="28"/>
      <c r="AC2408" s="28"/>
      <c r="AD2408" s="28"/>
      <c r="AE2408" s="28"/>
      <c r="AF2408" s="28"/>
      <c r="AG2408" s="28"/>
      <c r="AH2408" s="28"/>
      <c r="AI2408" s="28"/>
      <c r="AJ2408" s="28"/>
      <c r="AK2408" s="28"/>
      <c r="AL2408" s="28"/>
      <c r="AM2408" s="28"/>
      <c r="AN2408" s="28"/>
      <c r="AO2408" s="28"/>
      <c r="AP2408" s="28"/>
      <c r="AQ2408" s="28"/>
      <c r="AR2408" s="28"/>
      <c r="AS2408" s="28"/>
      <c r="AT2408" s="96"/>
      <c r="AU2408" s="28"/>
      <c r="AV2408" s="28"/>
      <c r="AW2408" s="28"/>
      <c r="AX2408" s="28"/>
      <c r="AY2408" s="28"/>
      <c r="AZ2408" s="28"/>
      <c r="BA2408" s="28"/>
      <c r="BB2408" s="28"/>
      <c r="BC2408" s="28"/>
      <c r="BD2408" s="28"/>
      <c r="BE2408" s="28"/>
    </row>
    <row r="2409" spans="3:57" ht="14.25" customHeight="1">
      <c r="C2409" s="46"/>
      <c r="D2409" s="28"/>
      <c r="E2409" s="28"/>
      <c r="F2409" s="28"/>
      <c r="G2409" s="28"/>
      <c r="H2409" s="28"/>
      <c r="I2409" s="28"/>
      <c r="J2409" s="28"/>
      <c r="K2409" s="28"/>
      <c r="L2409" s="28"/>
      <c r="M2409" s="28"/>
      <c r="N2409" s="28"/>
      <c r="O2409" s="28"/>
      <c r="P2409" s="60"/>
      <c r="Q2409" s="60"/>
      <c r="R2409" s="60"/>
      <c r="S2409" s="60"/>
      <c r="T2409" s="60"/>
      <c r="U2409" s="60"/>
      <c r="V2409" s="46"/>
      <c r="W2409" s="28"/>
      <c r="X2409" s="28"/>
      <c r="Y2409" s="28"/>
      <c r="AA2409" s="77"/>
      <c r="AB2409" s="28"/>
      <c r="AC2409" s="28"/>
      <c r="AD2409" s="28"/>
      <c r="AE2409" s="28"/>
      <c r="AF2409" s="28"/>
      <c r="AG2409" s="28"/>
      <c r="AH2409" s="28"/>
      <c r="AI2409" s="28"/>
      <c r="AJ2409" s="28"/>
      <c r="AK2409" s="28"/>
      <c r="AL2409" s="28"/>
      <c r="AM2409" s="28"/>
      <c r="AN2409" s="28"/>
      <c r="AO2409" s="28"/>
      <c r="AP2409" s="28"/>
      <c r="AQ2409" s="28"/>
      <c r="AR2409" s="28"/>
      <c r="AS2409" s="28"/>
      <c r="AT2409" s="96"/>
      <c r="AU2409" s="28"/>
      <c r="AV2409" s="28"/>
      <c r="AW2409" s="28"/>
      <c r="AX2409" s="28"/>
      <c r="AY2409" s="28"/>
      <c r="AZ2409" s="28"/>
      <c r="BA2409" s="28"/>
      <c r="BB2409" s="28"/>
      <c r="BC2409" s="28"/>
      <c r="BD2409" s="28"/>
      <c r="BE2409" s="28"/>
    </row>
    <row r="2410" spans="3:57" ht="14.25" customHeight="1">
      <c r="C2410" s="46"/>
      <c r="D2410" s="28"/>
      <c r="E2410" s="28"/>
      <c r="F2410" s="28"/>
      <c r="G2410" s="28"/>
      <c r="H2410" s="28"/>
      <c r="I2410" s="28"/>
      <c r="J2410" s="28"/>
      <c r="K2410" s="28"/>
      <c r="L2410" s="28"/>
      <c r="M2410" s="28"/>
      <c r="N2410" s="28"/>
      <c r="O2410" s="28"/>
      <c r="P2410" s="60"/>
      <c r="Q2410" s="60"/>
      <c r="R2410" s="60"/>
      <c r="S2410" s="60"/>
      <c r="T2410" s="60"/>
      <c r="U2410" s="60"/>
      <c r="V2410" s="46"/>
      <c r="W2410" s="28"/>
      <c r="X2410" s="28"/>
      <c r="Y2410" s="28"/>
      <c r="AA2410" s="77"/>
      <c r="AB2410" s="28"/>
      <c r="AC2410" s="28"/>
      <c r="AD2410" s="28"/>
      <c r="AE2410" s="28"/>
      <c r="AF2410" s="28"/>
      <c r="AG2410" s="28"/>
      <c r="AH2410" s="28"/>
      <c r="AI2410" s="28"/>
      <c r="AJ2410" s="28"/>
      <c r="AK2410" s="28"/>
      <c r="AL2410" s="28"/>
      <c r="AM2410" s="28"/>
      <c r="AN2410" s="28"/>
      <c r="AO2410" s="28"/>
      <c r="AP2410" s="28"/>
      <c r="AQ2410" s="28"/>
      <c r="AR2410" s="28"/>
      <c r="AS2410" s="28"/>
      <c r="AT2410" s="96"/>
      <c r="AU2410" s="28"/>
      <c r="AV2410" s="28"/>
      <c r="AW2410" s="28"/>
      <c r="AX2410" s="28"/>
      <c r="AY2410" s="28"/>
      <c r="AZ2410" s="28"/>
      <c r="BA2410" s="28"/>
      <c r="BB2410" s="28"/>
      <c r="BC2410" s="28"/>
      <c r="BD2410" s="28"/>
      <c r="BE2410" s="28"/>
    </row>
    <row r="2411" spans="3:57" ht="14.25" customHeight="1">
      <c r="C2411" s="46"/>
      <c r="D2411" s="28"/>
      <c r="E2411" s="28"/>
      <c r="F2411" s="28"/>
      <c r="G2411" s="28"/>
      <c r="H2411" s="28"/>
      <c r="I2411" s="28"/>
      <c r="J2411" s="28"/>
      <c r="K2411" s="28"/>
      <c r="L2411" s="28"/>
      <c r="M2411" s="28"/>
      <c r="N2411" s="28"/>
      <c r="O2411" s="28"/>
      <c r="P2411" s="60"/>
      <c r="Q2411" s="60"/>
      <c r="R2411" s="60"/>
      <c r="S2411" s="60"/>
      <c r="T2411" s="60"/>
      <c r="U2411" s="60"/>
      <c r="V2411" s="46"/>
      <c r="W2411" s="28"/>
      <c r="X2411" s="28"/>
      <c r="Y2411" s="28"/>
      <c r="AA2411" s="77"/>
      <c r="AB2411" s="28"/>
      <c r="AC2411" s="28"/>
      <c r="AD2411" s="28"/>
      <c r="AE2411" s="28"/>
      <c r="AF2411" s="28"/>
      <c r="AG2411" s="28"/>
      <c r="AH2411" s="28"/>
      <c r="AI2411" s="28"/>
      <c r="AJ2411" s="28"/>
      <c r="AK2411" s="28"/>
      <c r="AL2411" s="28"/>
      <c r="AM2411" s="28"/>
      <c r="AN2411" s="28"/>
      <c r="AO2411" s="28"/>
      <c r="AP2411" s="28"/>
      <c r="AQ2411" s="28"/>
      <c r="AR2411" s="28"/>
      <c r="AS2411" s="28"/>
      <c r="AT2411" s="96"/>
      <c r="AU2411" s="28"/>
      <c r="AV2411" s="28"/>
      <c r="AW2411" s="28"/>
      <c r="AX2411" s="28"/>
      <c r="AY2411" s="28"/>
      <c r="AZ2411" s="28"/>
      <c r="BA2411" s="28"/>
      <c r="BB2411" s="28"/>
      <c r="BC2411" s="28"/>
      <c r="BD2411" s="28"/>
      <c r="BE2411" s="28"/>
    </row>
    <row r="2412" spans="3:57" ht="14.25" customHeight="1">
      <c r="C2412" s="46"/>
      <c r="D2412" s="28"/>
      <c r="E2412" s="28"/>
      <c r="F2412" s="28"/>
      <c r="G2412" s="28"/>
      <c r="H2412" s="28"/>
      <c r="I2412" s="28"/>
      <c r="J2412" s="28"/>
      <c r="K2412" s="28"/>
      <c r="L2412" s="28"/>
      <c r="M2412" s="28"/>
      <c r="N2412" s="28"/>
      <c r="O2412" s="28"/>
      <c r="P2412" s="60"/>
      <c r="Q2412" s="60"/>
      <c r="R2412" s="60"/>
      <c r="S2412" s="60"/>
      <c r="T2412" s="60"/>
      <c r="U2412" s="60"/>
      <c r="V2412" s="46"/>
      <c r="W2412" s="28"/>
      <c r="X2412" s="28"/>
      <c r="Y2412" s="28"/>
      <c r="AA2412" s="77"/>
      <c r="AB2412" s="28"/>
      <c r="AC2412" s="28"/>
      <c r="AD2412" s="28"/>
      <c r="AE2412" s="28"/>
      <c r="AF2412" s="28"/>
      <c r="AG2412" s="28"/>
      <c r="AH2412" s="28"/>
      <c r="AI2412" s="28"/>
      <c r="AJ2412" s="28"/>
      <c r="AK2412" s="28"/>
      <c r="AL2412" s="28"/>
      <c r="AM2412" s="28"/>
      <c r="AN2412" s="28"/>
      <c r="AO2412" s="28"/>
      <c r="AP2412" s="28"/>
      <c r="AQ2412" s="28"/>
      <c r="AR2412" s="28"/>
      <c r="AS2412" s="28"/>
      <c r="AT2412" s="96"/>
      <c r="AU2412" s="28"/>
      <c r="AV2412" s="28"/>
      <c r="AW2412" s="28"/>
      <c r="AX2412" s="28"/>
      <c r="AY2412" s="28"/>
      <c r="AZ2412" s="28"/>
      <c r="BA2412" s="28"/>
      <c r="BB2412" s="28"/>
      <c r="BC2412" s="28"/>
      <c r="BD2412" s="28"/>
      <c r="BE2412" s="28"/>
    </row>
    <row r="2413" spans="3:57" ht="14.25" customHeight="1">
      <c r="C2413" s="46"/>
      <c r="D2413" s="28"/>
      <c r="E2413" s="28"/>
      <c r="F2413" s="28"/>
      <c r="G2413" s="28"/>
      <c r="H2413" s="28"/>
      <c r="I2413" s="28"/>
      <c r="J2413" s="28"/>
      <c r="K2413" s="28"/>
      <c r="L2413" s="28"/>
      <c r="M2413" s="28"/>
      <c r="N2413" s="28"/>
      <c r="O2413" s="28"/>
      <c r="P2413" s="60"/>
      <c r="Q2413" s="60"/>
      <c r="R2413" s="60"/>
      <c r="S2413" s="60"/>
      <c r="T2413" s="60"/>
      <c r="U2413" s="60"/>
      <c r="V2413" s="46"/>
      <c r="W2413" s="28"/>
      <c r="X2413" s="28"/>
      <c r="Y2413" s="28"/>
      <c r="AA2413" s="77"/>
      <c r="AB2413" s="28"/>
      <c r="AC2413" s="28"/>
      <c r="AD2413" s="28"/>
      <c r="AE2413" s="28"/>
      <c r="AF2413" s="28"/>
      <c r="AG2413" s="28"/>
      <c r="AH2413" s="28"/>
      <c r="AI2413" s="28"/>
      <c r="AJ2413" s="28"/>
      <c r="AK2413" s="28"/>
      <c r="AL2413" s="28"/>
      <c r="AM2413" s="28"/>
      <c r="AN2413" s="28"/>
      <c r="AO2413" s="28"/>
      <c r="AP2413" s="28"/>
      <c r="AQ2413" s="28"/>
      <c r="AR2413" s="28"/>
      <c r="AS2413" s="28"/>
      <c r="AT2413" s="96"/>
      <c r="AU2413" s="28"/>
      <c r="AV2413" s="28"/>
      <c r="AW2413" s="28"/>
      <c r="AX2413" s="28"/>
      <c r="AY2413" s="28"/>
      <c r="AZ2413" s="28"/>
      <c r="BA2413" s="28"/>
      <c r="BB2413" s="28"/>
      <c r="BC2413" s="28"/>
      <c r="BD2413" s="28"/>
      <c r="BE2413" s="28"/>
    </row>
    <row r="2414" spans="3:57" ht="14.25" customHeight="1">
      <c r="C2414" s="46"/>
      <c r="D2414" s="28"/>
      <c r="E2414" s="28"/>
      <c r="F2414" s="28"/>
      <c r="G2414" s="28"/>
      <c r="H2414" s="28"/>
      <c r="I2414" s="28"/>
      <c r="J2414" s="28"/>
      <c r="K2414" s="28"/>
      <c r="L2414" s="28"/>
      <c r="M2414" s="28"/>
      <c r="N2414" s="28"/>
      <c r="O2414" s="28"/>
      <c r="P2414" s="60"/>
      <c r="Q2414" s="60"/>
      <c r="R2414" s="60"/>
      <c r="S2414" s="60"/>
      <c r="T2414" s="60"/>
      <c r="U2414" s="60"/>
      <c r="V2414" s="46"/>
      <c r="W2414" s="28"/>
      <c r="X2414" s="28"/>
      <c r="Y2414" s="28"/>
      <c r="AA2414" s="77"/>
      <c r="AB2414" s="28"/>
      <c r="AC2414" s="28"/>
      <c r="AD2414" s="28"/>
      <c r="AE2414" s="28"/>
      <c r="AF2414" s="28"/>
      <c r="AG2414" s="28"/>
      <c r="AH2414" s="28"/>
      <c r="AI2414" s="28"/>
      <c r="AJ2414" s="28"/>
      <c r="AK2414" s="28"/>
      <c r="AL2414" s="28"/>
      <c r="AM2414" s="28"/>
      <c r="AN2414" s="28"/>
      <c r="AO2414" s="28"/>
      <c r="AP2414" s="28"/>
      <c r="AQ2414" s="28"/>
      <c r="AR2414" s="28"/>
      <c r="AS2414" s="28"/>
      <c r="AT2414" s="96"/>
      <c r="AU2414" s="28"/>
      <c r="AV2414" s="28"/>
      <c r="AW2414" s="28"/>
      <c r="AX2414" s="28"/>
      <c r="AY2414" s="28"/>
      <c r="AZ2414" s="28"/>
      <c r="BA2414" s="28"/>
      <c r="BB2414" s="28"/>
      <c r="BC2414" s="28"/>
      <c r="BD2414" s="28"/>
      <c r="BE2414" s="28"/>
    </row>
    <row r="2415" spans="3:57" ht="14.25" customHeight="1">
      <c r="C2415" s="46"/>
      <c r="D2415" s="28"/>
      <c r="E2415" s="28"/>
      <c r="F2415" s="28"/>
      <c r="G2415" s="28"/>
      <c r="H2415" s="28"/>
      <c r="I2415" s="28"/>
      <c r="J2415" s="28"/>
      <c r="K2415" s="28"/>
      <c r="L2415" s="28"/>
      <c r="M2415" s="28"/>
      <c r="N2415" s="28"/>
      <c r="O2415" s="28"/>
      <c r="P2415" s="60"/>
      <c r="Q2415" s="60"/>
      <c r="R2415" s="60"/>
      <c r="S2415" s="60"/>
      <c r="T2415" s="60"/>
      <c r="U2415" s="60"/>
      <c r="V2415" s="46"/>
      <c r="W2415" s="28"/>
      <c r="X2415" s="28"/>
      <c r="Y2415" s="28"/>
      <c r="AA2415" s="77"/>
      <c r="AB2415" s="28"/>
      <c r="AC2415" s="28"/>
      <c r="AD2415" s="28"/>
      <c r="AE2415" s="28"/>
      <c r="AF2415" s="28"/>
      <c r="AG2415" s="28"/>
      <c r="AH2415" s="28"/>
      <c r="AI2415" s="28"/>
      <c r="AJ2415" s="28"/>
      <c r="AK2415" s="28"/>
      <c r="AL2415" s="28"/>
      <c r="AM2415" s="28"/>
      <c r="AN2415" s="28"/>
      <c r="AO2415" s="28"/>
      <c r="AP2415" s="28"/>
      <c r="AQ2415" s="28"/>
      <c r="AR2415" s="28"/>
      <c r="AS2415" s="28"/>
      <c r="AT2415" s="96"/>
      <c r="AU2415" s="28"/>
      <c r="AV2415" s="28"/>
      <c r="AW2415" s="28"/>
      <c r="AX2415" s="28"/>
      <c r="AY2415" s="28"/>
      <c r="AZ2415" s="28"/>
      <c r="BA2415" s="28"/>
      <c r="BB2415" s="28"/>
      <c r="BC2415" s="28"/>
      <c r="BD2415" s="28"/>
      <c r="BE2415" s="28"/>
    </row>
    <row r="2416" spans="3:57" ht="14.25" customHeight="1">
      <c r="C2416" s="46"/>
      <c r="D2416" s="28"/>
      <c r="E2416" s="28"/>
      <c r="F2416" s="28"/>
      <c r="G2416" s="28"/>
      <c r="H2416" s="28"/>
      <c r="I2416" s="28"/>
      <c r="J2416" s="28"/>
      <c r="K2416" s="28"/>
      <c r="L2416" s="28"/>
      <c r="M2416" s="28"/>
      <c r="N2416" s="28"/>
      <c r="O2416" s="28"/>
      <c r="P2416" s="60"/>
      <c r="Q2416" s="60"/>
      <c r="R2416" s="60"/>
      <c r="S2416" s="60"/>
      <c r="T2416" s="60"/>
      <c r="U2416" s="60"/>
      <c r="V2416" s="46"/>
      <c r="W2416" s="28"/>
      <c r="X2416" s="28"/>
      <c r="Y2416" s="28"/>
      <c r="AA2416" s="77"/>
      <c r="AB2416" s="28"/>
      <c r="AC2416" s="28"/>
      <c r="AD2416" s="28"/>
      <c r="AE2416" s="28"/>
      <c r="AF2416" s="28"/>
      <c r="AG2416" s="28"/>
      <c r="AH2416" s="28"/>
      <c r="AI2416" s="28"/>
      <c r="AJ2416" s="28"/>
      <c r="AK2416" s="28"/>
      <c r="AL2416" s="28"/>
      <c r="AM2416" s="28"/>
      <c r="AN2416" s="28"/>
      <c r="AO2416" s="28"/>
      <c r="AP2416" s="28"/>
      <c r="AQ2416" s="28"/>
      <c r="AR2416" s="28"/>
      <c r="AS2416" s="28"/>
      <c r="AT2416" s="96"/>
      <c r="AU2416" s="28"/>
      <c r="AV2416" s="28"/>
      <c r="AW2416" s="28"/>
      <c r="AX2416" s="28"/>
      <c r="AY2416" s="28"/>
      <c r="AZ2416" s="28"/>
      <c r="BA2416" s="28"/>
      <c r="BB2416" s="28"/>
      <c r="BC2416" s="28"/>
      <c r="BD2416" s="28"/>
      <c r="BE2416" s="28"/>
    </row>
    <row r="2417" spans="3:57" ht="14.25" customHeight="1">
      <c r="C2417" s="46"/>
      <c r="D2417" s="28"/>
      <c r="E2417" s="28"/>
      <c r="F2417" s="28"/>
      <c r="G2417" s="28"/>
      <c r="H2417" s="28"/>
      <c r="I2417" s="28"/>
      <c r="J2417" s="28"/>
      <c r="K2417" s="28"/>
      <c r="L2417" s="28"/>
      <c r="M2417" s="28"/>
      <c r="N2417" s="28"/>
      <c r="O2417" s="28"/>
      <c r="P2417" s="60"/>
      <c r="Q2417" s="60"/>
      <c r="R2417" s="60"/>
      <c r="S2417" s="60"/>
      <c r="T2417" s="60"/>
      <c r="U2417" s="60"/>
      <c r="V2417" s="46"/>
      <c r="W2417" s="28"/>
      <c r="X2417" s="28"/>
      <c r="Y2417" s="28"/>
      <c r="AA2417" s="77"/>
      <c r="AB2417" s="28"/>
      <c r="AC2417" s="28"/>
      <c r="AD2417" s="28"/>
      <c r="AE2417" s="28"/>
      <c r="AF2417" s="28"/>
      <c r="AG2417" s="28"/>
      <c r="AH2417" s="28"/>
      <c r="AI2417" s="28"/>
      <c r="AJ2417" s="28"/>
      <c r="AK2417" s="28"/>
      <c r="AL2417" s="28"/>
      <c r="AM2417" s="28"/>
      <c r="AN2417" s="28"/>
      <c r="AO2417" s="28"/>
      <c r="AP2417" s="28"/>
      <c r="AQ2417" s="28"/>
      <c r="AR2417" s="28"/>
      <c r="AS2417" s="28"/>
      <c r="AT2417" s="96"/>
      <c r="AU2417" s="28"/>
      <c r="AV2417" s="28"/>
      <c r="AW2417" s="28"/>
      <c r="AX2417" s="28"/>
      <c r="AY2417" s="28"/>
      <c r="AZ2417" s="28"/>
      <c r="BA2417" s="28"/>
      <c r="BB2417" s="28"/>
      <c r="BC2417" s="28"/>
      <c r="BD2417" s="28"/>
      <c r="BE2417" s="28"/>
    </row>
    <row r="2418" spans="3:57" ht="14.25" customHeight="1">
      <c r="C2418" s="46"/>
      <c r="D2418" s="28"/>
      <c r="E2418" s="28"/>
      <c r="F2418" s="28"/>
      <c r="G2418" s="28"/>
      <c r="H2418" s="28"/>
      <c r="I2418" s="28"/>
      <c r="J2418" s="28"/>
      <c r="K2418" s="28"/>
      <c r="L2418" s="28"/>
      <c r="M2418" s="28"/>
      <c r="N2418" s="28"/>
      <c r="O2418" s="28"/>
      <c r="P2418" s="60"/>
      <c r="Q2418" s="60"/>
      <c r="R2418" s="60"/>
      <c r="S2418" s="60"/>
      <c r="T2418" s="60"/>
      <c r="U2418" s="60"/>
      <c r="V2418" s="46"/>
      <c r="W2418" s="28"/>
      <c r="X2418" s="28"/>
      <c r="Y2418" s="28"/>
      <c r="AA2418" s="77"/>
      <c r="AB2418" s="28"/>
      <c r="AC2418" s="28"/>
      <c r="AD2418" s="28"/>
      <c r="AE2418" s="28"/>
      <c r="AF2418" s="28"/>
      <c r="AG2418" s="28"/>
      <c r="AH2418" s="28"/>
      <c r="AI2418" s="28"/>
      <c r="AJ2418" s="28"/>
      <c r="AK2418" s="28"/>
      <c r="AL2418" s="28"/>
      <c r="AM2418" s="28"/>
      <c r="AN2418" s="28"/>
      <c r="AO2418" s="28"/>
      <c r="AP2418" s="28"/>
      <c r="AQ2418" s="28"/>
      <c r="AR2418" s="28"/>
      <c r="AS2418" s="28"/>
      <c r="AT2418" s="96"/>
      <c r="AU2418" s="28"/>
      <c r="AV2418" s="28"/>
      <c r="AW2418" s="28"/>
      <c r="AX2418" s="28"/>
      <c r="AY2418" s="28"/>
      <c r="AZ2418" s="28"/>
      <c r="BA2418" s="28"/>
      <c r="BB2418" s="28"/>
      <c r="BC2418" s="28"/>
      <c r="BD2418" s="28"/>
      <c r="BE2418" s="28"/>
    </row>
    <row r="2419" spans="3:57" ht="14.25" customHeight="1">
      <c r="C2419" s="46"/>
      <c r="D2419" s="28"/>
      <c r="E2419" s="28"/>
      <c r="F2419" s="28"/>
      <c r="G2419" s="28"/>
      <c r="H2419" s="28"/>
      <c r="I2419" s="28"/>
      <c r="J2419" s="28"/>
      <c r="K2419" s="28"/>
      <c r="L2419" s="28"/>
      <c r="M2419" s="28"/>
      <c r="N2419" s="28"/>
      <c r="O2419" s="28"/>
      <c r="P2419" s="60"/>
      <c r="Q2419" s="60"/>
      <c r="R2419" s="60"/>
      <c r="S2419" s="60"/>
      <c r="T2419" s="60"/>
      <c r="U2419" s="60"/>
      <c r="V2419" s="46"/>
      <c r="W2419" s="28"/>
      <c r="X2419" s="28"/>
      <c r="Y2419" s="28"/>
      <c r="AA2419" s="77"/>
      <c r="AB2419" s="28"/>
      <c r="AC2419" s="28"/>
      <c r="AD2419" s="28"/>
      <c r="AE2419" s="28"/>
      <c r="AF2419" s="28"/>
      <c r="AG2419" s="28"/>
      <c r="AH2419" s="28"/>
      <c r="AI2419" s="28"/>
      <c r="AJ2419" s="28"/>
      <c r="AK2419" s="28"/>
      <c r="AL2419" s="28"/>
      <c r="AM2419" s="28"/>
      <c r="AN2419" s="28"/>
      <c r="AO2419" s="28"/>
      <c r="AP2419" s="28"/>
      <c r="AQ2419" s="28"/>
      <c r="AR2419" s="28"/>
      <c r="AS2419" s="28"/>
      <c r="AT2419" s="96"/>
      <c r="AU2419" s="28"/>
      <c r="AV2419" s="28"/>
      <c r="AW2419" s="28"/>
      <c r="AX2419" s="28"/>
      <c r="AY2419" s="28"/>
      <c r="AZ2419" s="28"/>
      <c r="BA2419" s="28"/>
      <c r="BB2419" s="28"/>
      <c r="BC2419" s="28"/>
      <c r="BD2419" s="28"/>
      <c r="BE2419" s="28"/>
    </row>
    <row r="2420" spans="3:57" ht="14.25" customHeight="1">
      <c r="C2420" s="46"/>
      <c r="D2420" s="28"/>
      <c r="E2420" s="28"/>
      <c r="F2420" s="28"/>
      <c r="G2420" s="28"/>
      <c r="H2420" s="28"/>
      <c r="I2420" s="28"/>
      <c r="J2420" s="28"/>
      <c r="K2420" s="28"/>
      <c r="L2420" s="28"/>
      <c r="M2420" s="28"/>
      <c r="N2420" s="28"/>
      <c r="O2420" s="28"/>
      <c r="P2420" s="60"/>
      <c r="Q2420" s="60"/>
      <c r="R2420" s="60"/>
      <c r="S2420" s="60"/>
      <c r="T2420" s="60"/>
      <c r="U2420" s="60"/>
      <c r="V2420" s="46"/>
      <c r="W2420" s="28"/>
      <c r="X2420" s="28"/>
      <c r="Y2420" s="28"/>
      <c r="AA2420" s="77"/>
      <c r="AB2420" s="28"/>
      <c r="AC2420" s="28"/>
      <c r="AD2420" s="28"/>
      <c r="AE2420" s="28"/>
      <c r="AF2420" s="28"/>
      <c r="AG2420" s="28"/>
      <c r="AH2420" s="28"/>
      <c r="AI2420" s="28"/>
      <c r="AJ2420" s="28"/>
      <c r="AK2420" s="28"/>
      <c r="AL2420" s="28"/>
      <c r="AM2420" s="28"/>
      <c r="AN2420" s="28"/>
      <c r="AO2420" s="28"/>
      <c r="AP2420" s="28"/>
      <c r="AQ2420" s="28"/>
      <c r="AR2420" s="28"/>
      <c r="AS2420" s="28"/>
      <c r="AT2420" s="96"/>
      <c r="AU2420" s="28"/>
      <c r="AV2420" s="28"/>
      <c r="AW2420" s="28"/>
      <c r="AX2420" s="28"/>
      <c r="AY2420" s="28"/>
      <c r="AZ2420" s="28"/>
      <c r="BA2420" s="28"/>
      <c r="BB2420" s="28"/>
      <c r="BC2420" s="28"/>
      <c r="BD2420" s="28"/>
      <c r="BE2420" s="28"/>
    </row>
    <row r="2421" spans="3:57" ht="14.25" customHeight="1">
      <c r="C2421" s="46"/>
      <c r="D2421" s="28"/>
      <c r="E2421" s="28"/>
      <c r="F2421" s="28"/>
      <c r="G2421" s="28"/>
      <c r="H2421" s="28"/>
      <c r="I2421" s="28"/>
      <c r="J2421" s="28"/>
      <c r="K2421" s="28"/>
      <c r="L2421" s="28"/>
      <c r="M2421" s="28"/>
      <c r="N2421" s="28"/>
      <c r="O2421" s="28"/>
      <c r="P2421" s="60"/>
      <c r="Q2421" s="60"/>
      <c r="R2421" s="60"/>
      <c r="S2421" s="60"/>
      <c r="T2421" s="60"/>
      <c r="U2421" s="60"/>
      <c r="V2421" s="46"/>
      <c r="W2421" s="28"/>
      <c r="X2421" s="28"/>
      <c r="Y2421" s="28"/>
      <c r="AA2421" s="77"/>
      <c r="AB2421" s="28"/>
      <c r="AC2421" s="28"/>
      <c r="AD2421" s="28"/>
      <c r="AE2421" s="28"/>
      <c r="AF2421" s="28"/>
      <c r="AG2421" s="28"/>
      <c r="AH2421" s="28"/>
      <c r="AI2421" s="28"/>
      <c r="AJ2421" s="28"/>
      <c r="AK2421" s="28"/>
      <c r="AL2421" s="28"/>
      <c r="AM2421" s="28"/>
      <c r="AN2421" s="28"/>
      <c r="AO2421" s="28"/>
      <c r="AP2421" s="28"/>
      <c r="AQ2421" s="28"/>
      <c r="AR2421" s="28"/>
      <c r="AS2421" s="28"/>
      <c r="AT2421" s="96"/>
      <c r="AU2421" s="28"/>
      <c r="AV2421" s="28"/>
      <c r="AW2421" s="28"/>
      <c r="AX2421" s="28"/>
      <c r="AY2421" s="28"/>
      <c r="AZ2421" s="28"/>
      <c r="BA2421" s="28"/>
      <c r="BB2421" s="28"/>
      <c r="BC2421" s="28"/>
      <c r="BD2421" s="28"/>
      <c r="BE2421" s="28"/>
    </row>
    <row r="2422" spans="3:57" ht="14.25" customHeight="1">
      <c r="C2422" s="46"/>
      <c r="D2422" s="28"/>
      <c r="E2422" s="28"/>
      <c r="F2422" s="28"/>
      <c r="G2422" s="28"/>
      <c r="H2422" s="28"/>
      <c r="I2422" s="28"/>
      <c r="J2422" s="28"/>
      <c r="K2422" s="28"/>
      <c r="L2422" s="28"/>
      <c r="M2422" s="28"/>
      <c r="N2422" s="28"/>
      <c r="O2422" s="28"/>
      <c r="P2422" s="60"/>
      <c r="Q2422" s="60"/>
      <c r="R2422" s="60"/>
      <c r="S2422" s="60"/>
      <c r="T2422" s="60"/>
      <c r="U2422" s="60"/>
      <c r="V2422" s="46"/>
      <c r="W2422" s="28"/>
      <c r="X2422" s="28"/>
      <c r="Y2422" s="28"/>
      <c r="AA2422" s="77"/>
      <c r="AB2422" s="28"/>
      <c r="AC2422" s="28"/>
      <c r="AD2422" s="28"/>
      <c r="AE2422" s="28"/>
      <c r="AF2422" s="28"/>
      <c r="AG2422" s="28"/>
      <c r="AH2422" s="28"/>
      <c r="AI2422" s="28"/>
      <c r="AJ2422" s="28"/>
      <c r="AK2422" s="28"/>
      <c r="AL2422" s="28"/>
      <c r="AM2422" s="28"/>
      <c r="AN2422" s="28"/>
      <c r="AO2422" s="28"/>
      <c r="AP2422" s="28"/>
      <c r="AQ2422" s="28"/>
      <c r="AR2422" s="28"/>
      <c r="AS2422" s="28"/>
      <c r="AT2422" s="96"/>
      <c r="AU2422" s="28"/>
      <c r="AV2422" s="28"/>
      <c r="AW2422" s="28"/>
      <c r="AX2422" s="28"/>
      <c r="AY2422" s="28"/>
      <c r="AZ2422" s="28"/>
      <c r="BA2422" s="28"/>
      <c r="BB2422" s="28"/>
      <c r="BC2422" s="28"/>
      <c r="BD2422" s="28"/>
      <c r="BE2422" s="28"/>
    </row>
    <row r="2423" spans="3:57" ht="14.25" customHeight="1">
      <c r="C2423" s="46"/>
      <c r="D2423" s="28"/>
      <c r="E2423" s="28"/>
      <c r="F2423" s="28"/>
      <c r="G2423" s="28"/>
      <c r="H2423" s="28"/>
      <c r="I2423" s="28"/>
      <c r="J2423" s="28"/>
      <c r="K2423" s="28"/>
      <c r="L2423" s="28"/>
      <c r="M2423" s="28"/>
      <c r="N2423" s="28"/>
      <c r="O2423" s="28"/>
      <c r="P2423" s="60"/>
      <c r="Q2423" s="60"/>
      <c r="R2423" s="60"/>
      <c r="S2423" s="60"/>
      <c r="T2423" s="60"/>
      <c r="U2423" s="60"/>
      <c r="V2423" s="46"/>
      <c r="W2423" s="28"/>
      <c r="X2423" s="28"/>
      <c r="Y2423" s="28"/>
      <c r="AA2423" s="77"/>
      <c r="AB2423" s="28"/>
      <c r="AC2423" s="28"/>
      <c r="AD2423" s="28"/>
      <c r="AE2423" s="28"/>
      <c r="AF2423" s="28"/>
      <c r="AG2423" s="28"/>
      <c r="AH2423" s="28"/>
      <c r="AI2423" s="28"/>
      <c r="AJ2423" s="28"/>
      <c r="AK2423" s="28"/>
      <c r="AL2423" s="28"/>
      <c r="AM2423" s="28"/>
      <c r="AN2423" s="28"/>
      <c r="AO2423" s="28"/>
      <c r="AP2423" s="28"/>
      <c r="AQ2423" s="28"/>
      <c r="AR2423" s="28"/>
      <c r="AS2423" s="28"/>
      <c r="AT2423" s="96"/>
      <c r="AU2423" s="28"/>
      <c r="AV2423" s="28"/>
      <c r="AW2423" s="28"/>
      <c r="AX2423" s="28"/>
      <c r="AY2423" s="28"/>
      <c r="AZ2423" s="28"/>
      <c r="BA2423" s="28"/>
      <c r="BB2423" s="28"/>
      <c r="BC2423" s="28"/>
      <c r="BD2423" s="28"/>
      <c r="BE2423" s="28"/>
    </row>
    <row r="2424" spans="3:57" ht="14.25" customHeight="1">
      <c r="C2424" s="46"/>
      <c r="D2424" s="28"/>
      <c r="E2424" s="28"/>
      <c r="F2424" s="28"/>
      <c r="G2424" s="28"/>
      <c r="H2424" s="28"/>
      <c r="I2424" s="28"/>
      <c r="J2424" s="28"/>
      <c r="K2424" s="28"/>
      <c r="L2424" s="28"/>
      <c r="M2424" s="28"/>
      <c r="N2424" s="28"/>
      <c r="O2424" s="28"/>
      <c r="P2424" s="60"/>
      <c r="Q2424" s="60"/>
      <c r="R2424" s="60"/>
      <c r="S2424" s="60"/>
      <c r="T2424" s="60"/>
      <c r="U2424" s="60"/>
      <c r="V2424" s="46"/>
      <c r="W2424" s="28"/>
      <c r="X2424" s="28"/>
      <c r="Y2424" s="28"/>
      <c r="AA2424" s="77"/>
      <c r="AB2424" s="28"/>
      <c r="AC2424" s="28"/>
      <c r="AD2424" s="28"/>
      <c r="AE2424" s="28"/>
      <c r="AF2424" s="28"/>
      <c r="AG2424" s="28"/>
      <c r="AH2424" s="28"/>
      <c r="AI2424" s="28"/>
      <c r="AJ2424" s="28"/>
      <c r="AK2424" s="28"/>
      <c r="AL2424" s="28"/>
      <c r="AM2424" s="28"/>
      <c r="AN2424" s="28"/>
      <c r="AO2424" s="28"/>
      <c r="AP2424" s="28"/>
      <c r="AQ2424" s="28"/>
      <c r="AR2424" s="28"/>
      <c r="AS2424" s="28"/>
      <c r="AT2424" s="96"/>
      <c r="AU2424" s="28"/>
      <c r="AV2424" s="28"/>
      <c r="AW2424" s="28"/>
      <c r="AX2424" s="28"/>
      <c r="AY2424" s="28"/>
      <c r="AZ2424" s="28"/>
      <c r="BA2424" s="28"/>
      <c r="BB2424" s="28"/>
      <c r="BC2424" s="28"/>
      <c r="BD2424" s="28"/>
      <c r="BE2424" s="28"/>
    </row>
    <row r="2425" spans="3:57" ht="14.25" customHeight="1">
      <c r="C2425" s="46"/>
      <c r="D2425" s="28"/>
      <c r="E2425" s="28"/>
      <c r="F2425" s="28"/>
      <c r="G2425" s="28"/>
      <c r="H2425" s="28"/>
      <c r="I2425" s="28"/>
      <c r="J2425" s="28"/>
      <c r="K2425" s="28"/>
      <c r="L2425" s="28"/>
      <c r="M2425" s="28"/>
      <c r="N2425" s="28"/>
      <c r="O2425" s="28"/>
      <c r="P2425" s="60"/>
      <c r="Q2425" s="60"/>
      <c r="R2425" s="60"/>
      <c r="S2425" s="60"/>
      <c r="T2425" s="60"/>
      <c r="U2425" s="60"/>
      <c r="V2425" s="46"/>
      <c r="W2425" s="28"/>
      <c r="X2425" s="28"/>
      <c r="Y2425" s="28"/>
      <c r="AA2425" s="77"/>
      <c r="AB2425" s="28"/>
      <c r="AC2425" s="28"/>
      <c r="AD2425" s="28"/>
      <c r="AE2425" s="28"/>
      <c r="AF2425" s="28"/>
      <c r="AG2425" s="28"/>
      <c r="AH2425" s="28"/>
      <c r="AI2425" s="28"/>
      <c r="AJ2425" s="28"/>
      <c r="AK2425" s="28"/>
      <c r="AL2425" s="28"/>
      <c r="AM2425" s="28"/>
      <c r="AN2425" s="28"/>
      <c r="AO2425" s="28"/>
      <c r="AP2425" s="28"/>
      <c r="AQ2425" s="28"/>
      <c r="AR2425" s="28"/>
      <c r="AS2425" s="28"/>
      <c r="AT2425" s="96"/>
      <c r="AU2425" s="28"/>
      <c r="AV2425" s="28"/>
      <c r="AW2425" s="28"/>
      <c r="AX2425" s="28"/>
      <c r="AY2425" s="28"/>
      <c r="AZ2425" s="28"/>
      <c r="BA2425" s="28"/>
      <c r="BB2425" s="28"/>
      <c r="BC2425" s="28"/>
      <c r="BD2425" s="28"/>
      <c r="BE2425" s="28"/>
    </row>
    <row r="2426" spans="3:57" ht="14.25" customHeight="1">
      <c r="C2426" s="46"/>
      <c r="D2426" s="28"/>
      <c r="E2426" s="28"/>
      <c r="F2426" s="28"/>
      <c r="G2426" s="28"/>
      <c r="H2426" s="28"/>
      <c r="I2426" s="28"/>
      <c r="J2426" s="28"/>
      <c r="K2426" s="28"/>
      <c r="L2426" s="28"/>
      <c r="M2426" s="28"/>
      <c r="N2426" s="28"/>
      <c r="O2426" s="28"/>
      <c r="P2426" s="60"/>
      <c r="Q2426" s="60"/>
      <c r="R2426" s="60"/>
      <c r="S2426" s="60"/>
      <c r="T2426" s="60"/>
      <c r="U2426" s="60"/>
      <c r="V2426" s="46"/>
      <c r="W2426" s="28"/>
      <c r="X2426" s="28"/>
      <c r="Y2426" s="28"/>
      <c r="AA2426" s="77"/>
      <c r="AB2426" s="28"/>
      <c r="AC2426" s="28"/>
      <c r="AD2426" s="28"/>
      <c r="AE2426" s="28"/>
      <c r="AF2426" s="28"/>
      <c r="AG2426" s="28"/>
      <c r="AH2426" s="28"/>
      <c r="AI2426" s="28"/>
      <c r="AJ2426" s="28"/>
      <c r="AK2426" s="28"/>
      <c r="AL2426" s="28"/>
      <c r="AM2426" s="28"/>
      <c r="AN2426" s="28"/>
      <c r="AO2426" s="28"/>
      <c r="AP2426" s="28"/>
      <c r="AQ2426" s="28"/>
      <c r="AR2426" s="28"/>
      <c r="AS2426" s="28"/>
      <c r="AT2426" s="96"/>
      <c r="AU2426" s="28"/>
      <c r="AV2426" s="28"/>
      <c r="AW2426" s="28"/>
      <c r="AX2426" s="28"/>
      <c r="AY2426" s="28"/>
      <c r="AZ2426" s="28"/>
      <c r="BA2426" s="28"/>
      <c r="BB2426" s="28"/>
      <c r="BC2426" s="28"/>
      <c r="BD2426" s="28"/>
      <c r="BE2426" s="28"/>
    </row>
    <row r="2427" spans="3:57" ht="14.25" customHeight="1">
      <c r="C2427" s="46"/>
      <c r="D2427" s="28"/>
      <c r="E2427" s="28"/>
      <c r="F2427" s="28"/>
      <c r="G2427" s="28"/>
      <c r="H2427" s="28"/>
      <c r="I2427" s="28"/>
      <c r="J2427" s="28"/>
      <c r="K2427" s="28"/>
      <c r="L2427" s="28"/>
      <c r="M2427" s="28"/>
      <c r="N2427" s="28"/>
      <c r="O2427" s="28"/>
      <c r="P2427" s="60"/>
      <c r="Q2427" s="60"/>
      <c r="R2427" s="60"/>
      <c r="S2427" s="60"/>
      <c r="T2427" s="60"/>
      <c r="U2427" s="60"/>
      <c r="V2427" s="46"/>
      <c r="W2427" s="28"/>
      <c r="X2427" s="28"/>
      <c r="Y2427" s="28"/>
      <c r="AA2427" s="77"/>
      <c r="AB2427" s="28"/>
      <c r="AC2427" s="28"/>
      <c r="AD2427" s="28"/>
      <c r="AE2427" s="28"/>
      <c r="AF2427" s="28"/>
      <c r="AG2427" s="28"/>
      <c r="AH2427" s="28"/>
      <c r="AI2427" s="28"/>
      <c r="AJ2427" s="28"/>
      <c r="AK2427" s="28"/>
      <c r="AL2427" s="28"/>
      <c r="AM2427" s="28"/>
      <c r="AN2427" s="28"/>
      <c r="AO2427" s="28"/>
      <c r="AP2427" s="28"/>
      <c r="AQ2427" s="28"/>
      <c r="AR2427" s="28"/>
      <c r="AS2427" s="28"/>
      <c r="AT2427" s="96"/>
      <c r="AU2427" s="28"/>
      <c r="AV2427" s="28"/>
      <c r="AW2427" s="28"/>
      <c r="AX2427" s="28"/>
      <c r="AY2427" s="28"/>
      <c r="AZ2427" s="28"/>
      <c r="BA2427" s="28"/>
      <c r="BB2427" s="28"/>
      <c r="BC2427" s="28"/>
      <c r="BD2427" s="28"/>
      <c r="BE2427" s="28"/>
    </row>
    <row r="2428" spans="3:57" ht="14.25" customHeight="1">
      <c r="C2428" s="46"/>
      <c r="D2428" s="28"/>
      <c r="E2428" s="28"/>
      <c r="F2428" s="28"/>
      <c r="G2428" s="28"/>
      <c r="H2428" s="28"/>
      <c r="I2428" s="28"/>
      <c r="J2428" s="28"/>
      <c r="K2428" s="28"/>
      <c r="L2428" s="28"/>
      <c r="M2428" s="28"/>
      <c r="N2428" s="28"/>
      <c r="O2428" s="28"/>
      <c r="P2428" s="60"/>
      <c r="Q2428" s="60"/>
      <c r="R2428" s="60"/>
      <c r="S2428" s="60"/>
      <c r="T2428" s="60"/>
      <c r="U2428" s="60"/>
      <c r="V2428" s="46"/>
      <c r="W2428" s="28"/>
      <c r="X2428" s="28"/>
      <c r="Y2428" s="28"/>
      <c r="AA2428" s="77"/>
      <c r="AB2428" s="28"/>
      <c r="AC2428" s="28"/>
      <c r="AD2428" s="28"/>
      <c r="AE2428" s="28"/>
      <c r="AF2428" s="28"/>
      <c r="AG2428" s="28"/>
      <c r="AH2428" s="28"/>
      <c r="AI2428" s="28"/>
      <c r="AJ2428" s="28"/>
      <c r="AK2428" s="28"/>
      <c r="AL2428" s="28"/>
      <c r="AM2428" s="28"/>
      <c r="AN2428" s="28"/>
      <c r="AO2428" s="28"/>
      <c r="AP2428" s="28"/>
      <c r="AQ2428" s="28"/>
      <c r="AR2428" s="28"/>
      <c r="AS2428" s="28"/>
      <c r="AT2428" s="96"/>
      <c r="AU2428" s="28"/>
      <c r="AV2428" s="28"/>
      <c r="AW2428" s="28"/>
      <c r="AX2428" s="28"/>
      <c r="AY2428" s="28"/>
      <c r="AZ2428" s="28"/>
      <c r="BA2428" s="28"/>
      <c r="BB2428" s="28"/>
      <c r="BC2428" s="28"/>
      <c r="BD2428" s="28"/>
      <c r="BE2428" s="28"/>
    </row>
    <row r="2429" spans="3:57" ht="14.25" customHeight="1">
      <c r="C2429" s="46"/>
      <c r="D2429" s="28"/>
      <c r="E2429" s="28"/>
      <c r="F2429" s="28"/>
      <c r="G2429" s="28"/>
      <c r="H2429" s="28"/>
      <c r="I2429" s="28"/>
      <c r="J2429" s="28"/>
      <c r="K2429" s="28"/>
      <c r="L2429" s="28"/>
      <c r="M2429" s="28"/>
      <c r="N2429" s="28"/>
      <c r="O2429" s="28"/>
      <c r="P2429" s="60"/>
      <c r="Q2429" s="60"/>
      <c r="R2429" s="60"/>
      <c r="S2429" s="60"/>
      <c r="T2429" s="60"/>
      <c r="U2429" s="60"/>
      <c r="V2429" s="46"/>
      <c r="W2429" s="28"/>
      <c r="X2429" s="28"/>
      <c r="Y2429" s="28"/>
      <c r="AA2429" s="77"/>
      <c r="AB2429" s="28"/>
      <c r="AC2429" s="28"/>
      <c r="AD2429" s="28"/>
      <c r="AE2429" s="28"/>
      <c r="AF2429" s="28"/>
      <c r="AG2429" s="28"/>
      <c r="AH2429" s="28"/>
      <c r="AI2429" s="28"/>
      <c r="AJ2429" s="28"/>
      <c r="AK2429" s="28"/>
      <c r="AL2429" s="28"/>
      <c r="AM2429" s="28"/>
      <c r="AN2429" s="28"/>
      <c r="AO2429" s="28"/>
      <c r="AP2429" s="28"/>
      <c r="AQ2429" s="28"/>
      <c r="AR2429" s="28"/>
      <c r="AS2429" s="28"/>
      <c r="AT2429" s="96"/>
      <c r="AU2429" s="28"/>
      <c r="AV2429" s="28"/>
      <c r="AW2429" s="28"/>
      <c r="AX2429" s="28"/>
      <c r="AY2429" s="28"/>
      <c r="AZ2429" s="28"/>
      <c r="BA2429" s="28"/>
      <c r="BB2429" s="28"/>
      <c r="BC2429" s="28"/>
      <c r="BD2429" s="28"/>
      <c r="BE2429" s="28"/>
    </row>
    <row r="2430" spans="3:57" ht="14.25" customHeight="1">
      <c r="C2430" s="46"/>
      <c r="D2430" s="28"/>
      <c r="E2430" s="28"/>
      <c r="F2430" s="28"/>
      <c r="G2430" s="28"/>
      <c r="H2430" s="28"/>
      <c r="I2430" s="28"/>
      <c r="J2430" s="28"/>
      <c r="K2430" s="28"/>
      <c r="L2430" s="28"/>
      <c r="M2430" s="28"/>
      <c r="N2430" s="28"/>
      <c r="O2430" s="28"/>
      <c r="P2430" s="60"/>
      <c r="Q2430" s="60"/>
      <c r="R2430" s="60"/>
      <c r="S2430" s="60"/>
      <c r="T2430" s="60"/>
      <c r="U2430" s="60"/>
      <c r="V2430" s="46"/>
      <c r="W2430" s="28"/>
      <c r="X2430" s="28"/>
      <c r="Y2430" s="28"/>
      <c r="AA2430" s="77"/>
      <c r="AB2430" s="28"/>
      <c r="AC2430" s="28"/>
      <c r="AD2430" s="28"/>
      <c r="AE2430" s="28"/>
      <c r="AF2430" s="28"/>
      <c r="AG2430" s="28"/>
      <c r="AH2430" s="28"/>
      <c r="AI2430" s="28"/>
      <c r="AJ2430" s="28"/>
      <c r="AK2430" s="28"/>
      <c r="AL2430" s="28"/>
      <c r="AM2430" s="28"/>
      <c r="AN2430" s="28"/>
      <c r="AO2430" s="28"/>
      <c r="AP2430" s="28"/>
      <c r="AQ2430" s="28"/>
      <c r="AR2430" s="28"/>
      <c r="AS2430" s="28"/>
      <c r="AT2430" s="96"/>
      <c r="AU2430" s="28"/>
      <c r="AV2430" s="28"/>
      <c r="AW2430" s="28"/>
      <c r="AX2430" s="28"/>
      <c r="AY2430" s="28"/>
      <c r="AZ2430" s="28"/>
      <c r="BA2430" s="28"/>
      <c r="BB2430" s="28"/>
      <c r="BC2430" s="28"/>
      <c r="BD2430" s="28"/>
      <c r="BE2430" s="28"/>
    </row>
    <row r="2431" spans="3:57" ht="14.25" customHeight="1">
      <c r="C2431" s="46"/>
      <c r="D2431" s="28"/>
      <c r="E2431" s="28"/>
      <c r="F2431" s="28"/>
      <c r="G2431" s="28"/>
      <c r="H2431" s="28"/>
      <c r="I2431" s="28"/>
      <c r="J2431" s="28"/>
      <c r="K2431" s="28"/>
      <c r="L2431" s="28"/>
      <c r="M2431" s="28"/>
      <c r="N2431" s="28"/>
      <c r="O2431" s="28"/>
      <c r="P2431" s="60"/>
      <c r="Q2431" s="60"/>
      <c r="R2431" s="60"/>
      <c r="S2431" s="60"/>
      <c r="T2431" s="60"/>
      <c r="U2431" s="60"/>
      <c r="V2431" s="46"/>
      <c r="W2431" s="28"/>
      <c r="X2431" s="28"/>
      <c r="Y2431" s="28"/>
      <c r="AA2431" s="77"/>
      <c r="AB2431" s="28"/>
      <c r="AC2431" s="28"/>
      <c r="AD2431" s="28"/>
      <c r="AE2431" s="28"/>
      <c r="AF2431" s="28"/>
      <c r="AG2431" s="28"/>
      <c r="AH2431" s="28"/>
      <c r="AI2431" s="28"/>
      <c r="AJ2431" s="28"/>
      <c r="AK2431" s="28"/>
      <c r="AL2431" s="28"/>
      <c r="AM2431" s="28"/>
      <c r="AN2431" s="28"/>
      <c r="AO2431" s="28"/>
      <c r="AP2431" s="28"/>
      <c r="AQ2431" s="28"/>
      <c r="AR2431" s="28"/>
      <c r="AS2431" s="28"/>
      <c r="AT2431" s="96"/>
      <c r="AU2431" s="28"/>
      <c r="AV2431" s="28"/>
      <c r="AW2431" s="28"/>
      <c r="AX2431" s="28"/>
      <c r="AY2431" s="28"/>
      <c r="AZ2431" s="28"/>
      <c r="BA2431" s="28"/>
      <c r="BB2431" s="28"/>
      <c r="BC2431" s="28"/>
      <c r="BD2431" s="28"/>
      <c r="BE2431" s="28"/>
    </row>
    <row r="2432" spans="3:57" ht="14.25" customHeight="1">
      <c r="C2432" s="46"/>
      <c r="D2432" s="28"/>
      <c r="E2432" s="28"/>
      <c r="F2432" s="28"/>
      <c r="G2432" s="28"/>
      <c r="H2432" s="28"/>
      <c r="I2432" s="28"/>
      <c r="J2432" s="28"/>
      <c r="K2432" s="28"/>
      <c r="L2432" s="28"/>
      <c r="M2432" s="28"/>
      <c r="N2432" s="28"/>
      <c r="O2432" s="28"/>
      <c r="P2432" s="60"/>
      <c r="Q2432" s="60"/>
      <c r="R2432" s="60"/>
      <c r="S2432" s="60"/>
      <c r="T2432" s="60"/>
      <c r="U2432" s="60"/>
      <c r="V2432" s="46"/>
      <c r="W2432" s="28"/>
      <c r="X2432" s="28"/>
      <c r="Y2432" s="28"/>
      <c r="AA2432" s="77"/>
      <c r="AB2432" s="28"/>
      <c r="AC2432" s="28"/>
      <c r="AD2432" s="28"/>
      <c r="AE2432" s="28"/>
      <c r="AF2432" s="28"/>
      <c r="AG2432" s="28"/>
      <c r="AH2432" s="28"/>
      <c r="AI2432" s="28"/>
      <c r="AJ2432" s="28"/>
      <c r="AK2432" s="28"/>
      <c r="AL2432" s="28"/>
      <c r="AM2432" s="28"/>
      <c r="AN2432" s="28"/>
      <c r="AO2432" s="28"/>
      <c r="AP2432" s="28"/>
      <c r="AQ2432" s="28"/>
      <c r="AR2432" s="28"/>
      <c r="AS2432" s="28"/>
      <c r="AT2432" s="96"/>
      <c r="AU2432" s="28"/>
      <c r="AV2432" s="28"/>
      <c r="AW2432" s="28"/>
      <c r="AX2432" s="28"/>
      <c r="AY2432" s="28"/>
      <c r="AZ2432" s="28"/>
      <c r="BA2432" s="28"/>
      <c r="BB2432" s="28"/>
      <c r="BC2432" s="28"/>
      <c r="BD2432" s="28"/>
      <c r="BE2432" s="28"/>
    </row>
    <row r="2433" spans="3:57" ht="14.25" customHeight="1">
      <c r="C2433" s="46"/>
      <c r="D2433" s="28"/>
      <c r="E2433" s="28"/>
      <c r="F2433" s="28"/>
      <c r="G2433" s="28"/>
      <c r="H2433" s="28"/>
      <c r="I2433" s="28"/>
      <c r="J2433" s="28"/>
      <c r="K2433" s="28"/>
      <c r="L2433" s="28"/>
      <c r="M2433" s="28"/>
      <c r="N2433" s="28"/>
      <c r="O2433" s="28"/>
      <c r="P2433" s="60"/>
      <c r="Q2433" s="60"/>
      <c r="R2433" s="60"/>
      <c r="S2433" s="60"/>
      <c r="T2433" s="60"/>
      <c r="U2433" s="60"/>
      <c r="V2433" s="46"/>
      <c r="W2433" s="28"/>
      <c r="X2433" s="28"/>
      <c r="Y2433" s="28"/>
      <c r="AA2433" s="77"/>
      <c r="AB2433" s="28"/>
      <c r="AC2433" s="28"/>
      <c r="AD2433" s="28"/>
      <c r="AE2433" s="28"/>
      <c r="AF2433" s="28"/>
      <c r="AG2433" s="28"/>
      <c r="AH2433" s="28"/>
      <c r="AI2433" s="28"/>
      <c r="AJ2433" s="28"/>
      <c r="AK2433" s="28"/>
      <c r="AL2433" s="28"/>
      <c r="AM2433" s="28"/>
      <c r="AN2433" s="28"/>
      <c r="AO2433" s="28"/>
      <c r="AP2433" s="28"/>
      <c r="AQ2433" s="28"/>
      <c r="AR2433" s="28"/>
      <c r="AS2433" s="28"/>
      <c r="AT2433" s="96"/>
      <c r="AU2433" s="28"/>
      <c r="AV2433" s="28"/>
      <c r="AW2433" s="28"/>
      <c r="AX2433" s="28"/>
      <c r="AY2433" s="28"/>
      <c r="AZ2433" s="28"/>
      <c r="BA2433" s="28"/>
      <c r="BB2433" s="28"/>
      <c r="BC2433" s="28"/>
      <c r="BD2433" s="28"/>
      <c r="BE2433" s="28"/>
    </row>
    <row r="2434" spans="3:57" ht="14.25" customHeight="1">
      <c r="C2434" s="46"/>
      <c r="D2434" s="28"/>
      <c r="E2434" s="28"/>
      <c r="F2434" s="28"/>
      <c r="G2434" s="28"/>
      <c r="H2434" s="28"/>
      <c r="I2434" s="28"/>
      <c r="J2434" s="28"/>
      <c r="K2434" s="28"/>
      <c r="L2434" s="28"/>
      <c r="M2434" s="28"/>
      <c r="N2434" s="28"/>
      <c r="O2434" s="28"/>
      <c r="P2434" s="60"/>
      <c r="Q2434" s="60"/>
      <c r="R2434" s="60"/>
      <c r="S2434" s="60"/>
      <c r="T2434" s="60"/>
      <c r="U2434" s="60"/>
      <c r="V2434" s="46"/>
      <c r="W2434" s="28"/>
      <c r="X2434" s="28"/>
      <c r="Y2434" s="28"/>
      <c r="AA2434" s="77"/>
      <c r="AB2434" s="28"/>
      <c r="AC2434" s="28"/>
      <c r="AD2434" s="28"/>
      <c r="AE2434" s="28"/>
      <c r="AF2434" s="28"/>
      <c r="AG2434" s="28"/>
      <c r="AH2434" s="28"/>
      <c r="AI2434" s="28"/>
      <c r="AJ2434" s="28"/>
      <c r="AK2434" s="28"/>
      <c r="AL2434" s="28"/>
      <c r="AM2434" s="28"/>
      <c r="AN2434" s="28"/>
      <c r="AO2434" s="28"/>
      <c r="AP2434" s="28"/>
      <c r="AQ2434" s="28"/>
      <c r="AR2434" s="28"/>
      <c r="AS2434" s="28"/>
      <c r="AT2434" s="96"/>
      <c r="AU2434" s="28"/>
      <c r="AV2434" s="28"/>
      <c r="AW2434" s="28"/>
      <c r="AX2434" s="28"/>
      <c r="AY2434" s="28"/>
      <c r="AZ2434" s="28"/>
      <c r="BA2434" s="28"/>
      <c r="BB2434" s="28"/>
      <c r="BC2434" s="28"/>
      <c r="BD2434" s="28"/>
      <c r="BE2434" s="28"/>
    </row>
    <row r="2435" spans="3:57" ht="14.25" customHeight="1">
      <c r="C2435" s="46"/>
      <c r="D2435" s="28"/>
      <c r="E2435" s="28"/>
      <c r="F2435" s="28"/>
      <c r="G2435" s="28"/>
      <c r="H2435" s="28"/>
      <c r="I2435" s="28"/>
      <c r="J2435" s="28"/>
      <c r="K2435" s="28"/>
      <c r="L2435" s="28"/>
      <c r="M2435" s="28"/>
      <c r="N2435" s="28"/>
      <c r="O2435" s="28"/>
      <c r="P2435" s="60"/>
      <c r="Q2435" s="60"/>
      <c r="R2435" s="60"/>
      <c r="S2435" s="60"/>
      <c r="T2435" s="60"/>
      <c r="U2435" s="60"/>
      <c r="V2435" s="46"/>
      <c r="W2435" s="28"/>
      <c r="X2435" s="28"/>
      <c r="Y2435" s="28"/>
      <c r="AA2435" s="77"/>
      <c r="AB2435" s="28"/>
      <c r="AC2435" s="28"/>
      <c r="AD2435" s="28"/>
      <c r="AE2435" s="28"/>
      <c r="AF2435" s="28"/>
      <c r="AG2435" s="28"/>
      <c r="AH2435" s="28"/>
      <c r="AI2435" s="28"/>
      <c r="AJ2435" s="28"/>
      <c r="AK2435" s="28"/>
      <c r="AL2435" s="28"/>
      <c r="AM2435" s="28"/>
      <c r="AN2435" s="28"/>
      <c r="AO2435" s="28"/>
      <c r="AP2435" s="28"/>
      <c r="AQ2435" s="28"/>
      <c r="AR2435" s="28"/>
      <c r="AS2435" s="28"/>
      <c r="AT2435" s="96"/>
      <c r="AU2435" s="28"/>
      <c r="AV2435" s="28"/>
      <c r="AW2435" s="28"/>
      <c r="AX2435" s="28"/>
      <c r="AY2435" s="28"/>
      <c r="AZ2435" s="28"/>
      <c r="BA2435" s="28"/>
      <c r="BB2435" s="28"/>
      <c r="BC2435" s="28"/>
      <c r="BD2435" s="28"/>
      <c r="BE2435" s="28"/>
    </row>
    <row r="2436" spans="3:57" ht="14.25" customHeight="1">
      <c r="C2436" s="46"/>
      <c r="D2436" s="28"/>
      <c r="E2436" s="28"/>
      <c r="F2436" s="28"/>
      <c r="G2436" s="28"/>
      <c r="H2436" s="28"/>
      <c r="I2436" s="28"/>
      <c r="J2436" s="28"/>
      <c r="K2436" s="28"/>
      <c r="L2436" s="28"/>
      <c r="M2436" s="28"/>
      <c r="N2436" s="28"/>
      <c r="O2436" s="28"/>
      <c r="P2436" s="60"/>
      <c r="Q2436" s="60"/>
      <c r="R2436" s="60"/>
      <c r="S2436" s="60"/>
      <c r="T2436" s="60"/>
      <c r="U2436" s="60"/>
      <c r="V2436" s="46"/>
      <c r="W2436" s="28"/>
      <c r="X2436" s="28"/>
      <c r="Y2436" s="28"/>
      <c r="AA2436" s="77"/>
      <c r="AB2436" s="28"/>
      <c r="AC2436" s="28"/>
      <c r="AD2436" s="28"/>
      <c r="AE2436" s="28"/>
      <c r="AF2436" s="28"/>
      <c r="AG2436" s="28"/>
      <c r="AH2436" s="28"/>
      <c r="AI2436" s="28"/>
      <c r="AJ2436" s="28"/>
      <c r="AK2436" s="28"/>
      <c r="AL2436" s="28"/>
      <c r="AM2436" s="28"/>
      <c r="AN2436" s="28"/>
      <c r="AO2436" s="28"/>
      <c r="AP2436" s="28"/>
      <c r="AQ2436" s="28"/>
      <c r="AR2436" s="28"/>
      <c r="AS2436" s="28"/>
      <c r="AT2436" s="96"/>
      <c r="AU2436" s="28"/>
      <c r="AV2436" s="28"/>
      <c r="AW2436" s="28"/>
      <c r="AX2436" s="28"/>
      <c r="AY2436" s="28"/>
      <c r="AZ2436" s="28"/>
      <c r="BA2436" s="28"/>
      <c r="BB2436" s="28"/>
      <c r="BC2436" s="28"/>
      <c r="BD2436" s="28"/>
      <c r="BE2436" s="28"/>
    </row>
    <row r="2437" spans="3:57" ht="14.25" customHeight="1">
      <c r="C2437" s="46"/>
      <c r="D2437" s="28"/>
      <c r="E2437" s="28"/>
      <c r="F2437" s="28"/>
      <c r="G2437" s="28"/>
      <c r="H2437" s="28"/>
      <c r="I2437" s="28"/>
      <c r="J2437" s="28"/>
      <c r="K2437" s="28"/>
      <c r="L2437" s="28"/>
      <c r="M2437" s="28"/>
      <c r="N2437" s="28"/>
      <c r="O2437" s="28"/>
      <c r="P2437" s="60"/>
      <c r="Q2437" s="60"/>
      <c r="R2437" s="60"/>
      <c r="S2437" s="60"/>
      <c r="T2437" s="60"/>
      <c r="U2437" s="60"/>
      <c r="V2437" s="46"/>
      <c r="W2437" s="28"/>
      <c r="X2437" s="28"/>
      <c r="Y2437" s="28"/>
      <c r="AA2437" s="77"/>
      <c r="AB2437" s="28"/>
      <c r="AC2437" s="28"/>
      <c r="AD2437" s="28"/>
      <c r="AE2437" s="28"/>
      <c r="AF2437" s="28"/>
      <c r="AG2437" s="28"/>
      <c r="AH2437" s="28"/>
      <c r="AI2437" s="28"/>
      <c r="AJ2437" s="28"/>
      <c r="AK2437" s="28"/>
      <c r="AL2437" s="28"/>
      <c r="AM2437" s="28"/>
      <c r="AN2437" s="28"/>
      <c r="AO2437" s="28"/>
      <c r="AP2437" s="28"/>
      <c r="AQ2437" s="28"/>
      <c r="AR2437" s="28"/>
      <c r="AS2437" s="28"/>
      <c r="AT2437" s="96"/>
      <c r="AU2437" s="28"/>
      <c r="AV2437" s="28"/>
      <c r="AW2437" s="28"/>
      <c r="AX2437" s="28"/>
      <c r="AY2437" s="28"/>
      <c r="AZ2437" s="28"/>
      <c r="BA2437" s="28"/>
      <c r="BB2437" s="28"/>
      <c r="BC2437" s="28"/>
      <c r="BD2437" s="28"/>
      <c r="BE2437" s="28"/>
    </row>
    <row r="2438" spans="3:57" ht="14.25" customHeight="1">
      <c r="C2438" s="46"/>
      <c r="D2438" s="28"/>
      <c r="E2438" s="28"/>
      <c r="F2438" s="28"/>
      <c r="G2438" s="28"/>
      <c r="H2438" s="28"/>
      <c r="I2438" s="28"/>
      <c r="J2438" s="28"/>
      <c r="K2438" s="28"/>
      <c r="L2438" s="28"/>
      <c r="M2438" s="28"/>
      <c r="N2438" s="28"/>
      <c r="O2438" s="28"/>
      <c r="P2438" s="60"/>
      <c r="Q2438" s="60"/>
      <c r="R2438" s="60"/>
      <c r="S2438" s="60"/>
      <c r="T2438" s="60"/>
      <c r="U2438" s="60"/>
      <c r="V2438" s="46"/>
      <c r="W2438" s="28"/>
      <c r="X2438" s="28"/>
      <c r="Y2438" s="28"/>
      <c r="AA2438" s="77"/>
      <c r="AB2438" s="28"/>
      <c r="AC2438" s="28"/>
      <c r="AD2438" s="28"/>
      <c r="AE2438" s="28"/>
      <c r="AF2438" s="28"/>
      <c r="AG2438" s="28"/>
      <c r="AH2438" s="28"/>
      <c r="AI2438" s="28"/>
      <c r="AJ2438" s="28"/>
      <c r="AK2438" s="28"/>
      <c r="AL2438" s="28"/>
      <c r="AM2438" s="28"/>
      <c r="AN2438" s="28"/>
      <c r="AO2438" s="28"/>
      <c r="AP2438" s="28"/>
      <c r="AQ2438" s="28"/>
      <c r="AR2438" s="28"/>
      <c r="AS2438" s="28"/>
      <c r="AT2438" s="96"/>
      <c r="AU2438" s="28"/>
      <c r="AV2438" s="28"/>
      <c r="AW2438" s="28"/>
      <c r="AX2438" s="28"/>
      <c r="AY2438" s="28"/>
      <c r="AZ2438" s="28"/>
      <c r="BA2438" s="28"/>
      <c r="BB2438" s="28"/>
      <c r="BC2438" s="28"/>
      <c r="BD2438" s="28"/>
      <c r="BE2438" s="28"/>
    </row>
    <row r="2439" spans="3:57" ht="14.25" customHeight="1">
      <c r="C2439" s="46"/>
      <c r="D2439" s="28"/>
      <c r="E2439" s="28"/>
      <c r="F2439" s="28"/>
      <c r="G2439" s="28"/>
      <c r="H2439" s="28"/>
      <c r="I2439" s="28"/>
      <c r="J2439" s="28"/>
      <c r="K2439" s="28"/>
      <c r="L2439" s="28"/>
      <c r="M2439" s="28"/>
      <c r="N2439" s="28"/>
      <c r="O2439" s="28"/>
      <c r="P2439" s="60"/>
      <c r="Q2439" s="60"/>
      <c r="R2439" s="60"/>
      <c r="S2439" s="60"/>
      <c r="T2439" s="60"/>
      <c r="U2439" s="60"/>
      <c r="V2439" s="46"/>
      <c r="W2439" s="28"/>
      <c r="X2439" s="28"/>
      <c r="Y2439" s="28"/>
      <c r="AA2439" s="77"/>
      <c r="AB2439" s="28"/>
      <c r="AC2439" s="28"/>
      <c r="AD2439" s="28"/>
      <c r="AE2439" s="28"/>
      <c r="AF2439" s="28"/>
      <c r="AG2439" s="28"/>
      <c r="AH2439" s="28"/>
      <c r="AI2439" s="28"/>
      <c r="AJ2439" s="28"/>
      <c r="AK2439" s="28"/>
      <c r="AL2439" s="28"/>
      <c r="AM2439" s="28"/>
      <c r="AN2439" s="28"/>
      <c r="AO2439" s="28"/>
      <c r="AP2439" s="28"/>
      <c r="AQ2439" s="28"/>
      <c r="AR2439" s="28"/>
      <c r="AS2439" s="28"/>
      <c r="AT2439" s="96"/>
      <c r="AU2439" s="28"/>
      <c r="AV2439" s="28"/>
      <c r="AW2439" s="28"/>
      <c r="AX2439" s="28"/>
      <c r="AY2439" s="28"/>
      <c r="AZ2439" s="28"/>
      <c r="BA2439" s="28"/>
      <c r="BB2439" s="28"/>
      <c r="BC2439" s="28"/>
      <c r="BD2439" s="28"/>
      <c r="BE2439" s="28"/>
    </row>
    <row r="2440" spans="3:57" ht="14.25" customHeight="1">
      <c r="C2440" s="46"/>
      <c r="D2440" s="28"/>
      <c r="E2440" s="28"/>
      <c r="F2440" s="28"/>
      <c r="G2440" s="28"/>
      <c r="H2440" s="28"/>
      <c r="I2440" s="28"/>
      <c r="J2440" s="28"/>
      <c r="K2440" s="28"/>
      <c r="L2440" s="28"/>
      <c r="M2440" s="28"/>
      <c r="N2440" s="28"/>
      <c r="O2440" s="28"/>
      <c r="P2440" s="60"/>
      <c r="Q2440" s="60"/>
      <c r="R2440" s="60"/>
      <c r="S2440" s="60"/>
      <c r="T2440" s="60"/>
      <c r="U2440" s="60"/>
      <c r="V2440" s="46"/>
      <c r="W2440" s="28"/>
      <c r="X2440" s="28"/>
      <c r="Y2440" s="28"/>
      <c r="AA2440" s="77"/>
      <c r="AB2440" s="28"/>
      <c r="AC2440" s="28"/>
      <c r="AD2440" s="28"/>
      <c r="AE2440" s="28"/>
      <c r="AF2440" s="28"/>
      <c r="AG2440" s="28"/>
      <c r="AH2440" s="28"/>
      <c r="AI2440" s="28"/>
      <c r="AJ2440" s="28"/>
      <c r="AK2440" s="28"/>
      <c r="AL2440" s="28"/>
      <c r="AM2440" s="28"/>
      <c r="AN2440" s="28"/>
      <c r="AO2440" s="28"/>
      <c r="AP2440" s="28"/>
      <c r="AQ2440" s="28"/>
      <c r="AR2440" s="28"/>
      <c r="AS2440" s="28"/>
      <c r="AT2440" s="96"/>
      <c r="AU2440" s="28"/>
      <c r="AV2440" s="28"/>
      <c r="AW2440" s="28"/>
      <c r="AX2440" s="28"/>
      <c r="AY2440" s="28"/>
      <c r="AZ2440" s="28"/>
      <c r="BA2440" s="28"/>
      <c r="BB2440" s="28"/>
      <c r="BC2440" s="28"/>
      <c r="BD2440" s="28"/>
      <c r="BE2440" s="28"/>
    </row>
    <row r="2441" spans="3:57" ht="14.25" customHeight="1">
      <c r="C2441" s="46"/>
      <c r="D2441" s="28"/>
      <c r="E2441" s="28"/>
      <c r="F2441" s="28"/>
      <c r="G2441" s="28"/>
      <c r="H2441" s="28"/>
      <c r="I2441" s="28"/>
      <c r="J2441" s="28"/>
      <c r="K2441" s="28"/>
      <c r="L2441" s="28"/>
      <c r="M2441" s="28"/>
      <c r="N2441" s="28"/>
      <c r="O2441" s="28"/>
      <c r="P2441" s="60"/>
      <c r="Q2441" s="60"/>
      <c r="R2441" s="60"/>
      <c r="S2441" s="60"/>
      <c r="T2441" s="60"/>
      <c r="U2441" s="60"/>
      <c r="V2441" s="46"/>
      <c r="W2441" s="28"/>
      <c r="X2441" s="28"/>
      <c r="Y2441" s="28"/>
      <c r="AA2441" s="77"/>
      <c r="AB2441" s="28"/>
      <c r="AC2441" s="28"/>
      <c r="AD2441" s="28"/>
      <c r="AE2441" s="28"/>
      <c r="AF2441" s="28"/>
      <c r="AG2441" s="28"/>
      <c r="AH2441" s="28"/>
      <c r="AI2441" s="28"/>
      <c r="AJ2441" s="28"/>
      <c r="AK2441" s="28"/>
      <c r="AL2441" s="28"/>
      <c r="AM2441" s="28"/>
      <c r="AN2441" s="28"/>
      <c r="AO2441" s="28"/>
      <c r="AP2441" s="28"/>
      <c r="AQ2441" s="28"/>
      <c r="AR2441" s="28"/>
      <c r="AS2441" s="28"/>
      <c r="AT2441" s="96"/>
      <c r="AU2441" s="28"/>
      <c r="AV2441" s="28"/>
      <c r="AW2441" s="28"/>
      <c r="AX2441" s="28"/>
      <c r="AY2441" s="28"/>
      <c r="AZ2441" s="28"/>
      <c r="BA2441" s="28"/>
      <c r="BB2441" s="28"/>
      <c r="BC2441" s="28"/>
      <c r="BD2441" s="28"/>
      <c r="BE2441" s="28"/>
    </row>
    <row r="2442" spans="3:57" ht="14.25" customHeight="1">
      <c r="C2442" s="46"/>
      <c r="D2442" s="28"/>
      <c r="E2442" s="28"/>
      <c r="F2442" s="28"/>
      <c r="G2442" s="28"/>
      <c r="H2442" s="28"/>
      <c r="I2442" s="28"/>
      <c r="J2442" s="28"/>
      <c r="K2442" s="28"/>
      <c r="L2442" s="28"/>
      <c r="M2442" s="28"/>
      <c r="N2442" s="28"/>
      <c r="O2442" s="28"/>
      <c r="P2442" s="60"/>
      <c r="Q2442" s="60"/>
      <c r="R2442" s="60"/>
      <c r="S2442" s="60"/>
      <c r="T2442" s="60"/>
      <c r="U2442" s="60"/>
      <c r="V2442" s="46"/>
      <c r="W2442" s="28"/>
      <c r="X2442" s="28"/>
      <c r="Y2442" s="28"/>
      <c r="AA2442" s="77"/>
      <c r="AB2442" s="28"/>
      <c r="AC2442" s="28"/>
      <c r="AD2442" s="28"/>
      <c r="AE2442" s="28"/>
      <c r="AF2442" s="28"/>
      <c r="AG2442" s="28"/>
      <c r="AH2442" s="28"/>
      <c r="AI2442" s="28"/>
      <c r="AJ2442" s="28"/>
      <c r="AK2442" s="28"/>
      <c r="AL2442" s="28"/>
      <c r="AM2442" s="28"/>
      <c r="AN2442" s="28"/>
      <c r="AO2442" s="28"/>
      <c r="AP2442" s="28"/>
      <c r="AQ2442" s="28"/>
      <c r="AR2442" s="28"/>
      <c r="AS2442" s="28"/>
      <c r="AT2442" s="96"/>
      <c r="AU2442" s="28"/>
      <c r="AV2442" s="28"/>
      <c r="AW2442" s="28"/>
      <c r="AX2442" s="28"/>
      <c r="AY2442" s="28"/>
      <c r="AZ2442" s="28"/>
      <c r="BA2442" s="28"/>
      <c r="BB2442" s="28"/>
      <c r="BC2442" s="28"/>
      <c r="BD2442" s="28"/>
      <c r="BE2442" s="28"/>
    </row>
    <row r="2443" spans="3:57" ht="14.25" customHeight="1">
      <c r="C2443" s="46"/>
      <c r="D2443" s="28"/>
      <c r="E2443" s="28"/>
      <c r="F2443" s="28"/>
      <c r="G2443" s="28"/>
      <c r="H2443" s="28"/>
      <c r="I2443" s="28"/>
      <c r="J2443" s="28"/>
      <c r="K2443" s="28"/>
      <c r="L2443" s="28"/>
      <c r="M2443" s="28"/>
      <c r="N2443" s="28"/>
      <c r="O2443" s="28"/>
      <c r="P2443" s="60"/>
      <c r="Q2443" s="60"/>
      <c r="R2443" s="60"/>
      <c r="S2443" s="60"/>
      <c r="T2443" s="60"/>
      <c r="U2443" s="60"/>
      <c r="V2443" s="46"/>
      <c r="W2443" s="28"/>
      <c r="X2443" s="28"/>
      <c r="Y2443" s="28"/>
      <c r="AA2443" s="77"/>
      <c r="AB2443" s="28"/>
      <c r="AC2443" s="28"/>
      <c r="AD2443" s="28"/>
      <c r="AE2443" s="28"/>
      <c r="AF2443" s="28"/>
      <c r="AG2443" s="28"/>
      <c r="AH2443" s="28"/>
      <c r="AI2443" s="28"/>
      <c r="AJ2443" s="28"/>
      <c r="AK2443" s="28"/>
      <c r="AL2443" s="28"/>
      <c r="AM2443" s="28"/>
      <c r="AN2443" s="28"/>
      <c r="AO2443" s="28"/>
      <c r="AP2443" s="28"/>
      <c r="AQ2443" s="28"/>
      <c r="AR2443" s="28"/>
      <c r="AS2443" s="28"/>
      <c r="AT2443" s="96"/>
      <c r="AU2443" s="28"/>
      <c r="AV2443" s="28"/>
      <c r="AW2443" s="28"/>
      <c r="AX2443" s="28"/>
      <c r="AY2443" s="28"/>
      <c r="AZ2443" s="28"/>
      <c r="BA2443" s="28"/>
      <c r="BB2443" s="28"/>
      <c r="BC2443" s="28"/>
      <c r="BD2443" s="28"/>
      <c r="BE2443" s="28"/>
    </row>
    <row r="2444" spans="3:57" ht="14.25" customHeight="1">
      <c r="C2444" s="46"/>
      <c r="D2444" s="28"/>
      <c r="E2444" s="28"/>
      <c r="F2444" s="28"/>
      <c r="G2444" s="28"/>
      <c r="H2444" s="28"/>
      <c r="I2444" s="28"/>
      <c r="J2444" s="28"/>
      <c r="K2444" s="28"/>
      <c r="L2444" s="28"/>
      <c r="M2444" s="28"/>
      <c r="N2444" s="28"/>
      <c r="O2444" s="28"/>
      <c r="P2444" s="60"/>
      <c r="Q2444" s="60"/>
      <c r="R2444" s="60"/>
      <c r="S2444" s="60"/>
      <c r="T2444" s="60"/>
      <c r="U2444" s="60"/>
      <c r="V2444" s="46"/>
      <c r="W2444" s="28"/>
      <c r="X2444" s="28"/>
      <c r="Y2444" s="28"/>
      <c r="AA2444" s="77"/>
      <c r="AB2444" s="28"/>
      <c r="AC2444" s="28"/>
      <c r="AD2444" s="28"/>
      <c r="AE2444" s="28"/>
      <c r="AF2444" s="28"/>
      <c r="AG2444" s="28"/>
      <c r="AH2444" s="28"/>
      <c r="AI2444" s="28"/>
      <c r="AJ2444" s="28"/>
      <c r="AK2444" s="28"/>
      <c r="AL2444" s="28"/>
      <c r="AM2444" s="28"/>
      <c r="AN2444" s="28"/>
      <c r="AO2444" s="28"/>
      <c r="AP2444" s="28"/>
      <c r="AQ2444" s="28"/>
      <c r="AR2444" s="28"/>
      <c r="AS2444" s="28"/>
      <c r="AT2444" s="96"/>
      <c r="AU2444" s="28"/>
      <c r="AV2444" s="28"/>
      <c r="AW2444" s="28"/>
      <c r="AX2444" s="28"/>
      <c r="AY2444" s="28"/>
      <c r="AZ2444" s="28"/>
      <c r="BA2444" s="28"/>
      <c r="BB2444" s="28"/>
      <c r="BC2444" s="28"/>
      <c r="BD2444" s="28"/>
      <c r="BE2444" s="28"/>
    </row>
    <row r="2445" spans="3:57" ht="14.25" customHeight="1">
      <c r="C2445" s="46"/>
      <c r="D2445" s="28"/>
      <c r="E2445" s="28"/>
      <c r="F2445" s="28"/>
      <c r="G2445" s="28"/>
      <c r="H2445" s="28"/>
      <c r="I2445" s="28"/>
      <c r="J2445" s="28"/>
      <c r="K2445" s="28"/>
      <c r="L2445" s="28"/>
      <c r="M2445" s="28"/>
      <c r="N2445" s="28"/>
      <c r="O2445" s="28"/>
      <c r="P2445" s="60"/>
      <c r="Q2445" s="60"/>
      <c r="R2445" s="60"/>
      <c r="S2445" s="60"/>
      <c r="T2445" s="60"/>
      <c r="U2445" s="60"/>
      <c r="V2445" s="46"/>
      <c r="W2445" s="28"/>
      <c r="X2445" s="28"/>
      <c r="Y2445" s="28"/>
      <c r="AA2445" s="77"/>
      <c r="AB2445" s="28"/>
      <c r="AC2445" s="28"/>
      <c r="AD2445" s="28"/>
      <c r="AE2445" s="28"/>
      <c r="AF2445" s="28"/>
      <c r="AG2445" s="28"/>
      <c r="AH2445" s="28"/>
      <c r="AI2445" s="28"/>
      <c r="AJ2445" s="28"/>
      <c r="AK2445" s="28"/>
      <c r="AL2445" s="28"/>
      <c r="AM2445" s="28"/>
      <c r="AN2445" s="28"/>
      <c r="AO2445" s="28"/>
      <c r="AP2445" s="28"/>
      <c r="AQ2445" s="28"/>
      <c r="AR2445" s="28"/>
      <c r="AS2445" s="28"/>
      <c r="AT2445" s="96"/>
      <c r="AU2445" s="28"/>
      <c r="AV2445" s="28"/>
      <c r="AW2445" s="28"/>
      <c r="AX2445" s="28"/>
      <c r="AY2445" s="28"/>
      <c r="AZ2445" s="28"/>
      <c r="BA2445" s="28"/>
      <c r="BB2445" s="28"/>
      <c r="BC2445" s="28"/>
      <c r="BD2445" s="28"/>
      <c r="BE2445" s="28"/>
    </row>
    <row r="2446" spans="3:57" ht="14.25" customHeight="1">
      <c r="C2446" s="46"/>
      <c r="D2446" s="28"/>
      <c r="E2446" s="28"/>
      <c r="F2446" s="28"/>
      <c r="G2446" s="28"/>
      <c r="H2446" s="28"/>
      <c r="I2446" s="28"/>
      <c r="J2446" s="28"/>
      <c r="K2446" s="28"/>
      <c r="L2446" s="28"/>
      <c r="M2446" s="28"/>
      <c r="N2446" s="28"/>
      <c r="O2446" s="28"/>
      <c r="P2446" s="60"/>
      <c r="Q2446" s="60"/>
      <c r="R2446" s="60"/>
      <c r="S2446" s="60"/>
      <c r="T2446" s="60"/>
      <c r="U2446" s="60"/>
      <c r="V2446" s="46"/>
      <c r="W2446" s="28"/>
      <c r="X2446" s="28"/>
      <c r="Y2446" s="28"/>
      <c r="AA2446" s="77"/>
      <c r="AB2446" s="28"/>
      <c r="AC2446" s="28"/>
      <c r="AD2446" s="28"/>
      <c r="AE2446" s="28"/>
      <c r="AF2446" s="28"/>
      <c r="AG2446" s="28"/>
      <c r="AH2446" s="28"/>
      <c r="AI2446" s="28"/>
      <c r="AJ2446" s="28"/>
      <c r="AK2446" s="28"/>
      <c r="AL2446" s="28"/>
      <c r="AM2446" s="28"/>
      <c r="AN2446" s="28"/>
      <c r="AO2446" s="28"/>
      <c r="AP2446" s="28"/>
      <c r="AQ2446" s="28"/>
      <c r="AR2446" s="28"/>
      <c r="AS2446" s="28"/>
      <c r="AT2446" s="96"/>
      <c r="AU2446" s="28"/>
      <c r="AV2446" s="28"/>
      <c r="AW2446" s="28"/>
      <c r="AX2446" s="28"/>
      <c r="AY2446" s="28"/>
      <c r="AZ2446" s="28"/>
      <c r="BA2446" s="28"/>
      <c r="BB2446" s="28"/>
      <c r="BC2446" s="28"/>
      <c r="BD2446" s="28"/>
      <c r="BE2446" s="28"/>
    </row>
    <row r="2447" spans="3:57" ht="14.25" customHeight="1">
      <c r="C2447" s="46"/>
      <c r="D2447" s="28"/>
      <c r="E2447" s="28"/>
      <c r="F2447" s="28"/>
      <c r="G2447" s="28"/>
      <c r="H2447" s="28"/>
      <c r="I2447" s="28"/>
      <c r="J2447" s="28"/>
      <c r="K2447" s="28"/>
      <c r="L2447" s="28"/>
      <c r="M2447" s="28"/>
      <c r="N2447" s="28"/>
      <c r="O2447" s="28"/>
      <c r="P2447" s="60"/>
      <c r="Q2447" s="60"/>
      <c r="R2447" s="60"/>
      <c r="S2447" s="60"/>
      <c r="T2447" s="60"/>
      <c r="U2447" s="60"/>
      <c r="V2447" s="46"/>
      <c r="W2447" s="28"/>
      <c r="X2447" s="28"/>
      <c r="Y2447" s="28"/>
      <c r="AA2447" s="77"/>
      <c r="AB2447" s="28"/>
      <c r="AC2447" s="28"/>
      <c r="AD2447" s="28"/>
      <c r="AE2447" s="28"/>
      <c r="AF2447" s="28"/>
      <c r="AG2447" s="28"/>
      <c r="AH2447" s="28"/>
      <c r="AI2447" s="28"/>
      <c r="AJ2447" s="28"/>
      <c r="AK2447" s="28"/>
      <c r="AL2447" s="28"/>
      <c r="AM2447" s="28"/>
      <c r="AN2447" s="28"/>
      <c r="AO2447" s="28"/>
      <c r="AP2447" s="28"/>
      <c r="AQ2447" s="28"/>
      <c r="AR2447" s="28"/>
      <c r="AS2447" s="28"/>
      <c r="AT2447" s="96"/>
      <c r="AU2447" s="28"/>
      <c r="AV2447" s="28"/>
      <c r="AW2447" s="28"/>
      <c r="AX2447" s="28"/>
      <c r="AY2447" s="28"/>
      <c r="AZ2447" s="28"/>
      <c r="BA2447" s="28"/>
      <c r="BB2447" s="28"/>
      <c r="BC2447" s="28"/>
      <c r="BD2447" s="28"/>
      <c r="BE2447" s="28"/>
    </row>
    <row r="2448" spans="3:57" ht="14.25" customHeight="1">
      <c r="C2448" s="46"/>
      <c r="D2448" s="28"/>
      <c r="E2448" s="28"/>
      <c r="F2448" s="28"/>
      <c r="G2448" s="28"/>
      <c r="H2448" s="28"/>
      <c r="I2448" s="28"/>
      <c r="J2448" s="28"/>
      <c r="K2448" s="28"/>
      <c r="L2448" s="28"/>
      <c r="M2448" s="28"/>
      <c r="N2448" s="28"/>
      <c r="O2448" s="28"/>
      <c r="P2448" s="60"/>
      <c r="Q2448" s="60"/>
      <c r="R2448" s="60"/>
      <c r="S2448" s="60"/>
      <c r="T2448" s="60"/>
      <c r="U2448" s="60"/>
      <c r="V2448" s="46"/>
      <c r="W2448" s="28"/>
      <c r="X2448" s="28"/>
      <c r="Y2448" s="28"/>
      <c r="AA2448" s="77"/>
      <c r="AB2448" s="28"/>
      <c r="AC2448" s="28"/>
      <c r="AD2448" s="28"/>
      <c r="AE2448" s="28"/>
      <c r="AF2448" s="28"/>
      <c r="AG2448" s="28"/>
      <c r="AH2448" s="28"/>
      <c r="AI2448" s="28"/>
      <c r="AJ2448" s="28"/>
      <c r="AK2448" s="28"/>
      <c r="AL2448" s="28"/>
      <c r="AM2448" s="28"/>
      <c r="AN2448" s="28"/>
      <c r="AO2448" s="28"/>
      <c r="AP2448" s="28"/>
      <c r="AQ2448" s="28"/>
      <c r="AR2448" s="28"/>
      <c r="AS2448" s="28"/>
      <c r="AT2448" s="96"/>
      <c r="AU2448" s="28"/>
      <c r="AV2448" s="28"/>
      <c r="AW2448" s="28"/>
      <c r="AX2448" s="28"/>
      <c r="AY2448" s="28"/>
      <c r="AZ2448" s="28"/>
      <c r="BA2448" s="28"/>
      <c r="BB2448" s="28"/>
      <c r="BC2448" s="28"/>
      <c r="BD2448" s="28"/>
      <c r="BE2448" s="28"/>
    </row>
    <row r="2449" spans="3:57" ht="14.25" customHeight="1">
      <c r="C2449" s="46"/>
      <c r="D2449" s="28"/>
      <c r="E2449" s="28"/>
      <c r="F2449" s="28"/>
      <c r="G2449" s="28"/>
      <c r="H2449" s="28"/>
      <c r="I2449" s="28"/>
      <c r="J2449" s="28"/>
      <c r="K2449" s="28"/>
      <c r="L2449" s="28"/>
      <c r="M2449" s="28"/>
      <c r="N2449" s="28"/>
      <c r="O2449" s="28"/>
      <c r="P2449" s="60"/>
      <c r="Q2449" s="60"/>
      <c r="R2449" s="60"/>
      <c r="S2449" s="60"/>
      <c r="T2449" s="60"/>
      <c r="U2449" s="60"/>
      <c r="V2449" s="46"/>
      <c r="W2449" s="28"/>
      <c r="X2449" s="28"/>
      <c r="Y2449" s="28"/>
      <c r="AA2449" s="77"/>
      <c r="AB2449" s="28"/>
      <c r="AC2449" s="28"/>
      <c r="AD2449" s="28"/>
      <c r="AE2449" s="28"/>
      <c r="AF2449" s="28"/>
      <c r="AG2449" s="28"/>
      <c r="AH2449" s="28"/>
      <c r="AI2449" s="28"/>
      <c r="AJ2449" s="28"/>
      <c r="AK2449" s="28"/>
      <c r="AL2449" s="28"/>
      <c r="AM2449" s="28"/>
      <c r="AN2449" s="28"/>
      <c r="AO2449" s="28"/>
      <c r="AP2449" s="28"/>
      <c r="AQ2449" s="28"/>
      <c r="AR2449" s="28"/>
      <c r="AS2449" s="28"/>
      <c r="AT2449" s="96"/>
      <c r="AU2449" s="28"/>
      <c r="AV2449" s="28"/>
      <c r="AW2449" s="28"/>
      <c r="AX2449" s="28"/>
      <c r="AY2449" s="28"/>
      <c r="AZ2449" s="28"/>
      <c r="BA2449" s="28"/>
      <c r="BB2449" s="28"/>
      <c r="BC2449" s="28"/>
      <c r="BD2449" s="28"/>
      <c r="BE2449" s="28"/>
    </row>
    <row r="2450" spans="3:57" ht="14.25" customHeight="1">
      <c r="C2450" s="46"/>
      <c r="D2450" s="28"/>
      <c r="E2450" s="28"/>
      <c r="F2450" s="28"/>
      <c r="G2450" s="28"/>
      <c r="H2450" s="28"/>
      <c r="I2450" s="28"/>
      <c r="J2450" s="28"/>
      <c r="K2450" s="28"/>
      <c r="L2450" s="28"/>
      <c r="M2450" s="28"/>
      <c r="N2450" s="28"/>
      <c r="O2450" s="28"/>
      <c r="P2450" s="60"/>
      <c r="Q2450" s="60"/>
      <c r="R2450" s="60"/>
      <c r="S2450" s="60"/>
      <c r="T2450" s="60"/>
      <c r="U2450" s="60"/>
      <c r="V2450" s="46"/>
      <c r="W2450" s="28"/>
      <c r="X2450" s="28"/>
      <c r="Y2450" s="28"/>
      <c r="AA2450" s="77"/>
      <c r="AB2450" s="28"/>
      <c r="AC2450" s="28"/>
      <c r="AD2450" s="28"/>
      <c r="AE2450" s="28"/>
      <c r="AF2450" s="28"/>
      <c r="AG2450" s="28"/>
      <c r="AH2450" s="28"/>
      <c r="AI2450" s="28"/>
      <c r="AJ2450" s="28"/>
      <c r="AK2450" s="28"/>
      <c r="AL2450" s="28"/>
      <c r="AM2450" s="28"/>
      <c r="AN2450" s="28"/>
      <c r="AO2450" s="28"/>
      <c r="AP2450" s="28"/>
      <c r="AQ2450" s="28"/>
      <c r="AR2450" s="28"/>
      <c r="AS2450" s="28"/>
      <c r="AT2450" s="96"/>
      <c r="AU2450" s="28"/>
      <c r="AV2450" s="28"/>
      <c r="AW2450" s="28"/>
      <c r="AX2450" s="28"/>
      <c r="AY2450" s="28"/>
      <c r="AZ2450" s="28"/>
      <c r="BA2450" s="28"/>
      <c r="BB2450" s="28"/>
      <c r="BC2450" s="28"/>
      <c r="BD2450" s="28"/>
      <c r="BE2450" s="28"/>
    </row>
    <row r="2451" spans="3:57" ht="14.25" customHeight="1">
      <c r="C2451" s="46"/>
      <c r="D2451" s="28"/>
      <c r="E2451" s="28"/>
      <c r="F2451" s="28"/>
      <c r="G2451" s="28"/>
      <c r="H2451" s="28"/>
      <c r="I2451" s="28"/>
      <c r="J2451" s="28"/>
      <c r="K2451" s="28"/>
      <c r="L2451" s="28"/>
      <c r="M2451" s="28"/>
      <c r="N2451" s="28"/>
      <c r="O2451" s="28"/>
      <c r="P2451" s="60"/>
      <c r="Q2451" s="60"/>
      <c r="R2451" s="60"/>
      <c r="S2451" s="60"/>
      <c r="T2451" s="60"/>
      <c r="U2451" s="60"/>
      <c r="V2451" s="46"/>
      <c r="W2451" s="28"/>
      <c r="X2451" s="28"/>
      <c r="Y2451" s="28"/>
      <c r="AA2451" s="77"/>
      <c r="AB2451" s="28"/>
      <c r="AC2451" s="28"/>
      <c r="AD2451" s="28"/>
      <c r="AE2451" s="28"/>
      <c r="AF2451" s="28"/>
      <c r="AG2451" s="28"/>
      <c r="AH2451" s="28"/>
      <c r="AI2451" s="28"/>
      <c r="AJ2451" s="28"/>
      <c r="AK2451" s="28"/>
      <c r="AL2451" s="28"/>
      <c r="AM2451" s="28"/>
      <c r="AN2451" s="28"/>
      <c r="AO2451" s="28"/>
      <c r="AP2451" s="28"/>
      <c r="AQ2451" s="28"/>
      <c r="AR2451" s="28"/>
      <c r="AS2451" s="28"/>
      <c r="AT2451" s="96"/>
      <c r="AU2451" s="28"/>
      <c r="AV2451" s="28"/>
      <c r="AW2451" s="28"/>
      <c r="AX2451" s="28"/>
      <c r="AY2451" s="28"/>
      <c r="AZ2451" s="28"/>
      <c r="BA2451" s="28"/>
      <c r="BB2451" s="28"/>
      <c r="BC2451" s="28"/>
      <c r="BD2451" s="28"/>
      <c r="BE2451" s="28"/>
    </row>
    <row r="2452" spans="3:57" ht="14.25" customHeight="1">
      <c r="C2452" s="46"/>
      <c r="D2452" s="28"/>
      <c r="E2452" s="28"/>
      <c r="F2452" s="28"/>
      <c r="G2452" s="28"/>
      <c r="H2452" s="28"/>
      <c r="I2452" s="28"/>
      <c r="J2452" s="28"/>
      <c r="K2452" s="28"/>
      <c r="L2452" s="28"/>
      <c r="M2452" s="28"/>
      <c r="N2452" s="28"/>
      <c r="O2452" s="28"/>
      <c r="P2452" s="60"/>
      <c r="Q2452" s="60"/>
      <c r="R2452" s="60"/>
      <c r="S2452" s="60"/>
      <c r="T2452" s="60"/>
      <c r="U2452" s="60"/>
      <c r="V2452" s="46"/>
      <c r="W2452" s="28"/>
      <c r="X2452" s="28"/>
      <c r="Y2452" s="28"/>
      <c r="AA2452" s="77"/>
      <c r="AB2452" s="28"/>
      <c r="AC2452" s="28"/>
      <c r="AD2452" s="28"/>
      <c r="AE2452" s="28"/>
      <c r="AF2452" s="28"/>
      <c r="AG2452" s="28"/>
      <c r="AH2452" s="28"/>
      <c r="AI2452" s="28"/>
      <c r="AJ2452" s="28"/>
      <c r="AK2452" s="28"/>
      <c r="AL2452" s="28"/>
      <c r="AM2452" s="28"/>
      <c r="AN2452" s="28"/>
      <c r="AO2452" s="28"/>
      <c r="AP2452" s="28"/>
      <c r="AQ2452" s="28"/>
      <c r="AR2452" s="28"/>
      <c r="AS2452" s="28"/>
      <c r="AT2452" s="96"/>
      <c r="AU2452" s="28"/>
      <c r="AV2452" s="28"/>
      <c r="AW2452" s="28"/>
      <c r="AX2452" s="28"/>
      <c r="AY2452" s="28"/>
      <c r="AZ2452" s="28"/>
      <c r="BA2452" s="28"/>
      <c r="BB2452" s="28"/>
      <c r="BC2452" s="28"/>
      <c r="BD2452" s="28"/>
      <c r="BE2452" s="28"/>
    </row>
    <row r="2453" spans="3:57" ht="14.25" customHeight="1">
      <c r="C2453" s="46"/>
      <c r="D2453" s="28"/>
      <c r="E2453" s="28"/>
      <c r="F2453" s="28"/>
      <c r="G2453" s="28"/>
      <c r="H2453" s="28"/>
      <c r="I2453" s="28"/>
      <c r="J2453" s="28"/>
      <c r="K2453" s="28"/>
      <c r="L2453" s="28"/>
      <c r="M2453" s="28"/>
      <c r="N2453" s="28"/>
      <c r="O2453" s="28"/>
      <c r="P2453" s="60"/>
      <c r="Q2453" s="60"/>
      <c r="R2453" s="60"/>
      <c r="S2453" s="60"/>
      <c r="T2453" s="60"/>
      <c r="U2453" s="60"/>
      <c r="V2453" s="46"/>
      <c r="W2453" s="28"/>
      <c r="X2453" s="28"/>
      <c r="Y2453" s="28"/>
      <c r="AA2453" s="77"/>
      <c r="AB2453" s="28"/>
      <c r="AC2453" s="28"/>
      <c r="AD2453" s="28"/>
      <c r="AE2453" s="28"/>
      <c r="AF2453" s="28"/>
      <c r="AG2453" s="28"/>
      <c r="AH2453" s="28"/>
      <c r="AI2453" s="28"/>
      <c r="AJ2453" s="28"/>
      <c r="AK2453" s="28"/>
      <c r="AL2453" s="28"/>
      <c r="AM2453" s="28"/>
      <c r="AN2453" s="28"/>
      <c r="AO2453" s="28"/>
      <c r="AP2453" s="28"/>
      <c r="AQ2453" s="28"/>
      <c r="AR2453" s="28"/>
      <c r="AS2453" s="28"/>
      <c r="AT2453" s="96"/>
      <c r="AU2453" s="28"/>
      <c r="AV2453" s="28"/>
      <c r="AW2453" s="28"/>
      <c r="AX2453" s="28"/>
      <c r="AY2453" s="28"/>
      <c r="AZ2453" s="28"/>
      <c r="BA2453" s="28"/>
      <c r="BB2453" s="28"/>
      <c r="BC2453" s="28"/>
      <c r="BD2453" s="28"/>
      <c r="BE2453" s="28"/>
    </row>
    <row r="2454" spans="3:57" ht="14.25" customHeight="1">
      <c r="C2454" s="46"/>
      <c r="D2454" s="28"/>
      <c r="E2454" s="28"/>
      <c r="F2454" s="28"/>
      <c r="G2454" s="28"/>
      <c r="H2454" s="28"/>
      <c r="I2454" s="28"/>
      <c r="J2454" s="28"/>
      <c r="K2454" s="28"/>
      <c r="L2454" s="28"/>
      <c r="M2454" s="28"/>
      <c r="N2454" s="28"/>
      <c r="O2454" s="28"/>
      <c r="P2454" s="60"/>
      <c r="Q2454" s="60"/>
      <c r="R2454" s="60"/>
      <c r="S2454" s="60"/>
      <c r="T2454" s="60"/>
      <c r="U2454" s="60"/>
      <c r="V2454" s="46"/>
      <c r="W2454" s="28"/>
      <c r="X2454" s="28"/>
      <c r="Y2454" s="28"/>
      <c r="AA2454" s="77"/>
      <c r="AB2454" s="28"/>
      <c r="AC2454" s="28"/>
      <c r="AD2454" s="28"/>
      <c r="AE2454" s="28"/>
      <c r="AF2454" s="28"/>
      <c r="AG2454" s="28"/>
      <c r="AH2454" s="28"/>
      <c r="AI2454" s="28"/>
      <c r="AJ2454" s="28"/>
      <c r="AK2454" s="28"/>
      <c r="AL2454" s="28"/>
      <c r="AM2454" s="28"/>
      <c r="AN2454" s="28"/>
      <c r="AO2454" s="28"/>
      <c r="AP2454" s="28"/>
      <c r="AQ2454" s="28"/>
      <c r="AR2454" s="28"/>
      <c r="AS2454" s="28"/>
      <c r="AT2454" s="96"/>
      <c r="AU2454" s="28"/>
      <c r="AV2454" s="28"/>
      <c r="AW2454" s="28"/>
      <c r="AX2454" s="28"/>
      <c r="AY2454" s="28"/>
      <c r="AZ2454" s="28"/>
      <c r="BA2454" s="28"/>
      <c r="BB2454" s="28"/>
      <c r="BC2454" s="28"/>
      <c r="BD2454" s="28"/>
      <c r="BE2454" s="28"/>
    </row>
    <row r="2455" spans="3:57" ht="14.25" customHeight="1">
      <c r="C2455" s="46"/>
      <c r="D2455" s="28"/>
      <c r="E2455" s="28"/>
      <c r="F2455" s="28"/>
      <c r="G2455" s="28"/>
      <c r="H2455" s="28"/>
      <c r="I2455" s="28"/>
      <c r="J2455" s="28"/>
      <c r="K2455" s="28"/>
      <c r="L2455" s="28"/>
      <c r="M2455" s="28"/>
      <c r="N2455" s="28"/>
      <c r="O2455" s="28"/>
      <c r="P2455" s="60"/>
      <c r="Q2455" s="60"/>
      <c r="R2455" s="60"/>
      <c r="S2455" s="60"/>
      <c r="T2455" s="60"/>
      <c r="U2455" s="60"/>
      <c r="V2455" s="46"/>
      <c r="W2455" s="28"/>
      <c r="X2455" s="28"/>
      <c r="Y2455" s="28"/>
      <c r="AA2455" s="77"/>
      <c r="AB2455" s="28"/>
      <c r="AC2455" s="28"/>
      <c r="AD2455" s="28"/>
      <c r="AE2455" s="28"/>
      <c r="AF2455" s="28"/>
      <c r="AG2455" s="28"/>
      <c r="AH2455" s="28"/>
      <c r="AI2455" s="28"/>
      <c r="AJ2455" s="28"/>
      <c r="AK2455" s="28"/>
      <c r="AL2455" s="28"/>
      <c r="AM2455" s="28"/>
      <c r="AN2455" s="28"/>
      <c r="AO2455" s="28"/>
      <c r="AP2455" s="28"/>
      <c r="AQ2455" s="28"/>
      <c r="AR2455" s="28"/>
      <c r="AS2455" s="28"/>
      <c r="AT2455" s="96"/>
      <c r="AU2455" s="28"/>
      <c r="AV2455" s="28"/>
      <c r="AW2455" s="28"/>
      <c r="AX2455" s="28"/>
      <c r="AY2455" s="28"/>
      <c r="AZ2455" s="28"/>
      <c r="BA2455" s="28"/>
      <c r="BB2455" s="28"/>
      <c r="BC2455" s="28"/>
      <c r="BD2455" s="28"/>
      <c r="BE2455" s="28"/>
    </row>
    <row r="2456" spans="3:57" ht="14.25" customHeight="1">
      <c r="C2456" s="46"/>
      <c r="D2456" s="28"/>
      <c r="E2456" s="28"/>
      <c r="F2456" s="28"/>
      <c r="G2456" s="28"/>
      <c r="H2456" s="28"/>
      <c r="I2456" s="28"/>
      <c r="J2456" s="28"/>
      <c r="K2456" s="28"/>
      <c r="L2456" s="28"/>
      <c r="M2456" s="28"/>
      <c r="N2456" s="28"/>
      <c r="O2456" s="28"/>
      <c r="P2456" s="60"/>
      <c r="Q2456" s="60"/>
      <c r="R2456" s="60"/>
      <c r="S2456" s="60"/>
      <c r="T2456" s="60"/>
      <c r="U2456" s="60"/>
      <c r="V2456" s="46"/>
      <c r="W2456" s="28"/>
      <c r="X2456" s="28"/>
      <c r="Y2456" s="28"/>
      <c r="AA2456" s="77"/>
      <c r="AB2456" s="28"/>
      <c r="AC2456" s="28"/>
      <c r="AD2456" s="28"/>
      <c r="AE2456" s="28"/>
      <c r="AF2456" s="28"/>
      <c r="AG2456" s="28"/>
      <c r="AH2456" s="28"/>
      <c r="AI2456" s="28"/>
      <c r="AJ2456" s="28"/>
      <c r="AK2456" s="28"/>
      <c r="AL2456" s="28"/>
      <c r="AM2456" s="28"/>
      <c r="AN2456" s="28"/>
      <c r="AO2456" s="28"/>
      <c r="AP2456" s="28"/>
      <c r="AQ2456" s="28"/>
      <c r="AR2456" s="28"/>
      <c r="AS2456" s="28"/>
      <c r="AT2456" s="96"/>
      <c r="AU2456" s="28"/>
      <c r="AV2456" s="28"/>
      <c r="AW2456" s="28"/>
      <c r="AX2456" s="28"/>
      <c r="AY2456" s="28"/>
      <c r="AZ2456" s="28"/>
      <c r="BA2456" s="28"/>
      <c r="BB2456" s="28"/>
      <c r="BC2456" s="28"/>
      <c r="BD2456" s="28"/>
      <c r="BE2456" s="28"/>
    </row>
    <row r="2457" spans="3:57" ht="14.25" customHeight="1">
      <c r="C2457" s="46"/>
      <c r="D2457" s="28"/>
      <c r="E2457" s="28"/>
      <c r="F2457" s="28"/>
      <c r="G2457" s="28"/>
      <c r="H2457" s="28"/>
      <c r="I2457" s="28"/>
      <c r="J2457" s="28"/>
      <c r="K2457" s="28"/>
      <c r="L2457" s="28"/>
      <c r="M2457" s="28"/>
      <c r="N2457" s="28"/>
      <c r="O2457" s="28"/>
      <c r="P2457" s="60"/>
      <c r="Q2457" s="60"/>
      <c r="R2457" s="60"/>
      <c r="S2457" s="60"/>
      <c r="T2457" s="60"/>
      <c r="U2457" s="60"/>
      <c r="V2457" s="46"/>
      <c r="W2457" s="28"/>
      <c r="X2457" s="28"/>
      <c r="Y2457" s="28"/>
      <c r="AA2457" s="77"/>
      <c r="AB2457" s="28"/>
      <c r="AC2457" s="28"/>
      <c r="AD2457" s="28"/>
      <c r="AE2457" s="28"/>
      <c r="AF2457" s="28"/>
      <c r="AG2457" s="28"/>
      <c r="AH2457" s="28"/>
      <c r="AI2457" s="28"/>
      <c r="AJ2457" s="28"/>
      <c r="AK2457" s="28"/>
      <c r="AL2457" s="28"/>
      <c r="AM2457" s="28"/>
      <c r="AN2457" s="28"/>
      <c r="AO2457" s="28"/>
      <c r="AP2457" s="28"/>
      <c r="AQ2457" s="28"/>
      <c r="AR2457" s="28"/>
      <c r="AS2457" s="28"/>
      <c r="AT2457" s="96"/>
      <c r="AU2457" s="28"/>
      <c r="AV2457" s="28"/>
      <c r="AW2457" s="28"/>
      <c r="AX2457" s="28"/>
      <c r="AY2457" s="28"/>
      <c r="AZ2457" s="28"/>
      <c r="BA2457" s="28"/>
      <c r="BB2457" s="28"/>
      <c r="BC2457" s="28"/>
      <c r="BD2457" s="28"/>
      <c r="BE2457" s="28"/>
    </row>
    <row r="2458" spans="3:57" ht="14.25" customHeight="1">
      <c r="C2458" s="46"/>
      <c r="D2458" s="28"/>
      <c r="E2458" s="28"/>
      <c r="F2458" s="28"/>
      <c r="G2458" s="28"/>
      <c r="H2458" s="28"/>
      <c r="I2458" s="28"/>
      <c r="J2458" s="28"/>
      <c r="K2458" s="28"/>
      <c r="L2458" s="28"/>
      <c r="M2458" s="28"/>
      <c r="N2458" s="28"/>
      <c r="O2458" s="28"/>
      <c r="P2458" s="60"/>
      <c r="Q2458" s="60"/>
      <c r="R2458" s="60"/>
      <c r="S2458" s="60"/>
      <c r="T2458" s="60"/>
      <c r="U2458" s="60"/>
      <c r="V2458" s="46"/>
      <c r="W2458" s="28"/>
      <c r="X2458" s="28"/>
      <c r="Y2458" s="28"/>
      <c r="AA2458" s="77"/>
      <c r="AB2458" s="28"/>
      <c r="AC2458" s="28"/>
      <c r="AD2458" s="28"/>
      <c r="AE2458" s="28"/>
      <c r="AF2458" s="28"/>
      <c r="AG2458" s="28"/>
      <c r="AH2458" s="28"/>
      <c r="AI2458" s="28"/>
      <c r="AJ2458" s="28"/>
      <c r="AK2458" s="28"/>
      <c r="AL2458" s="28"/>
      <c r="AM2458" s="28"/>
      <c r="AN2458" s="28"/>
      <c r="AO2458" s="28"/>
      <c r="AP2458" s="28"/>
      <c r="AQ2458" s="28"/>
      <c r="AR2458" s="28"/>
      <c r="AS2458" s="28"/>
      <c r="AT2458" s="96"/>
      <c r="AU2458" s="28"/>
      <c r="AV2458" s="28"/>
      <c r="AW2458" s="28"/>
      <c r="AX2458" s="28"/>
      <c r="AY2458" s="28"/>
      <c r="AZ2458" s="28"/>
      <c r="BA2458" s="28"/>
      <c r="BB2458" s="28"/>
      <c r="BC2458" s="28"/>
      <c r="BD2458" s="28"/>
      <c r="BE2458" s="28"/>
    </row>
    <row r="2459" spans="3:57" ht="14.25" customHeight="1">
      <c r="C2459" s="46"/>
      <c r="D2459" s="28"/>
      <c r="E2459" s="28"/>
      <c r="F2459" s="28"/>
      <c r="G2459" s="28"/>
      <c r="H2459" s="28"/>
      <c r="I2459" s="28"/>
      <c r="J2459" s="28"/>
      <c r="K2459" s="28"/>
      <c r="L2459" s="28"/>
      <c r="M2459" s="28"/>
      <c r="N2459" s="28"/>
      <c r="O2459" s="28"/>
      <c r="P2459" s="60"/>
      <c r="Q2459" s="60"/>
      <c r="R2459" s="60"/>
      <c r="S2459" s="60"/>
      <c r="T2459" s="60"/>
      <c r="U2459" s="60"/>
      <c r="V2459" s="46"/>
      <c r="W2459" s="28"/>
      <c r="X2459" s="28"/>
      <c r="Y2459" s="28"/>
      <c r="AA2459" s="77"/>
      <c r="AB2459" s="28"/>
      <c r="AC2459" s="28"/>
      <c r="AD2459" s="28"/>
      <c r="AE2459" s="28"/>
      <c r="AF2459" s="28"/>
      <c r="AG2459" s="28"/>
      <c r="AH2459" s="28"/>
      <c r="AI2459" s="28"/>
      <c r="AJ2459" s="28"/>
      <c r="AK2459" s="28"/>
      <c r="AL2459" s="28"/>
      <c r="AM2459" s="28"/>
      <c r="AN2459" s="28"/>
      <c r="AO2459" s="28"/>
      <c r="AP2459" s="28"/>
      <c r="AQ2459" s="28"/>
      <c r="AR2459" s="28"/>
      <c r="AS2459" s="28"/>
      <c r="AT2459" s="96"/>
      <c r="AU2459" s="28"/>
      <c r="AV2459" s="28"/>
      <c r="AW2459" s="28"/>
      <c r="AX2459" s="28"/>
      <c r="AY2459" s="28"/>
      <c r="AZ2459" s="28"/>
      <c r="BA2459" s="28"/>
      <c r="BB2459" s="28"/>
      <c r="BC2459" s="28"/>
      <c r="BD2459" s="28"/>
      <c r="BE2459" s="28"/>
    </row>
    <row r="2460" spans="3:57" ht="14.25" customHeight="1">
      <c r="C2460" s="46"/>
      <c r="D2460" s="28"/>
      <c r="E2460" s="28"/>
      <c r="F2460" s="28"/>
      <c r="G2460" s="28"/>
      <c r="H2460" s="28"/>
      <c r="I2460" s="28"/>
      <c r="J2460" s="28"/>
      <c r="K2460" s="28"/>
      <c r="L2460" s="28"/>
      <c r="M2460" s="28"/>
      <c r="N2460" s="28"/>
      <c r="O2460" s="28"/>
      <c r="P2460" s="60"/>
      <c r="Q2460" s="60"/>
      <c r="R2460" s="60"/>
      <c r="S2460" s="60"/>
      <c r="T2460" s="60"/>
      <c r="U2460" s="60"/>
      <c r="V2460" s="46"/>
      <c r="W2460" s="28"/>
      <c r="X2460" s="28"/>
      <c r="Y2460" s="28"/>
      <c r="AA2460" s="77"/>
      <c r="AB2460" s="28"/>
      <c r="AC2460" s="28"/>
      <c r="AD2460" s="28"/>
      <c r="AE2460" s="28"/>
      <c r="AF2460" s="28"/>
      <c r="AG2460" s="28"/>
      <c r="AH2460" s="28"/>
      <c r="AI2460" s="28"/>
      <c r="AJ2460" s="28"/>
      <c r="AK2460" s="28"/>
      <c r="AL2460" s="28"/>
      <c r="AM2460" s="28"/>
      <c r="AN2460" s="28"/>
      <c r="AO2460" s="28"/>
      <c r="AP2460" s="28"/>
      <c r="AQ2460" s="28"/>
      <c r="AR2460" s="28"/>
      <c r="AS2460" s="28"/>
      <c r="AT2460" s="96"/>
      <c r="AU2460" s="28"/>
      <c r="AV2460" s="28"/>
      <c r="AW2460" s="28"/>
      <c r="AX2460" s="28"/>
      <c r="AY2460" s="28"/>
      <c r="AZ2460" s="28"/>
      <c r="BA2460" s="28"/>
      <c r="BB2460" s="28"/>
      <c r="BC2460" s="28"/>
      <c r="BD2460" s="28"/>
      <c r="BE2460" s="28"/>
    </row>
    <row r="2461" spans="3:57" ht="14.25" customHeight="1">
      <c r="C2461" s="46"/>
      <c r="D2461" s="28"/>
      <c r="E2461" s="28"/>
      <c r="F2461" s="28"/>
      <c r="G2461" s="28"/>
      <c r="H2461" s="28"/>
      <c r="I2461" s="28"/>
      <c r="J2461" s="28"/>
      <c r="K2461" s="28"/>
      <c r="L2461" s="28"/>
      <c r="M2461" s="28"/>
      <c r="N2461" s="28"/>
      <c r="O2461" s="28"/>
      <c r="P2461" s="60"/>
      <c r="Q2461" s="60"/>
      <c r="R2461" s="60"/>
      <c r="S2461" s="60"/>
      <c r="T2461" s="60"/>
      <c r="U2461" s="60"/>
      <c r="V2461" s="46"/>
      <c r="W2461" s="28"/>
      <c r="X2461" s="28"/>
      <c r="Y2461" s="28"/>
      <c r="AA2461" s="77"/>
      <c r="AB2461" s="28"/>
      <c r="AC2461" s="28"/>
      <c r="AD2461" s="28"/>
      <c r="AE2461" s="28"/>
      <c r="AF2461" s="28"/>
      <c r="AG2461" s="28"/>
      <c r="AH2461" s="28"/>
      <c r="AI2461" s="28"/>
      <c r="AJ2461" s="28"/>
      <c r="AK2461" s="28"/>
      <c r="AL2461" s="28"/>
      <c r="AM2461" s="28"/>
      <c r="AN2461" s="28"/>
      <c r="AO2461" s="28"/>
      <c r="AP2461" s="28"/>
      <c r="AQ2461" s="28"/>
      <c r="AR2461" s="28"/>
      <c r="AS2461" s="28"/>
      <c r="AT2461" s="96"/>
      <c r="AU2461" s="28"/>
      <c r="AV2461" s="28"/>
      <c r="AW2461" s="28"/>
      <c r="AX2461" s="28"/>
      <c r="AY2461" s="28"/>
      <c r="AZ2461" s="28"/>
      <c r="BA2461" s="28"/>
      <c r="BB2461" s="28"/>
      <c r="BC2461" s="28"/>
      <c r="BD2461" s="28"/>
      <c r="BE2461" s="28"/>
    </row>
    <row r="2462" spans="3:57" ht="14.25" customHeight="1">
      <c r="C2462" s="46"/>
      <c r="D2462" s="28"/>
      <c r="E2462" s="28"/>
      <c r="F2462" s="28"/>
      <c r="G2462" s="28"/>
      <c r="H2462" s="28"/>
      <c r="I2462" s="28"/>
      <c r="J2462" s="28"/>
      <c r="K2462" s="28"/>
      <c r="L2462" s="28"/>
      <c r="M2462" s="28"/>
      <c r="N2462" s="28"/>
      <c r="O2462" s="28"/>
      <c r="P2462" s="60"/>
      <c r="Q2462" s="60"/>
      <c r="R2462" s="60"/>
      <c r="S2462" s="60"/>
      <c r="T2462" s="60"/>
      <c r="U2462" s="60"/>
      <c r="V2462" s="46"/>
      <c r="W2462" s="28"/>
      <c r="X2462" s="28"/>
      <c r="Y2462" s="28"/>
      <c r="AA2462" s="77"/>
      <c r="AB2462" s="28"/>
      <c r="AC2462" s="28"/>
      <c r="AD2462" s="28"/>
      <c r="AE2462" s="28"/>
      <c r="AF2462" s="28"/>
      <c r="AG2462" s="28"/>
      <c r="AH2462" s="28"/>
      <c r="AI2462" s="28"/>
      <c r="AJ2462" s="28"/>
      <c r="AK2462" s="28"/>
      <c r="AL2462" s="28"/>
      <c r="AM2462" s="28"/>
      <c r="AN2462" s="28"/>
      <c r="AO2462" s="28"/>
      <c r="AP2462" s="28"/>
      <c r="AQ2462" s="28"/>
      <c r="AR2462" s="28"/>
      <c r="AS2462" s="28"/>
      <c r="AT2462" s="96"/>
      <c r="AU2462" s="28"/>
      <c r="AV2462" s="28"/>
      <c r="AW2462" s="28"/>
      <c r="AX2462" s="28"/>
      <c r="AY2462" s="28"/>
      <c r="AZ2462" s="28"/>
      <c r="BA2462" s="28"/>
      <c r="BB2462" s="28"/>
      <c r="BC2462" s="28"/>
      <c r="BD2462" s="28"/>
      <c r="BE2462" s="28"/>
    </row>
    <row r="2463" spans="3:57" ht="14.25" customHeight="1">
      <c r="C2463" s="46"/>
      <c r="D2463" s="28"/>
      <c r="E2463" s="28"/>
      <c r="F2463" s="28"/>
      <c r="G2463" s="28"/>
      <c r="H2463" s="28"/>
      <c r="I2463" s="28"/>
      <c r="J2463" s="28"/>
      <c r="K2463" s="28"/>
      <c r="L2463" s="28"/>
      <c r="M2463" s="28"/>
      <c r="N2463" s="28"/>
      <c r="O2463" s="28"/>
      <c r="P2463" s="60"/>
      <c r="Q2463" s="60"/>
      <c r="R2463" s="60"/>
      <c r="S2463" s="60"/>
      <c r="T2463" s="60"/>
      <c r="U2463" s="60"/>
      <c r="V2463" s="46"/>
      <c r="W2463" s="28"/>
      <c r="X2463" s="28"/>
      <c r="Y2463" s="28"/>
      <c r="AA2463" s="77"/>
      <c r="AB2463" s="28"/>
      <c r="AC2463" s="28"/>
      <c r="AD2463" s="28"/>
      <c r="AE2463" s="28"/>
      <c r="AF2463" s="28"/>
      <c r="AG2463" s="28"/>
      <c r="AH2463" s="28"/>
      <c r="AI2463" s="28"/>
      <c r="AJ2463" s="28"/>
      <c r="AK2463" s="28"/>
      <c r="AL2463" s="28"/>
      <c r="AM2463" s="28"/>
      <c r="AN2463" s="28"/>
      <c r="AO2463" s="28"/>
      <c r="AP2463" s="28"/>
      <c r="AQ2463" s="28"/>
      <c r="AR2463" s="28"/>
      <c r="AS2463" s="28"/>
      <c r="AT2463" s="96"/>
      <c r="AU2463" s="28"/>
      <c r="AV2463" s="28"/>
      <c r="AW2463" s="28"/>
      <c r="AX2463" s="28"/>
      <c r="AY2463" s="28"/>
      <c r="AZ2463" s="28"/>
      <c r="BA2463" s="28"/>
      <c r="BB2463" s="28"/>
      <c r="BC2463" s="28"/>
      <c r="BD2463" s="28"/>
      <c r="BE2463" s="28"/>
    </row>
    <row r="2464" spans="3:57" ht="14.25" customHeight="1">
      <c r="C2464" s="46"/>
      <c r="D2464" s="28"/>
      <c r="E2464" s="28"/>
      <c r="F2464" s="28"/>
      <c r="G2464" s="28"/>
      <c r="H2464" s="28"/>
      <c r="I2464" s="28"/>
      <c r="J2464" s="28"/>
      <c r="K2464" s="28"/>
      <c r="L2464" s="28"/>
      <c r="M2464" s="28"/>
      <c r="N2464" s="28"/>
      <c r="O2464" s="28"/>
      <c r="P2464" s="60"/>
      <c r="Q2464" s="60"/>
      <c r="R2464" s="60"/>
      <c r="S2464" s="60"/>
      <c r="T2464" s="60"/>
      <c r="U2464" s="60"/>
      <c r="V2464" s="46"/>
      <c r="W2464" s="28"/>
      <c r="X2464" s="28"/>
      <c r="Y2464" s="28"/>
      <c r="AA2464" s="77"/>
      <c r="AB2464" s="28"/>
      <c r="AC2464" s="28"/>
      <c r="AD2464" s="28"/>
      <c r="AE2464" s="28"/>
      <c r="AF2464" s="28"/>
      <c r="AG2464" s="28"/>
      <c r="AH2464" s="28"/>
      <c r="AI2464" s="28"/>
      <c r="AJ2464" s="28"/>
      <c r="AK2464" s="28"/>
      <c r="AL2464" s="28"/>
      <c r="AM2464" s="28"/>
      <c r="AN2464" s="28"/>
      <c r="AO2464" s="28"/>
      <c r="AP2464" s="28"/>
      <c r="AQ2464" s="28"/>
      <c r="AR2464" s="28"/>
      <c r="AS2464" s="28"/>
      <c r="AT2464" s="96"/>
      <c r="AU2464" s="28"/>
      <c r="AV2464" s="28"/>
      <c r="AW2464" s="28"/>
      <c r="AX2464" s="28"/>
      <c r="AY2464" s="28"/>
      <c r="AZ2464" s="28"/>
      <c r="BA2464" s="28"/>
      <c r="BB2464" s="28"/>
      <c r="BC2464" s="28"/>
      <c r="BD2464" s="28"/>
      <c r="BE2464" s="28"/>
    </row>
    <row r="2465" spans="3:57" ht="14.25" customHeight="1">
      <c r="C2465" s="46"/>
      <c r="D2465" s="28"/>
      <c r="E2465" s="28"/>
      <c r="F2465" s="28"/>
      <c r="G2465" s="28"/>
      <c r="H2465" s="28"/>
      <c r="I2465" s="28"/>
      <c r="J2465" s="28"/>
      <c r="K2465" s="28"/>
      <c r="L2465" s="28"/>
      <c r="M2465" s="28"/>
      <c r="N2465" s="28"/>
      <c r="O2465" s="28"/>
      <c r="P2465" s="60"/>
      <c r="Q2465" s="60"/>
      <c r="R2465" s="60"/>
      <c r="S2465" s="60"/>
      <c r="T2465" s="60"/>
      <c r="U2465" s="60"/>
      <c r="V2465" s="46"/>
      <c r="W2465" s="28"/>
      <c r="X2465" s="28"/>
      <c r="Y2465" s="28"/>
      <c r="AA2465" s="77"/>
      <c r="AB2465" s="28"/>
      <c r="AC2465" s="28"/>
      <c r="AD2465" s="28"/>
      <c r="AE2465" s="28"/>
      <c r="AF2465" s="28"/>
      <c r="AG2465" s="28"/>
      <c r="AH2465" s="28"/>
      <c r="AI2465" s="28"/>
      <c r="AJ2465" s="28"/>
      <c r="AK2465" s="28"/>
      <c r="AL2465" s="28"/>
      <c r="AM2465" s="28"/>
      <c r="AN2465" s="28"/>
      <c r="AO2465" s="28"/>
      <c r="AP2465" s="28"/>
      <c r="AQ2465" s="28"/>
      <c r="AR2465" s="28"/>
      <c r="AS2465" s="28"/>
      <c r="AT2465" s="96"/>
      <c r="AU2465" s="28"/>
      <c r="AV2465" s="28"/>
      <c r="AW2465" s="28"/>
      <c r="AX2465" s="28"/>
      <c r="AY2465" s="28"/>
      <c r="AZ2465" s="28"/>
      <c r="BA2465" s="28"/>
      <c r="BB2465" s="28"/>
      <c r="BC2465" s="28"/>
      <c r="BD2465" s="28"/>
      <c r="BE2465" s="28"/>
    </row>
    <row r="2466" spans="3:57" ht="14.25" customHeight="1">
      <c r="C2466" s="46"/>
      <c r="D2466" s="28"/>
      <c r="E2466" s="28"/>
      <c r="F2466" s="28"/>
      <c r="G2466" s="28"/>
      <c r="H2466" s="28"/>
      <c r="I2466" s="28"/>
      <c r="J2466" s="28"/>
      <c r="K2466" s="28"/>
      <c r="L2466" s="28"/>
      <c r="M2466" s="28"/>
      <c r="N2466" s="28"/>
      <c r="O2466" s="28"/>
      <c r="P2466" s="60"/>
      <c r="Q2466" s="60"/>
      <c r="R2466" s="60"/>
      <c r="S2466" s="60"/>
      <c r="T2466" s="60"/>
      <c r="U2466" s="60"/>
      <c r="V2466" s="46"/>
      <c r="W2466" s="28"/>
      <c r="X2466" s="28"/>
      <c r="Y2466" s="28"/>
      <c r="AA2466" s="77"/>
      <c r="AB2466" s="28"/>
      <c r="AC2466" s="28"/>
      <c r="AD2466" s="28"/>
      <c r="AE2466" s="28"/>
      <c r="AF2466" s="28"/>
      <c r="AG2466" s="28"/>
      <c r="AH2466" s="28"/>
      <c r="AI2466" s="28"/>
      <c r="AJ2466" s="28"/>
      <c r="AK2466" s="28"/>
      <c r="AL2466" s="28"/>
      <c r="AM2466" s="28"/>
      <c r="AN2466" s="28"/>
      <c r="AO2466" s="28"/>
      <c r="AP2466" s="28"/>
      <c r="AQ2466" s="28"/>
      <c r="AR2466" s="28"/>
      <c r="AS2466" s="28"/>
      <c r="AT2466" s="96"/>
      <c r="AU2466" s="28"/>
      <c r="AV2466" s="28"/>
      <c r="AW2466" s="28"/>
      <c r="AX2466" s="28"/>
      <c r="AY2466" s="28"/>
      <c r="AZ2466" s="28"/>
      <c r="BA2466" s="28"/>
      <c r="BB2466" s="28"/>
      <c r="BC2466" s="28"/>
      <c r="BD2466" s="28"/>
      <c r="BE2466" s="28"/>
    </row>
    <row r="2467" spans="3:57" ht="14.25" customHeight="1">
      <c r="C2467" s="46"/>
      <c r="D2467" s="28"/>
      <c r="E2467" s="28"/>
      <c r="F2467" s="28"/>
      <c r="G2467" s="28"/>
      <c r="H2467" s="28"/>
      <c r="I2467" s="28"/>
      <c r="J2467" s="28"/>
      <c r="K2467" s="28"/>
      <c r="L2467" s="28"/>
      <c r="M2467" s="28"/>
      <c r="N2467" s="28"/>
      <c r="O2467" s="28"/>
      <c r="P2467" s="60"/>
      <c r="Q2467" s="60"/>
      <c r="R2467" s="60"/>
      <c r="S2467" s="60"/>
      <c r="T2467" s="60"/>
      <c r="U2467" s="60"/>
      <c r="V2467" s="46"/>
      <c r="W2467" s="28"/>
      <c r="X2467" s="28"/>
      <c r="Y2467" s="28"/>
      <c r="AA2467" s="77"/>
      <c r="AB2467" s="28"/>
      <c r="AC2467" s="28"/>
      <c r="AD2467" s="28"/>
      <c r="AE2467" s="28"/>
      <c r="AF2467" s="28"/>
      <c r="AG2467" s="28"/>
      <c r="AH2467" s="28"/>
      <c r="AI2467" s="28"/>
      <c r="AJ2467" s="28"/>
      <c r="AK2467" s="28"/>
      <c r="AL2467" s="28"/>
      <c r="AM2467" s="28"/>
      <c r="AN2467" s="28"/>
      <c r="AO2467" s="28"/>
      <c r="AP2467" s="28"/>
      <c r="AQ2467" s="28"/>
      <c r="AR2467" s="28"/>
      <c r="AS2467" s="28"/>
      <c r="AT2467" s="96"/>
      <c r="AU2467" s="28"/>
      <c r="AV2467" s="28"/>
      <c r="AW2467" s="28"/>
      <c r="AX2467" s="28"/>
      <c r="AY2467" s="28"/>
      <c r="AZ2467" s="28"/>
      <c r="BA2467" s="28"/>
      <c r="BB2467" s="28"/>
      <c r="BC2467" s="28"/>
      <c r="BD2467" s="28"/>
      <c r="BE2467" s="28"/>
    </row>
    <row r="2468" spans="3:57" ht="14.25" customHeight="1">
      <c r="C2468" s="46"/>
      <c r="D2468" s="28"/>
      <c r="E2468" s="28"/>
      <c r="F2468" s="28"/>
      <c r="G2468" s="28"/>
      <c r="H2468" s="28"/>
      <c r="I2468" s="28"/>
      <c r="J2468" s="28"/>
      <c r="K2468" s="28"/>
      <c r="L2468" s="28"/>
      <c r="M2468" s="28"/>
      <c r="N2468" s="28"/>
      <c r="O2468" s="28"/>
      <c r="P2468" s="60"/>
      <c r="Q2468" s="60"/>
      <c r="R2468" s="60"/>
      <c r="S2468" s="60"/>
      <c r="T2468" s="60"/>
      <c r="U2468" s="60"/>
      <c r="V2468" s="46"/>
      <c r="W2468" s="28"/>
      <c r="X2468" s="28"/>
      <c r="Y2468" s="28"/>
      <c r="AA2468" s="77"/>
      <c r="AB2468" s="28"/>
      <c r="AC2468" s="28"/>
      <c r="AD2468" s="28"/>
      <c r="AE2468" s="28"/>
      <c r="AF2468" s="28"/>
      <c r="AG2468" s="28"/>
      <c r="AH2468" s="28"/>
      <c r="AI2468" s="28"/>
      <c r="AJ2468" s="28"/>
      <c r="AK2468" s="28"/>
      <c r="AL2468" s="28"/>
      <c r="AM2468" s="28"/>
      <c r="AN2468" s="28"/>
      <c r="AO2468" s="28"/>
      <c r="AP2468" s="28"/>
      <c r="AQ2468" s="28"/>
      <c r="AR2468" s="28"/>
      <c r="AS2468" s="28"/>
      <c r="AT2468" s="96"/>
      <c r="AU2468" s="28"/>
      <c r="AV2468" s="28"/>
      <c r="AW2468" s="28"/>
      <c r="AX2468" s="28"/>
      <c r="AY2468" s="28"/>
      <c r="AZ2468" s="28"/>
      <c r="BA2468" s="28"/>
      <c r="BB2468" s="28"/>
      <c r="BC2468" s="28"/>
      <c r="BD2468" s="28"/>
      <c r="BE2468" s="28"/>
    </row>
    <row r="2469" spans="3:57" ht="14.25" customHeight="1">
      <c r="C2469" s="46"/>
      <c r="D2469" s="28"/>
      <c r="E2469" s="28"/>
      <c r="F2469" s="28"/>
      <c r="G2469" s="28"/>
      <c r="H2469" s="28"/>
      <c r="I2469" s="28"/>
      <c r="J2469" s="28"/>
      <c r="K2469" s="28"/>
      <c r="L2469" s="28"/>
      <c r="M2469" s="28"/>
      <c r="N2469" s="28"/>
      <c r="O2469" s="28"/>
      <c r="P2469" s="60"/>
      <c r="Q2469" s="60"/>
      <c r="R2469" s="60"/>
      <c r="S2469" s="60"/>
      <c r="T2469" s="60"/>
      <c r="U2469" s="60"/>
      <c r="V2469" s="46"/>
      <c r="W2469" s="28"/>
      <c r="X2469" s="28"/>
      <c r="Y2469" s="28"/>
      <c r="AA2469" s="77"/>
      <c r="AB2469" s="28"/>
      <c r="AC2469" s="28"/>
      <c r="AD2469" s="28"/>
      <c r="AE2469" s="28"/>
      <c r="AF2469" s="28"/>
      <c r="AG2469" s="28"/>
      <c r="AH2469" s="28"/>
      <c r="AI2469" s="28"/>
      <c r="AJ2469" s="28"/>
      <c r="AK2469" s="28"/>
      <c r="AL2469" s="28"/>
      <c r="AM2469" s="28"/>
      <c r="AN2469" s="28"/>
      <c r="AO2469" s="28"/>
      <c r="AP2469" s="28"/>
      <c r="AQ2469" s="28"/>
      <c r="AR2469" s="28"/>
      <c r="AS2469" s="28"/>
      <c r="AT2469" s="96"/>
      <c r="AU2469" s="28"/>
      <c r="AV2469" s="28"/>
      <c r="AW2469" s="28"/>
      <c r="AX2469" s="28"/>
      <c r="AY2469" s="28"/>
      <c r="AZ2469" s="28"/>
      <c r="BA2469" s="28"/>
      <c r="BB2469" s="28"/>
      <c r="BC2469" s="28"/>
      <c r="BD2469" s="28"/>
      <c r="BE2469" s="28"/>
    </row>
    <row r="2470" spans="3:57" ht="14.25" customHeight="1">
      <c r="C2470" s="46"/>
      <c r="D2470" s="28"/>
      <c r="E2470" s="28"/>
      <c r="F2470" s="28"/>
      <c r="G2470" s="28"/>
      <c r="H2470" s="28"/>
      <c r="I2470" s="28"/>
      <c r="J2470" s="28"/>
      <c r="K2470" s="28"/>
      <c r="L2470" s="28"/>
      <c r="M2470" s="28"/>
      <c r="N2470" s="28"/>
      <c r="O2470" s="28"/>
      <c r="P2470" s="60"/>
      <c r="Q2470" s="60"/>
      <c r="R2470" s="60"/>
      <c r="S2470" s="60"/>
      <c r="T2470" s="60"/>
      <c r="U2470" s="60"/>
      <c r="V2470" s="46"/>
      <c r="W2470" s="28"/>
      <c r="X2470" s="28"/>
      <c r="Y2470" s="28"/>
      <c r="AA2470" s="77"/>
      <c r="AB2470" s="28"/>
      <c r="AC2470" s="28"/>
      <c r="AD2470" s="28"/>
      <c r="AE2470" s="28"/>
      <c r="AF2470" s="28"/>
      <c r="AG2470" s="28"/>
      <c r="AH2470" s="28"/>
      <c r="AI2470" s="28"/>
      <c r="AJ2470" s="28"/>
      <c r="AK2470" s="28"/>
      <c r="AL2470" s="28"/>
      <c r="AM2470" s="28"/>
      <c r="AN2470" s="28"/>
      <c r="AO2470" s="28"/>
      <c r="AP2470" s="28"/>
      <c r="AQ2470" s="28"/>
      <c r="AR2470" s="28"/>
      <c r="AS2470" s="28"/>
      <c r="AT2470" s="96"/>
      <c r="AU2470" s="28"/>
      <c r="AV2470" s="28"/>
      <c r="AW2470" s="28"/>
      <c r="AX2470" s="28"/>
      <c r="AY2470" s="28"/>
      <c r="AZ2470" s="28"/>
      <c r="BA2470" s="28"/>
      <c r="BB2470" s="28"/>
      <c r="BC2470" s="28"/>
      <c r="BD2470" s="28"/>
      <c r="BE2470" s="28"/>
    </row>
    <row r="2471" spans="3:57" ht="14.25" customHeight="1">
      <c r="C2471" s="46"/>
      <c r="D2471" s="28"/>
      <c r="E2471" s="28"/>
      <c r="F2471" s="28"/>
      <c r="G2471" s="28"/>
      <c r="H2471" s="28"/>
      <c r="I2471" s="28"/>
      <c r="J2471" s="28"/>
      <c r="K2471" s="28"/>
      <c r="L2471" s="28"/>
      <c r="M2471" s="28"/>
      <c r="N2471" s="28"/>
      <c r="O2471" s="28"/>
      <c r="P2471" s="60"/>
      <c r="Q2471" s="60"/>
      <c r="R2471" s="60"/>
      <c r="S2471" s="60"/>
      <c r="T2471" s="60"/>
      <c r="U2471" s="60"/>
      <c r="V2471" s="46"/>
      <c r="W2471" s="28"/>
      <c r="X2471" s="28"/>
      <c r="Y2471" s="28"/>
      <c r="AA2471" s="77"/>
      <c r="AB2471" s="28"/>
      <c r="AC2471" s="28"/>
      <c r="AD2471" s="28"/>
      <c r="AE2471" s="28"/>
      <c r="AF2471" s="28"/>
      <c r="AG2471" s="28"/>
      <c r="AH2471" s="28"/>
      <c r="AI2471" s="28"/>
      <c r="AJ2471" s="28"/>
      <c r="AK2471" s="28"/>
      <c r="AL2471" s="28"/>
      <c r="AM2471" s="28"/>
      <c r="AN2471" s="28"/>
      <c r="AO2471" s="28"/>
      <c r="AP2471" s="28"/>
      <c r="AQ2471" s="28"/>
      <c r="AR2471" s="28"/>
      <c r="AS2471" s="28"/>
      <c r="AT2471" s="96"/>
      <c r="AU2471" s="28"/>
      <c r="AV2471" s="28"/>
      <c r="AW2471" s="28"/>
      <c r="AX2471" s="28"/>
      <c r="AY2471" s="28"/>
      <c r="AZ2471" s="28"/>
      <c r="BA2471" s="28"/>
      <c r="BB2471" s="28"/>
      <c r="BC2471" s="28"/>
      <c r="BD2471" s="28"/>
      <c r="BE2471" s="28"/>
    </row>
    <row r="2472" spans="3:57" ht="14.25" customHeight="1">
      <c r="C2472" s="46"/>
      <c r="D2472" s="28"/>
      <c r="E2472" s="28"/>
      <c r="F2472" s="28"/>
      <c r="G2472" s="28"/>
      <c r="H2472" s="28"/>
      <c r="I2472" s="28"/>
      <c r="J2472" s="28"/>
      <c r="K2472" s="28"/>
      <c r="L2472" s="28"/>
      <c r="M2472" s="28"/>
      <c r="N2472" s="28"/>
      <c r="O2472" s="28"/>
      <c r="P2472" s="60"/>
      <c r="Q2472" s="60"/>
      <c r="R2472" s="60"/>
      <c r="S2472" s="60"/>
      <c r="T2472" s="60"/>
      <c r="U2472" s="60"/>
      <c r="V2472" s="46"/>
      <c r="W2472" s="28"/>
      <c r="X2472" s="28"/>
      <c r="Y2472" s="28"/>
      <c r="AA2472" s="77"/>
      <c r="AB2472" s="28"/>
      <c r="AC2472" s="28"/>
      <c r="AD2472" s="28"/>
      <c r="AE2472" s="28"/>
      <c r="AF2472" s="28"/>
      <c r="AG2472" s="28"/>
      <c r="AH2472" s="28"/>
      <c r="AI2472" s="28"/>
      <c r="AJ2472" s="28"/>
      <c r="AK2472" s="28"/>
      <c r="AL2472" s="28"/>
      <c r="AM2472" s="28"/>
      <c r="AN2472" s="28"/>
      <c r="AO2472" s="28"/>
      <c r="AP2472" s="28"/>
      <c r="AQ2472" s="28"/>
      <c r="AR2472" s="28"/>
      <c r="AS2472" s="28"/>
      <c r="AT2472" s="96"/>
      <c r="AU2472" s="28"/>
      <c r="AV2472" s="28"/>
      <c r="AW2472" s="28"/>
      <c r="AX2472" s="28"/>
      <c r="AY2472" s="28"/>
      <c r="AZ2472" s="28"/>
      <c r="BA2472" s="28"/>
      <c r="BB2472" s="28"/>
      <c r="BC2472" s="28"/>
      <c r="BD2472" s="28"/>
      <c r="BE2472" s="28"/>
    </row>
    <row r="2473" spans="3:57" ht="14.25" customHeight="1">
      <c r="C2473" s="46"/>
      <c r="D2473" s="28"/>
      <c r="E2473" s="28"/>
      <c r="F2473" s="28"/>
      <c r="G2473" s="28"/>
      <c r="H2473" s="28"/>
      <c r="I2473" s="28"/>
      <c r="J2473" s="28"/>
      <c r="K2473" s="28"/>
      <c r="L2473" s="28"/>
      <c r="M2473" s="28"/>
      <c r="N2473" s="28"/>
      <c r="O2473" s="28"/>
      <c r="P2473" s="60"/>
      <c r="Q2473" s="60"/>
      <c r="R2473" s="60"/>
      <c r="S2473" s="60"/>
      <c r="T2473" s="60"/>
      <c r="U2473" s="60"/>
      <c r="V2473" s="46"/>
      <c r="W2473" s="28"/>
      <c r="X2473" s="28"/>
      <c r="Y2473" s="28"/>
      <c r="AA2473" s="77"/>
      <c r="AB2473" s="28"/>
      <c r="AC2473" s="28"/>
      <c r="AD2473" s="28"/>
      <c r="AE2473" s="28"/>
      <c r="AF2473" s="28"/>
      <c r="AG2473" s="28"/>
      <c r="AH2473" s="28"/>
      <c r="AI2473" s="28"/>
      <c r="AJ2473" s="28"/>
      <c r="AK2473" s="28"/>
      <c r="AL2473" s="28"/>
      <c r="AM2473" s="28"/>
      <c r="AN2473" s="28"/>
      <c r="AO2473" s="28"/>
      <c r="AP2473" s="28"/>
      <c r="AQ2473" s="28"/>
      <c r="AR2473" s="28"/>
      <c r="AS2473" s="28"/>
      <c r="AT2473" s="96"/>
      <c r="AU2473" s="28"/>
      <c r="AV2473" s="28"/>
      <c r="AW2473" s="28"/>
      <c r="AX2473" s="28"/>
      <c r="AY2473" s="28"/>
      <c r="AZ2473" s="28"/>
      <c r="BA2473" s="28"/>
      <c r="BB2473" s="28"/>
      <c r="BC2473" s="28"/>
      <c r="BD2473" s="28"/>
      <c r="BE2473" s="28"/>
    </row>
    <row r="2474" spans="3:57" ht="14.25" customHeight="1">
      <c r="C2474" s="46"/>
      <c r="D2474" s="28"/>
      <c r="E2474" s="28"/>
      <c r="F2474" s="28"/>
      <c r="G2474" s="28"/>
      <c r="H2474" s="28"/>
      <c r="I2474" s="28"/>
      <c r="J2474" s="28"/>
      <c r="K2474" s="28"/>
      <c r="L2474" s="28"/>
      <c r="M2474" s="28"/>
      <c r="N2474" s="28"/>
      <c r="O2474" s="28"/>
      <c r="P2474" s="60"/>
      <c r="Q2474" s="60"/>
      <c r="R2474" s="60"/>
      <c r="S2474" s="60"/>
      <c r="T2474" s="60"/>
      <c r="U2474" s="60"/>
      <c r="V2474" s="46"/>
      <c r="W2474" s="28"/>
      <c r="X2474" s="28"/>
      <c r="Y2474" s="28"/>
      <c r="AA2474" s="77"/>
      <c r="AB2474" s="28"/>
      <c r="AC2474" s="28"/>
      <c r="AD2474" s="28"/>
      <c r="AE2474" s="28"/>
      <c r="AF2474" s="28"/>
      <c r="AG2474" s="28"/>
      <c r="AH2474" s="28"/>
      <c r="AI2474" s="28"/>
      <c r="AJ2474" s="28"/>
      <c r="AK2474" s="28"/>
      <c r="AL2474" s="28"/>
      <c r="AM2474" s="28"/>
      <c r="AN2474" s="28"/>
      <c r="AO2474" s="28"/>
      <c r="AP2474" s="28"/>
      <c r="AQ2474" s="28"/>
      <c r="AR2474" s="28"/>
      <c r="AS2474" s="28"/>
      <c r="AT2474" s="96"/>
      <c r="AU2474" s="28"/>
      <c r="AV2474" s="28"/>
      <c r="AW2474" s="28"/>
      <c r="AX2474" s="28"/>
      <c r="AY2474" s="28"/>
      <c r="AZ2474" s="28"/>
      <c r="BA2474" s="28"/>
      <c r="BB2474" s="28"/>
      <c r="BC2474" s="28"/>
      <c r="BD2474" s="28"/>
      <c r="BE2474" s="28"/>
    </row>
    <row r="2475" spans="3:57" ht="14.25" customHeight="1">
      <c r="C2475" s="46"/>
      <c r="D2475" s="28"/>
      <c r="E2475" s="28"/>
      <c r="F2475" s="28"/>
      <c r="G2475" s="28"/>
      <c r="H2475" s="28"/>
      <c r="I2475" s="28"/>
      <c r="J2475" s="28"/>
      <c r="K2475" s="28"/>
      <c r="L2475" s="28"/>
      <c r="M2475" s="28"/>
      <c r="N2475" s="28"/>
      <c r="O2475" s="28"/>
      <c r="P2475" s="60"/>
      <c r="Q2475" s="60"/>
      <c r="R2475" s="60"/>
      <c r="S2475" s="60"/>
      <c r="T2475" s="60"/>
      <c r="U2475" s="60"/>
      <c r="V2475" s="46"/>
      <c r="W2475" s="28"/>
      <c r="X2475" s="28"/>
      <c r="Y2475" s="28"/>
      <c r="AA2475" s="77"/>
      <c r="AB2475" s="28"/>
      <c r="AC2475" s="28"/>
      <c r="AD2475" s="28"/>
      <c r="AE2475" s="28"/>
      <c r="AF2475" s="28"/>
      <c r="AG2475" s="28"/>
      <c r="AH2475" s="28"/>
      <c r="AI2475" s="28"/>
      <c r="AJ2475" s="28"/>
      <c r="AK2475" s="28"/>
      <c r="AL2475" s="28"/>
      <c r="AM2475" s="28"/>
      <c r="AN2475" s="28"/>
      <c r="AO2475" s="28"/>
      <c r="AP2475" s="28"/>
      <c r="AQ2475" s="28"/>
      <c r="AR2475" s="28"/>
      <c r="AS2475" s="28"/>
      <c r="AT2475" s="96"/>
      <c r="AU2475" s="28"/>
      <c r="AV2475" s="28"/>
      <c r="AW2475" s="28"/>
      <c r="AX2475" s="28"/>
      <c r="AY2475" s="28"/>
      <c r="AZ2475" s="28"/>
      <c r="BA2475" s="28"/>
      <c r="BB2475" s="28"/>
      <c r="BC2475" s="28"/>
      <c r="BD2475" s="28"/>
      <c r="BE2475" s="28"/>
    </row>
    <row r="2476" spans="3:57" ht="14.25" customHeight="1">
      <c r="C2476" s="46"/>
      <c r="D2476" s="28"/>
      <c r="E2476" s="28"/>
      <c r="F2476" s="28"/>
      <c r="G2476" s="28"/>
      <c r="H2476" s="28"/>
      <c r="I2476" s="28"/>
      <c r="J2476" s="28"/>
      <c r="K2476" s="28"/>
      <c r="L2476" s="28"/>
      <c r="M2476" s="28"/>
      <c r="N2476" s="28"/>
      <c r="O2476" s="28"/>
      <c r="P2476" s="60"/>
      <c r="Q2476" s="60"/>
      <c r="R2476" s="60"/>
      <c r="S2476" s="60"/>
      <c r="T2476" s="60"/>
      <c r="U2476" s="60"/>
      <c r="V2476" s="46"/>
      <c r="W2476" s="28"/>
      <c r="X2476" s="28"/>
      <c r="Y2476" s="28"/>
      <c r="AA2476" s="77"/>
      <c r="AB2476" s="28"/>
      <c r="AC2476" s="28"/>
      <c r="AD2476" s="28"/>
      <c r="AE2476" s="28"/>
      <c r="AF2476" s="28"/>
      <c r="AG2476" s="28"/>
      <c r="AH2476" s="28"/>
      <c r="AI2476" s="28"/>
      <c r="AJ2476" s="28"/>
      <c r="AK2476" s="28"/>
      <c r="AL2476" s="28"/>
      <c r="AM2476" s="28"/>
      <c r="AN2476" s="28"/>
      <c r="AO2476" s="28"/>
      <c r="AP2476" s="28"/>
      <c r="AQ2476" s="28"/>
      <c r="AR2476" s="28"/>
      <c r="AS2476" s="28"/>
      <c r="AT2476" s="96"/>
      <c r="AU2476" s="28"/>
      <c r="AV2476" s="28"/>
      <c r="AW2476" s="28"/>
      <c r="AX2476" s="28"/>
      <c r="AY2476" s="28"/>
      <c r="AZ2476" s="28"/>
      <c r="BA2476" s="28"/>
      <c r="BB2476" s="28"/>
      <c r="BC2476" s="28"/>
      <c r="BD2476" s="28"/>
      <c r="BE2476" s="28"/>
    </row>
    <row r="2477" spans="3:57" ht="14.25" customHeight="1">
      <c r="C2477" s="46"/>
      <c r="D2477" s="28"/>
      <c r="E2477" s="28"/>
      <c r="F2477" s="28"/>
      <c r="G2477" s="28"/>
      <c r="H2477" s="28"/>
      <c r="I2477" s="28"/>
      <c r="J2477" s="28"/>
      <c r="K2477" s="28"/>
      <c r="L2477" s="28"/>
      <c r="M2477" s="28"/>
      <c r="N2477" s="28"/>
      <c r="O2477" s="28"/>
      <c r="P2477" s="60"/>
      <c r="Q2477" s="60"/>
      <c r="R2477" s="60"/>
      <c r="S2477" s="60"/>
      <c r="T2477" s="60"/>
      <c r="U2477" s="60"/>
      <c r="V2477" s="46"/>
      <c r="W2477" s="28"/>
      <c r="X2477" s="28"/>
      <c r="Y2477" s="28"/>
      <c r="AA2477" s="77"/>
      <c r="AB2477" s="28"/>
      <c r="AC2477" s="28"/>
      <c r="AD2477" s="28"/>
      <c r="AE2477" s="28"/>
      <c r="AF2477" s="28"/>
      <c r="AG2477" s="28"/>
      <c r="AH2477" s="28"/>
      <c r="AI2477" s="28"/>
      <c r="AJ2477" s="28"/>
      <c r="AK2477" s="28"/>
      <c r="AL2477" s="28"/>
      <c r="AM2477" s="28"/>
      <c r="AN2477" s="28"/>
      <c r="AO2477" s="28"/>
      <c r="AP2477" s="28"/>
      <c r="AQ2477" s="28"/>
      <c r="AR2477" s="28"/>
      <c r="AS2477" s="28"/>
      <c r="AT2477" s="96"/>
      <c r="AU2477" s="28"/>
      <c r="AV2477" s="28"/>
      <c r="AW2477" s="28"/>
      <c r="AX2477" s="28"/>
      <c r="AY2477" s="28"/>
      <c r="AZ2477" s="28"/>
      <c r="BA2477" s="28"/>
      <c r="BB2477" s="28"/>
      <c r="BC2477" s="28"/>
      <c r="BD2477" s="28"/>
      <c r="BE2477" s="28"/>
    </row>
    <row r="2478" spans="3:57" ht="14.25" customHeight="1">
      <c r="C2478" s="46"/>
      <c r="D2478" s="28"/>
      <c r="E2478" s="28"/>
      <c r="F2478" s="28"/>
      <c r="G2478" s="28"/>
      <c r="H2478" s="28"/>
      <c r="I2478" s="28"/>
      <c r="J2478" s="28"/>
      <c r="K2478" s="28"/>
      <c r="L2478" s="28"/>
      <c r="M2478" s="28"/>
      <c r="N2478" s="28"/>
      <c r="O2478" s="28"/>
      <c r="P2478" s="60"/>
      <c r="Q2478" s="60"/>
      <c r="R2478" s="60"/>
      <c r="S2478" s="60"/>
      <c r="T2478" s="60"/>
      <c r="U2478" s="60"/>
      <c r="V2478" s="46"/>
      <c r="W2478" s="28"/>
      <c r="X2478" s="28"/>
      <c r="Y2478" s="28"/>
      <c r="AA2478" s="77"/>
      <c r="AB2478" s="28"/>
      <c r="AC2478" s="28"/>
      <c r="AD2478" s="28"/>
      <c r="AE2478" s="28"/>
      <c r="AF2478" s="28"/>
      <c r="AG2478" s="28"/>
      <c r="AH2478" s="28"/>
      <c r="AI2478" s="28"/>
      <c r="AJ2478" s="28"/>
      <c r="AK2478" s="28"/>
      <c r="AL2478" s="28"/>
      <c r="AM2478" s="28"/>
      <c r="AN2478" s="28"/>
      <c r="AO2478" s="28"/>
      <c r="AP2478" s="28"/>
      <c r="AQ2478" s="28"/>
      <c r="AR2478" s="28"/>
      <c r="AS2478" s="28"/>
      <c r="AT2478" s="96"/>
      <c r="AU2478" s="28"/>
      <c r="AV2478" s="28"/>
      <c r="AW2478" s="28"/>
      <c r="AX2478" s="28"/>
      <c r="AY2478" s="28"/>
      <c r="AZ2478" s="28"/>
      <c r="BA2478" s="28"/>
      <c r="BB2478" s="28"/>
      <c r="BC2478" s="28"/>
      <c r="BD2478" s="28"/>
      <c r="BE2478" s="28"/>
    </row>
    <row r="2479" spans="3:57" ht="14.25" customHeight="1">
      <c r="C2479" s="46"/>
      <c r="D2479" s="28"/>
      <c r="E2479" s="28"/>
      <c r="F2479" s="28"/>
      <c r="G2479" s="28"/>
      <c r="H2479" s="28"/>
      <c r="I2479" s="28"/>
      <c r="J2479" s="28"/>
      <c r="K2479" s="28"/>
      <c r="L2479" s="28"/>
      <c r="M2479" s="28"/>
      <c r="N2479" s="28"/>
      <c r="O2479" s="28"/>
      <c r="P2479" s="60"/>
      <c r="Q2479" s="60"/>
      <c r="R2479" s="60"/>
      <c r="S2479" s="60"/>
      <c r="T2479" s="60"/>
      <c r="U2479" s="60"/>
      <c r="V2479" s="46"/>
      <c r="W2479" s="28"/>
      <c r="X2479" s="28"/>
      <c r="Y2479" s="28"/>
      <c r="AA2479" s="77"/>
      <c r="AB2479" s="28"/>
      <c r="AC2479" s="28"/>
      <c r="AD2479" s="28"/>
      <c r="AE2479" s="28"/>
      <c r="AF2479" s="28"/>
      <c r="AG2479" s="28"/>
      <c r="AH2479" s="28"/>
      <c r="AI2479" s="28"/>
      <c r="AJ2479" s="28"/>
      <c r="AK2479" s="28"/>
      <c r="AL2479" s="28"/>
      <c r="AM2479" s="28"/>
      <c r="AN2479" s="28"/>
      <c r="AO2479" s="28"/>
      <c r="AP2479" s="28"/>
      <c r="AQ2479" s="28"/>
      <c r="AR2479" s="28"/>
      <c r="AS2479" s="28"/>
      <c r="AT2479" s="96"/>
      <c r="AU2479" s="28"/>
      <c r="AV2479" s="28"/>
      <c r="AW2479" s="28"/>
      <c r="AX2479" s="28"/>
      <c r="AY2479" s="28"/>
      <c r="AZ2479" s="28"/>
      <c r="BA2479" s="28"/>
      <c r="BB2479" s="28"/>
      <c r="BC2479" s="28"/>
      <c r="BD2479" s="28"/>
      <c r="BE2479" s="28"/>
    </row>
    <row r="2480" spans="3:57" ht="14.25" customHeight="1">
      <c r="C2480" s="46"/>
      <c r="D2480" s="28"/>
      <c r="E2480" s="28"/>
      <c r="F2480" s="28"/>
      <c r="G2480" s="28"/>
      <c r="H2480" s="28"/>
      <c r="I2480" s="28"/>
      <c r="J2480" s="28"/>
      <c r="K2480" s="28"/>
      <c r="L2480" s="28"/>
      <c r="M2480" s="28"/>
      <c r="N2480" s="28"/>
      <c r="O2480" s="28"/>
      <c r="P2480" s="60"/>
      <c r="Q2480" s="60"/>
      <c r="R2480" s="60"/>
      <c r="S2480" s="60"/>
      <c r="T2480" s="60"/>
      <c r="U2480" s="60"/>
      <c r="V2480" s="46"/>
      <c r="W2480" s="28"/>
      <c r="X2480" s="28"/>
      <c r="Y2480" s="28"/>
      <c r="AA2480" s="77"/>
      <c r="AB2480" s="28"/>
      <c r="AC2480" s="28"/>
      <c r="AD2480" s="28"/>
      <c r="AE2480" s="28"/>
      <c r="AF2480" s="28"/>
      <c r="AG2480" s="28"/>
      <c r="AH2480" s="28"/>
      <c r="AI2480" s="28"/>
      <c r="AJ2480" s="28"/>
      <c r="AK2480" s="28"/>
      <c r="AL2480" s="28"/>
      <c r="AM2480" s="28"/>
      <c r="AN2480" s="28"/>
      <c r="AO2480" s="28"/>
      <c r="AP2480" s="28"/>
      <c r="AQ2480" s="28"/>
      <c r="AR2480" s="28"/>
      <c r="AS2480" s="28"/>
      <c r="AT2480" s="96"/>
      <c r="AU2480" s="28"/>
      <c r="AV2480" s="28"/>
      <c r="AW2480" s="28"/>
      <c r="AX2480" s="28"/>
      <c r="AY2480" s="28"/>
      <c r="AZ2480" s="28"/>
      <c r="BA2480" s="28"/>
      <c r="BB2480" s="28"/>
      <c r="BC2480" s="28"/>
      <c r="BD2480" s="28"/>
      <c r="BE2480" s="28"/>
    </row>
    <row r="2481" spans="3:57" ht="14.25" customHeight="1">
      <c r="C2481" s="46"/>
      <c r="D2481" s="28"/>
      <c r="E2481" s="28"/>
      <c r="F2481" s="28"/>
      <c r="G2481" s="28"/>
      <c r="H2481" s="28"/>
      <c r="I2481" s="28"/>
      <c r="J2481" s="28"/>
      <c r="K2481" s="28"/>
      <c r="L2481" s="28"/>
      <c r="M2481" s="28"/>
      <c r="N2481" s="28"/>
      <c r="O2481" s="28"/>
      <c r="P2481" s="60"/>
      <c r="Q2481" s="60"/>
      <c r="R2481" s="60"/>
      <c r="S2481" s="60"/>
      <c r="U2481" s="60"/>
      <c r="V2481" s="46"/>
      <c r="W2481" s="28"/>
      <c r="X2481" s="28"/>
      <c r="Y2481" s="28"/>
      <c r="AA2481" s="77"/>
      <c r="AB2481" s="28"/>
      <c r="AC2481" s="28"/>
      <c r="AD2481" s="28"/>
      <c r="AE2481" s="28"/>
      <c r="AF2481" s="28"/>
      <c r="AG2481" s="28"/>
      <c r="AH2481" s="28"/>
      <c r="AI2481" s="28"/>
      <c r="AJ2481" s="28"/>
      <c r="AK2481" s="28"/>
      <c r="AL2481" s="28"/>
      <c r="AM2481" s="28"/>
      <c r="AN2481" s="28"/>
      <c r="AO2481" s="28"/>
      <c r="AP2481" s="28"/>
      <c r="AQ2481" s="28"/>
      <c r="AR2481" s="28"/>
      <c r="AS2481" s="28"/>
      <c r="AT2481" s="96"/>
      <c r="AU2481" s="28"/>
      <c r="AV2481" s="28"/>
      <c r="AW2481" s="28"/>
      <c r="AX2481" s="28"/>
      <c r="AY2481" s="28"/>
      <c r="AZ2481" s="28"/>
      <c r="BA2481" s="28"/>
      <c r="BB2481" s="28"/>
      <c r="BC2481" s="28"/>
      <c r="BD2481" s="28"/>
      <c r="BE2481" s="28"/>
    </row>
    <row r="2482" spans="3:57" ht="14.25" customHeight="1">
      <c r="C2482" s="46"/>
      <c r="D2482" s="28"/>
      <c r="E2482" s="28"/>
      <c r="F2482" s="28"/>
      <c r="G2482" s="28"/>
      <c r="H2482" s="28"/>
      <c r="I2482" s="28"/>
      <c r="J2482" s="28"/>
      <c r="K2482" s="28"/>
      <c r="L2482" s="28"/>
      <c r="M2482" s="28"/>
      <c r="N2482" s="28"/>
      <c r="O2482" s="28"/>
      <c r="P2482" s="60"/>
      <c r="Q2482" s="60"/>
      <c r="R2482" s="60"/>
      <c r="S2482" s="60"/>
      <c r="U2482" s="60"/>
      <c r="V2482" s="46"/>
      <c r="W2482" s="28"/>
      <c r="X2482" s="28"/>
      <c r="Y2482" s="28"/>
      <c r="AA2482" s="77"/>
      <c r="AB2482" s="28"/>
      <c r="AC2482" s="28"/>
      <c r="AD2482" s="28"/>
      <c r="AE2482" s="28"/>
      <c r="AF2482" s="28"/>
      <c r="AG2482" s="28"/>
      <c r="AH2482" s="28"/>
      <c r="AI2482" s="28"/>
      <c r="AJ2482" s="28"/>
      <c r="AK2482" s="28"/>
      <c r="AL2482" s="28"/>
      <c r="AM2482" s="28"/>
      <c r="AN2482" s="28"/>
      <c r="AO2482" s="28"/>
      <c r="AP2482" s="28"/>
      <c r="AQ2482" s="28"/>
      <c r="AR2482" s="28"/>
      <c r="AS2482" s="28"/>
      <c r="AT2482" s="96"/>
      <c r="AU2482" s="28"/>
      <c r="AV2482" s="28"/>
      <c r="AW2482" s="28"/>
      <c r="AX2482" s="28"/>
      <c r="AY2482" s="28"/>
      <c r="AZ2482" s="28"/>
      <c r="BA2482" s="28"/>
      <c r="BB2482" s="28"/>
      <c r="BC2482" s="28"/>
      <c r="BD2482" s="28"/>
      <c r="BE2482" s="28"/>
    </row>
    <row r="2483" spans="3:57" ht="14.25" customHeight="1">
      <c r="C2483" s="46"/>
      <c r="D2483" s="28"/>
      <c r="E2483" s="28"/>
      <c r="F2483" s="28"/>
      <c r="G2483" s="28"/>
      <c r="H2483" s="28"/>
      <c r="I2483" s="28"/>
      <c r="J2483" s="28"/>
      <c r="K2483" s="28"/>
      <c r="L2483" s="28"/>
      <c r="M2483" s="28"/>
      <c r="N2483" s="28"/>
      <c r="O2483" s="28"/>
      <c r="P2483" s="60"/>
      <c r="Q2483" s="60"/>
      <c r="R2483" s="60"/>
      <c r="S2483" s="60"/>
      <c r="U2483" s="60"/>
      <c r="V2483" s="46"/>
      <c r="W2483" s="28"/>
      <c r="X2483" s="28"/>
      <c r="Y2483" s="28"/>
      <c r="AA2483" s="77"/>
      <c r="AB2483" s="28"/>
      <c r="AC2483" s="28"/>
      <c r="AD2483" s="28"/>
      <c r="AE2483" s="28"/>
      <c r="AF2483" s="28"/>
      <c r="AG2483" s="28"/>
      <c r="AH2483" s="28"/>
      <c r="AI2483" s="28"/>
      <c r="AJ2483" s="28"/>
      <c r="AK2483" s="28"/>
      <c r="AL2483" s="28"/>
      <c r="AM2483" s="28"/>
      <c r="AN2483" s="28"/>
      <c r="AO2483" s="28"/>
      <c r="AP2483" s="28"/>
      <c r="AQ2483" s="28"/>
      <c r="AR2483" s="28"/>
      <c r="AS2483" s="28"/>
      <c r="AT2483" s="96"/>
      <c r="AU2483" s="28"/>
      <c r="AV2483" s="28"/>
      <c r="AW2483" s="28"/>
      <c r="AX2483" s="28"/>
      <c r="AY2483" s="28"/>
      <c r="AZ2483" s="28"/>
      <c r="BA2483" s="28"/>
      <c r="BB2483" s="28"/>
      <c r="BC2483" s="28"/>
      <c r="BD2483" s="28"/>
      <c r="BE2483" s="28"/>
    </row>
    <row r="2484" spans="3:57" ht="14.25" customHeight="1">
      <c r="C2484" s="46"/>
      <c r="D2484" s="28"/>
      <c r="E2484" s="28"/>
      <c r="F2484" s="28"/>
      <c r="G2484" s="28"/>
      <c r="H2484" s="28"/>
      <c r="I2484" s="28"/>
      <c r="J2484" s="28"/>
      <c r="K2484" s="28"/>
      <c r="L2484" s="28"/>
      <c r="M2484" s="28"/>
      <c r="N2484" s="28"/>
      <c r="O2484" s="28"/>
      <c r="P2484" s="60"/>
      <c r="Q2484" s="60"/>
      <c r="R2484" s="60"/>
      <c r="S2484" s="60"/>
      <c r="U2484" s="60"/>
      <c r="V2484" s="46"/>
      <c r="W2484" s="28"/>
      <c r="X2484" s="28"/>
      <c r="Y2484" s="28"/>
      <c r="AA2484" s="77"/>
      <c r="AB2484" s="28"/>
      <c r="AC2484" s="28"/>
      <c r="AD2484" s="28"/>
      <c r="AE2484" s="28"/>
      <c r="AF2484" s="28"/>
      <c r="AG2484" s="28"/>
      <c r="AH2484" s="28"/>
      <c r="AI2484" s="28"/>
      <c r="AJ2484" s="28"/>
      <c r="AK2484" s="28"/>
      <c r="AL2484" s="28"/>
      <c r="AM2484" s="28"/>
      <c r="AN2484" s="28"/>
      <c r="AO2484" s="28"/>
      <c r="AP2484" s="28"/>
      <c r="AQ2484" s="28"/>
      <c r="AR2484" s="28"/>
      <c r="AS2484" s="28"/>
      <c r="AT2484" s="96"/>
      <c r="AU2484" s="28"/>
      <c r="AV2484" s="28"/>
      <c r="AW2484" s="28"/>
      <c r="AX2484" s="28"/>
      <c r="AY2484" s="28"/>
      <c r="AZ2484" s="28"/>
      <c r="BA2484" s="28"/>
      <c r="BB2484" s="28"/>
      <c r="BC2484" s="28"/>
      <c r="BD2484" s="28"/>
      <c r="BE2484" s="28"/>
    </row>
    <row r="2485" spans="3:57" ht="14.25" customHeight="1">
      <c r="C2485" s="46"/>
      <c r="D2485" s="28"/>
      <c r="E2485" s="28"/>
      <c r="F2485" s="28"/>
      <c r="G2485" s="28"/>
      <c r="H2485" s="28"/>
      <c r="I2485" s="28"/>
      <c r="J2485" s="28"/>
      <c r="K2485" s="28"/>
      <c r="L2485" s="28"/>
      <c r="M2485" s="28"/>
      <c r="N2485" s="28"/>
      <c r="O2485" s="28"/>
      <c r="P2485" s="60"/>
      <c r="Q2485" s="60"/>
      <c r="R2485" s="60"/>
      <c r="S2485" s="60"/>
      <c r="T2485" s="60"/>
      <c r="U2485" s="60"/>
      <c r="V2485" s="46"/>
      <c r="W2485" s="28"/>
      <c r="X2485" s="28"/>
      <c r="Y2485" s="28"/>
      <c r="AA2485" s="77"/>
      <c r="AB2485" s="28"/>
      <c r="AC2485" s="28"/>
      <c r="AD2485" s="28"/>
      <c r="AE2485" s="28"/>
      <c r="AF2485" s="28"/>
      <c r="AG2485" s="28"/>
      <c r="AH2485" s="28"/>
      <c r="AI2485" s="28"/>
      <c r="AJ2485" s="28"/>
      <c r="AK2485" s="28"/>
      <c r="AL2485" s="28"/>
      <c r="AM2485" s="28"/>
      <c r="AN2485" s="28"/>
      <c r="AO2485" s="28"/>
      <c r="AP2485" s="28"/>
      <c r="AQ2485" s="28"/>
      <c r="AR2485" s="28"/>
      <c r="AS2485" s="28"/>
      <c r="AT2485" s="96"/>
      <c r="AU2485" s="28"/>
      <c r="AV2485" s="28"/>
      <c r="AW2485" s="28"/>
      <c r="AX2485" s="28"/>
      <c r="AY2485" s="28"/>
      <c r="AZ2485" s="28"/>
      <c r="BA2485" s="28"/>
      <c r="BB2485" s="28"/>
      <c r="BC2485" s="28"/>
      <c r="BD2485" s="28"/>
      <c r="BE2485" s="28"/>
    </row>
    <row r="2486" spans="3:57" ht="14.25" customHeight="1">
      <c r="C2486" s="46"/>
      <c r="D2486" s="28"/>
      <c r="E2486" s="28"/>
      <c r="F2486" s="28"/>
      <c r="G2486" s="28"/>
      <c r="H2486" s="28"/>
      <c r="I2486" s="28"/>
      <c r="J2486" s="28"/>
      <c r="K2486" s="28"/>
      <c r="L2486" s="28"/>
      <c r="M2486" s="28"/>
      <c r="N2486" s="28"/>
      <c r="O2486" s="28"/>
      <c r="P2486" s="60"/>
      <c r="Q2486" s="60"/>
      <c r="R2486" s="60"/>
      <c r="S2486" s="60"/>
      <c r="U2486" s="60"/>
      <c r="V2486" s="46"/>
      <c r="W2486" s="28"/>
      <c r="X2486" s="28"/>
      <c r="Y2486" s="28"/>
      <c r="AA2486" s="77"/>
      <c r="AB2486" s="28"/>
      <c r="AC2486" s="28"/>
      <c r="AD2486" s="28"/>
      <c r="AE2486" s="28"/>
      <c r="AF2486" s="28"/>
      <c r="AG2486" s="28"/>
      <c r="AH2486" s="28"/>
      <c r="AI2486" s="28"/>
      <c r="AJ2486" s="28"/>
      <c r="AK2486" s="28"/>
      <c r="AL2486" s="28"/>
      <c r="AM2486" s="28"/>
      <c r="AN2486" s="28"/>
      <c r="AO2486" s="28"/>
      <c r="AP2486" s="28"/>
      <c r="AQ2486" s="28"/>
      <c r="AR2486" s="28"/>
      <c r="AS2486" s="28"/>
      <c r="AT2486" s="96"/>
      <c r="AU2486" s="28"/>
      <c r="AV2486" s="28"/>
      <c r="AW2486" s="28"/>
      <c r="AX2486" s="28"/>
      <c r="AY2486" s="28"/>
      <c r="AZ2486" s="28"/>
      <c r="BA2486" s="28"/>
      <c r="BB2486" s="28"/>
      <c r="BC2486" s="28"/>
      <c r="BD2486" s="28"/>
      <c r="BE2486" s="28"/>
    </row>
    <row r="2487" spans="3:57" ht="14.25" customHeight="1">
      <c r="C2487" s="46"/>
      <c r="D2487" s="28"/>
      <c r="E2487" s="28"/>
      <c r="F2487" s="28"/>
      <c r="G2487" s="28"/>
      <c r="H2487" s="28"/>
      <c r="I2487" s="28"/>
      <c r="J2487" s="28"/>
      <c r="K2487" s="28"/>
      <c r="L2487" s="28"/>
      <c r="M2487" s="28"/>
      <c r="N2487" s="28"/>
      <c r="O2487" s="28"/>
      <c r="P2487" s="60"/>
      <c r="Q2487" s="60"/>
      <c r="R2487" s="60"/>
      <c r="S2487" s="60"/>
      <c r="T2487" s="60"/>
      <c r="U2487" s="60"/>
      <c r="V2487" s="46"/>
      <c r="W2487" s="28"/>
      <c r="X2487" s="28"/>
      <c r="Y2487" s="28"/>
      <c r="AA2487" s="77"/>
      <c r="AB2487" s="28"/>
      <c r="AC2487" s="28"/>
      <c r="AD2487" s="28"/>
      <c r="AE2487" s="28"/>
      <c r="AF2487" s="28"/>
      <c r="AG2487" s="28"/>
      <c r="AH2487" s="28"/>
      <c r="AI2487" s="28"/>
      <c r="AJ2487" s="28"/>
      <c r="AK2487" s="28"/>
      <c r="AL2487" s="28"/>
      <c r="AM2487" s="28"/>
      <c r="AN2487" s="28"/>
      <c r="AO2487" s="28"/>
      <c r="AP2487" s="28"/>
      <c r="AQ2487" s="28"/>
      <c r="AR2487" s="28"/>
      <c r="AS2487" s="28"/>
      <c r="AT2487" s="96"/>
      <c r="AU2487" s="28"/>
      <c r="AV2487" s="28"/>
      <c r="AW2487" s="28"/>
      <c r="AX2487" s="28"/>
      <c r="AY2487" s="28"/>
      <c r="AZ2487" s="28"/>
      <c r="BA2487" s="28"/>
      <c r="BB2487" s="28"/>
      <c r="BC2487" s="28"/>
      <c r="BD2487" s="28"/>
      <c r="BE2487" s="28"/>
    </row>
    <row r="2488" spans="3:57" ht="14.25" customHeight="1">
      <c r="C2488" s="46"/>
      <c r="D2488" s="28"/>
      <c r="E2488" s="28"/>
      <c r="F2488" s="28"/>
      <c r="G2488" s="28"/>
      <c r="H2488" s="28"/>
      <c r="I2488" s="28"/>
      <c r="J2488" s="28"/>
      <c r="K2488" s="28"/>
      <c r="L2488" s="28"/>
      <c r="M2488" s="28"/>
      <c r="N2488" s="28"/>
      <c r="O2488" s="28"/>
      <c r="P2488" s="60"/>
      <c r="Q2488" s="60"/>
      <c r="R2488" s="60"/>
      <c r="S2488" s="60"/>
      <c r="T2488" s="60"/>
      <c r="U2488" s="60"/>
      <c r="V2488" s="46"/>
      <c r="W2488" s="28"/>
      <c r="X2488" s="28"/>
      <c r="Y2488" s="28"/>
      <c r="AA2488" s="77"/>
      <c r="AB2488" s="28"/>
      <c r="AC2488" s="28"/>
      <c r="AD2488" s="28"/>
      <c r="AE2488" s="28"/>
      <c r="AF2488" s="28"/>
      <c r="AG2488" s="28"/>
      <c r="AH2488" s="28"/>
      <c r="AI2488" s="28"/>
      <c r="AJ2488" s="28"/>
      <c r="AK2488" s="28"/>
      <c r="AL2488" s="28"/>
      <c r="AM2488" s="28"/>
      <c r="AN2488" s="28"/>
      <c r="AO2488" s="28"/>
      <c r="AP2488" s="28"/>
      <c r="AQ2488" s="28"/>
      <c r="AR2488" s="28"/>
      <c r="AS2488" s="28"/>
      <c r="AT2488" s="96"/>
      <c r="AU2488" s="28"/>
      <c r="AV2488" s="28"/>
      <c r="AW2488" s="28"/>
      <c r="AX2488" s="28"/>
      <c r="AY2488" s="28"/>
      <c r="AZ2488" s="28"/>
      <c r="BA2488" s="28"/>
      <c r="BB2488" s="28"/>
      <c r="BC2488" s="28"/>
      <c r="BD2488" s="28"/>
      <c r="BE2488" s="28"/>
    </row>
    <row r="2489" spans="3:57" ht="14.25" customHeight="1">
      <c r="C2489" s="46"/>
      <c r="D2489" s="28"/>
      <c r="E2489" s="28"/>
      <c r="F2489" s="28"/>
      <c r="G2489" s="28"/>
      <c r="H2489" s="28"/>
      <c r="I2489" s="28"/>
      <c r="J2489" s="28"/>
      <c r="K2489" s="28"/>
      <c r="L2489" s="28"/>
      <c r="M2489" s="28"/>
      <c r="N2489" s="28"/>
      <c r="O2489" s="28"/>
      <c r="P2489" s="60"/>
      <c r="Q2489" s="60"/>
      <c r="R2489" s="60"/>
      <c r="T2489" s="60"/>
      <c r="V2489" s="46"/>
      <c r="W2489" s="28"/>
      <c r="X2489" s="28"/>
      <c r="Y2489" s="28"/>
      <c r="AA2489" s="77"/>
      <c r="AB2489" s="28"/>
      <c r="AC2489" s="28"/>
      <c r="AD2489" s="28"/>
      <c r="AE2489" s="28"/>
      <c r="AF2489" s="28"/>
      <c r="AG2489" s="28"/>
      <c r="AH2489" s="28"/>
      <c r="AI2489" s="28"/>
      <c r="AJ2489" s="28"/>
      <c r="AK2489" s="28"/>
      <c r="AL2489" s="28"/>
      <c r="AM2489" s="28"/>
      <c r="AN2489" s="28"/>
      <c r="AO2489" s="28"/>
      <c r="AP2489" s="28"/>
      <c r="AQ2489" s="28"/>
      <c r="AR2489" s="28"/>
      <c r="AS2489" s="28"/>
      <c r="AT2489" s="96"/>
      <c r="AU2489" s="28"/>
      <c r="AV2489" s="28"/>
      <c r="AW2489" s="28"/>
      <c r="AX2489" s="28"/>
      <c r="AY2489" s="28"/>
      <c r="AZ2489" s="28"/>
      <c r="BA2489" s="28"/>
      <c r="BB2489" s="28"/>
      <c r="BC2489" s="28"/>
      <c r="BD2489" s="28"/>
      <c r="BE2489" s="28"/>
    </row>
    <row r="2490" spans="3:57" ht="14.25" customHeight="1">
      <c r="C2490" s="46"/>
      <c r="D2490" s="28"/>
      <c r="E2490" s="28"/>
      <c r="F2490" s="28"/>
      <c r="G2490" s="28"/>
      <c r="H2490" s="28"/>
      <c r="I2490" s="28"/>
      <c r="J2490" s="28"/>
      <c r="K2490" s="28"/>
      <c r="L2490" s="28"/>
      <c r="M2490" s="28"/>
      <c r="N2490" s="28"/>
      <c r="O2490" s="28"/>
      <c r="P2490" s="60"/>
      <c r="Q2490" s="60"/>
      <c r="R2490" s="60"/>
      <c r="T2490" s="60"/>
      <c r="V2490" s="46"/>
      <c r="W2490" s="28"/>
      <c r="X2490" s="28"/>
      <c r="Y2490" s="28"/>
      <c r="AA2490" s="77"/>
      <c r="AB2490" s="28"/>
      <c r="AC2490" s="28"/>
      <c r="AD2490" s="28"/>
      <c r="AE2490" s="28"/>
      <c r="AF2490" s="28"/>
      <c r="AG2490" s="28"/>
      <c r="AH2490" s="28"/>
      <c r="AI2490" s="28"/>
      <c r="AL2490" s="28"/>
      <c r="AM2490" s="28"/>
      <c r="AN2490" s="28"/>
      <c r="AO2490" s="28"/>
      <c r="AP2490" s="28"/>
      <c r="AQ2490" s="28"/>
      <c r="AR2490" s="28"/>
      <c r="AS2490" s="28"/>
      <c r="AT2490" s="96"/>
      <c r="AU2490" s="28"/>
      <c r="AV2490" s="28"/>
      <c r="AW2490" s="28"/>
      <c r="AX2490" s="28"/>
      <c r="AY2490" s="28"/>
      <c r="AZ2490" s="28"/>
      <c r="BA2490" s="28"/>
      <c r="BB2490" s="28"/>
      <c r="BC2490" s="28"/>
      <c r="BD2490" s="28"/>
      <c r="BE2490" s="28"/>
    </row>
    <row r="2491" spans="3:57" ht="14.25" customHeight="1">
      <c r="C2491" s="46"/>
      <c r="D2491" s="28"/>
      <c r="E2491" s="28"/>
      <c r="F2491" s="28"/>
      <c r="G2491" s="28"/>
      <c r="H2491" s="28"/>
      <c r="I2491" s="28"/>
      <c r="J2491" s="28"/>
      <c r="K2491" s="28"/>
      <c r="L2491" s="28"/>
      <c r="M2491" s="28"/>
      <c r="N2491" s="28"/>
      <c r="O2491" s="28"/>
      <c r="P2491" s="60"/>
      <c r="Q2491" s="60"/>
      <c r="R2491" s="60"/>
      <c r="T2491" s="60"/>
      <c r="V2491" s="46"/>
      <c r="W2491" s="28"/>
      <c r="X2491" s="28"/>
      <c r="Y2491" s="28"/>
      <c r="AA2491" s="77"/>
      <c r="AB2491" s="28"/>
      <c r="AC2491" s="28"/>
      <c r="AD2491" s="28"/>
      <c r="AE2491" s="28"/>
      <c r="AF2491" s="28"/>
      <c r="AG2491" s="28"/>
      <c r="AH2491" s="28"/>
      <c r="AI2491" s="28"/>
      <c r="AL2491" s="28"/>
      <c r="AM2491" s="28"/>
      <c r="AN2491" s="28"/>
      <c r="AO2491" s="28"/>
      <c r="AP2491" s="28"/>
      <c r="AT2491" s="96"/>
      <c r="AU2491" s="28"/>
      <c r="AV2491" s="28"/>
      <c r="AW2491" s="28"/>
      <c r="AX2491" s="28"/>
      <c r="AY2491" s="28"/>
      <c r="AZ2491" s="28"/>
      <c r="BA2491" s="28"/>
      <c r="BB2491" s="28"/>
      <c r="BC2491" s="28"/>
      <c r="BD2491" s="28"/>
      <c r="BE2491" s="28"/>
    </row>
    <row r="2492" spans="3:57" ht="14.25" customHeight="1">
      <c r="C2492" s="46"/>
      <c r="D2492" s="28"/>
      <c r="E2492" s="28"/>
      <c r="F2492" s="28"/>
      <c r="G2492" s="28"/>
      <c r="H2492" s="28"/>
      <c r="I2492" s="28"/>
      <c r="J2492" s="28"/>
      <c r="K2492" s="28"/>
      <c r="L2492" s="28"/>
      <c r="M2492" s="28"/>
      <c r="N2492" s="28"/>
      <c r="O2492" s="28"/>
      <c r="P2492" s="60"/>
      <c r="Q2492" s="60"/>
      <c r="R2492" s="60"/>
      <c r="T2492" s="60"/>
      <c r="V2492" s="46"/>
      <c r="W2492" s="28"/>
      <c r="X2492" s="28"/>
      <c r="Y2492" s="28"/>
      <c r="AA2492" s="77"/>
      <c r="AE2492" s="28"/>
      <c r="AF2492" s="28"/>
      <c r="AG2492" s="28"/>
      <c r="AH2492" s="28"/>
      <c r="AI2492" s="28"/>
      <c r="AL2492" s="28"/>
      <c r="AM2492" s="28"/>
      <c r="AN2492" s="28"/>
      <c r="AO2492" s="28"/>
      <c r="AP2492" s="28"/>
      <c r="AW2492" s="28"/>
      <c r="AX2492" s="28"/>
      <c r="AY2492" s="28"/>
      <c r="AZ2492" s="28"/>
      <c r="BA2492" s="28"/>
      <c r="BB2492" s="28"/>
      <c r="BC2492" s="28"/>
      <c r="BD2492" s="28"/>
      <c r="BE2492" s="28"/>
    </row>
    <row r="2493" spans="3:57" ht="14.25" customHeight="1">
      <c r="C2493" s="46"/>
      <c r="D2493" s="28"/>
      <c r="E2493" s="28"/>
      <c r="F2493" s="28"/>
      <c r="G2493" s="28"/>
      <c r="H2493" s="28"/>
      <c r="I2493" s="28"/>
      <c r="J2493" s="28"/>
      <c r="K2493" s="28"/>
      <c r="L2493" s="28"/>
      <c r="M2493" s="28"/>
      <c r="N2493" s="28"/>
      <c r="O2493" s="28"/>
      <c r="P2493" s="60"/>
      <c r="Q2493" s="60"/>
      <c r="R2493" s="60"/>
      <c r="S2493" s="60"/>
      <c r="T2493" s="60"/>
      <c r="U2493" s="60"/>
      <c r="V2493" s="46"/>
      <c r="W2493" s="28"/>
      <c r="X2493" s="28"/>
      <c r="Y2493" s="28"/>
      <c r="AA2493" s="77"/>
      <c r="AE2493" s="28"/>
      <c r="AF2493" s="28"/>
      <c r="AG2493" s="28"/>
      <c r="AH2493" s="28"/>
      <c r="AI2493" s="28"/>
      <c r="AL2493" s="28"/>
      <c r="AM2493" s="28"/>
      <c r="AN2493" s="28"/>
      <c r="AO2493" s="28"/>
      <c r="AP2493" s="28"/>
      <c r="AW2493" s="28"/>
      <c r="AX2493" s="28"/>
      <c r="AY2493" s="28"/>
      <c r="AZ2493" s="28"/>
      <c r="BA2493" s="28"/>
      <c r="BB2493" s="28"/>
      <c r="BC2493" s="28"/>
      <c r="BD2493" s="28"/>
      <c r="BE2493" s="28"/>
    </row>
    <row r="2494" spans="3:57" ht="14.25" customHeight="1">
      <c r="C2494" s="46"/>
      <c r="D2494" s="28"/>
      <c r="E2494" s="28"/>
      <c r="F2494" s="28"/>
      <c r="G2494" s="28"/>
      <c r="H2494" s="28"/>
      <c r="I2494" s="28"/>
      <c r="J2494" s="28"/>
      <c r="K2494" s="28"/>
      <c r="L2494" s="28"/>
      <c r="M2494" s="28"/>
      <c r="N2494" s="28"/>
      <c r="O2494" s="28"/>
      <c r="P2494" s="60"/>
      <c r="Q2494" s="60"/>
      <c r="R2494" s="60"/>
      <c r="T2494" s="60"/>
      <c r="V2494" s="46"/>
      <c r="W2494" s="28"/>
      <c r="X2494" s="28"/>
      <c r="Y2494" s="28"/>
      <c r="AA2494" s="77"/>
      <c r="AE2494" s="28"/>
      <c r="AF2494" s="28"/>
      <c r="AG2494" s="28"/>
      <c r="AH2494" s="28"/>
      <c r="AI2494" s="28"/>
      <c r="AJ2494" s="28"/>
      <c r="AK2494" s="28"/>
      <c r="AL2494" s="28"/>
      <c r="AM2494" s="28"/>
      <c r="AN2494" s="28"/>
      <c r="AO2494" s="28"/>
      <c r="AP2494" s="28"/>
      <c r="AW2494" s="28"/>
      <c r="AX2494" s="28"/>
      <c r="AY2494" s="28"/>
      <c r="AZ2494" s="28"/>
      <c r="BA2494" s="28"/>
      <c r="BB2494" s="28"/>
      <c r="BC2494" s="28"/>
      <c r="BD2494" s="28"/>
      <c r="BE2494" s="28"/>
    </row>
    <row r="2495" spans="3:57" ht="14.25" customHeight="1">
      <c r="C2495" s="46"/>
      <c r="D2495" s="28"/>
      <c r="E2495" s="28"/>
      <c r="F2495" s="28"/>
      <c r="G2495" s="28"/>
      <c r="H2495" s="28"/>
      <c r="I2495" s="28"/>
      <c r="J2495" s="28"/>
      <c r="K2495" s="28"/>
      <c r="L2495" s="28"/>
      <c r="M2495" s="28"/>
      <c r="N2495" s="28"/>
      <c r="O2495" s="28"/>
      <c r="P2495" s="60"/>
      <c r="Q2495" s="60"/>
      <c r="R2495" s="60"/>
      <c r="S2495" s="60"/>
      <c r="T2495" s="60"/>
      <c r="U2495" s="60"/>
      <c r="V2495" s="46"/>
      <c r="W2495" s="28"/>
      <c r="X2495" s="28"/>
      <c r="Y2495" s="28"/>
      <c r="AA2495" s="77"/>
      <c r="AE2495" s="28"/>
      <c r="AF2495" s="28"/>
      <c r="AG2495" s="28"/>
      <c r="AH2495" s="28"/>
      <c r="AI2495" s="28"/>
      <c r="AL2495" s="28"/>
      <c r="AM2495" s="28"/>
      <c r="AN2495" s="28"/>
      <c r="AO2495" s="28"/>
      <c r="AP2495" s="28"/>
      <c r="AQ2495" s="28"/>
      <c r="AR2495" s="28"/>
      <c r="AS2495" s="28"/>
      <c r="AW2495" s="28"/>
      <c r="AX2495" s="28"/>
      <c r="AY2495" s="28"/>
      <c r="AZ2495" s="28"/>
      <c r="BA2495" s="28"/>
      <c r="BB2495" s="28"/>
      <c r="BC2495" s="28"/>
      <c r="BD2495" s="28"/>
      <c r="BE2495" s="28"/>
    </row>
    <row r="2496" spans="3:57" ht="14.25" customHeight="1">
      <c r="C2496" s="46"/>
      <c r="D2496" s="28"/>
      <c r="E2496" s="28"/>
      <c r="F2496" s="28"/>
      <c r="G2496" s="28"/>
      <c r="H2496" s="28"/>
      <c r="I2496" s="28"/>
      <c r="J2496" s="28"/>
      <c r="K2496" s="28"/>
      <c r="L2496" s="28"/>
      <c r="M2496" s="28"/>
      <c r="N2496" s="28"/>
      <c r="O2496" s="28"/>
      <c r="P2496" s="60"/>
      <c r="Q2496" s="60"/>
      <c r="R2496" s="60"/>
      <c r="S2496" s="60"/>
      <c r="T2496" s="60"/>
      <c r="U2496" s="60"/>
      <c r="W2496" s="28"/>
      <c r="X2496" s="28"/>
      <c r="Y2496" s="28"/>
      <c r="AA2496" s="77"/>
      <c r="AB2496" s="28"/>
      <c r="AC2496" s="28"/>
      <c r="AD2496" s="28"/>
      <c r="AE2496" s="28"/>
      <c r="AF2496" s="28"/>
      <c r="AG2496" s="28"/>
      <c r="AH2496" s="28"/>
      <c r="AI2496" s="28"/>
      <c r="AJ2496" s="28"/>
      <c r="AK2496" s="28"/>
      <c r="AT2496" s="96"/>
      <c r="AU2496" s="28"/>
      <c r="AV2496" s="28"/>
      <c r="AW2496" s="28"/>
      <c r="AX2496" s="28"/>
      <c r="AY2496" s="28"/>
      <c r="AZ2496" s="28"/>
      <c r="BA2496" s="28"/>
      <c r="BB2496" s="28"/>
      <c r="BC2496" s="28"/>
      <c r="BD2496" s="28"/>
      <c r="BE2496" s="28"/>
    </row>
    <row r="2497" spans="3:57" ht="14.25" customHeight="1">
      <c r="S2497" s="60"/>
      <c r="T2497" s="60"/>
      <c r="U2497" s="60"/>
      <c r="AJ2497" s="28"/>
      <c r="AK2497" s="28"/>
      <c r="AQ2497" s="28"/>
      <c r="AR2497" s="28"/>
      <c r="AS2497" s="28"/>
    </row>
    <row r="2498" spans="3:57" ht="14.25" customHeight="1">
      <c r="S2498" s="60"/>
      <c r="T2498" s="60"/>
      <c r="U2498" s="60"/>
      <c r="AB2498" s="28"/>
      <c r="AC2498" s="28"/>
      <c r="AD2498" s="28"/>
      <c r="AJ2498" s="28"/>
      <c r="AK2498" s="28"/>
      <c r="AQ2498" s="28"/>
      <c r="AR2498" s="28"/>
      <c r="AS2498" s="28"/>
      <c r="AT2498" s="96"/>
      <c r="AU2498" s="28"/>
      <c r="AV2498" s="28"/>
    </row>
    <row r="2499" spans="3:57" ht="14.25" customHeight="1">
      <c r="S2499" s="60"/>
      <c r="T2499" s="60"/>
      <c r="U2499" s="60"/>
      <c r="AB2499" s="28"/>
      <c r="AC2499" s="28"/>
      <c r="AD2499" s="28"/>
      <c r="AJ2499" s="28"/>
      <c r="AK2499" s="28"/>
      <c r="AQ2499" s="28"/>
      <c r="AR2499" s="28"/>
      <c r="AS2499" s="28"/>
      <c r="AT2499" s="96"/>
      <c r="AU2499" s="28"/>
      <c r="AV2499" s="28"/>
    </row>
    <row r="2500" spans="3:57" ht="14.25" customHeight="1">
      <c r="S2500" s="60"/>
      <c r="T2500" s="60"/>
      <c r="U2500" s="60"/>
      <c r="V2500" s="46"/>
      <c r="AB2500" s="28"/>
      <c r="AC2500" s="28"/>
      <c r="AD2500" s="28"/>
      <c r="AJ2500" s="28"/>
      <c r="AK2500" s="28"/>
      <c r="AL2500" s="28"/>
      <c r="AM2500" s="28"/>
      <c r="AN2500" s="28"/>
      <c r="AO2500" s="28"/>
      <c r="AP2500" s="28"/>
      <c r="AQ2500" s="28"/>
      <c r="AR2500" s="28"/>
      <c r="AS2500" s="28"/>
      <c r="AT2500" s="96"/>
      <c r="AU2500" s="28"/>
      <c r="AV2500" s="28"/>
    </row>
    <row r="2501" spans="3:57" ht="14.25" customHeight="1">
      <c r="C2501" s="46"/>
      <c r="D2501" s="28"/>
      <c r="E2501" s="28"/>
      <c r="F2501" s="28"/>
      <c r="G2501" s="28"/>
      <c r="H2501" s="28"/>
      <c r="I2501" s="28"/>
      <c r="J2501" s="28"/>
      <c r="K2501" s="28"/>
      <c r="L2501" s="28"/>
      <c r="M2501" s="28"/>
      <c r="N2501" s="28"/>
      <c r="O2501" s="28"/>
      <c r="P2501" s="60"/>
      <c r="Q2501" s="60"/>
      <c r="R2501" s="60"/>
      <c r="S2501" s="60"/>
      <c r="T2501" s="60"/>
      <c r="U2501" s="60"/>
      <c r="W2501" s="28"/>
      <c r="X2501" s="28"/>
      <c r="Y2501" s="28"/>
      <c r="AA2501" s="77"/>
      <c r="AB2501" s="28"/>
      <c r="AC2501" s="28"/>
      <c r="AD2501" s="28"/>
      <c r="AE2501" s="28"/>
      <c r="AF2501" s="28"/>
      <c r="AG2501" s="28"/>
      <c r="AH2501" s="28"/>
      <c r="AI2501" s="28"/>
      <c r="AJ2501" s="28"/>
      <c r="AK2501" s="28"/>
      <c r="AQ2501" s="28"/>
      <c r="AR2501" s="28"/>
      <c r="AS2501" s="28"/>
      <c r="AT2501" s="96"/>
      <c r="AU2501" s="28"/>
      <c r="AV2501" s="28"/>
      <c r="AW2501" s="28"/>
      <c r="AX2501" s="28"/>
      <c r="AY2501" s="28"/>
      <c r="AZ2501" s="28"/>
      <c r="BA2501" s="28"/>
      <c r="BB2501" s="28"/>
      <c r="BC2501" s="28"/>
      <c r="BD2501" s="28"/>
      <c r="BE2501" s="28"/>
    </row>
    <row r="2502" spans="3:57" ht="14.25" customHeight="1">
      <c r="S2502" s="60"/>
      <c r="T2502" s="60"/>
      <c r="U2502" s="60"/>
      <c r="V2502" s="46"/>
      <c r="AB2502" s="28"/>
      <c r="AC2502" s="28"/>
      <c r="AD2502" s="28"/>
      <c r="AJ2502" s="28"/>
      <c r="AK2502" s="28"/>
      <c r="AL2502" s="28"/>
      <c r="AM2502" s="28"/>
      <c r="AN2502" s="28"/>
      <c r="AO2502" s="28"/>
      <c r="AP2502" s="28"/>
      <c r="AQ2502" s="28"/>
      <c r="AR2502" s="28"/>
      <c r="AS2502" s="28"/>
      <c r="AT2502" s="96"/>
      <c r="AU2502" s="28"/>
      <c r="AV2502" s="28"/>
    </row>
    <row r="2503" spans="3:57" ht="14.25" customHeight="1">
      <c r="C2503" s="46"/>
      <c r="D2503" s="28"/>
      <c r="E2503" s="28"/>
      <c r="F2503" s="28"/>
      <c r="G2503" s="28"/>
      <c r="H2503" s="28"/>
      <c r="I2503" s="28"/>
      <c r="J2503" s="28"/>
      <c r="K2503" s="28"/>
      <c r="L2503" s="28"/>
      <c r="M2503" s="28"/>
      <c r="N2503" s="28"/>
      <c r="O2503" s="28"/>
      <c r="P2503" s="60"/>
      <c r="Q2503" s="60"/>
      <c r="R2503" s="60"/>
      <c r="S2503" s="60"/>
      <c r="T2503" s="60"/>
      <c r="U2503" s="60"/>
      <c r="V2503" s="46"/>
      <c r="W2503" s="28"/>
      <c r="X2503" s="28"/>
      <c r="Y2503" s="28"/>
      <c r="AA2503" s="77"/>
      <c r="AB2503" s="28"/>
      <c r="AC2503" s="28"/>
      <c r="AD2503" s="28"/>
      <c r="AE2503" s="28"/>
      <c r="AF2503" s="28"/>
      <c r="AG2503" s="28"/>
      <c r="AH2503" s="28"/>
      <c r="AI2503" s="28"/>
      <c r="AJ2503" s="28"/>
      <c r="AK2503" s="28"/>
      <c r="AL2503" s="28"/>
      <c r="AM2503" s="28"/>
      <c r="AN2503" s="28"/>
      <c r="AO2503" s="28"/>
      <c r="AP2503" s="28"/>
      <c r="AQ2503" s="28"/>
      <c r="AR2503" s="28"/>
      <c r="AS2503" s="28"/>
      <c r="AT2503" s="96"/>
      <c r="AU2503" s="28"/>
      <c r="AV2503" s="28"/>
      <c r="AW2503" s="28"/>
      <c r="AX2503" s="28"/>
      <c r="AY2503" s="28"/>
      <c r="AZ2503" s="28"/>
      <c r="BA2503" s="28"/>
      <c r="BB2503" s="28"/>
      <c r="BC2503" s="28"/>
      <c r="BD2503" s="28"/>
      <c r="BE2503" s="28"/>
    </row>
    <row r="2504" spans="3:57" ht="14.25" customHeight="1">
      <c r="C2504" s="46"/>
      <c r="D2504" s="28"/>
      <c r="E2504" s="28"/>
      <c r="F2504" s="28"/>
      <c r="G2504" s="28"/>
      <c r="H2504" s="28"/>
      <c r="I2504" s="28"/>
      <c r="J2504" s="28"/>
      <c r="K2504" s="28"/>
      <c r="L2504" s="28"/>
      <c r="M2504" s="28"/>
      <c r="N2504" s="28"/>
      <c r="O2504" s="28"/>
      <c r="P2504" s="60"/>
      <c r="Q2504" s="60"/>
      <c r="R2504" s="60"/>
      <c r="S2504" s="60"/>
      <c r="T2504" s="60"/>
      <c r="U2504" s="60"/>
      <c r="V2504" s="46"/>
      <c r="W2504" s="28"/>
      <c r="X2504" s="28"/>
      <c r="Y2504" s="28"/>
      <c r="AA2504" s="77"/>
      <c r="AB2504" s="28"/>
      <c r="AC2504" s="28"/>
      <c r="AD2504" s="28"/>
      <c r="AE2504" s="28"/>
      <c r="AF2504" s="28"/>
      <c r="AG2504" s="28"/>
      <c r="AH2504" s="28"/>
      <c r="AI2504" s="28"/>
      <c r="AJ2504" s="28"/>
      <c r="AK2504" s="28"/>
      <c r="AL2504" s="28"/>
      <c r="AM2504" s="28"/>
      <c r="AN2504" s="28"/>
      <c r="AO2504" s="28"/>
      <c r="AP2504" s="28"/>
      <c r="AQ2504" s="28"/>
      <c r="AR2504" s="28"/>
      <c r="AS2504" s="28"/>
      <c r="AT2504" s="96"/>
      <c r="AU2504" s="28"/>
      <c r="AV2504" s="28"/>
      <c r="AW2504" s="28"/>
      <c r="AX2504" s="28"/>
      <c r="AY2504" s="28"/>
      <c r="AZ2504" s="28"/>
      <c r="BA2504" s="28"/>
      <c r="BB2504" s="28"/>
      <c r="BC2504" s="28"/>
      <c r="BD2504" s="28"/>
      <c r="BE2504" s="28"/>
    </row>
    <row r="2505" spans="3:57" ht="14.25" customHeight="1">
      <c r="C2505" s="46"/>
      <c r="D2505" s="28"/>
      <c r="E2505" s="28"/>
      <c r="F2505" s="28"/>
      <c r="G2505" s="28"/>
      <c r="H2505" s="28"/>
      <c r="I2505" s="28"/>
      <c r="J2505" s="28"/>
      <c r="K2505" s="28"/>
      <c r="L2505" s="28"/>
      <c r="M2505" s="28"/>
      <c r="N2505" s="28"/>
      <c r="O2505" s="28"/>
      <c r="P2505" s="60"/>
      <c r="Q2505" s="60"/>
      <c r="R2505" s="60"/>
      <c r="S2505" s="60"/>
      <c r="T2505" s="60"/>
      <c r="U2505" s="60"/>
      <c r="V2505" s="46"/>
      <c r="W2505" s="28"/>
      <c r="X2505" s="28"/>
      <c r="Y2505" s="28"/>
      <c r="AA2505" s="77"/>
      <c r="AB2505" s="28"/>
      <c r="AC2505" s="28"/>
      <c r="AD2505" s="28"/>
      <c r="AE2505" s="28"/>
      <c r="AF2505" s="28"/>
      <c r="AG2505" s="28"/>
      <c r="AH2505" s="28"/>
      <c r="AI2505" s="28"/>
      <c r="AJ2505" s="28"/>
      <c r="AK2505" s="28"/>
      <c r="AL2505" s="28"/>
      <c r="AM2505" s="28"/>
      <c r="AN2505" s="28"/>
      <c r="AO2505" s="28"/>
      <c r="AP2505" s="28"/>
      <c r="AQ2505" s="28"/>
      <c r="AR2505" s="28"/>
      <c r="AS2505" s="28"/>
      <c r="AT2505" s="96"/>
      <c r="AU2505" s="28"/>
      <c r="AV2505" s="28"/>
      <c r="AW2505" s="28"/>
      <c r="AX2505" s="28"/>
      <c r="AY2505" s="28"/>
      <c r="AZ2505" s="28"/>
      <c r="BA2505" s="28"/>
      <c r="BB2505" s="28"/>
      <c r="BC2505" s="28"/>
      <c r="BD2505" s="28"/>
      <c r="BE2505" s="28"/>
    </row>
    <row r="2506" spans="3:57" ht="14.25" customHeight="1">
      <c r="C2506" s="46"/>
      <c r="D2506" s="28"/>
      <c r="E2506" s="28"/>
      <c r="F2506" s="28"/>
      <c r="G2506" s="28"/>
      <c r="H2506" s="28"/>
      <c r="I2506" s="28"/>
      <c r="J2506" s="28"/>
      <c r="K2506" s="28"/>
      <c r="L2506" s="28"/>
      <c r="M2506" s="28"/>
      <c r="N2506" s="28"/>
      <c r="O2506" s="28"/>
      <c r="P2506" s="60"/>
      <c r="Q2506" s="60"/>
      <c r="R2506" s="60"/>
      <c r="S2506" s="60"/>
      <c r="T2506" s="60"/>
      <c r="U2506" s="60"/>
      <c r="V2506" s="46"/>
      <c r="W2506" s="28"/>
      <c r="X2506" s="28"/>
      <c r="Y2506" s="28"/>
      <c r="AA2506" s="77"/>
      <c r="AB2506" s="28"/>
      <c r="AC2506" s="28"/>
      <c r="AD2506" s="28"/>
      <c r="AE2506" s="28"/>
      <c r="AF2506" s="28"/>
      <c r="AG2506" s="28"/>
      <c r="AH2506" s="28"/>
      <c r="AI2506" s="28"/>
      <c r="AJ2506" s="28"/>
      <c r="AK2506" s="28"/>
      <c r="AL2506" s="28"/>
      <c r="AM2506" s="28"/>
      <c r="AN2506" s="28"/>
      <c r="AO2506" s="28"/>
      <c r="AP2506" s="28"/>
      <c r="AQ2506" s="28"/>
      <c r="AR2506" s="28"/>
      <c r="AS2506" s="28"/>
      <c r="AT2506" s="96"/>
      <c r="AU2506" s="28"/>
      <c r="AV2506" s="28"/>
      <c r="AW2506" s="28"/>
      <c r="AX2506" s="28"/>
      <c r="AY2506" s="28"/>
      <c r="AZ2506" s="28"/>
      <c r="BA2506" s="28"/>
      <c r="BB2506" s="28"/>
      <c r="BC2506" s="28"/>
      <c r="BD2506" s="28"/>
      <c r="BE2506" s="28"/>
    </row>
    <row r="2507" spans="3:57" ht="14.25" customHeight="1">
      <c r="C2507" s="46"/>
      <c r="D2507" s="28"/>
      <c r="E2507" s="28"/>
      <c r="F2507" s="28"/>
      <c r="G2507" s="28"/>
      <c r="H2507" s="28"/>
      <c r="I2507" s="28"/>
      <c r="J2507" s="28"/>
      <c r="K2507" s="28"/>
      <c r="L2507" s="28"/>
      <c r="M2507" s="28"/>
      <c r="N2507" s="28"/>
      <c r="O2507" s="28"/>
      <c r="P2507" s="60"/>
      <c r="Q2507" s="60"/>
      <c r="R2507" s="60"/>
      <c r="S2507" s="60"/>
      <c r="T2507" s="60"/>
      <c r="U2507" s="60"/>
      <c r="V2507" s="46"/>
      <c r="W2507" s="28"/>
      <c r="X2507" s="28"/>
      <c r="Y2507" s="28"/>
      <c r="AA2507" s="77"/>
      <c r="AB2507" s="28"/>
      <c r="AC2507" s="28"/>
      <c r="AD2507" s="28"/>
      <c r="AE2507" s="28"/>
      <c r="AF2507" s="28"/>
      <c r="AG2507" s="28"/>
      <c r="AH2507" s="28"/>
      <c r="AI2507" s="28"/>
      <c r="AJ2507" s="28"/>
      <c r="AK2507" s="28"/>
      <c r="AL2507" s="28"/>
      <c r="AM2507" s="28"/>
      <c r="AN2507" s="28"/>
      <c r="AO2507" s="28"/>
      <c r="AP2507" s="28"/>
      <c r="AQ2507" s="28"/>
      <c r="AR2507" s="28"/>
      <c r="AS2507" s="28"/>
      <c r="AT2507" s="96"/>
      <c r="AU2507" s="28"/>
      <c r="AV2507" s="28"/>
      <c r="AW2507" s="28"/>
      <c r="AX2507" s="28"/>
      <c r="AY2507" s="28"/>
      <c r="AZ2507" s="28"/>
      <c r="BA2507" s="28"/>
      <c r="BB2507" s="28"/>
      <c r="BC2507" s="28"/>
      <c r="BD2507" s="28"/>
      <c r="BE2507" s="28"/>
    </row>
    <row r="2508" spans="3:57" ht="14.25" customHeight="1">
      <c r="C2508" s="46"/>
      <c r="D2508" s="28"/>
      <c r="E2508" s="28"/>
      <c r="F2508" s="28"/>
      <c r="G2508" s="28"/>
      <c r="H2508" s="28"/>
      <c r="I2508" s="28"/>
      <c r="J2508" s="28"/>
      <c r="K2508" s="28"/>
      <c r="L2508" s="28"/>
      <c r="M2508" s="28"/>
      <c r="N2508" s="28"/>
      <c r="O2508" s="28"/>
      <c r="P2508" s="60"/>
      <c r="Q2508" s="60"/>
      <c r="R2508" s="60"/>
      <c r="S2508" s="60"/>
      <c r="T2508" s="60"/>
      <c r="U2508" s="60"/>
      <c r="V2508" s="46"/>
      <c r="W2508" s="28"/>
      <c r="X2508" s="28"/>
      <c r="Y2508" s="28"/>
      <c r="AA2508" s="77"/>
      <c r="AB2508" s="28"/>
      <c r="AC2508" s="28"/>
      <c r="AD2508" s="28"/>
      <c r="AE2508" s="28"/>
      <c r="AF2508" s="28"/>
      <c r="AG2508" s="28"/>
      <c r="AH2508" s="28"/>
      <c r="AI2508" s="28"/>
      <c r="AJ2508" s="28"/>
      <c r="AK2508" s="28"/>
      <c r="AL2508" s="28"/>
      <c r="AM2508" s="28"/>
      <c r="AN2508" s="28"/>
      <c r="AO2508" s="28"/>
      <c r="AP2508" s="28"/>
      <c r="AQ2508" s="28"/>
      <c r="AR2508" s="28"/>
      <c r="AS2508" s="28"/>
      <c r="AT2508" s="96"/>
      <c r="AU2508" s="28"/>
      <c r="AV2508" s="28"/>
      <c r="AW2508" s="28"/>
      <c r="AX2508" s="28"/>
      <c r="AY2508" s="28"/>
      <c r="AZ2508" s="28"/>
      <c r="BA2508" s="28"/>
      <c r="BB2508" s="28"/>
      <c r="BC2508" s="28"/>
      <c r="BD2508" s="28"/>
      <c r="BE2508" s="28"/>
    </row>
    <row r="2509" spans="3:57" ht="14.25" customHeight="1">
      <c r="C2509" s="46"/>
      <c r="D2509" s="28"/>
      <c r="E2509" s="28"/>
      <c r="F2509" s="28"/>
      <c r="G2509" s="28"/>
      <c r="H2509" s="28"/>
      <c r="I2509" s="28"/>
      <c r="J2509" s="28"/>
      <c r="K2509" s="28"/>
      <c r="L2509" s="28"/>
      <c r="M2509" s="28"/>
      <c r="N2509" s="28"/>
      <c r="O2509" s="28"/>
      <c r="P2509" s="60"/>
      <c r="Q2509" s="60"/>
      <c r="R2509" s="60"/>
      <c r="S2509" s="60"/>
      <c r="T2509" s="60"/>
      <c r="U2509" s="60"/>
      <c r="V2509" s="46"/>
      <c r="W2509" s="28"/>
      <c r="X2509" s="28"/>
      <c r="Y2509" s="28"/>
      <c r="AA2509" s="77"/>
      <c r="AB2509" s="28"/>
      <c r="AC2509" s="28"/>
      <c r="AD2509" s="28"/>
      <c r="AE2509" s="28"/>
      <c r="AF2509" s="28"/>
      <c r="AG2509" s="28"/>
      <c r="AH2509" s="28"/>
      <c r="AI2509" s="28"/>
      <c r="AJ2509" s="28"/>
      <c r="AK2509" s="28"/>
      <c r="AL2509" s="28"/>
      <c r="AM2509" s="28"/>
      <c r="AN2509" s="28"/>
      <c r="AO2509" s="28"/>
      <c r="AP2509" s="28"/>
      <c r="AQ2509" s="28"/>
      <c r="AR2509" s="28"/>
      <c r="AS2509" s="28"/>
      <c r="AT2509" s="96"/>
      <c r="AU2509" s="28"/>
      <c r="AV2509" s="28"/>
      <c r="AW2509" s="28"/>
      <c r="AX2509" s="28"/>
      <c r="AY2509" s="28"/>
      <c r="AZ2509" s="28"/>
      <c r="BA2509" s="28"/>
      <c r="BB2509" s="28"/>
      <c r="BC2509" s="28"/>
      <c r="BD2509" s="28"/>
      <c r="BE2509" s="28"/>
    </row>
    <row r="2510" spans="3:57" ht="14.25" customHeight="1">
      <c r="C2510" s="46"/>
      <c r="D2510" s="28"/>
      <c r="E2510" s="28"/>
      <c r="F2510" s="28"/>
      <c r="G2510" s="28"/>
      <c r="H2510" s="28"/>
      <c r="I2510" s="28"/>
      <c r="J2510" s="28"/>
      <c r="K2510" s="28"/>
      <c r="L2510" s="28"/>
      <c r="M2510" s="28"/>
      <c r="N2510" s="28"/>
      <c r="O2510" s="28"/>
      <c r="P2510" s="60"/>
      <c r="Q2510" s="60"/>
      <c r="R2510" s="60"/>
      <c r="S2510" s="60"/>
      <c r="T2510" s="60"/>
      <c r="U2510" s="60"/>
      <c r="V2510" s="46"/>
      <c r="W2510" s="28"/>
      <c r="X2510" s="28"/>
      <c r="Y2510" s="28"/>
      <c r="AA2510" s="77"/>
      <c r="AB2510" s="28"/>
      <c r="AC2510" s="28"/>
      <c r="AD2510" s="28"/>
      <c r="AE2510" s="28"/>
      <c r="AF2510" s="28"/>
      <c r="AG2510" s="28"/>
      <c r="AH2510" s="28"/>
      <c r="AI2510" s="28"/>
      <c r="AJ2510" s="28"/>
      <c r="AK2510" s="28"/>
      <c r="AL2510" s="28"/>
      <c r="AM2510" s="28"/>
      <c r="AN2510" s="28"/>
      <c r="AO2510" s="28"/>
      <c r="AP2510" s="28"/>
      <c r="AQ2510" s="28"/>
      <c r="AR2510" s="28"/>
      <c r="AS2510" s="28"/>
      <c r="AT2510" s="96"/>
      <c r="AU2510" s="28"/>
      <c r="AV2510" s="28"/>
      <c r="AW2510" s="28"/>
      <c r="AX2510" s="28"/>
      <c r="AY2510" s="28"/>
      <c r="AZ2510" s="28"/>
      <c r="BA2510" s="28"/>
      <c r="BB2510" s="28"/>
      <c r="BC2510" s="28"/>
      <c r="BD2510" s="28"/>
      <c r="BE2510" s="28"/>
    </row>
    <row r="2511" spans="3:57" ht="14.25" customHeight="1">
      <c r="C2511" s="46"/>
      <c r="D2511" s="28"/>
      <c r="E2511" s="28"/>
      <c r="F2511" s="28"/>
      <c r="G2511" s="28"/>
      <c r="H2511" s="28"/>
      <c r="I2511" s="28"/>
      <c r="J2511" s="28"/>
      <c r="K2511" s="28"/>
      <c r="L2511" s="28"/>
      <c r="M2511" s="28"/>
      <c r="N2511" s="28"/>
      <c r="O2511" s="28"/>
      <c r="P2511" s="60"/>
      <c r="Q2511" s="60"/>
      <c r="R2511" s="60"/>
      <c r="S2511" s="60"/>
      <c r="T2511" s="60"/>
      <c r="U2511" s="60"/>
      <c r="V2511" s="46"/>
      <c r="W2511" s="28"/>
      <c r="X2511" s="28"/>
      <c r="Y2511" s="28"/>
      <c r="AA2511" s="77"/>
      <c r="AB2511" s="28"/>
      <c r="AC2511" s="28"/>
      <c r="AD2511" s="28"/>
      <c r="AE2511" s="28"/>
      <c r="AF2511" s="28"/>
      <c r="AG2511" s="28"/>
      <c r="AH2511" s="28"/>
      <c r="AI2511" s="28"/>
      <c r="AJ2511" s="28"/>
      <c r="AK2511" s="28"/>
      <c r="AL2511" s="28"/>
      <c r="AM2511" s="28"/>
      <c r="AN2511" s="28"/>
      <c r="AO2511" s="28"/>
      <c r="AP2511" s="28"/>
      <c r="AQ2511" s="28"/>
      <c r="AR2511" s="28"/>
      <c r="AS2511" s="28"/>
      <c r="AT2511" s="96"/>
      <c r="AU2511" s="28"/>
      <c r="AV2511" s="28"/>
      <c r="AW2511" s="28"/>
      <c r="AX2511" s="28"/>
      <c r="AY2511" s="28"/>
      <c r="AZ2511" s="28"/>
      <c r="BA2511" s="28"/>
      <c r="BB2511" s="28"/>
      <c r="BC2511" s="28"/>
      <c r="BD2511" s="28"/>
      <c r="BE2511" s="28"/>
    </row>
    <row r="2512" spans="3:57" ht="14.25" customHeight="1">
      <c r="C2512" s="46"/>
      <c r="D2512" s="28"/>
      <c r="E2512" s="28"/>
      <c r="F2512" s="28"/>
      <c r="G2512" s="28"/>
      <c r="H2512" s="28"/>
      <c r="I2512" s="28"/>
      <c r="J2512" s="28"/>
      <c r="K2512" s="28"/>
      <c r="L2512" s="28"/>
      <c r="M2512" s="28"/>
      <c r="N2512" s="28"/>
      <c r="O2512" s="28"/>
      <c r="P2512" s="60"/>
      <c r="Q2512" s="60"/>
      <c r="R2512" s="60"/>
      <c r="S2512" s="60"/>
      <c r="T2512" s="60"/>
      <c r="U2512" s="60"/>
      <c r="V2512" s="46"/>
      <c r="W2512" s="28"/>
      <c r="X2512" s="28"/>
      <c r="Y2512" s="28"/>
      <c r="AA2512" s="77"/>
      <c r="AB2512" s="28"/>
      <c r="AC2512" s="28"/>
      <c r="AD2512" s="28"/>
      <c r="AE2512" s="28"/>
      <c r="AF2512" s="28"/>
      <c r="AG2512" s="28"/>
      <c r="AH2512" s="28"/>
      <c r="AI2512" s="28"/>
      <c r="AJ2512" s="28"/>
      <c r="AK2512" s="28"/>
      <c r="AL2512" s="28"/>
      <c r="AM2512" s="28"/>
      <c r="AN2512" s="28"/>
      <c r="AO2512" s="28"/>
      <c r="AP2512" s="28"/>
      <c r="AQ2512" s="28"/>
      <c r="AR2512" s="28"/>
      <c r="AS2512" s="28"/>
      <c r="AT2512" s="96"/>
      <c r="AU2512" s="28"/>
      <c r="AV2512" s="28"/>
      <c r="AW2512" s="28"/>
      <c r="AX2512" s="28"/>
      <c r="AY2512" s="28"/>
      <c r="AZ2512" s="28"/>
      <c r="BA2512" s="28"/>
      <c r="BB2512" s="28"/>
      <c r="BC2512" s="28"/>
      <c r="BD2512" s="28"/>
      <c r="BE2512" s="28"/>
    </row>
    <row r="2513" spans="3:57" ht="14.25" customHeight="1">
      <c r="C2513" s="46"/>
      <c r="D2513" s="28"/>
      <c r="E2513" s="28"/>
      <c r="F2513" s="28"/>
      <c r="G2513" s="28"/>
      <c r="H2513" s="28"/>
      <c r="I2513" s="28"/>
      <c r="J2513" s="28"/>
      <c r="K2513" s="28"/>
      <c r="L2513" s="28"/>
      <c r="M2513" s="28"/>
      <c r="N2513" s="28"/>
      <c r="O2513" s="28"/>
      <c r="P2513" s="60"/>
      <c r="Q2513" s="60"/>
      <c r="R2513" s="60"/>
      <c r="S2513" s="60"/>
      <c r="T2513" s="60"/>
      <c r="U2513" s="60"/>
      <c r="V2513" s="46"/>
      <c r="W2513" s="28"/>
      <c r="X2513" s="28"/>
      <c r="Y2513" s="28"/>
      <c r="AA2513" s="77"/>
      <c r="AB2513" s="28"/>
      <c r="AC2513" s="28"/>
      <c r="AD2513" s="28"/>
      <c r="AE2513" s="28"/>
      <c r="AF2513" s="28"/>
      <c r="AG2513" s="28"/>
      <c r="AH2513" s="28"/>
      <c r="AI2513" s="28"/>
      <c r="AJ2513" s="28"/>
      <c r="AK2513" s="28"/>
      <c r="AL2513" s="28"/>
      <c r="AM2513" s="28"/>
      <c r="AN2513" s="28"/>
      <c r="AO2513" s="28"/>
      <c r="AP2513" s="28"/>
      <c r="AQ2513" s="28"/>
      <c r="AR2513" s="28"/>
      <c r="AS2513" s="28"/>
      <c r="AT2513" s="96"/>
      <c r="AU2513" s="28"/>
      <c r="AV2513" s="28"/>
      <c r="AW2513" s="28"/>
      <c r="AX2513" s="28"/>
      <c r="AY2513" s="28"/>
      <c r="AZ2513" s="28"/>
      <c r="BA2513" s="28"/>
      <c r="BB2513" s="28"/>
      <c r="BC2513" s="28"/>
      <c r="BD2513" s="28"/>
      <c r="BE2513" s="28"/>
    </row>
    <row r="2514" spans="3:57" ht="14.25" customHeight="1">
      <c r="C2514" s="46"/>
      <c r="D2514" s="28"/>
      <c r="E2514" s="28"/>
      <c r="F2514" s="28"/>
      <c r="G2514" s="28"/>
      <c r="H2514" s="28"/>
      <c r="I2514" s="28"/>
      <c r="J2514" s="28"/>
      <c r="K2514" s="28"/>
      <c r="L2514" s="28"/>
      <c r="M2514" s="28"/>
      <c r="N2514" s="28"/>
      <c r="O2514" s="28"/>
      <c r="P2514" s="60"/>
      <c r="Q2514" s="60"/>
      <c r="R2514" s="60"/>
      <c r="S2514" s="60"/>
      <c r="T2514" s="60"/>
      <c r="U2514" s="60"/>
      <c r="V2514" s="46"/>
      <c r="W2514" s="28"/>
      <c r="X2514" s="28"/>
      <c r="Y2514" s="28"/>
      <c r="AA2514" s="77"/>
      <c r="AB2514" s="28"/>
      <c r="AC2514" s="28"/>
      <c r="AD2514" s="28"/>
      <c r="AE2514" s="28"/>
      <c r="AF2514" s="28"/>
      <c r="AG2514" s="28"/>
      <c r="AH2514" s="28"/>
      <c r="AI2514" s="28"/>
      <c r="AJ2514" s="28"/>
      <c r="AK2514" s="28"/>
      <c r="AL2514" s="28"/>
      <c r="AM2514" s="28"/>
      <c r="AN2514" s="28"/>
      <c r="AO2514" s="28"/>
      <c r="AP2514" s="28"/>
      <c r="AQ2514" s="28"/>
      <c r="AR2514" s="28"/>
      <c r="AS2514" s="28"/>
      <c r="AT2514" s="96"/>
      <c r="AU2514" s="28"/>
      <c r="AV2514" s="28"/>
      <c r="AW2514" s="28"/>
      <c r="AX2514" s="28"/>
      <c r="AY2514" s="28"/>
      <c r="AZ2514" s="28"/>
      <c r="BA2514" s="28"/>
      <c r="BB2514" s="28"/>
      <c r="BC2514" s="28"/>
      <c r="BD2514" s="28"/>
      <c r="BE2514" s="28"/>
    </row>
    <row r="2515" spans="3:57" ht="14.25" customHeight="1">
      <c r="C2515" s="46"/>
      <c r="D2515" s="28"/>
      <c r="E2515" s="28"/>
      <c r="F2515" s="28"/>
      <c r="G2515" s="28"/>
      <c r="H2515" s="28"/>
      <c r="I2515" s="28"/>
      <c r="J2515" s="28"/>
      <c r="K2515" s="28"/>
      <c r="L2515" s="28"/>
      <c r="M2515" s="28"/>
      <c r="N2515" s="28"/>
      <c r="O2515" s="28"/>
      <c r="P2515" s="60"/>
      <c r="Q2515" s="60"/>
      <c r="R2515" s="60"/>
      <c r="S2515" s="60"/>
      <c r="T2515" s="60"/>
      <c r="U2515" s="60"/>
      <c r="V2515" s="46"/>
      <c r="W2515" s="28"/>
      <c r="X2515" s="28"/>
      <c r="Y2515" s="28"/>
      <c r="AA2515" s="77"/>
      <c r="AB2515" s="28"/>
      <c r="AC2515" s="28"/>
      <c r="AD2515" s="28"/>
      <c r="AE2515" s="28"/>
      <c r="AF2515" s="28"/>
      <c r="AG2515" s="28"/>
      <c r="AH2515" s="28"/>
      <c r="AI2515" s="28"/>
      <c r="AJ2515" s="28"/>
      <c r="AK2515" s="28"/>
      <c r="AL2515" s="28"/>
      <c r="AM2515" s="28"/>
      <c r="AN2515" s="28"/>
      <c r="AO2515" s="28"/>
      <c r="AP2515" s="28"/>
      <c r="AQ2515" s="28"/>
      <c r="AR2515" s="28"/>
      <c r="AS2515" s="28"/>
      <c r="AT2515" s="96"/>
      <c r="AU2515" s="28"/>
      <c r="AV2515" s="28"/>
      <c r="AW2515" s="28"/>
      <c r="AX2515" s="28"/>
      <c r="AY2515" s="28"/>
      <c r="AZ2515" s="28"/>
      <c r="BA2515" s="28"/>
      <c r="BB2515" s="28"/>
      <c r="BC2515" s="28"/>
      <c r="BD2515" s="28"/>
      <c r="BE2515" s="28"/>
    </row>
    <row r="2516" spans="3:57" ht="14.25" customHeight="1">
      <c r="C2516" s="46"/>
      <c r="D2516" s="28"/>
      <c r="E2516" s="28"/>
      <c r="F2516" s="28"/>
      <c r="G2516" s="28"/>
      <c r="H2516" s="28"/>
      <c r="I2516" s="28"/>
      <c r="J2516" s="28"/>
      <c r="K2516" s="28"/>
      <c r="L2516" s="28"/>
      <c r="M2516" s="28"/>
      <c r="N2516" s="28"/>
      <c r="O2516" s="28"/>
      <c r="P2516" s="60"/>
      <c r="Q2516" s="60"/>
      <c r="R2516" s="60"/>
      <c r="S2516" s="60"/>
      <c r="T2516" s="60"/>
      <c r="U2516" s="60"/>
      <c r="V2516" s="46"/>
      <c r="W2516" s="28"/>
      <c r="X2516" s="28"/>
      <c r="Y2516" s="28"/>
      <c r="AA2516" s="77"/>
      <c r="AB2516" s="28"/>
      <c r="AC2516" s="28"/>
      <c r="AD2516" s="28"/>
      <c r="AE2516" s="28"/>
      <c r="AF2516" s="28"/>
      <c r="AG2516" s="28"/>
      <c r="AH2516" s="28"/>
      <c r="AI2516" s="28"/>
      <c r="AJ2516" s="28"/>
      <c r="AK2516" s="28"/>
      <c r="AL2516" s="28"/>
      <c r="AM2516" s="28"/>
      <c r="AN2516" s="28"/>
      <c r="AO2516" s="28"/>
      <c r="AP2516" s="28"/>
      <c r="AQ2516" s="28"/>
      <c r="AR2516" s="28"/>
      <c r="AS2516" s="28"/>
      <c r="AT2516" s="96"/>
      <c r="AU2516" s="28"/>
      <c r="AV2516" s="28"/>
      <c r="AW2516" s="28"/>
      <c r="AX2516" s="28"/>
      <c r="AY2516" s="28"/>
      <c r="AZ2516" s="28"/>
      <c r="BA2516" s="28"/>
      <c r="BB2516" s="28"/>
      <c r="BC2516" s="28"/>
      <c r="BD2516" s="28"/>
      <c r="BE2516" s="28"/>
    </row>
    <row r="2517" spans="3:57" ht="14.25" customHeight="1">
      <c r="C2517" s="46"/>
      <c r="D2517" s="28"/>
      <c r="E2517" s="28"/>
      <c r="F2517" s="28"/>
      <c r="G2517" s="28"/>
      <c r="H2517" s="28"/>
      <c r="I2517" s="28"/>
      <c r="J2517" s="28"/>
      <c r="K2517" s="28"/>
      <c r="L2517" s="28"/>
      <c r="M2517" s="28"/>
      <c r="N2517" s="28"/>
      <c r="O2517" s="28"/>
      <c r="P2517" s="60"/>
      <c r="Q2517" s="60"/>
      <c r="R2517" s="60"/>
      <c r="S2517" s="60"/>
      <c r="T2517" s="60"/>
      <c r="U2517" s="60"/>
      <c r="V2517" s="46"/>
      <c r="W2517" s="28"/>
      <c r="X2517" s="28"/>
      <c r="Y2517" s="28"/>
      <c r="AA2517" s="77"/>
      <c r="AB2517" s="28"/>
      <c r="AC2517" s="28"/>
      <c r="AD2517" s="28"/>
      <c r="AE2517" s="28"/>
      <c r="AF2517" s="28"/>
      <c r="AG2517" s="28"/>
      <c r="AH2517" s="28"/>
      <c r="AI2517" s="28"/>
      <c r="AJ2517" s="28"/>
      <c r="AK2517" s="28"/>
      <c r="AL2517" s="28"/>
      <c r="AM2517" s="28"/>
      <c r="AN2517" s="28"/>
      <c r="AO2517" s="28"/>
      <c r="AP2517" s="28"/>
      <c r="AQ2517" s="28"/>
      <c r="AR2517" s="28"/>
      <c r="AS2517" s="28"/>
      <c r="AT2517" s="96"/>
      <c r="AU2517" s="28"/>
      <c r="AV2517" s="28"/>
      <c r="AW2517" s="28"/>
      <c r="AX2517" s="28"/>
      <c r="AY2517" s="28"/>
      <c r="AZ2517" s="28"/>
      <c r="BA2517" s="28"/>
      <c r="BB2517" s="28"/>
      <c r="BC2517" s="28"/>
      <c r="BD2517" s="28"/>
      <c r="BE2517" s="28"/>
    </row>
    <row r="2518" spans="3:57" ht="14.25" customHeight="1">
      <c r="C2518" s="46"/>
      <c r="D2518" s="28"/>
      <c r="E2518" s="28"/>
      <c r="F2518" s="28"/>
      <c r="G2518" s="28"/>
      <c r="H2518" s="28"/>
      <c r="I2518" s="28"/>
      <c r="J2518" s="28"/>
      <c r="K2518" s="28"/>
      <c r="L2518" s="28"/>
      <c r="M2518" s="28"/>
      <c r="N2518" s="28"/>
      <c r="O2518" s="28"/>
      <c r="P2518" s="60"/>
      <c r="Q2518" s="60"/>
      <c r="R2518" s="60"/>
      <c r="S2518" s="60"/>
      <c r="T2518" s="60"/>
      <c r="U2518" s="60"/>
      <c r="V2518" s="46"/>
      <c r="W2518" s="28"/>
      <c r="X2518" s="28"/>
      <c r="Y2518" s="28"/>
      <c r="AA2518" s="77"/>
      <c r="AB2518" s="28"/>
      <c r="AC2518" s="28"/>
      <c r="AD2518" s="28"/>
      <c r="AE2518" s="28"/>
      <c r="AF2518" s="28"/>
      <c r="AG2518" s="28"/>
      <c r="AH2518" s="28"/>
      <c r="AI2518" s="28"/>
      <c r="AJ2518" s="28"/>
      <c r="AK2518" s="28"/>
      <c r="AL2518" s="28"/>
      <c r="AM2518" s="28"/>
      <c r="AN2518" s="28"/>
      <c r="AO2518" s="28"/>
      <c r="AP2518" s="28"/>
      <c r="AQ2518" s="28"/>
      <c r="AR2518" s="28"/>
      <c r="AS2518" s="28"/>
      <c r="AT2518" s="96"/>
      <c r="AU2518" s="28"/>
      <c r="AV2518" s="28"/>
      <c r="AW2518" s="28"/>
      <c r="AX2518" s="28"/>
      <c r="AY2518" s="28"/>
      <c r="AZ2518" s="28"/>
      <c r="BA2518" s="28"/>
      <c r="BB2518" s="28"/>
      <c r="BC2518" s="28"/>
      <c r="BD2518" s="28"/>
      <c r="BE2518" s="28"/>
    </row>
    <row r="2519" spans="3:57" ht="14.25" customHeight="1">
      <c r="C2519" s="46"/>
      <c r="D2519" s="28"/>
      <c r="E2519" s="28"/>
      <c r="F2519" s="28"/>
      <c r="G2519" s="28"/>
      <c r="H2519" s="28"/>
      <c r="I2519" s="28"/>
      <c r="J2519" s="28"/>
      <c r="K2519" s="28"/>
      <c r="L2519" s="28"/>
      <c r="M2519" s="28"/>
      <c r="N2519" s="28"/>
      <c r="O2519" s="28"/>
      <c r="P2519" s="60"/>
      <c r="Q2519" s="60"/>
      <c r="R2519" s="60"/>
      <c r="S2519" s="60"/>
      <c r="T2519" s="60"/>
      <c r="U2519" s="60"/>
      <c r="V2519" s="46"/>
      <c r="W2519" s="28"/>
      <c r="X2519" s="28"/>
      <c r="Y2519" s="28"/>
      <c r="AA2519" s="77"/>
      <c r="AB2519" s="28"/>
      <c r="AC2519" s="28"/>
      <c r="AD2519" s="28"/>
      <c r="AE2519" s="28"/>
      <c r="AF2519" s="28"/>
      <c r="AG2519" s="28"/>
      <c r="AH2519" s="28"/>
      <c r="AI2519" s="28"/>
      <c r="AJ2519" s="28"/>
      <c r="AK2519" s="28"/>
      <c r="AL2519" s="28"/>
      <c r="AM2519" s="28"/>
      <c r="AN2519" s="28"/>
      <c r="AO2519" s="28"/>
      <c r="AP2519" s="28"/>
      <c r="AQ2519" s="28"/>
      <c r="AR2519" s="28"/>
      <c r="AS2519" s="28"/>
      <c r="AT2519" s="96"/>
      <c r="AU2519" s="28"/>
      <c r="AV2519" s="28"/>
      <c r="AW2519" s="28"/>
      <c r="AX2519" s="28"/>
      <c r="AY2519" s="28"/>
      <c r="AZ2519" s="28"/>
      <c r="BA2519" s="28"/>
      <c r="BB2519" s="28"/>
      <c r="BC2519" s="28"/>
      <c r="BD2519" s="28"/>
      <c r="BE2519" s="28"/>
    </row>
    <row r="2520" spans="3:57" ht="14.25" customHeight="1">
      <c r="C2520" s="46"/>
      <c r="D2520" s="28"/>
      <c r="E2520" s="28"/>
      <c r="F2520" s="28"/>
      <c r="G2520" s="28"/>
      <c r="H2520" s="28"/>
      <c r="I2520" s="28"/>
      <c r="J2520" s="28"/>
      <c r="K2520" s="28"/>
      <c r="L2520" s="28"/>
      <c r="M2520" s="28"/>
      <c r="N2520" s="28"/>
      <c r="O2520" s="28"/>
      <c r="P2520" s="60"/>
      <c r="Q2520" s="60"/>
      <c r="R2520" s="60"/>
      <c r="S2520" s="60"/>
      <c r="T2520" s="60"/>
      <c r="U2520" s="60"/>
      <c r="V2520" s="46"/>
      <c r="W2520" s="28"/>
      <c r="X2520" s="28"/>
      <c r="Y2520" s="28"/>
      <c r="AA2520" s="77"/>
      <c r="AB2520" s="28"/>
      <c r="AC2520" s="28"/>
      <c r="AD2520" s="28"/>
      <c r="AE2520" s="28"/>
      <c r="AF2520" s="28"/>
      <c r="AG2520" s="28"/>
      <c r="AH2520" s="28"/>
      <c r="AI2520" s="28"/>
      <c r="AJ2520" s="28"/>
      <c r="AK2520" s="28"/>
      <c r="AL2520" s="28"/>
      <c r="AM2520" s="28"/>
      <c r="AN2520" s="28"/>
      <c r="AO2520" s="28"/>
      <c r="AP2520" s="28"/>
      <c r="AQ2520" s="28"/>
      <c r="AR2520" s="28"/>
      <c r="AS2520" s="28"/>
      <c r="AT2520" s="96"/>
      <c r="AU2520" s="28"/>
      <c r="AV2520" s="28"/>
      <c r="AW2520" s="28"/>
      <c r="AX2520" s="28"/>
      <c r="AY2520" s="28"/>
      <c r="AZ2520" s="28"/>
      <c r="BA2520" s="28"/>
      <c r="BB2520" s="28"/>
      <c r="BC2520" s="28"/>
      <c r="BD2520" s="28"/>
      <c r="BE2520" s="28"/>
    </row>
    <row r="2521" spans="3:57" ht="14.25" customHeight="1">
      <c r="C2521" s="46"/>
      <c r="D2521" s="28"/>
      <c r="E2521" s="28"/>
      <c r="F2521" s="28"/>
      <c r="G2521" s="28"/>
      <c r="H2521" s="28"/>
      <c r="I2521" s="28"/>
      <c r="J2521" s="28"/>
      <c r="K2521" s="28"/>
      <c r="L2521" s="28"/>
      <c r="M2521" s="28"/>
      <c r="N2521" s="28"/>
      <c r="O2521" s="28"/>
      <c r="P2521" s="60"/>
      <c r="Q2521" s="60"/>
      <c r="R2521" s="60"/>
      <c r="S2521" s="60"/>
      <c r="T2521" s="60"/>
      <c r="U2521" s="60"/>
      <c r="V2521" s="46"/>
      <c r="W2521" s="28"/>
      <c r="X2521" s="28"/>
      <c r="Y2521" s="28"/>
      <c r="AA2521" s="77"/>
      <c r="AB2521" s="28"/>
      <c r="AC2521" s="28"/>
      <c r="AD2521" s="28"/>
      <c r="AE2521" s="28"/>
      <c r="AF2521" s="28"/>
      <c r="AG2521" s="28"/>
      <c r="AH2521" s="28"/>
      <c r="AI2521" s="28"/>
      <c r="AJ2521" s="28"/>
      <c r="AK2521" s="28"/>
      <c r="AL2521" s="28"/>
      <c r="AM2521" s="28"/>
      <c r="AN2521" s="28"/>
      <c r="AO2521" s="28"/>
      <c r="AP2521" s="28"/>
      <c r="AQ2521" s="28"/>
      <c r="AR2521" s="28"/>
      <c r="AS2521" s="28"/>
      <c r="AT2521" s="96"/>
      <c r="AU2521" s="28"/>
      <c r="AV2521" s="28"/>
      <c r="AW2521" s="28"/>
      <c r="AX2521" s="28"/>
      <c r="AY2521" s="28"/>
      <c r="AZ2521" s="28"/>
      <c r="BA2521" s="28"/>
      <c r="BB2521" s="28"/>
      <c r="BC2521" s="28"/>
      <c r="BD2521" s="28"/>
      <c r="BE2521" s="28"/>
    </row>
    <row r="2522" spans="3:57" ht="14.25" customHeight="1">
      <c r="C2522" s="46"/>
      <c r="D2522" s="28"/>
      <c r="E2522" s="28"/>
      <c r="F2522" s="28"/>
      <c r="G2522" s="28"/>
      <c r="H2522" s="28"/>
      <c r="I2522" s="28"/>
      <c r="J2522" s="28"/>
      <c r="K2522" s="28"/>
      <c r="L2522" s="28"/>
      <c r="M2522" s="28"/>
      <c r="N2522" s="28"/>
      <c r="O2522" s="28"/>
      <c r="P2522" s="60"/>
      <c r="Q2522" s="60"/>
      <c r="R2522" s="60"/>
      <c r="S2522" s="60"/>
      <c r="T2522" s="60"/>
      <c r="U2522" s="60"/>
      <c r="V2522" s="46"/>
      <c r="W2522" s="28"/>
      <c r="X2522" s="28"/>
      <c r="Y2522" s="28"/>
      <c r="AA2522" s="77"/>
      <c r="AB2522" s="28"/>
      <c r="AC2522" s="28"/>
      <c r="AD2522" s="28"/>
      <c r="AE2522" s="28"/>
      <c r="AF2522" s="28"/>
      <c r="AG2522" s="28"/>
      <c r="AH2522" s="28"/>
      <c r="AI2522" s="28"/>
      <c r="AJ2522" s="28"/>
      <c r="AK2522" s="28"/>
      <c r="AL2522" s="28"/>
      <c r="AM2522" s="28"/>
      <c r="AN2522" s="28"/>
      <c r="AO2522" s="28"/>
      <c r="AP2522" s="28"/>
      <c r="AQ2522" s="28"/>
      <c r="AR2522" s="28"/>
      <c r="AS2522" s="28"/>
      <c r="AT2522" s="96"/>
      <c r="AU2522" s="28"/>
      <c r="AV2522" s="28"/>
      <c r="AW2522" s="28"/>
      <c r="AX2522" s="28"/>
      <c r="AY2522" s="28"/>
      <c r="AZ2522" s="28"/>
      <c r="BA2522" s="28"/>
      <c r="BB2522" s="28"/>
      <c r="BC2522" s="28"/>
      <c r="BD2522" s="28"/>
      <c r="BE2522" s="28"/>
    </row>
    <row r="2523" spans="3:57" ht="14.25" customHeight="1">
      <c r="C2523" s="46"/>
      <c r="D2523" s="28"/>
      <c r="E2523" s="28"/>
      <c r="F2523" s="28"/>
      <c r="G2523" s="28"/>
      <c r="H2523" s="28"/>
      <c r="I2523" s="28"/>
      <c r="J2523" s="28"/>
      <c r="K2523" s="28"/>
      <c r="L2523" s="28"/>
      <c r="M2523" s="28"/>
      <c r="N2523" s="28"/>
      <c r="O2523" s="28"/>
      <c r="P2523" s="60"/>
      <c r="Q2523" s="60"/>
      <c r="R2523" s="60"/>
      <c r="S2523" s="60"/>
      <c r="T2523" s="60"/>
      <c r="U2523" s="60"/>
      <c r="V2523" s="46"/>
      <c r="W2523" s="28"/>
      <c r="X2523" s="28"/>
      <c r="Y2523" s="28"/>
      <c r="AA2523" s="77"/>
      <c r="AB2523" s="28"/>
      <c r="AC2523" s="28"/>
      <c r="AD2523" s="28"/>
      <c r="AE2523" s="28"/>
      <c r="AF2523" s="28"/>
      <c r="AG2523" s="28"/>
      <c r="AH2523" s="28"/>
      <c r="AI2523" s="28"/>
      <c r="AJ2523" s="28"/>
      <c r="AK2523" s="28"/>
      <c r="AL2523" s="28"/>
      <c r="AM2523" s="28"/>
      <c r="AN2523" s="28"/>
      <c r="AO2523" s="28"/>
      <c r="AP2523" s="28"/>
      <c r="AQ2523" s="28"/>
      <c r="AR2523" s="28"/>
      <c r="AS2523" s="28"/>
      <c r="AT2523" s="96"/>
      <c r="AU2523" s="28"/>
      <c r="AV2523" s="28"/>
      <c r="AW2523" s="28"/>
      <c r="AX2523" s="28"/>
      <c r="AY2523" s="28"/>
      <c r="AZ2523" s="28"/>
      <c r="BA2523" s="28"/>
      <c r="BB2523" s="28"/>
      <c r="BC2523" s="28"/>
      <c r="BD2523" s="28"/>
      <c r="BE2523" s="28"/>
    </row>
    <row r="2524" spans="3:57" ht="14.25" customHeight="1">
      <c r="C2524" s="46"/>
      <c r="D2524" s="28"/>
      <c r="E2524" s="28"/>
      <c r="F2524" s="28"/>
      <c r="G2524" s="28"/>
      <c r="H2524" s="28"/>
      <c r="I2524" s="28"/>
      <c r="J2524" s="28"/>
      <c r="K2524" s="28"/>
      <c r="L2524" s="28"/>
      <c r="M2524" s="28"/>
      <c r="N2524" s="28"/>
      <c r="O2524" s="28"/>
      <c r="P2524" s="60"/>
      <c r="Q2524" s="60"/>
      <c r="R2524" s="60"/>
      <c r="S2524" s="60"/>
      <c r="T2524" s="60"/>
      <c r="U2524" s="60"/>
      <c r="V2524" s="46"/>
      <c r="W2524" s="28"/>
      <c r="X2524" s="28"/>
      <c r="Y2524" s="28"/>
      <c r="AA2524" s="77"/>
      <c r="AB2524" s="28"/>
      <c r="AC2524" s="28"/>
      <c r="AD2524" s="28"/>
      <c r="AE2524" s="28"/>
      <c r="AF2524" s="28"/>
      <c r="AG2524" s="28"/>
      <c r="AH2524" s="28"/>
      <c r="AI2524" s="28"/>
      <c r="AJ2524" s="28"/>
      <c r="AK2524" s="28"/>
      <c r="AL2524" s="28"/>
      <c r="AM2524" s="28"/>
      <c r="AN2524" s="28"/>
      <c r="AO2524" s="28"/>
      <c r="AP2524" s="28"/>
      <c r="AQ2524" s="28"/>
      <c r="AR2524" s="28"/>
      <c r="AS2524" s="28"/>
      <c r="AT2524" s="96"/>
      <c r="AU2524" s="28"/>
      <c r="AV2524" s="28"/>
      <c r="AW2524" s="28"/>
      <c r="AX2524" s="28"/>
      <c r="AY2524" s="28"/>
      <c r="AZ2524" s="28"/>
      <c r="BA2524" s="28"/>
      <c r="BB2524" s="28"/>
      <c r="BC2524" s="28"/>
      <c r="BD2524" s="28"/>
      <c r="BE2524" s="28"/>
    </row>
    <row r="2525" spans="3:57" ht="14.25" customHeight="1">
      <c r="C2525" s="46"/>
      <c r="D2525" s="28"/>
      <c r="E2525" s="28"/>
      <c r="F2525" s="28"/>
      <c r="G2525" s="28"/>
      <c r="H2525" s="28"/>
      <c r="I2525" s="28"/>
      <c r="J2525" s="28"/>
      <c r="K2525" s="28"/>
      <c r="L2525" s="28"/>
      <c r="M2525" s="28"/>
      <c r="N2525" s="28"/>
      <c r="O2525" s="28"/>
      <c r="P2525" s="60"/>
      <c r="Q2525" s="60"/>
      <c r="R2525" s="60"/>
      <c r="S2525" s="60"/>
      <c r="T2525" s="60"/>
      <c r="U2525" s="60"/>
      <c r="V2525" s="46"/>
      <c r="W2525" s="28"/>
      <c r="X2525" s="28"/>
      <c r="Y2525" s="28"/>
      <c r="AA2525" s="77"/>
      <c r="AB2525" s="28"/>
      <c r="AC2525" s="28"/>
      <c r="AD2525" s="28"/>
      <c r="AE2525" s="28"/>
      <c r="AF2525" s="28"/>
      <c r="AG2525" s="28"/>
      <c r="AH2525" s="28"/>
      <c r="AI2525" s="28"/>
      <c r="AJ2525" s="28"/>
      <c r="AK2525" s="28"/>
      <c r="AL2525" s="28"/>
      <c r="AM2525" s="28"/>
      <c r="AN2525" s="28"/>
      <c r="AO2525" s="28"/>
      <c r="AP2525" s="28"/>
      <c r="AQ2525" s="28"/>
      <c r="AR2525" s="28"/>
      <c r="AS2525" s="28"/>
      <c r="AT2525" s="96"/>
      <c r="AU2525" s="28"/>
      <c r="AV2525" s="28"/>
      <c r="AW2525" s="28"/>
      <c r="AX2525" s="28"/>
      <c r="AY2525" s="28"/>
      <c r="AZ2525" s="28"/>
      <c r="BA2525" s="28"/>
      <c r="BB2525" s="28"/>
      <c r="BC2525" s="28"/>
      <c r="BD2525" s="28"/>
      <c r="BE2525" s="28"/>
    </row>
    <row r="2526" spans="3:57" ht="14.25" customHeight="1">
      <c r="C2526" s="46"/>
      <c r="D2526" s="28"/>
      <c r="E2526" s="28"/>
      <c r="F2526" s="28"/>
      <c r="G2526" s="28"/>
      <c r="H2526" s="28"/>
      <c r="I2526" s="28"/>
      <c r="J2526" s="28"/>
      <c r="K2526" s="28"/>
      <c r="L2526" s="28"/>
      <c r="M2526" s="28"/>
      <c r="N2526" s="28"/>
      <c r="O2526" s="28"/>
      <c r="P2526" s="60"/>
      <c r="Q2526" s="60"/>
      <c r="R2526" s="60"/>
      <c r="S2526" s="60"/>
      <c r="T2526" s="60"/>
      <c r="U2526" s="60"/>
      <c r="V2526" s="46"/>
      <c r="W2526" s="28"/>
      <c r="X2526" s="28"/>
      <c r="Y2526" s="28"/>
      <c r="AA2526" s="77"/>
      <c r="AB2526" s="28"/>
      <c r="AC2526" s="28"/>
      <c r="AD2526" s="28"/>
      <c r="AE2526" s="28"/>
      <c r="AF2526" s="28"/>
      <c r="AG2526" s="28"/>
      <c r="AH2526" s="28"/>
      <c r="AI2526" s="28"/>
      <c r="AJ2526" s="28"/>
      <c r="AK2526" s="28"/>
      <c r="AL2526" s="28"/>
      <c r="AM2526" s="28"/>
      <c r="AN2526" s="28"/>
      <c r="AO2526" s="28"/>
      <c r="AP2526" s="28"/>
      <c r="AQ2526" s="28"/>
      <c r="AR2526" s="28"/>
      <c r="AS2526" s="28"/>
      <c r="AT2526" s="96"/>
      <c r="AU2526" s="28"/>
      <c r="AV2526" s="28"/>
      <c r="AW2526" s="28"/>
      <c r="AX2526" s="28"/>
      <c r="AY2526" s="28"/>
      <c r="AZ2526" s="28"/>
      <c r="BA2526" s="28"/>
      <c r="BB2526" s="28"/>
      <c r="BC2526" s="28"/>
      <c r="BD2526" s="28"/>
      <c r="BE2526" s="28"/>
    </row>
    <row r="2527" spans="3:57" ht="14.25" customHeight="1">
      <c r="C2527" s="46"/>
      <c r="D2527" s="28"/>
      <c r="E2527" s="28"/>
      <c r="F2527" s="28"/>
      <c r="G2527" s="28"/>
      <c r="H2527" s="28"/>
      <c r="I2527" s="28"/>
      <c r="J2527" s="28"/>
      <c r="K2527" s="28"/>
      <c r="L2527" s="28"/>
      <c r="M2527" s="28"/>
      <c r="N2527" s="28"/>
      <c r="O2527" s="28"/>
      <c r="P2527" s="60"/>
      <c r="Q2527" s="60"/>
      <c r="R2527" s="60"/>
      <c r="S2527" s="60"/>
      <c r="T2527" s="60"/>
      <c r="U2527" s="60"/>
      <c r="V2527" s="46"/>
      <c r="W2527" s="28"/>
      <c r="X2527" s="28"/>
      <c r="Y2527" s="28"/>
      <c r="AA2527" s="77"/>
      <c r="AB2527" s="28"/>
      <c r="AC2527" s="28"/>
      <c r="AD2527" s="28"/>
      <c r="AE2527" s="28"/>
      <c r="AF2527" s="28"/>
      <c r="AG2527" s="28"/>
      <c r="AH2527" s="28"/>
      <c r="AI2527" s="28"/>
      <c r="AJ2527" s="28"/>
      <c r="AK2527" s="28"/>
      <c r="AL2527" s="28"/>
      <c r="AM2527" s="28"/>
      <c r="AN2527" s="28"/>
      <c r="AO2527" s="28"/>
      <c r="AP2527" s="28"/>
      <c r="AQ2527" s="28"/>
      <c r="AR2527" s="28"/>
      <c r="AS2527" s="28"/>
      <c r="AT2527" s="96"/>
      <c r="AU2527" s="28"/>
      <c r="AV2527" s="28"/>
      <c r="AW2527" s="28"/>
      <c r="AX2527" s="28"/>
      <c r="AY2527" s="28"/>
      <c r="AZ2527" s="28"/>
      <c r="BA2527" s="28"/>
      <c r="BB2527" s="28"/>
      <c r="BC2527" s="28"/>
      <c r="BD2527" s="28"/>
      <c r="BE2527" s="28"/>
    </row>
    <row r="2528" spans="3:57" ht="14.25" customHeight="1">
      <c r="C2528" s="46"/>
      <c r="D2528" s="28"/>
      <c r="E2528" s="28"/>
      <c r="F2528" s="28"/>
      <c r="G2528" s="28"/>
      <c r="H2528" s="28"/>
      <c r="I2528" s="28"/>
      <c r="J2528" s="28"/>
      <c r="K2528" s="28"/>
      <c r="L2528" s="28"/>
      <c r="M2528" s="28"/>
      <c r="N2528" s="28"/>
      <c r="O2528" s="28"/>
      <c r="P2528" s="60"/>
      <c r="Q2528" s="60"/>
      <c r="R2528" s="60"/>
      <c r="S2528" s="60"/>
      <c r="T2528" s="60"/>
      <c r="U2528" s="60"/>
      <c r="V2528" s="46"/>
      <c r="W2528" s="28"/>
      <c r="X2528" s="28"/>
      <c r="Y2528" s="28"/>
      <c r="AA2528" s="77"/>
      <c r="AB2528" s="28"/>
      <c r="AC2528" s="28"/>
      <c r="AD2528" s="28"/>
      <c r="AE2528" s="28"/>
      <c r="AF2528" s="28"/>
      <c r="AG2528" s="28"/>
      <c r="AH2528" s="28"/>
      <c r="AI2528" s="28"/>
      <c r="AJ2528" s="28"/>
      <c r="AK2528" s="28"/>
      <c r="AL2528" s="28"/>
      <c r="AM2528" s="28"/>
      <c r="AN2528" s="28"/>
      <c r="AO2528" s="28"/>
      <c r="AP2528" s="28"/>
      <c r="AQ2528" s="28"/>
      <c r="AR2528" s="28"/>
      <c r="AS2528" s="28"/>
      <c r="AT2528" s="96"/>
      <c r="AU2528" s="28"/>
      <c r="AV2528" s="28"/>
      <c r="AW2528" s="28"/>
      <c r="AX2528" s="28"/>
      <c r="AY2528" s="28"/>
      <c r="AZ2528" s="28"/>
      <c r="BA2528" s="28"/>
      <c r="BB2528" s="28"/>
      <c r="BC2528" s="28"/>
      <c r="BD2528" s="28"/>
      <c r="BE2528" s="28"/>
    </row>
    <row r="2529" spans="3:57" ht="14.25" customHeight="1">
      <c r="C2529" s="46"/>
      <c r="D2529" s="28"/>
      <c r="E2529" s="28"/>
      <c r="F2529" s="28"/>
      <c r="G2529" s="28"/>
      <c r="H2529" s="28"/>
      <c r="I2529" s="28"/>
      <c r="J2529" s="28"/>
      <c r="K2529" s="28"/>
      <c r="L2529" s="28"/>
      <c r="M2529" s="28"/>
      <c r="N2529" s="28"/>
      <c r="O2529" s="28"/>
      <c r="P2529" s="60"/>
      <c r="Q2529" s="60"/>
      <c r="R2529" s="60"/>
      <c r="S2529" s="60"/>
      <c r="T2529" s="60"/>
      <c r="U2529" s="60"/>
      <c r="V2529" s="46"/>
      <c r="W2529" s="28"/>
      <c r="X2529" s="28"/>
      <c r="Y2529" s="28"/>
      <c r="AA2529" s="77"/>
      <c r="AB2529" s="28"/>
      <c r="AC2529" s="28"/>
      <c r="AD2529" s="28"/>
      <c r="AE2529" s="28"/>
      <c r="AF2529" s="28"/>
      <c r="AG2529" s="28"/>
      <c r="AH2529" s="28"/>
      <c r="AI2529" s="28"/>
      <c r="AJ2529" s="28"/>
      <c r="AK2529" s="28"/>
      <c r="AL2529" s="28"/>
      <c r="AM2529" s="28"/>
      <c r="AN2529" s="28"/>
      <c r="AO2529" s="28"/>
      <c r="AP2529" s="28"/>
      <c r="AQ2529" s="28"/>
      <c r="AR2529" s="28"/>
      <c r="AS2529" s="28"/>
      <c r="AT2529" s="96"/>
      <c r="AU2529" s="28"/>
      <c r="AV2529" s="28"/>
      <c r="AW2529" s="28"/>
      <c r="AX2529" s="28"/>
      <c r="AY2529" s="28"/>
      <c r="AZ2529" s="28"/>
      <c r="BA2529" s="28"/>
      <c r="BB2529" s="28"/>
      <c r="BC2529" s="28"/>
      <c r="BD2529" s="28"/>
      <c r="BE2529" s="28"/>
    </row>
    <row r="2530" spans="3:57" ht="14.25" customHeight="1">
      <c r="C2530" s="46"/>
      <c r="D2530" s="28"/>
      <c r="E2530" s="28"/>
      <c r="F2530" s="28"/>
      <c r="G2530" s="28"/>
      <c r="H2530" s="28"/>
      <c r="I2530" s="28"/>
      <c r="J2530" s="28"/>
      <c r="K2530" s="28"/>
      <c r="L2530" s="28"/>
      <c r="M2530" s="28"/>
      <c r="N2530" s="28"/>
      <c r="O2530" s="28"/>
      <c r="P2530" s="60"/>
      <c r="Q2530" s="60"/>
      <c r="R2530" s="60"/>
      <c r="S2530" s="60"/>
      <c r="T2530" s="60"/>
      <c r="U2530" s="60"/>
      <c r="V2530" s="46"/>
      <c r="W2530" s="28"/>
      <c r="X2530" s="28"/>
      <c r="Y2530" s="28"/>
      <c r="AA2530" s="77"/>
      <c r="AB2530" s="28"/>
      <c r="AC2530" s="28"/>
      <c r="AD2530" s="28"/>
      <c r="AE2530" s="28"/>
      <c r="AF2530" s="28"/>
      <c r="AG2530" s="28"/>
      <c r="AH2530" s="28"/>
      <c r="AI2530" s="28"/>
      <c r="AJ2530" s="28"/>
      <c r="AK2530" s="28"/>
      <c r="AL2530" s="28"/>
      <c r="AM2530" s="28"/>
      <c r="AN2530" s="28"/>
      <c r="AO2530" s="28"/>
      <c r="AP2530" s="28"/>
      <c r="AQ2530" s="28"/>
      <c r="AR2530" s="28"/>
      <c r="AS2530" s="28"/>
      <c r="AT2530" s="96"/>
      <c r="AU2530" s="28"/>
      <c r="AV2530" s="28"/>
      <c r="AW2530" s="28"/>
      <c r="AX2530" s="28"/>
      <c r="AY2530" s="28"/>
      <c r="AZ2530" s="28"/>
      <c r="BA2530" s="28"/>
      <c r="BB2530" s="28"/>
      <c r="BC2530" s="28"/>
      <c r="BD2530" s="28"/>
      <c r="BE2530" s="28"/>
    </row>
    <row r="2531" spans="3:57" ht="14.25" customHeight="1">
      <c r="C2531" s="46"/>
      <c r="D2531" s="28"/>
      <c r="E2531" s="28"/>
      <c r="F2531" s="28"/>
      <c r="G2531" s="28"/>
      <c r="H2531" s="28"/>
      <c r="I2531" s="28"/>
      <c r="J2531" s="28"/>
      <c r="K2531" s="28"/>
      <c r="L2531" s="28"/>
      <c r="M2531" s="28"/>
      <c r="N2531" s="28"/>
      <c r="O2531" s="28"/>
      <c r="P2531" s="60"/>
      <c r="Q2531" s="60"/>
      <c r="R2531" s="60"/>
      <c r="S2531" s="60"/>
      <c r="T2531" s="60"/>
      <c r="U2531" s="60"/>
      <c r="V2531" s="46"/>
      <c r="W2531" s="28"/>
      <c r="X2531" s="28"/>
      <c r="Y2531" s="28"/>
      <c r="AA2531" s="77"/>
      <c r="AB2531" s="28"/>
      <c r="AC2531" s="28"/>
      <c r="AD2531" s="28"/>
      <c r="AE2531" s="28"/>
      <c r="AF2531" s="28"/>
      <c r="AG2531" s="28"/>
      <c r="AH2531" s="28"/>
      <c r="AI2531" s="28"/>
      <c r="AJ2531" s="28"/>
      <c r="AK2531" s="28"/>
      <c r="AL2531" s="28"/>
      <c r="AM2531" s="28"/>
      <c r="AN2531" s="28"/>
      <c r="AO2531" s="28"/>
      <c r="AP2531" s="28"/>
      <c r="AQ2531" s="28"/>
      <c r="AR2531" s="28"/>
      <c r="AS2531" s="28"/>
      <c r="AT2531" s="96"/>
      <c r="AU2531" s="28"/>
      <c r="AV2531" s="28"/>
      <c r="AW2531" s="28"/>
      <c r="AX2531" s="28"/>
      <c r="AY2531" s="28"/>
      <c r="AZ2531" s="28"/>
      <c r="BA2531" s="28"/>
      <c r="BB2531" s="28"/>
      <c r="BC2531" s="28"/>
      <c r="BD2531" s="28"/>
      <c r="BE2531" s="28"/>
    </row>
    <row r="2532" spans="3:57" ht="14.25" customHeight="1">
      <c r="C2532" s="46"/>
      <c r="D2532" s="28"/>
      <c r="E2532" s="28"/>
      <c r="F2532" s="28"/>
      <c r="G2532" s="28"/>
      <c r="H2532" s="28"/>
      <c r="I2532" s="28"/>
      <c r="J2532" s="28"/>
      <c r="K2532" s="28"/>
      <c r="L2532" s="28"/>
      <c r="M2532" s="28"/>
      <c r="N2532" s="28"/>
      <c r="O2532" s="28"/>
      <c r="P2532" s="60"/>
      <c r="Q2532" s="60"/>
      <c r="R2532" s="60"/>
      <c r="S2532" s="60"/>
      <c r="T2532" s="60"/>
      <c r="U2532" s="60"/>
      <c r="V2532" s="46"/>
      <c r="W2532" s="28"/>
      <c r="X2532" s="28"/>
      <c r="Y2532" s="28"/>
      <c r="AA2532" s="77"/>
      <c r="AB2532" s="28"/>
      <c r="AC2532" s="28"/>
      <c r="AD2532" s="28"/>
      <c r="AE2532" s="28"/>
      <c r="AF2532" s="28"/>
      <c r="AG2532" s="28"/>
      <c r="AH2532" s="28"/>
      <c r="AI2532" s="28"/>
      <c r="AJ2532" s="28"/>
      <c r="AK2532" s="28"/>
      <c r="AL2532" s="28"/>
      <c r="AM2532" s="28"/>
      <c r="AN2532" s="28"/>
      <c r="AO2532" s="28"/>
      <c r="AP2532" s="28"/>
      <c r="AQ2532" s="28"/>
      <c r="AR2532" s="28"/>
      <c r="AS2532" s="28"/>
      <c r="AT2532" s="96"/>
      <c r="AU2532" s="28"/>
      <c r="AV2532" s="28"/>
      <c r="AW2532" s="28"/>
      <c r="AX2532" s="28"/>
      <c r="AY2532" s="28"/>
      <c r="AZ2532" s="28"/>
      <c r="BA2532" s="28"/>
      <c r="BB2532" s="28"/>
      <c r="BC2532" s="28"/>
      <c r="BD2532" s="28"/>
      <c r="BE2532" s="28"/>
    </row>
    <row r="2533" spans="3:57" ht="14.25" customHeight="1">
      <c r="C2533" s="46"/>
      <c r="D2533" s="28"/>
      <c r="E2533" s="28"/>
      <c r="F2533" s="28"/>
      <c r="G2533" s="28"/>
      <c r="H2533" s="28"/>
      <c r="I2533" s="28"/>
      <c r="J2533" s="28"/>
      <c r="K2533" s="28"/>
      <c r="L2533" s="28"/>
      <c r="M2533" s="28"/>
      <c r="N2533" s="28"/>
      <c r="O2533" s="28"/>
      <c r="P2533" s="60"/>
      <c r="Q2533" s="60"/>
      <c r="R2533" s="60"/>
      <c r="S2533" s="60"/>
      <c r="T2533" s="60"/>
      <c r="U2533" s="60"/>
      <c r="V2533" s="46"/>
      <c r="W2533" s="28"/>
      <c r="X2533" s="28"/>
      <c r="Y2533" s="28"/>
      <c r="AA2533" s="77"/>
      <c r="AB2533" s="28"/>
      <c r="AC2533" s="28"/>
      <c r="AD2533" s="28"/>
      <c r="AE2533" s="28"/>
      <c r="AF2533" s="28"/>
      <c r="AG2533" s="28"/>
      <c r="AH2533" s="28"/>
      <c r="AI2533" s="28"/>
      <c r="AJ2533" s="28"/>
      <c r="AK2533" s="28"/>
      <c r="AL2533" s="28"/>
      <c r="AM2533" s="28"/>
      <c r="AN2533" s="28"/>
      <c r="AO2533" s="28"/>
      <c r="AP2533" s="28"/>
      <c r="AQ2533" s="28"/>
      <c r="AR2533" s="28"/>
      <c r="AS2533" s="28"/>
      <c r="AT2533" s="96"/>
      <c r="AU2533" s="28"/>
      <c r="AV2533" s="28"/>
      <c r="AW2533" s="28"/>
      <c r="AX2533" s="28"/>
      <c r="AY2533" s="28"/>
      <c r="AZ2533" s="28"/>
      <c r="BA2533" s="28"/>
      <c r="BB2533" s="28"/>
      <c r="BC2533" s="28"/>
      <c r="BD2533" s="28"/>
      <c r="BE2533" s="28"/>
    </row>
    <row r="2534" spans="3:57" ht="14.25" customHeight="1">
      <c r="C2534" s="46"/>
      <c r="D2534" s="28"/>
      <c r="E2534" s="28"/>
      <c r="F2534" s="28"/>
      <c r="G2534" s="28"/>
      <c r="H2534" s="28"/>
      <c r="I2534" s="28"/>
      <c r="J2534" s="28"/>
      <c r="K2534" s="28"/>
      <c r="L2534" s="28"/>
      <c r="M2534" s="28"/>
      <c r="N2534" s="28"/>
      <c r="O2534" s="28"/>
      <c r="P2534" s="60"/>
      <c r="Q2534" s="60"/>
      <c r="R2534" s="60"/>
      <c r="S2534" s="60"/>
      <c r="T2534" s="60"/>
      <c r="U2534" s="60"/>
      <c r="V2534" s="46"/>
      <c r="W2534" s="28"/>
      <c r="X2534" s="28"/>
      <c r="Y2534" s="28"/>
      <c r="AA2534" s="77"/>
      <c r="AB2534" s="28"/>
      <c r="AC2534" s="28"/>
      <c r="AD2534" s="28"/>
      <c r="AE2534" s="28"/>
      <c r="AF2534" s="28"/>
      <c r="AG2534" s="28"/>
      <c r="AH2534" s="28"/>
      <c r="AI2534" s="28"/>
      <c r="AJ2534" s="28"/>
      <c r="AK2534" s="28"/>
      <c r="AL2534" s="28"/>
      <c r="AM2534" s="28"/>
      <c r="AN2534" s="28"/>
      <c r="AO2534" s="28"/>
      <c r="AP2534" s="28"/>
      <c r="AQ2534" s="28"/>
      <c r="AR2534" s="28"/>
      <c r="AS2534" s="28"/>
      <c r="AT2534" s="96"/>
      <c r="AU2534" s="28"/>
      <c r="AV2534" s="28"/>
      <c r="AW2534" s="28"/>
      <c r="AX2534" s="28"/>
      <c r="AY2534" s="28"/>
      <c r="AZ2534" s="28"/>
      <c r="BA2534" s="28"/>
      <c r="BB2534" s="28"/>
      <c r="BC2534" s="28"/>
      <c r="BD2534" s="28"/>
      <c r="BE2534" s="28"/>
    </row>
    <row r="2535" spans="3:57" ht="14.25" customHeight="1">
      <c r="C2535" s="46"/>
      <c r="D2535" s="28"/>
      <c r="E2535" s="28"/>
      <c r="F2535" s="28"/>
      <c r="G2535" s="28"/>
      <c r="H2535" s="28"/>
      <c r="I2535" s="28"/>
      <c r="J2535" s="28"/>
      <c r="K2535" s="28"/>
      <c r="L2535" s="28"/>
      <c r="M2535" s="28"/>
      <c r="N2535" s="28"/>
      <c r="O2535" s="28"/>
      <c r="P2535" s="60"/>
      <c r="Q2535" s="60"/>
      <c r="R2535" s="60"/>
      <c r="S2535" s="60"/>
      <c r="T2535" s="60"/>
      <c r="U2535" s="60"/>
      <c r="V2535" s="46"/>
      <c r="W2535" s="28"/>
      <c r="X2535" s="28"/>
      <c r="Y2535" s="28"/>
      <c r="AA2535" s="77"/>
      <c r="AB2535" s="28"/>
      <c r="AC2535" s="28"/>
      <c r="AD2535" s="28"/>
      <c r="AE2535" s="28"/>
      <c r="AF2535" s="28"/>
      <c r="AG2535" s="28"/>
      <c r="AH2535" s="28"/>
      <c r="AI2535" s="28"/>
      <c r="AJ2535" s="28"/>
      <c r="AK2535" s="28"/>
      <c r="AL2535" s="28"/>
      <c r="AM2535" s="28"/>
      <c r="AN2535" s="28"/>
      <c r="AO2535" s="28"/>
      <c r="AP2535" s="28"/>
      <c r="AQ2535" s="28"/>
      <c r="AR2535" s="28"/>
      <c r="AS2535" s="28"/>
      <c r="AT2535" s="96"/>
      <c r="AU2535" s="28"/>
      <c r="AV2535" s="28"/>
      <c r="AW2535" s="28"/>
      <c r="AX2535" s="28"/>
      <c r="AY2535" s="28"/>
      <c r="AZ2535" s="28"/>
      <c r="BA2535" s="28"/>
      <c r="BB2535" s="28"/>
      <c r="BC2535" s="28"/>
      <c r="BD2535" s="28"/>
      <c r="BE2535" s="28"/>
    </row>
    <row r="2536" spans="3:57" ht="14.25" customHeight="1">
      <c r="C2536" s="46"/>
      <c r="D2536" s="28"/>
      <c r="E2536" s="28"/>
      <c r="F2536" s="28"/>
      <c r="G2536" s="28"/>
      <c r="H2536" s="28"/>
      <c r="I2536" s="28"/>
      <c r="J2536" s="28"/>
      <c r="K2536" s="28"/>
      <c r="L2536" s="28"/>
      <c r="M2536" s="28"/>
      <c r="N2536" s="28"/>
      <c r="O2536" s="28"/>
      <c r="P2536" s="60"/>
      <c r="Q2536" s="60"/>
      <c r="R2536" s="60"/>
      <c r="S2536" s="60"/>
      <c r="T2536" s="60"/>
      <c r="U2536" s="60"/>
      <c r="V2536" s="46"/>
      <c r="W2536" s="28"/>
      <c r="X2536" s="28"/>
      <c r="Y2536" s="28"/>
      <c r="AA2536" s="77"/>
      <c r="AB2536" s="28"/>
      <c r="AC2536" s="28"/>
      <c r="AD2536" s="28"/>
      <c r="AE2536" s="28"/>
      <c r="AF2536" s="28"/>
      <c r="AG2536" s="28"/>
      <c r="AH2536" s="28"/>
      <c r="AI2536" s="28"/>
      <c r="AJ2536" s="28"/>
      <c r="AK2536" s="28"/>
      <c r="AL2536" s="28"/>
      <c r="AM2536" s="28"/>
      <c r="AN2536" s="28"/>
      <c r="AO2536" s="28"/>
      <c r="AP2536" s="28"/>
      <c r="AQ2536" s="28"/>
      <c r="AR2536" s="28"/>
      <c r="AS2536" s="28"/>
      <c r="AT2536" s="96"/>
      <c r="AU2536" s="28"/>
      <c r="AV2536" s="28"/>
      <c r="AW2536" s="28"/>
      <c r="AX2536" s="28"/>
      <c r="AY2536" s="28"/>
      <c r="AZ2536" s="28"/>
      <c r="BA2536" s="28"/>
      <c r="BB2536" s="28"/>
      <c r="BC2536" s="28"/>
      <c r="BD2536" s="28"/>
      <c r="BE2536" s="28"/>
    </row>
    <row r="2537" spans="3:57" ht="14.25" customHeight="1">
      <c r="C2537" s="46"/>
      <c r="D2537" s="28"/>
      <c r="E2537" s="28"/>
      <c r="F2537" s="28"/>
      <c r="G2537" s="28"/>
      <c r="H2537" s="28"/>
      <c r="I2537" s="28"/>
      <c r="J2537" s="28"/>
      <c r="K2537" s="28"/>
      <c r="L2537" s="28"/>
      <c r="M2537" s="28"/>
      <c r="N2537" s="28"/>
      <c r="O2537" s="28"/>
      <c r="P2537" s="60"/>
      <c r="Q2537" s="60"/>
      <c r="R2537" s="60"/>
      <c r="S2537" s="60"/>
      <c r="T2537" s="60"/>
      <c r="U2537" s="60"/>
      <c r="V2537" s="46"/>
      <c r="W2537" s="28"/>
      <c r="X2537" s="28"/>
      <c r="Y2537" s="28"/>
      <c r="AA2537" s="77"/>
      <c r="AB2537" s="28"/>
      <c r="AC2537" s="28"/>
      <c r="AD2537" s="28"/>
      <c r="AE2537" s="28"/>
      <c r="AF2537" s="28"/>
      <c r="AG2537" s="28"/>
      <c r="AH2537" s="28"/>
      <c r="AI2537" s="28"/>
      <c r="AJ2537" s="28"/>
      <c r="AK2537" s="28"/>
      <c r="AL2537" s="28"/>
      <c r="AM2537" s="28"/>
      <c r="AN2537" s="28"/>
      <c r="AO2537" s="28"/>
      <c r="AP2537" s="28"/>
      <c r="AQ2537" s="28"/>
      <c r="AR2537" s="28"/>
      <c r="AS2537" s="28"/>
      <c r="AT2537" s="96"/>
      <c r="AU2537" s="28"/>
      <c r="AV2537" s="28"/>
      <c r="AW2537" s="28"/>
      <c r="AX2537" s="28"/>
      <c r="AY2537" s="28"/>
      <c r="AZ2537" s="28"/>
      <c r="BA2537" s="28"/>
      <c r="BB2537" s="28"/>
      <c r="BC2537" s="28"/>
      <c r="BD2537" s="28"/>
      <c r="BE2537" s="28"/>
    </row>
    <row r="2538" spans="3:57" ht="14.25" customHeight="1">
      <c r="C2538" s="46"/>
      <c r="D2538" s="28"/>
      <c r="E2538" s="28"/>
      <c r="F2538" s="28"/>
      <c r="G2538" s="28"/>
      <c r="H2538" s="28"/>
      <c r="I2538" s="28"/>
      <c r="J2538" s="28"/>
      <c r="K2538" s="28"/>
      <c r="L2538" s="28"/>
      <c r="M2538" s="28"/>
      <c r="N2538" s="28"/>
      <c r="O2538" s="28"/>
      <c r="P2538" s="60"/>
      <c r="Q2538" s="60"/>
      <c r="R2538" s="60"/>
      <c r="S2538" s="60"/>
      <c r="T2538" s="60"/>
      <c r="U2538" s="60"/>
      <c r="V2538" s="46"/>
      <c r="W2538" s="28"/>
      <c r="X2538" s="28"/>
      <c r="Y2538" s="28"/>
      <c r="AA2538" s="77"/>
      <c r="AB2538" s="28"/>
      <c r="AC2538" s="28"/>
      <c r="AD2538" s="28"/>
      <c r="AE2538" s="28"/>
      <c r="AF2538" s="28"/>
      <c r="AG2538" s="28"/>
      <c r="AH2538" s="28"/>
      <c r="AI2538" s="28"/>
      <c r="AJ2538" s="28"/>
      <c r="AK2538" s="28"/>
      <c r="AL2538" s="28"/>
      <c r="AM2538" s="28"/>
      <c r="AN2538" s="28"/>
      <c r="AO2538" s="28"/>
      <c r="AP2538" s="28"/>
      <c r="AQ2538" s="28"/>
      <c r="AR2538" s="28"/>
      <c r="AS2538" s="28"/>
      <c r="AT2538" s="96"/>
      <c r="AU2538" s="28"/>
      <c r="AV2538" s="28"/>
      <c r="AW2538" s="28"/>
      <c r="AX2538" s="28"/>
      <c r="AY2538" s="28"/>
      <c r="AZ2538" s="28"/>
      <c r="BA2538" s="28"/>
      <c r="BB2538" s="28"/>
      <c r="BC2538" s="28"/>
      <c r="BD2538" s="28"/>
      <c r="BE2538" s="28"/>
    </row>
    <row r="2539" spans="3:57" ht="14.25" customHeight="1">
      <c r="C2539" s="46"/>
      <c r="D2539" s="28"/>
      <c r="E2539" s="28"/>
      <c r="F2539" s="28"/>
      <c r="G2539" s="28"/>
      <c r="H2539" s="28"/>
      <c r="I2539" s="28"/>
      <c r="J2539" s="28"/>
      <c r="K2539" s="28"/>
      <c r="L2539" s="28"/>
      <c r="M2539" s="28"/>
      <c r="N2539" s="28"/>
      <c r="O2539" s="28"/>
      <c r="P2539" s="60"/>
      <c r="Q2539" s="60"/>
      <c r="R2539" s="60"/>
      <c r="S2539" s="60"/>
      <c r="T2539" s="60"/>
      <c r="U2539" s="60"/>
      <c r="V2539" s="46"/>
      <c r="W2539" s="28"/>
      <c r="X2539" s="28"/>
      <c r="Y2539" s="28"/>
      <c r="AA2539" s="77"/>
      <c r="AB2539" s="28"/>
      <c r="AC2539" s="28"/>
      <c r="AD2539" s="28"/>
      <c r="AE2539" s="28"/>
      <c r="AF2539" s="28"/>
      <c r="AG2539" s="28"/>
      <c r="AH2539" s="28"/>
      <c r="AI2539" s="28"/>
      <c r="AJ2539" s="28"/>
      <c r="AK2539" s="28"/>
      <c r="AL2539" s="28"/>
      <c r="AM2539" s="28"/>
      <c r="AN2539" s="28"/>
      <c r="AO2539" s="28"/>
      <c r="AP2539" s="28"/>
      <c r="AQ2539" s="28"/>
      <c r="AR2539" s="28"/>
      <c r="AS2539" s="28"/>
      <c r="AT2539" s="96"/>
      <c r="AU2539" s="28"/>
      <c r="AV2539" s="28"/>
      <c r="AW2539" s="28"/>
      <c r="AX2539" s="28"/>
      <c r="AY2539" s="28"/>
      <c r="AZ2539" s="28"/>
      <c r="BA2539" s="28"/>
      <c r="BB2539" s="28"/>
      <c r="BC2539" s="28"/>
      <c r="BD2539" s="28"/>
      <c r="BE2539" s="28"/>
    </row>
    <row r="2540" spans="3:57" ht="14.25" customHeight="1">
      <c r="C2540" s="46"/>
      <c r="D2540" s="28"/>
      <c r="E2540" s="28"/>
      <c r="F2540" s="28"/>
      <c r="G2540" s="28"/>
      <c r="H2540" s="28"/>
      <c r="I2540" s="28"/>
      <c r="J2540" s="28"/>
      <c r="K2540" s="28"/>
      <c r="L2540" s="28"/>
      <c r="M2540" s="28"/>
      <c r="N2540" s="28"/>
      <c r="O2540" s="28"/>
      <c r="P2540" s="60"/>
      <c r="Q2540" s="60"/>
      <c r="R2540" s="60"/>
      <c r="S2540" s="60"/>
      <c r="T2540" s="60"/>
      <c r="U2540" s="60"/>
      <c r="V2540" s="46"/>
      <c r="W2540" s="28"/>
      <c r="X2540" s="28"/>
      <c r="Y2540" s="28"/>
      <c r="AA2540" s="77"/>
      <c r="AB2540" s="28"/>
      <c r="AC2540" s="28"/>
      <c r="AD2540" s="28"/>
      <c r="AE2540" s="28"/>
      <c r="AF2540" s="28"/>
      <c r="AG2540" s="28"/>
      <c r="AH2540" s="28"/>
      <c r="AI2540" s="28"/>
      <c r="AJ2540" s="28"/>
      <c r="AK2540" s="28"/>
      <c r="AL2540" s="28"/>
      <c r="AM2540" s="28"/>
      <c r="AN2540" s="28"/>
      <c r="AO2540" s="28"/>
      <c r="AP2540" s="28"/>
      <c r="AQ2540" s="28"/>
      <c r="AR2540" s="28"/>
      <c r="AS2540" s="28"/>
      <c r="AT2540" s="96"/>
      <c r="AU2540" s="28"/>
      <c r="AV2540" s="28"/>
      <c r="AW2540" s="28"/>
      <c r="AX2540" s="28"/>
      <c r="AY2540" s="28"/>
      <c r="AZ2540" s="28"/>
      <c r="BA2540" s="28"/>
      <c r="BB2540" s="28"/>
      <c r="BC2540" s="28"/>
      <c r="BD2540" s="28"/>
      <c r="BE2540" s="28"/>
    </row>
    <row r="2541" spans="3:57" ht="14.25" customHeight="1">
      <c r="C2541" s="46"/>
      <c r="D2541" s="28"/>
      <c r="E2541" s="28"/>
      <c r="F2541" s="28"/>
      <c r="G2541" s="28"/>
      <c r="H2541" s="28"/>
      <c r="I2541" s="28"/>
      <c r="J2541" s="28"/>
      <c r="K2541" s="28"/>
      <c r="L2541" s="28"/>
      <c r="M2541" s="28"/>
      <c r="N2541" s="28"/>
      <c r="O2541" s="28"/>
      <c r="P2541" s="60"/>
      <c r="Q2541" s="60"/>
      <c r="R2541" s="60"/>
      <c r="S2541" s="60"/>
      <c r="T2541" s="60"/>
      <c r="U2541" s="60"/>
      <c r="V2541" s="46"/>
      <c r="W2541" s="28"/>
      <c r="X2541" s="28"/>
      <c r="Y2541" s="28"/>
      <c r="AA2541" s="77"/>
      <c r="AB2541" s="28"/>
      <c r="AC2541" s="28"/>
      <c r="AD2541" s="28"/>
      <c r="AE2541" s="28"/>
      <c r="AF2541" s="28"/>
      <c r="AG2541" s="28"/>
      <c r="AH2541" s="28"/>
      <c r="AI2541" s="28"/>
      <c r="AJ2541" s="28"/>
      <c r="AK2541" s="28"/>
      <c r="AL2541" s="28"/>
      <c r="AM2541" s="28"/>
      <c r="AN2541" s="28"/>
      <c r="AO2541" s="28"/>
      <c r="AP2541" s="28"/>
      <c r="AQ2541" s="28"/>
      <c r="AR2541" s="28"/>
      <c r="AS2541" s="28"/>
      <c r="AT2541" s="96"/>
      <c r="AU2541" s="28"/>
      <c r="AV2541" s="28"/>
      <c r="AW2541" s="28"/>
      <c r="AX2541" s="28"/>
      <c r="AY2541" s="28"/>
      <c r="AZ2541" s="28"/>
      <c r="BA2541" s="28"/>
      <c r="BB2541" s="28"/>
      <c r="BC2541" s="28"/>
      <c r="BD2541" s="28"/>
      <c r="BE2541" s="28"/>
    </row>
    <row r="2542" spans="3:57" ht="14.25" customHeight="1">
      <c r="C2542" s="46"/>
      <c r="D2542" s="28"/>
      <c r="E2542" s="28"/>
      <c r="F2542" s="28"/>
      <c r="G2542" s="28"/>
      <c r="H2542" s="28"/>
      <c r="I2542" s="28"/>
      <c r="J2542" s="28"/>
      <c r="K2542" s="28"/>
      <c r="L2542" s="28"/>
      <c r="M2542" s="28"/>
      <c r="N2542" s="28"/>
      <c r="O2542" s="28"/>
      <c r="P2542" s="60"/>
      <c r="Q2542" s="60"/>
      <c r="R2542" s="60"/>
      <c r="S2542" s="60"/>
      <c r="T2542" s="60"/>
      <c r="U2542" s="60"/>
      <c r="V2542" s="46"/>
      <c r="W2542" s="28"/>
      <c r="X2542" s="28"/>
      <c r="Y2542" s="28"/>
      <c r="AA2542" s="77"/>
      <c r="AB2542" s="28"/>
      <c r="AC2542" s="28"/>
      <c r="AD2542" s="28"/>
      <c r="AE2542" s="28"/>
      <c r="AF2542" s="28"/>
      <c r="AG2542" s="28"/>
      <c r="AH2542" s="28"/>
      <c r="AI2542" s="28"/>
      <c r="AJ2542" s="28"/>
      <c r="AK2542" s="28"/>
      <c r="AL2542" s="28"/>
      <c r="AM2542" s="28"/>
      <c r="AN2542" s="28"/>
      <c r="AO2542" s="28"/>
      <c r="AP2542" s="28"/>
      <c r="AQ2542" s="28"/>
      <c r="AR2542" s="28"/>
      <c r="AS2542" s="28"/>
      <c r="AT2542" s="96"/>
      <c r="AU2542" s="28"/>
      <c r="AV2542" s="28"/>
      <c r="AW2542" s="28"/>
      <c r="AX2542" s="28"/>
      <c r="AY2542" s="28"/>
      <c r="AZ2542" s="28"/>
      <c r="BA2542" s="28"/>
      <c r="BB2542" s="28"/>
      <c r="BC2542" s="28"/>
      <c r="BD2542" s="28"/>
      <c r="BE2542" s="28"/>
    </row>
    <row r="2543" spans="3:57" ht="14.25" customHeight="1">
      <c r="C2543" s="46"/>
      <c r="D2543" s="28"/>
      <c r="E2543" s="28"/>
      <c r="F2543" s="28"/>
      <c r="G2543" s="28"/>
      <c r="H2543" s="28"/>
      <c r="I2543" s="28"/>
      <c r="J2543" s="28"/>
      <c r="K2543" s="28"/>
      <c r="L2543" s="28"/>
      <c r="M2543" s="28"/>
      <c r="N2543" s="28"/>
      <c r="O2543" s="28"/>
      <c r="P2543" s="60"/>
      <c r="Q2543" s="60"/>
      <c r="R2543" s="60"/>
      <c r="S2543" s="60"/>
      <c r="T2543" s="60"/>
      <c r="U2543" s="60"/>
      <c r="V2543" s="46"/>
      <c r="W2543" s="28"/>
      <c r="X2543" s="28"/>
      <c r="Y2543" s="28"/>
      <c r="AA2543" s="77"/>
      <c r="AB2543" s="28"/>
      <c r="AC2543" s="28"/>
      <c r="AD2543" s="28"/>
      <c r="AE2543" s="28"/>
      <c r="AF2543" s="28"/>
      <c r="AG2543" s="28"/>
      <c r="AH2543" s="28"/>
      <c r="AI2543" s="28"/>
      <c r="AJ2543" s="28"/>
      <c r="AK2543" s="28"/>
      <c r="AL2543" s="28"/>
      <c r="AM2543" s="28"/>
      <c r="AN2543" s="28"/>
      <c r="AO2543" s="28"/>
      <c r="AP2543" s="28"/>
      <c r="AQ2543" s="28"/>
      <c r="AR2543" s="28"/>
      <c r="AS2543" s="28"/>
      <c r="AT2543" s="96"/>
      <c r="AU2543" s="28"/>
      <c r="AV2543" s="28"/>
      <c r="AW2543" s="28"/>
      <c r="AX2543" s="28"/>
      <c r="AY2543" s="28"/>
      <c r="AZ2543" s="28"/>
      <c r="BA2543" s="28"/>
      <c r="BB2543" s="28"/>
      <c r="BC2543" s="28"/>
      <c r="BD2543" s="28"/>
      <c r="BE2543" s="28"/>
    </row>
    <row r="2544" spans="3:57" ht="14.25" customHeight="1">
      <c r="C2544" s="46"/>
      <c r="D2544" s="28"/>
      <c r="E2544" s="28"/>
      <c r="F2544" s="28"/>
      <c r="G2544" s="28"/>
      <c r="H2544" s="28"/>
      <c r="I2544" s="28"/>
      <c r="J2544" s="28"/>
      <c r="K2544" s="28"/>
      <c r="L2544" s="28"/>
      <c r="M2544" s="28"/>
      <c r="N2544" s="28"/>
      <c r="O2544" s="28"/>
      <c r="P2544" s="60"/>
      <c r="Q2544" s="60"/>
      <c r="R2544" s="60"/>
      <c r="S2544" s="60"/>
      <c r="T2544" s="60"/>
      <c r="U2544" s="60"/>
      <c r="V2544" s="46"/>
      <c r="W2544" s="28"/>
      <c r="X2544" s="28"/>
      <c r="Y2544" s="28"/>
      <c r="AA2544" s="77"/>
      <c r="AB2544" s="28"/>
      <c r="AC2544" s="28"/>
      <c r="AD2544" s="28"/>
      <c r="AE2544" s="28"/>
      <c r="AF2544" s="28"/>
      <c r="AG2544" s="28"/>
      <c r="AH2544" s="28"/>
      <c r="AI2544" s="28"/>
      <c r="AJ2544" s="28"/>
      <c r="AK2544" s="28"/>
      <c r="AL2544" s="28"/>
      <c r="AM2544" s="28"/>
      <c r="AN2544" s="28"/>
      <c r="AO2544" s="28"/>
      <c r="AP2544" s="28"/>
      <c r="AQ2544" s="28"/>
      <c r="AR2544" s="28"/>
      <c r="AS2544" s="28"/>
      <c r="AT2544" s="96"/>
      <c r="AU2544" s="28"/>
      <c r="AV2544" s="28"/>
      <c r="AW2544" s="28"/>
      <c r="AX2544" s="28"/>
      <c r="AY2544" s="28"/>
      <c r="AZ2544" s="28"/>
      <c r="BA2544" s="28"/>
      <c r="BB2544" s="28"/>
      <c r="BC2544" s="28"/>
      <c r="BD2544" s="28"/>
      <c r="BE2544" s="28"/>
    </row>
    <row r="2545" spans="3:57" ht="14.25" customHeight="1">
      <c r="C2545" s="46"/>
      <c r="D2545" s="28"/>
      <c r="E2545" s="28"/>
      <c r="F2545" s="28"/>
      <c r="G2545" s="28"/>
      <c r="H2545" s="28"/>
      <c r="I2545" s="28"/>
      <c r="J2545" s="28"/>
      <c r="K2545" s="28"/>
      <c r="L2545" s="28"/>
      <c r="M2545" s="28"/>
      <c r="N2545" s="28"/>
      <c r="O2545" s="28"/>
      <c r="P2545" s="60"/>
      <c r="Q2545" s="60"/>
      <c r="R2545" s="60"/>
      <c r="S2545" s="60"/>
      <c r="T2545" s="60"/>
      <c r="U2545" s="60"/>
      <c r="V2545" s="46"/>
      <c r="W2545" s="28"/>
      <c r="X2545" s="28"/>
      <c r="Y2545" s="28"/>
      <c r="AA2545" s="77"/>
      <c r="AB2545" s="28"/>
      <c r="AC2545" s="28"/>
      <c r="AD2545" s="28"/>
      <c r="AE2545" s="28"/>
      <c r="AF2545" s="28"/>
      <c r="AG2545" s="28"/>
      <c r="AH2545" s="28"/>
      <c r="AI2545" s="28"/>
      <c r="AJ2545" s="28"/>
      <c r="AK2545" s="28"/>
      <c r="AL2545" s="28"/>
      <c r="AM2545" s="28"/>
      <c r="AN2545" s="28"/>
      <c r="AO2545" s="28"/>
      <c r="AP2545" s="28"/>
      <c r="AQ2545" s="28"/>
      <c r="AR2545" s="28"/>
      <c r="AS2545" s="28"/>
      <c r="AT2545" s="96"/>
      <c r="AU2545" s="28"/>
      <c r="AV2545" s="28"/>
      <c r="AW2545" s="28"/>
      <c r="AX2545" s="28"/>
      <c r="AY2545" s="28"/>
      <c r="AZ2545" s="28"/>
      <c r="BA2545" s="28"/>
      <c r="BB2545" s="28"/>
      <c r="BC2545" s="28"/>
      <c r="BD2545" s="28"/>
      <c r="BE2545" s="28"/>
    </row>
    <row r="2546" spans="3:57" ht="14.25" customHeight="1">
      <c r="C2546" s="46"/>
      <c r="D2546" s="28"/>
      <c r="E2546" s="28"/>
      <c r="F2546" s="28"/>
      <c r="G2546" s="28"/>
      <c r="H2546" s="28"/>
      <c r="I2546" s="28"/>
      <c r="J2546" s="28"/>
      <c r="K2546" s="28"/>
      <c r="L2546" s="28"/>
      <c r="M2546" s="28"/>
      <c r="N2546" s="28"/>
      <c r="O2546" s="28"/>
      <c r="P2546" s="60"/>
      <c r="Q2546" s="60"/>
      <c r="R2546" s="60"/>
      <c r="S2546" s="60"/>
      <c r="T2546" s="60"/>
      <c r="U2546" s="60"/>
      <c r="V2546" s="46"/>
      <c r="W2546" s="28"/>
      <c r="X2546" s="28"/>
      <c r="Y2546" s="28"/>
      <c r="AA2546" s="77"/>
      <c r="AB2546" s="28"/>
      <c r="AC2546" s="28"/>
      <c r="AD2546" s="28"/>
      <c r="AE2546" s="28"/>
      <c r="AF2546" s="28"/>
      <c r="AG2546" s="28"/>
      <c r="AH2546" s="28"/>
      <c r="AI2546" s="28"/>
      <c r="AJ2546" s="28"/>
      <c r="AK2546" s="28"/>
      <c r="AL2546" s="28"/>
      <c r="AM2546" s="28"/>
      <c r="AN2546" s="28"/>
      <c r="AO2546" s="28"/>
      <c r="AP2546" s="28"/>
      <c r="AQ2546" s="28"/>
      <c r="AR2546" s="28"/>
      <c r="AS2546" s="28"/>
      <c r="AT2546" s="96"/>
      <c r="AU2546" s="28"/>
      <c r="AV2546" s="28"/>
      <c r="AW2546" s="28"/>
      <c r="AX2546" s="28"/>
      <c r="AY2546" s="28"/>
      <c r="AZ2546" s="28"/>
      <c r="BA2546" s="28"/>
      <c r="BB2546" s="28"/>
      <c r="BC2546" s="28"/>
      <c r="BD2546" s="28"/>
      <c r="BE2546" s="28"/>
    </row>
    <row r="2547" spans="3:57" ht="14.25" customHeight="1">
      <c r="C2547" s="46"/>
      <c r="D2547" s="28"/>
      <c r="E2547" s="28"/>
      <c r="F2547" s="28"/>
      <c r="G2547" s="28"/>
      <c r="H2547" s="28"/>
      <c r="I2547" s="28"/>
      <c r="J2547" s="28"/>
      <c r="K2547" s="28"/>
      <c r="L2547" s="28"/>
      <c r="M2547" s="28"/>
      <c r="N2547" s="28"/>
      <c r="O2547" s="28"/>
      <c r="P2547" s="60"/>
      <c r="Q2547" s="60"/>
      <c r="R2547" s="60"/>
      <c r="S2547" s="60"/>
      <c r="T2547" s="60"/>
      <c r="U2547" s="60"/>
      <c r="V2547" s="46"/>
      <c r="W2547" s="28"/>
      <c r="X2547" s="28"/>
      <c r="Y2547" s="28"/>
      <c r="AA2547" s="77"/>
      <c r="AB2547" s="28"/>
      <c r="AC2547" s="28"/>
      <c r="AD2547" s="28"/>
      <c r="AE2547" s="28"/>
      <c r="AF2547" s="28"/>
      <c r="AG2547" s="28"/>
      <c r="AH2547" s="28"/>
      <c r="AI2547" s="28"/>
      <c r="AJ2547" s="28"/>
      <c r="AK2547" s="28"/>
      <c r="AL2547" s="28"/>
      <c r="AM2547" s="28"/>
      <c r="AN2547" s="28"/>
      <c r="AO2547" s="28"/>
      <c r="AP2547" s="28"/>
      <c r="AQ2547" s="28"/>
      <c r="AR2547" s="28"/>
      <c r="AS2547" s="28"/>
      <c r="AT2547" s="96"/>
      <c r="AU2547" s="28"/>
      <c r="AV2547" s="28"/>
      <c r="AW2547" s="28"/>
      <c r="AX2547" s="28"/>
      <c r="AY2547" s="28"/>
      <c r="AZ2547" s="28"/>
      <c r="BA2547" s="28"/>
      <c r="BB2547" s="28"/>
      <c r="BC2547" s="28"/>
      <c r="BD2547" s="28"/>
      <c r="BE2547" s="28"/>
    </row>
    <row r="2548" spans="3:57" ht="14.25" customHeight="1">
      <c r="C2548" s="46"/>
      <c r="D2548" s="28"/>
      <c r="E2548" s="28"/>
      <c r="F2548" s="28"/>
      <c r="G2548" s="28"/>
      <c r="H2548" s="28"/>
      <c r="I2548" s="28"/>
      <c r="J2548" s="28"/>
      <c r="K2548" s="28"/>
      <c r="L2548" s="28"/>
      <c r="M2548" s="28"/>
      <c r="N2548" s="28"/>
      <c r="O2548" s="28"/>
      <c r="P2548" s="60"/>
      <c r="Q2548" s="60"/>
      <c r="R2548" s="60"/>
      <c r="S2548" s="60"/>
      <c r="T2548" s="60"/>
      <c r="U2548" s="60"/>
      <c r="V2548" s="46"/>
      <c r="W2548" s="28"/>
      <c r="X2548" s="28"/>
      <c r="Y2548" s="28"/>
      <c r="AA2548" s="77"/>
      <c r="AB2548" s="28"/>
      <c r="AC2548" s="28"/>
      <c r="AD2548" s="28"/>
      <c r="AE2548" s="28"/>
      <c r="AF2548" s="28"/>
      <c r="AG2548" s="28"/>
      <c r="AH2548" s="28"/>
      <c r="AI2548" s="28"/>
      <c r="AJ2548" s="28"/>
      <c r="AK2548" s="28"/>
      <c r="AL2548" s="28"/>
      <c r="AM2548" s="28"/>
      <c r="AN2548" s="28"/>
      <c r="AO2548" s="28"/>
      <c r="AP2548" s="28"/>
      <c r="AQ2548" s="28"/>
      <c r="AR2548" s="28"/>
      <c r="AS2548" s="28"/>
      <c r="AT2548" s="96"/>
      <c r="AU2548" s="28"/>
      <c r="AV2548" s="28"/>
      <c r="AW2548" s="28"/>
      <c r="AX2548" s="28"/>
      <c r="AY2548" s="28"/>
      <c r="AZ2548" s="28"/>
      <c r="BA2548" s="28"/>
      <c r="BB2548" s="28"/>
      <c r="BC2548" s="28"/>
      <c r="BD2548" s="28"/>
      <c r="BE2548" s="28"/>
    </row>
    <row r="2549" spans="3:57" ht="14.25" customHeight="1">
      <c r="C2549" s="46"/>
      <c r="D2549" s="28"/>
      <c r="E2549" s="28"/>
      <c r="F2549" s="28"/>
      <c r="G2549" s="28"/>
      <c r="H2549" s="28"/>
      <c r="I2549" s="28"/>
      <c r="J2549" s="28"/>
      <c r="K2549" s="28"/>
      <c r="L2549" s="28"/>
      <c r="M2549" s="28"/>
      <c r="N2549" s="28"/>
      <c r="O2549" s="28"/>
      <c r="P2549" s="60"/>
      <c r="Q2549" s="60"/>
      <c r="R2549" s="60"/>
      <c r="S2549" s="60"/>
      <c r="T2549" s="60"/>
      <c r="U2549" s="60"/>
      <c r="V2549" s="46"/>
      <c r="W2549" s="28"/>
      <c r="X2549" s="28"/>
      <c r="Y2549" s="28"/>
      <c r="AA2549" s="77"/>
      <c r="AB2549" s="28"/>
      <c r="AC2549" s="28"/>
      <c r="AD2549" s="28"/>
      <c r="AE2549" s="28"/>
      <c r="AF2549" s="28"/>
      <c r="AG2549" s="28"/>
      <c r="AH2549" s="28"/>
      <c r="AI2549" s="28"/>
      <c r="AJ2549" s="28"/>
      <c r="AK2549" s="28"/>
      <c r="AL2549" s="28"/>
      <c r="AM2549" s="28"/>
      <c r="AN2549" s="28"/>
      <c r="AO2549" s="28"/>
      <c r="AP2549" s="28"/>
      <c r="AQ2549" s="28"/>
      <c r="AR2549" s="28"/>
      <c r="AS2549" s="28"/>
      <c r="AT2549" s="96"/>
      <c r="AU2549" s="28"/>
      <c r="AV2549" s="28"/>
      <c r="AW2549" s="28"/>
      <c r="AX2549" s="28"/>
      <c r="AY2549" s="28"/>
      <c r="AZ2549" s="28"/>
      <c r="BA2549" s="28"/>
      <c r="BB2549" s="28"/>
      <c r="BC2549" s="28"/>
      <c r="BD2549" s="28"/>
      <c r="BE2549" s="28"/>
    </row>
    <row r="2550" spans="3:57" ht="14.25" customHeight="1">
      <c r="C2550" s="46"/>
      <c r="D2550" s="28"/>
      <c r="E2550" s="28"/>
      <c r="F2550" s="28"/>
      <c r="G2550" s="28"/>
      <c r="H2550" s="28"/>
      <c r="I2550" s="28"/>
      <c r="J2550" s="28"/>
      <c r="K2550" s="28"/>
      <c r="L2550" s="28"/>
      <c r="M2550" s="28"/>
      <c r="N2550" s="28"/>
      <c r="O2550" s="28"/>
      <c r="P2550" s="60"/>
      <c r="Q2550" s="60"/>
      <c r="R2550" s="60"/>
      <c r="S2550" s="60"/>
      <c r="T2550" s="60"/>
      <c r="U2550" s="60"/>
      <c r="V2550" s="46"/>
      <c r="W2550" s="28"/>
      <c r="X2550" s="28"/>
      <c r="Y2550" s="28"/>
      <c r="AA2550" s="77"/>
      <c r="AB2550" s="28"/>
      <c r="AC2550" s="28"/>
      <c r="AD2550" s="28"/>
      <c r="AE2550" s="28"/>
      <c r="AF2550" s="28"/>
      <c r="AG2550" s="28"/>
      <c r="AH2550" s="28"/>
      <c r="AI2550" s="28"/>
      <c r="AJ2550" s="28"/>
      <c r="AK2550" s="28"/>
      <c r="AL2550" s="28"/>
      <c r="AM2550" s="28"/>
      <c r="AN2550" s="28"/>
      <c r="AO2550" s="28"/>
      <c r="AP2550" s="28"/>
      <c r="AQ2550" s="28"/>
      <c r="AR2550" s="28"/>
      <c r="AS2550" s="28"/>
      <c r="AT2550" s="96"/>
      <c r="AU2550" s="28"/>
      <c r="AV2550" s="28"/>
      <c r="AW2550" s="28"/>
      <c r="AX2550" s="28"/>
      <c r="AY2550" s="28"/>
      <c r="AZ2550" s="28"/>
      <c r="BA2550" s="28"/>
      <c r="BB2550" s="28"/>
      <c r="BC2550" s="28"/>
      <c r="BD2550" s="28"/>
      <c r="BE2550" s="28"/>
    </row>
    <row r="2551" spans="3:57" ht="14.25" customHeight="1">
      <c r="C2551" s="46"/>
      <c r="D2551" s="28"/>
      <c r="E2551" s="28"/>
      <c r="F2551" s="28"/>
      <c r="G2551" s="28"/>
      <c r="H2551" s="28"/>
      <c r="I2551" s="28"/>
      <c r="J2551" s="28"/>
      <c r="K2551" s="28"/>
      <c r="L2551" s="28"/>
      <c r="M2551" s="28"/>
      <c r="N2551" s="28"/>
      <c r="O2551" s="28"/>
      <c r="P2551" s="60"/>
      <c r="Q2551" s="60"/>
      <c r="R2551" s="60"/>
      <c r="S2551" s="60"/>
      <c r="T2551" s="60"/>
      <c r="U2551" s="60"/>
      <c r="V2551" s="46"/>
      <c r="W2551" s="28"/>
      <c r="X2551" s="28"/>
      <c r="Y2551" s="28"/>
      <c r="AA2551" s="77"/>
      <c r="AB2551" s="28"/>
      <c r="AC2551" s="28"/>
      <c r="AD2551" s="28"/>
      <c r="AE2551" s="28"/>
      <c r="AF2551" s="28"/>
      <c r="AG2551" s="28"/>
      <c r="AH2551" s="28"/>
      <c r="AI2551" s="28"/>
      <c r="AJ2551" s="28"/>
      <c r="AK2551" s="28"/>
      <c r="AL2551" s="28"/>
      <c r="AM2551" s="28"/>
      <c r="AN2551" s="28"/>
      <c r="AO2551" s="28"/>
      <c r="AP2551" s="28"/>
      <c r="AQ2551" s="28"/>
      <c r="AR2551" s="28"/>
      <c r="AS2551" s="28"/>
      <c r="AT2551" s="96"/>
      <c r="AU2551" s="28"/>
      <c r="AV2551" s="28"/>
      <c r="AW2551" s="28"/>
      <c r="AX2551" s="28"/>
      <c r="AY2551" s="28"/>
      <c r="AZ2551" s="28"/>
      <c r="BA2551" s="28"/>
      <c r="BB2551" s="28"/>
      <c r="BC2551" s="28"/>
      <c r="BD2551" s="28"/>
      <c r="BE2551" s="28"/>
    </row>
    <row r="2552" spans="3:57" ht="14.25" customHeight="1">
      <c r="C2552" s="46"/>
      <c r="D2552" s="28"/>
      <c r="E2552" s="28"/>
      <c r="F2552" s="28"/>
      <c r="G2552" s="28"/>
      <c r="H2552" s="28"/>
      <c r="I2552" s="28"/>
      <c r="J2552" s="28"/>
      <c r="K2552" s="28"/>
      <c r="L2552" s="28"/>
      <c r="M2552" s="28"/>
      <c r="N2552" s="28"/>
      <c r="O2552" s="28"/>
      <c r="P2552" s="60"/>
      <c r="Q2552" s="60"/>
      <c r="R2552" s="60"/>
      <c r="S2552" s="60"/>
      <c r="T2552" s="60"/>
      <c r="U2552" s="60"/>
      <c r="V2552" s="46"/>
      <c r="W2552" s="28"/>
      <c r="X2552" s="28"/>
      <c r="Y2552" s="28"/>
      <c r="AA2552" s="77"/>
      <c r="AB2552" s="28"/>
      <c r="AC2552" s="28"/>
      <c r="AD2552" s="28"/>
      <c r="AE2552" s="28"/>
      <c r="AF2552" s="28"/>
      <c r="AG2552" s="28"/>
      <c r="AH2552" s="28"/>
      <c r="AI2552" s="28"/>
      <c r="AJ2552" s="28"/>
      <c r="AK2552" s="28"/>
      <c r="AL2552" s="28"/>
      <c r="AM2552" s="28"/>
      <c r="AN2552" s="28"/>
      <c r="AO2552" s="28"/>
      <c r="AP2552" s="28"/>
      <c r="AQ2552" s="28"/>
      <c r="AR2552" s="28"/>
      <c r="AS2552" s="28"/>
      <c r="AT2552" s="96"/>
      <c r="AU2552" s="28"/>
      <c r="AV2552" s="28"/>
      <c r="AW2552" s="28"/>
      <c r="AX2552" s="28"/>
      <c r="AY2552" s="28"/>
      <c r="AZ2552" s="28"/>
      <c r="BA2552" s="28"/>
      <c r="BB2552" s="28"/>
      <c r="BC2552" s="28"/>
      <c r="BD2552" s="28"/>
      <c r="BE2552" s="28"/>
    </row>
    <row r="2553" spans="3:57" ht="14.25" customHeight="1">
      <c r="C2553" s="46"/>
      <c r="D2553" s="28"/>
      <c r="E2553" s="28"/>
      <c r="F2553" s="28"/>
      <c r="G2553" s="28"/>
      <c r="H2553" s="28"/>
      <c r="I2553" s="28"/>
      <c r="J2553" s="28"/>
      <c r="K2553" s="28"/>
      <c r="L2553" s="28"/>
      <c r="M2553" s="28"/>
      <c r="N2553" s="28"/>
      <c r="O2553" s="28"/>
      <c r="P2553" s="60"/>
      <c r="Q2553" s="60"/>
      <c r="R2553" s="60"/>
      <c r="S2553" s="60"/>
      <c r="T2553" s="60"/>
      <c r="U2553" s="60"/>
      <c r="V2553" s="46"/>
      <c r="W2553" s="28"/>
      <c r="X2553" s="28"/>
      <c r="Y2553" s="28"/>
      <c r="AA2553" s="77"/>
      <c r="AB2553" s="28"/>
      <c r="AC2553" s="28"/>
      <c r="AD2553" s="28"/>
      <c r="AE2553" s="28"/>
      <c r="AF2553" s="28"/>
      <c r="AG2553" s="28"/>
      <c r="AH2553" s="28"/>
      <c r="AI2553" s="28"/>
      <c r="AJ2553" s="28"/>
      <c r="AK2553" s="28"/>
      <c r="AL2553" s="28"/>
      <c r="AM2553" s="28"/>
      <c r="AN2553" s="28"/>
      <c r="AO2553" s="28"/>
      <c r="AP2553" s="28"/>
      <c r="AQ2553" s="28"/>
      <c r="AR2553" s="28"/>
      <c r="AS2553" s="28"/>
      <c r="AT2553" s="96"/>
      <c r="AU2553" s="28"/>
      <c r="AV2553" s="28"/>
      <c r="AW2553" s="28"/>
      <c r="AX2553" s="28"/>
      <c r="AY2553" s="28"/>
      <c r="AZ2553" s="28"/>
      <c r="BA2553" s="28"/>
      <c r="BB2553" s="28"/>
      <c r="BC2553" s="28"/>
      <c r="BD2553" s="28"/>
      <c r="BE2553" s="28"/>
    </row>
    <row r="2554" spans="3:57" ht="14.25" customHeight="1">
      <c r="C2554" s="46"/>
      <c r="D2554" s="28"/>
      <c r="E2554" s="28"/>
      <c r="F2554" s="28"/>
      <c r="G2554" s="28"/>
      <c r="H2554" s="28"/>
      <c r="I2554" s="28"/>
      <c r="J2554" s="28"/>
      <c r="K2554" s="28"/>
      <c r="L2554" s="28"/>
      <c r="M2554" s="28"/>
      <c r="N2554" s="28"/>
      <c r="O2554" s="28"/>
      <c r="P2554" s="60"/>
      <c r="Q2554" s="60"/>
      <c r="R2554" s="60"/>
      <c r="S2554" s="60"/>
      <c r="T2554" s="60"/>
      <c r="U2554" s="60"/>
      <c r="V2554" s="46"/>
      <c r="W2554" s="28"/>
      <c r="X2554" s="28"/>
      <c r="Y2554" s="28"/>
      <c r="AA2554" s="77"/>
      <c r="AB2554" s="28"/>
      <c r="AC2554" s="28"/>
      <c r="AD2554" s="28"/>
      <c r="AE2554" s="28"/>
      <c r="AF2554" s="28"/>
      <c r="AG2554" s="28"/>
      <c r="AH2554" s="28"/>
      <c r="AI2554" s="28"/>
      <c r="AJ2554" s="28"/>
      <c r="AK2554" s="28"/>
      <c r="AL2554" s="28"/>
      <c r="AM2554" s="28"/>
      <c r="AN2554" s="28"/>
      <c r="AO2554" s="28"/>
      <c r="AP2554" s="28"/>
      <c r="AQ2554" s="28"/>
      <c r="AR2554" s="28"/>
      <c r="AS2554" s="28"/>
      <c r="AT2554" s="96"/>
      <c r="AU2554" s="28"/>
      <c r="AV2554" s="28"/>
      <c r="AW2554" s="28"/>
      <c r="AX2554" s="28"/>
      <c r="AY2554" s="28"/>
      <c r="AZ2554" s="28"/>
      <c r="BA2554" s="28"/>
      <c r="BB2554" s="28"/>
      <c r="BC2554" s="28"/>
      <c r="BD2554" s="28"/>
      <c r="BE2554" s="28"/>
    </row>
    <row r="2555" spans="3:57" ht="14.25" customHeight="1">
      <c r="C2555" s="46"/>
      <c r="D2555" s="28"/>
      <c r="E2555" s="28"/>
      <c r="F2555" s="28"/>
      <c r="G2555" s="28"/>
      <c r="H2555" s="28"/>
      <c r="I2555" s="28"/>
      <c r="J2555" s="28"/>
      <c r="K2555" s="28"/>
      <c r="L2555" s="28"/>
      <c r="M2555" s="28"/>
      <c r="N2555" s="28"/>
      <c r="O2555" s="28"/>
      <c r="P2555" s="60"/>
      <c r="Q2555" s="60"/>
      <c r="R2555" s="60"/>
      <c r="S2555" s="60"/>
      <c r="T2555" s="60"/>
      <c r="U2555" s="60"/>
      <c r="V2555" s="46"/>
      <c r="W2555" s="28"/>
      <c r="X2555" s="28"/>
      <c r="Y2555" s="28"/>
      <c r="AA2555" s="77"/>
      <c r="AB2555" s="28"/>
      <c r="AC2555" s="28"/>
      <c r="AD2555" s="28"/>
      <c r="AE2555" s="28"/>
      <c r="AF2555" s="28"/>
      <c r="AG2555" s="28"/>
      <c r="AH2555" s="28"/>
      <c r="AI2555" s="28"/>
      <c r="AJ2555" s="28"/>
      <c r="AK2555" s="28"/>
      <c r="AL2555" s="28"/>
      <c r="AM2555" s="28"/>
      <c r="AN2555" s="28"/>
      <c r="AO2555" s="28"/>
      <c r="AP2555" s="28"/>
      <c r="AQ2555" s="28"/>
      <c r="AR2555" s="28"/>
      <c r="AS2555" s="28"/>
      <c r="AT2555" s="96"/>
      <c r="AU2555" s="28"/>
      <c r="AV2555" s="28"/>
      <c r="AW2555" s="28"/>
      <c r="AX2555" s="28"/>
      <c r="AY2555" s="28"/>
      <c r="AZ2555" s="28"/>
      <c r="BA2555" s="28"/>
      <c r="BB2555" s="28"/>
      <c r="BC2555" s="28"/>
      <c r="BD2555" s="28"/>
      <c r="BE2555" s="28"/>
    </row>
    <row r="2556" spans="3:57" ht="14.25" customHeight="1">
      <c r="C2556" s="46"/>
      <c r="D2556" s="28"/>
      <c r="E2556" s="28"/>
      <c r="F2556" s="28"/>
      <c r="G2556" s="28"/>
      <c r="H2556" s="28"/>
      <c r="I2556" s="28"/>
      <c r="J2556" s="28"/>
      <c r="K2556" s="28"/>
      <c r="L2556" s="28"/>
      <c r="M2556" s="28"/>
      <c r="N2556" s="28"/>
      <c r="O2556" s="28"/>
      <c r="P2556" s="60"/>
      <c r="Q2556" s="60"/>
      <c r="R2556" s="60"/>
      <c r="S2556" s="60"/>
      <c r="T2556" s="60"/>
      <c r="U2556" s="60"/>
      <c r="V2556" s="46"/>
      <c r="W2556" s="28"/>
      <c r="X2556" s="28"/>
      <c r="Y2556" s="28"/>
      <c r="AA2556" s="77"/>
      <c r="AB2556" s="28"/>
      <c r="AC2556" s="28"/>
      <c r="AD2556" s="28"/>
      <c r="AE2556" s="28"/>
      <c r="AF2556" s="28"/>
      <c r="AG2556" s="28"/>
      <c r="AH2556" s="28"/>
      <c r="AI2556" s="28"/>
      <c r="AJ2556" s="28"/>
      <c r="AK2556" s="28"/>
      <c r="AL2556" s="28"/>
      <c r="AM2556" s="28"/>
      <c r="AN2556" s="28"/>
      <c r="AO2556" s="28"/>
      <c r="AP2556" s="28"/>
      <c r="AQ2556" s="28"/>
      <c r="AR2556" s="28"/>
      <c r="AS2556" s="28"/>
      <c r="AT2556" s="96"/>
      <c r="AU2556" s="28"/>
      <c r="AV2556" s="28"/>
      <c r="AW2556" s="28"/>
      <c r="AX2556" s="28"/>
      <c r="AY2556" s="28"/>
      <c r="AZ2556" s="28"/>
      <c r="BA2556" s="28"/>
      <c r="BB2556" s="28"/>
      <c r="BC2556" s="28"/>
      <c r="BD2556" s="28"/>
      <c r="BE2556" s="28"/>
    </row>
    <row r="2557" spans="3:57" ht="14.25" customHeight="1">
      <c r="C2557" s="46"/>
      <c r="D2557" s="28"/>
      <c r="E2557" s="28"/>
      <c r="F2557" s="28"/>
      <c r="G2557" s="28"/>
      <c r="H2557" s="28"/>
      <c r="I2557" s="28"/>
      <c r="J2557" s="28"/>
      <c r="K2557" s="28"/>
      <c r="L2557" s="28"/>
      <c r="M2557" s="28"/>
      <c r="N2557" s="28"/>
      <c r="O2557" s="28"/>
      <c r="P2557" s="60"/>
      <c r="Q2557" s="60"/>
      <c r="R2557" s="60"/>
      <c r="S2557" s="60"/>
      <c r="T2557" s="60"/>
      <c r="U2557" s="60"/>
      <c r="V2557" s="46"/>
      <c r="W2557" s="28"/>
      <c r="X2557" s="28"/>
      <c r="Y2557" s="28"/>
      <c r="AA2557" s="77"/>
      <c r="AB2557" s="28"/>
      <c r="AC2557" s="28"/>
      <c r="AD2557" s="28"/>
      <c r="AE2557" s="28"/>
      <c r="AF2557" s="28"/>
      <c r="AG2557" s="28"/>
      <c r="AH2557" s="28"/>
      <c r="AI2557" s="28"/>
      <c r="AJ2557" s="28"/>
      <c r="AK2557" s="28"/>
      <c r="AL2557" s="28"/>
      <c r="AM2557" s="28"/>
      <c r="AN2557" s="28"/>
      <c r="AO2557" s="28"/>
      <c r="AP2557" s="28"/>
      <c r="AQ2557" s="28"/>
      <c r="AR2557" s="28"/>
      <c r="AS2557" s="28"/>
      <c r="AT2557" s="96"/>
      <c r="AU2557" s="28"/>
      <c r="AV2557" s="28"/>
      <c r="AW2557" s="28"/>
      <c r="AX2557" s="28"/>
      <c r="AY2557" s="28"/>
      <c r="AZ2557" s="28"/>
      <c r="BA2557" s="28"/>
      <c r="BB2557" s="28"/>
      <c r="BC2557" s="28"/>
      <c r="BD2557" s="28"/>
      <c r="BE2557" s="28"/>
    </row>
    <row r="2558" spans="3:57" ht="14.25" customHeight="1">
      <c r="C2558" s="46"/>
      <c r="D2558" s="28"/>
      <c r="E2558" s="28"/>
      <c r="F2558" s="28"/>
      <c r="G2558" s="28"/>
      <c r="H2558" s="28"/>
      <c r="I2558" s="28"/>
      <c r="J2558" s="28"/>
      <c r="K2558" s="28"/>
      <c r="L2558" s="28"/>
      <c r="M2558" s="28"/>
      <c r="N2558" s="28"/>
      <c r="O2558" s="28"/>
      <c r="P2558" s="60"/>
      <c r="Q2558" s="60"/>
      <c r="R2558" s="60"/>
      <c r="S2558" s="60"/>
      <c r="T2558" s="60"/>
      <c r="U2558" s="60"/>
      <c r="V2558" s="46"/>
      <c r="W2558" s="28"/>
      <c r="X2558" s="28"/>
      <c r="Y2558" s="28"/>
      <c r="AA2558" s="77"/>
      <c r="AB2558" s="28"/>
      <c r="AC2558" s="28"/>
      <c r="AD2558" s="28"/>
      <c r="AE2558" s="28"/>
      <c r="AF2558" s="28"/>
      <c r="AG2558" s="28"/>
      <c r="AH2558" s="28"/>
      <c r="AI2558" s="28"/>
      <c r="AJ2558" s="28"/>
      <c r="AK2558" s="28"/>
      <c r="AL2558" s="28"/>
      <c r="AM2558" s="28"/>
      <c r="AN2558" s="28"/>
      <c r="AO2558" s="28"/>
      <c r="AP2558" s="28"/>
      <c r="AQ2558" s="28"/>
      <c r="AR2558" s="28"/>
      <c r="AS2558" s="28"/>
      <c r="AT2558" s="96"/>
      <c r="AU2558" s="28"/>
      <c r="AV2558" s="28"/>
      <c r="AW2558" s="28"/>
      <c r="AX2558" s="28"/>
      <c r="AY2558" s="28"/>
      <c r="AZ2558" s="28"/>
      <c r="BA2558" s="28"/>
      <c r="BB2558" s="28"/>
      <c r="BC2558" s="28"/>
      <c r="BD2558" s="28"/>
      <c r="BE2558" s="28"/>
    </row>
    <row r="2559" spans="3:57" ht="14.25" customHeight="1">
      <c r="C2559" s="46"/>
      <c r="D2559" s="28"/>
      <c r="E2559" s="28"/>
      <c r="F2559" s="28"/>
      <c r="G2559" s="28"/>
      <c r="H2559" s="28"/>
      <c r="I2559" s="28"/>
      <c r="J2559" s="28"/>
      <c r="K2559" s="28"/>
      <c r="L2559" s="28"/>
      <c r="M2559" s="28"/>
      <c r="N2559" s="28"/>
      <c r="O2559" s="28"/>
      <c r="P2559" s="60"/>
      <c r="Q2559" s="60"/>
      <c r="R2559" s="60"/>
      <c r="S2559" s="60"/>
      <c r="T2559" s="60"/>
      <c r="U2559" s="60"/>
      <c r="V2559" s="46"/>
      <c r="W2559" s="28"/>
      <c r="X2559" s="28"/>
      <c r="Y2559" s="28"/>
      <c r="AA2559" s="77"/>
      <c r="AB2559" s="28"/>
      <c r="AC2559" s="28"/>
      <c r="AD2559" s="28"/>
      <c r="AE2559" s="28"/>
      <c r="AF2559" s="28"/>
      <c r="AG2559" s="28"/>
      <c r="AH2559" s="28"/>
      <c r="AI2559" s="28"/>
      <c r="AJ2559" s="28"/>
      <c r="AK2559" s="28"/>
      <c r="AL2559" s="28"/>
      <c r="AM2559" s="28"/>
      <c r="AN2559" s="28"/>
      <c r="AO2559" s="28"/>
      <c r="AP2559" s="28"/>
      <c r="AQ2559" s="28"/>
      <c r="AR2559" s="28"/>
      <c r="AS2559" s="28"/>
      <c r="AT2559" s="96"/>
      <c r="AU2559" s="28"/>
      <c r="AV2559" s="28"/>
      <c r="AW2559" s="28"/>
      <c r="AX2559" s="28"/>
      <c r="AY2559" s="28"/>
      <c r="AZ2559" s="28"/>
      <c r="BA2559" s="28"/>
      <c r="BB2559" s="28"/>
      <c r="BC2559" s="28"/>
      <c r="BD2559" s="28"/>
      <c r="BE2559" s="28"/>
    </row>
    <row r="2560" spans="3:57" ht="14.25" customHeight="1">
      <c r="C2560" s="46"/>
      <c r="D2560" s="28"/>
      <c r="E2560" s="28"/>
      <c r="F2560" s="28"/>
      <c r="G2560" s="28"/>
      <c r="H2560" s="28"/>
      <c r="I2560" s="28"/>
      <c r="J2560" s="28"/>
      <c r="K2560" s="28"/>
      <c r="L2560" s="28"/>
      <c r="M2560" s="28"/>
      <c r="N2560" s="28"/>
      <c r="O2560" s="28"/>
      <c r="P2560" s="60"/>
      <c r="Q2560" s="60"/>
      <c r="R2560" s="60"/>
      <c r="S2560" s="60"/>
      <c r="T2560" s="60"/>
      <c r="U2560" s="60"/>
      <c r="V2560" s="46"/>
      <c r="W2560" s="28"/>
      <c r="X2560" s="28"/>
      <c r="Y2560" s="28"/>
      <c r="AA2560" s="77"/>
      <c r="AB2560" s="28"/>
      <c r="AC2560" s="28"/>
      <c r="AD2560" s="28"/>
      <c r="AE2560" s="28"/>
      <c r="AF2560" s="28"/>
      <c r="AG2560" s="28"/>
      <c r="AH2560" s="28"/>
      <c r="AI2560" s="28"/>
      <c r="AJ2560" s="28"/>
      <c r="AK2560" s="28"/>
      <c r="AL2560" s="28"/>
      <c r="AM2560" s="28"/>
      <c r="AN2560" s="28"/>
      <c r="AO2560" s="28"/>
      <c r="AP2560" s="28"/>
      <c r="AQ2560" s="28"/>
      <c r="AR2560" s="28"/>
      <c r="AS2560" s="28"/>
      <c r="AT2560" s="96"/>
      <c r="AU2560" s="28"/>
      <c r="AV2560" s="28"/>
      <c r="AW2560" s="28"/>
      <c r="AX2560" s="28"/>
      <c r="AY2560" s="28"/>
      <c r="AZ2560" s="28"/>
      <c r="BA2560" s="28"/>
      <c r="BB2560" s="28"/>
      <c r="BC2560" s="28"/>
      <c r="BD2560" s="28"/>
      <c r="BE2560" s="28"/>
    </row>
    <row r="2561" spans="3:57" ht="14.25" customHeight="1">
      <c r="C2561" s="46"/>
      <c r="D2561" s="28"/>
      <c r="E2561" s="28"/>
      <c r="F2561" s="28"/>
      <c r="G2561" s="28"/>
      <c r="H2561" s="28"/>
      <c r="I2561" s="28"/>
      <c r="J2561" s="28"/>
      <c r="K2561" s="28"/>
      <c r="L2561" s="28"/>
      <c r="M2561" s="28"/>
      <c r="N2561" s="28"/>
      <c r="O2561" s="28"/>
      <c r="P2561" s="60"/>
      <c r="Q2561" s="60"/>
      <c r="R2561" s="60"/>
      <c r="S2561" s="60"/>
      <c r="T2561" s="60"/>
      <c r="U2561" s="60"/>
      <c r="V2561" s="46"/>
      <c r="W2561" s="28"/>
      <c r="X2561" s="28"/>
      <c r="Y2561" s="28"/>
      <c r="AA2561" s="77"/>
      <c r="AB2561" s="28"/>
      <c r="AC2561" s="28"/>
      <c r="AD2561" s="28"/>
      <c r="AE2561" s="28"/>
      <c r="AF2561" s="28"/>
      <c r="AG2561" s="28"/>
      <c r="AH2561" s="28"/>
      <c r="AI2561" s="28"/>
      <c r="AJ2561" s="28"/>
      <c r="AK2561" s="28"/>
      <c r="AL2561" s="28"/>
      <c r="AM2561" s="28"/>
      <c r="AN2561" s="28"/>
      <c r="AO2561" s="28"/>
      <c r="AP2561" s="28"/>
      <c r="AQ2561" s="28"/>
      <c r="AR2561" s="28"/>
      <c r="AS2561" s="28"/>
      <c r="AT2561" s="96"/>
      <c r="AU2561" s="28"/>
      <c r="AV2561" s="28"/>
      <c r="AW2561" s="28"/>
      <c r="AX2561" s="28"/>
      <c r="AY2561" s="28"/>
      <c r="AZ2561" s="28"/>
      <c r="BA2561" s="28"/>
      <c r="BB2561" s="28"/>
      <c r="BC2561" s="28"/>
      <c r="BD2561" s="28"/>
      <c r="BE2561" s="28"/>
    </row>
    <row r="2562" spans="3:57" ht="14.25" customHeight="1">
      <c r="C2562" s="46"/>
      <c r="D2562" s="28"/>
      <c r="E2562" s="28"/>
      <c r="F2562" s="28"/>
      <c r="G2562" s="28"/>
      <c r="H2562" s="28"/>
      <c r="I2562" s="28"/>
      <c r="J2562" s="28"/>
      <c r="K2562" s="28"/>
      <c r="L2562" s="28"/>
      <c r="M2562" s="28"/>
      <c r="N2562" s="28"/>
      <c r="O2562" s="28"/>
      <c r="P2562" s="60"/>
      <c r="Q2562" s="60"/>
      <c r="R2562" s="60"/>
      <c r="S2562" s="60"/>
      <c r="T2562" s="60"/>
      <c r="U2562" s="60"/>
      <c r="V2562" s="46"/>
      <c r="W2562" s="28"/>
      <c r="X2562" s="28"/>
      <c r="Y2562" s="28"/>
      <c r="AA2562" s="77"/>
      <c r="AB2562" s="28"/>
      <c r="AC2562" s="28"/>
      <c r="AD2562" s="28"/>
      <c r="AE2562" s="28"/>
      <c r="AF2562" s="28"/>
      <c r="AG2562" s="28"/>
      <c r="AH2562" s="28"/>
      <c r="AI2562" s="28"/>
      <c r="AJ2562" s="28"/>
      <c r="AK2562" s="28"/>
      <c r="AL2562" s="28"/>
      <c r="AM2562" s="28"/>
      <c r="AN2562" s="28"/>
      <c r="AO2562" s="28"/>
      <c r="AP2562" s="28"/>
      <c r="AQ2562" s="28"/>
      <c r="AR2562" s="28"/>
      <c r="AS2562" s="28"/>
      <c r="AT2562" s="96"/>
      <c r="AU2562" s="28"/>
      <c r="AV2562" s="28"/>
      <c r="AW2562" s="28"/>
      <c r="AX2562" s="28"/>
      <c r="AY2562" s="28"/>
      <c r="AZ2562" s="28"/>
      <c r="BA2562" s="28"/>
      <c r="BB2562" s="28"/>
      <c r="BC2562" s="28"/>
      <c r="BD2562" s="28"/>
      <c r="BE2562" s="28"/>
    </row>
    <row r="2563" spans="3:57" ht="14.25" customHeight="1">
      <c r="C2563" s="46"/>
      <c r="D2563" s="28"/>
      <c r="E2563" s="28"/>
      <c r="F2563" s="28"/>
      <c r="G2563" s="28"/>
      <c r="H2563" s="28"/>
      <c r="I2563" s="28"/>
      <c r="J2563" s="28"/>
      <c r="K2563" s="28"/>
      <c r="L2563" s="28"/>
      <c r="M2563" s="28"/>
      <c r="N2563" s="28"/>
      <c r="O2563" s="28"/>
      <c r="P2563" s="60"/>
      <c r="Q2563" s="60"/>
      <c r="R2563" s="60"/>
      <c r="S2563" s="60"/>
      <c r="T2563" s="60"/>
      <c r="U2563" s="60"/>
      <c r="V2563" s="46"/>
      <c r="W2563" s="28"/>
      <c r="X2563" s="28"/>
      <c r="Y2563" s="28"/>
      <c r="AA2563" s="77"/>
      <c r="AB2563" s="28"/>
      <c r="AC2563" s="28"/>
      <c r="AD2563" s="28"/>
      <c r="AE2563" s="28"/>
      <c r="AF2563" s="28"/>
      <c r="AG2563" s="28"/>
      <c r="AH2563" s="28"/>
      <c r="AI2563" s="28"/>
      <c r="AJ2563" s="28"/>
      <c r="AK2563" s="28"/>
      <c r="AL2563" s="28"/>
      <c r="AM2563" s="28"/>
      <c r="AN2563" s="28"/>
      <c r="AO2563" s="28"/>
      <c r="AP2563" s="28"/>
      <c r="AQ2563" s="28"/>
      <c r="AR2563" s="28"/>
      <c r="AS2563" s="28"/>
      <c r="AT2563" s="96"/>
      <c r="AU2563" s="28"/>
      <c r="AV2563" s="28"/>
      <c r="AW2563" s="28"/>
      <c r="AX2563" s="28"/>
      <c r="AY2563" s="28"/>
      <c r="AZ2563" s="28"/>
      <c r="BA2563" s="28"/>
      <c r="BB2563" s="28"/>
      <c r="BC2563" s="28"/>
      <c r="BD2563" s="28"/>
      <c r="BE2563" s="28"/>
    </row>
    <row r="2564" spans="3:57" ht="14.25" customHeight="1">
      <c r="C2564" s="46"/>
      <c r="D2564" s="28"/>
      <c r="E2564" s="28"/>
      <c r="F2564" s="28"/>
      <c r="G2564" s="28"/>
      <c r="H2564" s="28"/>
      <c r="I2564" s="28"/>
      <c r="J2564" s="28"/>
      <c r="K2564" s="28"/>
      <c r="L2564" s="28"/>
      <c r="M2564" s="28"/>
      <c r="N2564" s="28"/>
      <c r="O2564" s="28"/>
      <c r="P2564" s="60"/>
      <c r="Q2564" s="60"/>
      <c r="R2564" s="60"/>
      <c r="S2564" s="60"/>
      <c r="T2564" s="60"/>
      <c r="U2564" s="60"/>
      <c r="V2564" s="46"/>
      <c r="W2564" s="28"/>
      <c r="X2564" s="28"/>
      <c r="Y2564" s="28"/>
      <c r="AA2564" s="77"/>
      <c r="AB2564" s="28"/>
      <c r="AC2564" s="28"/>
      <c r="AD2564" s="28"/>
      <c r="AE2564" s="28"/>
      <c r="AF2564" s="28"/>
      <c r="AG2564" s="28"/>
      <c r="AH2564" s="28"/>
      <c r="AI2564" s="28"/>
      <c r="AJ2564" s="28"/>
      <c r="AK2564" s="28"/>
      <c r="AL2564" s="28"/>
      <c r="AM2564" s="28"/>
      <c r="AN2564" s="28"/>
      <c r="AO2564" s="28"/>
      <c r="AP2564" s="28"/>
      <c r="AQ2564" s="28"/>
      <c r="AR2564" s="28"/>
      <c r="AS2564" s="28"/>
      <c r="AT2564" s="96"/>
      <c r="AU2564" s="28"/>
      <c r="AV2564" s="28"/>
      <c r="AW2564" s="28"/>
      <c r="AX2564" s="28"/>
      <c r="AY2564" s="28"/>
      <c r="AZ2564" s="28"/>
      <c r="BA2564" s="28"/>
      <c r="BB2564" s="28"/>
      <c r="BC2564" s="28"/>
      <c r="BD2564" s="28"/>
      <c r="BE2564" s="28"/>
    </row>
    <row r="2565" spans="3:57" ht="14.25" customHeight="1">
      <c r="C2565" s="46"/>
      <c r="D2565" s="28"/>
      <c r="E2565" s="28"/>
      <c r="F2565" s="28"/>
      <c r="G2565" s="28"/>
      <c r="H2565" s="28"/>
      <c r="I2565" s="28"/>
      <c r="J2565" s="28"/>
      <c r="K2565" s="28"/>
      <c r="L2565" s="28"/>
      <c r="M2565" s="28"/>
      <c r="N2565" s="28"/>
      <c r="O2565" s="28"/>
      <c r="P2565" s="60"/>
      <c r="Q2565" s="60"/>
      <c r="R2565" s="60"/>
      <c r="S2565" s="60"/>
      <c r="T2565" s="60"/>
      <c r="U2565" s="60"/>
      <c r="V2565" s="46"/>
      <c r="W2565" s="28"/>
      <c r="X2565" s="28"/>
      <c r="Y2565" s="28"/>
      <c r="AA2565" s="77"/>
      <c r="AB2565" s="28"/>
      <c r="AC2565" s="28"/>
      <c r="AD2565" s="28"/>
      <c r="AE2565" s="28"/>
      <c r="AF2565" s="28"/>
      <c r="AG2565" s="28"/>
      <c r="AH2565" s="28"/>
      <c r="AI2565" s="28"/>
      <c r="AJ2565" s="28"/>
      <c r="AK2565" s="28"/>
      <c r="AL2565" s="28"/>
      <c r="AM2565" s="28"/>
      <c r="AN2565" s="28"/>
      <c r="AO2565" s="28"/>
      <c r="AP2565" s="28"/>
      <c r="AQ2565" s="28"/>
      <c r="AR2565" s="28"/>
      <c r="AS2565" s="28"/>
      <c r="AT2565" s="96"/>
      <c r="AU2565" s="28"/>
      <c r="AV2565" s="28"/>
      <c r="AW2565" s="28"/>
      <c r="AX2565" s="28"/>
      <c r="AY2565" s="28"/>
      <c r="AZ2565" s="28"/>
      <c r="BA2565" s="28"/>
      <c r="BB2565" s="28"/>
      <c r="BC2565" s="28"/>
      <c r="BD2565" s="28"/>
      <c r="BE2565" s="28"/>
    </row>
    <row r="2566" spans="3:57" ht="14.25" customHeight="1">
      <c r="C2566" s="46"/>
      <c r="D2566" s="28"/>
      <c r="E2566" s="28"/>
      <c r="F2566" s="28"/>
      <c r="G2566" s="28"/>
      <c r="H2566" s="28"/>
      <c r="I2566" s="28"/>
      <c r="J2566" s="28"/>
      <c r="K2566" s="28"/>
      <c r="L2566" s="28"/>
      <c r="M2566" s="28"/>
      <c r="N2566" s="28"/>
      <c r="O2566" s="28"/>
      <c r="P2566" s="60"/>
      <c r="Q2566" s="60"/>
      <c r="R2566" s="60"/>
      <c r="S2566" s="60"/>
      <c r="T2566" s="60"/>
      <c r="U2566" s="60"/>
      <c r="V2566" s="46"/>
      <c r="W2566" s="28"/>
      <c r="X2566" s="28"/>
      <c r="Y2566" s="28"/>
      <c r="AA2566" s="77"/>
      <c r="AB2566" s="28"/>
      <c r="AC2566" s="28"/>
      <c r="AD2566" s="28"/>
      <c r="AE2566" s="28"/>
      <c r="AF2566" s="28"/>
      <c r="AG2566" s="28"/>
      <c r="AH2566" s="28"/>
      <c r="AI2566" s="28"/>
      <c r="AJ2566" s="28"/>
      <c r="AK2566" s="28"/>
      <c r="AL2566" s="28"/>
      <c r="AM2566" s="28"/>
      <c r="AN2566" s="28"/>
      <c r="AO2566" s="28"/>
      <c r="AP2566" s="28"/>
      <c r="AQ2566" s="28"/>
      <c r="AR2566" s="28"/>
      <c r="AS2566" s="28"/>
      <c r="AT2566" s="96"/>
      <c r="AU2566" s="28"/>
      <c r="AV2566" s="28"/>
      <c r="AW2566" s="28"/>
      <c r="AX2566" s="28"/>
      <c r="AY2566" s="28"/>
      <c r="AZ2566" s="28"/>
      <c r="BA2566" s="28"/>
      <c r="BB2566" s="28"/>
      <c r="BC2566" s="28"/>
      <c r="BD2566" s="28"/>
      <c r="BE2566" s="28"/>
    </row>
    <row r="2567" spans="3:57" ht="14.25" customHeight="1">
      <c r="C2567" s="46"/>
      <c r="D2567" s="28"/>
      <c r="E2567" s="28"/>
      <c r="F2567" s="28"/>
      <c r="G2567" s="28"/>
      <c r="H2567" s="28"/>
      <c r="I2567" s="28"/>
      <c r="J2567" s="28"/>
      <c r="K2567" s="28"/>
      <c r="L2567" s="28"/>
      <c r="M2567" s="28"/>
      <c r="N2567" s="28"/>
      <c r="O2567" s="28"/>
      <c r="P2567" s="60"/>
      <c r="Q2567" s="60"/>
      <c r="R2567" s="60"/>
      <c r="S2567" s="60"/>
      <c r="T2567" s="60"/>
      <c r="U2567" s="60"/>
      <c r="V2567" s="46"/>
      <c r="W2567" s="28"/>
      <c r="X2567" s="28"/>
      <c r="Y2567" s="28"/>
      <c r="AA2567" s="77"/>
      <c r="AB2567" s="28"/>
      <c r="AC2567" s="28"/>
      <c r="AD2567" s="28"/>
      <c r="AE2567" s="28"/>
      <c r="AF2567" s="28"/>
      <c r="AG2567" s="28"/>
      <c r="AH2567" s="28"/>
      <c r="AI2567" s="28"/>
      <c r="AJ2567" s="28"/>
      <c r="AK2567" s="28"/>
      <c r="AL2567" s="28"/>
      <c r="AM2567" s="28"/>
      <c r="AN2567" s="28"/>
      <c r="AO2567" s="28"/>
      <c r="AP2567" s="28"/>
      <c r="AQ2567" s="28"/>
      <c r="AR2567" s="28"/>
      <c r="AS2567" s="28"/>
      <c r="AT2567" s="96"/>
      <c r="AU2567" s="28"/>
      <c r="AV2567" s="28"/>
      <c r="AW2567" s="28"/>
      <c r="AX2567" s="28"/>
      <c r="AY2567" s="28"/>
      <c r="AZ2567" s="28"/>
      <c r="BA2567" s="28"/>
      <c r="BB2567" s="28"/>
      <c r="BC2567" s="28"/>
      <c r="BD2567" s="28"/>
      <c r="BE2567" s="28"/>
    </row>
    <row r="2568" spans="3:57" ht="14.25" customHeight="1">
      <c r="C2568" s="46"/>
      <c r="D2568" s="28"/>
      <c r="E2568" s="28"/>
      <c r="F2568" s="28"/>
      <c r="G2568" s="28"/>
      <c r="H2568" s="28"/>
      <c r="I2568" s="28"/>
      <c r="J2568" s="28"/>
      <c r="K2568" s="28"/>
      <c r="L2568" s="28"/>
      <c r="M2568" s="28"/>
      <c r="N2568" s="28"/>
      <c r="O2568" s="28"/>
      <c r="P2568" s="60"/>
      <c r="Q2568" s="60"/>
      <c r="R2568" s="60"/>
      <c r="S2568" s="60"/>
      <c r="T2568" s="60"/>
      <c r="U2568" s="60"/>
      <c r="V2568" s="46"/>
      <c r="W2568" s="28"/>
      <c r="X2568" s="28"/>
      <c r="Y2568" s="28"/>
      <c r="AA2568" s="77"/>
      <c r="AB2568" s="28"/>
      <c r="AC2568" s="28"/>
      <c r="AD2568" s="28"/>
      <c r="AE2568" s="28"/>
      <c r="AF2568" s="28"/>
      <c r="AG2568" s="28"/>
      <c r="AH2568" s="28"/>
      <c r="AI2568" s="28"/>
      <c r="AJ2568" s="28"/>
      <c r="AK2568" s="28"/>
      <c r="AL2568" s="28"/>
      <c r="AM2568" s="28"/>
      <c r="AN2568" s="28"/>
      <c r="AO2568" s="28"/>
      <c r="AP2568" s="28"/>
      <c r="AQ2568" s="28"/>
      <c r="AR2568" s="28"/>
      <c r="AS2568" s="28"/>
      <c r="AT2568" s="96"/>
      <c r="AU2568" s="28"/>
      <c r="AV2568" s="28"/>
      <c r="AW2568" s="28"/>
      <c r="AX2568" s="28"/>
      <c r="AY2568" s="28"/>
      <c r="AZ2568" s="28"/>
      <c r="BA2568" s="28"/>
      <c r="BB2568" s="28"/>
      <c r="BC2568" s="28"/>
      <c r="BD2568" s="28"/>
      <c r="BE2568" s="28"/>
    </row>
    <row r="2569" spans="3:57" ht="14.25" customHeight="1">
      <c r="C2569" s="46"/>
      <c r="D2569" s="28"/>
      <c r="E2569" s="28"/>
      <c r="F2569" s="28"/>
      <c r="G2569" s="28"/>
      <c r="H2569" s="28"/>
      <c r="I2569" s="28"/>
      <c r="J2569" s="28"/>
      <c r="K2569" s="28"/>
      <c r="L2569" s="28"/>
      <c r="M2569" s="28"/>
      <c r="N2569" s="28"/>
      <c r="O2569" s="28"/>
      <c r="P2569" s="60"/>
      <c r="Q2569" s="60"/>
      <c r="R2569" s="60"/>
      <c r="S2569" s="60"/>
      <c r="T2569" s="60"/>
      <c r="U2569" s="60"/>
      <c r="V2569" s="46"/>
      <c r="W2569" s="28"/>
      <c r="X2569" s="28"/>
      <c r="Y2569" s="28"/>
      <c r="AA2569" s="77"/>
      <c r="AB2569" s="28"/>
      <c r="AC2569" s="28"/>
      <c r="AD2569" s="28"/>
      <c r="AE2569" s="28"/>
      <c r="AF2569" s="28"/>
      <c r="AG2569" s="28"/>
      <c r="AH2569" s="28"/>
      <c r="AI2569" s="28"/>
      <c r="AJ2569" s="28"/>
      <c r="AK2569" s="28"/>
      <c r="AL2569" s="28"/>
      <c r="AM2569" s="28"/>
      <c r="AN2569" s="28"/>
      <c r="AO2569" s="28"/>
      <c r="AP2569" s="28"/>
      <c r="AQ2569" s="28"/>
      <c r="AR2569" s="28"/>
      <c r="AS2569" s="28"/>
      <c r="AT2569" s="96"/>
      <c r="AU2569" s="28"/>
      <c r="AV2569" s="28"/>
      <c r="AW2569" s="28"/>
      <c r="AX2569" s="28"/>
      <c r="AY2569" s="28"/>
      <c r="AZ2569" s="28"/>
      <c r="BA2569" s="28"/>
      <c r="BB2569" s="28"/>
      <c r="BC2569" s="28"/>
      <c r="BD2569" s="28"/>
      <c r="BE2569" s="28"/>
    </row>
    <row r="2570" spans="3:57" ht="14.25" customHeight="1">
      <c r="C2570" s="46"/>
      <c r="D2570" s="28"/>
      <c r="E2570" s="28"/>
      <c r="F2570" s="28"/>
      <c r="G2570" s="28"/>
      <c r="H2570" s="28"/>
      <c r="I2570" s="28"/>
      <c r="J2570" s="28"/>
      <c r="K2570" s="28"/>
      <c r="L2570" s="28"/>
      <c r="M2570" s="28"/>
      <c r="N2570" s="28"/>
      <c r="O2570" s="28"/>
      <c r="P2570" s="60"/>
      <c r="Q2570" s="60"/>
      <c r="R2570" s="60"/>
      <c r="S2570" s="60"/>
      <c r="T2570" s="60"/>
      <c r="U2570" s="60"/>
      <c r="V2570" s="46"/>
      <c r="W2570" s="28"/>
      <c r="X2570" s="28"/>
      <c r="Y2570" s="28"/>
      <c r="AA2570" s="77"/>
      <c r="AB2570" s="28"/>
      <c r="AC2570" s="28"/>
      <c r="AD2570" s="28"/>
      <c r="AE2570" s="28"/>
      <c r="AF2570" s="28"/>
      <c r="AG2570" s="28"/>
      <c r="AH2570" s="28"/>
      <c r="AI2570" s="28"/>
      <c r="AJ2570" s="28"/>
      <c r="AK2570" s="28"/>
      <c r="AL2570" s="28"/>
      <c r="AM2570" s="28"/>
      <c r="AN2570" s="28"/>
      <c r="AO2570" s="28"/>
      <c r="AP2570" s="28"/>
      <c r="AQ2570" s="28"/>
      <c r="AR2570" s="28"/>
      <c r="AS2570" s="28"/>
      <c r="AT2570" s="96"/>
      <c r="AU2570" s="28"/>
      <c r="AV2570" s="28"/>
      <c r="AW2570" s="28"/>
      <c r="AX2570" s="28"/>
      <c r="AY2570" s="28"/>
      <c r="AZ2570" s="28"/>
      <c r="BA2570" s="28"/>
      <c r="BB2570" s="28"/>
      <c r="BC2570" s="28"/>
      <c r="BD2570" s="28"/>
      <c r="BE2570" s="28"/>
    </row>
    <row r="2571" spans="3:57" ht="14.25" customHeight="1">
      <c r="C2571" s="46"/>
      <c r="D2571" s="28"/>
      <c r="E2571" s="28"/>
      <c r="F2571" s="28"/>
      <c r="G2571" s="28"/>
      <c r="H2571" s="28"/>
      <c r="I2571" s="28"/>
      <c r="J2571" s="28"/>
      <c r="K2571" s="28"/>
      <c r="L2571" s="28"/>
      <c r="M2571" s="28"/>
      <c r="N2571" s="28"/>
      <c r="O2571" s="28"/>
      <c r="P2571" s="60"/>
      <c r="Q2571" s="60"/>
      <c r="R2571" s="60"/>
      <c r="S2571" s="60"/>
      <c r="T2571" s="60"/>
      <c r="U2571" s="60"/>
      <c r="V2571" s="46"/>
      <c r="W2571" s="28"/>
      <c r="X2571" s="28"/>
      <c r="Y2571" s="28"/>
      <c r="AA2571" s="77"/>
      <c r="AB2571" s="28"/>
      <c r="AC2571" s="28"/>
      <c r="AD2571" s="28"/>
      <c r="AE2571" s="28"/>
      <c r="AF2571" s="28"/>
      <c r="AG2571" s="28"/>
      <c r="AH2571" s="28"/>
      <c r="AI2571" s="28"/>
      <c r="AJ2571" s="28"/>
      <c r="AK2571" s="28"/>
      <c r="AL2571" s="28"/>
      <c r="AM2571" s="28"/>
      <c r="AN2571" s="28"/>
      <c r="AO2571" s="28"/>
      <c r="AP2571" s="28"/>
      <c r="AQ2571" s="28"/>
      <c r="AR2571" s="28"/>
      <c r="AS2571" s="28"/>
      <c r="AT2571" s="96"/>
      <c r="AU2571" s="28"/>
      <c r="AV2571" s="28"/>
      <c r="AW2571" s="28"/>
      <c r="AX2571" s="28"/>
      <c r="AY2571" s="28"/>
      <c r="AZ2571" s="28"/>
      <c r="BA2571" s="28"/>
      <c r="BB2571" s="28"/>
      <c r="BC2571" s="28"/>
      <c r="BD2571" s="28"/>
      <c r="BE2571" s="28"/>
    </row>
    <row r="2572" spans="3:57" ht="14.25" customHeight="1">
      <c r="C2572" s="46"/>
      <c r="D2572" s="28"/>
      <c r="E2572" s="28"/>
      <c r="F2572" s="28"/>
      <c r="G2572" s="28"/>
      <c r="H2572" s="28"/>
      <c r="I2572" s="28"/>
      <c r="J2572" s="28"/>
      <c r="K2572" s="28"/>
      <c r="L2572" s="28"/>
      <c r="M2572" s="28"/>
      <c r="N2572" s="28"/>
      <c r="O2572" s="28"/>
      <c r="P2572" s="60"/>
      <c r="Q2572" s="60"/>
      <c r="R2572" s="60"/>
      <c r="S2572" s="60"/>
      <c r="T2572" s="60"/>
      <c r="U2572" s="60"/>
      <c r="V2572" s="46"/>
      <c r="W2572" s="28"/>
      <c r="X2572" s="28"/>
      <c r="Y2572" s="28"/>
      <c r="AA2572" s="77"/>
      <c r="AB2572" s="28"/>
      <c r="AC2572" s="28"/>
      <c r="AD2572" s="28"/>
      <c r="AE2572" s="28"/>
      <c r="AF2572" s="28"/>
      <c r="AG2572" s="28"/>
      <c r="AH2572" s="28"/>
      <c r="AI2572" s="28"/>
      <c r="AJ2572" s="28"/>
      <c r="AK2572" s="28"/>
      <c r="AL2572" s="28"/>
      <c r="AM2572" s="28"/>
      <c r="AN2572" s="28"/>
      <c r="AO2572" s="28"/>
      <c r="AP2572" s="28"/>
      <c r="AQ2572" s="28"/>
      <c r="AR2572" s="28"/>
      <c r="AS2572" s="28"/>
      <c r="AT2572" s="96"/>
      <c r="AU2572" s="28"/>
      <c r="AV2572" s="28"/>
      <c r="AW2572" s="28"/>
      <c r="AX2572" s="28"/>
      <c r="AY2572" s="28"/>
      <c r="AZ2572" s="28"/>
      <c r="BA2572" s="28"/>
      <c r="BB2572" s="28"/>
      <c r="BC2572" s="28"/>
      <c r="BD2572" s="28"/>
      <c r="BE2572" s="28"/>
    </row>
    <row r="2573" spans="3:57" ht="14.25" customHeight="1">
      <c r="C2573" s="46"/>
      <c r="D2573" s="28"/>
      <c r="E2573" s="28"/>
      <c r="F2573" s="28"/>
      <c r="G2573" s="28"/>
      <c r="H2573" s="28"/>
      <c r="I2573" s="28"/>
      <c r="J2573" s="28"/>
      <c r="K2573" s="28"/>
      <c r="L2573" s="28"/>
      <c r="M2573" s="28"/>
      <c r="N2573" s="28"/>
      <c r="O2573" s="28"/>
      <c r="P2573" s="60"/>
      <c r="Q2573" s="60"/>
      <c r="R2573" s="60"/>
      <c r="S2573" s="60"/>
      <c r="T2573" s="60"/>
      <c r="U2573" s="60"/>
      <c r="V2573" s="46"/>
      <c r="W2573" s="28"/>
      <c r="X2573" s="28"/>
      <c r="Y2573" s="28"/>
      <c r="AA2573" s="77"/>
      <c r="AB2573" s="28"/>
      <c r="AC2573" s="28"/>
      <c r="AD2573" s="28"/>
      <c r="AE2573" s="28"/>
      <c r="AF2573" s="28"/>
      <c r="AG2573" s="28"/>
      <c r="AH2573" s="28"/>
      <c r="AI2573" s="28"/>
      <c r="AJ2573" s="28"/>
      <c r="AK2573" s="28"/>
      <c r="AL2573" s="28"/>
      <c r="AM2573" s="28"/>
      <c r="AN2573" s="28"/>
      <c r="AO2573" s="28"/>
      <c r="AP2573" s="28"/>
      <c r="AQ2573" s="28"/>
      <c r="AR2573" s="28"/>
      <c r="AS2573" s="28"/>
      <c r="AT2573" s="96"/>
      <c r="AU2573" s="28"/>
      <c r="AV2573" s="28"/>
      <c r="AW2573" s="28"/>
      <c r="AX2573" s="28"/>
      <c r="AY2573" s="28"/>
      <c r="AZ2573" s="28"/>
      <c r="BA2573" s="28"/>
      <c r="BB2573" s="28"/>
      <c r="BC2573" s="28"/>
      <c r="BD2573" s="28"/>
      <c r="BE2573" s="28"/>
    </row>
    <row r="2574" spans="3:57" ht="14.25" customHeight="1">
      <c r="C2574" s="46"/>
      <c r="D2574" s="28"/>
      <c r="E2574" s="28"/>
      <c r="F2574" s="28"/>
      <c r="G2574" s="28"/>
      <c r="H2574" s="28"/>
      <c r="I2574" s="28"/>
      <c r="J2574" s="28"/>
      <c r="K2574" s="28"/>
      <c r="L2574" s="28"/>
      <c r="M2574" s="28"/>
      <c r="N2574" s="28"/>
      <c r="O2574" s="28"/>
      <c r="P2574" s="60"/>
      <c r="Q2574" s="60"/>
      <c r="R2574" s="60"/>
      <c r="S2574" s="60"/>
      <c r="T2574" s="60"/>
      <c r="U2574" s="60"/>
      <c r="V2574" s="46"/>
      <c r="W2574" s="28"/>
      <c r="X2574" s="28"/>
      <c r="Y2574" s="28"/>
      <c r="AA2574" s="77"/>
      <c r="AB2574" s="28"/>
      <c r="AC2574" s="28"/>
      <c r="AD2574" s="28"/>
      <c r="AE2574" s="28"/>
      <c r="AF2574" s="28"/>
      <c r="AG2574" s="28"/>
      <c r="AH2574" s="28"/>
      <c r="AI2574" s="28"/>
      <c r="AJ2574" s="28"/>
      <c r="AK2574" s="28"/>
      <c r="AL2574" s="28"/>
      <c r="AM2574" s="28"/>
      <c r="AN2574" s="28"/>
      <c r="AO2574" s="28"/>
      <c r="AP2574" s="28"/>
      <c r="AQ2574" s="28"/>
      <c r="AR2574" s="28"/>
      <c r="AS2574" s="28"/>
      <c r="AT2574" s="96"/>
      <c r="AU2574" s="28"/>
      <c r="AV2574" s="28"/>
      <c r="AW2574" s="28"/>
      <c r="AX2574" s="28"/>
      <c r="AY2574" s="28"/>
      <c r="AZ2574" s="28"/>
      <c r="BA2574" s="28"/>
      <c r="BB2574" s="28"/>
      <c r="BC2574" s="28"/>
      <c r="BD2574" s="28"/>
      <c r="BE2574" s="28"/>
    </row>
    <row r="2575" spans="3:57" ht="14.25" customHeight="1">
      <c r="C2575" s="46"/>
      <c r="D2575" s="28"/>
      <c r="E2575" s="28"/>
      <c r="F2575" s="28"/>
      <c r="G2575" s="28"/>
      <c r="H2575" s="28"/>
      <c r="I2575" s="28"/>
      <c r="J2575" s="28"/>
      <c r="K2575" s="28"/>
      <c r="L2575" s="28"/>
      <c r="M2575" s="28"/>
      <c r="N2575" s="28"/>
      <c r="O2575" s="28"/>
      <c r="P2575" s="60"/>
      <c r="Q2575" s="60"/>
      <c r="R2575" s="60"/>
      <c r="S2575" s="60"/>
      <c r="T2575" s="60"/>
      <c r="U2575" s="60"/>
      <c r="V2575" s="46"/>
      <c r="W2575" s="28"/>
      <c r="X2575" s="28"/>
      <c r="Y2575" s="28"/>
      <c r="AA2575" s="77"/>
      <c r="AB2575" s="28"/>
      <c r="AC2575" s="28"/>
      <c r="AD2575" s="28"/>
      <c r="AE2575" s="28"/>
      <c r="AF2575" s="28"/>
      <c r="AG2575" s="28"/>
      <c r="AH2575" s="28"/>
      <c r="AI2575" s="28"/>
      <c r="AJ2575" s="28"/>
      <c r="AK2575" s="28"/>
      <c r="AL2575" s="28"/>
      <c r="AM2575" s="28"/>
      <c r="AN2575" s="28"/>
      <c r="AO2575" s="28"/>
      <c r="AP2575" s="28"/>
      <c r="AQ2575" s="28"/>
      <c r="AR2575" s="28"/>
      <c r="AS2575" s="28"/>
      <c r="AT2575" s="96"/>
      <c r="AU2575" s="28"/>
      <c r="AV2575" s="28"/>
      <c r="AW2575" s="28"/>
      <c r="AX2575" s="28"/>
      <c r="AY2575" s="28"/>
      <c r="AZ2575" s="28"/>
      <c r="BA2575" s="28"/>
      <c r="BB2575" s="28"/>
      <c r="BC2575" s="28"/>
      <c r="BD2575" s="28"/>
      <c r="BE2575" s="28"/>
    </row>
    <row r="2576" spans="3:57" ht="14.25" customHeight="1">
      <c r="C2576" s="46"/>
      <c r="D2576" s="28"/>
      <c r="E2576" s="28"/>
      <c r="F2576" s="28"/>
      <c r="G2576" s="28"/>
      <c r="H2576" s="28"/>
      <c r="I2576" s="28"/>
      <c r="J2576" s="28"/>
      <c r="K2576" s="28"/>
      <c r="L2576" s="28"/>
      <c r="M2576" s="28"/>
      <c r="N2576" s="28"/>
      <c r="O2576" s="28"/>
      <c r="P2576" s="60"/>
      <c r="Q2576" s="60"/>
      <c r="R2576" s="60"/>
      <c r="S2576" s="60"/>
      <c r="T2576" s="60"/>
      <c r="U2576" s="60"/>
      <c r="V2576" s="46"/>
      <c r="W2576" s="28"/>
      <c r="X2576" s="28"/>
      <c r="Y2576" s="28"/>
      <c r="AA2576" s="77"/>
      <c r="AB2576" s="28"/>
      <c r="AC2576" s="28"/>
      <c r="AD2576" s="28"/>
      <c r="AE2576" s="28"/>
      <c r="AF2576" s="28"/>
      <c r="AG2576" s="28"/>
      <c r="AH2576" s="28"/>
      <c r="AI2576" s="28"/>
      <c r="AJ2576" s="28"/>
      <c r="AK2576" s="28"/>
      <c r="AL2576" s="28"/>
      <c r="AM2576" s="28"/>
      <c r="AN2576" s="28"/>
      <c r="AO2576" s="28"/>
      <c r="AP2576" s="28"/>
      <c r="AQ2576" s="28"/>
      <c r="AR2576" s="28"/>
      <c r="AS2576" s="28"/>
      <c r="AT2576" s="96"/>
      <c r="AU2576" s="28"/>
      <c r="AV2576" s="28"/>
      <c r="AW2576" s="28"/>
      <c r="AX2576" s="28"/>
      <c r="AY2576" s="28"/>
      <c r="AZ2576" s="28"/>
      <c r="BA2576" s="28"/>
      <c r="BB2576" s="28"/>
      <c r="BC2576" s="28"/>
      <c r="BD2576" s="28"/>
      <c r="BE2576" s="28"/>
    </row>
    <row r="2577" spans="3:57" ht="14.25" customHeight="1">
      <c r="C2577" s="46"/>
      <c r="D2577" s="28"/>
      <c r="E2577" s="28"/>
      <c r="F2577" s="28"/>
      <c r="G2577" s="28"/>
      <c r="H2577" s="28"/>
      <c r="I2577" s="28"/>
      <c r="J2577" s="28"/>
      <c r="K2577" s="28"/>
      <c r="L2577" s="28"/>
      <c r="M2577" s="28"/>
      <c r="N2577" s="28"/>
      <c r="O2577" s="28"/>
      <c r="P2577" s="60"/>
      <c r="Q2577" s="60"/>
      <c r="R2577" s="60"/>
      <c r="S2577" s="60"/>
      <c r="T2577" s="60"/>
      <c r="U2577" s="60"/>
      <c r="V2577" s="46"/>
      <c r="W2577" s="28"/>
      <c r="X2577" s="28"/>
      <c r="Y2577" s="28"/>
      <c r="AA2577" s="77"/>
      <c r="AB2577" s="28"/>
      <c r="AC2577" s="28"/>
      <c r="AD2577" s="28"/>
      <c r="AE2577" s="28"/>
      <c r="AF2577" s="28"/>
      <c r="AG2577" s="28"/>
      <c r="AH2577" s="28"/>
      <c r="AI2577" s="28"/>
      <c r="AJ2577" s="28"/>
      <c r="AK2577" s="28"/>
      <c r="AL2577" s="28"/>
      <c r="AM2577" s="28"/>
      <c r="AN2577" s="28"/>
      <c r="AO2577" s="28"/>
      <c r="AP2577" s="28"/>
      <c r="AQ2577" s="28"/>
      <c r="AR2577" s="28"/>
      <c r="AS2577" s="28"/>
      <c r="AT2577" s="96"/>
      <c r="AU2577" s="28"/>
      <c r="AV2577" s="28"/>
      <c r="AW2577" s="28"/>
      <c r="AX2577" s="28"/>
      <c r="AY2577" s="28"/>
      <c r="AZ2577" s="28"/>
      <c r="BA2577" s="28"/>
      <c r="BB2577" s="28"/>
      <c r="BC2577" s="28"/>
      <c r="BD2577" s="28"/>
      <c r="BE2577" s="28"/>
    </row>
    <row r="2578" spans="3:57" ht="14.25" customHeight="1">
      <c r="C2578" s="46"/>
      <c r="D2578" s="28"/>
      <c r="E2578" s="28"/>
      <c r="F2578" s="28"/>
      <c r="G2578" s="28"/>
      <c r="H2578" s="28"/>
      <c r="I2578" s="28"/>
      <c r="J2578" s="28"/>
      <c r="K2578" s="28"/>
      <c r="L2578" s="28"/>
      <c r="M2578" s="28"/>
      <c r="N2578" s="28"/>
      <c r="O2578" s="28"/>
      <c r="P2578" s="60"/>
      <c r="Q2578" s="60"/>
      <c r="R2578" s="60"/>
      <c r="S2578" s="60"/>
      <c r="T2578" s="60"/>
      <c r="U2578" s="60"/>
      <c r="V2578" s="46"/>
      <c r="W2578" s="28"/>
      <c r="X2578" s="28"/>
      <c r="Y2578" s="28"/>
      <c r="AA2578" s="77"/>
      <c r="AB2578" s="28"/>
      <c r="AC2578" s="28"/>
      <c r="AD2578" s="28"/>
      <c r="AE2578" s="28"/>
      <c r="AF2578" s="28"/>
      <c r="AG2578" s="28"/>
      <c r="AH2578" s="28"/>
      <c r="AI2578" s="28"/>
      <c r="AJ2578" s="28"/>
      <c r="AK2578" s="28"/>
      <c r="AL2578" s="28"/>
      <c r="AM2578" s="28"/>
      <c r="AN2578" s="28"/>
      <c r="AO2578" s="28"/>
      <c r="AP2578" s="28"/>
      <c r="AQ2578" s="28"/>
      <c r="AR2578" s="28"/>
      <c r="AS2578" s="28"/>
      <c r="AT2578" s="96"/>
      <c r="AU2578" s="28"/>
      <c r="AV2578" s="28"/>
      <c r="AW2578" s="28"/>
      <c r="AX2578" s="28"/>
      <c r="AY2578" s="28"/>
      <c r="AZ2578" s="28"/>
      <c r="BA2578" s="28"/>
      <c r="BB2578" s="28"/>
      <c r="BC2578" s="28"/>
      <c r="BD2578" s="28"/>
      <c r="BE2578" s="28"/>
    </row>
    <row r="2579" spans="3:57" ht="14.25" customHeight="1">
      <c r="C2579" s="46"/>
      <c r="D2579" s="28"/>
      <c r="E2579" s="28"/>
      <c r="F2579" s="28"/>
      <c r="G2579" s="28"/>
      <c r="H2579" s="28"/>
      <c r="I2579" s="28"/>
      <c r="J2579" s="28"/>
      <c r="K2579" s="28"/>
      <c r="L2579" s="28"/>
      <c r="M2579" s="28"/>
      <c r="N2579" s="28"/>
      <c r="O2579" s="28"/>
      <c r="P2579" s="60"/>
      <c r="Q2579" s="60"/>
      <c r="R2579" s="60"/>
      <c r="S2579" s="60"/>
      <c r="T2579" s="60"/>
      <c r="U2579" s="60"/>
      <c r="V2579" s="46"/>
      <c r="W2579" s="28"/>
      <c r="X2579" s="28"/>
      <c r="Y2579" s="28"/>
      <c r="AA2579" s="77"/>
      <c r="AB2579" s="28"/>
      <c r="AC2579" s="28"/>
      <c r="AD2579" s="28"/>
      <c r="AE2579" s="28"/>
      <c r="AF2579" s="28"/>
      <c r="AG2579" s="28"/>
      <c r="AH2579" s="28"/>
      <c r="AI2579" s="28"/>
      <c r="AJ2579" s="28"/>
      <c r="AK2579" s="28"/>
      <c r="AL2579" s="28"/>
      <c r="AM2579" s="28"/>
      <c r="AN2579" s="28"/>
      <c r="AO2579" s="28"/>
      <c r="AP2579" s="28"/>
      <c r="AQ2579" s="28"/>
      <c r="AR2579" s="28"/>
      <c r="AS2579" s="28"/>
      <c r="AT2579" s="96"/>
      <c r="AU2579" s="28"/>
      <c r="AV2579" s="28"/>
      <c r="AW2579" s="28"/>
      <c r="AX2579" s="28"/>
      <c r="AY2579" s="28"/>
      <c r="AZ2579" s="28"/>
      <c r="BA2579" s="28"/>
      <c r="BB2579" s="28"/>
      <c r="BC2579" s="28"/>
      <c r="BD2579" s="28"/>
      <c r="BE2579" s="28"/>
    </row>
    <row r="2580" spans="3:57" ht="14.25" customHeight="1">
      <c r="C2580" s="46"/>
      <c r="D2580" s="28"/>
      <c r="E2580" s="28"/>
      <c r="F2580" s="28"/>
      <c r="G2580" s="28"/>
      <c r="H2580" s="28"/>
      <c r="I2580" s="28"/>
      <c r="J2580" s="28"/>
      <c r="K2580" s="28"/>
      <c r="L2580" s="28"/>
      <c r="M2580" s="28"/>
      <c r="N2580" s="28"/>
      <c r="O2580" s="28"/>
      <c r="P2580" s="60"/>
      <c r="Q2580" s="60"/>
      <c r="R2580" s="60"/>
      <c r="S2580" s="60"/>
      <c r="T2580" s="60"/>
      <c r="U2580" s="60"/>
      <c r="V2580" s="46"/>
      <c r="W2580" s="28"/>
      <c r="X2580" s="28"/>
      <c r="Y2580" s="28"/>
      <c r="AA2580" s="77"/>
      <c r="AB2580" s="28"/>
      <c r="AC2580" s="28"/>
      <c r="AD2580" s="28"/>
      <c r="AE2580" s="28"/>
      <c r="AF2580" s="28"/>
      <c r="AG2580" s="28"/>
      <c r="AH2580" s="28"/>
      <c r="AI2580" s="28"/>
      <c r="AJ2580" s="28"/>
      <c r="AK2580" s="28"/>
      <c r="AL2580" s="28"/>
      <c r="AM2580" s="28"/>
      <c r="AN2580" s="28"/>
      <c r="AO2580" s="28"/>
      <c r="AP2580" s="28"/>
      <c r="AQ2580" s="28"/>
      <c r="AR2580" s="28"/>
      <c r="AS2580" s="28"/>
      <c r="AT2580" s="96"/>
      <c r="AU2580" s="28"/>
      <c r="AV2580" s="28"/>
      <c r="AW2580" s="28"/>
      <c r="AX2580" s="28"/>
      <c r="AY2580" s="28"/>
      <c r="AZ2580" s="28"/>
      <c r="BA2580" s="28"/>
      <c r="BB2580" s="28"/>
      <c r="BC2580" s="28"/>
      <c r="BD2580" s="28"/>
      <c r="BE2580" s="28"/>
    </row>
    <row r="2581" spans="3:57" ht="14.25" customHeight="1">
      <c r="C2581" s="46"/>
      <c r="D2581" s="28"/>
      <c r="E2581" s="28"/>
      <c r="F2581" s="28"/>
      <c r="G2581" s="28"/>
      <c r="H2581" s="28"/>
      <c r="I2581" s="28"/>
      <c r="J2581" s="28"/>
      <c r="K2581" s="28"/>
      <c r="L2581" s="28"/>
      <c r="M2581" s="28"/>
      <c r="N2581" s="28"/>
      <c r="O2581" s="28"/>
      <c r="P2581" s="60"/>
      <c r="Q2581" s="60"/>
      <c r="R2581" s="60"/>
      <c r="S2581" s="60"/>
      <c r="T2581" s="60"/>
      <c r="U2581" s="60"/>
      <c r="V2581" s="46"/>
      <c r="W2581" s="28"/>
      <c r="X2581" s="28"/>
      <c r="Y2581" s="28"/>
      <c r="AA2581" s="77"/>
      <c r="AB2581" s="28"/>
      <c r="AC2581" s="28"/>
      <c r="AD2581" s="28"/>
      <c r="AE2581" s="28"/>
      <c r="AF2581" s="28"/>
      <c r="AG2581" s="28"/>
      <c r="AH2581" s="28"/>
      <c r="AI2581" s="28"/>
      <c r="AJ2581" s="28"/>
      <c r="AK2581" s="28"/>
      <c r="AL2581" s="28"/>
      <c r="AM2581" s="28"/>
      <c r="AN2581" s="28"/>
      <c r="AO2581" s="28"/>
      <c r="AP2581" s="28"/>
      <c r="AQ2581" s="28"/>
      <c r="AR2581" s="28"/>
      <c r="AS2581" s="28"/>
      <c r="AT2581" s="96"/>
      <c r="AU2581" s="28"/>
      <c r="AV2581" s="28"/>
      <c r="AW2581" s="28"/>
      <c r="AX2581" s="28"/>
      <c r="AY2581" s="28"/>
      <c r="AZ2581" s="28"/>
      <c r="BA2581" s="28"/>
      <c r="BB2581" s="28"/>
      <c r="BC2581" s="28"/>
      <c r="BD2581" s="28"/>
      <c r="BE2581" s="28"/>
    </row>
    <row r="2582" spans="3:57" ht="14.25" customHeight="1">
      <c r="C2582" s="46"/>
      <c r="D2582" s="28"/>
      <c r="E2582" s="28"/>
      <c r="F2582" s="28"/>
      <c r="G2582" s="28"/>
      <c r="H2582" s="28"/>
      <c r="I2582" s="28"/>
      <c r="J2582" s="28"/>
      <c r="K2582" s="28"/>
      <c r="L2582" s="28"/>
      <c r="M2582" s="28"/>
      <c r="N2582" s="28"/>
      <c r="O2582" s="28"/>
      <c r="P2582" s="60"/>
      <c r="Q2582" s="60"/>
      <c r="R2582" s="60"/>
      <c r="S2582" s="60"/>
      <c r="T2582" s="60"/>
      <c r="U2582" s="60"/>
      <c r="V2582" s="46"/>
      <c r="W2582" s="28"/>
      <c r="X2582" s="28"/>
      <c r="Y2582" s="28"/>
      <c r="AA2582" s="77"/>
      <c r="AB2582" s="28"/>
      <c r="AC2582" s="28"/>
      <c r="AD2582" s="28"/>
      <c r="AE2582" s="28"/>
      <c r="AF2582" s="28"/>
      <c r="AG2582" s="28"/>
      <c r="AH2582" s="28"/>
      <c r="AI2582" s="28"/>
      <c r="AJ2582" s="28"/>
      <c r="AK2582" s="28"/>
      <c r="AL2582" s="28"/>
      <c r="AM2582" s="28"/>
      <c r="AN2582" s="28"/>
      <c r="AO2582" s="28"/>
      <c r="AP2582" s="28"/>
      <c r="AQ2582" s="28"/>
      <c r="AR2582" s="28"/>
      <c r="AS2582" s="28"/>
      <c r="AT2582" s="96"/>
      <c r="AU2582" s="28"/>
      <c r="AV2582" s="28"/>
      <c r="AW2582" s="28"/>
      <c r="AX2582" s="28"/>
      <c r="AY2582" s="28"/>
      <c r="AZ2582" s="28"/>
      <c r="BA2582" s="28"/>
      <c r="BB2582" s="28"/>
      <c r="BC2582" s="28"/>
      <c r="BD2582" s="28"/>
      <c r="BE2582" s="28"/>
    </row>
    <row r="2583" spans="3:57" ht="14.25" customHeight="1">
      <c r="C2583" s="46"/>
      <c r="D2583" s="28"/>
      <c r="E2583" s="28"/>
      <c r="F2583" s="28"/>
      <c r="G2583" s="28"/>
      <c r="H2583" s="28"/>
      <c r="I2583" s="28"/>
      <c r="J2583" s="28"/>
      <c r="K2583" s="28"/>
      <c r="L2583" s="28"/>
      <c r="M2583" s="28"/>
      <c r="N2583" s="28"/>
      <c r="O2583" s="28"/>
      <c r="P2583" s="60"/>
      <c r="Q2583" s="60"/>
      <c r="R2583" s="60"/>
      <c r="S2583" s="60"/>
      <c r="T2583" s="60"/>
      <c r="U2583" s="60"/>
      <c r="V2583" s="46"/>
      <c r="W2583" s="28"/>
      <c r="X2583" s="28"/>
      <c r="Y2583" s="28"/>
      <c r="AA2583" s="77"/>
      <c r="AB2583" s="28"/>
      <c r="AC2583" s="28"/>
      <c r="AD2583" s="28"/>
      <c r="AE2583" s="28"/>
      <c r="AF2583" s="28"/>
      <c r="AG2583" s="28"/>
      <c r="AH2583" s="28"/>
      <c r="AI2583" s="28"/>
      <c r="AJ2583" s="28"/>
      <c r="AK2583" s="28"/>
      <c r="AL2583" s="28"/>
      <c r="AM2583" s="28"/>
      <c r="AN2583" s="28"/>
      <c r="AO2583" s="28"/>
      <c r="AP2583" s="28"/>
      <c r="AQ2583" s="28"/>
      <c r="AR2583" s="28"/>
      <c r="AS2583" s="28"/>
      <c r="AT2583" s="96"/>
      <c r="AU2583" s="28"/>
      <c r="AV2583" s="28"/>
      <c r="AW2583" s="28"/>
      <c r="AX2583" s="28"/>
      <c r="AY2583" s="28"/>
      <c r="AZ2583" s="28"/>
      <c r="BA2583" s="28"/>
      <c r="BB2583" s="28"/>
      <c r="BC2583" s="28"/>
      <c r="BD2583" s="28"/>
      <c r="BE2583" s="28"/>
    </row>
    <row r="2584" spans="3:57" ht="14.25" customHeight="1">
      <c r="C2584" s="46"/>
      <c r="D2584" s="28"/>
      <c r="E2584" s="28"/>
      <c r="F2584" s="28"/>
      <c r="G2584" s="28"/>
      <c r="H2584" s="28"/>
      <c r="I2584" s="28"/>
      <c r="J2584" s="28"/>
      <c r="K2584" s="28"/>
      <c r="L2584" s="28"/>
      <c r="M2584" s="28"/>
      <c r="N2584" s="28"/>
      <c r="O2584" s="28"/>
      <c r="P2584" s="60"/>
      <c r="Q2584" s="60"/>
      <c r="R2584" s="60"/>
      <c r="S2584" s="60"/>
      <c r="T2584" s="60"/>
      <c r="U2584" s="60"/>
      <c r="V2584" s="46"/>
      <c r="W2584" s="28"/>
      <c r="X2584" s="28"/>
      <c r="Y2584" s="28"/>
      <c r="AA2584" s="77"/>
      <c r="AB2584" s="28"/>
      <c r="AC2584" s="28"/>
      <c r="AD2584" s="28"/>
      <c r="AE2584" s="28"/>
      <c r="AF2584" s="28"/>
      <c r="AG2584" s="28"/>
      <c r="AH2584" s="28"/>
      <c r="AI2584" s="28"/>
      <c r="AJ2584" s="28"/>
      <c r="AK2584" s="28"/>
      <c r="AL2584" s="28"/>
      <c r="AM2584" s="28"/>
      <c r="AN2584" s="28"/>
      <c r="AO2584" s="28"/>
      <c r="AP2584" s="28"/>
      <c r="AQ2584" s="28"/>
      <c r="AR2584" s="28"/>
      <c r="AS2584" s="28"/>
      <c r="AT2584" s="96"/>
      <c r="AU2584" s="28"/>
      <c r="AV2584" s="28"/>
      <c r="AW2584" s="28"/>
      <c r="AX2584" s="28"/>
      <c r="AY2584" s="28"/>
      <c r="AZ2584" s="28"/>
      <c r="BA2584" s="28"/>
      <c r="BB2584" s="28"/>
      <c r="BC2584" s="28"/>
      <c r="BD2584" s="28"/>
      <c r="BE2584" s="28"/>
    </row>
    <row r="2585" spans="3:57" ht="14.25" customHeight="1">
      <c r="C2585" s="46"/>
      <c r="D2585" s="28"/>
      <c r="E2585" s="28"/>
      <c r="F2585" s="28"/>
      <c r="G2585" s="28"/>
      <c r="H2585" s="28"/>
      <c r="I2585" s="28"/>
      <c r="J2585" s="28"/>
      <c r="K2585" s="28"/>
      <c r="L2585" s="28"/>
      <c r="M2585" s="28"/>
      <c r="N2585" s="28"/>
      <c r="O2585" s="28"/>
      <c r="P2585" s="60"/>
      <c r="Q2585" s="60"/>
      <c r="R2585" s="60"/>
      <c r="S2585" s="60"/>
      <c r="T2585" s="60"/>
      <c r="U2585" s="60"/>
      <c r="V2585" s="46"/>
      <c r="W2585" s="28"/>
      <c r="X2585" s="28"/>
      <c r="Y2585" s="28"/>
      <c r="AA2585" s="77"/>
      <c r="AB2585" s="28"/>
      <c r="AC2585" s="28"/>
      <c r="AD2585" s="28"/>
      <c r="AE2585" s="28"/>
      <c r="AF2585" s="28"/>
      <c r="AG2585" s="28"/>
      <c r="AH2585" s="28"/>
      <c r="AI2585" s="28"/>
      <c r="AJ2585" s="28"/>
      <c r="AK2585" s="28"/>
      <c r="AL2585" s="28"/>
      <c r="AM2585" s="28"/>
      <c r="AN2585" s="28"/>
      <c r="AO2585" s="28"/>
      <c r="AP2585" s="28"/>
      <c r="AQ2585" s="28"/>
      <c r="AR2585" s="28"/>
      <c r="AS2585" s="28"/>
      <c r="AT2585" s="96"/>
      <c r="AU2585" s="28"/>
      <c r="AV2585" s="28"/>
      <c r="AW2585" s="28"/>
      <c r="AX2585" s="28"/>
      <c r="AY2585" s="28"/>
      <c r="AZ2585" s="28"/>
      <c r="BA2585" s="28"/>
      <c r="BB2585" s="28"/>
      <c r="BC2585" s="28"/>
      <c r="BD2585" s="28"/>
      <c r="BE2585" s="28"/>
    </row>
    <row r="2586" spans="3:57" ht="14.25" customHeight="1">
      <c r="C2586" s="46"/>
      <c r="D2586" s="28"/>
      <c r="E2586" s="28"/>
      <c r="F2586" s="28"/>
      <c r="G2586" s="28"/>
      <c r="H2586" s="28"/>
      <c r="I2586" s="28"/>
      <c r="J2586" s="28"/>
      <c r="K2586" s="28"/>
      <c r="L2586" s="28"/>
      <c r="M2586" s="28"/>
      <c r="N2586" s="28"/>
      <c r="O2586" s="28"/>
      <c r="P2586" s="60"/>
      <c r="Q2586" s="60"/>
      <c r="R2586" s="60"/>
      <c r="S2586" s="60"/>
      <c r="T2586" s="60"/>
      <c r="U2586" s="60"/>
      <c r="V2586" s="46"/>
      <c r="W2586" s="28"/>
      <c r="X2586" s="28"/>
      <c r="Y2586" s="28"/>
      <c r="AA2586" s="77"/>
      <c r="AB2586" s="28"/>
      <c r="AC2586" s="28"/>
      <c r="AD2586" s="28"/>
      <c r="AE2586" s="28"/>
      <c r="AF2586" s="28"/>
      <c r="AG2586" s="28"/>
      <c r="AH2586" s="28"/>
      <c r="AI2586" s="28"/>
      <c r="AJ2586" s="28"/>
      <c r="AK2586" s="28"/>
      <c r="AL2586" s="28"/>
      <c r="AM2586" s="28"/>
      <c r="AN2586" s="28"/>
      <c r="AO2586" s="28"/>
      <c r="AP2586" s="28"/>
      <c r="AQ2586" s="28"/>
      <c r="AR2586" s="28"/>
      <c r="AS2586" s="28"/>
      <c r="AT2586" s="96"/>
      <c r="AU2586" s="28"/>
      <c r="AV2586" s="28"/>
      <c r="AW2586" s="28"/>
      <c r="AX2586" s="28"/>
      <c r="AY2586" s="28"/>
      <c r="AZ2586" s="28"/>
      <c r="BA2586" s="28"/>
      <c r="BB2586" s="28"/>
      <c r="BC2586" s="28"/>
      <c r="BD2586" s="28"/>
      <c r="BE2586" s="28"/>
    </row>
    <row r="2587" spans="3:57" ht="14.25" customHeight="1">
      <c r="C2587" s="46"/>
      <c r="D2587" s="28"/>
      <c r="E2587" s="28"/>
      <c r="F2587" s="28"/>
      <c r="G2587" s="28"/>
      <c r="H2587" s="28"/>
      <c r="I2587" s="28"/>
      <c r="J2587" s="28"/>
      <c r="K2587" s="28"/>
      <c r="L2587" s="28"/>
      <c r="M2587" s="28"/>
      <c r="N2587" s="28"/>
      <c r="O2587" s="28"/>
      <c r="P2587" s="60"/>
      <c r="Q2587" s="60"/>
      <c r="R2587" s="60"/>
      <c r="S2587" s="60"/>
      <c r="T2587" s="60"/>
      <c r="U2587" s="60"/>
      <c r="V2587" s="46"/>
      <c r="W2587" s="28"/>
      <c r="X2587" s="28"/>
      <c r="Y2587" s="28"/>
      <c r="AA2587" s="77"/>
      <c r="AB2587" s="28"/>
      <c r="AC2587" s="28"/>
      <c r="AD2587" s="28"/>
      <c r="AE2587" s="28"/>
      <c r="AF2587" s="28"/>
      <c r="AG2587" s="28"/>
      <c r="AH2587" s="28"/>
      <c r="AI2587" s="28"/>
      <c r="AJ2587" s="28"/>
      <c r="AK2587" s="28"/>
      <c r="AL2587" s="28"/>
      <c r="AM2587" s="28"/>
      <c r="AN2587" s="28"/>
      <c r="AO2587" s="28"/>
      <c r="AP2587" s="28"/>
      <c r="AQ2587" s="28"/>
      <c r="AR2587" s="28"/>
      <c r="AS2587" s="28"/>
      <c r="AT2587" s="96"/>
      <c r="AU2587" s="28"/>
      <c r="AV2587" s="28"/>
      <c r="AW2587" s="28"/>
      <c r="AX2587" s="28"/>
      <c r="AY2587" s="28"/>
      <c r="AZ2587" s="28"/>
      <c r="BA2587" s="28"/>
      <c r="BB2587" s="28"/>
      <c r="BC2587" s="28"/>
      <c r="BD2587" s="28"/>
      <c r="BE2587" s="28"/>
    </row>
    <row r="2588" spans="3:57" ht="14.25" customHeight="1">
      <c r="C2588" s="46"/>
      <c r="D2588" s="28"/>
      <c r="E2588" s="28"/>
      <c r="F2588" s="28"/>
      <c r="G2588" s="28"/>
      <c r="H2588" s="28"/>
      <c r="I2588" s="28"/>
      <c r="J2588" s="28"/>
      <c r="K2588" s="28"/>
      <c r="L2588" s="28"/>
      <c r="M2588" s="28"/>
      <c r="N2588" s="28"/>
      <c r="O2588" s="28"/>
      <c r="P2588" s="60"/>
      <c r="Q2588" s="60"/>
      <c r="R2588" s="60"/>
      <c r="S2588" s="60"/>
      <c r="T2588" s="60"/>
      <c r="U2588" s="60"/>
      <c r="V2588" s="46"/>
      <c r="W2588" s="28"/>
      <c r="X2588" s="28"/>
      <c r="Y2588" s="28"/>
      <c r="AA2588" s="77"/>
      <c r="AB2588" s="28"/>
      <c r="AC2588" s="28"/>
      <c r="AD2588" s="28"/>
      <c r="AE2588" s="28"/>
      <c r="AF2588" s="28"/>
      <c r="AG2588" s="28"/>
      <c r="AH2588" s="28"/>
      <c r="AI2588" s="28"/>
      <c r="AJ2588" s="28"/>
      <c r="AK2588" s="28"/>
      <c r="AL2588" s="28"/>
      <c r="AM2588" s="28"/>
      <c r="AN2588" s="28"/>
      <c r="AO2588" s="28"/>
      <c r="AP2588" s="28"/>
      <c r="AQ2588" s="28"/>
      <c r="AR2588" s="28"/>
      <c r="AS2588" s="28"/>
      <c r="AT2588" s="96"/>
      <c r="AU2588" s="28"/>
      <c r="AV2588" s="28"/>
      <c r="AW2588" s="28"/>
      <c r="AX2588" s="28"/>
      <c r="AY2588" s="28"/>
      <c r="AZ2588" s="28"/>
      <c r="BA2588" s="28"/>
      <c r="BB2588" s="28"/>
      <c r="BC2588" s="28"/>
      <c r="BD2588" s="28"/>
      <c r="BE2588" s="28"/>
    </row>
    <row r="2589" spans="3:57" ht="14.25" customHeight="1">
      <c r="C2589" s="46"/>
      <c r="D2589" s="28"/>
      <c r="E2589" s="28"/>
      <c r="F2589" s="28"/>
      <c r="G2589" s="28"/>
      <c r="H2589" s="28"/>
      <c r="I2589" s="28"/>
      <c r="J2589" s="28"/>
      <c r="K2589" s="28"/>
      <c r="L2589" s="28"/>
      <c r="M2589" s="28"/>
      <c r="N2589" s="28"/>
      <c r="O2589" s="28"/>
      <c r="P2589" s="60"/>
      <c r="Q2589" s="60"/>
      <c r="R2589" s="60"/>
      <c r="S2589" s="60"/>
      <c r="T2589" s="60"/>
      <c r="U2589" s="60"/>
      <c r="V2589" s="46"/>
      <c r="W2589" s="28"/>
      <c r="X2589" s="28"/>
      <c r="Y2589" s="28"/>
      <c r="AA2589" s="77"/>
      <c r="AB2589" s="28"/>
      <c r="AC2589" s="28"/>
      <c r="AD2589" s="28"/>
      <c r="AE2589" s="28"/>
      <c r="AF2589" s="28"/>
      <c r="AG2589" s="28"/>
      <c r="AH2589" s="28"/>
      <c r="AI2589" s="28"/>
      <c r="AJ2589" s="28"/>
      <c r="AK2589" s="28"/>
      <c r="AL2589" s="28"/>
      <c r="AM2589" s="28"/>
      <c r="AN2589" s="28"/>
      <c r="AO2589" s="28"/>
      <c r="AP2589" s="28"/>
      <c r="AQ2589" s="28"/>
      <c r="AR2589" s="28"/>
      <c r="AS2589" s="28"/>
      <c r="AT2589" s="96"/>
      <c r="AU2589" s="28"/>
      <c r="AV2589" s="28"/>
      <c r="AW2589" s="28"/>
      <c r="AX2589" s="28"/>
      <c r="AY2589" s="28"/>
      <c r="AZ2589" s="28"/>
      <c r="BA2589" s="28"/>
      <c r="BB2589" s="28"/>
      <c r="BC2589" s="28"/>
      <c r="BD2589" s="28"/>
      <c r="BE2589" s="28"/>
    </row>
    <row r="2590" spans="3:57" ht="14.25" customHeight="1">
      <c r="C2590" s="46"/>
      <c r="D2590" s="28"/>
      <c r="E2590" s="28"/>
      <c r="F2590" s="28"/>
      <c r="G2590" s="28"/>
      <c r="H2590" s="28"/>
      <c r="I2590" s="28"/>
      <c r="J2590" s="28"/>
      <c r="K2590" s="28"/>
      <c r="L2590" s="28"/>
      <c r="M2590" s="28"/>
      <c r="N2590" s="28"/>
      <c r="O2590" s="28"/>
      <c r="P2590" s="60"/>
      <c r="Q2590" s="60"/>
      <c r="R2590" s="60"/>
      <c r="S2590" s="60"/>
      <c r="T2590" s="60"/>
      <c r="U2590" s="60"/>
      <c r="V2590" s="46"/>
      <c r="W2590" s="28"/>
      <c r="X2590" s="28"/>
      <c r="Y2590" s="28"/>
      <c r="AA2590" s="77"/>
      <c r="AB2590" s="28"/>
      <c r="AC2590" s="28"/>
      <c r="AD2590" s="28"/>
      <c r="AE2590" s="28"/>
      <c r="AF2590" s="28"/>
      <c r="AG2590" s="28"/>
      <c r="AH2590" s="28"/>
      <c r="AI2590" s="28"/>
      <c r="AJ2590" s="28"/>
      <c r="AK2590" s="28"/>
      <c r="AL2590" s="28"/>
      <c r="AM2590" s="28"/>
      <c r="AN2590" s="28"/>
      <c r="AO2590" s="28"/>
      <c r="AP2590" s="28"/>
      <c r="AQ2590" s="28"/>
      <c r="AR2590" s="28"/>
      <c r="AS2590" s="28"/>
      <c r="AT2590" s="96"/>
      <c r="AU2590" s="28"/>
      <c r="AV2590" s="28"/>
      <c r="AW2590" s="28"/>
      <c r="AX2590" s="28"/>
      <c r="AY2590" s="28"/>
      <c r="AZ2590" s="28"/>
      <c r="BA2590" s="28"/>
      <c r="BB2590" s="28"/>
      <c r="BC2590" s="28"/>
      <c r="BD2590" s="28"/>
      <c r="BE2590" s="28"/>
    </row>
    <row r="2591" spans="3:57" ht="14.25" customHeight="1">
      <c r="C2591" s="46"/>
      <c r="D2591" s="28"/>
      <c r="E2591" s="28"/>
      <c r="F2591" s="28"/>
      <c r="G2591" s="28"/>
      <c r="H2591" s="28"/>
      <c r="I2591" s="28"/>
      <c r="J2591" s="28"/>
      <c r="K2591" s="28"/>
      <c r="L2591" s="28"/>
      <c r="M2591" s="28"/>
      <c r="N2591" s="28"/>
      <c r="O2591" s="28"/>
      <c r="P2591" s="60"/>
      <c r="Q2591" s="60"/>
      <c r="R2591" s="60"/>
      <c r="S2591" s="60"/>
      <c r="T2591" s="60"/>
      <c r="U2591" s="60"/>
      <c r="V2591" s="46"/>
      <c r="W2591" s="28"/>
      <c r="X2591" s="28"/>
      <c r="Y2591" s="28"/>
      <c r="AA2591" s="77"/>
      <c r="AB2591" s="28"/>
      <c r="AC2591" s="28"/>
      <c r="AD2591" s="28"/>
      <c r="AE2591" s="28"/>
      <c r="AF2591" s="28"/>
      <c r="AG2591" s="28"/>
      <c r="AH2591" s="28"/>
      <c r="AI2591" s="28"/>
      <c r="AJ2591" s="28"/>
      <c r="AK2591" s="28"/>
      <c r="AL2591" s="28"/>
      <c r="AM2591" s="28"/>
      <c r="AN2591" s="28"/>
      <c r="AO2591" s="28"/>
      <c r="AP2591" s="28"/>
      <c r="AQ2591" s="28"/>
      <c r="AR2591" s="28"/>
      <c r="AS2591" s="28"/>
      <c r="AT2591" s="96"/>
      <c r="AU2591" s="28"/>
      <c r="AV2591" s="28"/>
      <c r="AW2591" s="28"/>
      <c r="AX2591" s="28"/>
      <c r="AY2591" s="28"/>
      <c r="AZ2591" s="28"/>
      <c r="BA2591" s="28"/>
      <c r="BB2591" s="28"/>
      <c r="BC2591" s="28"/>
      <c r="BD2591" s="28"/>
      <c r="BE2591" s="28"/>
    </row>
    <row r="2592" spans="3:57" ht="14.25" customHeight="1">
      <c r="C2592" s="46"/>
      <c r="D2592" s="28"/>
      <c r="E2592" s="28"/>
      <c r="F2592" s="28"/>
      <c r="G2592" s="28"/>
      <c r="H2592" s="28"/>
      <c r="I2592" s="28"/>
      <c r="J2592" s="28"/>
      <c r="K2592" s="28"/>
      <c r="L2592" s="28"/>
      <c r="M2592" s="28"/>
      <c r="N2592" s="28"/>
      <c r="O2592" s="28"/>
      <c r="P2592" s="60"/>
      <c r="Q2592" s="60"/>
      <c r="R2592" s="60"/>
      <c r="S2592" s="60"/>
      <c r="T2592" s="60"/>
      <c r="U2592" s="60"/>
      <c r="V2592" s="46"/>
      <c r="W2592" s="28"/>
      <c r="X2592" s="28"/>
      <c r="Y2592" s="28"/>
      <c r="AA2592" s="77"/>
      <c r="AB2592" s="28"/>
      <c r="AC2592" s="28"/>
      <c r="AD2592" s="28"/>
      <c r="AE2592" s="28"/>
      <c r="AF2592" s="28"/>
      <c r="AG2592" s="28"/>
      <c r="AH2592" s="28"/>
      <c r="AI2592" s="28"/>
      <c r="AJ2592" s="28"/>
      <c r="AK2592" s="28"/>
      <c r="AL2592" s="28"/>
      <c r="AM2592" s="28"/>
      <c r="AN2592" s="28"/>
      <c r="AO2592" s="28"/>
      <c r="AP2592" s="28"/>
      <c r="AQ2592" s="28"/>
      <c r="AR2592" s="28"/>
      <c r="AS2592" s="28"/>
      <c r="AT2592" s="96"/>
      <c r="AU2592" s="28"/>
      <c r="AV2592" s="28"/>
      <c r="AW2592" s="28"/>
      <c r="AX2592" s="28"/>
      <c r="AY2592" s="28"/>
      <c r="AZ2592" s="28"/>
      <c r="BA2592" s="28"/>
      <c r="BB2592" s="28"/>
      <c r="BC2592" s="28"/>
      <c r="BD2592" s="28"/>
      <c r="BE2592" s="28"/>
    </row>
    <row r="2593" spans="3:57" ht="14.25" customHeight="1">
      <c r="C2593" s="46"/>
      <c r="D2593" s="28"/>
      <c r="E2593" s="28"/>
      <c r="F2593" s="28"/>
      <c r="G2593" s="28"/>
      <c r="H2593" s="28"/>
      <c r="I2593" s="28"/>
      <c r="J2593" s="28"/>
      <c r="K2593" s="28"/>
      <c r="L2593" s="28"/>
      <c r="M2593" s="28"/>
      <c r="N2593" s="28"/>
      <c r="O2593" s="28"/>
      <c r="P2593" s="60"/>
      <c r="Q2593" s="60"/>
      <c r="R2593" s="60"/>
      <c r="S2593" s="60"/>
      <c r="T2593" s="60"/>
      <c r="U2593" s="60"/>
      <c r="V2593" s="46"/>
      <c r="W2593" s="28"/>
      <c r="X2593" s="28"/>
      <c r="Y2593" s="28"/>
      <c r="AA2593" s="77"/>
      <c r="AB2593" s="28"/>
      <c r="AC2593" s="28"/>
      <c r="AD2593" s="28"/>
      <c r="AE2593" s="28"/>
      <c r="AF2593" s="28"/>
      <c r="AG2593" s="28"/>
      <c r="AH2593" s="28"/>
      <c r="AI2593" s="28"/>
      <c r="AJ2593" s="28"/>
      <c r="AK2593" s="28"/>
      <c r="AL2593" s="28"/>
      <c r="AM2593" s="28"/>
      <c r="AN2593" s="28"/>
      <c r="AO2593" s="28"/>
      <c r="AP2593" s="28"/>
      <c r="AQ2593" s="28"/>
      <c r="AR2593" s="28"/>
      <c r="AS2593" s="28"/>
      <c r="AT2593" s="96"/>
      <c r="AU2593" s="28"/>
      <c r="AV2593" s="28"/>
      <c r="AW2593" s="28"/>
      <c r="AX2593" s="28"/>
      <c r="AY2593" s="28"/>
      <c r="AZ2593" s="28"/>
      <c r="BA2593" s="28"/>
      <c r="BB2593" s="28"/>
      <c r="BC2593" s="28"/>
      <c r="BD2593" s="28"/>
      <c r="BE2593" s="28"/>
    </row>
    <row r="2594" spans="3:57" ht="14.25" customHeight="1">
      <c r="C2594" s="46"/>
      <c r="D2594" s="28"/>
      <c r="E2594" s="28"/>
      <c r="F2594" s="28"/>
      <c r="G2594" s="28"/>
      <c r="H2594" s="28"/>
      <c r="I2594" s="28"/>
      <c r="J2594" s="28"/>
      <c r="K2594" s="28"/>
      <c r="L2594" s="28"/>
      <c r="M2594" s="28"/>
      <c r="N2594" s="28"/>
      <c r="O2594" s="28"/>
      <c r="P2594" s="60"/>
      <c r="Q2594" s="60"/>
      <c r="R2594" s="60"/>
      <c r="S2594" s="60"/>
      <c r="T2594" s="60"/>
      <c r="U2594" s="60"/>
      <c r="V2594" s="46"/>
      <c r="W2594" s="28"/>
      <c r="X2594" s="28"/>
      <c r="Y2594" s="28"/>
      <c r="AA2594" s="77"/>
      <c r="AB2594" s="28"/>
      <c r="AC2594" s="28"/>
      <c r="AD2594" s="28"/>
      <c r="AE2594" s="28"/>
      <c r="AF2594" s="28"/>
      <c r="AG2594" s="28"/>
      <c r="AH2594" s="28"/>
      <c r="AI2594" s="28"/>
      <c r="AJ2594" s="28"/>
      <c r="AK2594" s="28"/>
      <c r="AL2594" s="28"/>
      <c r="AM2594" s="28"/>
      <c r="AN2594" s="28"/>
      <c r="AO2594" s="28"/>
      <c r="AP2594" s="28"/>
      <c r="AQ2594" s="28"/>
      <c r="AR2594" s="28"/>
      <c r="AS2594" s="28"/>
      <c r="AT2594" s="96"/>
      <c r="AU2594" s="28"/>
      <c r="AV2594" s="28"/>
      <c r="AW2594" s="28"/>
      <c r="AX2594" s="28"/>
      <c r="AY2594" s="28"/>
      <c r="AZ2594" s="28"/>
      <c r="BA2594" s="28"/>
      <c r="BB2594" s="28"/>
      <c r="BC2594" s="28"/>
      <c r="BD2594" s="28"/>
      <c r="BE2594" s="28"/>
    </row>
    <row r="2595" spans="3:57" ht="14.25" customHeight="1">
      <c r="C2595" s="46"/>
      <c r="D2595" s="28"/>
      <c r="E2595" s="28"/>
      <c r="F2595" s="28"/>
      <c r="G2595" s="28"/>
      <c r="H2595" s="28"/>
      <c r="I2595" s="28"/>
      <c r="J2595" s="28"/>
      <c r="K2595" s="28"/>
      <c r="L2595" s="28"/>
      <c r="M2595" s="28"/>
      <c r="N2595" s="28"/>
      <c r="O2595" s="28"/>
      <c r="P2595" s="60"/>
      <c r="Q2595" s="60"/>
      <c r="R2595" s="60"/>
      <c r="S2595" s="60"/>
      <c r="T2595" s="60"/>
      <c r="U2595" s="60"/>
      <c r="V2595" s="46"/>
      <c r="W2595" s="28"/>
      <c r="X2595" s="28"/>
      <c r="Y2595" s="28"/>
      <c r="AA2595" s="77"/>
      <c r="AB2595" s="28"/>
      <c r="AC2595" s="28"/>
      <c r="AD2595" s="28"/>
      <c r="AE2595" s="28"/>
      <c r="AF2595" s="28"/>
      <c r="AG2595" s="28"/>
      <c r="AH2595" s="28"/>
      <c r="AI2595" s="28"/>
      <c r="AJ2595" s="28"/>
      <c r="AK2595" s="28"/>
      <c r="AL2595" s="28"/>
      <c r="AM2595" s="28"/>
      <c r="AN2595" s="28"/>
      <c r="AO2595" s="28"/>
      <c r="AP2595" s="28"/>
      <c r="AQ2595" s="28"/>
      <c r="AR2595" s="28"/>
      <c r="AS2595" s="28"/>
      <c r="AT2595" s="96"/>
      <c r="AU2595" s="28"/>
      <c r="AV2595" s="28"/>
      <c r="AW2595" s="28"/>
      <c r="AX2595" s="28"/>
      <c r="AY2595" s="28"/>
      <c r="AZ2595" s="28"/>
      <c r="BA2595" s="28"/>
      <c r="BB2595" s="28"/>
      <c r="BC2595" s="28"/>
      <c r="BD2595" s="28"/>
      <c r="BE2595" s="28"/>
    </row>
    <row r="2596" spans="3:57" ht="14.25" customHeight="1">
      <c r="C2596" s="46"/>
      <c r="D2596" s="28"/>
      <c r="E2596" s="28"/>
      <c r="F2596" s="28"/>
      <c r="G2596" s="28"/>
      <c r="H2596" s="28"/>
      <c r="I2596" s="28"/>
      <c r="J2596" s="28"/>
      <c r="K2596" s="28"/>
      <c r="L2596" s="28"/>
      <c r="M2596" s="28"/>
      <c r="N2596" s="28"/>
      <c r="O2596" s="28"/>
      <c r="P2596" s="60"/>
      <c r="Q2596" s="60"/>
      <c r="R2596" s="60"/>
      <c r="S2596" s="60"/>
      <c r="T2596" s="60"/>
      <c r="U2596" s="60"/>
      <c r="V2596" s="46"/>
      <c r="W2596" s="28"/>
      <c r="X2596" s="28"/>
      <c r="Y2596" s="28"/>
      <c r="AA2596" s="77"/>
      <c r="AB2596" s="28"/>
      <c r="AC2596" s="28"/>
      <c r="AD2596" s="28"/>
      <c r="AE2596" s="28"/>
      <c r="AF2596" s="28"/>
      <c r="AG2596" s="28"/>
      <c r="AH2596" s="28"/>
      <c r="AI2596" s="28"/>
      <c r="AJ2596" s="28"/>
      <c r="AK2596" s="28"/>
      <c r="AL2596" s="28"/>
      <c r="AM2596" s="28"/>
      <c r="AN2596" s="28"/>
      <c r="AO2596" s="28"/>
      <c r="AP2596" s="28"/>
      <c r="AQ2596" s="28"/>
      <c r="AR2596" s="28"/>
      <c r="AS2596" s="28"/>
      <c r="AT2596" s="96"/>
      <c r="AU2596" s="28"/>
      <c r="AV2596" s="28"/>
      <c r="AW2596" s="28"/>
      <c r="AX2596" s="28"/>
      <c r="AY2596" s="28"/>
      <c r="AZ2596" s="28"/>
      <c r="BA2596" s="28"/>
      <c r="BB2596" s="28"/>
      <c r="BC2596" s="28"/>
      <c r="BD2596" s="28"/>
      <c r="BE2596" s="28"/>
    </row>
    <row r="2597" spans="3:57" ht="14.25" customHeight="1">
      <c r="C2597" s="46"/>
      <c r="D2597" s="28"/>
      <c r="E2597" s="28"/>
      <c r="F2597" s="28"/>
      <c r="G2597" s="28"/>
      <c r="H2597" s="28"/>
      <c r="I2597" s="28"/>
      <c r="J2597" s="28"/>
      <c r="K2597" s="28"/>
      <c r="L2597" s="28"/>
      <c r="M2597" s="28"/>
      <c r="N2597" s="28"/>
      <c r="O2597" s="28"/>
      <c r="P2597" s="60"/>
      <c r="Q2597" s="60"/>
      <c r="R2597" s="60"/>
      <c r="S2597" s="60"/>
      <c r="T2597" s="60"/>
      <c r="U2597" s="60"/>
      <c r="V2597" s="46"/>
      <c r="W2597" s="28"/>
      <c r="X2597" s="28"/>
      <c r="Y2597" s="28"/>
      <c r="AA2597" s="77"/>
      <c r="AB2597" s="28"/>
      <c r="AC2597" s="28"/>
      <c r="AD2597" s="28"/>
      <c r="AE2597" s="28"/>
      <c r="AF2597" s="28"/>
      <c r="AG2597" s="28"/>
      <c r="AH2597" s="28"/>
      <c r="AI2597" s="28"/>
      <c r="AJ2597" s="28"/>
      <c r="AK2597" s="28"/>
      <c r="AL2597" s="28"/>
      <c r="AM2597" s="28"/>
      <c r="AN2597" s="28"/>
      <c r="AO2597" s="28"/>
      <c r="AP2597" s="28"/>
      <c r="AQ2597" s="28"/>
      <c r="AR2597" s="28"/>
      <c r="AS2597" s="28"/>
      <c r="AT2597" s="96"/>
      <c r="AU2597" s="28"/>
      <c r="AV2597" s="28"/>
      <c r="AW2597" s="28"/>
      <c r="AX2597" s="28"/>
      <c r="AY2597" s="28"/>
      <c r="AZ2597" s="28"/>
      <c r="BA2597" s="28"/>
      <c r="BB2597" s="28"/>
      <c r="BC2597" s="28"/>
      <c r="BD2597" s="28"/>
      <c r="BE2597" s="28"/>
    </row>
    <row r="2598" spans="3:57" ht="14.25" customHeight="1">
      <c r="C2598" s="46"/>
      <c r="D2598" s="28"/>
      <c r="E2598" s="28"/>
      <c r="F2598" s="28"/>
      <c r="G2598" s="28"/>
      <c r="H2598" s="28"/>
      <c r="I2598" s="28"/>
      <c r="J2598" s="28"/>
      <c r="K2598" s="28"/>
      <c r="L2598" s="28"/>
      <c r="M2598" s="28"/>
      <c r="N2598" s="28"/>
      <c r="O2598" s="28"/>
      <c r="P2598" s="60"/>
      <c r="Q2598" s="60"/>
      <c r="R2598" s="60"/>
      <c r="S2598" s="60"/>
      <c r="T2598" s="60"/>
      <c r="U2598" s="60"/>
      <c r="V2598" s="46"/>
      <c r="W2598" s="28"/>
      <c r="X2598" s="28"/>
      <c r="Y2598" s="28"/>
      <c r="AA2598" s="77"/>
      <c r="AB2598" s="28"/>
      <c r="AC2598" s="28"/>
      <c r="AD2598" s="28"/>
      <c r="AE2598" s="28"/>
      <c r="AF2598" s="28"/>
      <c r="AG2598" s="28"/>
      <c r="AH2598" s="28"/>
      <c r="AI2598" s="28"/>
      <c r="AJ2598" s="28"/>
      <c r="AK2598" s="28"/>
      <c r="AL2598" s="28"/>
      <c r="AM2598" s="28"/>
      <c r="AN2598" s="28"/>
      <c r="AO2598" s="28"/>
      <c r="AP2598" s="28"/>
      <c r="AQ2598" s="28"/>
      <c r="AR2598" s="28"/>
      <c r="AS2598" s="28"/>
      <c r="AT2598" s="96"/>
      <c r="AU2598" s="28"/>
      <c r="AV2598" s="28"/>
      <c r="AW2598" s="28"/>
      <c r="AX2598" s="28"/>
      <c r="AY2598" s="28"/>
      <c r="AZ2598" s="28"/>
      <c r="BA2598" s="28"/>
      <c r="BB2598" s="28"/>
      <c r="BC2598" s="28"/>
      <c r="BD2598" s="28"/>
      <c r="BE2598" s="28"/>
    </row>
    <row r="2599" spans="3:57" ht="14.25" customHeight="1">
      <c r="C2599" s="46"/>
      <c r="D2599" s="28"/>
      <c r="E2599" s="28"/>
      <c r="F2599" s="28"/>
      <c r="G2599" s="28"/>
      <c r="H2599" s="28"/>
      <c r="I2599" s="28"/>
      <c r="J2599" s="28"/>
      <c r="K2599" s="28"/>
      <c r="L2599" s="28"/>
      <c r="M2599" s="28"/>
      <c r="N2599" s="28"/>
      <c r="O2599" s="28"/>
      <c r="P2599" s="60"/>
      <c r="Q2599" s="60"/>
      <c r="R2599" s="60"/>
      <c r="S2599" s="60"/>
      <c r="T2599" s="60"/>
      <c r="U2599" s="60"/>
      <c r="V2599" s="46"/>
      <c r="W2599" s="28"/>
      <c r="X2599" s="28"/>
      <c r="Y2599" s="28"/>
      <c r="AA2599" s="77"/>
      <c r="AB2599" s="28"/>
      <c r="AC2599" s="28"/>
      <c r="AD2599" s="28"/>
      <c r="AE2599" s="28"/>
      <c r="AF2599" s="28"/>
      <c r="AG2599" s="28"/>
      <c r="AH2599" s="28"/>
      <c r="AI2599" s="28"/>
      <c r="AJ2599" s="28"/>
      <c r="AK2599" s="28"/>
      <c r="AL2599" s="28"/>
      <c r="AM2599" s="28"/>
      <c r="AN2599" s="28"/>
      <c r="AO2599" s="28"/>
      <c r="AP2599" s="28"/>
      <c r="AQ2599" s="28"/>
      <c r="AR2599" s="28"/>
      <c r="AS2599" s="28"/>
      <c r="AT2599" s="96"/>
      <c r="AU2599" s="28"/>
      <c r="AV2599" s="28"/>
      <c r="AW2599" s="28"/>
      <c r="AX2599" s="28"/>
      <c r="AY2599" s="28"/>
      <c r="AZ2599" s="28"/>
      <c r="BA2599" s="28"/>
      <c r="BB2599" s="28"/>
      <c r="BC2599" s="28"/>
      <c r="BD2599" s="28"/>
      <c r="BE2599" s="28"/>
    </row>
    <row r="2600" spans="3:57" ht="14.25" customHeight="1">
      <c r="C2600" s="46"/>
      <c r="D2600" s="28"/>
      <c r="E2600" s="28"/>
      <c r="F2600" s="28"/>
      <c r="G2600" s="28"/>
      <c r="H2600" s="28"/>
      <c r="I2600" s="28"/>
      <c r="J2600" s="28"/>
      <c r="K2600" s="28"/>
      <c r="L2600" s="28"/>
      <c r="M2600" s="28"/>
      <c r="N2600" s="28"/>
      <c r="O2600" s="28"/>
      <c r="P2600" s="60"/>
      <c r="Q2600" s="60"/>
      <c r="R2600" s="60"/>
      <c r="S2600" s="60"/>
      <c r="T2600" s="60"/>
      <c r="U2600" s="60"/>
      <c r="V2600" s="46"/>
      <c r="W2600" s="28"/>
      <c r="X2600" s="28"/>
      <c r="Y2600" s="28"/>
      <c r="AA2600" s="77"/>
      <c r="AB2600" s="28"/>
      <c r="AC2600" s="28"/>
      <c r="AD2600" s="28"/>
      <c r="AE2600" s="28"/>
      <c r="AF2600" s="28"/>
      <c r="AG2600" s="28"/>
      <c r="AH2600" s="28"/>
      <c r="AI2600" s="28"/>
      <c r="AJ2600" s="28"/>
      <c r="AK2600" s="28"/>
      <c r="AL2600" s="28"/>
      <c r="AM2600" s="28"/>
      <c r="AN2600" s="28"/>
      <c r="AO2600" s="28"/>
      <c r="AP2600" s="28"/>
      <c r="AQ2600" s="28"/>
      <c r="AR2600" s="28"/>
      <c r="AS2600" s="28"/>
      <c r="AT2600" s="96"/>
      <c r="AU2600" s="28"/>
      <c r="AV2600" s="28"/>
      <c r="AW2600" s="28"/>
      <c r="AX2600" s="28"/>
      <c r="AY2600" s="28"/>
      <c r="AZ2600" s="28"/>
      <c r="BA2600" s="28"/>
      <c r="BB2600" s="28"/>
      <c r="BC2600" s="28"/>
      <c r="BD2600" s="28"/>
      <c r="BE2600" s="28"/>
    </row>
    <row r="2601" spans="3:57" ht="14.25" customHeight="1">
      <c r="C2601" s="46"/>
      <c r="D2601" s="28"/>
      <c r="E2601" s="28"/>
      <c r="F2601" s="28"/>
      <c r="G2601" s="28"/>
      <c r="H2601" s="28"/>
      <c r="I2601" s="28"/>
      <c r="J2601" s="28"/>
      <c r="K2601" s="28"/>
      <c r="L2601" s="28"/>
      <c r="M2601" s="28"/>
      <c r="N2601" s="28"/>
      <c r="O2601" s="28"/>
      <c r="P2601" s="60"/>
      <c r="Q2601" s="60"/>
      <c r="R2601" s="60"/>
      <c r="S2601" s="60"/>
      <c r="T2601" s="60"/>
      <c r="U2601" s="60"/>
      <c r="V2601" s="46"/>
      <c r="W2601" s="28"/>
      <c r="X2601" s="28"/>
      <c r="Y2601" s="28"/>
      <c r="AA2601" s="77"/>
      <c r="AB2601" s="28"/>
      <c r="AC2601" s="28"/>
      <c r="AD2601" s="28"/>
      <c r="AE2601" s="28"/>
      <c r="AF2601" s="28"/>
      <c r="AG2601" s="28"/>
      <c r="AH2601" s="28"/>
      <c r="AI2601" s="28"/>
      <c r="AJ2601" s="28"/>
      <c r="AK2601" s="28"/>
      <c r="AL2601" s="28"/>
      <c r="AM2601" s="28"/>
      <c r="AN2601" s="28"/>
      <c r="AO2601" s="28"/>
      <c r="AP2601" s="28"/>
      <c r="AQ2601" s="28"/>
      <c r="AR2601" s="28"/>
      <c r="AS2601" s="28"/>
      <c r="AT2601" s="96"/>
      <c r="AU2601" s="28"/>
      <c r="AV2601" s="28"/>
      <c r="AW2601" s="28"/>
      <c r="AX2601" s="28"/>
      <c r="AY2601" s="28"/>
      <c r="AZ2601" s="28"/>
      <c r="BA2601" s="28"/>
      <c r="BB2601" s="28"/>
      <c r="BC2601" s="28"/>
      <c r="BD2601" s="28"/>
      <c r="BE2601" s="28"/>
    </row>
    <row r="2602" spans="3:57" ht="14.25" customHeight="1">
      <c r="C2602" s="46"/>
      <c r="D2602" s="28"/>
      <c r="E2602" s="28"/>
      <c r="F2602" s="28"/>
      <c r="G2602" s="28"/>
      <c r="H2602" s="28"/>
      <c r="I2602" s="28"/>
      <c r="J2602" s="28"/>
      <c r="K2602" s="28"/>
      <c r="L2602" s="28"/>
      <c r="M2602" s="28"/>
      <c r="N2602" s="28"/>
      <c r="O2602" s="28"/>
      <c r="P2602" s="60"/>
      <c r="Q2602" s="60"/>
      <c r="R2602" s="60"/>
      <c r="S2602" s="60"/>
      <c r="T2602" s="60"/>
      <c r="U2602" s="60"/>
      <c r="V2602" s="46"/>
      <c r="W2602" s="28"/>
      <c r="X2602" s="28"/>
      <c r="Y2602" s="28"/>
      <c r="AA2602" s="77"/>
      <c r="AB2602" s="28"/>
      <c r="AC2602" s="28"/>
      <c r="AD2602" s="28"/>
      <c r="AE2602" s="28"/>
      <c r="AF2602" s="28"/>
      <c r="AG2602" s="28"/>
      <c r="AH2602" s="28"/>
      <c r="AI2602" s="28"/>
      <c r="AJ2602" s="28"/>
      <c r="AK2602" s="28"/>
      <c r="AL2602" s="28"/>
      <c r="AM2602" s="28"/>
      <c r="AN2602" s="28"/>
      <c r="AO2602" s="28"/>
      <c r="AP2602" s="28"/>
      <c r="AQ2602" s="28"/>
      <c r="AR2602" s="28"/>
      <c r="AS2602" s="28"/>
      <c r="AT2602" s="96"/>
      <c r="AU2602" s="28"/>
      <c r="AV2602" s="28"/>
      <c r="AW2602" s="28"/>
      <c r="AX2602" s="28"/>
      <c r="AY2602" s="28"/>
      <c r="AZ2602" s="28"/>
      <c r="BA2602" s="28"/>
      <c r="BB2602" s="28"/>
      <c r="BC2602" s="28"/>
      <c r="BD2602" s="28"/>
      <c r="BE2602" s="28"/>
    </row>
    <row r="2603" spans="3:57" ht="14.25" customHeight="1">
      <c r="C2603" s="46"/>
      <c r="D2603" s="28"/>
      <c r="E2603" s="28"/>
      <c r="F2603" s="28"/>
      <c r="G2603" s="28"/>
      <c r="H2603" s="28"/>
      <c r="I2603" s="28"/>
      <c r="J2603" s="28"/>
      <c r="K2603" s="28"/>
      <c r="L2603" s="28"/>
      <c r="M2603" s="28"/>
      <c r="N2603" s="28"/>
      <c r="O2603" s="28"/>
      <c r="P2603" s="60"/>
      <c r="Q2603" s="60"/>
      <c r="R2603" s="60"/>
      <c r="S2603" s="60"/>
      <c r="T2603" s="60"/>
      <c r="U2603" s="60"/>
      <c r="V2603" s="46"/>
      <c r="W2603" s="28"/>
      <c r="X2603" s="28"/>
      <c r="Y2603" s="28"/>
      <c r="AA2603" s="77"/>
      <c r="AB2603" s="28"/>
      <c r="AC2603" s="28"/>
      <c r="AD2603" s="28"/>
      <c r="AE2603" s="28"/>
      <c r="AF2603" s="28"/>
      <c r="AG2603" s="28"/>
      <c r="AH2603" s="28"/>
      <c r="AI2603" s="28"/>
      <c r="AJ2603" s="28"/>
      <c r="AK2603" s="28"/>
      <c r="AL2603" s="28"/>
      <c r="AM2603" s="28"/>
      <c r="AN2603" s="28"/>
      <c r="AO2603" s="28"/>
      <c r="AP2603" s="28"/>
      <c r="AQ2603" s="28"/>
      <c r="AR2603" s="28"/>
      <c r="AS2603" s="28"/>
      <c r="AT2603" s="96"/>
      <c r="AU2603" s="28"/>
      <c r="AV2603" s="28"/>
      <c r="AW2603" s="28"/>
      <c r="AX2603" s="28"/>
      <c r="AY2603" s="28"/>
      <c r="AZ2603" s="28"/>
      <c r="BA2603" s="28"/>
      <c r="BB2603" s="28"/>
      <c r="BC2603" s="28"/>
      <c r="BD2603" s="28"/>
      <c r="BE2603" s="28"/>
    </row>
    <row r="2604" spans="3:57" ht="14.25" customHeight="1">
      <c r="C2604" s="46"/>
      <c r="D2604" s="28"/>
      <c r="E2604" s="28"/>
      <c r="F2604" s="28"/>
      <c r="G2604" s="28"/>
      <c r="H2604" s="28"/>
      <c r="I2604" s="28"/>
      <c r="J2604" s="28"/>
      <c r="K2604" s="28"/>
      <c r="L2604" s="28"/>
      <c r="M2604" s="28"/>
      <c r="N2604" s="28"/>
      <c r="O2604" s="28"/>
      <c r="P2604" s="60"/>
      <c r="Q2604" s="60"/>
      <c r="R2604" s="60"/>
      <c r="S2604" s="60"/>
      <c r="T2604" s="60"/>
      <c r="U2604" s="60"/>
      <c r="V2604" s="46"/>
      <c r="W2604" s="28"/>
      <c r="X2604" s="28"/>
      <c r="Y2604" s="28"/>
      <c r="AA2604" s="77"/>
      <c r="AB2604" s="28"/>
      <c r="AC2604" s="28"/>
      <c r="AD2604" s="28"/>
      <c r="AE2604" s="28"/>
      <c r="AF2604" s="28"/>
      <c r="AG2604" s="28"/>
      <c r="AH2604" s="28"/>
      <c r="AI2604" s="28"/>
      <c r="AJ2604" s="28"/>
      <c r="AK2604" s="28"/>
      <c r="AL2604" s="28"/>
      <c r="AM2604" s="28"/>
      <c r="AN2604" s="28"/>
      <c r="AO2604" s="28"/>
      <c r="AP2604" s="28"/>
      <c r="AQ2604" s="28"/>
      <c r="AR2604" s="28"/>
      <c r="AS2604" s="28"/>
      <c r="AT2604" s="96"/>
      <c r="AU2604" s="28"/>
      <c r="AV2604" s="28"/>
      <c r="AW2604" s="28"/>
      <c r="AX2604" s="28"/>
      <c r="AY2604" s="28"/>
      <c r="AZ2604" s="28"/>
      <c r="BA2604" s="28"/>
      <c r="BB2604" s="28"/>
      <c r="BC2604" s="28"/>
      <c r="BD2604" s="28"/>
      <c r="BE2604" s="28"/>
    </row>
    <row r="2605" spans="3:57" ht="14.25" customHeight="1">
      <c r="C2605" s="46"/>
      <c r="D2605" s="28"/>
      <c r="E2605" s="28"/>
      <c r="F2605" s="28"/>
      <c r="G2605" s="28"/>
      <c r="H2605" s="28"/>
      <c r="I2605" s="28"/>
      <c r="J2605" s="28"/>
      <c r="K2605" s="28"/>
      <c r="L2605" s="28"/>
      <c r="M2605" s="28"/>
      <c r="N2605" s="28"/>
      <c r="O2605" s="28"/>
      <c r="P2605" s="60"/>
      <c r="Q2605" s="60"/>
      <c r="R2605" s="60"/>
      <c r="S2605" s="60"/>
      <c r="T2605" s="60"/>
      <c r="U2605" s="60"/>
      <c r="V2605" s="46"/>
      <c r="W2605" s="28"/>
      <c r="X2605" s="28"/>
      <c r="Y2605" s="28"/>
      <c r="AA2605" s="77"/>
      <c r="AB2605" s="28"/>
      <c r="AC2605" s="28"/>
      <c r="AD2605" s="28"/>
      <c r="AE2605" s="28"/>
      <c r="AF2605" s="28"/>
      <c r="AG2605" s="28"/>
      <c r="AH2605" s="28"/>
      <c r="AI2605" s="28"/>
      <c r="AJ2605" s="28"/>
      <c r="AK2605" s="28"/>
      <c r="AL2605" s="28"/>
      <c r="AM2605" s="28"/>
      <c r="AN2605" s="28"/>
      <c r="AO2605" s="28"/>
      <c r="AP2605" s="28"/>
      <c r="AQ2605" s="28"/>
      <c r="AR2605" s="28"/>
      <c r="AS2605" s="28"/>
      <c r="AT2605" s="96"/>
      <c r="AU2605" s="28"/>
      <c r="AV2605" s="28"/>
      <c r="AW2605" s="28"/>
      <c r="AX2605" s="28"/>
      <c r="AY2605" s="28"/>
      <c r="AZ2605" s="28"/>
      <c r="BA2605" s="28"/>
      <c r="BB2605" s="28"/>
      <c r="BC2605" s="28"/>
      <c r="BD2605" s="28"/>
      <c r="BE2605" s="28"/>
    </row>
    <row r="2606" spans="3:57" ht="14.25" customHeight="1">
      <c r="C2606" s="46"/>
      <c r="D2606" s="28"/>
      <c r="E2606" s="28"/>
      <c r="F2606" s="28"/>
      <c r="G2606" s="28"/>
      <c r="H2606" s="28"/>
      <c r="I2606" s="28"/>
      <c r="J2606" s="28"/>
      <c r="K2606" s="28"/>
      <c r="L2606" s="28"/>
      <c r="M2606" s="28"/>
      <c r="N2606" s="28"/>
      <c r="O2606" s="28"/>
      <c r="P2606" s="60"/>
      <c r="Q2606" s="60"/>
      <c r="R2606" s="60"/>
      <c r="S2606" s="60"/>
      <c r="T2606" s="60"/>
      <c r="U2606" s="60"/>
      <c r="V2606" s="46"/>
      <c r="W2606" s="28"/>
      <c r="X2606" s="28"/>
      <c r="Y2606" s="28"/>
      <c r="AA2606" s="77"/>
      <c r="AB2606" s="28"/>
      <c r="AC2606" s="28"/>
      <c r="AD2606" s="28"/>
      <c r="AE2606" s="28"/>
      <c r="AF2606" s="28"/>
      <c r="AG2606" s="28"/>
      <c r="AH2606" s="28"/>
      <c r="AI2606" s="28"/>
      <c r="AJ2606" s="28"/>
      <c r="AK2606" s="28"/>
      <c r="AL2606" s="28"/>
      <c r="AM2606" s="28"/>
      <c r="AN2606" s="28"/>
      <c r="AO2606" s="28"/>
      <c r="AP2606" s="28"/>
      <c r="AQ2606" s="28"/>
      <c r="AR2606" s="28"/>
      <c r="AS2606" s="28"/>
      <c r="AT2606" s="96"/>
      <c r="AU2606" s="28"/>
      <c r="AV2606" s="28"/>
      <c r="AW2606" s="28"/>
      <c r="AX2606" s="28"/>
      <c r="AY2606" s="28"/>
      <c r="AZ2606" s="28"/>
      <c r="BA2606" s="28"/>
      <c r="BB2606" s="28"/>
      <c r="BC2606" s="28"/>
      <c r="BD2606" s="28"/>
      <c r="BE2606" s="28"/>
    </row>
    <row r="2607" spans="3:57" ht="14.25" customHeight="1">
      <c r="C2607" s="46"/>
      <c r="D2607" s="28"/>
      <c r="E2607" s="28"/>
      <c r="F2607" s="28"/>
      <c r="G2607" s="28"/>
      <c r="H2607" s="28"/>
      <c r="I2607" s="28"/>
      <c r="J2607" s="28"/>
      <c r="K2607" s="28"/>
      <c r="L2607" s="28"/>
      <c r="M2607" s="28"/>
      <c r="N2607" s="28"/>
      <c r="O2607" s="28"/>
      <c r="P2607" s="60"/>
      <c r="Q2607" s="60"/>
      <c r="R2607" s="60"/>
      <c r="S2607" s="60"/>
      <c r="T2607" s="60"/>
      <c r="U2607" s="60"/>
      <c r="V2607" s="46"/>
      <c r="W2607" s="28"/>
      <c r="X2607" s="28"/>
      <c r="Y2607" s="28"/>
      <c r="AA2607" s="77"/>
      <c r="AB2607" s="28"/>
      <c r="AC2607" s="28"/>
      <c r="AD2607" s="28"/>
      <c r="AE2607" s="28"/>
      <c r="AF2607" s="28"/>
      <c r="AG2607" s="28"/>
      <c r="AH2607" s="28"/>
      <c r="AI2607" s="28"/>
      <c r="AJ2607" s="28"/>
      <c r="AK2607" s="28"/>
      <c r="AL2607" s="28"/>
      <c r="AM2607" s="28"/>
      <c r="AN2607" s="28"/>
      <c r="AO2607" s="28"/>
      <c r="AP2607" s="28"/>
      <c r="AQ2607" s="28"/>
      <c r="AR2607" s="28"/>
      <c r="AS2607" s="28"/>
      <c r="AT2607" s="96"/>
      <c r="AU2607" s="28"/>
      <c r="AV2607" s="28"/>
      <c r="AW2607" s="28"/>
      <c r="AX2607" s="28"/>
      <c r="AY2607" s="28"/>
      <c r="AZ2607" s="28"/>
      <c r="BA2607" s="28"/>
      <c r="BB2607" s="28"/>
      <c r="BC2607" s="28"/>
      <c r="BD2607" s="28"/>
      <c r="BE2607" s="28"/>
    </row>
    <row r="2608" spans="3:57" ht="14.25" customHeight="1">
      <c r="C2608" s="46"/>
      <c r="D2608" s="28"/>
      <c r="E2608" s="28"/>
      <c r="F2608" s="28"/>
      <c r="G2608" s="28"/>
      <c r="H2608" s="28"/>
      <c r="I2608" s="28"/>
      <c r="J2608" s="28"/>
      <c r="K2608" s="28"/>
      <c r="L2608" s="28"/>
      <c r="M2608" s="28"/>
      <c r="N2608" s="28"/>
      <c r="O2608" s="28"/>
      <c r="P2608" s="60"/>
      <c r="Q2608" s="60"/>
      <c r="R2608" s="60"/>
      <c r="S2608" s="60"/>
      <c r="T2608" s="60"/>
      <c r="U2608" s="60"/>
      <c r="V2608" s="46"/>
      <c r="W2608" s="28"/>
      <c r="X2608" s="28"/>
      <c r="Y2608" s="28"/>
      <c r="AA2608" s="77"/>
      <c r="AB2608" s="28"/>
      <c r="AC2608" s="28"/>
      <c r="AD2608" s="28"/>
      <c r="AE2608" s="28"/>
      <c r="AF2608" s="28"/>
      <c r="AG2608" s="28"/>
      <c r="AH2608" s="28"/>
      <c r="AI2608" s="28"/>
      <c r="AJ2608" s="28"/>
      <c r="AK2608" s="28"/>
      <c r="AL2608" s="28"/>
      <c r="AM2608" s="28"/>
      <c r="AN2608" s="28"/>
      <c r="AO2608" s="28"/>
      <c r="AP2608" s="28"/>
      <c r="AQ2608" s="28"/>
      <c r="AR2608" s="28"/>
      <c r="AS2608" s="28"/>
      <c r="AT2608" s="96"/>
      <c r="AU2608" s="28"/>
      <c r="AV2608" s="28"/>
      <c r="AW2608" s="28"/>
      <c r="AX2608" s="28"/>
      <c r="AY2608" s="28"/>
      <c r="AZ2608" s="28"/>
      <c r="BA2608" s="28"/>
      <c r="BB2608" s="28"/>
      <c r="BC2608" s="28"/>
      <c r="BD2608" s="28"/>
      <c r="BE2608" s="28"/>
    </row>
    <row r="2609" spans="3:57" ht="14.25" customHeight="1">
      <c r="C2609" s="46"/>
      <c r="D2609" s="28"/>
      <c r="E2609" s="28"/>
      <c r="F2609" s="28"/>
      <c r="G2609" s="28"/>
      <c r="H2609" s="28"/>
      <c r="I2609" s="28"/>
      <c r="J2609" s="28"/>
      <c r="K2609" s="28"/>
      <c r="L2609" s="28"/>
      <c r="M2609" s="28"/>
      <c r="N2609" s="28"/>
      <c r="O2609" s="28"/>
      <c r="P2609" s="60"/>
      <c r="Q2609" s="60"/>
      <c r="R2609" s="60"/>
      <c r="S2609" s="60"/>
      <c r="T2609" s="60"/>
      <c r="U2609" s="60"/>
      <c r="V2609" s="46"/>
      <c r="W2609" s="28"/>
      <c r="X2609" s="28"/>
      <c r="Y2609" s="28"/>
      <c r="AA2609" s="77"/>
      <c r="AB2609" s="28"/>
      <c r="AC2609" s="28"/>
      <c r="AD2609" s="28"/>
      <c r="AE2609" s="28"/>
      <c r="AF2609" s="28"/>
      <c r="AG2609" s="28"/>
      <c r="AH2609" s="28"/>
      <c r="AI2609" s="28"/>
      <c r="AJ2609" s="28"/>
      <c r="AK2609" s="28"/>
      <c r="AL2609" s="28"/>
      <c r="AM2609" s="28"/>
      <c r="AN2609" s="28"/>
      <c r="AO2609" s="28"/>
      <c r="AP2609" s="28"/>
      <c r="AQ2609" s="28"/>
      <c r="AR2609" s="28"/>
      <c r="AS2609" s="28"/>
      <c r="AT2609" s="96"/>
      <c r="AU2609" s="28"/>
      <c r="AV2609" s="28"/>
      <c r="AW2609" s="28"/>
      <c r="AX2609" s="28"/>
      <c r="AY2609" s="28"/>
      <c r="AZ2609" s="28"/>
      <c r="BA2609" s="28"/>
      <c r="BB2609" s="28"/>
      <c r="BC2609" s="28"/>
      <c r="BD2609" s="28"/>
      <c r="BE2609" s="28"/>
    </row>
    <row r="2610" spans="3:57" ht="14.25" customHeight="1">
      <c r="C2610" s="46"/>
      <c r="D2610" s="28"/>
      <c r="E2610" s="28"/>
      <c r="F2610" s="28"/>
      <c r="G2610" s="28"/>
      <c r="H2610" s="28"/>
      <c r="I2610" s="28"/>
      <c r="J2610" s="28"/>
      <c r="K2610" s="28"/>
      <c r="L2610" s="28"/>
      <c r="M2610" s="28"/>
      <c r="N2610" s="28"/>
      <c r="O2610" s="28"/>
      <c r="P2610" s="60"/>
      <c r="Q2610" s="60"/>
      <c r="R2610" s="60"/>
      <c r="S2610" s="60"/>
      <c r="T2610" s="60"/>
      <c r="U2610" s="60"/>
      <c r="V2610" s="46"/>
      <c r="W2610" s="28"/>
      <c r="X2610" s="28"/>
      <c r="Y2610" s="28"/>
      <c r="AA2610" s="77"/>
      <c r="AB2610" s="28"/>
      <c r="AC2610" s="28"/>
      <c r="AD2610" s="28"/>
      <c r="AE2610" s="28"/>
      <c r="AF2610" s="28"/>
      <c r="AG2610" s="28"/>
      <c r="AH2610" s="28"/>
      <c r="AI2610" s="28"/>
      <c r="AJ2610" s="28"/>
      <c r="AK2610" s="28"/>
      <c r="AL2610" s="28"/>
      <c r="AM2610" s="28"/>
      <c r="AN2610" s="28"/>
      <c r="AO2610" s="28"/>
      <c r="AP2610" s="28"/>
      <c r="AQ2610" s="28"/>
      <c r="AR2610" s="28"/>
      <c r="AS2610" s="28"/>
      <c r="AT2610" s="96"/>
      <c r="AU2610" s="28"/>
      <c r="AV2610" s="28"/>
      <c r="AW2610" s="28"/>
      <c r="AX2610" s="28"/>
      <c r="AY2610" s="28"/>
      <c r="AZ2610" s="28"/>
      <c r="BA2610" s="28"/>
      <c r="BB2610" s="28"/>
      <c r="BC2610" s="28"/>
      <c r="BD2610" s="28"/>
      <c r="BE2610" s="28"/>
    </row>
    <row r="2611" spans="3:57" ht="14.25" customHeight="1">
      <c r="C2611" s="46"/>
      <c r="D2611" s="28"/>
      <c r="E2611" s="28"/>
      <c r="F2611" s="28"/>
      <c r="G2611" s="28"/>
      <c r="H2611" s="28"/>
      <c r="I2611" s="28"/>
      <c r="J2611" s="28"/>
      <c r="K2611" s="28"/>
      <c r="L2611" s="28"/>
      <c r="M2611" s="28"/>
      <c r="N2611" s="28"/>
      <c r="O2611" s="28"/>
      <c r="P2611" s="60"/>
      <c r="Q2611" s="60"/>
      <c r="R2611" s="60"/>
      <c r="S2611" s="60"/>
      <c r="T2611" s="60"/>
      <c r="U2611" s="60"/>
      <c r="V2611" s="46"/>
      <c r="W2611" s="28"/>
      <c r="X2611" s="28"/>
      <c r="Y2611" s="28"/>
      <c r="AA2611" s="77"/>
      <c r="AB2611" s="28"/>
      <c r="AC2611" s="28"/>
      <c r="AD2611" s="28"/>
      <c r="AE2611" s="28"/>
      <c r="AF2611" s="28"/>
      <c r="AG2611" s="28"/>
      <c r="AH2611" s="28"/>
      <c r="AI2611" s="28"/>
      <c r="AJ2611" s="28"/>
      <c r="AK2611" s="28"/>
      <c r="AL2611" s="28"/>
      <c r="AM2611" s="28"/>
      <c r="AN2611" s="28"/>
      <c r="AO2611" s="28"/>
      <c r="AP2611" s="28"/>
      <c r="AQ2611" s="28"/>
      <c r="AR2611" s="28"/>
      <c r="AS2611" s="28"/>
      <c r="AT2611" s="96"/>
      <c r="AU2611" s="28"/>
      <c r="AV2611" s="28"/>
      <c r="AW2611" s="28"/>
      <c r="AX2611" s="28"/>
      <c r="AY2611" s="28"/>
      <c r="AZ2611" s="28"/>
      <c r="BA2611" s="28"/>
      <c r="BB2611" s="28"/>
      <c r="BC2611" s="28"/>
      <c r="BD2611" s="28"/>
      <c r="BE2611" s="28"/>
    </row>
    <row r="2612" spans="3:57" ht="14.25" customHeight="1">
      <c r="C2612" s="46"/>
      <c r="D2612" s="28"/>
      <c r="E2612" s="28"/>
      <c r="F2612" s="28"/>
      <c r="G2612" s="28"/>
      <c r="H2612" s="28"/>
      <c r="I2612" s="28"/>
      <c r="J2612" s="28"/>
      <c r="K2612" s="28"/>
      <c r="L2612" s="28"/>
      <c r="M2612" s="28"/>
      <c r="N2612" s="28"/>
      <c r="O2612" s="28"/>
      <c r="P2612" s="60"/>
      <c r="Q2612" s="60"/>
      <c r="R2612" s="60"/>
      <c r="S2612" s="60"/>
      <c r="T2612" s="60"/>
      <c r="U2612" s="60"/>
      <c r="V2612" s="46"/>
      <c r="W2612" s="28"/>
      <c r="X2612" s="28"/>
      <c r="Y2612" s="28"/>
      <c r="AA2612" s="77"/>
      <c r="AB2612" s="28"/>
      <c r="AC2612" s="28"/>
      <c r="AD2612" s="28"/>
      <c r="AE2612" s="28"/>
      <c r="AF2612" s="28"/>
      <c r="AG2612" s="28"/>
      <c r="AH2612" s="28"/>
      <c r="AI2612" s="28"/>
      <c r="AJ2612" s="28"/>
      <c r="AK2612" s="28"/>
      <c r="AL2612" s="28"/>
      <c r="AM2612" s="28"/>
      <c r="AN2612" s="28"/>
      <c r="AO2612" s="28"/>
      <c r="AP2612" s="28"/>
      <c r="AQ2612" s="28"/>
      <c r="AR2612" s="28"/>
      <c r="AS2612" s="28"/>
      <c r="AT2612" s="96"/>
      <c r="AU2612" s="28"/>
      <c r="AV2612" s="28"/>
      <c r="AW2612" s="28"/>
      <c r="AX2612" s="28"/>
      <c r="AY2612" s="28"/>
      <c r="AZ2612" s="28"/>
      <c r="BA2612" s="28"/>
      <c r="BB2612" s="28"/>
      <c r="BC2612" s="28"/>
      <c r="BD2612" s="28"/>
      <c r="BE2612" s="28"/>
    </row>
    <row r="2613" spans="3:57" ht="14.25" customHeight="1">
      <c r="C2613" s="46"/>
      <c r="D2613" s="28"/>
      <c r="E2613" s="28"/>
      <c r="F2613" s="28"/>
      <c r="G2613" s="28"/>
      <c r="H2613" s="28"/>
      <c r="I2613" s="28"/>
      <c r="J2613" s="28"/>
      <c r="K2613" s="28"/>
      <c r="L2613" s="28"/>
      <c r="M2613" s="28"/>
      <c r="N2613" s="28"/>
      <c r="O2613" s="28"/>
      <c r="P2613" s="60"/>
      <c r="Q2613" s="60"/>
      <c r="R2613" s="60"/>
      <c r="S2613" s="60"/>
      <c r="T2613" s="60"/>
      <c r="U2613" s="60"/>
      <c r="V2613" s="46"/>
      <c r="W2613" s="28"/>
      <c r="X2613" s="28"/>
      <c r="Y2613" s="28"/>
      <c r="AA2613" s="77"/>
      <c r="AB2613" s="28"/>
      <c r="AC2613" s="28"/>
      <c r="AD2613" s="28"/>
      <c r="AE2613" s="28"/>
      <c r="AF2613" s="28"/>
      <c r="AG2613" s="28"/>
      <c r="AH2613" s="28"/>
      <c r="AI2613" s="28"/>
      <c r="AJ2613" s="28"/>
      <c r="AK2613" s="28"/>
      <c r="AL2613" s="28"/>
      <c r="AM2613" s="28"/>
      <c r="AN2613" s="28"/>
      <c r="AO2613" s="28"/>
      <c r="AP2613" s="28"/>
      <c r="AQ2613" s="28"/>
      <c r="AR2613" s="28"/>
      <c r="AS2613" s="28"/>
      <c r="AT2613" s="96"/>
      <c r="AU2613" s="28"/>
      <c r="AV2613" s="28"/>
      <c r="AW2613" s="28"/>
      <c r="AX2613" s="28"/>
      <c r="AY2613" s="28"/>
      <c r="AZ2613" s="28"/>
      <c r="BA2613" s="28"/>
      <c r="BB2613" s="28"/>
      <c r="BC2613" s="28"/>
      <c r="BD2613" s="28"/>
      <c r="BE2613" s="28"/>
    </row>
    <row r="2614" spans="3:57" ht="14.25" customHeight="1">
      <c r="C2614" s="46"/>
      <c r="D2614" s="28"/>
      <c r="E2614" s="28"/>
      <c r="F2614" s="28"/>
      <c r="G2614" s="28"/>
      <c r="H2614" s="28"/>
      <c r="I2614" s="28"/>
      <c r="J2614" s="28"/>
      <c r="K2614" s="28"/>
      <c r="L2614" s="28"/>
      <c r="M2614" s="28"/>
      <c r="N2614" s="28"/>
      <c r="O2614" s="28"/>
      <c r="P2614" s="60"/>
      <c r="Q2614" s="60"/>
      <c r="R2614" s="60"/>
      <c r="S2614" s="60"/>
      <c r="T2614" s="60"/>
      <c r="U2614" s="60"/>
      <c r="V2614" s="46"/>
      <c r="W2614" s="28"/>
      <c r="X2614" s="28"/>
      <c r="Y2614" s="28"/>
      <c r="AA2614" s="77"/>
      <c r="AB2614" s="28"/>
      <c r="AC2614" s="28"/>
      <c r="AD2614" s="28"/>
      <c r="AE2614" s="28"/>
      <c r="AF2614" s="28"/>
      <c r="AG2614" s="28"/>
      <c r="AH2614" s="28"/>
      <c r="AI2614" s="28"/>
      <c r="AJ2614" s="28"/>
      <c r="AK2614" s="28"/>
      <c r="AL2614" s="28"/>
      <c r="AM2614" s="28"/>
      <c r="AN2614" s="28"/>
      <c r="AO2614" s="28"/>
      <c r="AP2614" s="28"/>
      <c r="AQ2614" s="28"/>
      <c r="AR2614" s="28"/>
      <c r="AS2614" s="28"/>
      <c r="AT2614" s="96"/>
      <c r="AU2614" s="28"/>
      <c r="AV2614" s="28"/>
      <c r="AW2614" s="28"/>
      <c r="AX2614" s="28"/>
      <c r="AY2614" s="28"/>
      <c r="AZ2614" s="28"/>
      <c r="BA2614" s="28"/>
      <c r="BB2614" s="28"/>
      <c r="BC2614" s="28"/>
      <c r="BD2614" s="28"/>
      <c r="BE2614" s="28"/>
    </row>
    <row r="2615" spans="3:57" ht="14.25" customHeight="1">
      <c r="C2615" s="46"/>
      <c r="D2615" s="28"/>
      <c r="E2615" s="28"/>
      <c r="F2615" s="28"/>
      <c r="G2615" s="28"/>
      <c r="H2615" s="28"/>
      <c r="I2615" s="28"/>
      <c r="J2615" s="28"/>
      <c r="K2615" s="28"/>
      <c r="L2615" s="28"/>
      <c r="M2615" s="28"/>
      <c r="N2615" s="28"/>
      <c r="O2615" s="28"/>
      <c r="P2615" s="60"/>
      <c r="Q2615" s="60"/>
      <c r="R2615" s="60"/>
      <c r="S2615" s="60"/>
      <c r="T2615" s="60"/>
      <c r="U2615" s="60"/>
      <c r="V2615" s="46"/>
      <c r="W2615" s="28"/>
      <c r="X2615" s="28"/>
      <c r="Y2615" s="28"/>
      <c r="AA2615" s="77"/>
      <c r="AB2615" s="28"/>
      <c r="AC2615" s="28"/>
      <c r="AD2615" s="28"/>
      <c r="AE2615" s="28"/>
      <c r="AF2615" s="28"/>
      <c r="AG2615" s="28"/>
      <c r="AH2615" s="28"/>
      <c r="AI2615" s="28"/>
      <c r="AJ2615" s="28"/>
      <c r="AK2615" s="28"/>
      <c r="AL2615" s="28"/>
      <c r="AM2615" s="28"/>
      <c r="AN2615" s="28"/>
      <c r="AO2615" s="28"/>
      <c r="AP2615" s="28"/>
      <c r="AQ2615" s="28"/>
      <c r="AR2615" s="28"/>
      <c r="AS2615" s="28"/>
      <c r="AT2615" s="96"/>
      <c r="AU2615" s="28"/>
      <c r="AV2615" s="28"/>
      <c r="AW2615" s="28"/>
      <c r="AX2615" s="28"/>
      <c r="AY2615" s="28"/>
      <c r="AZ2615" s="28"/>
      <c r="BA2615" s="28"/>
      <c r="BB2615" s="28"/>
      <c r="BC2615" s="28"/>
      <c r="BD2615" s="28"/>
      <c r="BE2615" s="28"/>
    </row>
    <row r="2616" spans="3:57" ht="14.25" customHeight="1">
      <c r="C2616" s="46"/>
      <c r="D2616" s="28"/>
      <c r="E2616" s="28"/>
      <c r="F2616" s="28"/>
      <c r="G2616" s="28"/>
      <c r="H2616" s="28"/>
      <c r="I2616" s="28"/>
      <c r="J2616" s="28"/>
      <c r="K2616" s="28"/>
      <c r="L2616" s="28"/>
      <c r="M2616" s="28"/>
      <c r="N2616" s="28"/>
      <c r="O2616" s="28"/>
      <c r="P2616" s="60"/>
      <c r="Q2616" s="60"/>
      <c r="R2616" s="60"/>
      <c r="S2616" s="60"/>
      <c r="T2616" s="60"/>
      <c r="U2616" s="60"/>
      <c r="V2616" s="46"/>
      <c r="W2616" s="28"/>
      <c r="X2616" s="28"/>
      <c r="Y2616" s="28"/>
      <c r="AA2616" s="77"/>
      <c r="AB2616" s="28"/>
      <c r="AC2616" s="28"/>
      <c r="AD2616" s="28"/>
      <c r="AE2616" s="28"/>
      <c r="AF2616" s="28"/>
      <c r="AG2616" s="28"/>
      <c r="AH2616" s="28"/>
      <c r="AI2616" s="28"/>
      <c r="AJ2616" s="28"/>
      <c r="AK2616" s="28"/>
      <c r="AL2616" s="28"/>
      <c r="AM2616" s="28"/>
      <c r="AN2616" s="28"/>
      <c r="AO2616" s="28"/>
      <c r="AP2616" s="28"/>
      <c r="AQ2616" s="28"/>
      <c r="AR2616" s="28"/>
      <c r="AS2616" s="28"/>
      <c r="AT2616" s="96"/>
      <c r="AU2616" s="28"/>
      <c r="AV2616" s="28"/>
      <c r="AW2616" s="28"/>
      <c r="AX2616" s="28"/>
      <c r="AY2616" s="28"/>
      <c r="AZ2616" s="28"/>
      <c r="BA2616" s="28"/>
      <c r="BB2616" s="28"/>
      <c r="BC2616" s="28"/>
      <c r="BD2616" s="28"/>
      <c r="BE2616" s="28"/>
    </row>
    <row r="2617" spans="3:57" ht="14.25" customHeight="1">
      <c r="C2617" s="46"/>
      <c r="D2617" s="28"/>
      <c r="E2617" s="28"/>
      <c r="F2617" s="28"/>
      <c r="G2617" s="28"/>
      <c r="H2617" s="28"/>
      <c r="I2617" s="28"/>
      <c r="J2617" s="28"/>
      <c r="K2617" s="28"/>
      <c r="L2617" s="28"/>
      <c r="M2617" s="28"/>
      <c r="N2617" s="28"/>
      <c r="O2617" s="28"/>
      <c r="P2617" s="60"/>
      <c r="Q2617" s="60"/>
      <c r="R2617" s="60"/>
      <c r="S2617" s="60"/>
      <c r="T2617" s="60"/>
      <c r="U2617" s="60"/>
      <c r="V2617" s="46"/>
      <c r="W2617" s="28"/>
      <c r="X2617" s="28"/>
      <c r="Y2617" s="28"/>
      <c r="AA2617" s="77"/>
      <c r="AB2617" s="28"/>
      <c r="AC2617" s="28"/>
      <c r="AD2617" s="28"/>
      <c r="AE2617" s="28"/>
      <c r="AF2617" s="28"/>
      <c r="AG2617" s="28"/>
      <c r="AH2617" s="28"/>
      <c r="AI2617" s="28"/>
      <c r="AJ2617" s="28"/>
      <c r="AK2617" s="28"/>
      <c r="AL2617" s="28"/>
      <c r="AM2617" s="28"/>
      <c r="AN2617" s="28"/>
      <c r="AO2617" s="28"/>
      <c r="AP2617" s="28"/>
      <c r="AQ2617" s="28"/>
      <c r="AR2617" s="28"/>
      <c r="AS2617" s="28"/>
      <c r="AT2617" s="96"/>
      <c r="AU2617" s="28"/>
      <c r="AV2617" s="28"/>
      <c r="AW2617" s="28"/>
      <c r="AX2617" s="28"/>
      <c r="AY2617" s="28"/>
      <c r="AZ2617" s="28"/>
      <c r="BA2617" s="28"/>
      <c r="BB2617" s="28"/>
      <c r="BC2617" s="28"/>
      <c r="BD2617" s="28"/>
      <c r="BE2617" s="28"/>
    </row>
    <row r="2618" spans="3:57" ht="14.25" customHeight="1">
      <c r="C2618" s="46"/>
      <c r="D2618" s="28"/>
      <c r="E2618" s="28"/>
      <c r="F2618" s="28"/>
      <c r="G2618" s="28"/>
      <c r="H2618" s="28"/>
      <c r="I2618" s="28"/>
      <c r="J2618" s="28"/>
      <c r="K2618" s="28"/>
      <c r="L2618" s="28"/>
      <c r="M2618" s="28"/>
      <c r="N2618" s="28"/>
      <c r="O2618" s="28"/>
      <c r="P2618" s="60"/>
      <c r="Q2618" s="60"/>
      <c r="R2618" s="60"/>
      <c r="S2618" s="60"/>
      <c r="T2618" s="60"/>
      <c r="U2618" s="60"/>
      <c r="V2618" s="46"/>
      <c r="W2618" s="28"/>
      <c r="X2618" s="28"/>
      <c r="Y2618" s="28"/>
      <c r="AA2618" s="77"/>
      <c r="AB2618" s="28"/>
      <c r="AC2618" s="28"/>
      <c r="AD2618" s="28"/>
      <c r="AE2618" s="28"/>
      <c r="AF2618" s="28"/>
      <c r="AG2618" s="28"/>
      <c r="AH2618" s="28"/>
      <c r="AI2618" s="28"/>
      <c r="AJ2618" s="28"/>
      <c r="AK2618" s="28"/>
      <c r="AL2618" s="28"/>
      <c r="AM2618" s="28"/>
      <c r="AN2618" s="28"/>
      <c r="AO2618" s="28"/>
      <c r="AP2618" s="28"/>
      <c r="AQ2618" s="28"/>
      <c r="AR2618" s="28"/>
      <c r="AS2618" s="28"/>
      <c r="AT2618" s="96"/>
      <c r="AU2618" s="28"/>
      <c r="AV2618" s="28"/>
      <c r="AW2618" s="28"/>
      <c r="AX2618" s="28"/>
      <c r="AY2618" s="28"/>
      <c r="AZ2618" s="28"/>
      <c r="BA2618" s="28"/>
      <c r="BB2618" s="28"/>
      <c r="BC2618" s="28"/>
      <c r="BD2618" s="28"/>
      <c r="BE2618" s="28"/>
    </row>
    <row r="2619" spans="3:57" ht="14.25" customHeight="1">
      <c r="C2619" s="46"/>
      <c r="D2619" s="28"/>
      <c r="E2619" s="28"/>
      <c r="F2619" s="28"/>
      <c r="G2619" s="28"/>
      <c r="H2619" s="28"/>
      <c r="I2619" s="28"/>
      <c r="J2619" s="28"/>
      <c r="K2619" s="28"/>
      <c r="L2619" s="28"/>
      <c r="M2619" s="28"/>
      <c r="N2619" s="28"/>
      <c r="O2619" s="28"/>
      <c r="P2619" s="60"/>
      <c r="Q2619" s="60"/>
      <c r="R2619" s="60"/>
      <c r="S2619" s="60"/>
      <c r="T2619" s="60"/>
      <c r="U2619" s="60"/>
      <c r="V2619" s="46"/>
      <c r="W2619" s="28"/>
      <c r="X2619" s="28"/>
      <c r="Y2619" s="28"/>
      <c r="AA2619" s="77"/>
      <c r="AB2619" s="28"/>
      <c r="AC2619" s="28"/>
      <c r="AD2619" s="28"/>
      <c r="AE2619" s="28"/>
      <c r="AF2619" s="28"/>
      <c r="AG2619" s="28"/>
      <c r="AH2619" s="28"/>
      <c r="AI2619" s="28"/>
      <c r="AJ2619" s="28"/>
      <c r="AK2619" s="28"/>
      <c r="AL2619" s="28"/>
      <c r="AM2619" s="28"/>
      <c r="AN2619" s="28"/>
      <c r="AO2619" s="28"/>
      <c r="AP2619" s="28"/>
      <c r="AQ2619" s="28"/>
      <c r="AR2619" s="28"/>
      <c r="AS2619" s="28"/>
      <c r="AT2619" s="96"/>
      <c r="AU2619" s="28"/>
      <c r="AV2619" s="28"/>
      <c r="AW2619" s="28"/>
      <c r="AX2619" s="28"/>
      <c r="AY2619" s="28"/>
      <c r="AZ2619" s="28"/>
      <c r="BA2619" s="28"/>
      <c r="BB2619" s="28"/>
      <c r="BC2619" s="28"/>
      <c r="BD2619" s="28"/>
      <c r="BE2619" s="28"/>
    </row>
    <row r="2620" spans="3:57" ht="14.25" customHeight="1">
      <c r="C2620" s="46"/>
      <c r="D2620" s="28"/>
      <c r="E2620" s="28"/>
      <c r="F2620" s="28"/>
      <c r="G2620" s="28"/>
      <c r="H2620" s="28"/>
      <c r="I2620" s="28"/>
      <c r="J2620" s="28"/>
      <c r="K2620" s="28"/>
      <c r="L2620" s="28"/>
      <c r="M2620" s="28"/>
      <c r="N2620" s="28"/>
      <c r="O2620" s="28"/>
      <c r="P2620" s="60"/>
      <c r="Q2620" s="60"/>
      <c r="R2620" s="60"/>
      <c r="S2620" s="60"/>
      <c r="T2620" s="60"/>
      <c r="U2620" s="60"/>
      <c r="V2620" s="46"/>
      <c r="W2620" s="28"/>
      <c r="X2620" s="28"/>
      <c r="Y2620" s="28"/>
      <c r="AA2620" s="77"/>
      <c r="AB2620" s="28"/>
      <c r="AC2620" s="28"/>
      <c r="AD2620" s="28"/>
      <c r="AE2620" s="28"/>
      <c r="AF2620" s="28"/>
      <c r="AG2620" s="28"/>
      <c r="AH2620" s="28"/>
      <c r="AI2620" s="28"/>
      <c r="AJ2620" s="28"/>
      <c r="AK2620" s="28"/>
      <c r="AL2620" s="28"/>
      <c r="AM2620" s="28"/>
      <c r="AN2620" s="28"/>
      <c r="AO2620" s="28"/>
      <c r="AP2620" s="28"/>
      <c r="AQ2620" s="28"/>
      <c r="AR2620" s="28"/>
      <c r="AS2620" s="28"/>
      <c r="AT2620" s="96"/>
      <c r="AU2620" s="28"/>
      <c r="AV2620" s="28"/>
      <c r="AW2620" s="28"/>
      <c r="AX2620" s="28"/>
      <c r="AY2620" s="28"/>
      <c r="AZ2620" s="28"/>
      <c r="BA2620" s="28"/>
      <c r="BB2620" s="28"/>
      <c r="BC2620" s="28"/>
      <c r="BD2620" s="28"/>
      <c r="BE2620" s="28"/>
    </row>
    <row r="2621" spans="3:57" ht="14.25" customHeight="1">
      <c r="C2621" s="46"/>
      <c r="D2621" s="28"/>
      <c r="E2621" s="28"/>
      <c r="F2621" s="28"/>
      <c r="G2621" s="28"/>
      <c r="H2621" s="28"/>
      <c r="I2621" s="28"/>
      <c r="J2621" s="28"/>
      <c r="K2621" s="28"/>
      <c r="L2621" s="28"/>
      <c r="M2621" s="28"/>
      <c r="N2621" s="28"/>
      <c r="O2621" s="28"/>
      <c r="P2621" s="60"/>
      <c r="Q2621" s="60"/>
      <c r="R2621" s="60"/>
      <c r="S2621" s="60"/>
      <c r="T2621" s="60"/>
      <c r="U2621" s="60"/>
      <c r="V2621" s="46"/>
      <c r="W2621" s="28"/>
      <c r="X2621" s="28"/>
      <c r="Y2621" s="28"/>
      <c r="AA2621" s="77"/>
      <c r="AB2621" s="28"/>
      <c r="AC2621" s="28"/>
      <c r="AD2621" s="28"/>
      <c r="AE2621" s="28"/>
      <c r="AF2621" s="28"/>
      <c r="AG2621" s="28"/>
      <c r="AH2621" s="28"/>
      <c r="AI2621" s="28"/>
      <c r="AJ2621" s="28"/>
      <c r="AK2621" s="28"/>
      <c r="AL2621" s="28"/>
      <c r="AM2621" s="28"/>
      <c r="AN2621" s="28"/>
      <c r="AO2621" s="28"/>
      <c r="AP2621" s="28"/>
      <c r="AQ2621" s="28"/>
      <c r="AR2621" s="28"/>
      <c r="AS2621" s="28"/>
      <c r="AT2621" s="96"/>
      <c r="AU2621" s="28"/>
      <c r="AV2621" s="28"/>
      <c r="AW2621" s="28"/>
      <c r="AX2621" s="28"/>
      <c r="AY2621" s="28"/>
      <c r="AZ2621" s="28"/>
      <c r="BA2621" s="28"/>
      <c r="BB2621" s="28"/>
      <c r="BC2621" s="28"/>
      <c r="BD2621" s="28"/>
      <c r="BE2621" s="28"/>
    </row>
    <row r="2622" spans="3:57" ht="14.25" customHeight="1">
      <c r="C2622" s="46"/>
      <c r="D2622" s="28"/>
      <c r="E2622" s="28"/>
      <c r="F2622" s="28"/>
      <c r="G2622" s="28"/>
      <c r="H2622" s="28"/>
      <c r="I2622" s="28"/>
      <c r="J2622" s="28"/>
      <c r="K2622" s="28"/>
      <c r="L2622" s="28"/>
      <c r="M2622" s="28"/>
      <c r="N2622" s="28"/>
      <c r="O2622" s="28"/>
      <c r="P2622" s="60"/>
      <c r="Q2622" s="60"/>
      <c r="R2622" s="60"/>
      <c r="S2622" s="60"/>
      <c r="T2622" s="60"/>
      <c r="U2622" s="60"/>
      <c r="V2622" s="46"/>
      <c r="W2622" s="28"/>
      <c r="X2622" s="28"/>
      <c r="Y2622" s="28"/>
      <c r="AA2622" s="77"/>
      <c r="AB2622" s="28"/>
      <c r="AC2622" s="28"/>
      <c r="AD2622" s="28"/>
      <c r="AE2622" s="28"/>
      <c r="AF2622" s="28"/>
      <c r="AG2622" s="28"/>
      <c r="AH2622" s="28"/>
      <c r="AI2622" s="28"/>
      <c r="AJ2622" s="28"/>
      <c r="AK2622" s="28"/>
      <c r="AL2622" s="28"/>
      <c r="AM2622" s="28"/>
      <c r="AN2622" s="28"/>
      <c r="AO2622" s="28"/>
      <c r="AP2622" s="28"/>
      <c r="AQ2622" s="28"/>
      <c r="AR2622" s="28"/>
      <c r="AS2622" s="28"/>
      <c r="AT2622" s="96"/>
      <c r="AU2622" s="28"/>
      <c r="AV2622" s="28"/>
      <c r="AW2622" s="28"/>
      <c r="AX2622" s="28"/>
      <c r="AY2622" s="28"/>
      <c r="AZ2622" s="28"/>
      <c r="BA2622" s="28"/>
      <c r="BB2622" s="28"/>
      <c r="BC2622" s="28"/>
      <c r="BD2622" s="28"/>
      <c r="BE2622" s="28"/>
    </row>
    <row r="2623" spans="3:57" ht="14.25" customHeight="1">
      <c r="C2623" s="46"/>
      <c r="D2623" s="28"/>
      <c r="E2623" s="28"/>
      <c r="F2623" s="28"/>
      <c r="G2623" s="28"/>
      <c r="H2623" s="28"/>
      <c r="I2623" s="28"/>
      <c r="J2623" s="28"/>
      <c r="K2623" s="28"/>
      <c r="L2623" s="28"/>
      <c r="M2623" s="28"/>
      <c r="N2623" s="28"/>
      <c r="O2623" s="28"/>
      <c r="P2623" s="60"/>
      <c r="Q2623" s="60"/>
      <c r="R2623" s="60"/>
      <c r="S2623" s="60"/>
      <c r="T2623" s="60"/>
      <c r="U2623" s="60"/>
      <c r="V2623" s="46"/>
      <c r="W2623" s="28"/>
      <c r="X2623" s="28"/>
      <c r="Y2623" s="28"/>
      <c r="AA2623" s="77"/>
      <c r="AB2623" s="28"/>
      <c r="AC2623" s="28"/>
      <c r="AD2623" s="28"/>
      <c r="AE2623" s="28"/>
      <c r="AF2623" s="28"/>
      <c r="AG2623" s="28"/>
      <c r="AH2623" s="28"/>
      <c r="AI2623" s="28"/>
      <c r="AJ2623" s="28"/>
      <c r="AK2623" s="28"/>
      <c r="AL2623" s="28"/>
      <c r="AM2623" s="28"/>
      <c r="AN2623" s="28"/>
      <c r="AO2623" s="28"/>
      <c r="AP2623" s="28"/>
      <c r="AQ2623" s="28"/>
      <c r="AR2623" s="28"/>
      <c r="AS2623" s="28"/>
      <c r="AT2623" s="96"/>
      <c r="AU2623" s="28"/>
      <c r="AV2623" s="28"/>
      <c r="AW2623" s="28"/>
      <c r="AX2623" s="28"/>
      <c r="AY2623" s="28"/>
      <c r="AZ2623" s="28"/>
      <c r="BA2623" s="28"/>
      <c r="BB2623" s="28"/>
      <c r="BC2623" s="28"/>
      <c r="BD2623" s="28"/>
      <c r="BE2623" s="28"/>
    </row>
    <row r="2624" spans="3:57" ht="14.25" customHeight="1">
      <c r="C2624" s="46"/>
      <c r="D2624" s="28"/>
      <c r="E2624" s="28"/>
      <c r="F2624" s="28"/>
      <c r="G2624" s="28"/>
      <c r="H2624" s="28"/>
      <c r="I2624" s="28"/>
      <c r="J2624" s="28"/>
      <c r="K2624" s="28"/>
      <c r="L2624" s="28"/>
      <c r="M2624" s="28"/>
      <c r="N2624" s="28"/>
      <c r="O2624" s="28"/>
      <c r="P2624" s="60"/>
      <c r="Q2624" s="60"/>
      <c r="R2624" s="60"/>
      <c r="S2624" s="60"/>
      <c r="T2624" s="60"/>
      <c r="U2624" s="60"/>
      <c r="V2624" s="46"/>
      <c r="W2624" s="28"/>
      <c r="X2624" s="28"/>
      <c r="Y2624" s="28"/>
      <c r="AA2624" s="77"/>
      <c r="AB2624" s="28"/>
      <c r="AC2624" s="28"/>
      <c r="AD2624" s="28"/>
      <c r="AE2624" s="28"/>
      <c r="AF2624" s="28"/>
      <c r="AG2624" s="28"/>
      <c r="AH2624" s="28"/>
      <c r="AI2624" s="28"/>
      <c r="AJ2624" s="28"/>
      <c r="AK2624" s="28"/>
      <c r="AL2624" s="28"/>
      <c r="AM2624" s="28"/>
      <c r="AN2624" s="28"/>
      <c r="AO2624" s="28"/>
      <c r="AP2624" s="28"/>
      <c r="AQ2624" s="28"/>
      <c r="AR2624" s="28"/>
      <c r="AS2624" s="28"/>
      <c r="AT2624" s="96"/>
      <c r="AU2624" s="28"/>
      <c r="AV2624" s="28"/>
      <c r="AW2624" s="28"/>
      <c r="AX2624" s="28"/>
      <c r="AY2624" s="28"/>
      <c r="AZ2624" s="28"/>
      <c r="BA2624" s="28"/>
      <c r="BB2624" s="28"/>
      <c r="BC2624" s="28"/>
      <c r="BD2624" s="28"/>
      <c r="BE2624" s="28"/>
    </row>
    <row r="2625" spans="3:57" ht="14.25" customHeight="1">
      <c r="C2625" s="46"/>
      <c r="D2625" s="28"/>
      <c r="E2625" s="28"/>
      <c r="F2625" s="28"/>
      <c r="G2625" s="28"/>
      <c r="H2625" s="28"/>
      <c r="I2625" s="28"/>
      <c r="J2625" s="28"/>
      <c r="K2625" s="28"/>
      <c r="L2625" s="28"/>
      <c r="M2625" s="28"/>
      <c r="N2625" s="28"/>
      <c r="O2625" s="28"/>
      <c r="P2625" s="60"/>
      <c r="Q2625" s="60"/>
      <c r="R2625" s="60"/>
      <c r="S2625" s="60"/>
      <c r="T2625" s="60"/>
      <c r="U2625" s="60"/>
      <c r="V2625" s="46"/>
      <c r="W2625" s="28"/>
      <c r="X2625" s="28"/>
      <c r="Y2625" s="28"/>
      <c r="AA2625" s="77"/>
      <c r="AB2625" s="28"/>
      <c r="AC2625" s="28"/>
      <c r="AD2625" s="28"/>
      <c r="AE2625" s="28"/>
      <c r="AF2625" s="28"/>
      <c r="AG2625" s="28"/>
      <c r="AH2625" s="28"/>
      <c r="AI2625" s="28"/>
      <c r="AJ2625" s="28"/>
      <c r="AK2625" s="28"/>
      <c r="AL2625" s="28"/>
      <c r="AM2625" s="28"/>
      <c r="AN2625" s="28"/>
      <c r="AO2625" s="28"/>
      <c r="AP2625" s="28"/>
      <c r="AQ2625" s="28"/>
      <c r="AR2625" s="28"/>
      <c r="AS2625" s="28"/>
      <c r="AT2625" s="96"/>
      <c r="AU2625" s="28"/>
      <c r="AV2625" s="28"/>
      <c r="AW2625" s="28"/>
      <c r="AX2625" s="28"/>
      <c r="AY2625" s="28"/>
      <c r="AZ2625" s="28"/>
      <c r="BA2625" s="28"/>
      <c r="BB2625" s="28"/>
      <c r="BC2625" s="28"/>
      <c r="BD2625" s="28"/>
      <c r="BE2625" s="28"/>
    </row>
    <row r="2626" spans="3:57" ht="14.25" customHeight="1">
      <c r="C2626" s="46"/>
      <c r="D2626" s="28"/>
      <c r="E2626" s="28"/>
      <c r="F2626" s="28"/>
      <c r="G2626" s="28"/>
      <c r="H2626" s="28"/>
      <c r="I2626" s="28"/>
      <c r="J2626" s="28"/>
      <c r="K2626" s="28"/>
      <c r="L2626" s="28"/>
      <c r="M2626" s="28"/>
      <c r="N2626" s="28"/>
      <c r="O2626" s="28"/>
      <c r="P2626" s="60"/>
      <c r="Q2626" s="60"/>
      <c r="R2626" s="60"/>
      <c r="S2626" s="60"/>
      <c r="T2626" s="60"/>
      <c r="U2626" s="60"/>
      <c r="V2626" s="46"/>
      <c r="W2626" s="28"/>
      <c r="X2626" s="28"/>
      <c r="Y2626" s="28"/>
      <c r="AA2626" s="77"/>
      <c r="AB2626" s="28"/>
      <c r="AC2626" s="28"/>
      <c r="AD2626" s="28"/>
      <c r="AE2626" s="28"/>
      <c r="AF2626" s="28"/>
      <c r="AG2626" s="28"/>
      <c r="AH2626" s="28"/>
      <c r="AI2626" s="28"/>
      <c r="AJ2626" s="28"/>
      <c r="AK2626" s="28"/>
      <c r="AL2626" s="28"/>
      <c r="AM2626" s="28"/>
      <c r="AN2626" s="28"/>
      <c r="AO2626" s="28"/>
      <c r="AP2626" s="28"/>
      <c r="AQ2626" s="28"/>
      <c r="AR2626" s="28"/>
      <c r="AS2626" s="28"/>
      <c r="AT2626" s="96"/>
      <c r="AU2626" s="28"/>
      <c r="AV2626" s="28"/>
      <c r="AW2626" s="28"/>
      <c r="AX2626" s="28"/>
      <c r="AY2626" s="28"/>
      <c r="AZ2626" s="28"/>
      <c r="BA2626" s="28"/>
      <c r="BB2626" s="28"/>
      <c r="BC2626" s="28"/>
      <c r="BD2626" s="28"/>
      <c r="BE2626" s="28"/>
    </row>
    <row r="2627" spans="3:57" ht="14.25" customHeight="1">
      <c r="C2627" s="46"/>
      <c r="D2627" s="28"/>
      <c r="E2627" s="28"/>
      <c r="F2627" s="28"/>
      <c r="G2627" s="28"/>
      <c r="H2627" s="28"/>
      <c r="I2627" s="28"/>
      <c r="J2627" s="28"/>
      <c r="K2627" s="28"/>
      <c r="L2627" s="28"/>
      <c r="M2627" s="28"/>
      <c r="N2627" s="28"/>
      <c r="O2627" s="28"/>
      <c r="P2627" s="60"/>
      <c r="Q2627" s="60"/>
      <c r="R2627" s="60"/>
      <c r="S2627" s="60"/>
      <c r="T2627" s="60"/>
      <c r="U2627" s="60"/>
      <c r="V2627" s="46"/>
      <c r="W2627" s="28"/>
      <c r="X2627" s="28"/>
      <c r="Y2627" s="28"/>
      <c r="AA2627" s="77"/>
      <c r="AB2627" s="28"/>
      <c r="AC2627" s="28"/>
      <c r="AD2627" s="28"/>
      <c r="AE2627" s="28"/>
      <c r="AF2627" s="28"/>
      <c r="AG2627" s="28"/>
      <c r="AH2627" s="28"/>
      <c r="AI2627" s="28"/>
      <c r="AJ2627" s="28"/>
      <c r="AK2627" s="28"/>
      <c r="AL2627" s="28"/>
      <c r="AM2627" s="28"/>
      <c r="AN2627" s="28"/>
      <c r="AO2627" s="28"/>
      <c r="AP2627" s="28"/>
      <c r="AQ2627" s="28"/>
      <c r="AR2627" s="28"/>
      <c r="AS2627" s="28"/>
      <c r="AT2627" s="96"/>
      <c r="AU2627" s="28"/>
      <c r="AV2627" s="28"/>
      <c r="AW2627" s="28"/>
      <c r="AX2627" s="28"/>
      <c r="AY2627" s="28"/>
      <c r="AZ2627" s="28"/>
      <c r="BA2627" s="28"/>
      <c r="BB2627" s="28"/>
      <c r="BC2627" s="28"/>
      <c r="BD2627" s="28"/>
      <c r="BE2627" s="28"/>
    </row>
    <row r="2628" spans="3:57" ht="14.25" customHeight="1">
      <c r="C2628" s="46"/>
      <c r="D2628" s="28"/>
      <c r="E2628" s="28"/>
      <c r="F2628" s="28"/>
      <c r="G2628" s="28"/>
      <c r="H2628" s="28"/>
      <c r="I2628" s="28"/>
      <c r="J2628" s="28"/>
      <c r="K2628" s="28"/>
      <c r="L2628" s="28"/>
      <c r="M2628" s="28"/>
      <c r="N2628" s="28"/>
      <c r="O2628" s="28"/>
      <c r="P2628" s="60"/>
      <c r="Q2628" s="60"/>
      <c r="R2628" s="60"/>
      <c r="S2628" s="60"/>
      <c r="T2628" s="60"/>
      <c r="U2628" s="60"/>
      <c r="V2628" s="46"/>
      <c r="W2628" s="28"/>
      <c r="X2628" s="28"/>
      <c r="Y2628" s="28"/>
      <c r="AA2628" s="77"/>
      <c r="AB2628" s="28"/>
      <c r="AC2628" s="28"/>
      <c r="AD2628" s="28"/>
      <c r="AE2628" s="28"/>
      <c r="AF2628" s="28"/>
      <c r="AG2628" s="28"/>
      <c r="AH2628" s="28"/>
      <c r="AI2628" s="28"/>
      <c r="AJ2628" s="28"/>
      <c r="AK2628" s="28"/>
      <c r="AL2628" s="28"/>
      <c r="AM2628" s="28"/>
      <c r="AN2628" s="28"/>
      <c r="AO2628" s="28"/>
      <c r="AP2628" s="28"/>
      <c r="AQ2628" s="28"/>
      <c r="AR2628" s="28"/>
      <c r="AS2628" s="28"/>
      <c r="AT2628" s="96"/>
      <c r="AU2628" s="28"/>
      <c r="AV2628" s="28"/>
      <c r="AW2628" s="28"/>
      <c r="AX2628" s="28"/>
      <c r="AY2628" s="28"/>
      <c r="AZ2628" s="28"/>
      <c r="BA2628" s="28"/>
      <c r="BB2628" s="28"/>
      <c r="BC2628" s="28"/>
      <c r="BD2628" s="28"/>
      <c r="BE2628" s="28"/>
    </row>
    <row r="2629" spans="3:57" ht="14.25" customHeight="1">
      <c r="C2629" s="46"/>
      <c r="D2629" s="28"/>
      <c r="E2629" s="28"/>
      <c r="F2629" s="28"/>
      <c r="G2629" s="28"/>
      <c r="H2629" s="28"/>
      <c r="I2629" s="28"/>
      <c r="J2629" s="28"/>
      <c r="K2629" s="28"/>
      <c r="L2629" s="28"/>
      <c r="M2629" s="28"/>
      <c r="N2629" s="28"/>
      <c r="O2629" s="28"/>
      <c r="P2629" s="60"/>
      <c r="Q2629" s="60"/>
      <c r="R2629" s="60"/>
      <c r="S2629" s="60"/>
      <c r="T2629" s="60"/>
      <c r="U2629" s="60"/>
      <c r="V2629" s="46"/>
      <c r="W2629" s="28"/>
      <c r="X2629" s="28"/>
      <c r="Y2629" s="28"/>
      <c r="AA2629" s="77"/>
      <c r="AB2629" s="28"/>
      <c r="AC2629" s="28"/>
      <c r="AD2629" s="28"/>
      <c r="AE2629" s="28"/>
      <c r="AF2629" s="28"/>
      <c r="AG2629" s="28"/>
      <c r="AH2629" s="28"/>
      <c r="AI2629" s="28"/>
      <c r="AJ2629" s="28"/>
      <c r="AK2629" s="28"/>
      <c r="AL2629" s="28"/>
      <c r="AM2629" s="28"/>
      <c r="AN2629" s="28"/>
      <c r="AO2629" s="28"/>
      <c r="AP2629" s="28"/>
      <c r="AQ2629" s="28"/>
      <c r="AR2629" s="28"/>
      <c r="AS2629" s="28"/>
      <c r="AT2629" s="96"/>
      <c r="AU2629" s="28"/>
      <c r="AV2629" s="28"/>
      <c r="AW2629" s="28"/>
      <c r="AX2629" s="28"/>
      <c r="AY2629" s="28"/>
      <c r="AZ2629" s="28"/>
      <c r="BA2629" s="28"/>
      <c r="BB2629" s="28"/>
      <c r="BC2629" s="28"/>
      <c r="BD2629" s="28"/>
      <c r="BE2629" s="28"/>
    </row>
    <row r="2630" spans="3:57" ht="14.25" customHeight="1">
      <c r="C2630" s="46"/>
      <c r="D2630" s="28"/>
      <c r="E2630" s="28"/>
      <c r="F2630" s="28"/>
      <c r="G2630" s="28"/>
      <c r="H2630" s="28"/>
      <c r="I2630" s="28"/>
      <c r="J2630" s="28"/>
      <c r="K2630" s="28"/>
      <c r="L2630" s="28"/>
      <c r="M2630" s="28"/>
      <c r="N2630" s="28"/>
      <c r="O2630" s="28"/>
      <c r="P2630" s="60"/>
      <c r="Q2630" s="60"/>
      <c r="R2630" s="60"/>
      <c r="S2630" s="60"/>
      <c r="T2630" s="60"/>
      <c r="U2630" s="60"/>
      <c r="V2630" s="46"/>
      <c r="W2630" s="28"/>
      <c r="X2630" s="28"/>
      <c r="Y2630" s="28"/>
      <c r="AA2630" s="77"/>
      <c r="AB2630" s="28"/>
      <c r="AC2630" s="28"/>
      <c r="AD2630" s="28"/>
      <c r="AE2630" s="28"/>
      <c r="AF2630" s="28"/>
      <c r="AG2630" s="28"/>
      <c r="AH2630" s="28"/>
      <c r="AI2630" s="28"/>
      <c r="AJ2630" s="28"/>
      <c r="AK2630" s="28"/>
      <c r="AL2630" s="28"/>
      <c r="AM2630" s="28"/>
      <c r="AN2630" s="28"/>
      <c r="AO2630" s="28"/>
      <c r="AP2630" s="28"/>
      <c r="AQ2630" s="28"/>
      <c r="AR2630" s="28"/>
      <c r="AS2630" s="28"/>
      <c r="AT2630" s="96"/>
      <c r="AU2630" s="28"/>
      <c r="AV2630" s="28"/>
      <c r="AW2630" s="28"/>
      <c r="AX2630" s="28"/>
      <c r="AY2630" s="28"/>
      <c r="AZ2630" s="28"/>
      <c r="BA2630" s="28"/>
      <c r="BB2630" s="28"/>
      <c r="BC2630" s="28"/>
      <c r="BD2630" s="28"/>
      <c r="BE2630" s="28"/>
    </row>
    <row r="2631" spans="3:57" ht="14.25" customHeight="1">
      <c r="C2631" s="46"/>
      <c r="D2631" s="28"/>
      <c r="E2631" s="28"/>
      <c r="F2631" s="28"/>
      <c r="G2631" s="28"/>
      <c r="H2631" s="28"/>
      <c r="I2631" s="28"/>
      <c r="J2631" s="28"/>
      <c r="K2631" s="28"/>
      <c r="L2631" s="28"/>
      <c r="M2631" s="28"/>
      <c r="N2631" s="28"/>
      <c r="O2631" s="28"/>
      <c r="P2631" s="60"/>
      <c r="Q2631" s="60"/>
      <c r="R2631" s="60"/>
      <c r="S2631" s="60"/>
      <c r="T2631" s="60"/>
      <c r="U2631" s="60"/>
      <c r="V2631" s="46"/>
      <c r="W2631" s="28"/>
      <c r="X2631" s="28"/>
      <c r="Y2631" s="28"/>
      <c r="AA2631" s="77"/>
      <c r="AB2631" s="28"/>
      <c r="AC2631" s="28"/>
      <c r="AD2631" s="28"/>
      <c r="AE2631" s="28"/>
      <c r="AF2631" s="28"/>
      <c r="AG2631" s="28"/>
      <c r="AH2631" s="28"/>
      <c r="AI2631" s="28"/>
      <c r="AJ2631" s="28"/>
      <c r="AK2631" s="28"/>
      <c r="AL2631" s="28"/>
      <c r="AM2631" s="28"/>
      <c r="AN2631" s="28"/>
      <c r="AO2631" s="28"/>
      <c r="AP2631" s="28"/>
      <c r="AQ2631" s="28"/>
      <c r="AR2631" s="28"/>
      <c r="AS2631" s="28"/>
      <c r="AT2631" s="96"/>
      <c r="AU2631" s="28"/>
      <c r="AV2631" s="28"/>
      <c r="AW2631" s="28"/>
      <c r="AX2631" s="28"/>
      <c r="AY2631" s="28"/>
      <c r="AZ2631" s="28"/>
      <c r="BA2631" s="28"/>
      <c r="BB2631" s="28"/>
      <c r="BC2631" s="28"/>
      <c r="BD2631" s="28"/>
      <c r="BE2631" s="28"/>
    </row>
    <row r="2632" spans="3:57" ht="14.25" customHeight="1">
      <c r="C2632" s="46"/>
      <c r="D2632" s="28"/>
      <c r="E2632" s="28"/>
      <c r="F2632" s="28"/>
      <c r="G2632" s="28"/>
      <c r="H2632" s="28"/>
      <c r="I2632" s="28"/>
      <c r="J2632" s="28"/>
      <c r="K2632" s="28"/>
      <c r="L2632" s="28"/>
      <c r="M2632" s="28"/>
      <c r="N2632" s="28"/>
      <c r="O2632" s="28"/>
      <c r="P2632" s="60"/>
      <c r="Q2632" s="60"/>
      <c r="R2632" s="60"/>
      <c r="S2632" s="60"/>
      <c r="T2632" s="60"/>
      <c r="U2632" s="60"/>
      <c r="V2632" s="46"/>
      <c r="W2632" s="28"/>
      <c r="X2632" s="28"/>
      <c r="Y2632" s="28"/>
      <c r="AA2632" s="77"/>
      <c r="AB2632" s="28"/>
      <c r="AC2632" s="28"/>
      <c r="AD2632" s="28"/>
      <c r="AE2632" s="28"/>
      <c r="AF2632" s="28"/>
      <c r="AG2632" s="28"/>
      <c r="AH2632" s="28"/>
      <c r="AI2632" s="28"/>
      <c r="AJ2632" s="28"/>
      <c r="AK2632" s="28"/>
      <c r="AL2632" s="28"/>
      <c r="AM2632" s="28"/>
      <c r="AN2632" s="28"/>
      <c r="AO2632" s="28"/>
      <c r="AP2632" s="28"/>
      <c r="AQ2632" s="28"/>
      <c r="AR2632" s="28"/>
      <c r="AS2632" s="28"/>
      <c r="AT2632" s="96"/>
      <c r="AU2632" s="28"/>
      <c r="AV2632" s="28"/>
      <c r="AW2632" s="28"/>
      <c r="AX2632" s="28"/>
      <c r="AY2632" s="28"/>
      <c r="AZ2632" s="28"/>
      <c r="BA2632" s="28"/>
      <c r="BB2632" s="28"/>
      <c r="BC2632" s="28"/>
      <c r="BD2632" s="28"/>
      <c r="BE2632" s="28"/>
    </row>
    <row r="2633" spans="3:57" ht="14.25" customHeight="1">
      <c r="C2633" s="46"/>
      <c r="D2633" s="28"/>
      <c r="E2633" s="28"/>
      <c r="F2633" s="28"/>
      <c r="G2633" s="28"/>
      <c r="H2633" s="28"/>
      <c r="I2633" s="28"/>
      <c r="J2633" s="28"/>
      <c r="K2633" s="28"/>
      <c r="L2633" s="28"/>
      <c r="M2633" s="28"/>
      <c r="N2633" s="28"/>
      <c r="O2633" s="28"/>
      <c r="P2633" s="60"/>
      <c r="Q2633" s="60"/>
      <c r="R2633" s="60"/>
      <c r="S2633" s="60"/>
      <c r="T2633" s="60"/>
      <c r="U2633" s="60"/>
      <c r="V2633" s="46"/>
      <c r="W2633" s="28"/>
      <c r="X2633" s="28"/>
      <c r="Y2633" s="28"/>
      <c r="AA2633" s="77"/>
      <c r="AB2633" s="28"/>
      <c r="AC2633" s="28"/>
      <c r="AD2633" s="28"/>
      <c r="AE2633" s="28"/>
      <c r="AF2633" s="28"/>
      <c r="AG2633" s="28"/>
      <c r="AH2633" s="28"/>
      <c r="AI2633" s="28"/>
      <c r="AJ2633" s="28"/>
      <c r="AK2633" s="28"/>
      <c r="AL2633" s="28"/>
      <c r="AM2633" s="28"/>
      <c r="AN2633" s="28"/>
      <c r="AO2633" s="28"/>
      <c r="AP2633" s="28"/>
      <c r="AQ2633" s="28"/>
      <c r="AR2633" s="28"/>
      <c r="AS2633" s="28"/>
      <c r="AT2633" s="96"/>
      <c r="AU2633" s="28"/>
      <c r="AV2633" s="28"/>
      <c r="AW2633" s="28"/>
      <c r="AX2633" s="28"/>
      <c r="AY2633" s="28"/>
      <c r="AZ2633" s="28"/>
      <c r="BA2633" s="28"/>
      <c r="BB2633" s="28"/>
      <c r="BC2633" s="28"/>
      <c r="BD2633" s="28"/>
      <c r="BE2633" s="28"/>
    </row>
    <row r="2634" spans="3:57" ht="14.25" customHeight="1">
      <c r="C2634" s="46"/>
      <c r="D2634" s="28"/>
      <c r="E2634" s="28"/>
      <c r="F2634" s="28"/>
      <c r="G2634" s="28"/>
      <c r="H2634" s="28"/>
      <c r="I2634" s="28"/>
      <c r="J2634" s="28"/>
      <c r="K2634" s="28"/>
      <c r="L2634" s="28"/>
      <c r="M2634" s="28"/>
      <c r="N2634" s="28"/>
      <c r="O2634" s="28"/>
      <c r="P2634" s="60"/>
      <c r="Q2634" s="60"/>
      <c r="R2634" s="60"/>
      <c r="S2634" s="60"/>
      <c r="T2634" s="60"/>
      <c r="U2634" s="60"/>
      <c r="V2634" s="46"/>
      <c r="W2634" s="28"/>
      <c r="X2634" s="28"/>
      <c r="Y2634" s="28"/>
      <c r="AA2634" s="77"/>
      <c r="AB2634" s="28"/>
      <c r="AC2634" s="28"/>
      <c r="AD2634" s="28"/>
      <c r="AE2634" s="28"/>
      <c r="AF2634" s="28"/>
      <c r="AG2634" s="28"/>
      <c r="AH2634" s="28"/>
      <c r="AI2634" s="28"/>
      <c r="AJ2634" s="28"/>
      <c r="AK2634" s="28"/>
      <c r="AL2634" s="28"/>
      <c r="AM2634" s="28"/>
      <c r="AN2634" s="28"/>
      <c r="AO2634" s="28"/>
      <c r="AP2634" s="28"/>
      <c r="AQ2634" s="28"/>
      <c r="AR2634" s="28"/>
      <c r="AS2634" s="28"/>
      <c r="AT2634" s="96"/>
      <c r="AU2634" s="28"/>
      <c r="AV2634" s="28"/>
      <c r="AW2634" s="28"/>
      <c r="AX2634" s="28"/>
      <c r="AY2634" s="28"/>
      <c r="AZ2634" s="28"/>
      <c r="BA2634" s="28"/>
      <c r="BB2634" s="28"/>
      <c r="BC2634" s="28"/>
      <c r="BD2634" s="28"/>
      <c r="BE2634" s="28"/>
    </row>
    <row r="2635" spans="3:57" ht="14.25" customHeight="1">
      <c r="C2635" s="46"/>
      <c r="D2635" s="28"/>
      <c r="E2635" s="28"/>
      <c r="F2635" s="28"/>
      <c r="G2635" s="28"/>
      <c r="H2635" s="28"/>
      <c r="I2635" s="28"/>
      <c r="J2635" s="28"/>
      <c r="K2635" s="28"/>
      <c r="L2635" s="28"/>
      <c r="M2635" s="28"/>
      <c r="N2635" s="28"/>
      <c r="O2635" s="28"/>
      <c r="P2635" s="60"/>
      <c r="Q2635" s="60"/>
      <c r="R2635" s="60"/>
      <c r="S2635" s="60"/>
      <c r="T2635" s="60"/>
      <c r="U2635" s="60"/>
      <c r="V2635" s="46"/>
      <c r="W2635" s="28"/>
      <c r="X2635" s="28"/>
      <c r="Y2635" s="28"/>
      <c r="AA2635" s="77"/>
      <c r="AB2635" s="28"/>
      <c r="AC2635" s="28"/>
      <c r="AD2635" s="28"/>
      <c r="AE2635" s="28"/>
      <c r="AF2635" s="28"/>
      <c r="AG2635" s="28"/>
      <c r="AH2635" s="28"/>
      <c r="AI2635" s="28"/>
      <c r="AJ2635" s="28"/>
      <c r="AK2635" s="28"/>
      <c r="AL2635" s="28"/>
      <c r="AM2635" s="28"/>
      <c r="AN2635" s="28"/>
      <c r="AO2635" s="28"/>
      <c r="AP2635" s="28"/>
      <c r="AQ2635" s="28"/>
      <c r="AR2635" s="28"/>
      <c r="AS2635" s="28"/>
      <c r="AT2635" s="96"/>
      <c r="AU2635" s="28"/>
      <c r="AV2635" s="28"/>
      <c r="AW2635" s="28"/>
      <c r="AX2635" s="28"/>
      <c r="AY2635" s="28"/>
      <c r="AZ2635" s="28"/>
      <c r="BA2635" s="28"/>
      <c r="BB2635" s="28"/>
      <c r="BC2635" s="28"/>
      <c r="BD2635" s="28"/>
      <c r="BE2635" s="28"/>
    </row>
    <row r="2636" spans="3:57" ht="14.25" customHeight="1">
      <c r="C2636" s="46"/>
      <c r="D2636" s="28"/>
      <c r="E2636" s="28"/>
      <c r="F2636" s="28"/>
      <c r="G2636" s="28"/>
      <c r="H2636" s="28"/>
      <c r="I2636" s="28"/>
      <c r="J2636" s="28"/>
      <c r="K2636" s="28"/>
      <c r="L2636" s="28"/>
      <c r="M2636" s="28"/>
      <c r="N2636" s="28"/>
      <c r="O2636" s="28"/>
      <c r="P2636" s="60"/>
      <c r="Q2636" s="60"/>
      <c r="R2636" s="60"/>
      <c r="S2636" s="60"/>
      <c r="T2636" s="60"/>
      <c r="U2636" s="60"/>
      <c r="V2636" s="46"/>
      <c r="W2636" s="28"/>
      <c r="X2636" s="28"/>
      <c r="Y2636" s="28"/>
      <c r="AA2636" s="77"/>
      <c r="AB2636" s="28"/>
      <c r="AC2636" s="28"/>
      <c r="AD2636" s="28"/>
      <c r="AE2636" s="28"/>
      <c r="AF2636" s="28"/>
      <c r="AG2636" s="28"/>
      <c r="AH2636" s="28"/>
      <c r="AI2636" s="28"/>
      <c r="AJ2636" s="28"/>
      <c r="AK2636" s="28"/>
      <c r="AL2636" s="28"/>
      <c r="AM2636" s="28"/>
      <c r="AN2636" s="28"/>
      <c r="AO2636" s="28"/>
      <c r="AP2636" s="28"/>
      <c r="AQ2636" s="28"/>
      <c r="AR2636" s="28"/>
      <c r="AS2636" s="28"/>
      <c r="AT2636" s="96"/>
      <c r="AU2636" s="28"/>
      <c r="AV2636" s="28"/>
      <c r="AW2636" s="28"/>
      <c r="AX2636" s="28"/>
      <c r="AY2636" s="28"/>
      <c r="AZ2636" s="28"/>
      <c r="BA2636" s="28"/>
      <c r="BB2636" s="28"/>
      <c r="BC2636" s="28"/>
      <c r="BD2636" s="28"/>
      <c r="BE2636" s="28"/>
    </row>
    <row r="2637" spans="3:57" ht="14.25" customHeight="1">
      <c r="C2637" s="46"/>
      <c r="D2637" s="28"/>
      <c r="E2637" s="28"/>
      <c r="F2637" s="28"/>
      <c r="G2637" s="28"/>
      <c r="H2637" s="28"/>
      <c r="I2637" s="28"/>
      <c r="J2637" s="28"/>
      <c r="K2637" s="28"/>
      <c r="L2637" s="28"/>
      <c r="M2637" s="28"/>
      <c r="N2637" s="28"/>
      <c r="O2637" s="28"/>
      <c r="P2637" s="60"/>
      <c r="Q2637" s="60"/>
      <c r="R2637" s="60"/>
      <c r="S2637" s="60"/>
      <c r="T2637" s="60"/>
      <c r="U2637" s="60"/>
      <c r="V2637" s="46"/>
      <c r="W2637" s="28"/>
      <c r="X2637" s="28"/>
      <c r="Y2637" s="28"/>
      <c r="AA2637" s="77"/>
      <c r="AB2637" s="28"/>
      <c r="AC2637" s="28"/>
      <c r="AD2637" s="28"/>
      <c r="AE2637" s="28"/>
      <c r="AF2637" s="28"/>
      <c r="AG2637" s="28"/>
      <c r="AH2637" s="28"/>
      <c r="AI2637" s="28"/>
      <c r="AJ2637" s="28"/>
      <c r="AK2637" s="28"/>
      <c r="AL2637" s="28"/>
      <c r="AM2637" s="28"/>
      <c r="AN2637" s="28"/>
      <c r="AO2637" s="28"/>
      <c r="AP2637" s="28"/>
      <c r="AQ2637" s="28"/>
      <c r="AR2637" s="28"/>
      <c r="AS2637" s="28"/>
      <c r="AT2637" s="96"/>
      <c r="AU2637" s="28"/>
      <c r="AV2637" s="28"/>
      <c r="AW2637" s="28"/>
      <c r="AX2637" s="28"/>
      <c r="AY2637" s="28"/>
      <c r="AZ2637" s="28"/>
      <c r="BA2637" s="28"/>
      <c r="BB2637" s="28"/>
      <c r="BC2637" s="28"/>
      <c r="BD2637" s="28"/>
      <c r="BE2637" s="28"/>
    </row>
    <row r="2638" spans="3:57" ht="14.25" customHeight="1">
      <c r="C2638" s="46"/>
      <c r="D2638" s="28"/>
      <c r="E2638" s="28"/>
      <c r="F2638" s="28"/>
      <c r="G2638" s="28"/>
      <c r="H2638" s="28"/>
      <c r="I2638" s="28"/>
      <c r="J2638" s="28"/>
      <c r="K2638" s="28"/>
      <c r="L2638" s="28"/>
      <c r="M2638" s="28"/>
      <c r="N2638" s="28"/>
      <c r="O2638" s="28"/>
      <c r="P2638" s="60"/>
      <c r="Q2638" s="60"/>
      <c r="R2638" s="60"/>
      <c r="S2638" s="60"/>
      <c r="T2638" s="60"/>
      <c r="U2638" s="60"/>
      <c r="V2638" s="46"/>
      <c r="W2638" s="28"/>
      <c r="X2638" s="28"/>
      <c r="Y2638" s="28"/>
      <c r="AA2638" s="77"/>
      <c r="AB2638" s="28"/>
      <c r="AC2638" s="28"/>
      <c r="AD2638" s="28"/>
      <c r="AE2638" s="28"/>
      <c r="AF2638" s="28"/>
      <c r="AG2638" s="28"/>
      <c r="AH2638" s="28"/>
      <c r="AI2638" s="28"/>
      <c r="AJ2638" s="28"/>
      <c r="AK2638" s="28"/>
      <c r="AL2638" s="28"/>
      <c r="AM2638" s="28"/>
      <c r="AN2638" s="28"/>
      <c r="AO2638" s="28"/>
      <c r="AP2638" s="28"/>
      <c r="AQ2638" s="28"/>
      <c r="AR2638" s="28"/>
      <c r="AS2638" s="28"/>
      <c r="AT2638" s="96"/>
      <c r="AU2638" s="28"/>
      <c r="AV2638" s="28"/>
      <c r="AW2638" s="28"/>
      <c r="AX2638" s="28"/>
      <c r="AY2638" s="28"/>
      <c r="AZ2638" s="28"/>
      <c r="BA2638" s="28"/>
      <c r="BB2638" s="28"/>
      <c r="BC2638" s="28"/>
      <c r="BD2638" s="28"/>
      <c r="BE2638" s="28"/>
    </row>
    <row r="2639" spans="3:57" ht="14.25" customHeight="1">
      <c r="C2639" s="46"/>
      <c r="D2639" s="28"/>
      <c r="E2639" s="28"/>
      <c r="F2639" s="28"/>
      <c r="G2639" s="28"/>
      <c r="H2639" s="28"/>
      <c r="I2639" s="28"/>
      <c r="J2639" s="28"/>
      <c r="K2639" s="28"/>
      <c r="L2639" s="28"/>
      <c r="M2639" s="28"/>
      <c r="N2639" s="28"/>
      <c r="O2639" s="28"/>
      <c r="P2639" s="60"/>
      <c r="Q2639" s="60"/>
      <c r="R2639" s="60"/>
      <c r="S2639" s="60"/>
      <c r="T2639" s="60"/>
      <c r="U2639" s="60"/>
      <c r="V2639" s="46"/>
      <c r="W2639" s="28"/>
      <c r="X2639" s="28"/>
      <c r="Y2639" s="28"/>
      <c r="AA2639" s="77"/>
      <c r="AB2639" s="28"/>
      <c r="AC2639" s="28"/>
      <c r="AD2639" s="28"/>
      <c r="AE2639" s="28"/>
      <c r="AF2639" s="28"/>
      <c r="AG2639" s="28"/>
      <c r="AH2639" s="28"/>
      <c r="AI2639" s="28"/>
      <c r="AJ2639" s="28"/>
      <c r="AK2639" s="28"/>
      <c r="AL2639" s="28"/>
      <c r="AM2639" s="28"/>
      <c r="AN2639" s="28"/>
      <c r="AO2639" s="28"/>
      <c r="AP2639" s="28"/>
      <c r="AQ2639" s="28"/>
      <c r="AR2639" s="28"/>
      <c r="AS2639" s="28"/>
      <c r="AT2639" s="96"/>
      <c r="AU2639" s="28"/>
      <c r="AV2639" s="28"/>
      <c r="AW2639" s="28"/>
      <c r="AX2639" s="28"/>
      <c r="AY2639" s="28"/>
      <c r="AZ2639" s="28"/>
      <c r="BA2639" s="28"/>
      <c r="BB2639" s="28"/>
      <c r="BC2639" s="28"/>
      <c r="BD2639" s="28"/>
      <c r="BE2639" s="28"/>
    </row>
    <row r="2640" spans="3:57" ht="14.25" customHeight="1">
      <c r="C2640" s="46"/>
      <c r="D2640" s="28"/>
      <c r="E2640" s="28"/>
      <c r="F2640" s="28"/>
      <c r="G2640" s="28"/>
      <c r="H2640" s="28"/>
      <c r="I2640" s="28"/>
      <c r="J2640" s="28"/>
      <c r="K2640" s="28"/>
      <c r="L2640" s="28"/>
      <c r="M2640" s="28"/>
      <c r="N2640" s="28"/>
      <c r="O2640" s="28"/>
      <c r="P2640" s="60"/>
      <c r="Q2640" s="60"/>
      <c r="R2640" s="60"/>
      <c r="S2640" s="60"/>
      <c r="T2640" s="60"/>
      <c r="U2640" s="60"/>
      <c r="V2640" s="46"/>
      <c r="W2640" s="28"/>
      <c r="X2640" s="28"/>
      <c r="Y2640" s="28"/>
      <c r="AA2640" s="77"/>
      <c r="AB2640" s="28"/>
      <c r="AC2640" s="28"/>
      <c r="AD2640" s="28"/>
      <c r="AE2640" s="28"/>
      <c r="AF2640" s="28"/>
      <c r="AG2640" s="28"/>
      <c r="AH2640" s="28"/>
      <c r="AI2640" s="28"/>
      <c r="AJ2640" s="28"/>
      <c r="AK2640" s="28"/>
      <c r="AL2640" s="28"/>
      <c r="AM2640" s="28"/>
      <c r="AN2640" s="28"/>
      <c r="AO2640" s="28"/>
      <c r="AP2640" s="28"/>
      <c r="AQ2640" s="28"/>
      <c r="AR2640" s="28"/>
      <c r="AS2640" s="28"/>
      <c r="AT2640" s="96"/>
      <c r="AU2640" s="28"/>
      <c r="AV2640" s="28"/>
      <c r="AW2640" s="28"/>
      <c r="AX2640" s="28"/>
      <c r="AY2640" s="28"/>
      <c r="AZ2640" s="28"/>
      <c r="BA2640" s="28"/>
      <c r="BB2640" s="28"/>
      <c r="BC2640" s="28"/>
      <c r="BD2640" s="28"/>
      <c r="BE2640" s="28"/>
    </row>
    <row r="2641" spans="3:57" ht="14.25" customHeight="1">
      <c r="C2641" s="46"/>
      <c r="D2641" s="28"/>
      <c r="E2641" s="28"/>
      <c r="F2641" s="28"/>
      <c r="G2641" s="28"/>
      <c r="H2641" s="28"/>
      <c r="I2641" s="28"/>
      <c r="J2641" s="28"/>
      <c r="K2641" s="28"/>
      <c r="L2641" s="28"/>
      <c r="M2641" s="28"/>
      <c r="N2641" s="28"/>
      <c r="O2641" s="28"/>
      <c r="P2641" s="60"/>
      <c r="Q2641" s="60"/>
      <c r="R2641" s="60"/>
      <c r="S2641" s="60"/>
      <c r="T2641" s="60"/>
      <c r="U2641" s="60"/>
      <c r="V2641" s="46"/>
      <c r="W2641" s="28"/>
      <c r="X2641" s="28"/>
      <c r="Y2641" s="28"/>
      <c r="AA2641" s="77"/>
      <c r="AB2641" s="28"/>
      <c r="AC2641" s="28"/>
      <c r="AD2641" s="28"/>
      <c r="AE2641" s="28"/>
      <c r="AF2641" s="28"/>
      <c r="AG2641" s="28"/>
      <c r="AH2641" s="28"/>
      <c r="AI2641" s="28"/>
      <c r="AJ2641" s="28"/>
      <c r="AK2641" s="28"/>
      <c r="AL2641" s="28"/>
      <c r="AM2641" s="28"/>
      <c r="AN2641" s="28"/>
      <c r="AO2641" s="28"/>
      <c r="AP2641" s="28"/>
      <c r="AQ2641" s="28"/>
      <c r="AR2641" s="28"/>
      <c r="AS2641" s="28"/>
      <c r="AT2641" s="96"/>
      <c r="AU2641" s="28"/>
      <c r="AV2641" s="28"/>
      <c r="AW2641" s="28"/>
      <c r="AX2641" s="28"/>
      <c r="AY2641" s="28"/>
      <c r="AZ2641" s="28"/>
      <c r="BA2641" s="28"/>
      <c r="BB2641" s="28"/>
      <c r="BC2641" s="28"/>
      <c r="BD2641" s="28"/>
      <c r="BE2641" s="28"/>
    </row>
    <row r="2642" spans="3:57" ht="14.25" customHeight="1">
      <c r="C2642" s="46"/>
      <c r="D2642" s="28"/>
      <c r="E2642" s="28"/>
      <c r="F2642" s="28"/>
      <c r="G2642" s="28"/>
      <c r="H2642" s="28"/>
      <c r="I2642" s="28"/>
      <c r="J2642" s="28"/>
      <c r="K2642" s="28"/>
      <c r="L2642" s="28"/>
      <c r="M2642" s="28"/>
      <c r="N2642" s="28"/>
      <c r="O2642" s="28"/>
      <c r="P2642" s="60"/>
      <c r="Q2642" s="60"/>
      <c r="R2642" s="60"/>
      <c r="S2642" s="60"/>
      <c r="T2642" s="60"/>
      <c r="U2642" s="60"/>
      <c r="V2642" s="46"/>
      <c r="W2642" s="28"/>
      <c r="X2642" s="28"/>
      <c r="Y2642" s="28"/>
      <c r="AA2642" s="77"/>
      <c r="AB2642" s="28"/>
      <c r="AC2642" s="28"/>
      <c r="AD2642" s="28"/>
      <c r="AE2642" s="28"/>
      <c r="AF2642" s="28"/>
      <c r="AG2642" s="28"/>
      <c r="AH2642" s="28"/>
      <c r="AI2642" s="28"/>
      <c r="AJ2642" s="28"/>
      <c r="AK2642" s="28"/>
      <c r="AL2642" s="28"/>
      <c r="AM2642" s="28"/>
      <c r="AN2642" s="28"/>
      <c r="AO2642" s="28"/>
      <c r="AP2642" s="28"/>
      <c r="AQ2642" s="28"/>
      <c r="AR2642" s="28"/>
      <c r="AS2642" s="28"/>
      <c r="AT2642" s="96"/>
      <c r="AU2642" s="28"/>
      <c r="AV2642" s="28"/>
      <c r="AW2642" s="28"/>
      <c r="AX2642" s="28"/>
      <c r="AY2642" s="28"/>
      <c r="AZ2642" s="28"/>
      <c r="BA2642" s="28"/>
      <c r="BB2642" s="28"/>
      <c r="BC2642" s="28"/>
      <c r="BD2642" s="28"/>
      <c r="BE2642" s="28"/>
    </row>
    <row r="2643" spans="3:57" ht="14.25" customHeight="1">
      <c r="C2643" s="46"/>
      <c r="D2643" s="28"/>
      <c r="E2643" s="28"/>
      <c r="F2643" s="28"/>
      <c r="G2643" s="28"/>
      <c r="H2643" s="28"/>
      <c r="I2643" s="28"/>
      <c r="J2643" s="28"/>
      <c r="K2643" s="28"/>
      <c r="L2643" s="28"/>
      <c r="M2643" s="28"/>
      <c r="N2643" s="28"/>
      <c r="O2643" s="28"/>
      <c r="P2643" s="60"/>
      <c r="Q2643" s="60"/>
      <c r="R2643" s="60"/>
      <c r="S2643" s="60"/>
      <c r="T2643" s="60"/>
      <c r="U2643" s="60"/>
      <c r="V2643" s="46"/>
      <c r="W2643" s="28"/>
      <c r="X2643" s="28"/>
      <c r="Y2643" s="28"/>
      <c r="AA2643" s="77"/>
      <c r="AB2643" s="28"/>
      <c r="AC2643" s="28"/>
      <c r="AD2643" s="28"/>
      <c r="AE2643" s="28"/>
      <c r="AF2643" s="28"/>
      <c r="AG2643" s="28"/>
      <c r="AH2643" s="28"/>
      <c r="AI2643" s="28"/>
      <c r="AJ2643" s="28"/>
      <c r="AK2643" s="28"/>
      <c r="AL2643" s="28"/>
      <c r="AM2643" s="28"/>
      <c r="AN2643" s="28"/>
      <c r="AO2643" s="28"/>
      <c r="AP2643" s="28"/>
      <c r="AQ2643" s="28"/>
      <c r="AR2643" s="28"/>
      <c r="AS2643" s="28"/>
      <c r="AT2643" s="96"/>
      <c r="AU2643" s="28"/>
      <c r="AV2643" s="28"/>
      <c r="AW2643" s="28"/>
      <c r="AX2643" s="28"/>
      <c r="AY2643" s="28"/>
      <c r="AZ2643" s="28"/>
      <c r="BA2643" s="28"/>
      <c r="BB2643" s="28"/>
      <c r="BC2643" s="28"/>
      <c r="BD2643" s="28"/>
      <c r="BE2643" s="28"/>
    </row>
    <row r="2644" spans="3:57" ht="14.25" customHeight="1">
      <c r="C2644" s="46"/>
      <c r="D2644" s="28"/>
      <c r="E2644" s="28"/>
      <c r="F2644" s="28"/>
      <c r="G2644" s="28"/>
      <c r="H2644" s="28"/>
      <c r="I2644" s="28"/>
      <c r="J2644" s="28"/>
      <c r="K2644" s="28"/>
      <c r="L2644" s="28"/>
      <c r="M2644" s="28"/>
      <c r="N2644" s="28"/>
      <c r="O2644" s="28"/>
      <c r="P2644" s="60"/>
      <c r="Q2644" s="60"/>
      <c r="R2644" s="60"/>
      <c r="S2644" s="60"/>
      <c r="T2644" s="60"/>
      <c r="U2644" s="60"/>
      <c r="V2644" s="46"/>
      <c r="W2644" s="28"/>
      <c r="X2644" s="28"/>
      <c r="Y2644" s="28"/>
      <c r="AA2644" s="77"/>
      <c r="AB2644" s="28"/>
      <c r="AC2644" s="28"/>
      <c r="AD2644" s="28"/>
      <c r="AE2644" s="28"/>
      <c r="AF2644" s="28"/>
      <c r="AG2644" s="28"/>
      <c r="AH2644" s="28"/>
      <c r="AI2644" s="28"/>
      <c r="AJ2644" s="28"/>
      <c r="AK2644" s="28"/>
      <c r="AL2644" s="28"/>
      <c r="AM2644" s="28"/>
      <c r="AN2644" s="28"/>
      <c r="AO2644" s="28"/>
      <c r="AP2644" s="28"/>
      <c r="AQ2644" s="28"/>
      <c r="AR2644" s="28"/>
      <c r="AS2644" s="28"/>
      <c r="AT2644" s="96"/>
      <c r="AU2644" s="28"/>
      <c r="AV2644" s="28"/>
      <c r="AW2644" s="28"/>
      <c r="AX2644" s="28"/>
      <c r="AY2644" s="28"/>
      <c r="AZ2644" s="28"/>
      <c r="BA2644" s="28"/>
      <c r="BB2644" s="28"/>
      <c r="BC2644" s="28"/>
      <c r="BD2644" s="28"/>
      <c r="BE2644" s="28"/>
    </row>
    <row r="2645" spans="3:57" ht="14.25" customHeight="1">
      <c r="C2645" s="46"/>
      <c r="D2645" s="28"/>
      <c r="E2645" s="28"/>
      <c r="F2645" s="28"/>
      <c r="G2645" s="28"/>
      <c r="H2645" s="28"/>
      <c r="I2645" s="28"/>
      <c r="J2645" s="28"/>
      <c r="K2645" s="28"/>
      <c r="L2645" s="28"/>
      <c r="M2645" s="28"/>
      <c r="N2645" s="28"/>
      <c r="O2645" s="28"/>
      <c r="P2645" s="60"/>
      <c r="Q2645" s="60"/>
      <c r="R2645" s="60"/>
      <c r="S2645" s="60"/>
      <c r="T2645" s="60"/>
      <c r="U2645" s="60"/>
      <c r="V2645" s="46"/>
      <c r="W2645" s="28"/>
      <c r="X2645" s="28"/>
      <c r="Y2645" s="28"/>
      <c r="AA2645" s="77"/>
      <c r="AB2645" s="28"/>
      <c r="AC2645" s="28"/>
      <c r="AD2645" s="28"/>
      <c r="AE2645" s="28"/>
      <c r="AF2645" s="28"/>
      <c r="AG2645" s="28"/>
      <c r="AH2645" s="28"/>
      <c r="AI2645" s="28"/>
      <c r="AJ2645" s="28"/>
      <c r="AK2645" s="28"/>
      <c r="AL2645" s="28"/>
      <c r="AM2645" s="28"/>
      <c r="AN2645" s="28"/>
      <c r="AO2645" s="28"/>
      <c r="AP2645" s="28"/>
      <c r="AQ2645" s="28"/>
      <c r="AR2645" s="28"/>
      <c r="AS2645" s="28"/>
      <c r="AT2645" s="96"/>
      <c r="AU2645" s="28"/>
      <c r="AV2645" s="28"/>
      <c r="AW2645" s="28"/>
      <c r="AX2645" s="28"/>
      <c r="AY2645" s="28"/>
      <c r="AZ2645" s="28"/>
      <c r="BA2645" s="28"/>
      <c r="BB2645" s="28"/>
      <c r="BC2645" s="28"/>
      <c r="BD2645" s="28"/>
      <c r="BE2645" s="28"/>
    </row>
    <row r="2646" spans="3:57" ht="14.25" customHeight="1">
      <c r="C2646" s="46"/>
      <c r="D2646" s="28"/>
      <c r="E2646" s="28"/>
      <c r="F2646" s="28"/>
      <c r="G2646" s="28"/>
      <c r="H2646" s="28"/>
      <c r="I2646" s="28"/>
      <c r="J2646" s="28"/>
      <c r="K2646" s="28"/>
      <c r="L2646" s="28"/>
      <c r="M2646" s="28"/>
      <c r="N2646" s="28"/>
      <c r="O2646" s="28"/>
      <c r="P2646" s="60"/>
      <c r="Q2646" s="60"/>
      <c r="R2646" s="60"/>
      <c r="S2646" s="60"/>
      <c r="T2646" s="60"/>
      <c r="U2646" s="60"/>
      <c r="V2646" s="46"/>
      <c r="W2646" s="28"/>
      <c r="X2646" s="28"/>
      <c r="Y2646" s="28"/>
      <c r="AA2646" s="77"/>
      <c r="AB2646" s="28"/>
      <c r="AC2646" s="28"/>
      <c r="AD2646" s="28"/>
      <c r="AE2646" s="28"/>
      <c r="AF2646" s="28"/>
      <c r="AG2646" s="28"/>
      <c r="AH2646" s="28"/>
      <c r="AI2646" s="28"/>
      <c r="AJ2646" s="28"/>
      <c r="AK2646" s="28"/>
      <c r="AL2646" s="28"/>
      <c r="AM2646" s="28"/>
      <c r="AN2646" s="28"/>
      <c r="AO2646" s="28"/>
      <c r="AP2646" s="28"/>
      <c r="AQ2646" s="28"/>
      <c r="AR2646" s="28"/>
      <c r="AS2646" s="28"/>
      <c r="AT2646" s="96"/>
      <c r="AU2646" s="28"/>
      <c r="AV2646" s="28"/>
      <c r="AW2646" s="28"/>
      <c r="AX2646" s="28"/>
      <c r="AY2646" s="28"/>
      <c r="AZ2646" s="28"/>
      <c r="BA2646" s="28"/>
      <c r="BB2646" s="28"/>
      <c r="BC2646" s="28"/>
      <c r="BD2646" s="28"/>
      <c r="BE2646" s="28"/>
    </row>
    <row r="2647" spans="3:57" ht="14.25" customHeight="1">
      <c r="C2647" s="46"/>
      <c r="D2647" s="28"/>
      <c r="E2647" s="28"/>
      <c r="F2647" s="28"/>
      <c r="G2647" s="28"/>
      <c r="H2647" s="28"/>
      <c r="I2647" s="28"/>
      <c r="J2647" s="28"/>
      <c r="K2647" s="28"/>
      <c r="L2647" s="28"/>
      <c r="M2647" s="28"/>
      <c r="N2647" s="28"/>
      <c r="O2647" s="28"/>
      <c r="P2647" s="60"/>
      <c r="Q2647" s="60"/>
      <c r="R2647" s="60"/>
      <c r="S2647" s="60"/>
      <c r="T2647" s="60"/>
      <c r="U2647" s="60"/>
      <c r="V2647" s="46"/>
      <c r="W2647" s="28"/>
      <c r="X2647" s="28"/>
      <c r="Y2647" s="28"/>
      <c r="AA2647" s="77"/>
      <c r="AB2647" s="28"/>
      <c r="AC2647" s="28"/>
      <c r="AD2647" s="28"/>
      <c r="AE2647" s="28"/>
      <c r="AF2647" s="28"/>
      <c r="AG2647" s="28"/>
      <c r="AH2647" s="28"/>
      <c r="AI2647" s="28"/>
      <c r="AJ2647" s="28"/>
      <c r="AK2647" s="28"/>
      <c r="AL2647" s="28"/>
      <c r="AM2647" s="28"/>
      <c r="AN2647" s="28"/>
      <c r="AO2647" s="28"/>
      <c r="AP2647" s="28"/>
      <c r="AQ2647" s="28"/>
      <c r="AR2647" s="28"/>
      <c r="AS2647" s="28"/>
      <c r="AT2647" s="96"/>
      <c r="AU2647" s="28"/>
      <c r="AV2647" s="28"/>
      <c r="AW2647" s="28"/>
      <c r="AX2647" s="28"/>
      <c r="AY2647" s="28"/>
      <c r="AZ2647" s="28"/>
      <c r="BA2647" s="28"/>
      <c r="BB2647" s="28"/>
      <c r="BC2647" s="28"/>
      <c r="BD2647" s="28"/>
      <c r="BE2647" s="28"/>
    </row>
    <row r="2648" spans="3:57" ht="14.25" customHeight="1">
      <c r="C2648" s="46"/>
      <c r="D2648" s="28"/>
      <c r="E2648" s="28"/>
      <c r="F2648" s="28"/>
      <c r="G2648" s="28"/>
      <c r="H2648" s="28"/>
      <c r="I2648" s="28"/>
      <c r="J2648" s="28"/>
      <c r="K2648" s="28"/>
      <c r="L2648" s="28"/>
      <c r="M2648" s="28"/>
      <c r="N2648" s="28"/>
      <c r="O2648" s="28"/>
      <c r="P2648" s="60"/>
      <c r="Q2648" s="60"/>
      <c r="R2648" s="60"/>
      <c r="S2648" s="60"/>
      <c r="T2648" s="60"/>
      <c r="U2648" s="60"/>
      <c r="V2648" s="46"/>
      <c r="W2648" s="28"/>
      <c r="X2648" s="28"/>
      <c r="Y2648" s="28"/>
      <c r="AA2648" s="77"/>
      <c r="AB2648" s="28"/>
      <c r="AC2648" s="28"/>
      <c r="AD2648" s="28"/>
      <c r="AE2648" s="28"/>
      <c r="AF2648" s="28"/>
      <c r="AG2648" s="28"/>
      <c r="AH2648" s="28"/>
      <c r="AI2648" s="28"/>
      <c r="AJ2648" s="28"/>
      <c r="AK2648" s="28"/>
      <c r="AL2648" s="28"/>
      <c r="AM2648" s="28"/>
      <c r="AN2648" s="28"/>
      <c r="AO2648" s="28"/>
      <c r="AP2648" s="28"/>
      <c r="AQ2648" s="28"/>
      <c r="AR2648" s="28"/>
      <c r="AS2648" s="28"/>
      <c r="AT2648" s="96"/>
      <c r="AU2648" s="28"/>
      <c r="AV2648" s="28"/>
      <c r="AW2648" s="28"/>
      <c r="AX2648" s="28"/>
      <c r="AY2648" s="28"/>
      <c r="AZ2648" s="28"/>
      <c r="BA2648" s="28"/>
      <c r="BB2648" s="28"/>
      <c r="BC2648" s="28"/>
      <c r="BD2648" s="28"/>
      <c r="BE2648" s="28"/>
    </row>
    <row r="2649" spans="3:57" ht="14.25" customHeight="1">
      <c r="C2649" s="46"/>
      <c r="D2649" s="28"/>
      <c r="E2649" s="28"/>
      <c r="F2649" s="28"/>
      <c r="G2649" s="28"/>
      <c r="H2649" s="28"/>
      <c r="I2649" s="28"/>
      <c r="J2649" s="28"/>
      <c r="K2649" s="28"/>
      <c r="L2649" s="28"/>
      <c r="M2649" s="28"/>
      <c r="N2649" s="28"/>
      <c r="O2649" s="28"/>
      <c r="P2649" s="60"/>
      <c r="Q2649" s="60"/>
      <c r="R2649" s="60"/>
      <c r="S2649" s="60"/>
      <c r="T2649" s="60"/>
      <c r="U2649" s="60"/>
      <c r="V2649" s="46"/>
      <c r="W2649" s="28"/>
      <c r="X2649" s="28"/>
      <c r="Y2649" s="28"/>
      <c r="AA2649" s="77"/>
      <c r="AB2649" s="28"/>
      <c r="AC2649" s="28"/>
      <c r="AD2649" s="28"/>
      <c r="AE2649" s="28"/>
      <c r="AF2649" s="28"/>
      <c r="AG2649" s="28"/>
      <c r="AH2649" s="28"/>
      <c r="AI2649" s="28"/>
      <c r="AJ2649" s="28"/>
      <c r="AK2649" s="28"/>
      <c r="AL2649" s="28"/>
      <c r="AM2649" s="28"/>
      <c r="AN2649" s="28"/>
      <c r="AO2649" s="28"/>
      <c r="AP2649" s="28"/>
      <c r="AQ2649" s="28"/>
      <c r="AR2649" s="28"/>
      <c r="AS2649" s="28"/>
      <c r="AT2649" s="96"/>
      <c r="AU2649" s="28"/>
      <c r="AV2649" s="28"/>
      <c r="AW2649" s="28"/>
      <c r="AX2649" s="28"/>
      <c r="AY2649" s="28"/>
      <c r="AZ2649" s="28"/>
      <c r="BA2649" s="28"/>
      <c r="BB2649" s="28"/>
      <c r="BC2649" s="28"/>
      <c r="BD2649" s="28"/>
      <c r="BE2649" s="28"/>
    </row>
    <row r="2650" spans="3:57" ht="14.25" customHeight="1">
      <c r="C2650" s="46"/>
      <c r="D2650" s="28"/>
      <c r="E2650" s="28"/>
      <c r="F2650" s="28"/>
      <c r="G2650" s="28"/>
      <c r="H2650" s="28"/>
      <c r="I2650" s="28"/>
      <c r="J2650" s="28"/>
      <c r="K2650" s="28"/>
      <c r="L2650" s="28"/>
      <c r="M2650" s="28"/>
      <c r="N2650" s="28"/>
      <c r="O2650" s="28"/>
      <c r="P2650" s="60"/>
      <c r="Q2650" s="60"/>
      <c r="R2650" s="60"/>
      <c r="S2650" s="60"/>
      <c r="T2650" s="60"/>
      <c r="U2650" s="60"/>
      <c r="V2650" s="46"/>
      <c r="W2650" s="28"/>
      <c r="X2650" s="28"/>
      <c r="Y2650" s="28"/>
      <c r="AA2650" s="77"/>
      <c r="AB2650" s="28"/>
      <c r="AC2650" s="28"/>
      <c r="AD2650" s="28"/>
      <c r="AE2650" s="28"/>
      <c r="AF2650" s="28"/>
      <c r="AG2650" s="28"/>
      <c r="AH2650" s="28"/>
      <c r="AI2650" s="28"/>
      <c r="AJ2650" s="28"/>
      <c r="AK2650" s="28"/>
      <c r="AL2650" s="28"/>
      <c r="AM2650" s="28"/>
      <c r="AN2650" s="28"/>
      <c r="AO2650" s="28"/>
      <c r="AP2650" s="28"/>
      <c r="AQ2650" s="28"/>
      <c r="AR2650" s="28"/>
      <c r="AS2650" s="28"/>
      <c r="AT2650" s="96"/>
      <c r="AU2650" s="28"/>
      <c r="AV2650" s="28"/>
      <c r="AW2650" s="28"/>
      <c r="AX2650" s="28"/>
      <c r="AY2650" s="28"/>
      <c r="AZ2650" s="28"/>
      <c r="BA2650" s="28"/>
      <c r="BB2650" s="28"/>
      <c r="BC2650" s="28"/>
      <c r="BD2650" s="28"/>
      <c r="BE2650" s="28"/>
    </row>
    <row r="2651" spans="3:57" ht="14.25" customHeight="1">
      <c r="C2651" s="46"/>
      <c r="D2651" s="28"/>
      <c r="E2651" s="28"/>
      <c r="F2651" s="28"/>
      <c r="G2651" s="28"/>
      <c r="H2651" s="28"/>
      <c r="I2651" s="28"/>
      <c r="J2651" s="28"/>
      <c r="K2651" s="28"/>
      <c r="L2651" s="28"/>
      <c r="M2651" s="28"/>
      <c r="N2651" s="28"/>
      <c r="O2651" s="28"/>
      <c r="P2651" s="60"/>
      <c r="Q2651" s="60"/>
      <c r="R2651" s="60"/>
      <c r="S2651" s="60"/>
      <c r="T2651" s="60"/>
      <c r="U2651" s="60"/>
      <c r="V2651" s="46"/>
      <c r="W2651" s="28"/>
      <c r="X2651" s="28"/>
      <c r="Y2651" s="28"/>
      <c r="AA2651" s="77"/>
      <c r="AB2651" s="28"/>
      <c r="AC2651" s="28"/>
      <c r="AD2651" s="28"/>
      <c r="AE2651" s="28"/>
      <c r="AF2651" s="28"/>
      <c r="AG2651" s="28"/>
      <c r="AH2651" s="28"/>
      <c r="AI2651" s="28"/>
      <c r="AJ2651" s="28"/>
      <c r="AK2651" s="28"/>
      <c r="AL2651" s="28"/>
      <c r="AM2651" s="28"/>
      <c r="AN2651" s="28"/>
      <c r="AO2651" s="28"/>
      <c r="AP2651" s="28"/>
      <c r="AQ2651" s="28"/>
      <c r="AR2651" s="28"/>
      <c r="AS2651" s="28"/>
      <c r="AT2651" s="96"/>
      <c r="AU2651" s="28"/>
      <c r="AV2651" s="28"/>
      <c r="AW2651" s="28"/>
      <c r="AX2651" s="28"/>
      <c r="AY2651" s="28"/>
      <c r="AZ2651" s="28"/>
      <c r="BA2651" s="28"/>
      <c r="BB2651" s="28"/>
      <c r="BC2651" s="28"/>
      <c r="BD2651" s="28"/>
      <c r="BE2651" s="28"/>
    </row>
    <row r="2652" spans="3:57" ht="14.25" customHeight="1">
      <c r="C2652" s="46"/>
      <c r="D2652" s="28"/>
      <c r="E2652" s="28"/>
      <c r="F2652" s="28"/>
      <c r="G2652" s="28"/>
      <c r="H2652" s="28"/>
      <c r="I2652" s="28"/>
      <c r="J2652" s="28"/>
      <c r="K2652" s="28"/>
      <c r="L2652" s="28"/>
      <c r="M2652" s="28"/>
      <c r="N2652" s="28"/>
      <c r="O2652" s="28"/>
      <c r="P2652" s="60"/>
      <c r="Q2652" s="60"/>
      <c r="R2652" s="60"/>
      <c r="S2652" s="60"/>
      <c r="T2652" s="60"/>
      <c r="U2652" s="60"/>
      <c r="V2652" s="46"/>
      <c r="W2652" s="28"/>
      <c r="X2652" s="28"/>
      <c r="Y2652" s="28"/>
      <c r="AA2652" s="77"/>
      <c r="AB2652" s="28"/>
      <c r="AC2652" s="28"/>
      <c r="AD2652" s="28"/>
      <c r="AE2652" s="28"/>
      <c r="AF2652" s="28"/>
      <c r="AG2652" s="28"/>
      <c r="AH2652" s="28"/>
      <c r="AI2652" s="28"/>
      <c r="AJ2652" s="28"/>
      <c r="AK2652" s="28"/>
      <c r="AL2652" s="28"/>
      <c r="AM2652" s="28"/>
      <c r="AN2652" s="28"/>
      <c r="AO2652" s="28"/>
      <c r="AP2652" s="28"/>
      <c r="AQ2652" s="28"/>
      <c r="AR2652" s="28"/>
      <c r="AS2652" s="28"/>
      <c r="AT2652" s="96"/>
      <c r="AU2652" s="28"/>
      <c r="AV2652" s="28"/>
      <c r="AW2652" s="28"/>
      <c r="AX2652" s="28"/>
      <c r="AY2652" s="28"/>
      <c r="AZ2652" s="28"/>
      <c r="BA2652" s="28"/>
      <c r="BB2652" s="28"/>
      <c r="BC2652" s="28"/>
      <c r="BD2652" s="28"/>
      <c r="BE2652" s="28"/>
    </row>
    <row r="2653" spans="3:57" ht="14.25" customHeight="1">
      <c r="C2653" s="46"/>
      <c r="D2653" s="28"/>
      <c r="E2653" s="28"/>
      <c r="F2653" s="28"/>
      <c r="G2653" s="28"/>
      <c r="H2653" s="28"/>
      <c r="I2653" s="28"/>
      <c r="J2653" s="28"/>
      <c r="K2653" s="28"/>
      <c r="L2653" s="28"/>
      <c r="M2653" s="28"/>
      <c r="N2653" s="28"/>
      <c r="O2653" s="28"/>
      <c r="P2653" s="60"/>
      <c r="Q2653" s="60"/>
      <c r="R2653" s="60"/>
      <c r="S2653" s="60"/>
      <c r="T2653" s="60"/>
      <c r="U2653" s="60"/>
      <c r="V2653" s="46"/>
      <c r="W2653" s="28"/>
      <c r="X2653" s="28"/>
      <c r="Y2653" s="28"/>
      <c r="AA2653" s="77"/>
      <c r="AB2653" s="28"/>
      <c r="AC2653" s="28"/>
      <c r="AD2653" s="28"/>
      <c r="AE2653" s="28"/>
      <c r="AF2653" s="28"/>
      <c r="AG2653" s="28"/>
      <c r="AH2653" s="28"/>
      <c r="AI2653" s="28"/>
      <c r="AJ2653" s="28"/>
      <c r="AK2653" s="28"/>
      <c r="AL2653" s="28"/>
      <c r="AM2653" s="28"/>
      <c r="AN2653" s="28"/>
      <c r="AO2653" s="28"/>
      <c r="AP2653" s="28"/>
      <c r="AQ2653" s="28"/>
      <c r="AR2653" s="28"/>
      <c r="AS2653" s="28"/>
      <c r="AT2653" s="96"/>
      <c r="AU2653" s="28"/>
      <c r="AV2653" s="28"/>
      <c r="AW2653" s="28"/>
      <c r="AX2653" s="28"/>
      <c r="AY2653" s="28"/>
      <c r="AZ2653" s="28"/>
      <c r="BA2653" s="28"/>
      <c r="BB2653" s="28"/>
      <c r="BC2653" s="28"/>
      <c r="BD2653" s="28"/>
      <c r="BE2653" s="28"/>
    </row>
    <row r="2654" spans="3:57" ht="14.25" customHeight="1">
      <c r="C2654" s="46"/>
      <c r="D2654" s="28"/>
      <c r="E2654" s="28"/>
      <c r="F2654" s="28"/>
      <c r="G2654" s="28"/>
      <c r="H2654" s="28"/>
      <c r="I2654" s="28"/>
      <c r="J2654" s="28"/>
      <c r="K2654" s="28"/>
      <c r="L2654" s="28"/>
      <c r="M2654" s="28"/>
      <c r="N2654" s="28"/>
      <c r="O2654" s="28"/>
      <c r="P2654" s="60"/>
      <c r="Q2654" s="60"/>
      <c r="R2654" s="60"/>
      <c r="S2654" s="60"/>
      <c r="T2654" s="60"/>
      <c r="U2654" s="60"/>
      <c r="V2654" s="46"/>
      <c r="W2654" s="28"/>
      <c r="X2654" s="28"/>
      <c r="Y2654" s="28"/>
      <c r="AA2654" s="77"/>
      <c r="AB2654" s="28"/>
      <c r="AC2654" s="28"/>
      <c r="AD2654" s="28"/>
      <c r="AE2654" s="28"/>
      <c r="AF2654" s="28"/>
      <c r="AG2654" s="28"/>
      <c r="AH2654" s="28"/>
      <c r="AI2654" s="28"/>
      <c r="AJ2654" s="28"/>
      <c r="AK2654" s="28"/>
      <c r="AL2654" s="28"/>
      <c r="AM2654" s="28"/>
      <c r="AN2654" s="28"/>
      <c r="AO2654" s="28"/>
      <c r="AP2654" s="28"/>
      <c r="AQ2654" s="28"/>
      <c r="AR2654" s="28"/>
      <c r="AS2654" s="28"/>
      <c r="AT2654" s="96"/>
      <c r="AU2654" s="28"/>
      <c r="AV2654" s="28"/>
      <c r="AW2654" s="28"/>
      <c r="AX2654" s="28"/>
      <c r="AY2654" s="28"/>
      <c r="AZ2654" s="28"/>
      <c r="BA2654" s="28"/>
      <c r="BB2654" s="28"/>
      <c r="BC2654" s="28"/>
      <c r="BD2654" s="28"/>
      <c r="BE2654" s="28"/>
    </row>
    <row r="2655" spans="3:57" ht="14.25" customHeight="1">
      <c r="C2655" s="46"/>
      <c r="D2655" s="28"/>
      <c r="E2655" s="28"/>
      <c r="F2655" s="28"/>
      <c r="G2655" s="28"/>
      <c r="H2655" s="28"/>
      <c r="I2655" s="28"/>
      <c r="J2655" s="28"/>
      <c r="K2655" s="28"/>
      <c r="L2655" s="28"/>
      <c r="M2655" s="28"/>
      <c r="N2655" s="28"/>
      <c r="O2655" s="28"/>
      <c r="P2655" s="60"/>
      <c r="Q2655" s="60"/>
      <c r="R2655" s="60"/>
      <c r="S2655" s="60"/>
      <c r="T2655" s="60"/>
      <c r="U2655" s="60"/>
      <c r="V2655" s="46"/>
      <c r="W2655" s="28"/>
      <c r="X2655" s="28"/>
      <c r="Y2655" s="28"/>
      <c r="AA2655" s="77"/>
      <c r="AB2655" s="28"/>
      <c r="AC2655" s="28"/>
      <c r="AD2655" s="28"/>
      <c r="AE2655" s="28"/>
      <c r="AF2655" s="28"/>
      <c r="AG2655" s="28"/>
      <c r="AH2655" s="28"/>
      <c r="AI2655" s="28"/>
      <c r="AJ2655" s="28"/>
      <c r="AK2655" s="28"/>
      <c r="AL2655" s="28"/>
      <c r="AM2655" s="28"/>
      <c r="AN2655" s="28"/>
      <c r="AO2655" s="28"/>
      <c r="AP2655" s="28"/>
      <c r="AQ2655" s="28"/>
      <c r="AR2655" s="28"/>
      <c r="AS2655" s="28"/>
      <c r="AT2655" s="96"/>
      <c r="AU2655" s="28"/>
      <c r="AV2655" s="28"/>
      <c r="AW2655" s="28"/>
      <c r="AX2655" s="28"/>
      <c r="AY2655" s="28"/>
      <c r="AZ2655" s="28"/>
      <c r="BA2655" s="28"/>
      <c r="BB2655" s="28"/>
      <c r="BC2655" s="28"/>
      <c r="BD2655" s="28"/>
      <c r="BE2655" s="28"/>
    </row>
    <row r="2656" spans="3:57" ht="14.25" customHeight="1">
      <c r="C2656" s="46"/>
      <c r="D2656" s="28"/>
      <c r="E2656" s="28"/>
      <c r="F2656" s="28"/>
      <c r="G2656" s="28"/>
      <c r="H2656" s="28"/>
      <c r="I2656" s="28"/>
      <c r="J2656" s="28"/>
      <c r="K2656" s="28"/>
      <c r="L2656" s="28"/>
      <c r="M2656" s="28"/>
      <c r="N2656" s="28"/>
      <c r="O2656" s="28"/>
      <c r="P2656" s="60"/>
      <c r="Q2656" s="60"/>
      <c r="R2656" s="60"/>
      <c r="S2656" s="60"/>
      <c r="T2656" s="60"/>
      <c r="U2656" s="60"/>
      <c r="V2656" s="46"/>
      <c r="W2656" s="28"/>
      <c r="X2656" s="28"/>
      <c r="Y2656" s="28"/>
      <c r="AA2656" s="77"/>
      <c r="AB2656" s="28"/>
      <c r="AC2656" s="28"/>
      <c r="AD2656" s="28"/>
      <c r="AE2656" s="28"/>
      <c r="AF2656" s="28"/>
      <c r="AG2656" s="28"/>
      <c r="AH2656" s="28"/>
      <c r="AI2656" s="28"/>
      <c r="AJ2656" s="28"/>
      <c r="AK2656" s="28"/>
      <c r="AL2656" s="28"/>
      <c r="AM2656" s="28"/>
      <c r="AN2656" s="28"/>
      <c r="AO2656" s="28"/>
      <c r="AP2656" s="28"/>
      <c r="AQ2656" s="28"/>
      <c r="AR2656" s="28"/>
      <c r="AS2656" s="28"/>
      <c r="AT2656" s="96"/>
      <c r="AU2656" s="28"/>
      <c r="AV2656" s="28"/>
      <c r="AW2656" s="28"/>
      <c r="AX2656" s="28"/>
      <c r="AY2656" s="28"/>
      <c r="AZ2656" s="28"/>
      <c r="BA2656" s="28"/>
      <c r="BB2656" s="28"/>
      <c r="BC2656" s="28"/>
      <c r="BD2656" s="28"/>
      <c r="BE2656" s="28"/>
    </row>
    <row r="2657" spans="3:57" ht="14.25" customHeight="1">
      <c r="C2657" s="46"/>
      <c r="D2657" s="28"/>
      <c r="E2657" s="28"/>
      <c r="F2657" s="28"/>
      <c r="G2657" s="28"/>
      <c r="H2657" s="28"/>
      <c r="I2657" s="28"/>
      <c r="J2657" s="28"/>
      <c r="K2657" s="28"/>
      <c r="L2657" s="28"/>
      <c r="M2657" s="28"/>
      <c r="N2657" s="28"/>
      <c r="O2657" s="28"/>
      <c r="P2657" s="60"/>
      <c r="Q2657" s="60"/>
      <c r="R2657" s="60"/>
      <c r="S2657" s="60"/>
      <c r="T2657" s="60"/>
      <c r="U2657" s="60"/>
      <c r="V2657" s="46"/>
      <c r="W2657" s="28"/>
      <c r="X2657" s="28"/>
      <c r="Y2657" s="28"/>
      <c r="AA2657" s="77"/>
      <c r="AB2657" s="28"/>
      <c r="AC2657" s="28"/>
      <c r="AD2657" s="28"/>
      <c r="AE2657" s="28"/>
      <c r="AF2657" s="28"/>
      <c r="AG2657" s="28"/>
      <c r="AH2657" s="28"/>
      <c r="AI2657" s="28"/>
      <c r="AJ2657" s="28"/>
      <c r="AK2657" s="28"/>
      <c r="AL2657" s="28"/>
      <c r="AM2657" s="28"/>
      <c r="AN2657" s="28"/>
      <c r="AO2657" s="28"/>
      <c r="AP2657" s="28"/>
      <c r="AQ2657" s="28"/>
      <c r="AR2657" s="28"/>
      <c r="AS2657" s="28"/>
      <c r="AT2657" s="96"/>
      <c r="AU2657" s="28"/>
      <c r="AV2657" s="28"/>
      <c r="AW2657" s="28"/>
      <c r="AX2657" s="28"/>
      <c r="AY2657" s="28"/>
      <c r="AZ2657" s="28"/>
      <c r="BA2657" s="28"/>
      <c r="BB2657" s="28"/>
      <c r="BC2657" s="28"/>
      <c r="BD2657" s="28"/>
      <c r="BE2657" s="28"/>
    </row>
    <row r="2658" spans="3:57" ht="14.25" customHeight="1">
      <c r="C2658" s="46"/>
      <c r="D2658" s="28"/>
      <c r="E2658" s="28"/>
      <c r="F2658" s="28"/>
      <c r="G2658" s="28"/>
      <c r="H2658" s="28"/>
      <c r="I2658" s="28"/>
      <c r="J2658" s="28"/>
      <c r="K2658" s="28"/>
      <c r="L2658" s="28"/>
      <c r="M2658" s="28"/>
      <c r="N2658" s="28"/>
      <c r="O2658" s="28"/>
      <c r="P2658" s="60"/>
      <c r="Q2658" s="60"/>
      <c r="R2658" s="60"/>
      <c r="S2658" s="60"/>
      <c r="T2658" s="60"/>
      <c r="U2658" s="60"/>
      <c r="V2658" s="46"/>
      <c r="W2658" s="28"/>
      <c r="X2658" s="28"/>
      <c r="Y2658" s="28"/>
      <c r="AA2658" s="77"/>
      <c r="AB2658" s="28"/>
      <c r="AC2658" s="28"/>
      <c r="AD2658" s="28"/>
      <c r="AE2658" s="28"/>
      <c r="AF2658" s="28"/>
      <c r="AG2658" s="28"/>
      <c r="AH2658" s="28"/>
      <c r="AI2658" s="28"/>
      <c r="AJ2658" s="28"/>
      <c r="AK2658" s="28"/>
      <c r="AL2658" s="28"/>
      <c r="AM2658" s="28"/>
      <c r="AN2658" s="28"/>
      <c r="AO2658" s="28"/>
      <c r="AP2658" s="28"/>
      <c r="AQ2658" s="28"/>
      <c r="AR2658" s="28"/>
      <c r="AS2658" s="28"/>
      <c r="AT2658" s="96"/>
      <c r="AU2658" s="28"/>
      <c r="AV2658" s="28"/>
      <c r="AW2658" s="28"/>
      <c r="AX2658" s="28"/>
      <c r="AY2658" s="28"/>
      <c r="AZ2658" s="28"/>
      <c r="BA2658" s="28"/>
      <c r="BB2658" s="28"/>
      <c r="BC2658" s="28"/>
      <c r="BD2658" s="28"/>
      <c r="BE2658" s="28"/>
    </row>
    <row r="2659" spans="3:57" ht="14.25" customHeight="1">
      <c r="C2659" s="46"/>
      <c r="D2659" s="28"/>
      <c r="E2659" s="28"/>
      <c r="F2659" s="28"/>
      <c r="G2659" s="28"/>
      <c r="H2659" s="28"/>
      <c r="I2659" s="28"/>
      <c r="J2659" s="28"/>
      <c r="K2659" s="28"/>
      <c r="L2659" s="28"/>
      <c r="M2659" s="28"/>
      <c r="N2659" s="28"/>
      <c r="O2659" s="28"/>
      <c r="P2659" s="60"/>
      <c r="Q2659" s="60"/>
      <c r="R2659" s="60"/>
      <c r="S2659" s="60"/>
      <c r="T2659" s="60"/>
      <c r="U2659" s="60"/>
      <c r="V2659" s="46"/>
      <c r="W2659" s="28"/>
      <c r="X2659" s="28"/>
      <c r="Y2659" s="28"/>
      <c r="AA2659" s="77"/>
      <c r="AB2659" s="28"/>
      <c r="AC2659" s="28"/>
      <c r="AD2659" s="28"/>
      <c r="AE2659" s="28"/>
      <c r="AF2659" s="28"/>
      <c r="AG2659" s="28"/>
      <c r="AH2659" s="28"/>
      <c r="AI2659" s="28"/>
      <c r="AJ2659" s="28"/>
      <c r="AK2659" s="28"/>
      <c r="AL2659" s="28"/>
      <c r="AM2659" s="28"/>
      <c r="AN2659" s="28"/>
      <c r="AO2659" s="28"/>
      <c r="AP2659" s="28"/>
      <c r="AQ2659" s="28"/>
      <c r="AR2659" s="28"/>
      <c r="AS2659" s="28"/>
      <c r="AT2659" s="96"/>
      <c r="AU2659" s="28"/>
      <c r="AV2659" s="28"/>
      <c r="AW2659" s="28"/>
      <c r="AX2659" s="28"/>
      <c r="AY2659" s="28"/>
      <c r="AZ2659" s="28"/>
      <c r="BA2659" s="28"/>
      <c r="BB2659" s="28"/>
      <c r="BC2659" s="28"/>
      <c r="BD2659" s="28"/>
      <c r="BE2659" s="28"/>
    </row>
    <row r="2660" spans="3:57" ht="14.25" customHeight="1">
      <c r="C2660" s="46"/>
      <c r="D2660" s="28"/>
      <c r="E2660" s="28"/>
      <c r="F2660" s="28"/>
      <c r="G2660" s="28"/>
      <c r="H2660" s="28"/>
      <c r="I2660" s="28"/>
      <c r="J2660" s="28"/>
      <c r="K2660" s="28"/>
      <c r="L2660" s="28"/>
      <c r="M2660" s="28"/>
      <c r="N2660" s="28"/>
      <c r="O2660" s="28"/>
      <c r="P2660" s="60"/>
      <c r="Q2660" s="60"/>
      <c r="R2660" s="60"/>
      <c r="S2660" s="60"/>
      <c r="T2660" s="60"/>
      <c r="U2660" s="60"/>
      <c r="V2660" s="46"/>
      <c r="W2660" s="28"/>
      <c r="X2660" s="28"/>
      <c r="Y2660" s="28"/>
      <c r="AA2660" s="77"/>
      <c r="AB2660" s="28"/>
      <c r="AC2660" s="28"/>
      <c r="AD2660" s="28"/>
      <c r="AE2660" s="28"/>
      <c r="AF2660" s="28"/>
      <c r="AG2660" s="28"/>
      <c r="AH2660" s="28"/>
      <c r="AI2660" s="28"/>
      <c r="AJ2660" s="28"/>
      <c r="AK2660" s="28"/>
      <c r="AL2660" s="28"/>
      <c r="AM2660" s="28"/>
      <c r="AN2660" s="28"/>
      <c r="AO2660" s="28"/>
      <c r="AP2660" s="28"/>
      <c r="AQ2660" s="28"/>
      <c r="AR2660" s="28"/>
      <c r="AS2660" s="28"/>
      <c r="AT2660" s="96"/>
      <c r="AU2660" s="28"/>
      <c r="AV2660" s="28"/>
      <c r="AW2660" s="28"/>
      <c r="AX2660" s="28"/>
      <c r="AY2660" s="28"/>
      <c r="AZ2660" s="28"/>
      <c r="BA2660" s="28"/>
      <c r="BB2660" s="28"/>
      <c r="BC2660" s="28"/>
      <c r="BD2660" s="28"/>
      <c r="BE2660" s="28"/>
    </row>
    <row r="2661" spans="3:57" ht="14.25" customHeight="1">
      <c r="C2661" s="46"/>
      <c r="D2661" s="28"/>
      <c r="E2661" s="28"/>
      <c r="F2661" s="28"/>
      <c r="G2661" s="28"/>
      <c r="H2661" s="28"/>
      <c r="I2661" s="28"/>
      <c r="J2661" s="28"/>
      <c r="K2661" s="28"/>
      <c r="L2661" s="28"/>
      <c r="M2661" s="28"/>
      <c r="N2661" s="28"/>
      <c r="O2661" s="28"/>
      <c r="P2661" s="60"/>
      <c r="Q2661" s="60"/>
      <c r="R2661" s="60"/>
      <c r="S2661" s="60"/>
      <c r="T2661" s="60"/>
      <c r="U2661" s="60"/>
      <c r="V2661" s="46"/>
      <c r="W2661" s="28"/>
      <c r="X2661" s="28"/>
      <c r="Y2661" s="28"/>
      <c r="AA2661" s="77"/>
      <c r="AB2661" s="28"/>
      <c r="AC2661" s="28"/>
      <c r="AD2661" s="28"/>
      <c r="AE2661" s="28"/>
      <c r="AF2661" s="28"/>
      <c r="AG2661" s="28"/>
      <c r="AH2661" s="28"/>
      <c r="AI2661" s="28"/>
      <c r="AJ2661" s="28"/>
      <c r="AK2661" s="28"/>
      <c r="AL2661" s="28"/>
      <c r="AM2661" s="28"/>
      <c r="AN2661" s="28"/>
      <c r="AO2661" s="28"/>
      <c r="AP2661" s="28"/>
      <c r="AQ2661" s="28"/>
      <c r="AR2661" s="28"/>
      <c r="AS2661" s="28"/>
      <c r="AT2661" s="96"/>
      <c r="AU2661" s="28"/>
      <c r="AV2661" s="28"/>
      <c r="AW2661" s="28"/>
      <c r="AX2661" s="28"/>
      <c r="AY2661" s="28"/>
      <c r="AZ2661" s="28"/>
      <c r="BA2661" s="28"/>
      <c r="BB2661" s="28"/>
      <c r="BC2661" s="28"/>
      <c r="BD2661" s="28"/>
      <c r="BE2661" s="28"/>
    </row>
    <row r="2662" spans="3:57" ht="14.25" customHeight="1">
      <c r="C2662" s="46"/>
      <c r="D2662" s="28"/>
      <c r="E2662" s="28"/>
      <c r="F2662" s="28"/>
      <c r="G2662" s="28"/>
      <c r="H2662" s="28"/>
      <c r="I2662" s="28"/>
      <c r="J2662" s="28"/>
      <c r="K2662" s="28"/>
      <c r="L2662" s="28"/>
      <c r="M2662" s="28"/>
      <c r="N2662" s="28"/>
      <c r="O2662" s="28"/>
      <c r="P2662" s="60"/>
      <c r="Q2662" s="60"/>
      <c r="R2662" s="60"/>
      <c r="S2662" s="60"/>
      <c r="T2662" s="60"/>
      <c r="U2662" s="60"/>
      <c r="V2662" s="46"/>
      <c r="W2662" s="28"/>
      <c r="X2662" s="28"/>
      <c r="Y2662" s="28"/>
      <c r="AA2662" s="77"/>
      <c r="AB2662" s="28"/>
      <c r="AC2662" s="28"/>
      <c r="AD2662" s="28"/>
      <c r="AE2662" s="28"/>
      <c r="AF2662" s="28"/>
      <c r="AG2662" s="28"/>
      <c r="AH2662" s="28"/>
      <c r="AI2662" s="28"/>
      <c r="AJ2662" s="28"/>
      <c r="AK2662" s="28"/>
      <c r="AL2662" s="28"/>
      <c r="AM2662" s="28"/>
      <c r="AN2662" s="28"/>
      <c r="AO2662" s="28"/>
      <c r="AP2662" s="28"/>
      <c r="AQ2662" s="28"/>
      <c r="AR2662" s="28"/>
      <c r="AS2662" s="28"/>
      <c r="AT2662" s="96"/>
      <c r="AU2662" s="28"/>
      <c r="AV2662" s="28"/>
      <c r="AW2662" s="28"/>
      <c r="AX2662" s="28"/>
      <c r="AY2662" s="28"/>
      <c r="AZ2662" s="28"/>
      <c r="BA2662" s="28"/>
      <c r="BB2662" s="28"/>
      <c r="BC2662" s="28"/>
      <c r="BD2662" s="28"/>
      <c r="BE2662" s="28"/>
    </row>
    <row r="2663" spans="3:57" ht="14.25" customHeight="1">
      <c r="C2663" s="46"/>
      <c r="D2663" s="28"/>
      <c r="E2663" s="28"/>
      <c r="F2663" s="28"/>
      <c r="G2663" s="28"/>
      <c r="H2663" s="28"/>
      <c r="I2663" s="28"/>
      <c r="J2663" s="28"/>
      <c r="K2663" s="28"/>
      <c r="L2663" s="28"/>
      <c r="M2663" s="28"/>
      <c r="N2663" s="28"/>
      <c r="O2663" s="28"/>
      <c r="P2663" s="60"/>
      <c r="Q2663" s="60"/>
      <c r="R2663" s="60"/>
      <c r="S2663" s="60"/>
      <c r="T2663" s="60"/>
      <c r="U2663" s="60"/>
      <c r="V2663" s="46"/>
      <c r="W2663" s="28"/>
      <c r="X2663" s="28"/>
      <c r="Y2663" s="28"/>
      <c r="AA2663" s="77"/>
      <c r="AB2663" s="28"/>
      <c r="AC2663" s="28"/>
      <c r="AD2663" s="28"/>
      <c r="AE2663" s="28"/>
      <c r="AF2663" s="28"/>
      <c r="AG2663" s="28"/>
      <c r="AH2663" s="28"/>
      <c r="AI2663" s="28"/>
      <c r="AJ2663" s="28"/>
      <c r="AK2663" s="28"/>
      <c r="AL2663" s="28"/>
      <c r="AM2663" s="28"/>
      <c r="AN2663" s="28"/>
      <c r="AO2663" s="28"/>
      <c r="AP2663" s="28"/>
      <c r="AQ2663" s="28"/>
      <c r="AR2663" s="28"/>
      <c r="AS2663" s="28"/>
      <c r="AT2663" s="96"/>
      <c r="AU2663" s="28"/>
      <c r="AV2663" s="28"/>
      <c r="AW2663" s="28"/>
      <c r="AX2663" s="28"/>
      <c r="AY2663" s="28"/>
      <c r="AZ2663" s="28"/>
      <c r="BA2663" s="28"/>
      <c r="BB2663" s="28"/>
      <c r="BC2663" s="28"/>
      <c r="BD2663" s="28"/>
      <c r="BE2663" s="28"/>
    </row>
    <row r="2664" spans="3:57" ht="14.25" customHeight="1">
      <c r="C2664" s="46"/>
      <c r="D2664" s="28"/>
      <c r="E2664" s="28"/>
      <c r="F2664" s="28"/>
      <c r="G2664" s="28"/>
      <c r="H2664" s="28"/>
      <c r="I2664" s="28"/>
      <c r="J2664" s="28"/>
      <c r="K2664" s="28"/>
      <c r="L2664" s="28"/>
      <c r="M2664" s="28"/>
      <c r="N2664" s="28"/>
      <c r="O2664" s="28"/>
      <c r="P2664" s="60"/>
      <c r="Q2664" s="60"/>
      <c r="R2664" s="60"/>
      <c r="S2664" s="60"/>
      <c r="T2664" s="60"/>
      <c r="U2664" s="60"/>
      <c r="V2664" s="46"/>
      <c r="W2664" s="28"/>
      <c r="X2664" s="28"/>
      <c r="Y2664" s="28"/>
      <c r="AA2664" s="77"/>
      <c r="AB2664" s="28"/>
      <c r="AC2664" s="28"/>
      <c r="AD2664" s="28"/>
      <c r="AE2664" s="28"/>
      <c r="AF2664" s="28"/>
      <c r="AG2664" s="28"/>
      <c r="AH2664" s="28"/>
      <c r="AI2664" s="28"/>
      <c r="AJ2664" s="28"/>
      <c r="AK2664" s="28"/>
      <c r="AL2664" s="28"/>
      <c r="AM2664" s="28"/>
      <c r="AN2664" s="28"/>
      <c r="AO2664" s="28"/>
      <c r="AP2664" s="28"/>
      <c r="AQ2664" s="28"/>
      <c r="AR2664" s="28"/>
      <c r="AS2664" s="28"/>
      <c r="AT2664" s="96"/>
      <c r="AU2664" s="28"/>
      <c r="AV2664" s="28"/>
      <c r="AW2664" s="28"/>
      <c r="AX2664" s="28"/>
      <c r="AY2664" s="28"/>
      <c r="AZ2664" s="28"/>
      <c r="BA2664" s="28"/>
      <c r="BB2664" s="28"/>
      <c r="BC2664" s="28"/>
      <c r="BD2664" s="28"/>
      <c r="BE2664" s="28"/>
    </row>
    <row r="2665" spans="3:57" ht="14.25" customHeight="1">
      <c r="C2665" s="46"/>
      <c r="D2665" s="28"/>
      <c r="E2665" s="28"/>
      <c r="F2665" s="28"/>
      <c r="G2665" s="28"/>
      <c r="H2665" s="28"/>
      <c r="I2665" s="28"/>
      <c r="J2665" s="28"/>
      <c r="K2665" s="28"/>
      <c r="L2665" s="28"/>
      <c r="M2665" s="28"/>
      <c r="N2665" s="28"/>
      <c r="O2665" s="28"/>
      <c r="P2665" s="60"/>
      <c r="Q2665" s="60"/>
      <c r="R2665" s="60"/>
      <c r="S2665" s="60"/>
      <c r="T2665" s="60"/>
      <c r="U2665" s="60"/>
      <c r="V2665" s="46"/>
      <c r="W2665" s="28"/>
      <c r="X2665" s="28"/>
      <c r="Y2665" s="28"/>
      <c r="AA2665" s="77"/>
      <c r="AB2665" s="28"/>
      <c r="AC2665" s="28"/>
      <c r="AD2665" s="28"/>
      <c r="AE2665" s="28"/>
      <c r="AF2665" s="28"/>
      <c r="AG2665" s="28"/>
      <c r="AH2665" s="28"/>
      <c r="AI2665" s="28"/>
      <c r="AJ2665" s="28"/>
      <c r="AK2665" s="28"/>
      <c r="AL2665" s="28"/>
      <c r="AM2665" s="28"/>
      <c r="AN2665" s="28"/>
      <c r="AO2665" s="28"/>
      <c r="AP2665" s="28"/>
      <c r="AQ2665" s="28"/>
      <c r="AR2665" s="28"/>
      <c r="AS2665" s="28"/>
      <c r="AT2665" s="96"/>
      <c r="AU2665" s="28"/>
      <c r="AV2665" s="28"/>
      <c r="AW2665" s="28"/>
      <c r="AX2665" s="28"/>
      <c r="AY2665" s="28"/>
      <c r="AZ2665" s="28"/>
      <c r="BA2665" s="28"/>
      <c r="BB2665" s="28"/>
      <c r="BC2665" s="28"/>
      <c r="BD2665" s="28"/>
      <c r="BE2665" s="28"/>
    </row>
    <row r="2666" spans="3:57" ht="14.25" customHeight="1">
      <c r="C2666" s="46"/>
      <c r="D2666" s="28"/>
      <c r="E2666" s="28"/>
      <c r="F2666" s="28"/>
      <c r="G2666" s="28"/>
      <c r="H2666" s="28"/>
      <c r="I2666" s="28"/>
      <c r="J2666" s="28"/>
      <c r="K2666" s="28"/>
      <c r="L2666" s="28"/>
      <c r="M2666" s="28"/>
      <c r="N2666" s="28"/>
      <c r="O2666" s="28"/>
      <c r="P2666" s="60"/>
      <c r="Q2666" s="60"/>
      <c r="R2666" s="60"/>
      <c r="S2666" s="60"/>
      <c r="T2666" s="60"/>
      <c r="U2666" s="60"/>
      <c r="V2666" s="46"/>
      <c r="W2666" s="28"/>
      <c r="X2666" s="28"/>
      <c r="Y2666" s="28"/>
      <c r="AA2666" s="77"/>
      <c r="AB2666" s="28"/>
      <c r="AC2666" s="28"/>
      <c r="AD2666" s="28"/>
      <c r="AE2666" s="28"/>
      <c r="AF2666" s="28"/>
      <c r="AG2666" s="28"/>
      <c r="AH2666" s="28"/>
      <c r="AI2666" s="28"/>
      <c r="AJ2666" s="28"/>
      <c r="AK2666" s="28"/>
      <c r="AL2666" s="28"/>
      <c r="AM2666" s="28"/>
      <c r="AN2666" s="28"/>
      <c r="AO2666" s="28"/>
      <c r="AP2666" s="28"/>
      <c r="AQ2666" s="28"/>
      <c r="AR2666" s="28"/>
      <c r="AS2666" s="28"/>
      <c r="AT2666" s="96"/>
      <c r="AU2666" s="28"/>
      <c r="AV2666" s="28"/>
      <c r="AW2666" s="28"/>
      <c r="AX2666" s="28"/>
      <c r="AY2666" s="28"/>
      <c r="AZ2666" s="28"/>
      <c r="BA2666" s="28"/>
      <c r="BB2666" s="28"/>
      <c r="BC2666" s="28"/>
      <c r="BD2666" s="28"/>
      <c r="BE2666" s="28"/>
    </row>
    <row r="2667" spans="3:57" ht="14.25" customHeight="1">
      <c r="C2667" s="46"/>
      <c r="D2667" s="28"/>
      <c r="E2667" s="28"/>
      <c r="F2667" s="28"/>
      <c r="G2667" s="28"/>
      <c r="H2667" s="28"/>
      <c r="I2667" s="28"/>
      <c r="J2667" s="28"/>
      <c r="K2667" s="28"/>
      <c r="L2667" s="28"/>
      <c r="M2667" s="28"/>
      <c r="N2667" s="28"/>
      <c r="O2667" s="28"/>
      <c r="P2667" s="60"/>
      <c r="Q2667" s="60"/>
      <c r="R2667" s="60"/>
      <c r="S2667" s="60"/>
      <c r="T2667" s="60"/>
      <c r="U2667" s="60"/>
      <c r="V2667" s="46"/>
      <c r="W2667" s="28"/>
      <c r="X2667" s="28"/>
      <c r="Y2667" s="28"/>
      <c r="AA2667" s="77"/>
      <c r="AB2667" s="28"/>
      <c r="AC2667" s="28"/>
      <c r="AD2667" s="28"/>
      <c r="AE2667" s="28"/>
      <c r="AF2667" s="28"/>
      <c r="AG2667" s="28"/>
      <c r="AH2667" s="28"/>
      <c r="AI2667" s="28"/>
      <c r="AJ2667" s="28"/>
      <c r="AK2667" s="28"/>
      <c r="AL2667" s="28"/>
      <c r="AM2667" s="28"/>
      <c r="AN2667" s="28"/>
      <c r="AO2667" s="28"/>
      <c r="AP2667" s="28"/>
      <c r="AQ2667" s="28"/>
      <c r="AR2667" s="28"/>
      <c r="AS2667" s="28"/>
      <c r="AT2667" s="96"/>
      <c r="AU2667" s="28"/>
      <c r="AV2667" s="28"/>
      <c r="AW2667" s="28"/>
      <c r="AX2667" s="28"/>
      <c r="AY2667" s="28"/>
      <c r="AZ2667" s="28"/>
      <c r="BA2667" s="28"/>
      <c r="BB2667" s="28"/>
      <c r="BC2667" s="28"/>
      <c r="BD2667" s="28"/>
      <c r="BE2667" s="28"/>
    </row>
    <row r="2668" spans="3:57" ht="14.25" customHeight="1">
      <c r="C2668" s="46"/>
      <c r="D2668" s="28"/>
      <c r="E2668" s="28"/>
      <c r="F2668" s="28"/>
      <c r="G2668" s="28"/>
      <c r="H2668" s="28"/>
      <c r="I2668" s="28"/>
      <c r="J2668" s="28"/>
      <c r="K2668" s="28"/>
      <c r="L2668" s="28"/>
      <c r="M2668" s="28"/>
      <c r="N2668" s="28"/>
      <c r="O2668" s="28"/>
      <c r="P2668" s="60"/>
      <c r="Q2668" s="60"/>
      <c r="R2668" s="60"/>
      <c r="S2668" s="60"/>
      <c r="T2668" s="60"/>
      <c r="U2668" s="60"/>
      <c r="V2668" s="46"/>
      <c r="W2668" s="28"/>
      <c r="X2668" s="28"/>
      <c r="Y2668" s="28"/>
      <c r="AA2668" s="77"/>
      <c r="AB2668" s="28"/>
      <c r="AC2668" s="28"/>
      <c r="AD2668" s="28"/>
      <c r="AE2668" s="28"/>
      <c r="AF2668" s="28"/>
      <c r="AG2668" s="28"/>
      <c r="AH2668" s="28"/>
      <c r="AI2668" s="28"/>
      <c r="AJ2668" s="28"/>
      <c r="AK2668" s="28"/>
      <c r="AL2668" s="28"/>
      <c r="AM2668" s="28"/>
      <c r="AN2668" s="28"/>
      <c r="AO2668" s="28"/>
      <c r="AP2668" s="28"/>
      <c r="AQ2668" s="28"/>
      <c r="AR2668" s="28"/>
      <c r="AS2668" s="28"/>
      <c r="AT2668" s="96"/>
      <c r="AU2668" s="28"/>
      <c r="AV2668" s="28"/>
      <c r="AW2668" s="28"/>
      <c r="AX2668" s="28"/>
      <c r="AY2668" s="28"/>
      <c r="AZ2668" s="28"/>
      <c r="BA2668" s="28"/>
      <c r="BB2668" s="28"/>
      <c r="BC2668" s="28"/>
      <c r="BD2668" s="28"/>
      <c r="BE2668" s="28"/>
    </row>
    <row r="2669" spans="3:57" ht="14.25" customHeight="1">
      <c r="C2669" s="46"/>
      <c r="D2669" s="28"/>
      <c r="E2669" s="28"/>
      <c r="F2669" s="28"/>
      <c r="G2669" s="28"/>
      <c r="H2669" s="28"/>
      <c r="I2669" s="28"/>
      <c r="J2669" s="28"/>
      <c r="K2669" s="28"/>
      <c r="L2669" s="28"/>
      <c r="M2669" s="28"/>
      <c r="N2669" s="28"/>
      <c r="O2669" s="28"/>
      <c r="P2669" s="60"/>
      <c r="Q2669" s="60"/>
      <c r="R2669" s="60"/>
      <c r="S2669" s="60"/>
      <c r="T2669" s="60"/>
      <c r="U2669" s="60"/>
      <c r="V2669" s="46"/>
      <c r="W2669" s="28"/>
      <c r="X2669" s="28"/>
      <c r="Y2669" s="28"/>
      <c r="AA2669" s="77"/>
      <c r="AB2669" s="28"/>
      <c r="AC2669" s="28"/>
      <c r="AD2669" s="28"/>
      <c r="AE2669" s="28"/>
      <c r="AF2669" s="28"/>
      <c r="AG2669" s="28"/>
      <c r="AH2669" s="28"/>
      <c r="AI2669" s="28"/>
      <c r="AJ2669" s="28"/>
      <c r="AK2669" s="28"/>
      <c r="AL2669" s="28"/>
      <c r="AM2669" s="28"/>
      <c r="AN2669" s="28"/>
      <c r="AO2669" s="28"/>
      <c r="AP2669" s="28"/>
      <c r="AQ2669" s="28"/>
      <c r="AR2669" s="28"/>
      <c r="AS2669" s="28"/>
      <c r="AT2669" s="96"/>
      <c r="AU2669" s="28"/>
      <c r="AV2669" s="28"/>
      <c r="AW2669" s="28"/>
      <c r="AX2669" s="28"/>
      <c r="AY2669" s="28"/>
      <c r="AZ2669" s="28"/>
      <c r="BA2669" s="28"/>
      <c r="BB2669" s="28"/>
      <c r="BC2669" s="28"/>
      <c r="BD2669" s="28"/>
      <c r="BE2669" s="28"/>
    </row>
    <row r="2670" spans="3:57" ht="14.25" customHeight="1">
      <c r="C2670" s="46"/>
      <c r="D2670" s="28"/>
      <c r="E2670" s="28"/>
      <c r="F2670" s="28"/>
      <c r="G2670" s="28"/>
      <c r="H2670" s="28"/>
      <c r="I2670" s="28"/>
      <c r="J2670" s="28"/>
      <c r="K2670" s="28"/>
      <c r="L2670" s="28"/>
      <c r="M2670" s="28"/>
      <c r="N2670" s="28"/>
      <c r="O2670" s="28"/>
      <c r="P2670" s="60"/>
      <c r="Q2670" s="60"/>
      <c r="R2670" s="60"/>
      <c r="S2670" s="60"/>
      <c r="T2670" s="60"/>
      <c r="U2670" s="60"/>
      <c r="V2670" s="46"/>
      <c r="W2670" s="28"/>
      <c r="X2670" s="28"/>
      <c r="Y2670" s="28"/>
      <c r="AA2670" s="77"/>
      <c r="AB2670" s="28"/>
      <c r="AC2670" s="28"/>
      <c r="AD2670" s="28"/>
      <c r="AE2670" s="28"/>
      <c r="AF2670" s="28"/>
      <c r="AG2670" s="28"/>
      <c r="AH2670" s="28"/>
      <c r="AI2670" s="28"/>
      <c r="AJ2670" s="28"/>
      <c r="AK2670" s="28"/>
      <c r="AL2670" s="28"/>
      <c r="AM2670" s="28"/>
      <c r="AN2670" s="28"/>
      <c r="AO2670" s="28"/>
      <c r="AP2670" s="28"/>
      <c r="AQ2670" s="28"/>
      <c r="AR2670" s="28"/>
      <c r="AS2670" s="28"/>
      <c r="AT2670" s="96"/>
      <c r="AU2670" s="28"/>
      <c r="AV2670" s="28"/>
      <c r="AW2670" s="28"/>
      <c r="AX2670" s="28"/>
      <c r="AY2670" s="28"/>
      <c r="AZ2670" s="28"/>
      <c r="BA2670" s="28"/>
      <c r="BB2670" s="28"/>
      <c r="BC2670" s="28"/>
      <c r="BD2670" s="28"/>
      <c r="BE2670" s="28"/>
    </row>
    <row r="2671" spans="3:57" ht="14.25" customHeight="1">
      <c r="C2671" s="46"/>
      <c r="D2671" s="28"/>
      <c r="E2671" s="28"/>
      <c r="F2671" s="28"/>
      <c r="G2671" s="28"/>
      <c r="H2671" s="28"/>
      <c r="I2671" s="28"/>
      <c r="J2671" s="28"/>
      <c r="K2671" s="28"/>
      <c r="L2671" s="28"/>
      <c r="M2671" s="28"/>
      <c r="N2671" s="28"/>
      <c r="O2671" s="28"/>
      <c r="P2671" s="60"/>
      <c r="Q2671" s="60"/>
      <c r="R2671" s="60"/>
      <c r="S2671" s="60"/>
      <c r="T2671" s="60"/>
      <c r="U2671" s="60"/>
      <c r="V2671" s="46"/>
      <c r="W2671" s="28"/>
      <c r="X2671" s="28"/>
      <c r="Y2671" s="28"/>
      <c r="AA2671" s="77"/>
      <c r="AB2671" s="28"/>
      <c r="AC2671" s="28"/>
      <c r="AD2671" s="28"/>
      <c r="AE2671" s="28"/>
      <c r="AF2671" s="28"/>
      <c r="AG2671" s="28"/>
      <c r="AH2671" s="28"/>
      <c r="AI2671" s="28"/>
      <c r="AJ2671" s="28"/>
      <c r="AK2671" s="28"/>
      <c r="AL2671" s="28"/>
      <c r="AM2671" s="28"/>
      <c r="AN2671" s="28"/>
      <c r="AO2671" s="28"/>
      <c r="AP2671" s="28"/>
      <c r="AQ2671" s="28"/>
      <c r="AR2671" s="28"/>
      <c r="AS2671" s="28"/>
      <c r="AT2671" s="96"/>
      <c r="AU2671" s="28"/>
      <c r="AV2671" s="28"/>
      <c r="AW2671" s="28"/>
      <c r="AX2671" s="28"/>
      <c r="AY2671" s="28"/>
      <c r="AZ2671" s="28"/>
      <c r="BA2671" s="28"/>
      <c r="BB2671" s="28"/>
      <c r="BC2671" s="28"/>
      <c r="BD2671" s="28"/>
      <c r="BE2671" s="28"/>
    </row>
    <row r="2672" spans="3:57" ht="14.25" customHeight="1">
      <c r="C2672" s="46"/>
      <c r="D2672" s="28"/>
      <c r="E2672" s="28"/>
      <c r="F2672" s="28"/>
      <c r="G2672" s="28"/>
      <c r="H2672" s="28"/>
      <c r="I2672" s="28"/>
      <c r="J2672" s="28"/>
      <c r="K2672" s="28"/>
      <c r="L2672" s="28"/>
      <c r="M2672" s="28"/>
      <c r="N2672" s="28"/>
      <c r="O2672" s="28"/>
      <c r="P2672" s="60"/>
      <c r="Q2672" s="60"/>
      <c r="R2672" s="60"/>
      <c r="S2672" s="60"/>
      <c r="T2672" s="60"/>
      <c r="U2672" s="60"/>
      <c r="V2672" s="46"/>
      <c r="W2672" s="28"/>
      <c r="X2672" s="28"/>
      <c r="Y2672" s="28"/>
      <c r="AA2672" s="77"/>
      <c r="AB2672" s="28"/>
      <c r="AC2672" s="28"/>
      <c r="AD2672" s="28"/>
      <c r="AE2672" s="28"/>
      <c r="AF2672" s="28"/>
      <c r="AG2672" s="28"/>
      <c r="AH2672" s="28"/>
      <c r="AI2672" s="28"/>
      <c r="AJ2672" s="28"/>
      <c r="AK2672" s="28"/>
      <c r="AL2672" s="28"/>
      <c r="AM2672" s="28"/>
      <c r="AN2672" s="28"/>
      <c r="AO2672" s="28"/>
      <c r="AP2672" s="28"/>
      <c r="AQ2672" s="28"/>
      <c r="AR2672" s="28"/>
      <c r="AS2672" s="28"/>
      <c r="AT2672" s="96"/>
      <c r="AU2672" s="28"/>
      <c r="AV2672" s="28"/>
      <c r="AW2672" s="28"/>
      <c r="AX2672" s="28"/>
      <c r="AY2672" s="28"/>
      <c r="AZ2672" s="28"/>
      <c r="BA2672" s="28"/>
      <c r="BB2672" s="28"/>
      <c r="BC2672" s="28"/>
      <c r="BD2672" s="28"/>
      <c r="BE2672" s="28"/>
    </row>
    <row r="2673" spans="3:57" ht="14.25" customHeight="1">
      <c r="C2673" s="46"/>
      <c r="D2673" s="28"/>
      <c r="E2673" s="28"/>
      <c r="F2673" s="28"/>
      <c r="G2673" s="28"/>
      <c r="H2673" s="28"/>
      <c r="I2673" s="28"/>
      <c r="J2673" s="28"/>
      <c r="K2673" s="28"/>
      <c r="L2673" s="28"/>
      <c r="M2673" s="28"/>
      <c r="N2673" s="28"/>
      <c r="O2673" s="28"/>
      <c r="P2673" s="60"/>
      <c r="Q2673" s="60"/>
      <c r="R2673" s="60"/>
      <c r="S2673" s="60"/>
      <c r="T2673" s="60"/>
      <c r="U2673" s="60"/>
      <c r="V2673" s="46"/>
      <c r="W2673" s="28"/>
      <c r="X2673" s="28"/>
      <c r="Y2673" s="28"/>
      <c r="AA2673" s="77"/>
      <c r="AB2673" s="28"/>
      <c r="AC2673" s="28"/>
      <c r="AD2673" s="28"/>
      <c r="AE2673" s="28"/>
      <c r="AF2673" s="28"/>
      <c r="AG2673" s="28"/>
      <c r="AH2673" s="28"/>
      <c r="AI2673" s="28"/>
      <c r="AJ2673" s="28"/>
      <c r="AK2673" s="28"/>
      <c r="AL2673" s="28"/>
      <c r="AM2673" s="28"/>
      <c r="AN2673" s="28"/>
      <c r="AO2673" s="28"/>
      <c r="AP2673" s="28"/>
      <c r="AQ2673" s="28"/>
      <c r="AR2673" s="28"/>
      <c r="AS2673" s="28"/>
      <c r="AT2673" s="96"/>
      <c r="AU2673" s="28"/>
      <c r="AV2673" s="28"/>
      <c r="AW2673" s="28"/>
      <c r="AX2673" s="28"/>
      <c r="AY2673" s="28"/>
      <c r="AZ2673" s="28"/>
      <c r="BA2673" s="28"/>
      <c r="BB2673" s="28"/>
      <c r="BC2673" s="28"/>
      <c r="BD2673" s="28"/>
      <c r="BE2673" s="28"/>
    </row>
    <row r="2674" spans="3:57" ht="14.25" customHeight="1">
      <c r="C2674" s="46"/>
      <c r="D2674" s="28"/>
      <c r="E2674" s="28"/>
      <c r="F2674" s="28"/>
      <c r="G2674" s="28"/>
      <c r="H2674" s="28"/>
      <c r="I2674" s="28"/>
      <c r="J2674" s="28"/>
      <c r="K2674" s="28"/>
      <c r="L2674" s="28"/>
      <c r="M2674" s="28"/>
      <c r="N2674" s="28"/>
      <c r="O2674" s="28"/>
      <c r="P2674" s="60"/>
      <c r="Q2674" s="60"/>
      <c r="R2674" s="60"/>
      <c r="S2674" s="60"/>
      <c r="T2674" s="60"/>
      <c r="U2674" s="60"/>
      <c r="V2674" s="46"/>
      <c r="W2674" s="28"/>
      <c r="X2674" s="28"/>
      <c r="Y2674" s="28"/>
      <c r="AA2674" s="77"/>
      <c r="AB2674" s="28"/>
      <c r="AC2674" s="28"/>
      <c r="AD2674" s="28"/>
      <c r="AE2674" s="28"/>
      <c r="AF2674" s="28"/>
      <c r="AG2674" s="28"/>
      <c r="AH2674" s="28"/>
      <c r="AI2674" s="28"/>
      <c r="AJ2674" s="28"/>
      <c r="AK2674" s="28"/>
      <c r="AL2674" s="28"/>
      <c r="AM2674" s="28"/>
      <c r="AN2674" s="28"/>
      <c r="AO2674" s="28"/>
      <c r="AP2674" s="28"/>
      <c r="AQ2674" s="28"/>
      <c r="AR2674" s="28"/>
      <c r="AS2674" s="28"/>
      <c r="AT2674" s="96"/>
      <c r="AU2674" s="28"/>
      <c r="AV2674" s="28"/>
      <c r="AW2674" s="28"/>
      <c r="AX2674" s="28"/>
      <c r="AY2674" s="28"/>
      <c r="AZ2674" s="28"/>
      <c r="BA2674" s="28"/>
      <c r="BB2674" s="28"/>
      <c r="BC2674" s="28"/>
      <c r="BD2674" s="28"/>
      <c r="BE2674" s="28"/>
    </row>
    <row r="2675" spans="3:57" ht="14.25" customHeight="1">
      <c r="C2675" s="46"/>
      <c r="D2675" s="28"/>
      <c r="E2675" s="28"/>
      <c r="F2675" s="28"/>
      <c r="G2675" s="28"/>
      <c r="H2675" s="28"/>
      <c r="I2675" s="28"/>
      <c r="J2675" s="28"/>
      <c r="K2675" s="28"/>
      <c r="L2675" s="28"/>
      <c r="M2675" s="28"/>
      <c r="N2675" s="28"/>
      <c r="O2675" s="28"/>
      <c r="P2675" s="60"/>
      <c r="Q2675" s="60"/>
      <c r="R2675" s="60"/>
      <c r="S2675" s="60"/>
      <c r="T2675" s="60"/>
      <c r="U2675" s="60"/>
      <c r="V2675" s="46"/>
      <c r="W2675" s="28"/>
      <c r="X2675" s="28"/>
      <c r="Y2675" s="28"/>
      <c r="AA2675" s="77"/>
      <c r="AB2675" s="28"/>
      <c r="AC2675" s="28"/>
      <c r="AD2675" s="28"/>
      <c r="AE2675" s="28"/>
      <c r="AF2675" s="28"/>
      <c r="AG2675" s="28"/>
      <c r="AH2675" s="28"/>
      <c r="AI2675" s="28"/>
      <c r="AJ2675" s="28"/>
      <c r="AK2675" s="28"/>
      <c r="AL2675" s="28"/>
      <c r="AM2675" s="28"/>
      <c r="AN2675" s="28"/>
      <c r="AO2675" s="28"/>
      <c r="AP2675" s="28"/>
      <c r="AQ2675" s="28"/>
      <c r="AR2675" s="28"/>
      <c r="AS2675" s="28"/>
      <c r="AT2675" s="96"/>
      <c r="AU2675" s="28"/>
      <c r="AV2675" s="28"/>
      <c r="AW2675" s="28"/>
      <c r="AX2675" s="28"/>
      <c r="AY2675" s="28"/>
      <c r="AZ2675" s="28"/>
      <c r="BA2675" s="28"/>
      <c r="BB2675" s="28"/>
      <c r="BC2675" s="28"/>
      <c r="BD2675" s="28"/>
      <c r="BE2675" s="28"/>
    </row>
    <row r="2676" spans="3:57" ht="14.25" customHeight="1">
      <c r="C2676" s="46"/>
      <c r="D2676" s="28"/>
      <c r="E2676" s="28"/>
      <c r="F2676" s="28"/>
      <c r="G2676" s="28"/>
      <c r="H2676" s="28"/>
      <c r="I2676" s="28"/>
      <c r="J2676" s="28"/>
      <c r="K2676" s="28"/>
      <c r="L2676" s="28"/>
      <c r="M2676" s="28"/>
      <c r="N2676" s="28"/>
      <c r="O2676" s="28"/>
      <c r="P2676" s="60"/>
      <c r="Q2676" s="60"/>
      <c r="R2676" s="60"/>
      <c r="S2676" s="60"/>
      <c r="T2676" s="60"/>
      <c r="U2676" s="60"/>
      <c r="V2676" s="46"/>
      <c r="W2676" s="28"/>
      <c r="X2676" s="28"/>
      <c r="Y2676" s="28"/>
      <c r="AA2676" s="77"/>
      <c r="AB2676" s="28"/>
      <c r="AC2676" s="28"/>
      <c r="AD2676" s="28"/>
      <c r="AE2676" s="28"/>
      <c r="AF2676" s="28"/>
      <c r="AG2676" s="28"/>
      <c r="AH2676" s="28"/>
      <c r="AI2676" s="28"/>
      <c r="AJ2676" s="28"/>
      <c r="AK2676" s="28"/>
      <c r="AL2676" s="28"/>
      <c r="AM2676" s="28"/>
      <c r="AN2676" s="28"/>
      <c r="AO2676" s="28"/>
      <c r="AP2676" s="28"/>
      <c r="AQ2676" s="28"/>
      <c r="AR2676" s="28"/>
      <c r="AS2676" s="28"/>
      <c r="AT2676" s="96"/>
      <c r="AU2676" s="28"/>
      <c r="AV2676" s="28"/>
      <c r="AW2676" s="28"/>
      <c r="AX2676" s="28"/>
      <c r="AY2676" s="28"/>
      <c r="AZ2676" s="28"/>
      <c r="BA2676" s="28"/>
      <c r="BB2676" s="28"/>
      <c r="BC2676" s="28"/>
      <c r="BD2676" s="28"/>
      <c r="BE2676" s="28"/>
    </row>
    <row r="2677" spans="3:57" ht="14.25" customHeight="1">
      <c r="C2677" s="46"/>
      <c r="D2677" s="28"/>
      <c r="E2677" s="28"/>
      <c r="F2677" s="28"/>
      <c r="G2677" s="28"/>
      <c r="H2677" s="28"/>
      <c r="I2677" s="28"/>
      <c r="J2677" s="28"/>
      <c r="K2677" s="28"/>
      <c r="L2677" s="28"/>
      <c r="M2677" s="28"/>
      <c r="N2677" s="28"/>
      <c r="O2677" s="28"/>
      <c r="P2677" s="60"/>
      <c r="Q2677" s="60"/>
      <c r="R2677" s="60"/>
      <c r="S2677" s="60"/>
      <c r="T2677" s="60"/>
      <c r="U2677" s="60"/>
      <c r="V2677" s="46"/>
      <c r="W2677" s="28"/>
      <c r="X2677" s="28"/>
      <c r="Y2677" s="28"/>
      <c r="AA2677" s="77"/>
      <c r="AB2677" s="28"/>
      <c r="AC2677" s="28"/>
      <c r="AD2677" s="28"/>
      <c r="AE2677" s="28"/>
      <c r="AF2677" s="28"/>
      <c r="AG2677" s="28"/>
      <c r="AH2677" s="28"/>
      <c r="AI2677" s="28"/>
      <c r="AJ2677" s="28"/>
      <c r="AK2677" s="28"/>
      <c r="AL2677" s="28"/>
      <c r="AM2677" s="28"/>
      <c r="AN2677" s="28"/>
      <c r="AO2677" s="28"/>
      <c r="AP2677" s="28"/>
      <c r="AQ2677" s="28"/>
      <c r="AR2677" s="28"/>
      <c r="AS2677" s="28"/>
      <c r="AT2677" s="96"/>
      <c r="AU2677" s="28"/>
      <c r="AV2677" s="28"/>
      <c r="AW2677" s="28"/>
      <c r="AX2677" s="28"/>
      <c r="AY2677" s="28"/>
      <c r="AZ2677" s="28"/>
      <c r="BA2677" s="28"/>
      <c r="BB2677" s="28"/>
      <c r="BC2677" s="28"/>
      <c r="BD2677" s="28"/>
      <c r="BE2677" s="28"/>
    </row>
    <row r="2678" spans="3:57" ht="14.25" customHeight="1">
      <c r="C2678" s="46"/>
      <c r="D2678" s="28"/>
      <c r="E2678" s="28"/>
      <c r="F2678" s="28"/>
      <c r="G2678" s="28"/>
      <c r="H2678" s="28"/>
      <c r="I2678" s="28"/>
      <c r="J2678" s="28"/>
      <c r="K2678" s="28"/>
      <c r="L2678" s="28"/>
      <c r="M2678" s="28"/>
      <c r="N2678" s="28"/>
      <c r="O2678" s="28"/>
      <c r="P2678" s="60"/>
      <c r="Q2678" s="60"/>
      <c r="R2678" s="60"/>
      <c r="S2678" s="60"/>
      <c r="T2678" s="60"/>
      <c r="U2678" s="60"/>
      <c r="V2678" s="46"/>
      <c r="W2678" s="28"/>
      <c r="X2678" s="28"/>
      <c r="Y2678" s="28"/>
      <c r="AA2678" s="77"/>
      <c r="AB2678" s="28"/>
      <c r="AC2678" s="28"/>
      <c r="AD2678" s="28"/>
      <c r="AE2678" s="28"/>
      <c r="AF2678" s="28"/>
      <c r="AG2678" s="28"/>
      <c r="AH2678" s="28"/>
      <c r="AI2678" s="28"/>
      <c r="AJ2678" s="28"/>
      <c r="AK2678" s="28"/>
      <c r="AL2678" s="28"/>
      <c r="AM2678" s="28"/>
      <c r="AN2678" s="28"/>
      <c r="AO2678" s="28"/>
      <c r="AP2678" s="28"/>
      <c r="AQ2678" s="28"/>
      <c r="AR2678" s="28"/>
      <c r="AS2678" s="28"/>
      <c r="AT2678" s="96"/>
      <c r="AU2678" s="28"/>
      <c r="AV2678" s="28"/>
      <c r="AW2678" s="28"/>
      <c r="AX2678" s="28"/>
      <c r="AY2678" s="28"/>
      <c r="AZ2678" s="28"/>
      <c r="BA2678" s="28"/>
      <c r="BB2678" s="28"/>
      <c r="BC2678" s="28"/>
      <c r="BD2678" s="28"/>
      <c r="BE2678" s="28"/>
    </row>
    <row r="2679" spans="3:57" ht="14.25" customHeight="1">
      <c r="C2679" s="46"/>
      <c r="D2679" s="28"/>
      <c r="E2679" s="28"/>
      <c r="F2679" s="28"/>
      <c r="G2679" s="28"/>
      <c r="H2679" s="28"/>
      <c r="I2679" s="28"/>
      <c r="J2679" s="28"/>
      <c r="K2679" s="28"/>
      <c r="L2679" s="28"/>
      <c r="M2679" s="28"/>
      <c r="N2679" s="28"/>
      <c r="O2679" s="28"/>
      <c r="P2679" s="60"/>
      <c r="Q2679" s="60"/>
      <c r="R2679" s="60"/>
      <c r="S2679" s="60"/>
      <c r="T2679" s="60"/>
      <c r="U2679" s="60"/>
      <c r="V2679" s="46"/>
      <c r="W2679" s="28"/>
      <c r="X2679" s="28"/>
      <c r="Y2679" s="28"/>
      <c r="AA2679" s="77"/>
      <c r="AB2679" s="28"/>
      <c r="AC2679" s="28"/>
      <c r="AD2679" s="28"/>
      <c r="AE2679" s="28"/>
      <c r="AF2679" s="28"/>
      <c r="AG2679" s="28"/>
      <c r="AH2679" s="28"/>
      <c r="AI2679" s="28"/>
      <c r="AJ2679" s="28"/>
      <c r="AK2679" s="28"/>
      <c r="AL2679" s="28"/>
      <c r="AM2679" s="28"/>
      <c r="AN2679" s="28"/>
      <c r="AO2679" s="28"/>
      <c r="AP2679" s="28"/>
      <c r="AQ2679" s="28"/>
      <c r="AR2679" s="28"/>
      <c r="AS2679" s="28"/>
      <c r="AT2679" s="96"/>
      <c r="AU2679" s="28"/>
      <c r="AV2679" s="28"/>
      <c r="AW2679" s="28"/>
      <c r="AX2679" s="28"/>
      <c r="AY2679" s="28"/>
      <c r="AZ2679" s="28"/>
      <c r="BA2679" s="28"/>
      <c r="BB2679" s="28"/>
      <c r="BC2679" s="28"/>
      <c r="BD2679" s="28"/>
      <c r="BE2679" s="28"/>
    </row>
    <row r="2680" spans="3:57" ht="14.25" customHeight="1">
      <c r="C2680" s="46"/>
      <c r="D2680" s="28"/>
      <c r="E2680" s="28"/>
      <c r="F2680" s="28"/>
      <c r="G2680" s="28"/>
      <c r="H2680" s="28"/>
      <c r="I2680" s="28"/>
      <c r="J2680" s="28"/>
      <c r="K2680" s="28"/>
      <c r="L2680" s="28"/>
      <c r="M2680" s="28"/>
      <c r="N2680" s="28"/>
      <c r="O2680" s="28"/>
      <c r="P2680" s="60"/>
      <c r="Q2680" s="60"/>
      <c r="R2680" s="60"/>
      <c r="S2680" s="60"/>
      <c r="T2680" s="60"/>
      <c r="U2680" s="60"/>
      <c r="V2680" s="46"/>
      <c r="W2680" s="28"/>
      <c r="X2680" s="28"/>
      <c r="Y2680" s="28"/>
      <c r="AA2680" s="77"/>
      <c r="AB2680" s="28"/>
      <c r="AC2680" s="28"/>
      <c r="AD2680" s="28"/>
      <c r="AE2680" s="28"/>
      <c r="AF2680" s="28"/>
      <c r="AG2680" s="28"/>
      <c r="AH2680" s="28"/>
      <c r="AI2680" s="28"/>
      <c r="AJ2680" s="28"/>
      <c r="AK2680" s="28"/>
      <c r="AL2680" s="28"/>
      <c r="AM2680" s="28"/>
      <c r="AN2680" s="28"/>
      <c r="AO2680" s="28"/>
      <c r="AP2680" s="28"/>
      <c r="AQ2680" s="28"/>
      <c r="AR2680" s="28"/>
      <c r="AS2680" s="28"/>
      <c r="AT2680" s="96"/>
      <c r="AU2680" s="28"/>
      <c r="AV2680" s="28"/>
      <c r="AW2680" s="28"/>
      <c r="AX2680" s="28"/>
      <c r="AY2680" s="28"/>
      <c r="AZ2680" s="28"/>
      <c r="BA2680" s="28"/>
      <c r="BB2680" s="28"/>
      <c r="BC2680" s="28"/>
      <c r="BD2680" s="28"/>
      <c r="BE2680" s="28"/>
    </row>
    <row r="2681" spans="3:57" ht="14.25" customHeight="1">
      <c r="C2681" s="46"/>
      <c r="D2681" s="28"/>
      <c r="E2681" s="28"/>
      <c r="F2681" s="28"/>
      <c r="G2681" s="28"/>
      <c r="H2681" s="28"/>
      <c r="I2681" s="28"/>
      <c r="J2681" s="28"/>
      <c r="K2681" s="28"/>
      <c r="L2681" s="28"/>
      <c r="M2681" s="28"/>
      <c r="N2681" s="28"/>
      <c r="O2681" s="28"/>
      <c r="P2681" s="60"/>
      <c r="Q2681" s="60"/>
      <c r="R2681" s="60"/>
      <c r="S2681" s="60"/>
      <c r="T2681" s="60"/>
      <c r="U2681" s="60"/>
      <c r="V2681" s="46"/>
      <c r="W2681" s="28"/>
      <c r="X2681" s="28"/>
      <c r="Y2681" s="28"/>
      <c r="AA2681" s="77"/>
      <c r="AB2681" s="28"/>
      <c r="AC2681" s="28"/>
      <c r="AD2681" s="28"/>
      <c r="AE2681" s="28"/>
      <c r="AF2681" s="28"/>
      <c r="AG2681" s="28"/>
      <c r="AH2681" s="28"/>
      <c r="AI2681" s="28"/>
      <c r="AJ2681" s="28"/>
      <c r="AK2681" s="28"/>
      <c r="AL2681" s="28"/>
      <c r="AM2681" s="28"/>
      <c r="AN2681" s="28"/>
      <c r="AO2681" s="28"/>
      <c r="AP2681" s="28"/>
      <c r="AQ2681" s="28"/>
      <c r="AR2681" s="28"/>
      <c r="AS2681" s="28"/>
      <c r="AT2681" s="96"/>
      <c r="AU2681" s="28"/>
      <c r="AV2681" s="28"/>
      <c r="AW2681" s="28"/>
      <c r="AX2681" s="28"/>
      <c r="AY2681" s="28"/>
      <c r="AZ2681" s="28"/>
      <c r="BA2681" s="28"/>
      <c r="BB2681" s="28"/>
      <c r="BC2681" s="28"/>
      <c r="BD2681" s="28"/>
      <c r="BE2681" s="28"/>
    </row>
    <row r="2682" spans="3:57" ht="14.25" customHeight="1">
      <c r="C2682" s="46"/>
      <c r="D2682" s="28"/>
      <c r="E2682" s="28"/>
      <c r="F2682" s="28"/>
      <c r="G2682" s="28"/>
      <c r="H2682" s="28"/>
      <c r="I2682" s="28"/>
      <c r="J2682" s="28"/>
      <c r="K2682" s="28"/>
      <c r="L2682" s="28"/>
      <c r="M2682" s="28"/>
      <c r="N2682" s="28"/>
      <c r="O2682" s="28"/>
      <c r="P2682" s="60"/>
      <c r="Q2682" s="60"/>
      <c r="R2682" s="60"/>
      <c r="S2682" s="60"/>
      <c r="T2682" s="60"/>
      <c r="U2682" s="60"/>
      <c r="V2682" s="46"/>
      <c r="W2682" s="28"/>
      <c r="X2682" s="28"/>
      <c r="Y2682" s="28"/>
      <c r="AA2682" s="77"/>
      <c r="AB2682" s="28"/>
      <c r="AC2682" s="28"/>
      <c r="AD2682" s="28"/>
      <c r="AE2682" s="28"/>
      <c r="AF2682" s="28"/>
      <c r="AG2682" s="28"/>
      <c r="AH2682" s="28"/>
      <c r="AI2682" s="28"/>
      <c r="AJ2682" s="28"/>
      <c r="AK2682" s="28"/>
      <c r="AL2682" s="28"/>
      <c r="AM2682" s="28"/>
      <c r="AN2682" s="28"/>
      <c r="AO2682" s="28"/>
      <c r="AP2682" s="28"/>
      <c r="AQ2682" s="28"/>
      <c r="AR2682" s="28"/>
      <c r="AS2682" s="28"/>
      <c r="AT2682" s="96"/>
      <c r="AU2682" s="28"/>
      <c r="AV2682" s="28"/>
      <c r="AW2682" s="28"/>
      <c r="AX2682" s="28"/>
      <c r="AY2682" s="28"/>
      <c r="AZ2682" s="28"/>
      <c r="BA2682" s="28"/>
      <c r="BB2682" s="28"/>
      <c r="BC2682" s="28"/>
      <c r="BD2682" s="28"/>
      <c r="BE2682" s="28"/>
    </row>
    <row r="2683" spans="3:57" ht="14.25" customHeight="1">
      <c r="C2683" s="46"/>
      <c r="D2683" s="28"/>
      <c r="E2683" s="28"/>
      <c r="F2683" s="28"/>
      <c r="G2683" s="28"/>
      <c r="H2683" s="28"/>
      <c r="I2683" s="28"/>
      <c r="J2683" s="28"/>
      <c r="K2683" s="28"/>
      <c r="L2683" s="28"/>
      <c r="M2683" s="28"/>
      <c r="N2683" s="28"/>
      <c r="O2683" s="28"/>
      <c r="P2683" s="60"/>
      <c r="Q2683" s="60"/>
      <c r="R2683" s="60"/>
      <c r="S2683" s="60"/>
      <c r="T2683" s="60"/>
      <c r="U2683" s="60"/>
      <c r="V2683" s="46"/>
      <c r="W2683" s="28"/>
      <c r="X2683" s="28"/>
      <c r="Y2683" s="28"/>
      <c r="AA2683" s="77"/>
      <c r="AB2683" s="28"/>
      <c r="AC2683" s="28"/>
      <c r="AD2683" s="28"/>
      <c r="AE2683" s="28"/>
      <c r="AF2683" s="28"/>
      <c r="AG2683" s="28"/>
      <c r="AH2683" s="28"/>
      <c r="AI2683" s="28"/>
      <c r="AJ2683" s="28"/>
      <c r="AK2683" s="28"/>
      <c r="AL2683" s="28"/>
      <c r="AM2683" s="28"/>
      <c r="AN2683" s="28"/>
      <c r="AO2683" s="28"/>
      <c r="AP2683" s="28"/>
      <c r="AQ2683" s="28"/>
      <c r="AR2683" s="28"/>
      <c r="AS2683" s="28"/>
      <c r="AT2683" s="96"/>
      <c r="AU2683" s="28"/>
      <c r="AV2683" s="28"/>
      <c r="AW2683" s="28"/>
      <c r="AX2683" s="28"/>
      <c r="AY2683" s="28"/>
      <c r="AZ2683" s="28"/>
      <c r="BA2683" s="28"/>
      <c r="BB2683" s="28"/>
      <c r="BC2683" s="28"/>
      <c r="BD2683" s="28"/>
      <c r="BE2683" s="28"/>
    </row>
    <row r="2684" spans="3:57" ht="14.25" customHeight="1">
      <c r="C2684" s="46"/>
      <c r="D2684" s="28"/>
      <c r="E2684" s="28"/>
      <c r="F2684" s="28"/>
      <c r="G2684" s="28"/>
      <c r="H2684" s="28"/>
      <c r="I2684" s="28"/>
      <c r="J2684" s="28"/>
      <c r="K2684" s="28"/>
      <c r="L2684" s="28"/>
      <c r="M2684" s="28"/>
      <c r="N2684" s="28"/>
      <c r="O2684" s="28"/>
      <c r="P2684" s="60"/>
      <c r="Q2684" s="60"/>
      <c r="R2684" s="60"/>
      <c r="S2684" s="60"/>
      <c r="T2684" s="60"/>
      <c r="U2684" s="60"/>
      <c r="V2684" s="46"/>
      <c r="W2684" s="28"/>
      <c r="X2684" s="28"/>
      <c r="Y2684" s="28"/>
      <c r="AA2684" s="77"/>
      <c r="AB2684" s="28"/>
      <c r="AC2684" s="28"/>
      <c r="AD2684" s="28"/>
      <c r="AE2684" s="28"/>
      <c r="AF2684" s="28"/>
      <c r="AG2684" s="28"/>
      <c r="AH2684" s="28"/>
      <c r="AI2684" s="28"/>
      <c r="AJ2684" s="28"/>
      <c r="AK2684" s="28"/>
      <c r="AL2684" s="28"/>
      <c r="AM2684" s="28"/>
      <c r="AN2684" s="28"/>
      <c r="AO2684" s="28"/>
      <c r="AP2684" s="28"/>
      <c r="AQ2684" s="28"/>
      <c r="AR2684" s="28"/>
      <c r="AS2684" s="28"/>
      <c r="AT2684" s="96"/>
      <c r="AU2684" s="28"/>
      <c r="AV2684" s="28"/>
      <c r="AW2684" s="28"/>
      <c r="AX2684" s="28"/>
      <c r="AY2684" s="28"/>
      <c r="AZ2684" s="28"/>
      <c r="BA2684" s="28"/>
      <c r="BB2684" s="28"/>
      <c r="BC2684" s="28"/>
      <c r="BD2684" s="28"/>
      <c r="BE2684" s="28"/>
    </row>
    <row r="2685" spans="3:57" ht="14.25" customHeight="1">
      <c r="C2685" s="46"/>
      <c r="D2685" s="28"/>
      <c r="E2685" s="28"/>
      <c r="F2685" s="28"/>
      <c r="G2685" s="28"/>
      <c r="H2685" s="28"/>
      <c r="I2685" s="28"/>
      <c r="J2685" s="28"/>
      <c r="K2685" s="28"/>
      <c r="L2685" s="28"/>
      <c r="M2685" s="28"/>
      <c r="N2685" s="28"/>
      <c r="O2685" s="28"/>
      <c r="P2685" s="60"/>
      <c r="Q2685" s="60"/>
      <c r="R2685" s="60"/>
      <c r="S2685" s="60"/>
      <c r="T2685" s="60"/>
      <c r="U2685" s="60"/>
      <c r="V2685" s="46"/>
      <c r="W2685" s="28"/>
      <c r="X2685" s="28"/>
      <c r="Y2685" s="28"/>
      <c r="AA2685" s="77"/>
      <c r="AB2685" s="28"/>
      <c r="AC2685" s="28"/>
      <c r="AD2685" s="28"/>
      <c r="AE2685" s="28"/>
      <c r="AF2685" s="28"/>
      <c r="AG2685" s="28"/>
      <c r="AH2685" s="28"/>
      <c r="AI2685" s="28"/>
      <c r="AJ2685" s="28"/>
      <c r="AK2685" s="28"/>
      <c r="AL2685" s="28"/>
      <c r="AM2685" s="28"/>
      <c r="AN2685" s="28"/>
      <c r="AO2685" s="28"/>
      <c r="AP2685" s="28"/>
      <c r="AQ2685" s="28"/>
      <c r="AR2685" s="28"/>
      <c r="AS2685" s="28"/>
      <c r="AT2685" s="96"/>
      <c r="AU2685" s="28"/>
      <c r="AV2685" s="28"/>
      <c r="AW2685" s="28"/>
      <c r="AX2685" s="28"/>
      <c r="AY2685" s="28"/>
      <c r="AZ2685" s="28"/>
      <c r="BA2685" s="28"/>
      <c r="BB2685" s="28"/>
      <c r="BC2685" s="28"/>
      <c r="BD2685" s="28"/>
      <c r="BE2685" s="28"/>
    </row>
    <row r="2686" spans="3:57" ht="14.25" customHeight="1">
      <c r="C2686" s="46"/>
      <c r="D2686" s="28"/>
      <c r="E2686" s="28"/>
      <c r="F2686" s="28"/>
      <c r="G2686" s="28"/>
      <c r="H2686" s="28"/>
      <c r="I2686" s="28"/>
      <c r="J2686" s="28"/>
      <c r="K2686" s="28"/>
      <c r="L2686" s="28"/>
      <c r="M2686" s="28"/>
      <c r="N2686" s="28"/>
      <c r="O2686" s="28"/>
      <c r="P2686" s="60"/>
      <c r="Q2686" s="60"/>
      <c r="R2686" s="60"/>
      <c r="S2686" s="60"/>
      <c r="T2686" s="60"/>
      <c r="U2686" s="60"/>
      <c r="V2686" s="46"/>
      <c r="W2686" s="28"/>
      <c r="X2686" s="28"/>
      <c r="Y2686" s="28"/>
      <c r="AA2686" s="77"/>
      <c r="AB2686" s="28"/>
      <c r="AC2686" s="28"/>
      <c r="AD2686" s="28"/>
      <c r="AE2686" s="28"/>
      <c r="AF2686" s="28"/>
      <c r="AG2686" s="28"/>
      <c r="AH2686" s="28"/>
      <c r="AI2686" s="28"/>
      <c r="AJ2686" s="28"/>
      <c r="AK2686" s="28"/>
      <c r="AL2686" s="28"/>
      <c r="AM2686" s="28"/>
      <c r="AN2686" s="28"/>
      <c r="AO2686" s="28"/>
      <c r="AP2686" s="28"/>
      <c r="AQ2686" s="28"/>
      <c r="AR2686" s="28"/>
      <c r="AS2686" s="28"/>
      <c r="AT2686" s="96"/>
      <c r="AU2686" s="28"/>
      <c r="AV2686" s="28"/>
      <c r="AW2686" s="28"/>
      <c r="AX2686" s="28"/>
      <c r="AY2686" s="28"/>
      <c r="AZ2686" s="28"/>
      <c r="BA2686" s="28"/>
      <c r="BB2686" s="28"/>
      <c r="BC2686" s="28"/>
      <c r="BD2686" s="28"/>
      <c r="BE2686" s="28"/>
    </row>
    <row r="2687" spans="3:57" ht="14.25" customHeight="1">
      <c r="C2687" s="46"/>
      <c r="D2687" s="28"/>
      <c r="E2687" s="28"/>
      <c r="F2687" s="28"/>
      <c r="G2687" s="28"/>
      <c r="H2687" s="28"/>
      <c r="I2687" s="28"/>
      <c r="J2687" s="28"/>
      <c r="K2687" s="28"/>
      <c r="L2687" s="28"/>
      <c r="M2687" s="28"/>
      <c r="N2687" s="28"/>
      <c r="O2687" s="28"/>
      <c r="P2687" s="60"/>
      <c r="Q2687" s="60"/>
      <c r="R2687" s="60"/>
      <c r="S2687" s="60"/>
      <c r="T2687" s="60"/>
      <c r="U2687" s="60"/>
      <c r="V2687" s="46"/>
      <c r="W2687" s="28"/>
      <c r="X2687" s="28"/>
      <c r="Y2687" s="28"/>
      <c r="AA2687" s="77"/>
      <c r="AB2687" s="28"/>
      <c r="AC2687" s="28"/>
      <c r="AD2687" s="28"/>
      <c r="AE2687" s="28"/>
      <c r="AF2687" s="28"/>
      <c r="AG2687" s="28"/>
      <c r="AH2687" s="28"/>
      <c r="AI2687" s="28"/>
      <c r="AJ2687" s="28"/>
      <c r="AK2687" s="28"/>
      <c r="AL2687" s="28"/>
      <c r="AM2687" s="28"/>
      <c r="AN2687" s="28"/>
      <c r="AO2687" s="28"/>
      <c r="AP2687" s="28"/>
      <c r="AQ2687" s="28"/>
      <c r="AR2687" s="28"/>
      <c r="AS2687" s="28"/>
      <c r="AT2687" s="96"/>
      <c r="AU2687" s="28"/>
      <c r="AV2687" s="28"/>
      <c r="AW2687" s="28"/>
      <c r="AX2687" s="28"/>
      <c r="AY2687" s="28"/>
      <c r="AZ2687" s="28"/>
      <c r="BA2687" s="28"/>
      <c r="BB2687" s="28"/>
      <c r="BC2687" s="28"/>
      <c r="BD2687" s="28"/>
      <c r="BE2687" s="28"/>
    </row>
    <row r="2688" spans="3:57" ht="14.25" customHeight="1">
      <c r="C2688" s="46"/>
      <c r="D2688" s="28"/>
      <c r="E2688" s="28"/>
      <c r="F2688" s="28"/>
      <c r="G2688" s="28"/>
      <c r="H2688" s="28"/>
      <c r="I2688" s="28"/>
      <c r="J2688" s="28"/>
      <c r="K2688" s="28"/>
      <c r="L2688" s="28"/>
      <c r="M2688" s="28"/>
      <c r="N2688" s="28"/>
      <c r="O2688" s="28"/>
      <c r="P2688" s="60"/>
      <c r="Q2688" s="60"/>
      <c r="R2688" s="60"/>
      <c r="S2688" s="60"/>
      <c r="T2688" s="60"/>
      <c r="U2688" s="60"/>
      <c r="V2688" s="46"/>
      <c r="W2688" s="28"/>
      <c r="X2688" s="28"/>
      <c r="Y2688" s="28"/>
      <c r="AA2688" s="77"/>
      <c r="AB2688" s="28"/>
      <c r="AC2688" s="28"/>
      <c r="AD2688" s="28"/>
      <c r="AE2688" s="28"/>
      <c r="AF2688" s="28"/>
      <c r="AG2688" s="28"/>
      <c r="AH2688" s="28"/>
      <c r="AI2688" s="28"/>
      <c r="AJ2688" s="28"/>
      <c r="AK2688" s="28"/>
      <c r="AL2688" s="28"/>
      <c r="AM2688" s="28"/>
      <c r="AN2688" s="28"/>
      <c r="AO2688" s="28"/>
      <c r="AP2688" s="28"/>
      <c r="AQ2688" s="28"/>
      <c r="AR2688" s="28"/>
      <c r="AS2688" s="28"/>
      <c r="AT2688" s="96"/>
      <c r="AU2688" s="28"/>
      <c r="AV2688" s="28"/>
      <c r="AW2688" s="28"/>
      <c r="AX2688" s="28"/>
      <c r="AY2688" s="28"/>
      <c r="AZ2688" s="28"/>
      <c r="BA2688" s="28"/>
      <c r="BB2688" s="28"/>
      <c r="BC2688" s="28"/>
      <c r="BD2688" s="28"/>
      <c r="BE2688" s="28"/>
    </row>
    <row r="2689" spans="3:57" ht="14.25" customHeight="1">
      <c r="C2689" s="46"/>
      <c r="D2689" s="28"/>
      <c r="E2689" s="28"/>
      <c r="F2689" s="28"/>
      <c r="G2689" s="28"/>
      <c r="H2689" s="28"/>
      <c r="I2689" s="28"/>
      <c r="J2689" s="28"/>
      <c r="K2689" s="28"/>
      <c r="L2689" s="28"/>
      <c r="M2689" s="28"/>
      <c r="N2689" s="28"/>
      <c r="O2689" s="28"/>
      <c r="P2689" s="60"/>
      <c r="Q2689" s="60"/>
      <c r="R2689" s="60"/>
      <c r="S2689" s="60"/>
      <c r="T2689" s="60"/>
      <c r="U2689" s="60"/>
      <c r="V2689" s="46"/>
      <c r="W2689" s="28"/>
      <c r="X2689" s="28"/>
      <c r="Y2689" s="28"/>
      <c r="AA2689" s="77"/>
      <c r="AB2689" s="28"/>
      <c r="AC2689" s="28"/>
      <c r="AD2689" s="28"/>
      <c r="AE2689" s="28"/>
      <c r="AF2689" s="28"/>
      <c r="AG2689" s="28"/>
      <c r="AH2689" s="28"/>
      <c r="AI2689" s="28"/>
      <c r="AJ2689" s="28"/>
      <c r="AK2689" s="28"/>
      <c r="AL2689" s="28"/>
      <c r="AM2689" s="28"/>
      <c r="AN2689" s="28"/>
      <c r="AO2689" s="28"/>
      <c r="AP2689" s="28"/>
      <c r="AQ2689" s="28"/>
      <c r="AR2689" s="28"/>
      <c r="AS2689" s="28"/>
      <c r="AT2689" s="96"/>
      <c r="AU2689" s="28"/>
      <c r="AV2689" s="28"/>
      <c r="AW2689" s="28"/>
      <c r="AX2689" s="28"/>
      <c r="AY2689" s="28"/>
      <c r="AZ2689" s="28"/>
      <c r="BA2689" s="28"/>
      <c r="BB2689" s="28"/>
      <c r="BC2689" s="28"/>
      <c r="BD2689" s="28"/>
      <c r="BE2689" s="28"/>
    </row>
    <row r="2690" spans="3:57" ht="14.25" customHeight="1">
      <c r="C2690" s="46"/>
      <c r="D2690" s="28"/>
      <c r="E2690" s="28"/>
      <c r="F2690" s="28"/>
      <c r="G2690" s="28"/>
      <c r="H2690" s="28"/>
      <c r="I2690" s="28"/>
      <c r="J2690" s="28"/>
      <c r="K2690" s="28"/>
      <c r="L2690" s="28"/>
      <c r="M2690" s="28"/>
      <c r="N2690" s="28"/>
      <c r="O2690" s="28"/>
      <c r="P2690" s="60"/>
      <c r="Q2690" s="60"/>
      <c r="R2690" s="60"/>
      <c r="S2690" s="60"/>
      <c r="T2690" s="60"/>
      <c r="U2690" s="60"/>
      <c r="V2690" s="46"/>
      <c r="W2690" s="28"/>
      <c r="X2690" s="28"/>
      <c r="Y2690" s="28"/>
      <c r="AA2690" s="77"/>
      <c r="AB2690" s="28"/>
      <c r="AC2690" s="28"/>
      <c r="AD2690" s="28"/>
      <c r="AE2690" s="28"/>
      <c r="AF2690" s="28"/>
      <c r="AG2690" s="28"/>
      <c r="AH2690" s="28"/>
      <c r="AI2690" s="28"/>
      <c r="AJ2690" s="28"/>
      <c r="AK2690" s="28"/>
      <c r="AL2690" s="28"/>
      <c r="AM2690" s="28"/>
      <c r="AN2690" s="28"/>
      <c r="AO2690" s="28"/>
      <c r="AP2690" s="28"/>
      <c r="AQ2690" s="28"/>
      <c r="AR2690" s="28"/>
      <c r="AS2690" s="28"/>
      <c r="AT2690" s="96"/>
      <c r="AU2690" s="28"/>
      <c r="AV2690" s="28"/>
      <c r="AW2690" s="28"/>
      <c r="AX2690" s="28"/>
      <c r="AY2690" s="28"/>
      <c r="AZ2690" s="28"/>
      <c r="BA2690" s="28"/>
      <c r="BB2690" s="28"/>
      <c r="BC2690" s="28"/>
      <c r="BD2690" s="28"/>
      <c r="BE2690" s="28"/>
    </row>
    <row r="2691" spans="3:57" ht="14.25" customHeight="1">
      <c r="C2691" s="46"/>
      <c r="D2691" s="28"/>
      <c r="E2691" s="28"/>
      <c r="F2691" s="28"/>
      <c r="G2691" s="28"/>
      <c r="H2691" s="28"/>
      <c r="I2691" s="28"/>
      <c r="J2691" s="28"/>
      <c r="K2691" s="28"/>
      <c r="L2691" s="28"/>
      <c r="M2691" s="28"/>
      <c r="N2691" s="28"/>
      <c r="O2691" s="28"/>
      <c r="P2691" s="60"/>
      <c r="Q2691" s="60"/>
      <c r="R2691" s="60"/>
      <c r="S2691" s="60"/>
      <c r="T2691" s="60"/>
      <c r="U2691" s="60"/>
      <c r="V2691" s="46"/>
      <c r="W2691" s="28"/>
      <c r="X2691" s="28"/>
      <c r="Y2691" s="28"/>
      <c r="AA2691" s="77"/>
      <c r="AB2691" s="28"/>
      <c r="AC2691" s="28"/>
      <c r="AD2691" s="28"/>
      <c r="AE2691" s="28"/>
      <c r="AF2691" s="28"/>
      <c r="AG2691" s="28"/>
      <c r="AH2691" s="28"/>
      <c r="AI2691" s="28"/>
      <c r="AJ2691" s="28"/>
      <c r="AK2691" s="28"/>
      <c r="AL2691" s="28"/>
      <c r="AM2691" s="28"/>
      <c r="AN2691" s="28"/>
      <c r="AO2691" s="28"/>
      <c r="AP2691" s="28"/>
      <c r="AQ2691" s="28"/>
      <c r="AR2691" s="28"/>
      <c r="AS2691" s="28"/>
      <c r="AT2691" s="96"/>
      <c r="AU2691" s="28"/>
      <c r="AV2691" s="28"/>
      <c r="AW2691" s="28"/>
      <c r="AX2691" s="28"/>
      <c r="AY2691" s="28"/>
      <c r="AZ2691" s="28"/>
      <c r="BA2691" s="28"/>
      <c r="BB2691" s="28"/>
      <c r="BC2691" s="28"/>
      <c r="BD2691" s="28"/>
      <c r="BE2691" s="28"/>
    </row>
    <row r="2692" spans="3:57" ht="14.25" customHeight="1">
      <c r="C2692" s="46"/>
      <c r="D2692" s="28"/>
      <c r="E2692" s="28"/>
      <c r="F2692" s="28"/>
      <c r="G2692" s="28"/>
      <c r="H2692" s="28"/>
      <c r="I2692" s="28"/>
      <c r="J2692" s="28"/>
      <c r="K2692" s="28"/>
      <c r="L2692" s="28"/>
      <c r="M2692" s="28"/>
      <c r="N2692" s="28"/>
      <c r="O2692" s="28"/>
      <c r="P2692" s="60"/>
      <c r="Q2692" s="60"/>
      <c r="R2692" s="60"/>
      <c r="S2692" s="60"/>
      <c r="T2692" s="60"/>
      <c r="U2692" s="60"/>
      <c r="V2692" s="46"/>
      <c r="W2692" s="28"/>
      <c r="X2692" s="28"/>
      <c r="Y2692" s="28"/>
      <c r="AA2692" s="77"/>
      <c r="AB2692" s="28"/>
      <c r="AC2692" s="28"/>
      <c r="AD2692" s="28"/>
      <c r="AE2692" s="28"/>
      <c r="AF2692" s="28"/>
      <c r="AG2692" s="28"/>
      <c r="AH2692" s="28"/>
      <c r="AI2692" s="28"/>
      <c r="AJ2692" s="28"/>
      <c r="AK2692" s="28"/>
      <c r="AL2692" s="28"/>
      <c r="AM2692" s="28"/>
      <c r="AN2692" s="28"/>
      <c r="AO2692" s="28"/>
      <c r="AP2692" s="28"/>
      <c r="AQ2692" s="28"/>
      <c r="AR2692" s="28"/>
      <c r="AS2692" s="28"/>
      <c r="AT2692" s="96"/>
      <c r="AU2692" s="28"/>
      <c r="AV2692" s="28"/>
      <c r="AW2692" s="28"/>
      <c r="AX2692" s="28"/>
      <c r="AY2692" s="28"/>
      <c r="AZ2692" s="28"/>
      <c r="BA2692" s="28"/>
      <c r="BB2692" s="28"/>
      <c r="BC2692" s="28"/>
      <c r="BD2692" s="28"/>
      <c r="BE2692" s="28"/>
    </row>
    <row r="2693" spans="3:57" ht="14.25" customHeight="1">
      <c r="C2693" s="46"/>
      <c r="D2693" s="28"/>
      <c r="E2693" s="28"/>
      <c r="F2693" s="28"/>
      <c r="G2693" s="28"/>
      <c r="H2693" s="28"/>
      <c r="I2693" s="28"/>
      <c r="J2693" s="28"/>
      <c r="K2693" s="28"/>
      <c r="L2693" s="28"/>
      <c r="M2693" s="28"/>
      <c r="N2693" s="28"/>
      <c r="O2693" s="28"/>
      <c r="P2693" s="60"/>
      <c r="Q2693" s="60"/>
      <c r="R2693" s="60"/>
      <c r="S2693" s="60"/>
      <c r="T2693" s="60"/>
      <c r="U2693" s="60"/>
      <c r="V2693" s="46"/>
      <c r="W2693" s="28"/>
      <c r="X2693" s="28"/>
      <c r="Y2693" s="28"/>
      <c r="AA2693" s="77"/>
      <c r="AB2693" s="28"/>
      <c r="AC2693" s="28"/>
      <c r="AD2693" s="28"/>
      <c r="AE2693" s="28"/>
      <c r="AF2693" s="28"/>
      <c r="AG2693" s="28"/>
      <c r="AH2693" s="28"/>
      <c r="AI2693" s="28"/>
      <c r="AJ2693" s="28"/>
      <c r="AK2693" s="28"/>
      <c r="AL2693" s="28"/>
      <c r="AM2693" s="28"/>
      <c r="AN2693" s="28"/>
      <c r="AO2693" s="28"/>
      <c r="AP2693" s="28"/>
      <c r="AQ2693" s="28"/>
      <c r="AR2693" s="28"/>
      <c r="AS2693" s="28"/>
      <c r="AT2693" s="96"/>
      <c r="AU2693" s="28"/>
      <c r="AV2693" s="28"/>
      <c r="AW2693" s="28"/>
      <c r="AX2693" s="28"/>
      <c r="AY2693" s="28"/>
      <c r="AZ2693" s="28"/>
      <c r="BA2693" s="28"/>
      <c r="BB2693" s="28"/>
      <c r="BC2693" s="28"/>
      <c r="BD2693" s="28"/>
      <c r="BE2693" s="28"/>
    </row>
    <row r="2694" spans="3:57" ht="14.25" customHeight="1">
      <c r="C2694" s="46"/>
      <c r="D2694" s="28"/>
      <c r="E2694" s="28"/>
      <c r="F2694" s="28"/>
      <c r="G2694" s="28"/>
      <c r="H2694" s="28"/>
      <c r="I2694" s="28"/>
      <c r="J2694" s="28"/>
      <c r="K2694" s="28"/>
      <c r="L2694" s="28"/>
      <c r="M2694" s="28"/>
      <c r="N2694" s="28"/>
      <c r="O2694" s="28"/>
      <c r="P2694" s="60"/>
      <c r="Q2694" s="60"/>
      <c r="R2694" s="60"/>
      <c r="S2694" s="60"/>
      <c r="T2694" s="60"/>
      <c r="U2694" s="60"/>
      <c r="V2694" s="46"/>
      <c r="W2694" s="28"/>
      <c r="X2694" s="28"/>
      <c r="Y2694" s="28"/>
      <c r="AA2694" s="77"/>
      <c r="AB2694" s="28"/>
      <c r="AC2694" s="28"/>
      <c r="AD2694" s="28"/>
      <c r="AE2694" s="28"/>
      <c r="AF2694" s="28"/>
      <c r="AG2694" s="28"/>
      <c r="AH2694" s="28"/>
      <c r="AI2694" s="28"/>
      <c r="AJ2694" s="28"/>
      <c r="AK2694" s="28"/>
      <c r="AL2694" s="28"/>
      <c r="AM2694" s="28"/>
      <c r="AN2694" s="28"/>
      <c r="AO2694" s="28"/>
      <c r="AP2694" s="28"/>
      <c r="AQ2694" s="28"/>
      <c r="AR2694" s="28"/>
      <c r="AS2694" s="28"/>
      <c r="AT2694" s="96"/>
      <c r="AU2694" s="28"/>
      <c r="AV2694" s="28"/>
      <c r="AW2694" s="28"/>
      <c r="AX2694" s="28"/>
      <c r="AY2694" s="28"/>
      <c r="AZ2694" s="28"/>
      <c r="BA2694" s="28"/>
      <c r="BB2694" s="28"/>
      <c r="BC2694" s="28"/>
      <c r="BD2694" s="28"/>
      <c r="BE2694" s="28"/>
    </row>
    <row r="2695" spans="3:57" ht="14.25" customHeight="1">
      <c r="C2695" s="46"/>
      <c r="D2695" s="28"/>
      <c r="E2695" s="28"/>
      <c r="F2695" s="28"/>
      <c r="G2695" s="28"/>
      <c r="H2695" s="28"/>
      <c r="I2695" s="28"/>
      <c r="J2695" s="28"/>
      <c r="K2695" s="28"/>
      <c r="L2695" s="28"/>
      <c r="M2695" s="28"/>
      <c r="N2695" s="28"/>
      <c r="O2695" s="28"/>
      <c r="P2695" s="60"/>
      <c r="Q2695" s="60"/>
      <c r="R2695" s="60"/>
      <c r="S2695" s="60"/>
      <c r="T2695" s="60"/>
      <c r="U2695" s="60"/>
      <c r="V2695" s="46"/>
      <c r="W2695" s="28"/>
      <c r="X2695" s="28"/>
      <c r="Y2695" s="28"/>
      <c r="AA2695" s="77"/>
      <c r="AB2695" s="28"/>
      <c r="AC2695" s="28"/>
      <c r="AD2695" s="28"/>
      <c r="AE2695" s="28"/>
      <c r="AF2695" s="28"/>
      <c r="AG2695" s="28"/>
      <c r="AH2695" s="28"/>
      <c r="AI2695" s="28"/>
      <c r="AJ2695" s="28"/>
      <c r="AK2695" s="28"/>
      <c r="AL2695" s="28"/>
      <c r="AM2695" s="28"/>
      <c r="AN2695" s="28"/>
      <c r="AO2695" s="28"/>
      <c r="AP2695" s="28"/>
      <c r="AQ2695" s="28"/>
      <c r="AR2695" s="28"/>
      <c r="AS2695" s="28"/>
      <c r="AT2695" s="96"/>
      <c r="AU2695" s="28"/>
      <c r="AV2695" s="28"/>
      <c r="AW2695" s="28"/>
      <c r="AX2695" s="28"/>
      <c r="AY2695" s="28"/>
      <c r="AZ2695" s="28"/>
      <c r="BA2695" s="28"/>
      <c r="BB2695" s="28"/>
      <c r="BC2695" s="28"/>
      <c r="BD2695" s="28"/>
      <c r="BE2695" s="28"/>
    </row>
    <row r="2696" spans="3:57" ht="14.25" customHeight="1">
      <c r="C2696" s="46"/>
      <c r="D2696" s="28"/>
      <c r="E2696" s="28"/>
      <c r="F2696" s="28"/>
      <c r="G2696" s="28"/>
      <c r="H2696" s="28"/>
      <c r="I2696" s="28"/>
      <c r="J2696" s="28"/>
      <c r="K2696" s="28"/>
      <c r="L2696" s="28"/>
      <c r="M2696" s="28"/>
      <c r="N2696" s="28"/>
      <c r="O2696" s="28"/>
      <c r="P2696" s="60"/>
      <c r="Q2696" s="60"/>
      <c r="R2696" s="60"/>
      <c r="S2696" s="60"/>
      <c r="T2696" s="60"/>
      <c r="U2696" s="60"/>
      <c r="V2696" s="46"/>
      <c r="W2696" s="28"/>
      <c r="X2696" s="28"/>
      <c r="Y2696" s="28"/>
      <c r="AA2696" s="77"/>
      <c r="AB2696" s="28"/>
      <c r="AC2696" s="28"/>
      <c r="AD2696" s="28"/>
      <c r="AE2696" s="28"/>
      <c r="AF2696" s="28"/>
      <c r="AG2696" s="28"/>
      <c r="AH2696" s="28"/>
      <c r="AI2696" s="28"/>
      <c r="AJ2696" s="28"/>
      <c r="AK2696" s="28"/>
      <c r="AL2696" s="28"/>
      <c r="AM2696" s="28"/>
      <c r="AN2696" s="28"/>
      <c r="AO2696" s="28"/>
      <c r="AP2696" s="28"/>
      <c r="AQ2696" s="28"/>
      <c r="AR2696" s="28"/>
      <c r="AS2696" s="28"/>
      <c r="AT2696" s="96"/>
      <c r="AU2696" s="28"/>
      <c r="AV2696" s="28"/>
      <c r="AW2696" s="28"/>
      <c r="AX2696" s="28"/>
      <c r="AY2696" s="28"/>
      <c r="AZ2696" s="28"/>
      <c r="BA2696" s="28"/>
      <c r="BB2696" s="28"/>
      <c r="BC2696" s="28"/>
      <c r="BD2696" s="28"/>
      <c r="BE2696" s="28"/>
    </row>
    <row r="2697" spans="3:57" ht="14.25" customHeight="1">
      <c r="C2697" s="46"/>
      <c r="D2697" s="28"/>
      <c r="E2697" s="28"/>
      <c r="F2697" s="28"/>
      <c r="G2697" s="28"/>
      <c r="H2697" s="28"/>
      <c r="I2697" s="28"/>
      <c r="J2697" s="28"/>
      <c r="K2697" s="28"/>
      <c r="L2697" s="28"/>
      <c r="M2697" s="28"/>
      <c r="N2697" s="28"/>
      <c r="O2697" s="28"/>
      <c r="P2697" s="60"/>
      <c r="Q2697" s="60"/>
      <c r="R2697" s="60"/>
      <c r="S2697" s="60"/>
      <c r="T2697" s="60"/>
      <c r="U2697" s="60"/>
      <c r="V2697" s="46"/>
      <c r="W2697" s="28"/>
      <c r="X2697" s="28"/>
      <c r="Y2697" s="28"/>
      <c r="AA2697" s="77"/>
      <c r="AB2697" s="28"/>
      <c r="AC2697" s="28"/>
      <c r="AD2697" s="28"/>
      <c r="AE2697" s="28"/>
      <c r="AF2697" s="28"/>
      <c r="AG2697" s="28"/>
      <c r="AH2697" s="28"/>
      <c r="AI2697" s="28"/>
      <c r="AJ2697" s="28"/>
      <c r="AK2697" s="28"/>
      <c r="AL2697" s="28"/>
      <c r="AM2697" s="28"/>
      <c r="AN2697" s="28"/>
      <c r="AO2697" s="28"/>
      <c r="AP2697" s="28"/>
      <c r="AQ2697" s="28"/>
      <c r="AR2697" s="28"/>
      <c r="AS2697" s="28"/>
      <c r="AT2697" s="96"/>
      <c r="AU2697" s="28"/>
      <c r="AV2697" s="28"/>
      <c r="AW2697" s="28"/>
      <c r="AX2697" s="28"/>
      <c r="AY2697" s="28"/>
      <c r="AZ2697" s="28"/>
      <c r="BA2697" s="28"/>
      <c r="BB2697" s="28"/>
      <c r="BC2697" s="28"/>
      <c r="BD2697" s="28"/>
      <c r="BE2697" s="28"/>
    </row>
    <row r="2698" spans="3:57" ht="14.25" customHeight="1">
      <c r="C2698" s="46"/>
      <c r="D2698" s="28"/>
      <c r="E2698" s="28"/>
      <c r="F2698" s="28"/>
      <c r="G2698" s="28"/>
      <c r="H2698" s="28"/>
      <c r="I2698" s="28"/>
      <c r="J2698" s="28"/>
      <c r="K2698" s="28"/>
      <c r="L2698" s="28"/>
      <c r="M2698" s="28"/>
      <c r="N2698" s="28"/>
      <c r="O2698" s="28"/>
      <c r="P2698" s="60"/>
      <c r="Q2698" s="60"/>
      <c r="R2698" s="60"/>
      <c r="S2698" s="60"/>
      <c r="T2698" s="60"/>
      <c r="U2698" s="60"/>
      <c r="V2698" s="46"/>
      <c r="W2698" s="28"/>
      <c r="X2698" s="28"/>
      <c r="Y2698" s="28"/>
      <c r="AA2698" s="77"/>
      <c r="AB2698" s="28"/>
      <c r="AC2698" s="28"/>
      <c r="AD2698" s="28"/>
      <c r="AE2698" s="28"/>
      <c r="AF2698" s="28"/>
      <c r="AG2698" s="28"/>
      <c r="AH2698" s="28"/>
      <c r="AI2698" s="28"/>
      <c r="AJ2698" s="28"/>
      <c r="AK2698" s="28"/>
      <c r="AL2698" s="28"/>
      <c r="AM2698" s="28"/>
      <c r="AN2698" s="28"/>
      <c r="AO2698" s="28"/>
      <c r="AP2698" s="28"/>
      <c r="AQ2698" s="28"/>
      <c r="AR2698" s="28"/>
      <c r="AS2698" s="28"/>
      <c r="AT2698" s="96"/>
      <c r="AU2698" s="28"/>
      <c r="AV2698" s="28"/>
      <c r="AW2698" s="28"/>
      <c r="AX2698" s="28"/>
      <c r="AY2698" s="28"/>
      <c r="AZ2698" s="28"/>
      <c r="BA2698" s="28"/>
      <c r="BB2698" s="28"/>
      <c r="BC2698" s="28"/>
      <c r="BD2698" s="28"/>
      <c r="BE2698" s="28"/>
    </row>
    <row r="2699" spans="3:57" ht="14.25" customHeight="1">
      <c r="C2699" s="46"/>
      <c r="D2699" s="28"/>
      <c r="E2699" s="28"/>
      <c r="F2699" s="28"/>
      <c r="G2699" s="28"/>
      <c r="H2699" s="28"/>
      <c r="I2699" s="28"/>
      <c r="J2699" s="28"/>
      <c r="K2699" s="28"/>
      <c r="L2699" s="28"/>
      <c r="M2699" s="28"/>
      <c r="N2699" s="28"/>
      <c r="O2699" s="28"/>
      <c r="P2699" s="60"/>
      <c r="Q2699" s="60"/>
      <c r="R2699" s="60"/>
      <c r="S2699" s="60"/>
      <c r="T2699" s="60"/>
      <c r="U2699" s="60"/>
      <c r="V2699" s="46"/>
      <c r="W2699" s="28"/>
      <c r="X2699" s="28"/>
      <c r="Y2699" s="28"/>
      <c r="AA2699" s="77"/>
      <c r="AB2699" s="28"/>
      <c r="AC2699" s="28"/>
      <c r="AD2699" s="28"/>
      <c r="AE2699" s="28"/>
      <c r="AF2699" s="28"/>
      <c r="AG2699" s="28"/>
      <c r="AH2699" s="28"/>
      <c r="AI2699" s="28"/>
      <c r="AJ2699" s="28"/>
      <c r="AK2699" s="28"/>
      <c r="AL2699" s="28"/>
      <c r="AM2699" s="28"/>
      <c r="AN2699" s="28"/>
      <c r="AO2699" s="28"/>
      <c r="AP2699" s="28"/>
      <c r="AQ2699" s="28"/>
      <c r="AR2699" s="28"/>
      <c r="AS2699" s="28"/>
      <c r="AT2699" s="96"/>
      <c r="AU2699" s="28"/>
      <c r="AV2699" s="28"/>
      <c r="AW2699" s="28"/>
      <c r="AX2699" s="28"/>
      <c r="AY2699" s="28"/>
      <c r="AZ2699" s="28"/>
      <c r="BA2699" s="28"/>
      <c r="BB2699" s="28"/>
      <c r="BC2699" s="28"/>
      <c r="BD2699" s="28"/>
      <c r="BE2699" s="28"/>
    </row>
    <row r="2700" spans="3:57" ht="14.25" customHeight="1">
      <c r="C2700" s="46"/>
      <c r="D2700" s="28"/>
      <c r="E2700" s="28"/>
      <c r="F2700" s="28"/>
      <c r="G2700" s="28"/>
      <c r="H2700" s="28"/>
      <c r="I2700" s="28"/>
      <c r="J2700" s="28"/>
      <c r="K2700" s="28"/>
      <c r="L2700" s="28"/>
      <c r="M2700" s="28"/>
      <c r="N2700" s="28"/>
      <c r="O2700" s="28"/>
      <c r="P2700" s="60"/>
      <c r="Q2700" s="60"/>
      <c r="R2700" s="60"/>
      <c r="S2700" s="60"/>
      <c r="T2700" s="60"/>
      <c r="U2700" s="60"/>
      <c r="V2700" s="46"/>
      <c r="W2700" s="28"/>
      <c r="X2700" s="28"/>
      <c r="Y2700" s="28"/>
      <c r="AA2700" s="77"/>
      <c r="AB2700" s="28"/>
      <c r="AC2700" s="28"/>
      <c r="AD2700" s="28"/>
      <c r="AE2700" s="28"/>
      <c r="AF2700" s="28"/>
      <c r="AG2700" s="28"/>
      <c r="AH2700" s="28"/>
      <c r="AI2700" s="28"/>
      <c r="AJ2700" s="28"/>
      <c r="AK2700" s="28"/>
      <c r="AL2700" s="28"/>
      <c r="AM2700" s="28"/>
      <c r="AN2700" s="28"/>
      <c r="AO2700" s="28"/>
      <c r="AP2700" s="28"/>
      <c r="AQ2700" s="28"/>
      <c r="AR2700" s="28"/>
      <c r="AS2700" s="28"/>
      <c r="AT2700" s="96"/>
      <c r="AU2700" s="28"/>
      <c r="AV2700" s="28"/>
      <c r="AW2700" s="28"/>
      <c r="AX2700" s="28"/>
      <c r="AY2700" s="28"/>
      <c r="AZ2700" s="28"/>
      <c r="BA2700" s="28"/>
      <c r="BB2700" s="28"/>
      <c r="BC2700" s="28"/>
      <c r="BD2700" s="28"/>
      <c r="BE2700" s="28"/>
    </row>
    <row r="2701" spans="3:57" ht="14.25" customHeight="1">
      <c r="C2701" s="46"/>
      <c r="D2701" s="28"/>
      <c r="E2701" s="28"/>
      <c r="F2701" s="28"/>
      <c r="G2701" s="28"/>
      <c r="H2701" s="28"/>
      <c r="I2701" s="28"/>
      <c r="J2701" s="28"/>
      <c r="K2701" s="28"/>
      <c r="L2701" s="28"/>
      <c r="M2701" s="28"/>
      <c r="N2701" s="28"/>
      <c r="O2701" s="28"/>
      <c r="P2701" s="60"/>
      <c r="Q2701" s="60"/>
      <c r="R2701" s="60"/>
      <c r="S2701" s="60"/>
      <c r="T2701" s="60"/>
      <c r="U2701" s="60"/>
      <c r="V2701" s="46"/>
      <c r="W2701" s="28"/>
      <c r="X2701" s="28"/>
      <c r="Y2701" s="28"/>
      <c r="AA2701" s="77"/>
      <c r="AB2701" s="28"/>
      <c r="AC2701" s="28"/>
      <c r="AD2701" s="28"/>
      <c r="AE2701" s="28"/>
      <c r="AF2701" s="28"/>
      <c r="AG2701" s="28"/>
      <c r="AH2701" s="28"/>
      <c r="AI2701" s="28"/>
      <c r="AJ2701" s="28"/>
      <c r="AK2701" s="28"/>
      <c r="AL2701" s="28"/>
      <c r="AM2701" s="28"/>
      <c r="AN2701" s="28"/>
      <c r="AO2701" s="28"/>
      <c r="AP2701" s="28"/>
      <c r="AQ2701" s="28"/>
      <c r="AR2701" s="28"/>
      <c r="AS2701" s="28"/>
      <c r="AT2701" s="96"/>
      <c r="AU2701" s="28"/>
      <c r="AV2701" s="28"/>
      <c r="AW2701" s="28"/>
      <c r="AX2701" s="28"/>
      <c r="AY2701" s="28"/>
      <c r="AZ2701" s="28"/>
      <c r="BA2701" s="28"/>
      <c r="BB2701" s="28"/>
      <c r="BC2701" s="28"/>
      <c r="BD2701" s="28"/>
      <c r="BE2701" s="28"/>
    </row>
    <row r="2702" spans="3:57" ht="14.25" customHeight="1">
      <c r="C2702" s="46"/>
      <c r="D2702" s="28"/>
      <c r="E2702" s="28"/>
      <c r="F2702" s="28"/>
      <c r="G2702" s="28"/>
      <c r="H2702" s="28"/>
      <c r="I2702" s="28"/>
      <c r="J2702" s="28"/>
      <c r="K2702" s="28"/>
      <c r="L2702" s="28"/>
      <c r="M2702" s="28"/>
      <c r="N2702" s="28"/>
      <c r="O2702" s="28"/>
      <c r="P2702" s="60"/>
      <c r="Q2702" s="60"/>
      <c r="R2702" s="60"/>
      <c r="S2702" s="60"/>
      <c r="T2702" s="60"/>
      <c r="U2702" s="60"/>
      <c r="V2702" s="46"/>
      <c r="W2702" s="28"/>
      <c r="X2702" s="28"/>
      <c r="Y2702" s="28"/>
      <c r="AA2702" s="77"/>
      <c r="AB2702" s="28"/>
      <c r="AC2702" s="28"/>
      <c r="AD2702" s="28"/>
      <c r="AE2702" s="28"/>
      <c r="AF2702" s="28"/>
      <c r="AG2702" s="28"/>
      <c r="AH2702" s="28"/>
      <c r="AI2702" s="28"/>
      <c r="AJ2702" s="28"/>
      <c r="AK2702" s="28"/>
      <c r="AL2702" s="28"/>
      <c r="AM2702" s="28"/>
      <c r="AN2702" s="28"/>
      <c r="AO2702" s="28"/>
      <c r="AP2702" s="28"/>
      <c r="AQ2702" s="28"/>
      <c r="AR2702" s="28"/>
      <c r="AS2702" s="28"/>
      <c r="AT2702" s="96"/>
      <c r="AU2702" s="28"/>
      <c r="AV2702" s="28"/>
      <c r="AW2702" s="28"/>
      <c r="AX2702" s="28"/>
      <c r="AY2702" s="28"/>
      <c r="AZ2702" s="28"/>
      <c r="BA2702" s="28"/>
      <c r="BB2702" s="28"/>
      <c r="BC2702" s="28"/>
      <c r="BD2702" s="28"/>
      <c r="BE2702" s="28"/>
    </row>
    <row r="2703" spans="3:57" ht="14.25" customHeight="1">
      <c r="C2703" s="46"/>
      <c r="D2703" s="28"/>
      <c r="E2703" s="28"/>
      <c r="F2703" s="28"/>
      <c r="G2703" s="28"/>
      <c r="H2703" s="28"/>
      <c r="I2703" s="28"/>
      <c r="J2703" s="28"/>
      <c r="K2703" s="28"/>
      <c r="L2703" s="28"/>
      <c r="M2703" s="28"/>
      <c r="N2703" s="28"/>
      <c r="O2703" s="28"/>
      <c r="P2703" s="60"/>
      <c r="Q2703" s="60"/>
      <c r="R2703" s="60"/>
      <c r="S2703" s="60"/>
      <c r="T2703" s="60"/>
      <c r="U2703" s="60"/>
      <c r="V2703" s="46"/>
      <c r="W2703" s="28"/>
      <c r="X2703" s="28"/>
      <c r="Y2703" s="28"/>
      <c r="AA2703" s="77"/>
      <c r="AB2703" s="28"/>
      <c r="AC2703" s="28"/>
      <c r="AD2703" s="28"/>
      <c r="AE2703" s="28"/>
      <c r="AF2703" s="28"/>
      <c r="AG2703" s="28"/>
      <c r="AH2703" s="28"/>
      <c r="AI2703" s="28"/>
      <c r="AJ2703" s="28"/>
      <c r="AK2703" s="28"/>
      <c r="AL2703" s="28"/>
      <c r="AM2703" s="28"/>
      <c r="AN2703" s="28"/>
      <c r="AO2703" s="28"/>
      <c r="AP2703" s="28"/>
      <c r="AQ2703" s="28"/>
      <c r="AR2703" s="28"/>
      <c r="AS2703" s="28"/>
      <c r="AT2703" s="96"/>
      <c r="AU2703" s="28"/>
      <c r="AV2703" s="28"/>
      <c r="AW2703" s="28"/>
      <c r="AX2703" s="28"/>
      <c r="AY2703" s="28"/>
      <c r="AZ2703" s="28"/>
      <c r="BA2703" s="28"/>
      <c r="BB2703" s="28"/>
      <c r="BC2703" s="28"/>
      <c r="BD2703" s="28"/>
      <c r="BE2703" s="28"/>
    </row>
    <row r="2704" spans="3:57" ht="14.25" customHeight="1">
      <c r="C2704" s="46"/>
      <c r="D2704" s="28"/>
      <c r="E2704" s="28"/>
      <c r="F2704" s="28"/>
      <c r="G2704" s="28"/>
      <c r="H2704" s="28"/>
      <c r="I2704" s="28"/>
      <c r="J2704" s="28"/>
      <c r="K2704" s="28"/>
      <c r="L2704" s="28"/>
      <c r="M2704" s="28"/>
      <c r="N2704" s="28"/>
      <c r="O2704" s="28"/>
      <c r="P2704" s="60"/>
      <c r="Q2704" s="60"/>
      <c r="R2704" s="60"/>
      <c r="S2704" s="60"/>
      <c r="T2704" s="60"/>
      <c r="U2704" s="60"/>
      <c r="V2704" s="46"/>
      <c r="W2704" s="28"/>
      <c r="X2704" s="28"/>
      <c r="Y2704" s="28"/>
      <c r="AA2704" s="77"/>
      <c r="AB2704" s="28"/>
      <c r="AC2704" s="28"/>
      <c r="AD2704" s="28"/>
      <c r="AE2704" s="28"/>
      <c r="AF2704" s="28"/>
      <c r="AG2704" s="28"/>
      <c r="AH2704" s="28"/>
      <c r="AI2704" s="28"/>
      <c r="AJ2704" s="28"/>
      <c r="AK2704" s="28"/>
      <c r="AL2704" s="28"/>
      <c r="AM2704" s="28"/>
      <c r="AN2704" s="28"/>
      <c r="AO2704" s="28"/>
      <c r="AP2704" s="28"/>
      <c r="AQ2704" s="28"/>
      <c r="AR2704" s="28"/>
      <c r="AS2704" s="28"/>
      <c r="AT2704" s="96"/>
      <c r="AU2704" s="28"/>
      <c r="AV2704" s="28"/>
      <c r="AW2704" s="28"/>
      <c r="AX2704" s="28"/>
      <c r="AY2704" s="28"/>
      <c r="AZ2704" s="28"/>
      <c r="BA2704" s="28"/>
      <c r="BB2704" s="28"/>
      <c r="BC2704" s="28"/>
      <c r="BD2704" s="28"/>
      <c r="BE2704" s="28"/>
    </row>
    <row r="2705" spans="3:57" ht="14.25" customHeight="1">
      <c r="C2705" s="46"/>
      <c r="D2705" s="28"/>
      <c r="E2705" s="28"/>
      <c r="F2705" s="28"/>
      <c r="G2705" s="28"/>
      <c r="H2705" s="28"/>
      <c r="I2705" s="28"/>
      <c r="J2705" s="28"/>
      <c r="K2705" s="28"/>
      <c r="L2705" s="28"/>
      <c r="M2705" s="28"/>
      <c r="N2705" s="28"/>
      <c r="O2705" s="28"/>
      <c r="P2705" s="60"/>
      <c r="Q2705" s="60"/>
      <c r="R2705" s="60"/>
      <c r="S2705" s="60"/>
      <c r="T2705" s="60"/>
      <c r="U2705" s="60"/>
      <c r="V2705" s="46"/>
      <c r="W2705" s="28"/>
      <c r="X2705" s="28"/>
      <c r="Y2705" s="28"/>
      <c r="AA2705" s="77"/>
      <c r="AB2705" s="28"/>
      <c r="AC2705" s="28"/>
      <c r="AD2705" s="28"/>
      <c r="AE2705" s="28"/>
      <c r="AF2705" s="28"/>
      <c r="AG2705" s="28"/>
      <c r="AH2705" s="28"/>
      <c r="AI2705" s="28"/>
      <c r="AJ2705" s="28"/>
      <c r="AK2705" s="28"/>
      <c r="AL2705" s="28"/>
      <c r="AM2705" s="28"/>
      <c r="AN2705" s="28"/>
      <c r="AO2705" s="28"/>
      <c r="AP2705" s="28"/>
      <c r="AQ2705" s="28"/>
      <c r="AR2705" s="28"/>
      <c r="AS2705" s="28"/>
      <c r="AT2705" s="96"/>
      <c r="AU2705" s="28"/>
      <c r="AV2705" s="28"/>
      <c r="AW2705" s="28"/>
      <c r="AX2705" s="28"/>
      <c r="AY2705" s="28"/>
      <c r="AZ2705" s="28"/>
      <c r="BA2705" s="28"/>
      <c r="BB2705" s="28"/>
      <c r="BC2705" s="28"/>
      <c r="BD2705" s="28"/>
      <c r="BE2705" s="28"/>
    </row>
    <row r="2706" spans="3:57" ht="14.25" customHeight="1">
      <c r="C2706" s="46"/>
      <c r="D2706" s="28"/>
      <c r="E2706" s="28"/>
      <c r="F2706" s="28"/>
      <c r="G2706" s="28"/>
      <c r="H2706" s="28"/>
      <c r="I2706" s="28"/>
      <c r="J2706" s="28"/>
      <c r="K2706" s="28"/>
      <c r="L2706" s="28"/>
      <c r="M2706" s="28"/>
      <c r="N2706" s="28"/>
      <c r="O2706" s="28"/>
      <c r="P2706" s="60"/>
      <c r="Q2706" s="60"/>
      <c r="R2706" s="60"/>
      <c r="S2706" s="60"/>
      <c r="T2706" s="60"/>
      <c r="U2706" s="60"/>
      <c r="V2706" s="46"/>
      <c r="W2706" s="28"/>
      <c r="X2706" s="28"/>
      <c r="Y2706" s="28"/>
      <c r="AA2706" s="77"/>
      <c r="AB2706" s="28"/>
      <c r="AC2706" s="28"/>
      <c r="AD2706" s="28"/>
      <c r="AE2706" s="28"/>
      <c r="AF2706" s="28"/>
      <c r="AG2706" s="28"/>
      <c r="AH2706" s="28"/>
      <c r="AI2706" s="28"/>
      <c r="AJ2706" s="28"/>
      <c r="AK2706" s="28"/>
      <c r="AL2706" s="28"/>
      <c r="AM2706" s="28"/>
      <c r="AN2706" s="28"/>
      <c r="AO2706" s="28"/>
      <c r="AP2706" s="28"/>
      <c r="AQ2706" s="28"/>
      <c r="AR2706" s="28"/>
      <c r="AS2706" s="28"/>
      <c r="AT2706" s="96"/>
      <c r="AU2706" s="28"/>
      <c r="AV2706" s="28"/>
      <c r="AW2706" s="28"/>
      <c r="AX2706" s="28"/>
      <c r="AY2706" s="28"/>
      <c r="AZ2706" s="28"/>
      <c r="BA2706" s="28"/>
      <c r="BB2706" s="28"/>
      <c r="BC2706" s="28"/>
      <c r="BD2706" s="28"/>
      <c r="BE2706" s="28"/>
    </row>
    <row r="2707" spans="3:57" ht="14.25" customHeight="1">
      <c r="C2707" s="46"/>
      <c r="D2707" s="28"/>
      <c r="E2707" s="28"/>
      <c r="F2707" s="28"/>
      <c r="G2707" s="28"/>
      <c r="H2707" s="28"/>
      <c r="I2707" s="28"/>
      <c r="J2707" s="28"/>
      <c r="K2707" s="28"/>
      <c r="L2707" s="28"/>
      <c r="M2707" s="28"/>
      <c r="N2707" s="28"/>
      <c r="O2707" s="28"/>
      <c r="P2707" s="60"/>
      <c r="Q2707" s="60"/>
      <c r="R2707" s="60"/>
      <c r="S2707" s="60"/>
      <c r="T2707" s="60"/>
      <c r="U2707" s="60"/>
      <c r="V2707" s="46"/>
      <c r="W2707" s="28"/>
      <c r="X2707" s="28"/>
      <c r="Y2707" s="28"/>
      <c r="AA2707" s="77"/>
      <c r="AB2707" s="28"/>
      <c r="AC2707" s="28"/>
      <c r="AD2707" s="28"/>
      <c r="AE2707" s="28"/>
      <c r="AF2707" s="28"/>
      <c r="AG2707" s="28"/>
      <c r="AH2707" s="28"/>
      <c r="AI2707" s="28"/>
      <c r="AJ2707" s="28"/>
      <c r="AK2707" s="28"/>
      <c r="AL2707" s="28"/>
      <c r="AM2707" s="28"/>
      <c r="AN2707" s="28"/>
      <c r="AO2707" s="28"/>
      <c r="AP2707" s="28"/>
      <c r="AQ2707" s="28"/>
      <c r="AR2707" s="28"/>
      <c r="AS2707" s="28"/>
      <c r="AT2707" s="96"/>
      <c r="AU2707" s="28"/>
      <c r="AV2707" s="28"/>
      <c r="AW2707" s="28"/>
      <c r="AX2707" s="28"/>
      <c r="AY2707" s="28"/>
      <c r="AZ2707" s="28"/>
      <c r="BA2707" s="28"/>
      <c r="BB2707" s="28"/>
      <c r="BC2707" s="28"/>
      <c r="BD2707" s="28"/>
      <c r="BE2707" s="28"/>
    </row>
    <row r="2708" spans="3:57" ht="14.25" customHeight="1">
      <c r="C2708" s="46"/>
      <c r="D2708" s="28"/>
      <c r="E2708" s="28"/>
      <c r="F2708" s="28"/>
      <c r="G2708" s="28"/>
      <c r="H2708" s="28"/>
      <c r="I2708" s="28"/>
      <c r="J2708" s="28"/>
      <c r="K2708" s="28"/>
      <c r="L2708" s="28"/>
      <c r="M2708" s="28"/>
      <c r="N2708" s="28"/>
      <c r="O2708" s="28"/>
      <c r="P2708" s="60"/>
      <c r="Q2708" s="60"/>
      <c r="R2708" s="60"/>
      <c r="S2708" s="60"/>
      <c r="T2708" s="60"/>
      <c r="U2708" s="60"/>
      <c r="V2708" s="46"/>
      <c r="W2708" s="28"/>
      <c r="X2708" s="28"/>
      <c r="Y2708" s="28"/>
      <c r="AA2708" s="77"/>
      <c r="AB2708" s="28"/>
      <c r="AC2708" s="28"/>
      <c r="AD2708" s="28"/>
      <c r="AE2708" s="28"/>
      <c r="AF2708" s="28"/>
      <c r="AG2708" s="28"/>
      <c r="AH2708" s="28"/>
      <c r="AI2708" s="28"/>
      <c r="AJ2708" s="28"/>
      <c r="AK2708" s="28"/>
      <c r="AL2708" s="28"/>
      <c r="AM2708" s="28"/>
      <c r="AN2708" s="28"/>
      <c r="AO2708" s="28"/>
      <c r="AP2708" s="28"/>
      <c r="AQ2708" s="28"/>
      <c r="AR2708" s="28"/>
      <c r="AS2708" s="28"/>
      <c r="AT2708" s="96"/>
      <c r="AU2708" s="28"/>
      <c r="AV2708" s="28"/>
      <c r="AW2708" s="28"/>
      <c r="AX2708" s="28"/>
      <c r="AY2708" s="28"/>
      <c r="AZ2708" s="28"/>
      <c r="BA2708" s="28"/>
      <c r="BB2708" s="28"/>
      <c r="BC2708" s="28"/>
      <c r="BD2708" s="28"/>
      <c r="BE2708" s="28"/>
    </row>
    <row r="2709" spans="3:57" ht="14.25" customHeight="1">
      <c r="C2709" s="46"/>
      <c r="D2709" s="28"/>
      <c r="E2709" s="28"/>
      <c r="F2709" s="28"/>
      <c r="G2709" s="28"/>
      <c r="H2709" s="28"/>
      <c r="I2709" s="28"/>
      <c r="J2709" s="28"/>
      <c r="K2709" s="28"/>
      <c r="L2709" s="28"/>
      <c r="M2709" s="28"/>
      <c r="N2709" s="28"/>
      <c r="O2709" s="28"/>
      <c r="P2709" s="60"/>
      <c r="Q2709" s="60"/>
      <c r="R2709" s="60"/>
      <c r="S2709" s="60"/>
      <c r="T2709" s="60"/>
      <c r="U2709" s="60"/>
      <c r="V2709" s="46"/>
      <c r="W2709" s="28"/>
      <c r="X2709" s="28"/>
      <c r="Y2709" s="28"/>
      <c r="AA2709" s="77"/>
      <c r="AB2709" s="28"/>
      <c r="AC2709" s="28"/>
      <c r="AD2709" s="28"/>
      <c r="AE2709" s="28"/>
      <c r="AF2709" s="28"/>
      <c r="AG2709" s="28"/>
      <c r="AH2709" s="28"/>
      <c r="AI2709" s="28"/>
      <c r="AJ2709" s="28"/>
      <c r="AK2709" s="28"/>
      <c r="AL2709" s="28"/>
      <c r="AM2709" s="28"/>
      <c r="AN2709" s="28"/>
      <c r="AO2709" s="28"/>
      <c r="AP2709" s="28"/>
      <c r="AQ2709" s="28"/>
      <c r="AR2709" s="28"/>
      <c r="AS2709" s="28"/>
      <c r="AT2709" s="96"/>
      <c r="AU2709" s="28"/>
      <c r="AV2709" s="28"/>
      <c r="AW2709" s="28"/>
      <c r="AX2709" s="28"/>
      <c r="AY2709" s="28"/>
      <c r="AZ2709" s="28"/>
      <c r="BA2709" s="28"/>
      <c r="BB2709" s="28"/>
      <c r="BC2709" s="28"/>
      <c r="BD2709" s="28"/>
      <c r="BE2709" s="28"/>
    </row>
    <row r="2710" spans="3:57" ht="14.25" customHeight="1">
      <c r="C2710" s="46"/>
      <c r="D2710" s="28"/>
      <c r="E2710" s="28"/>
      <c r="F2710" s="28"/>
      <c r="G2710" s="28"/>
      <c r="H2710" s="28"/>
      <c r="I2710" s="28"/>
      <c r="J2710" s="28"/>
      <c r="K2710" s="28"/>
      <c r="L2710" s="28"/>
      <c r="M2710" s="28"/>
      <c r="N2710" s="28"/>
      <c r="O2710" s="28"/>
      <c r="P2710" s="60"/>
      <c r="Q2710" s="60"/>
      <c r="R2710" s="60"/>
      <c r="S2710" s="60"/>
      <c r="T2710" s="60"/>
      <c r="U2710" s="60"/>
      <c r="V2710" s="46"/>
      <c r="W2710" s="28"/>
      <c r="X2710" s="28"/>
      <c r="Y2710" s="28"/>
      <c r="AA2710" s="77"/>
      <c r="AB2710" s="28"/>
      <c r="AC2710" s="28"/>
      <c r="AD2710" s="28"/>
      <c r="AE2710" s="28"/>
      <c r="AF2710" s="28"/>
      <c r="AG2710" s="28"/>
      <c r="AH2710" s="28"/>
      <c r="AI2710" s="28"/>
      <c r="AJ2710" s="28"/>
      <c r="AK2710" s="28"/>
      <c r="AL2710" s="28"/>
      <c r="AM2710" s="28"/>
      <c r="AN2710" s="28"/>
      <c r="AO2710" s="28"/>
      <c r="AP2710" s="28"/>
      <c r="AQ2710" s="28"/>
      <c r="AR2710" s="28"/>
      <c r="AS2710" s="28"/>
      <c r="AT2710" s="96"/>
      <c r="AU2710" s="28"/>
      <c r="AV2710" s="28"/>
      <c r="AW2710" s="28"/>
      <c r="AX2710" s="28"/>
      <c r="AY2710" s="28"/>
      <c r="AZ2710" s="28"/>
      <c r="BA2710" s="28"/>
      <c r="BB2710" s="28"/>
      <c r="BC2710" s="28"/>
      <c r="BD2710" s="28"/>
      <c r="BE2710" s="28"/>
    </row>
    <row r="2711" spans="3:57" ht="14.25" customHeight="1">
      <c r="C2711" s="46"/>
      <c r="D2711" s="28"/>
      <c r="E2711" s="28"/>
      <c r="F2711" s="28"/>
      <c r="G2711" s="28"/>
      <c r="H2711" s="28"/>
      <c r="I2711" s="28"/>
      <c r="J2711" s="28"/>
      <c r="K2711" s="28"/>
      <c r="L2711" s="28"/>
      <c r="M2711" s="28"/>
      <c r="N2711" s="28"/>
      <c r="O2711" s="28"/>
      <c r="P2711" s="60"/>
      <c r="Q2711" s="60"/>
      <c r="R2711" s="60"/>
      <c r="S2711" s="60"/>
      <c r="T2711" s="60"/>
      <c r="U2711" s="60"/>
      <c r="V2711" s="46"/>
      <c r="W2711" s="28"/>
      <c r="X2711" s="28"/>
      <c r="Y2711" s="28"/>
      <c r="AA2711" s="77"/>
      <c r="AB2711" s="28"/>
      <c r="AC2711" s="28"/>
      <c r="AD2711" s="28"/>
      <c r="AE2711" s="28"/>
      <c r="AF2711" s="28"/>
      <c r="AG2711" s="28"/>
      <c r="AH2711" s="28"/>
      <c r="AI2711" s="28"/>
      <c r="AJ2711" s="28"/>
      <c r="AK2711" s="28"/>
      <c r="AL2711" s="28"/>
      <c r="AM2711" s="28"/>
      <c r="AN2711" s="28"/>
      <c r="AO2711" s="28"/>
      <c r="AP2711" s="28"/>
      <c r="AQ2711" s="28"/>
      <c r="AR2711" s="28"/>
      <c r="AS2711" s="28"/>
      <c r="AT2711" s="96"/>
      <c r="AU2711" s="28"/>
      <c r="AV2711" s="28"/>
      <c r="AW2711" s="28"/>
      <c r="AX2711" s="28"/>
      <c r="AY2711" s="28"/>
      <c r="AZ2711" s="28"/>
      <c r="BA2711" s="28"/>
      <c r="BB2711" s="28"/>
      <c r="BC2711" s="28"/>
      <c r="BD2711" s="28"/>
      <c r="BE2711" s="28"/>
    </row>
    <row r="2712" spans="3:57" ht="14.25" customHeight="1">
      <c r="C2712" s="46"/>
      <c r="D2712" s="28"/>
      <c r="E2712" s="28"/>
      <c r="F2712" s="28"/>
      <c r="G2712" s="28"/>
      <c r="H2712" s="28"/>
      <c r="I2712" s="28"/>
      <c r="J2712" s="28"/>
      <c r="K2712" s="28"/>
      <c r="L2712" s="28"/>
      <c r="M2712" s="28"/>
      <c r="N2712" s="28"/>
      <c r="O2712" s="28"/>
      <c r="P2712" s="60"/>
      <c r="Q2712" s="60"/>
      <c r="R2712" s="60"/>
      <c r="S2712" s="60"/>
      <c r="T2712" s="60"/>
      <c r="U2712" s="60"/>
      <c r="V2712" s="46"/>
      <c r="W2712" s="28"/>
      <c r="X2712" s="28"/>
      <c r="Y2712" s="28"/>
      <c r="AA2712" s="77"/>
      <c r="AB2712" s="28"/>
      <c r="AC2712" s="28"/>
      <c r="AD2712" s="28"/>
      <c r="AE2712" s="28"/>
      <c r="AF2712" s="28"/>
      <c r="AG2712" s="28"/>
      <c r="AH2712" s="28"/>
      <c r="AI2712" s="28"/>
      <c r="AJ2712" s="28"/>
      <c r="AK2712" s="28"/>
      <c r="AL2712" s="28"/>
      <c r="AM2712" s="28"/>
      <c r="AN2712" s="28"/>
      <c r="AO2712" s="28"/>
      <c r="AP2712" s="28"/>
      <c r="AQ2712" s="28"/>
      <c r="AR2712" s="28"/>
      <c r="AS2712" s="28"/>
      <c r="AT2712" s="96"/>
      <c r="AU2712" s="28"/>
      <c r="AV2712" s="28"/>
      <c r="AW2712" s="28"/>
      <c r="AX2712" s="28"/>
      <c r="AY2712" s="28"/>
      <c r="AZ2712" s="28"/>
      <c r="BA2712" s="28"/>
      <c r="BB2712" s="28"/>
      <c r="BC2712" s="28"/>
      <c r="BD2712" s="28"/>
      <c r="BE2712" s="28"/>
    </row>
    <row r="2713" spans="3:57" ht="14.25" customHeight="1">
      <c r="C2713" s="46"/>
      <c r="D2713" s="28"/>
      <c r="E2713" s="28"/>
      <c r="F2713" s="28"/>
      <c r="G2713" s="28"/>
      <c r="H2713" s="28"/>
      <c r="I2713" s="28"/>
      <c r="J2713" s="28"/>
      <c r="K2713" s="28"/>
      <c r="L2713" s="28"/>
      <c r="M2713" s="28"/>
      <c r="N2713" s="28"/>
      <c r="O2713" s="28"/>
      <c r="P2713" s="60"/>
      <c r="Q2713" s="60"/>
      <c r="R2713" s="60"/>
      <c r="S2713" s="60"/>
      <c r="T2713" s="60"/>
      <c r="U2713" s="60"/>
      <c r="V2713" s="46"/>
      <c r="W2713" s="28"/>
      <c r="X2713" s="28"/>
      <c r="Y2713" s="28"/>
      <c r="AA2713" s="77"/>
      <c r="AB2713" s="28"/>
      <c r="AC2713" s="28"/>
      <c r="AD2713" s="28"/>
      <c r="AE2713" s="28"/>
      <c r="AF2713" s="28"/>
      <c r="AG2713" s="28"/>
      <c r="AH2713" s="28"/>
      <c r="AI2713" s="28"/>
      <c r="AJ2713" s="28"/>
      <c r="AK2713" s="28"/>
      <c r="AL2713" s="28"/>
      <c r="AM2713" s="28"/>
      <c r="AN2713" s="28"/>
      <c r="AO2713" s="28"/>
      <c r="AP2713" s="28"/>
      <c r="AQ2713" s="28"/>
      <c r="AR2713" s="28"/>
      <c r="AS2713" s="28"/>
      <c r="AT2713" s="96"/>
      <c r="AU2713" s="28"/>
      <c r="AV2713" s="28"/>
      <c r="AW2713" s="28"/>
      <c r="AX2713" s="28"/>
      <c r="AY2713" s="28"/>
      <c r="AZ2713" s="28"/>
      <c r="BA2713" s="28"/>
      <c r="BB2713" s="28"/>
      <c r="BC2713" s="28"/>
      <c r="BD2713" s="28"/>
      <c r="BE2713" s="28"/>
    </row>
    <row r="2714" spans="3:57" ht="14.25" customHeight="1">
      <c r="C2714" s="46"/>
      <c r="D2714" s="28"/>
      <c r="E2714" s="28"/>
      <c r="F2714" s="28"/>
      <c r="G2714" s="28"/>
      <c r="H2714" s="28"/>
      <c r="I2714" s="28"/>
      <c r="J2714" s="28"/>
      <c r="K2714" s="28"/>
      <c r="L2714" s="28"/>
      <c r="M2714" s="28"/>
      <c r="N2714" s="28"/>
      <c r="O2714" s="28"/>
      <c r="P2714" s="60"/>
      <c r="Q2714" s="60"/>
      <c r="R2714" s="60"/>
      <c r="S2714" s="60"/>
      <c r="T2714" s="60"/>
      <c r="U2714" s="60"/>
      <c r="V2714" s="46"/>
      <c r="W2714" s="28"/>
      <c r="X2714" s="28"/>
      <c r="Y2714" s="28"/>
      <c r="AA2714" s="77"/>
      <c r="AB2714" s="28"/>
      <c r="AC2714" s="28"/>
      <c r="AD2714" s="28"/>
      <c r="AE2714" s="28"/>
      <c r="AF2714" s="28"/>
      <c r="AG2714" s="28"/>
      <c r="AH2714" s="28"/>
      <c r="AI2714" s="28"/>
      <c r="AJ2714" s="28"/>
      <c r="AK2714" s="28"/>
      <c r="AL2714" s="28"/>
      <c r="AM2714" s="28"/>
      <c r="AN2714" s="28"/>
      <c r="AO2714" s="28"/>
      <c r="AP2714" s="28"/>
      <c r="AQ2714" s="28"/>
      <c r="AR2714" s="28"/>
      <c r="AS2714" s="28"/>
      <c r="AT2714" s="96"/>
      <c r="AU2714" s="28"/>
      <c r="AV2714" s="28"/>
      <c r="AW2714" s="28"/>
      <c r="AX2714" s="28"/>
      <c r="AY2714" s="28"/>
      <c r="AZ2714" s="28"/>
      <c r="BA2714" s="28"/>
      <c r="BB2714" s="28"/>
      <c r="BC2714" s="28"/>
      <c r="BD2714" s="28"/>
      <c r="BE2714" s="28"/>
    </row>
    <row r="2715" spans="3:57" ht="14.25" customHeight="1">
      <c r="C2715" s="46"/>
      <c r="D2715" s="28"/>
      <c r="E2715" s="28"/>
      <c r="F2715" s="28"/>
      <c r="G2715" s="28"/>
      <c r="H2715" s="28"/>
      <c r="I2715" s="28"/>
      <c r="J2715" s="28"/>
      <c r="K2715" s="28"/>
      <c r="L2715" s="28"/>
      <c r="M2715" s="28"/>
      <c r="N2715" s="28"/>
      <c r="O2715" s="28"/>
      <c r="P2715" s="60"/>
      <c r="Q2715" s="60"/>
      <c r="R2715" s="60"/>
      <c r="S2715" s="60"/>
      <c r="T2715" s="60"/>
      <c r="U2715" s="60"/>
      <c r="V2715" s="46"/>
      <c r="W2715" s="28"/>
      <c r="X2715" s="28"/>
      <c r="Y2715" s="28"/>
      <c r="AA2715" s="77"/>
      <c r="AB2715" s="28"/>
      <c r="AC2715" s="28"/>
      <c r="AD2715" s="28"/>
      <c r="AE2715" s="28"/>
      <c r="AF2715" s="28"/>
      <c r="AG2715" s="28"/>
      <c r="AH2715" s="28"/>
      <c r="AI2715" s="28"/>
      <c r="AJ2715" s="28"/>
      <c r="AK2715" s="28"/>
      <c r="AL2715" s="28"/>
      <c r="AM2715" s="28"/>
      <c r="AN2715" s="28"/>
      <c r="AO2715" s="28"/>
      <c r="AP2715" s="28"/>
      <c r="AQ2715" s="28"/>
      <c r="AR2715" s="28"/>
      <c r="AS2715" s="28"/>
      <c r="AT2715" s="96"/>
      <c r="AU2715" s="28"/>
      <c r="AV2715" s="28"/>
      <c r="AW2715" s="28"/>
      <c r="AX2715" s="28"/>
      <c r="AY2715" s="28"/>
      <c r="AZ2715" s="28"/>
      <c r="BA2715" s="28"/>
      <c r="BB2715" s="28"/>
      <c r="BC2715" s="28"/>
      <c r="BD2715" s="28"/>
      <c r="BE2715" s="28"/>
    </row>
    <row r="2716" spans="3:57" ht="14.25" customHeight="1">
      <c r="C2716" s="46"/>
      <c r="D2716" s="28"/>
      <c r="E2716" s="28"/>
      <c r="F2716" s="28"/>
      <c r="G2716" s="28"/>
      <c r="H2716" s="28"/>
      <c r="I2716" s="28"/>
      <c r="J2716" s="28"/>
      <c r="K2716" s="28"/>
      <c r="L2716" s="28"/>
      <c r="M2716" s="28"/>
      <c r="N2716" s="28"/>
      <c r="O2716" s="28"/>
      <c r="P2716" s="60"/>
      <c r="Q2716" s="60"/>
      <c r="R2716" s="60"/>
      <c r="S2716" s="60"/>
      <c r="T2716" s="60"/>
      <c r="U2716" s="60"/>
      <c r="V2716" s="46"/>
      <c r="W2716" s="28"/>
      <c r="X2716" s="28"/>
      <c r="Y2716" s="28"/>
      <c r="AA2716" s="77"/>
      <c r="AB2716" s="28"/>
      <c r="AC2716" s="28"/>
      <c r="AD2716" s="28"/>
      <c r="AE2716" s="28"/>
      <c r="AF2716" s="28"/>
      <c r="AG2716" s="28"/>
      <c r="AH2716" s="28"/>
      <c r="AI2716" s="28"/>
      <c r="AJ2716" s="28"/>
      <c r="AK2716" s="28"/>
      <c r="AL2716" s="28"/>
      <c r="AM2716" s="28"/>
      <c r="AN2716" s="28"/>
      <c r="AO2716" s="28"/>
      <c r="AP2716" s="28"/>
      <c r="AQ2716" s="28"/>
      <c r="AR2716" s="28"/>
      <c r="AS2716" s="28"/>
      <c r="AT2716" s="96"/>
      <c r="AU2716" s="28"/>
      <c r="AV2716" s="28"/>
      <c r="AW2716" s="28"/>
      <c r="AX2716" s="28"/>
      <c r="AY2716" s="28"/>
      <c r="AZ2716" s="28"/>
      <c r="BA2716" s="28"/>
      <c r="BB2716" s="28"/>
      <c r="BC2716" s="28"/>
      <c r="BD2716" s="28"/>
      <c r="BE2716" s="28"/>
    </row>
    <row r="2717" spans="3:57" ht="14.25" customHeight="1">
      <c r="C2717" s="46"/>
      <c r="D2717" s="28"/>
      <c r="E2717" s="28"/>
      <c r="F2717" s="28"/>
      <c r="G2717" s="28"/>
      <c r="H2717" s="28"/>
      <c r="I2717" s="28"/>
      <c r="J2717" s="28"/>
      <c r="K2717" s="28"/>
      <c r="L2717" s="28"/>
      <c r="M2717" s="28"/>
      <c r="N2717" s="28"/>
      <c r="O2717" s="28"/>
      <c r="P2717" s="60"/>
      <c r="Q2717" s="60"/>
      <c r="R2717" s="60"/>
      <c r="S2717" s="60"/>
      <c r="T2717" s="60"/>
      <c r="U2717" s="60"/>
      <c r="V2717" s="46"/>
      <c r="W2717" s="28"/>
      <c r="X2717" s="28"/>
      <c r="Y2717" s="28"/>
      <c r="AA2717" s="77"/>
      <c r="AB2717" s="28"/>
      <c r="AC2717" s="28"/>
      <c r="AD2717" s="28"/>
      <c r="AE2717" s="28"/>
      <c r="AF2717" s="28"/>
      <c r="AG2717" s="28"/>
      <c r="AH2717" s="28"/>
      <c r="AI2717" s="28"/>
      <c r="AJ2717" s="28"/>
      <c r="AK2717" s="28"/>
      <c r="AL2717" s="28"/>
      <c r="AM2717" s="28"/>
      <c r="AN2717" s="28"/>
      <c r="AO2717" s="28"/>
      <c r="AP2717" s="28"/>
      <c r="AQ2717" s="28"/>
      <c r="AR2717" s="28"/>
      <c r="AS2717" s="28"/>
      <c r="AT2717" s="96"/>
      <c r="AU2717" s="28"/>
      <c r="AV2717" s="28"/>
      <c r="AW2717" s="28"/>
      <c r="AX2717" s="28"/>
      <c r="AY2717" s="28"/>
      <c r="AZ2717" s="28"/>
      <c r="BA2717" s="28"/>
      <c r="BB2717" s="28"/>
      <c r="BC2717" s="28"/>
      <c r="BD2717" s="28"/>
      <c r="BE2717" s="28"/>
    </row>
    <row r="2718" spans="3:57" ht="14.25" customHeight="1">
      <c r="C2718" s="46"/>
      <c r="D2718" s="28"/>
      <c r="E2718" s="28"/>
      <c r="F2718" s="28"/>
      <c r="G2718" s="28"/>
      <c r="H2718" s="28"/>
      <c r="I2718" s="28"/>
      <c r="J2718" s="28"/>
      <c r="K2718" s="28"/>
      <c r="L2718" s="28"/>
      <c r="M2718" s="28"/>
      <c r="N2718" s="28"/>
      <c r="O2718" s="28"/>
      <c r="P2718" s="60"/>
      <c r="Q2718" s="60"/>
      <c r="R2718" s="60"/>
      <c r="S2718" s="60"/>
      <c r="T2718" s="60"/>
      <c r="U2718" s="60"/>
      <c r="V2718" s="46"/>
      <c r="W2718" s="28"/>
      <c r="X2718" s="28"/>
      <c r="Y2718" s="28"/>
      <c r="AA2718" s="77"/>
      <c r="AB2718" s="28"/>
      <c r="AC2718" s="28"/>
      <c r="AD2718" s="28"/>
      <c r="AE2718" s="28"/>
      <c r="AF2718" s="28"/>
      <c r="AG2718" s="28"/>
      <c r="AH2718" s="28"/>
      <c r="AI2718" s="28"/>
      <c r="AJ2718" s="28"/>
      <c r="AK2718" s="28"/>
      <c r="AL2718" s="28"/>
      <c r="AM2718" s="28"/>
      <c r="AN2718" s="28"/>
      <c r="AO2718" s="28"/>
      <c r="AP2718" s="28"/>
      <c r="AQ2718" s="28"/>
      <c r="AR2718" s="28"/>
      <c r="AS2718" s="28"/>
      <c r="AT2718" s="96"/>
      <c r="AU2718" s="28"/>
      <c r="AV2718" s="28"/>
      <c r="AW2718" s="28"/>
      <c r="AX2718" s="28"/>
      <c r="AY2718" s="28"/>
      <c r="AZ2718" s="28"/>
      <c r="BA2718" s="28"/>
      <c r="BB2718" s="28"/>
      <c r="BC2718" s="28"/>
      <c r="BD2718" s="28"/>
      <c r="BE2718" s="28"/>
    </row>
    <row r="2719" spans="3:57" ht="14.25" customHeight="1">
      <c r="C2719" s="46"/>
      <c r="D2719" s="28"/>
      <c r="E2719" s="28"/>
      <c r="F2719" s="28"/>
      <c r="G2719" s="28"/>
      <c r="H2719" s="28"/>
      <c r="I2719" s="28"/>
      <c r="J2719" s="28"/>
      <c r="K2719" s="28"/>
      <c r="L2719" s="28"/>
      <c r="M2719" s="28"/>
      <c r="N2719" s="28"/>
      <c r="O2719" s="28"/>
      <c r="P2719" s="60"/>
      <c r="Q2719" s="60"/>
      <c r="R2719" s="60"/>
      <c r="S2719" s="60"/>
      <c r="T2719" s="60"/>
      <c r="U2719" s="60"/>
      <c r="V2719" s="46"/>
      <c r="W2719" s="28"/>
      <c r="X2719" s="28"/>
      <c r="Y2719" s="28"/>
      <c r="AA2719" s="77"/>
      <c r="AB2719" s="28"/>
      <c r="AC2719" s="28"/>
      <c r="AD2719" s="28"/>
      <c r="AE2719" s="28"/>
      <c r="AF2719" s="28"/>
      <c r="AG2719" s="28"/>
      <c r="AH2719" s="28"/>
      <c r="AI2719" s="28"/>
      <c r="AJ2719" s="28"/>
      <c r="AK2719" s="28"/>
      <c r="AL2719" s="28"/>
      <c r="AM2719" s="28"/>
      <c r="AN2719" s="28"/>
      <c r="AO2719" s="28"/>
      <c r="AP2719" s="28"/>
      <c r="AQ2719" s="28"/>
      <c r="AR2719" s="28"/>
      <c r="AS2719" s="28"/>
      <c r="AT2719" s="96"/>
      <c r="AU2719" s="28"/>
      <c r="AV2719" s="28"/>
      <c r="AW2719" s="28"/>
      <c r="AX2719" s="28"/>
      <c r="AY2719" s="28"/>
      <c r="AZ2719" s="28"/>
      <c r="BA2719" s="28"/>
      <c r="BB2719" s="28"/>
      <c r="BC2719" s="28"/>
      <c r="BD2719" s="28"/>
      <c r="BE2719" s="28"/>
    </row>
    <row r="2720" spans="3:57" ht="14.25" customHeight="1">
      <c r="C2720" s="46"/>
      <c r="D2720" s="28"/>
      <c r="E2720" s="28"/>
      <c r="F2720" s="28"/>
      <c r="G2720" s="28"/>
      <c r="H2720" s="28"/>
      <c r="I2720" s="28"/>
      <c r="J2720" s="28"/>
      <c r="K2720" s="28"/>
      <c r="L2720" s="28"/>
      <c r="M2720" s="28"/>
      <c r="N2720" s="28"/>
      <c r="O2720" s="28"/>
      <c r="P2720" s="60"/>
      <c r="Q2720" s="60"/>
      <c r="R2720" s="60"/>
      <c r="S2720" s="60"/>
      <c r="T2720" s="60"/>
      <c r="U2720" s="60"/>
      <c r="V2720" s="46"/>
      <c r="W2720" s="28"/>
      <c r="X2720" s="28"/>
      <c r="Y2720" s="28"/>
      <c r="AA2720" s="77"/>
      <c r="AB2720" s="28"/>
      <c r="AC2720" s="28"/>
      <c r="AD2720" s="28"/>
      <c r="AE2720" s="28"/>
      <c r="AF2720" s="28"/>
      <c r="AG2720" s="28"/>
      <c r="AH2720" s="28"/>
      <c r="AI2720" s="28"/>
      <c r="AJ2720" s="28"/>
      <c r="AK2720" s="28"/>
      <c r="AL2720" s="28"/>
      <c r="AM2720" s="28"/>
      <c r="AN2720" s="28"/>
      <c r="AO2720" s="28"/>
      <c r="AP2720" s="28"/>
      <c r="AQ2720" s="28"/>
      <c r="AR2720" s="28"/>
      <c r="AS2720" s="28"/>
      <c r="AT2720" s="96"/>
      <c r="AU2720" s="28"/>
      <c r="AV2720" s="28"/>
      <c r="AW2720" s="28"/>
      <c r="AX2720" s="28"/>
      <c r="AY2720" s="28"/>
      <c r="AZ2720" s="28"/>
      <c r="BA2720" s="28"/>
      <c r="BB2720" s="28"/>
      <c r="BC2720" s="28"/>
      <c r="BD2720" s="28"/>
      <c r="BE2720" s="28"/>
    </row>
    <row r="2721" spans="3:57" ht="14.25" customHeight="1">
      <c r="C2721" s="46"/>
      <c r="D2721" s="28"/>
      <c r="E2721" s="28"/>
      <c r="F2721" s="28"/>
      <c r="G2721" s="28"/>
      <c r="H2721" s="28"/>
      <c r="I2721" s="28"/>
      <c r="J2721" s="28"/>
      <c r="K2721" s="28"/>
      <c r="L2721" s="28"/>
      <c r="M2721" s="28"/>
      <c r="N2721" s="28"/>
      <c r="O2721" s="28"/>
      <c r="P2721" s="60"/>
      <c r="Q2721" s="60"/>
      <c r="R2721" s="60"/>
      <c r="S2721" s="60"/>
      <c r="T2721" s="60"/>
      <c r="U2721" s="60"/>
      <c r="V2721" s="46"/>
      <c r="W2721" s="28"/>
      <c r="X2721" s="28"/>
      <c r="Y2721" s="28"/>
      <c r="AA2721" s="77"/>
      <c r="AB2721" s="28"/>
      <c r="AC2721" s="28"/>
      <c r="AD2721" s="28"/>
      <c r="AE2721" s="28"/>
      <c r="AF2721" s="28"/>
      <c r="AG2721" s="28"/>
      <c r="AH2721" s="28"/>
      <c r="AI2721" s="28"/>
      <c r="AJ2721" s="28"/>
      <c r="AK2721" s="28"/>
      <c r="AL2721" s="28"/>
      <c r="AM2721" s="28"/>
      <c r="AN2721" s="28"/>
      <c r="AO2721" s="28"/>
      <c r="AP2721" s="28"/>
      <c r="AQ2721" s="28"/>
      <c r="AR2721" s="28"/>
      <c r="AS2721" s="28"/>
      <c r="AT2721" s="96"/>
      <c r="AU2721" s="28"/>
      <c r="AV2721" s="28"/>
      <c r="AW2721" s="28"/>
      <c r="AX2721" s="28"/>
      <c r="AY2721" s="28"/>
      <c r="AZ2721" s="28"/>
      <c r="BA2721" s="28"/>
      <c r="BB2721" s="28"/>
      <c r="BC2721" s="28"/>
      <c r="BD2721" s="28"/>
      <c r="BE2721" s="28"/>
    </row>
    <row r="2722" spans="3:57" ht="14.25" customHeight="1">
      <c r="C2722" s="46"/>
      <c r="D2722" s="28"/>
      <c r="E2722" s="28"/>
      <c r="F2722" s="28"/>
      <c r="G2722" s="28"/>
      <c r="H2722" s="28"/>
      <c r="I2722" s="28"/>
      <c r="J2722" s="28"/>
      <c r="K2722" s="28"/>
      <c r="L2722" s="28"/>
      <c r="M2722" s="28"/>
      <c r="N2722" s="28"/>
      <c r="O2722" s="28"/>
      <c r="P2722" s="60"/>
      <c r="Q2722" s="60"/>
      <c r="R2722" s="60"/>
      <c r="S2722" s="60"/>
      <c r="T2722" s="60"/>
      <c r="U2722" s="60"/>
      <c r="V2722" s="46"/>
      <c r="W2722" s="28"/>
      <c r="X2722" s="28"/>
      <c r="Y2722" s="28"/>
      <c r="AA2722" s="77"/>
      <c r="AB2722" s="28"/>
      <c r="AC2722" s="28"/>
      <c r="AD2722" s="28"/>
      <c r="AE2722" s="28"/>
      <c r="AF2722" s="28"/>
      <c r="AG2722" s="28"/>
      <c r="AH2722" s="28"/>
      <c r="AI2722" s="28"/>
      <c r="AJ2722" s="28"/>
      <c r="AK2722" s="28"/>
      <c r="AL2722" s="28"/>
      <c r="AM2722" s="28"/>
      <c r="AN2722" s="28"/>
      <c r="AO2722" s="28"/>
      <c r="AP2722" s="28"/>
      <c r="AQ2722" s="28"/>
      <c r="AR2722" s="28"/>
      <c r="AS2722" s="28"/>
      <c r="AT2722" s="96"/>
      <c r="AU2722" s="28"/>
      <c r="AV2722" s="28"/>
      <c r="AW2722" s="28"/>
      <c r="AX2722" s="28"/>
      <c r="AY2722" s="28"/>
      <c r="AZ2722" s="28"/>
      <c r="BA2722" s="28"/>
      <c r="BB2722" s="28"/>
      <c r="BC2722" s="28"/>
      <c r="BD2722" s="28"/>
      <c r="BE2722" s="28"/>
    </row>
    <row r="2723" spans="3:57" ht="14.25" customHeight="1">
      <c r="C2723" s="46"/>
      <c r="D2723" s="28"/>
      <c r="E2723" s="28"/>
      <c r="F2723" s="28"/>
      <c r="G2723" s="28"/>
      <c r="H2723" s="28"/>
      <c r="I2723" s="28"/>
      <c r="J2723" s="28"/>
      <c r="K2723" s="28"/>
      <c r="L2723" s="28"/>
      <c r="M2723" s="28"/>
      <c r="N2723" s="28"/>
      <c r="O2723" s="28"/>
      <c r="P2723" s="60"/>
      <c r="Q2723" s="60"/>
      <c r="R2723" s="60"/>
      <c r="S2723" s="60"/>
      <c r="T2723" s="60"/>
      <c r="U2723" s="60"/>
      <c r="V2723" s="46"/>
      <c r="W2723" s="28"/>
      <c r="X2723" s="28"/>
      <c r="Y2723" s="28"/>
      <c r="AA2723" s="77"/>
      <c r="AB2723" s="28"/>
      <c r="AC2723" s="28"/>
      <c r="AD2723" s="28"/>
      <c r="AE2723" s="28"/>
      <c r="AF2723" s="28"/>
      <c r="AG2723" s="28"/>
      <c r="AH2723" s="28"/>
      <c r="AI2723" s="28"/>
      <c r="AJ2723" s="28"/>
      <c r="AK2723" s="28"/>
      <c r="AL2723" s="28"/>
      <c r="AM2723" s="28"/>
      <c r="AN2723" s="28"/>
      <c r="AO2723" s="28"/>
      <c r="AP2723" s="28"/>
      <c r="AQ2723" s="28"/>
      <c r="AR2723" s="28"/>
      <c r="AS2723" s="28"/>
      <c r="AT2723" s="96"/>
      <c r="AU2723" s="28"/>
      <c r="AV2723" s="28"/>
      <c r="AW2723" s="28"/>
      <c r="AX2723" s="28"/>
      <c r="AY2723" s="28"/>
      <c r="AZ2723" s="28"/>
      <c r="BA2723" s="28"/>
      <c r="BB2723" s="28"/>
      <c r="BC2723" s="28"/>
      <c r="BD2723" s="28"/>
      <c r="BE2723" s="28"/>
    </row>
    <row r="2724" spans="3:57" ht="14.25" customHeight="1">
      <c r="C2724" s="46"/>
      <c r="D2724" s="28"/>
      <c r="E2724" s="28"/>
      <c r="F2724" s="28"/>
      <c r="G2724" s="28"/>
      <c r="H2724" s="28"/>
      <c r="I2724" s="28"/>
      <c r="J2724" s="28"/>
      <c r="K2724" s="28"/>
      <c r="L2724" s="28"/>
      <c r="M2724" s="28"/>
      <c r="N2724" s="28"/>
      <c r="O2724" s="28"/>
      <c r="P2724" s="60"/>
      <c r="Q2724" s="60"/>
      <c r="R2724" s="60"/>
      <c r="S2724" s="60"/>
      <c r="T2724" s="60"/>
      <c r="U2724" s="60"/>
      <c r="V2724" s="46"/>
      <c r="W2724" s="28"/>
      <c r="X2724" s="28"/>
      <c r="Y2724" s="28"/>
      <c r="AA2724" s="77"/>
      <c r="AB2724" s="28"/>
      <c r="AC2724" s="28"/>
      <c r="AD2724" s="28"/>
      <c r="AE2724" s="28"/>
      <c r="AF2724" s="28"/>
      <c r="AG2724" s="28"/>
      <c r="AH2724" s="28"/>
      <c r="AI2724" s="28"/>
      <c r="AJ2724" s="28"/>
      <c r="AK2724" s="28"/>
      <c r="AL2724" s="28"/>
      <c r="AM2724" s="28"/>
      <c r="AN2724" s="28"/>
      <c r="AO2724" s="28"/>
      <c r="AP2724" s="28"/>
      <c r="AQ2724" s="28"/>
      <c r="AR2724" s="28"/>
      <c r="AS2724" s="28"/>
      <c r="AT2724" s="96"/>
      <c r="AU2724" s="28"/>
      <c r="AV2724" s="28"/>
      <c r="AW2724" s="28"/>
      <c r="AX2724" s="28"/>
      <c r="AY2724" s="28"/>
      <c r="AZ2724" s="28"/>
      <c r="BA2724" s="28"/>
      <c r="BB2724" s="28"/>
      <c r="BC2724" s="28"/>
      <c r="BD2724" s="28"/>
      <c r="BE2724" s="28"/>
    </row>
    <row r="2725" spans="3:57" ht="14.25" customHeight="1">
      <c r="C2725" s="46"/>
      <c r="D2725" s="28"/>
      <c r="E2725" s="28"/>
      <c r="F2725" s="28"/>
      <c r="G2725" s="28"/>
      <c r="H2725" s="28"/>
      <c r="I2725" s="28"/>
      <c r="J2725" s="28"/>
      <c r="K2725" s="28"/>
      <c r="L2725" s="28"/>
      <c r="M2725" s="28"/>
      <c r="N2725" s="28"/>
      <c r="O2725" s="28"/>
      <c r="P2725" s="60"/>
      <c r="Q2725" s="60"/>
      <c r="R2725" s="60"/>
      <c r="S2725" s="60"/>
      <c r="T2725" s="60"/>
      <c r="U2725" s="60"/>
      <c r="V2725" s="46"/>
      <c r="W2725" s="28"/>
      <c r="X2725" s="28"/>
      <c r="Y2725" s="28"/>
      <c r="AA2725" s="77"/>
      <c r="AB2725" s="28"/>
      <c r="AC2725" s="28"/>
      <c r="AD2725" s="28"/>
      <c r="AE2725" s="28"/>
      <c r="AF2725" s="28"/>
      <c r="AG2725" s="28"/>
      <c r="AH2725" s="28"/>
      <c r="AI2725" s="28"/>
      <c r="AJ2725" s="28"/>
      <c r="AK2725" s="28"/>
      <c r="AL2725" s="28"/>
      <c r="AM2725" s="28"/>
      <c r="AN2725" s="28"/>
      <c r="AO2725" s="28"/>
      <c r="AP2725" s="28"/>
      <c r="AQ2725" s="28"/>
      <c r="AR2725" s="28"/>
      <c r="AS2725" s="28"/>
      <c r="AT2725" s="96"/>
      <c r="AU2725" s="28"/>
      <c r="AV2725" s="28"/>
      <c r="AW2725" s="28"/>
      <c r="AX2725" s="28"/>
      <c r="AY2725" s="28"/>
      <c r="AZ2725" s="28"/>
      <c r="BA2725" s="28"/>
      <c r="BB2725" s="28"/>
      <c r="BC2725" s="28"/>
      <c r="BD2725" s="28"/>
      <c r="BE2725" s="28"/>
    </row>
    <row r="2726" spans="3:57" ht="14.25" customHeight="1">
      <c r="C2726" s="46"/>
      <c r="D2726" s="28"/>
      <c r="E2726" s="28"/>
      <c r="F2726" s="28"/>
      <c r="G2726" s="28"/>
      <c r="H2726" s="28"/>
      <c r="I2726" s="28"/>
      <c r="J2726" s="28"/>
      <c r="K2726" s="28"/>
      <c r="L2726" s="28"/>
      <c r="M2726" s="28"/>
      <c r="N2726" s="28"/>
      <c r="O2726" s="28"/>
      <c r="P2726" s="60"/>
      <c r="Q2726" s="60"/>
      <c r="R2726" s="60"/>
      <c r="S2726" s="60"/>
      <c r="T2726" s="60"/>
      <c r="U2726" s="60"/>
      <c r="V2726" s="46"/>
      <c r="W2726" s="28"/>
      <c r="X2726" s="28"/>
      <c r="Y2726" s="28"/>
      <c r="AA2726" s="77"/>
      <c r="AB2726" s="28"/>
      <c r="AC2726" s="28"/>
      <c r="AD2726" s="28"/>
      <c r="AE2726" s="28"/>
      <c r="AF2726" s="28"/>
      <c r="AG2726" s="28"/>
      <c r="AH2726" s="28"/>
      <c r="AI2726" s="28"/>
      <c r="AJ2726" s="28"/>
      <c r="AK2726" s="28"/>
      <c r="AL2726" s="28"/>
      <c r="AM2726" s="28"/>
      <c r="AN2726" s="28"/>
      <c r="AO2726" s="28"/>
      <c r="AP2726" s="28"/>
      <c r="AQ2726" s="28"/>
      <c r="AR2726" s="28"/>
      <c r="AS2726" s="28"/>
      <c r="AT2726" s="96"/>
      <c r="AU2726" s="28"/>
      <c r="AV2726" s="28"/>
      <c r="AW2726" s="28"/>
      <c r="AX2726" s="28"/>
      <c r="AY2726" s="28"/>
      <c r="AZ2726" s="28"/>
      <c r="BA2726" s="28"/>
      <c r="BB2726" s="28"/>
      <c r="BC2726" s="28"/>
      <c r="BD2726" s="28"/>
      <c r="BE2726" s="28"/>
    </row>
    <row r="2727" spans="3:57" ht="14.25" customHeight="1">
      <c r="C2727" s="46"/>
      <c r="D2727" s="28"/>
      <c r="E2727" s="28"/>
      <c r="F2727" s="28"/>
      <c r="G2727" s="28"/>
      <c r="H2727" s="28"/>
      <c r="I2727" s="28"/>
      <c r="J2727" s="28"/>
      <c r="K2727" s="28"/>
      <c r="L2727" s="28"/>
      <c r="M2727" s="28"/>
      <c r="N2727" s="28"/>
      <c r="O2727" s="28"/>
      <c r="P2727" s="60"/>
      <c r="Q2727" s="60"/>
      <c r="R2727" s="60"/>
      <c r="S2727" s="60"/>
      <c r="T2727" s="60"/>
      <c r="U2727" s="60"/>
      <c r="V2727" s="46"/>
      <c r="W2727" s="28"/>
      <c r="X2727" s="28"/>
      <c r="Y2727" s="28"/>
      <c r="AA2727" s="77"/>
      <c r="AB2727" s="28"/>
      <c r="AC2727" s="28"/>
      <c r="AD2727" s="28"/>
      <c r="AE2727" s="28"/>
      <c r="AF2727" s="28"/>
      <c r="AG2727" s="28"/>
      <c r="AH2727" s="28"/>
      <c r="AI2727" s="28"/>
      <c r="AJ2727" s="28"/>
      <c r="AK2727" s="28"/>
      <c r="AL2727" s="28"/>
      <c r="AM2727" s="28"/>
      <c r="AN2727" s="28"/>
      <c r="AO2727" s="28"/>
      <c r="AP2727" s="28"/>
      <c r="AQ2727" s="28"/>
      <c r="AR2727" s="28"/>
      <c r="AS2727" s="28"/>
      <c r="AT2727" s="96"/>
      <c r="AU2727" s="28"/>
      <c r="AV2727" s="28"/>
      <c r="AW2727" s="28"/>
      <c r="AX2727" s="28"/>
      <c r="AY2727" s="28"/>
      <c r="AZ2727" s="28"/>
      <c r="BA2727" s="28"/>
      <c r="BB2727" s="28"/>
      <c r="BC2727" s="28"/>
      <c r="BD2727" s="28"/>
      <c r="BE2727" s="28"/>
    </row>
    <row r="2728" spans="3:57" ht="14.25" customHeight="1">
      <c r="C2728" s="46"/>
      <c r="D2728" s="28"/>
      <c r="E2728" s="28"/>
      <c r="F2728" s="28"/>
      <c r="G2728" s="28"/>
      <c r="H2728" s="28"/>
      <c r="I2728" s="28"/>
      <c r="J2728" s="28"/>
      <c r="K2728" s="28"/>
      <c r="L2728" s="28"/>
      <c r="M2728" s="28"/>
      <c r="N2728" s="28"/>
      <c r="O2728" s="28"/>
      <c r="P2728" s="60"/>
      <c r="Q2728" s="60"/>
      <c r="R2728" s="60"/>
      <c r="S2728" s="60"/>
      <c r="T2728" s="60"/>
      <c r="U2728" s="60"/>
      <c r="V2728" s="46"/>
      <c r="W2728" s="28"/>
      <c r="X2728" s="28"/>
      <c r="Y2728" s="28"/>
      <c r="AA2728" s="77"/>
      <c r="AB2728" s="28"/>
      <c r="AC2728" s="28"/>
      <c r="AD2728" s="28"/>
      <c r="AE2728" s="28"/>
      <c r="AF2728" s="28"/>
      <c r="AG2728" s="28"/>
      <c r="AH2728" s="28"/>
      <c r="AI2728" s="28"/>
      <c r="AJ2728" s="28"/>
      <c r="AK2728" s="28"/>
      <c r="AL2728" s="28"/>
      <c r="AM2728" s="28"/>
      <c r="AN2728" s="28"/>
      <c r="AO2728" s="28"/>
      <c r="AP2728" s="28"/>
      <c r="AQ2728" s="28"/>
      <c r="AR2728" s="28"/>
      <c r="AS2728" s="28"/>
      <c r="AT2728" s="96"/>
      <c r="AU2728" s="28"/>
      <c r="AV2728" s="28"/>
      <c r="AW2728" s="28"/>
      <c r="AX2728" s="28"/>
      <c r="AY2728" s="28"/>
      <c r="AZ2728" s="28"/>
      <c r="BA2728" s="28"/>
      <c r="BB2728" s="28"/>
      <c r="BC2728" s="28"/>
      <c r="BD2728" s="28"/>
      <c r="BE2728" s="28"/>
    </row>
    <row r="2729" spans="3:57" ht="14.25" customHeight="1">
      <c r="C2729" s="46"/>
      <c r="D2729" s="28"/>
      <c r="E2729" s="28"/>
      <c r="F2729" s="28"/>
      <c r="G2729" s="28"/>
      <c r="H2729" s="28"/>
      <c r="I2729" s="28"/>
      <c r="J2729" s="28"/>
      <c r="K2729" s="28"/>
      <c r="L2729" s="28"/>
      <c r="M2729" s="28"/>
      <c r="N2729" s="28"/>
      <c r="O2729" s="28"/>
      <c r="P2729" s="60"/>
      <c r="Q2729" s="60"/>
      <c r="R2729" s="60"/>
      <c r="S2729" s="60"/>
      <c r="T2729" s="60"/>
      <c r="U2729" s="60"/>
      <c r="V2729" s="46"/>
      <c r="W2729" s="28"/>
      <c r="X2729" s="28"/>
      <c r="Y2729" s="28"/>
      <c r="AA2729" s="77"/>
      <c r="AB2729" s="28"/>
      <c r="AC2729" s="28"/>
      <c r="AD2729" s="28"/>
      <c r="AE2729" s="28"/>
      <c r="AF2729" s="28"/>
      <c r="AG2729" s="28"/>
      <c r="AH2729" s="28"/>
      <c r="AI2729" s="28"/>
      <c r="AJ2729" s="28"/>
      <c r="AK2729" s="28"/>
      <c r="AL2729" s="28"/>
      <c r="AM2729" s="28"/>
      <c r="AN2729" s="28"/>
      <c r="AO2729" s="28"/>
      <c r="AP2729" s="28"/>
      <c r="AQ2729" s="28"/>
      <c r="AR2729" s="28"/>
      <c r="AS2729" s="28"/>
      <c r="AT2729" s="96"/>
      <c r="AU2729" s="28"/>
      <c r="AV2729" s="28"/>
      <c r="AW2729" s="28"/>
      <c r="AX2729" s="28"/>
      <c r="AY2729" s="28"/>
      <c r="AZ2729" s="28"/>
      <c r="BA2729" s="28"/>
      <c r="BB2729" s="28"/>
      <c r="BC2729" s="28"/>
      <c r="BD2729" s="28"/>
      <c r="BE2729" s="28"/>
    </row>
    <row r="2730" spans="3:57" ht="14.25" customHeight="1">
      <c r="C2730" s="46"/>
      <c r="D2730" s="28"/>
      <c r="E2730" s="28"/>
      <c r="F2730" s="28"/>
      <c r="G2730" s="28"/>
      <c r="H2730" s="28"/>
      <c r="I2730" s="28"/>
      <c r="J2730" s="28"/>
      <c r="K2730" s="28"/>
      <c r="L2730" s="28"/>
      <c r="M2730" s="28"/>
      <c r="N2730" s="28"/>
      <c r="O2730" s="28"/>
      <c r="P2730" s="60"/>
      <c r="Q2730" s="60"/>
      <c r="R2730" s="60"/>
      <c r="S2730" s="60"/>
      <c r="T2730" s="60"/>
      <c r="U2730" s="60"/>
      <c r="V2730" s="46"/>
      <c r="W2730" s="28"/>
      <c r="X2730" s="28"/>
      <c r="Y2730" s="28"/>
      <c r="AA2730" s="77"/>
      <c r="AB2730" s="28"/>
      <c r="AC2730" s="28"/>
      <c r="AD2730" s="28"/>
      <c r="AE2730" s="28"/>
      <c r="AF2730" s="28"/>
      <c r="AG2730" s="28"/>
      <c r="AH2730" s="28"/>
      <c r="AI2730" s="28"/>
      <c r="AJ2730" s="28"/>
      <c r="AK2730" s="28"/>
      <c r="AL2730" s="28"/>
      <c r="AM2730" s="28"/>
      <c r="AN2730" s="28"/>
      <c r="AO2730" s="28"/>
      <c r="AP2730" s="28"/>
      <c r="AQ2730" s="28"/>
      <c r="AR2730" s="28"/>
      <c r="AS2730" s="28"/>
      <c r="AT2730" s="96"/>
      <c r="AU2730" s="28"/>
      <c r="AV2730" s="28"/>
      <c r="AW2730" s="28"/>
      <c r="AX2730" s="28"/>
      <c r="AY2730" s="28"/>
      <c r="AZ2730" s="28"/>
      <c r="BA2730" s="28"/>
      <c r="BB2730" s="28"/>
      <c r="BC2730" s="28"/>
      <c r="BD2730" s="28"/>
      <c r="BE2730" s="28"/>
    </row>
    <row r="2731" spans="3:57" ht="14.25" customHeight="1">
      <c r="C2731" s="46"/>
      <c r="D2731" s="28"/>
      <c r="E2731" s="28"/>
      <c r="F2731" s="28"/>
      <c r="G2731" s="28"/>
      <c r="H2731" s="28"/>
      <c r="I2731" s="28"/>
      <c r="J2731" s="28"/>
      <c r="K2731" s="28"/>
      <c r="L2731" s="28"/>
      <c r="M2731" s="28"/>
      <c r="N2731" s="28"/>
      <c r="O2731" s="28"/>
      <c r="P2731" s="60"/>
      <c r="Q2731" s="60"/>
      <c r="R2731" s="60"/>
      <c r="S2731" s="60"/>
      <c r="T2731" s="60"/>
      <c r="U2731" s="60"/>
      <c r="V2731" s="46"/>
      <c r="W2731" s="28"/>
      <c r="X2731" s="28"/>
      <c r="Y2731" s="28"/>
      <c r="AA2731" s="77"/>
      <c r="AB2731" s="28"/>
      <c r="AC2731" s="28"/>
      <c r="AD2731" s="28"/>
      <c r="AE2731" s="28"/>
      <c r="AF2731" s="28"/>
      <c r="AG2731" s="28"/>
      <c r="AH2731" s="28"/>
      <c r="AI2731" s="28"/>
      <c r="AJ2731" s="28"/>
      <c r="AK2731" s="28"/>
      <c r="AL2731" s="28"/>
      <c r="AM2731" s="28"/>
      <c r="AN2731" s="28"/>
      <c r="AO2731" s="28"/>
      <c r="AP2731" s="28"/>
      <c r="AQ2731" s="28"/>
      <c r="AR2731" s="28"/>
      <c r="AS2731" s="28"/>
      <c r="AT2731" s="96"/>
      <c r="AU2731" s="28"/>
      <c r="AV2731" s="28"/>
      <c r="AW2731" s="28"/>
      <c r="AX2731" s="28"/>
      <c r="AY2731" s="28"/>
      <c r="AZ2731" s="28"/>
      <c r="BA2731" s="28"/>
      <c r="BB2731" s="28"/>
      <c r="BC2731" s="28"/>
      <c r="BD2731" s="28"/>
      <c r="BE2731" s="28"/>
    </row>
    <row r="2732" spans="3:57" ht="14.25" customHeight="1">
      <c r="C2732" s="46"/>
      <c r="D2732" s="28"/>
      <c r="E2732" s="28"/>
      <c r="F2732" s="28"/>
      <c r="G2732" s="28"/>
      <c r="H2732" s="28"/>
      <c r="I2732" s="28"/>
      <c r="J2732" s="28"/>
      <c r="K2732" s="28"/>
      <c r="L2732" s="28"/>
      <c r="M2732" s="28"/>
      <c r="N2732" s="28"/>
      <c r="O2732" s="28"/>
      <c r="P2732" s="60"/>
      <c r="Q2732" s="60"/>
      <c r="R2732" s="60"/>
      <c r="S2732" s="60"/>
      <c r="T2732" s="60"/>
      <c r="U2732" s="60"/>
      <c r="V2732" s="46"/>
      <c r="W2732" s="28"/>
      <c r="X2732" s="28"/>
      <c r="Y2732" s="28"/>
      <c r="AA2732" s="77"/>
      <c r="AB2732" s="28"/>
      <c r="AC2732" s="28"/>
      <c r="AD2732" s="28"/>
      <c r="AE2732" s="28"/>
      <c r="AF2732" s="28"/>
      <c r="AG2732" s="28"/>
      <c r="AH2732" s="28"/>
      <c r="AI2732" s="28"/>
      <c r="AJ2732" s="28"/>
      <c r="AK2732" s="28"/>
      <c r="AL2732" s="28"/>
      <c r="AM2732" s="28"/>
      <c r="AN2732" s="28"/>
      <c r="AO2732" s="28"/>
      <c r="AP2732" s="28"/>
      <c r="AQ2732" s="28"/>
      <c r="AR2732" s="28"/>
      <c r="AS2732" s="28"/>
      <c r="AT2732" s="96"/>
      <c r="AU2732" s="28"/>
      <c r="AV2732" s="28"/>
      <c r="AW2732" s="28"/>
      <c r="AX2732" s="28"/>
      <c r="AY2732" s="28"/>
      <c r="AZ2732" s="28"/>
      <c r="BA2732" s="28"/>
      <c r="BB2732" s="28"/>
      <c r="BC2732" s="28"/>
      <c r="BD2732" s="28"/>
      <c r="BE2732" s="28"/>
    </row>
    <row r="2733" spans="3:57" ht="14.25" customHeight="1">
      <c r="C2733" s="46"/>
      <c r="D2733" s="28"/>
      <c r="E2733" s="28"/>
      <c r="F2733" s="28"/>
      <c r="G2733" s="28"/>
      <c r="H2733" s="28"/>
      <c r="I2733" s="28"/>
      <c r="J2733" s="28"/>
      <c r="K2733" s="28"/>
      <c r="L2733" s="28"/>
      <c r="M2733" s="28"/>
      <c r="N2733" s="28"/>
      <c r="O2733" s="28"/>
      <c r="P2733" s="60"/>
      <c r="Q2733" s="60"/>
      <c r="R2733" s="60"/>
      <c r="S2733" s="60"/>
      <c r="T2733" s="60"/>
      <c r="U2733" s="60"/>
      <c r="V2733" s="46"/>
      <c r="W2733" s="28"/>
      <c r="X2733" s="28"/>
      <c r="Y2733" s="28"/>
      <c r="AA2733" s="77"/>
      <c r="AB2733" s="28"/>
      <c r="AC2733" s="28"/>
      <c r="AD2733" s="28"/>
      <c r="AE2733" s="28"/>
      <c r="AF2733" s="28"/>
      <c r="AG2733" s="28"/>
      <c r="AH2733" s="28"/>
      <c r="AI2733" s="28"/>
      <c r="AJ2733" s="28"/>
      <c r="AK2733" s="28"/>
      <c r="AL2733" s="28"/>
      <c r="AM2733" s="28"/>
      <c r="AN2733" s="28"/>
      <c r="AO2733" s="28"/>
      <c r="AP2733" s="28"/>
      <c r="AQ2733" s="28"/>
      <c r="AR2733" s="28"/>
      <c r="AS2733" s="28"/>
      <c r="AT2733" s="96"/>
      <c r="AU2733" s="28"/>
      <c r="AV2733" s="28"/>
      <c r="AW2733" s="28"/>
      <c r="AX2733" s="28"/>
      <c r="AY2733" s="28"/>
      <c r="AZ2733" s="28"/>
      <c r="BA2733" s="28"/>
      <c r="BB2733" s="28"/>
      <c r="BC2733" s="28"/>
      <c r="BD2733" s="28"/>
      <c r="BE2733" s="28"/>
    </row>
    <row r="2734" spans="3:57" ht="14.25" customHeight="1">
      <c r="C2734" s="46"/>
      <c r="D2734" s="28"/>
      <c r="E2734" s="28"/>
      <c r="F2734" s="28"/>
      <c r="G2734" s="28"/>
      <c r="H2734" s="28"/>
      <c r="I2734" s="28"/>
      <c r="J2734" s="28"/>
      <c r="K2734" s="28"/>
      <c r="L2734" s="28"/>
      <c r="M2734" s="28"/>
      <c r="N2734" s="28"/>
      <c r="O2734" s="28"/>
      <c r="P2734" s="60"/>
      <c r="Q2734" s="60"/>
      <c r="R2734" s="60"/>
      <c r="S2734" s="60"/>
      <c r="T2734" s="60"/>
      <c r="U2734" s="60"/>
      <c r="V2734" s="46"/>
      <c r="W2734" s="28"/>
      <c r="X2734" s="28"/>
      <c r="Y2734" s="28"/>
      <c r="AA2734" s="77"/>
      <c r="AB2734" s="28"/>
      <c r="AC2734" s="28"/>
      <c r="AD2734" s="28"/>
      <c r="AE2734" s="28"/>
      <c r="AF2734" s="28"/>
      <c r="AG2734" s="28"/>
      <c r="AH2734" s="28"/>
      <c r="AI2734" s="28"/>
      <c r="AJ2734" s="28"/>
      <c r="AK2734" s="28"/>
      <c r="AL2734" s="28"/>
      <c r="AM2734" s="28"/>
      <c r="AN2734" s="28"/>
      <c r="AO2734" s="28"/>
      <c r="AP2734" s="28"/>
      <c r="AQ2734" s="28"/>
      <c r="AR2734" s="28"/>
      <c r="AS2734" s="28"/>
      <c r="AT2734" s="96"/>
      <c r="AU2734" s="28"/>
      <c r="AV2734" s="28"/>
      <c r="AW2734" s="28"/>
      <c r="AX2734" s="28"/>
      <c r="AY2734" s="28"/>
      <c r="AZ2734" s="28"/>
      <c r="BA2734" s="28"/>
      <c r="BB2734" s="28"/>
      <c r="BC2734" s="28"/>
      <c r="BD2734" s="28"/>
      <c r="BE2734" s="28"/>
    </row>
    <row r="2735" spans="3:57" ht="14.25" customHeight="1">
      <c r="C2735" s="46"/>
      <c r="D2735" s="28"/>
      <c r="E2735" s="28"/>
      <c r="F2735" s="28"/>
      <c r="G2735" s="28"/>
      <c r="H2735" s="28"/>
      <c r="I2735" s="28"/>
      <c r="J2735" s="28"/>
      <c r="K2735" s="28"/>
      <c r="L2735" s="28"/>
      <c r="M2735" s="28"/>
      <c r="N2735" s="28"/>
      <c r="O2735" s="28"/>
      <c r="P2735" s="60"/>
      <c r="Q2735" s="60"/>
      <c r="R2735" s="60"/>
      <c r="S2735" s="60"/>
      <c r="T2735" s="60"/>
      <c r="U2735" s="60"/>
      <c r="V2735" s="46"/>
      <c r="W2735" s="28"/>
      <c r="X2735" s="28"/>
      <c r="Y2735" s="28"/>
      <c r="AA2735" s="77"/>
      <c r="AB2735" s="28"/>
      <c r="AC2735" s="28"/>
      <c r="AD2735" s="28"/>
      <c r="AE2735" s="28"/>
      <c r="AF2735" s="28"/>
      <c r="AG2735" s="28"/>
      <c r="AH2735" s="28"/>
      <c r="AI2735" s="28"/>
      <c r="AJ2735" s="28"/>
      <c r="AK2735" s="28"/>
      <c r="AL2735" s="28"/>
      <c r="AM2735" s="28"/>
      <c r="AN2735" s="28"/>
      <c r="AO2735" s="28"/>
      <c r="AP2735" s="28"/>
      <c r="AQ2735" s="28"/>
      <c r="AR2735" s="28"/>
      <c r="AS2735" s="28"/>
      <c r="AT2735" s="96"/>
      <c r="AU2735" s="28"/>
      <c r="AV2735" s="28"/>
      <c r="AW2735" s="28"/>
      <c r="AX2735" s="28"/>
      <c r="AY2735" s="28"/>
      <c r="AZ2735" s="28"/>
      <c r="BA2735" s="28"/>
      <c r="BB2735" s="28"/>
      <c r="BC2735" s="28"/>
      <c r="BD2735" s="28"/>
      <c r="BE2735" s="28"/>
    </row>
    <row r="2736" spans="3:57" ht="14.25" customHeight="1">
      <c r="C2736" s="46"/>
      <c r="D2736" s="28"/>
      <c r="E2736" s="28"/>
      <c r="F2736" s="28"/>
      <c r="G2736" s="28"/>
      <c r="H2736" s="28"/>
      <c r="I2736" s="28"/>
      <c r="J2736" s="28"/>
      <c r="K2736" s="28"/>
      <c r="L2736" s="28"/>
      <c r="M2736" s="28"/>
      <c r="N2736" s="28"/>
      <c r="O2736" s="28"/>
      <c r="P2736" s="60"/>
      <c r="Q2736" s="60"/>
      <c r="R2736" s="60"/>
      <c r="S2736" s="60"/>
      <c r="T2736" s="60"/>
      <c r="U2736" s="60"/>
      <c r="V2736" s="46"/>
      <c r="W2736" s="28"/>
      <c r="X2736" s="28"/>
      <c r="Y2736" s="28"/>
      <c r="AA2736" s="77"/>
      <c r="AB2736" s="28"/>
      <c r="AC2736" s="28"/>
      <c r="AD2736" s="28"/>
      <c r="AE2736" s="28"/>
      <c r="AF2736" s="28"/>
      <c r="AG2736" s="28"/>
      <c r="AH2736" s="28"/>
      <c r="AI2736" s="28"/>
      <c r="AJ2736" s="28"/>
      <c r="AK2736" s="28"/>
      <c r="AL2736" s="28"/>
      <c r="AM2736" s="28"/>
      <c r="AN2736" s="28"/>
      <c r="AO2736" s="28"/>
      <c r="AP2736" s="28"/>
      <c r="AQ2736" s="28"/>
      <c r="AR2736" s="28"/>
      <c r="AS2736" s="28"/>
      <c r="AT2736" s="96"/>
      <c r="AU2736" s="28"/>
      <c r="AV2736" s="28"/>
      <c r="AW2736" s="28"/>
      <c r="AX2736" s="28"/>
      <c r="AY2736" s="28"/>
      <c r="AZ2736" s="28"/>
      <c r="BA2736" s="28"/>
      <c r="BB2736" s="28"/>
      <c r="BC2736" s="28"/>
      <c r="BD2736" s="28"/>
      <c r="BE2736" s="28"/>
    </row>
    <row r="2737" spans="3:57" ht="14.25" customHeight="1">
      <c r="C2737" s="46"/>
      <c r="D2737" s="28"/>
      <c r="E2737" s="28"/>
      <c r="F2737" s="28"/>
      <c r="G2737" s="28"/>
      <c r="H2737" s="28"/>
      <c r="I2737" s="28"/>
      <c r="J2737" s="28"/>
      <c r="K2737" s="28"/>
      <c r="L2737" s="28"/>
      <c r="M2737" s="28"/>
      <c r="N2737" s="28"/>
      <c r="O2737" s="28"/>
      <c r="P2737" s="60"/>
      <c r="Q2737" s="60"/>
      <c r="R2737" s="60"/>
      <c r="S2737" s="60"/>
      <c r="T2737" s="60"/>
      <c r="U2737" s="60"/>
      <c r="V2737" s="46"/>
      <c r="W2737" s="28"/>
      <c r="X2737" s="28"/>
      <c r="Y2737" s="28"/>
      <c r="AA2737" s="77"/>
      <c r="AB2737" s="28"/>
      <c r="AC2737" s="28"/>
      <c r="AD2737" s="28"/>
      <c r="AE2737" s="28"/>
      <c r="AF2737" s="28"/>
      <c r="AG2737" s="28"/>
      <c r="AH2737" s="28"/>
      <c r="AI2737" s="28"/>
      <c r="AJ2737" s="28"/>
      <c r="AK2737" s="28"/>
      <c r="AL2737" s="28"/>
      <c r="AM2737" s="28"/>
      <c r="AN2737" s="28"/>
      <c r="AO2737" s="28"/>
      <c r="AP2737" s="28"/>
      <c r="AQ2737" s="28"/>
      <c r="AR2737" s="28"/>
      <c r="AS2737" s="28"/>
      <c r="AT2737" s="96"/>
      <c r="AU2737" s="28"/>
      <c r="AV2737" s="28"/>
      <c r="AW2737" s="28"/>
      <c r="AX2737" s="28"/>
      <c r="AY2737" s="28"/>
      <c r="AZ2737" s="28"/>
      <c r="BA2737" s="28"/>
      <c r="BB2737" s="28"/>
      <c r="BC2737" s="28"/>
      <c r="BD2737" s="28"/>
      <c r="BE2737" s="28"/>
    </row>
    <row r="2738" spans="3:57" ht="14.25" customHeight="1">
      <c r="C2738" s="46"/>
      <c r="D2738" s="28"/>
      <c r="E2738" s="28"/>
      <c r="F2738" s="28"/>
      <c r="G2738" s="28"/>
      <c r="H2738" s="28"/>
      <c r="I2738" s="28"/>
      <c r="J2738" s="28"/>
      <c r="K2738" s="28"/>
      <c r="L2738" s="28"/>
      <c r="M2738" s="28"/>
      <c r="N2738" s="28"/>
      <c r="O2738" s="28"/>
      <c r="P2738" s="60"/>
      <c r="Q2738" s="60"/>
      <c r="R2738" s="60"/>
      <c r="S2738" s="60"/>
      <c r="T2738" s="60"/>
      <c r="U2738" s="60"/>
      <c r="V2738" s="46"/>
      <c r="W2738" s="28"/>
      <c r="X2738" s="28"/>
      <c r="Y2738" s="28"/>
      <c r="AA2738" s="77"/>
      <c r="AB2738" s="28"/>
      <c r="AC2738" s="28"/>
      <c r="AD2738" s="28"/>
      <c r="AE2738" s="28"/>
      <c r="AF2738" s="28"/>
      <c r="AG2738" s="28"/>
      <c r="AH2738" s="28"/>
      <c r="AI2738" s="28"/>
      <c r="AJ2738" s="28"/>
      <c r="AK2738" s="28"/>
      <c r="AL2738" s="28"/>
      <c r="AM2738" s="28"/>
      <c r="AN2738" s="28"/>
      <c r="AO2738" s="28"/>
      <c r="AP2738" s="28"/>
      <c r="AQ2738" s="28"/>
      <c r="AR2738" s="28"/>
      <c r="AS2738" s="28"/>
      <c r="AT2738" s="96"/>
      <c r="AU2738" s="28"/>
      <c r="AV2738" s="28"/>
      <c r="AW2738" s="28"/>
      <c r="AX2738" s="28"/>
      <c r="AY2738" s="28"/>
      <c r="AZ2738" s="28"/>
      <c r="BA2738" s="28"/>
      <c r="BB2738" s="28"/>
      <c r="BC2738" s="28"/>
      <c r="BD2738" s="28"/>
      <c r="BE2738" s="28"/>
    </row>
    <row r="2739" spans="3:57" ht="14.25" customHeight="1">
      <c r="C2739" s="46"/>
      <c r="D2739" s="28"/>
      <c r="E2739" s="28"/>
      <c r="F2739" s="28"/>
      <c r="G2739" s="28"/>
      <c r="H2739" s="28"/>
      <c r="I2739" s="28"/>
      <c r="J2739" s="28"/>
      <c r="K2739" s="28"/>
      <c r="L2739" s="28"/>
      <c r="M2739" s="28"/>
      <c r="N2739" s="28"/>
      <c r="O2739" s="28"/>
      <c r="P2739" s="60"/>
      <c r="Q2739" s="60"/>
      <c r="R2739" s="60"/>
      <c r="S2739" s="60"/>
      <c r="T2739" s="60"/>
      <c r="U2739" s="60"/>
      <c r="V2739" s="46"/>
      <c r="W2739" s="28"/>
      <c r="X2739" s="28"/>
      <c r="Y2739" s="28"/>
      <c r="AA2739" s="77"/>
      <c r="AB2739" s="28"/>
      <c r="AC2739" s="28"/>
      <c r="AD2739" s="28"/>
      <c r="AE2739" s="28"/>
      <c r="AF2739" s="28"/>
      <c r="AG2739" s="28"/>
      <c r="AH2739" s="28"/>
      <c r="AI2739" s="28"/>
      <c r="AJ2739" s="28"/>
      <c r="AK2739" s="28"/>
      <c r="AL2739" s="28"/>
      <c r="AM2739" s="28"/>
      <c r="AN2739" s="28"/>
      <c r="AO2739" s="28"/>
      <c r="AP2739" s="28"/>
      <c r="AQ2739" s="28"/>
      <c r="AR2739" s="28"/>
      <c r="AS2739" s="28"/>
      <c r="AT2739" s="96"/>
      <c r="AU2739" s="28"/>
      <c r="AV2739" s="28"/>
      <c r="AW2739" s="28"/>
      <c r="AX2739" s="28"/>
      <c r="AY2739" s="28"/>
      <c r="AZ2739" s="28"/>
      <c r="BA2739" s="28"/>
      <c r="BB2739" s="28"/>
      <c r="BC2739" s="28"/>
      <c r="BD2739" s="28"/>
      <c r="BE2739" s="28"/>
    </row>
    <row r="2740" spans="3:57" ht="14.25" customHeight="1">
      <c r="C2740" s="46"/>
      <c r="D2740" s="28"/>
      <c r="E2740" s="28"/>
      <c r="F2740" s="28"/>
      <c r="G2740" s="28"/>
      <c r="H2740" s="28"/>
      <c r="I2740" s="28"/>
      <c r="J2740" s="28"/>
      <c r="K2740" s="28"/>
      <c r="L2740" s="28"/>
      <c r="M2740" s="28"/>
      <c r="N2740" s="28"/>
      <c r="O2740" s="28"/>
      <c r="P2740" s="60"/>
      <c r="Q2740" s="60"/>
      <c r="R2740" s="60"/>
      <c r="S2740" s="60"/>
      <c r="T2740" s="60"/>
      <c r="U2740" s="60"/>
      <c r="V2740" s="46"/>
      <c r="W2740" s="28"/>
      <c r="X2740" s="28"/>
      <c r="Y2740" s="28"/>
      <c r="AA2740" s="77"/>
      <c r="AB2740" s="28"/>
      <c r="AC2740" s="28"/>
      <c r="AD2740" s="28"/>
      <c r="AE2740" s="28"/>
      <c r="AF2740" s="28"/>
      <c r="AG2740" s="28"/>
      <c r="AH2740" s="28"/>
      <c r="AI2740" s="28"/>
      <c r="AJ2740" s="28"/>
      <c r="AK2740" s="28"/>
      <c r="AL2740" s="28"/>
      <c r="AM2740" s="28"/>
      <c r="AN2740" s="28"/>
      <c r="AO2740" s="28"/>
      <c r="AP2740" s="28"/>
      <c r="AQ2740" s="28"/>
      <c r="AR2740" s="28"/>
      <c r="AS2740" s="28"/>
      <c r="AT2740" s="96"/>
      <c r="AU2740" s="28"/>
      <c r="AV2740" s="28"/>
      <c r="AW2740" s="28"/>
      <c r="AX2740" s="28"/>
      <c r="AY2740" s="28"/>
      <c r="AZ2740" s="28"/>
      <c r="BA2740" s="28"/>
      <c r="BB2740" s="28"/>
      <c r="BC2740" s="28"/>
      <c r="BD2740" s="28"/>
      <c r="BE2740" s="28"/>
    </row>
    <row r="2741" spans="3:57" ht="14.25" customHeight="1">
      <c r="C2741" s="46"/>
      <c r="D2741" s="28"/>
      <c r="E2741" s="28"/>
      <c r="F2741" s="28"/>
      <c r="G2741" s="28"/>
      <c r="H2741" s="28"/>
      <c r="I2741" s="28"/>
      <c r="J2741" s="28"/>
      <c r="K2741" s="28"/>
      <c r="L2741" s="28"/>
      <c r="M2741" s="28"/>
      <c r="N2741" s="28"/>
      <c r="O2741" s="28"/>
      <c r="P2741" s="60"/>
      <c r="Q2741" s="60"/>
      <c r="R2741" s="60"/>
      <c r="S2741" s="60"/>
      <c r="T2741" s="60"/>
      <c r="U2741" s="60"/>
      <c r="V2741" s="46"/>
      <c r="W2741" s="28"/>
      <c r="X2741" s="28"/>
      <c r="Y2741" s="28"/>
      <c r="AA2741" s="77"/>
      <c r="AB2741" s="28"/>
      <c r="AC2741" s="28"/>
      <c r="AD2741" s="28"/>
      <c r="AE2741" s="28"/>
      <c r="AF2741" s="28"/>
      <c r="AG2741" s="28"/>
      <c r="AH2741" s="28"/>
      <c r="AI2741" s="28"/>
      <c r="AJ2741" s="28"/>
      <c r="AK2741" s="28"/>
      <c r="AL2741" s="28"/>
      <c r="AM2741" s="28"/>
      <c r="AN2741" s="28"/>
      <c r="AO2741" s="28"/>
      <c r="AP2741" s="28"/>
      <c r="AQ2741" s="28"/>
      <c r="AR2741" s="28"/>
      <c r="AS2741" s="28"/>
      <c r="AT2741" s="96"/>
      <c r="AU2741" s="28"/>
      <c r="AV2741" s="28"/>
      <c r="AW2741" s="28"/>
      <c r="AX2741" s="28"/>
      <c r="AY2741" s="28"/>
      <c r="AZ2741" s="28"/>
      <c r="BA2741" s="28"/>
      <c r="BB2741" s="28"/>
      <c r="BC2741" s="28"/>
      <c r="BD2741" s="28"/>
      <c r="BE2741" s="28"/>
    </row>
    <row r="2742" spans="3:57" ht="14.25" customHeight="1">
      <c r="C2742" s="46"/>
      <c r="D2742" s="28"/>
      <c r="E2742" s="28"/>
      <c r="F2742" s="28"/>
      <c r="G2742" s="28"/>
      <c r="H2742" s="28"/>
      <c r="I2742" s="28"/>
      <c r="J2742" s="28"/>
      <c r="K2742" s="28"/>
      <c r="L2742" s="28"/>
      <c r="M2742" s="28"/>
      <c r="N2742" s="28"/>
      <c r="O2742" s="28"/>
      <c r="P2742" s="60"/>
      <c r="Q2742" s="60"/>
      <c r="R2742" s="60"/>
      <c r="S2742" s="60"/>
      <c r="T2742" s="60"/>
      <c r="U2742" s="60"/>
      <c r="V2742" s="46"/>
      <c r="W2742" s="28"/>
      <c r="X2742" s="28"/>
      <c r="Y2742" s="28"/>
      <c r="AA2742" s="77"/>
      <c r="AB2742" s="28"/>
      <c r="AC2742" s="28"/>
      <c r="AD2742" s="28"/>
      <c r="AE2742" s="28"/>
      <c r="AF2742" s="28"/>
      <c r="AG2742" s="28"/>
      <c r="AH2742" s="28"/>
      <c r="AI2742" s="28"/>
      <c r="AJ2742" s="28"/>
      <c r="AK2742" s="28"/>
      <c r="AL2742" s="28"/>
      <c r="AM2742" s="28"/>
      <c r="AN2742" s="28"/>
      <c r="AO2742" s="28"/>
      <c r="AP2742" s="28"/>
      <c r="AQ2742" s="28"/>
      <c r="AR2742" s="28"/>
      <c r="AS2742" s="28"/>
      <c r="AT2742" s="96"/>
      <c r="AU2742" s="28"/>
      <c r="AV2742" s="28"/>
      <c r="AW2742" s="28"/>
      <c r="AX2742" s="28"/>
      <c r="AY2742" s="28"/>
      <c r="AZ2742" s="28"/>
      <c r="BA2742" s="28"/>
      <c r="BB2742" s="28"/>
      <c r="BC2742" s="28"/>
      <c r="BD2742" s="28"/>
      <c r="BE2742" s="28"/>
    </row>
    <row r="2743" spans="3:57" ht="14.25" customHeight="1">
      <c r="C2743" s="46"/>
      <c r="D2743" s="28"/>
      <c r="E2743" s="28"/>
      <c r="F2743" s="28"/>
      <c r="G2743" s="28"/>
      <c r="H2743" s="28"/>
      <c r="I2743" s="28"/>
      <c r="J2743" s="28"/>
      <c r="K2743" s="28"/>
      <c r="L2743" s="28"/>
      <c r="M2743" s="28"/>
      <c r="N2743" s="28"/>
      <c r="O2743" s="28"/>
      <c r="P2743" s="60"/>
      <c r="Q2743" s="60"/>
      <c r="R2743" s="60"/>
      <c r="S2743" s="60"/>
      <c r="T2743" s="60"/>
      <c r="U2743" s="60"/>
      <c r="V2743" s="46"/>
      <c r="W2743" s="28"/>
      <c r="X2743" s="28"/>
      <c r="Y2743" s="28"/>
      <c r="AA2743" s="77"/>
      <c r="AB2743" s="28"/>
      <c r="AC2743" s="28"/>
      <c r="AD2743" s="28"/>
      <c r="AE2743" s="28"/>
      <c r="AF2743" s="28"/>
      <c r="AG2743" s="28"/>
      <c r="AH2743" s="28"/>
      <c r="AI2743" s="28"/>
      <c r="AJ2743" s="28"/>
      <c r="AK2743" s="28"/>
      <c r="AL2743" s="28"/>
      <c r="AM2743" s="28"/>
      <c r="AN2743" s="28"/>
      <c r="AO2743" s="28"/>
      <c r="AP2743" s="28"/>
      <c r="AQ2743" s="28"/>
      <c r="AR2743" s="28"/>
      <c r="AS2743" s="28"/>
      <c r="AT2743" s="96"/>
      <c r="AU2743" s="28"/>
      <c r="AV2743" s="28"/>
      <c r="AW2743" s="28"/>
      <c r="AX2743" s="28"/>
      <c r="AY2743" s="28"/>
      <c r="AZ2743" s="28"/>
      <c r="BA2743" s="28"/>
      <c r="BB2743" s="28"/>
      <c r="BC2743" s="28"/>
      <c r="BD2743" s="28"/>
      <c r="BE2743" s="28"/>
    </row>
    <row r="2744" spans="3:57" ht="14.25" customHeight="1">
      <c r="C2744" s="46"/>
      <c r="D2744" s="28"/>
      <c r="E2744" s="28"/>
      <c r="F2744" s="28"/>
      <c r="G2744" s="28"/>
      <c r="H2744" s="28"/>
      <c r="I2744" s="28"/>
      <c r="J2744" s="28"/>
      <c r="K2744" s="28"/>
      <c r="L2744" s="28"/>
      <c r="M2744" s="28"/>
      <c r="N2744" s="28"/>
      <c r="O2744" s="28"/>
      <c r="P2744" s="60"/>
      <c r="Q2744" s="60"/>
      <c r="R2744" s="60"/>
      <c r="S2744" s="60"/>
      <c r="T2744" s="60"/>
      <c r="U2744" s="60"/>
      <c r="V2744" s="46"/>
      <c r="W2744" s="28"/>
      <c r="X2744" s="28"/>
      <c r="Y2744" s="28"/>
      <c r="AA2744" s="77"/>
      <c r="AB2744" s="28"/>
      <c r="AC2744" s="28"/>
      <c r="AD2744" s="28"/>
      <c r="AE2744" s="28"/>
      <c r="AF2744" s="28"/>
      <c r="AG2744" s="28"/>
      <c r="AH2744" s="28"/>
      <c r="AI2744" s="28"/>
      <c r="AJ2744" s="28"/>
      <c r="AK2744" s="28"/>
      <c r="AL2744" s="28"/>
      <c r="AM2744" s="28"/>
      <c r="AN2744" s="28"/>
      <c r="AO2744" s="28"/>
      <c r="AP2744" s="28"/>
      <c r="AQ2744" s="28"/>
      <c r="AR2744" s="28"/>
      <c r="AS2744" s="28"/>
      <c r="AT2744" s="96"/>
      <c r="AU2744" s="28"/>
      <c r="AV2744" s="28"/>
      <c r="AW2744" s="28"/>
      <c r="AX2744" s="28"/>
      <c r="AY2744" s="28"/>
      <c r="AZ2744" s="28"/>
      <c r="BA2744" s="28"/>
      <c r="BB2744" s="28"/>
      <c r="BC2744" s="28"/>
      <c r="BD2744" s="28"/>
      <c r="BE2744" s="28"/>
    </row>
    <row r="2745" spans="3:57" ht="14.25" customHeight="1">
      <c r="C2745" s="46"/>
      <c r="D2745" s="28"/>
      <c r="E2745" s="28"/>
      <c r="F2745" s="28"/>
      <c r="G2745" s="28"/>
      <c r="H2745" s="28"/>
      <c r="I2745" s="28"/>
      <c r="J2745" s="28"/>
      <c r="K2745" s="28"/>
      <c r="L2745" s="28"/>
      <c r="M2745" s="28"/>
      <c r="N2745" s="28"/>
      <c r="O2745" s="28"/>
      <c r="P2745" s="60"/>
      <c r="Q2745" s="60"/>
      <c r="R2745" s="60"/>
      <c r="S2745" s="60"/>
      <c r="T2745" s="60"/>
      <c r="U2745" s="60"/>
      <c r="V2745" s="46"/>
      <c r="W2745" s="28"/>
      <c r="X2745" s="28"/>
      <c r="Y2745" s="28"/>
      <c r="AA2745" s="77"/>
      <c r="AB2745" s="28"/>
      <c r="AC2745" s="28"/>
      <c r="AD2745" s="28"/>
      <c r="AE2745" s="28"/>
      <c r="AF2745" s="28"/>
      <c r="AG2745" s="28"/>
      <c r="AH2745" s="28"/>
      <c r="AI2745" s="28"/>
      <c r="AJ2745" s="28"/>
      <c r="AK2745" s="28"/>
      <c r="AL2745" s="28"/>
      <c r="AM2745" s="28"/>
      <c r="AN2745" s="28"/>
      <c r="AO2745" s="28"/>
      <c r="AP2745" s="28"/>
      <c r="AQ2745" s="28"/>
      <c r="AR2745" s="28"/>
      <c r="AS2745" s="28"/>
      <c r="AT2745" s="96"/>
      <c r="AU2745" s="28"/>
      <c r="AV2745" s="28"/>
      <c r="AW2745" s="28"/>
      <c r="AX2745" s="28"/>
      <c r="AY2745" s="28"/>
      <c r="AZ2745" s="28"/>
      <c r="BA2745" s="28"/>
      <c r="BB2745" s="28"/>
      <c r="BC2745" s="28"/>
      <c r="BD2745" s="28"/>
      <c r="BE2745" s="28"/>
    </row>
    <row r="2746" spans="3:57" ht="14.25" customHeight="1">
      <c r="C2746" s="46"/>
      <c r="D2746" s="28"/>
      <c r="E2746" s="28"/>
      <c r="F2746" s="28"/>
      <c r="G2746" s="28"/>
      <c r="H2746" s="28"/>
      <c r="I2746" s="28"/>
      <c r="J2746" s="28"/>
      <c r="K2746" s="28"/>
      <c r="L2746" s="28"/>
      <c r="M2746" s="28"/>
      <c r="N2746" s="28"/>
      <c r="O2746" s="28"/>
      <c r="P2746" s="60"/>
      <c r="Q2746" s="60"/>
      <c r="R2746" s="60"/>
      <c r="S2746" s="60"/>
      <c r="T2746" s="60"/>
      <c r="U2746" s="60"/>
      <c r="V2746" s="46"/>
      <c r="W2746" s="28"/>
      <c r="X2746" s="28"/>
      <c r="Y2746" s="28"/>
      <c r="AA2746" s="77"/>
      <c r="AB2746" s="28"/>
      <c r="AC2746" s="28"/>
      <c r="AD2746" s="28"/>
      <c r="AE2746" s="28"/>
      <c r="AF2746" s="28"/>
      <c r="AG2746" s="28"/>
      <c r="AH2746" s="28"/>
      <c r="AI2746" s="28"/>
      <c r="AJ2746" s="28"/>
      <c r="AK2746" s="28"/>
      <c r="AL2746" s="28"/>
      <c r="AM2746" s="28"/>
      <c r="AN2746" s="28"/>
      <c r="AO2746" s="28"/>
      <c r="AP2746" s="28"/>
      <c r="AQ2746" s="28"/>
      <c r="AR2746" s="28"/>
      <c r="AS2746" s="28"/>
      <c r="AT2746" s="96"/>
      <c r="AU2746" s="28"/>
      <c r="AV2746" s="28"/>
      <c r="AW2746" s="28"/>
      <c r="AX2746" s="28"/>
      <c r="AY2746" s="28"/>
      <c r="AZ2746" s="28"/>
      <c r="BA2746" s="28"/>
      <c r="BB2746" s="28"/>
      <c r="BC2746" s="28"/>
      <c r="BD2746" s="28"/>
      <c r="BE2746" s="28"/>
    </row>
    <row r="2747" spans="3:57" ht="14.25" customHeight="1">
      <c r="C2747" s="46"/>
      <c r="D2747" s="28"/>
      <c r="E2747" s="28"/>
      <c r="F2747" s="28"/>
      <c r="G2747" s="28"/>
      <c r="H2747" s="28"/>
      <c r="I2747" s="28"/>
      <c r="J2747" s="28"/>
      <c r="K2747" s="28"/>
      <c r="L2747" s="28"/>
      <c r="M2747" s="28"/>
      <c r="N2747" s="28"/>
      <c r="O2747" s="28"/>
      <c r="P2747" s="60"/>
      <c r="Q2747" s="60"/>
      <c r="R2747" s="60"/>
      <c r="S2747" s="60"/>
      <c r="T2747" s="60"/>
      <c r="U2747" s="60"/>
      <c r="V2747" s="46"/>
      <c r="W2747" s="28"/>
      <c r="X2747" s="28"/>
      <c r="Y2747" s="28"/>
      <c r="AA2747" s="77"/>
      <c r="AB2747" s="28"/>
      <c r="AC2747" s="28"/>
      <c r="AD2747" s="28"/>
      <c r="AE2747" s="28"/>
      <c r="AF2747" s="28"/>
      <c r="AG2747" s="28"/>
      <c r="AH2747" s="28"/>
      <c r="AI2747" s="28"/>
      <c r="AJ2747" s="28"/>
      <c r="AK2747" s="28"/>
      <c r="AL2747" s="28"/>
      <c r="AM2747" s="28"/>
      <c r="AN2747" s="28"/>
      <c r="AO2747" s="28"/>
      <c r="AP2747" s="28"/>
      <c r="AQ2747" s="28"/>
      <c r="AR2747" s="28"/>
      <c r="AS2747" s="28"/>
      <c r="AT2747" s="96"/>
      <c r="AU2747" s="28"/>
      <c r="AV2747" s="28"/>
      <c r="AW2747" s="28"/>
      <c r="AX2747" s="28"/>
      <c r="AY2747" s="28"/>
      <c r="AZ2747" s="28"/>
      <c r="BA2747" s="28"/>
      <c r="BB2747" s="28"/>
      <c r="BC2747" s="28"/>
      <c r="BD2747" s="28"/>
      <c r="BE2747" s="28"/>
    </row>
    <row r="2748" spans="3:57" ht="14.25" customHeight="1">
      <c r="C2748" s="46"/>
      <c r="D2748" s="28"/>
      <c r="E2748" s="28"/>
      <c r="F2748" s="28"/>
      <c r="G2748" s="28"/>
      <c r="H2748" s="28"/>
      <c r="I2748" s="28"/>
      <c r="J2748" s="28"/>
      <c r="K2748" s="28"/>
      <c r="L2748" s="28"/>
      <c r="M2748" s="28"/>
      <c r="N2748" s="28"/>
      <c r="O2748" s="28"/>
      <c r="P2748" s="60"/>
      <c r="Q2748" s="60"/>
      <c r="R2748" s="60"/>
      <c r="S2748" s="60"/>
      <c r="T2748" s="60"/>
      <c r="U2748" s="60"/>
      <c r="V2748" s="46"/>
      <c r="W2748" s="28"/>
      <c r="X2748" s="28"/>
      <c r="Y2748" s="28"/>
      <c r="AA2748" s="77"/>
      <c r="AB2748" s="28"/>
      <c r="AC2748" s="28"/>
      <c r="AD2748" s="28"/>
      <c r="AE2748" s="28"/>
      <c r="AF2748" s="28"/>
      <c r="AG2748" s="28"/>
      <c r="AH2748" s="28"/>
      <c r="AI2748" s="28"/>
      <c r="AJ2748" s="28"/>
      <c r="AK2748" s="28"/>
      <c r="AL2748" s="28"/>
      <c r="AM2748" s="28"/>
      <c r="AN2748" s="28"/>
      <c r="AO2748" s="28"/>
      <c r="AP2748" s="28"/>
      <c r="AQ2748" s="28"/>
      <c r="AR2748" s="28"/>
      <c r="AS2748" s="28"/>
      <c r="AT2748" s="96"/>
      <c r="AU2748" s="28"/>
      <c r="AV2748" s="28"/>
      <c r="AW2748" s="28"/>
      <c r="AX2748" s="28"/>
      <c r="AY2748" s="28"/>
      <c r="AZ2748" s="28"/>
      <c r="BA2748" s="28"/>
      <c r="BB2748" s="28"/>
      <c r="BC2748" s="28"/>
      <c r="BD2748" s="28"/>
      <c r="BE2748" s="28"/>
    </row>
    <row r="2749" spans="3:57" ht="14.25" customHeight="1">
      <c r="C2749" s="46"/>
      <c r="D2749" s="28"/>
      <c r="E2749" s="28"/>
      <c r="F2749" s="28"/>
      <c r="G2749" s="28"/>
      <c r="H2749" s="28"/>
      <c r="I2749" s="28"/>
      <c r="J2749" s="28"/>
      <c r="K2749" s="28"/>
      <c r="L2749" s="28"/>
      <c r="M2749" s="28"/>
      <c r="N2749" s="28"/>
      <c r="O2749" s="28"/>
      <c r="P2749" s="60"/>
      <c r="Q2749" s="60"/>
      <c r="R2749" s="60"/>
      <c r="S2749" s="60"/>
      <c r="T2749" s="60"/>
      <c r="U2749" s="60"/>
      <c r="V2749" s="46"/>
      <c r="W2749" s="28"/>
      <c r="X2749" s="28"/>
      <c r="Y2749" s="28"/>
      <c r="AA2749" s="77"/>
      <c r="AB2749" s="28"/>
      <c r="AC2749" s="28"/>
      <c r="AD2749" s="28"/>
      <c r="AE2749" s="28"/>
      <c r="AF2749" s="28"/>
      <c r="AG2749" s="28"/>
      <c r="AH2749" s="28"/>
      <c r="AI2749" s="28"/>
      <c r="AJ2749" s="28"/>
      <c r="AK2749" s="28"/>
      <c r="AL2749" s="28"/>
      <c r="AM2749" s="28"/>
      <c r="AN2749" s="28"/>
      <c r="AO2749" s="28"/>
      <c r="AP2749" s="28"/>
      <c r="AQ2749" s="28"/>
      <c r="AR2749" s="28"/>
      <c r="AS2749" s="28"/>
      <c r="AT2749" s="96"/>
      <c r="AU2749" s="28"/>
      <c r="AV2749" s="28"/>
      <c r="AW2749" s="28"/>
      <c r="AX2749" s="28"/>
      <c r="AY2749" s="28"/>
      <c r="AZ2749" s="28"/>
      <c r="BA2749" s="28"/>
      <c r="BB2749" s="28"/>
      <c r="BC2749" s="28"/>
      <c r="BD2749" s="28"/>
      <c r="BE2749" s="28"/>
    </row>
    <row r="2750" spans="3:57" ht="14.25" customHeight="1">
      <c r="C2750" s="46"/>
      <c r="D2750" s="28"/>
      <c r="E2750" s="28"/>
      <c r="F2750" s="28"/>
      <c r="G2750" s="28"/>
      <c r="H2750" s="28"/>
      <c r="I2750" s="28"/>
      <c r="J2750" s="28"/>
      <c r="K2750" s="28"/>
      <c r="L2750" s="28"/>
      <c r="M2750" s="28"/>
      <c r="N2750" s="28"/>
      <c r="O2750" s="28"/>
      <c r="P2750" s="60"/>
      <c r="Q2750" s="60"/>
      <c r="R2750" s="60"/>
      <c r="S2750" s="60"/>
      <c r="T2750" s="60"/>
      <c r="U2750" s="60"/>
      <c r="V2750" s="46"/>
      <c r="W2750" s="28"/>
      <c r="X2750" s="28"/>
      <c r="Y2750" s="28"/>
      <c r="AA2750" s="77"/>
      <c r="AB2750" s="28"/>
      <c r="AC2750" s="28"/>
      <c r="AD2750" s="28"/>
      <c r="AE2750" s="28"/>
      <c r="AF2750" s="28"/>
      <c r="AG2750" s="28"/>
      <c r="AH2750" s="28"/>
      <c r="AI2750" s="28"/>
      <c r="AJ2750" s="28"/>
      <c r="AK2750" s="28"/>
      <c r="AL2750" s="28"/>
      <c r="AM2750" s="28"/>
      <c r="AN2750" s="28"/>
      <c r="AO2750" s="28"/>
      <c r="AP2750" s="28"/>
      <c r="AQ2750" s="28"/>
      <c r="AR2750" s="28"/>
      <c r="AS2750" s="28"/>
      <c r="AT2750" s="96"/>
      <c r="AU2750" s="28"/>
      <c r="AV2750" s="28"/>
      <c r="AW2750" s="28"/>
      <c r="AX2750" s="28"/>
      <c r="AY2750" s="28"/>
      <c r="AZ2750" s="28"/>
      <c r="BA2750" s="28"/>
      <c r="BB2750" s="28"/>
      <c r="BC2750" s="28"/>
      <c r="BD2750" s="28"/>
      <c r="BE2750" s="28"/>
    </row>
    <row r="2751" spans="3:57" ht="14.25" customHeight="1">
      <c r="C2751" s="46"/>
      <c r="D2751" s="28"/>
      <c r="E2751" s="28"/>
      <c r="F2751" s="28"/>
      <c r="G2751" s="28"/>
      <c r="H2751" s="28"/>
      <c r="I2751" s="28"/>
      <c r="J2751" s="28"/>
      <c r="K2751" s="28"/>
      <c r="L2751" s="28"/>
      <c r="M2751" s="28"/>
      <c r="N2751" s="28"/>
      <c r="O2751" s="28"/>
      <c r="P2751" s="60"/>
      <c r="Q2751" s="60"/>
      <c r="R2751" s="60"/>
      <c r="S2751" s="60"/>
      <c r="T2751" s="60"/>
      <c r="U2751" s="60"/>
      <c r="V2751" s="46"/>
      <c r="W2751" s="28"/>
      <c r="X2751" s="28"/>
      <c r="Y2751" s="28"/>
      <c r="AA2751" s="77"/>
      <c r="AB2751" s="28"/>
      <c r="AC2751" s="28"/>
      <c r="AD2751" s="28"/>
      <c r="AE2751" s="28"/>
      <c r="AF2751" s="28"/>
      <c r="AG2751" s="28"/>
      <c r="AH2751" s="28"/>
      <c r="AI2751" s="28"/>
      <c r="AJ2751" s="28"/>
      <c r="AK2751" s="28"/>
      <c r="AL2751" s="28"/>
      <c r="AM2751" s="28"/>
      <c r="AN2751" s="28"/>
      <c r="AO2751" s="28"/>
      <c r="AP2751" s="28"/>
      <c r="AQ2751" s="28"/>
      <c r="AR2751" s="28"/>
      <c r="AS2751" s="28"/>
      <c r="AT2751" s="96"/>
      <c r="AU2751" s="28"/>
      <c r="AV2751" s="28"/>
      <c r="AW2751" s="28"/>
      <c r="AX2751" s="28"/>
      <c r="AY2751" s="28"/>
      <c r="AZ2751" s="28"/>
      <c r="BA2751" s="28"/>
      <c r="BB2751" s="28"/>
      <c r="BC2751" s="28"/>
      <c r="BD2751" s="28"/>
      <c r="BE2751" s="28"/>
    </row>
    <row r="2752" spans="3:57" ht="14.25" customHeight="1">
      <c r="C2752" s="46"/>
      <c r="D2752" s="28"/>
      <c r="E2752" s="28"/>
      <c r="F2752" s="28"/>
      <c r="G2752" s="28"/>
      <c r="H2752" s="28"/>
      <c r="I2752" s="28"/>
      <c r="J2752" s="28"/>
      <c r="K2752" s="28"/>
      <c r="L2752" s="28"/>
      <c r="M2752" s="28"/>
      <c r="N2752" s="28"/>
      <c r="O2752" s="28"/>
      <c r="P2752" s="60"/>
      <c r="Q2752" s="60"/>
      <c r="R2752" s="60"/>
      <c r="S2752" s="60"/>
      <c r="T2752" s="60"/>
      <c r="U2752" s="60"/>
      <c r="V2752" s="46"/>
      <c r="W2752" s="28"/>
      <c r="X2752" s="28"/>
      <c r="Y2752" s="28"/>
      <c r="AA2752" s="77"/>
      <c r="AB2752" s="28"/>
      <c r="AC2752" s="28"/>
      <c r="AD2752" s="28"/>
      <c r="AE2752" s="28"/>
      <c r="AF2752" s="28"/>
      <c r="AG2752" s="28"/>
      <c r="AH2752" s="28"/>
      <c r="AI2752" s="28"/>
      <c r="AJ2752" s="28"/>
      <c r="AK2752" s="28"/>
      <c r="AL2752" s="28"/>
      <c r="AM2752" s="28"/>
      <c r="AN2752" s="28"/>
      <c r="AO2752" s="28"/>
      <c r="AP2752" s="28"/>
      <c r="AQ2752" s="28"/>
      <c r="AR2752" s="28"/>
      <c r="AS2752" s="28"/>
      <c r="AT2752" s="96"/>
      <c r="AU2752" s="28"/>
      <c r="AV2752" s="28"/>
      <c r="AW2752" s="28"/>
      <c r="AX2752" s="28"/>
      <c r="AY2752" s="28"/>
      <c r="AZ2752" s="28"/>
      <c r="BA2752" s="28"/>
      <c r="BB2752" s="28"/>
      <c r="BC2752" s="28"/>
      <c r="BD2752" s="28"/>
      <c r="BE2752" s="28"/>
    </row>
    <row r="2753" spans="3:57" ht="14.25" customHeight="1">
      <c r="C2753" s="46"/>
      <c r="D2753" s="28"/>
      <c r="E2753" s="28"/>
      <c r="F2753" s="28"/>
      <c r="G2753" s="28"/>
      <c r="H2753" s="28"/>
      <c r="I2753" s="28"/>
      <c r="J2753" s="28"/>
      <c r="K2753" s="28"/>
      <c r="L2753" s="28"/>
      <c r="M2753" s="28"/>
      <c r="N2753" s="28"/>
      <c r="O2753" s="28"/>
      <c r="P2753" s="60"/>
      <c r="Q2753" s="60"/>
      <c r="R2753" s="60"/>
      <c r="S2753" s="60"/>
      <c r="T2753" s="60"/>
      <c r="U2753" s="60"/>
      <c r="V2753" s="46"/>
      <c r="W2753" s="28"/>
      <c r="X2753" s="28"/>
      <c r="Y2753" s="28"/>
      <c r="AA2753" s="77"/>
      <c r="AB2753" s="28"/>
      <c r="AC2753" s="28"/>
      <c r="AD2753" s="28"/>
      <c r="AE2753" s="28"/>
      <c r="AF2753" s="28"/>
      <c r="AG2753" s="28"/>
      <c r="AH2753" s="28"/>
      <c r="AI2753" s="28"/>
      <c r="AJ2753" s="28"/>
      <c r="AK2753" s="28"/>
      <c r="AL2753" s="28"/>
      <c r="AM2753" s="28"/>
      <c r="AN2753" s="28"/>
      <c r="AO2753" s="28"/>
      <c r="AP2753" s="28"/>
      <c r="AQ2753" s="28"/>
      <c r="AR2753" s="28"/>
      <c r="AS2753" s="28"/>
      <c r="AT2753" s="96"/>
      <c r="AU2753" s="28"/>
      <c r="AV2753" s="28"/>
      <c r="AW2753" s="28"/>
      <c r="AX2753" s="28"/>
      <c r="AY2753" s="28"/>
      <c r="AZ2753" s="28"/>
      <c r="BA2753" s="28"/>
      <c r="BB2753" s="28"/>
      <c r="BC2753" s="28"/>
      <c r="BD2753" s="28"/>
      <c r="BE2753" s="28"/>
    </row>
    <row r="2754" spans="3:57" ht="14.25" customHeight="1">
      <c r="C2754" s="46"/>
      <c r="D2754" s="28"/>
      <c r="E2754" s="28"/>
      <c r="F2754" s="28"/>
      <c r="G2754" s="28"/>
      <c r="H2754" s="28"/>
      <c r="I2754" s="28"/>
      <c r="J2754" s="28"/>
      <c r="K2754" s="28"/>
      <c r="L2754" s="28"/>
      <c r="M2754" s="28"/>
      <c r="N2754" s="28"/>
      <c r="O2754" s="28"/>
      <c r="P2754" s="60"/>
      <c r="Q2754" s="60"/>
      <c r="R2754" s="60"/>
      <c r="S2754" s="60"/>
      <c r="T2754" s="60"/>
      <c r="U2754" s="60"/>
      <c r="V2754" s="46"/>
      <c r="W2754" s="28"/>
      <c r="X2754" s="28"/>
      <c r="Y2754" s="28"/>
      <c r="AA2754" s="77"/>
      <c r="AB2754" s="28"/>
      <c r="AC2754" s="28"/>
      <c r="AD2754" s="28"/>
      <c r="AE2754" s="28"/>
      <c r="AF2754" s="28"/>
      <c r="AG2754" s="28"/>
      <c r="AH2754" s="28"/>
      <c r="AI2754" s="28"/>
      <c r="AJ2754" s="28"/>
      <c r="AK2754" s="28"/>
      <c r="AL2754" s="28"/>
      <c r="AM2754" s="28"/>
      <c r="AN2754" s="28"/>
      <c r="AO2754" s="28"/>
      <c r="AP2754" s="28"/>
      <c r="AQ2754" s="28"/>
      <c r="AR2754" s="28"/>
      <c r="AS2754" s="28"/>
      <c r="AT2754" s="96"/>
      <c r="AU2754" s="28"/>
      <c r="AV2754" s="28"/>
      <c r="AW2754" s="28"/>
      <c r="AX2754" s="28"/>
      <c r="AY2754" s="28"/>
      <c r="AZ2754" s="28"/>
      <c r="BA2754" s="28"/>
      <c r="BB2754" s="28"/>
      <c r="BC2754" s="28"/>
      <c r="BD2754" s="28"/>
      <c r="BE2754" s="28"/>
    </row>
    <row r="2755" spans="3:57" ht="14.25" customHeight="1">
      <c r="C2755" s="46"/>
      <c r="D2755" s="28"/>
      <c r="E2755" s="28"/>
      <c r="F2755" s="28"/>
      <c r="G2755" s="28"/>
      <c r="H2755" s="28"/>
      <c r="I2755" s="28"/>
      <c r="J2755" s="28"/>
      <c r="K2755" s="28"/>
      <c r="L2755" s="28"/>
      <c r="M2755" s="28"/>
      <c r="N2755" s="28"/>
      <c r="O2755" s="28"/>
      <c r="P2755" s="60"/>
      <c r="Q2755" s="60"/>
      <c r="R2755" s="60"/>
      <c r="S2755" s="60"/>
      <c r="T2755" s="60"/>
      <c r="U2755" s="60"/>
      <c r="V2755" s="46"/>
      <c r="W2755" s="28"/>
      <c r="X2755" s="28"/>
      <c r="Y2755" s="28"/>
      <c r="AA2755" s="77"/>
      <c r="AB2755" s="28"/>
      <c r="AC2755" s="28"/>
      <c r="AD2755" s="28"/>
      <c r="AE2755" s="28"/>
      <c r="AF2755" s="28"/>
      <c r="AG2755" s="28"/>
      <c r="AH2755" s="28"/>
      <c r="AI2755" s="28"/>
      <c r="AJ2755" s="28"/>
      <c r="AK2755" s="28"/>
      <c r="AL2755" s="28"/>
      <c r="AM2755" s="28"/>
      <c r="AN2755" s="28"/>
      <c r="AO2755" s="28"/>
      <c r="AP2755" s="28"/>
      <c r="AQ2755" s="28"/>
      <c r="AR2755" s="28"/>
      <c r="AS2755" s="28"/>
      <c r="AT2755" s="96"/>
      <c r="AU2755" s="28"/>
      <c r="AV2755" s="28"/>
      <c r="AW2755" s="28"/>
      <c r="AX2755" s="28"/>
      <c r="AY2755" s="28"/>
      <c r="AZ2755" s="28"/>
      <c r="BA2755" s="28"/>
      <c r="BB2755" s="28"/>
      <c r="BC2755" s="28"/>
      <c r="BD2755" s="28"/>
      <c r="BE2755" s="28"/>
    </row>
    <row r="2756" spans="3:57" ht="14.25" customHeight="1">
      <c r="C2756" s="46"/>
      <c r="D2756" s="28"/>
      <c r="E2756" s="28"/>
      <c r="F2756" s="28"/>
      <c r="G2756" s="28"/>
      <c r="H2756" s="28"/>
      <c r="I2756" s="28"/>
      <c r="J2756" s="28"/>
      <c r="K2756" s="28"/>
      <c r="L2756" s="28"/>
      <c r="M2756" s="28"/>
      <c r="N2756" s="28"/>
      <c r="O2756" s="28"/>
      <c r="P2756" s="60"/>
      <c r="Q2756" s="60"/>
      <c r="R2756" s="60"/>
      <c r="S2756" s="60"/>
      <c r="T2756" s="60"/>
      <c r="U2756" s="60"/>
      <c r="V2756" s="46"/>
      <c r="W2756" s="28"/>
      <c r="X2756" s="28"/>
      <c r="Y2756" s="28"/>
      <c r="AA2756" s="77"/>
      <c r="AB2756" s="28"/>
      <c r="AC2756" s="28"/>
      <c r="AD2756" s="28"/>
      <c r="AE2756" s="28"/>
      <c r="AF2756" s="28"/>
      <c r="AG2756" s="28"/>
      <c r="AH2756" s="28"/>
      <c r="AI2756" s="28"/>
      <c r="AJ2756" s="28"/>
      <c r="AK2756" s="28"/>
      <c r="AL2756" s="28"/>
      <c r="AM2756" s="28"/>
      <c r="AN2756" s="28"/>
      <c r="AO2756" s="28"/>
      <c r="AP2756" s="28"/>
      <c r="AQ2756" s="28"/>
      <c r="AR2756" s="28"/>
      <c r="AS2756" s="28"/>
      <c r="AT2756" s="96"/>
      <c r="AU2756" s="28"/>
      <c r="AV2756" s="28"/>
      <c r="AW2756" s="28"/>
      <c r="AX2756" s="28"/>
      <c r="AY2756" s="28"/>
      <c r="AZ2756" s="28"/>
      <c r="BA2756" s="28"/>
      <c r="BB2756" s="28"/>
      <c r="BC2756" s="28"/>
      <c r="BD2756" s="28"/>
      <c r="BE2756" s="28"/>
    </row>
    <row r="2757" spans="3:57" ht="14.25" customHeight="1">
      <c r="C2757" s="46"/>
      <c r="D2757" s="28"/>
      <c r="E2757" s="28"/>
      <c r="F2757" s="28"/>
      <c r="G2757" s="28"/>
      <c r="H2757" s="28"/>
      <c r="I2757" s="28"/>
      <c r="J2757" s="28"/>
      <c r="K2757" s="28"/>
      <c r="L2757" s="28"/>
      <c r="M2757" s="28"/>
      <c r="N2757" s="28"/>
      <c r="O2757" s="28"/>
      <c r="P2757" s="60"/>
      <c r="Q2757" s="60"/>
      <c r="R2757" s="60"/>
      <c r="S2757" s="60"/>
      <c r="T2757" s="60"/>
      <c r="U2757" s="60"/>
      <c r="V2757" s="46"/>
      <c r="W2757" s="28"/>
      <c r="X2757" s="28"/>
      <c r="Y2757" s="28"/>
      <c r="AA2757" s="77"/>
      <c r="AB2757" s="28"/>
      <c r="AC2757" s="28"/>
      <c r="AD2757" s="28"/>
      <c r="AE2757" s="28"/>
      <c r="AF2757" s="28"/>
      <c r="AG2757" s="28"/>
      <c r="AH2757" s="28"/>
      <c r="AI2757" s="28"/>
      <c r="AJ2757" s="28"/>
      <c r="AK2757" s="28"/>
      <c r="AL2757" s="28"/>
      <c r="AM2757" s="28"/>
      <c r="AN2757" s="28"/>
      <c r="AO2757" s="28"/>
      <c r="AP2757" s="28"/>
      <c r="AQ2757" s="28"/>
      <c r="AR2757" s="28"/>
      <c r="AS2757" s="28"/>
      <c r="AT2757" s="96"/>
      <c r="AU2757" s="28"/>
      <c r="AV2757" s="28"/>
      <c r="AW2757" s="28"/>
      <c r="AX2757" s="28"/>
      <c r="AY2757" s="28"/>
      <c r="AZ2757" s="28"/>
      <c r="BA2757" s="28"/>
      <c r="BB2757" s="28"/>
      <c r="BC2757" s="28"/>
      <c r="BD2757" s="28"/>
      <c r="BE2757" s="28"/>
    </row>
    <row r="2758" spans="3:57" ht="14.25" customHeight="1">
      <c r="C2758" s="46"/>
      <c r="D2758" s="28"/>
      <c r="E2758" s="28"/>
      <c r="F2758" s="28"/>
      <c r="G2758" s="28"/>
      <c r="H2758" s="28"/>
      <c r="I2758" s="28"/>
      <c r="J2758" s="28"/>
      <c r="K2758" s="28"/>
      <c r="L2758" s="28"/>
      <c r="M2758" s="28"/>
      <c r="N2758" s="28"/>
      <c r="O2758" s="28"/>
      <c r="P2758" s="60"/>
      <c r="Q2758" s="60"/>
      <c r="R2758" s="60"/>
      <c r="S2758" s="60"/>
      <c r="T2758" s="60"/>
      <c r="U2758" s="60"/>
      <c r="V2758" s="46"/>
      <c r="W2758" s="28"/>
      <c r="X2758" s="28"/>
      <c r="Y2758" s="28"/>
      <c r="AA2758" s="77"/>
      <c r="AB2758" s="28"/>
      <c r="AC2758" s="28"/>
      <c r="AD2758" s="28"/>
      <c r="AE2758" s="28"/>
      <c r="AF2758" s="28"/>
      <c r="AG2758" s="28"/>
      <c r="AH2758" s="28"/>
      <c r="AI2758" s="28"/>
      <c r="AJ2758" s="28"/>
      <c r="AK2758" s="28"/>
      <c r="AL2758" s="28"/>
      <c r="AM2758" s="28"/>
      <c r="AN2758" s="28"/>
      <c r="AO2758" s="28"/>
      <c r="AP2758" s="28"/>
      <c r="AQ2758" s="28"/>
      <c r="AR2758" s="28"/>
      <c r="AS2758" s="28"/>
      <c r="AT2758" s="96"/>
      <c r="AU2758" s="28"/>
      <c r="AV2758" s="28"/>
      <c r="AW2758" s="28"/>
      <c r="AX2758" s="28"/>
      <c r="AY2758" s="28"/>
      <c r="AZ2758" s="28"/>
      <c r="BA2758" s="28"/>
      <c r="BB2758" s="28"/>
      <c r="BC2758" s="28"/>
      <c r="BD2758" s="28"/>
      <c r="BE2758" s="28"/>
    </row>
    <row r="2759" spans="3:57" ht="14.25" customHeight="1">
      <c r="C2759" s="46"/>
      <c r="D2759" s="28"/>
      <c r="E2759" s="28"/>
      <c r="F2759" s="28"/>
      <c r="G2759" s="28"/>
      <c r="H2759" s="28"/>
      <c r="I2759" s="28"/>
      <c r="J2759" s="28"/>
      <c r="K2759" s="28"/>
      <c r="L2759" s="28"/>
      <c r="M2759" s="28"/>
      <c r="N2759" s="28"/>
      <c r="O2759" s="28"/>
      <c r="P2759" s="60"/>
      <c r="Q2759" s="60"/>
      <c r="R2759" s="60"/>
      <c r="S2759" s="60"/>
      <c r="T2759" s="60"/>
      <c r="U2759" s="60"/>
      <c r="V2759" s="46"/>
      <c r="W2759" s="28"/>
      <c r="X2759" s="28"/>
      <c r="Y2759" s="28"/>
      <c r="AA2759" s="77"/>
      <c r="AB2759" s="28"/>
      <c r="AC2759" s="28"/>
      <c r="AD2759" s="28"/>
      <c r="AE2759" s="28"/>
      <c r="AF2759" s="28"/>
      <c r="AG2759" s="28"/>
      <c r="AH2759" s="28"/>
      <c r="AI2759" s="28"/>
      <c r="AJ2759" s="28"/>
      <c r="AK2759" s="28"/>
      <c r="AL2759" s="28"/>
      <c r="AM2759" s="28"/>
      <c r="AN2759" s="28"/>
      <c r="AO2759" s="28"/>
      <c r="AP2759" s="28"/>
      <c r="AQ2759" s="28"/>
      <c r="AR2759" s="28"/>
      <c r="AS2759" s="28"/>
      <c r="AT2759" s="96"/>
      <c r="AU2759" s="28"/>
      <c r="AV2759" s="28"/>
      <c r="AW2759" s="28"/>
      <c r="AX2759" s="28"/>
      <c r="AY2759" s="28"/>
      <c r="AZ2759" s="28"/>
      <c r="BA2759" s="28"/>
      <c r="BB2759" s="28"/>
      <c r="BC2759" s="28"/>
      <c r="BD2759" s="28"/>
      <c r="BE2759" s="28"/>
    </row>
    <row r="2760" spans="3:57" ht="14.25" customHeight="1">
      <c r="C2760" s="46"/>
      <c r="D2760" s="28"/>
      <c r="E2760" s="28"/>
      <c r="F2760" s="28"/>
      <c r="G2760" s="28"/>
      <c r="H2760" s="28"/>
      <c r="I2760" s="28"/>
      <c r="J2760" s="28"/>
      <c r="K2760" s="28"/>
      <c r="L2760" s="28"/>
      <c r="M2760" s="28"/>
      <c r="N2760" s="28"/>
      <c r="O2760" s="28"/>
      <c r="P2760" s="60"/>
      <c r="Q2760" s="60"/>
      <c r="R2760" s="60"/>
      <c r="S2760" s="60"/>
      <c r="T2760" s="60"/>
      <c r="U2760" s="60"/>
      <c r="V2760" s="46"/>
      <c r="W2760" s="28"/>
      <c r="X2760" s="28"/>
      <c r="Y2760" s="28"/>
      <c r="AA2760" s="77"/>
      <c r="AB2760" s="28"/>
      <c r="AC2760" s="28"/>
      <c r="AD2760" s="28"/>
      <c r="AE2760" s="28"/>
      <c r="AF2760" s="28"/>
      <c r="AG2760" s="28"/>
      <c r="AH2760" s="28"/>
      <c r="AI2760" s="28"/>
      <c r="AJ2760" s="28"/>
      <c r="AK2760" s="28"/>
      <c r="AL2760" s="28"/>
      <c r="AM2760" s="28"/>
      <c r="AN2760" s="28"/>
      <c r="AO2760" s="28"/>
      <c r="AP2760" s="28"/>
      <c r="AQ2760" s="28"/>
      <c r="AR2760" s="28"/>
      <c r="AS2760" s="28"/>
      <c r="AT2760" s="96"/>
      <c r="AU2760" s="28"/>
      <c r="AV2760" s="28"/>
      <c r="AW2760" s="28"/>
      <c r="AX2760" s="28"/>
      <c r="AY2760" s="28"/>
      <c r="AZ2760" s="28"/>
      <c r="BA2760" s="28"/>
      <c r="BB2760" s="28"/>
      <c r="BC2760" s="28"/>
      <c r="BD2760" s="28"/>
      <c r="BE2760" s="28"/>
    </row>
    <row r="2761" spans="3:57" ht="14.25" customHeight="1">
      <c r="C2761" s="46"/>
      <c r="D2761" s="28"/>
      <c r="E2761" s="28"/>
      <c r="F2761" s="28"/>
      <c r="G2761" s="28"/>
      <c r="H2761" s="28"/>
      <c r="I2761" s="28"/>
      <c r="J2761" s="28"/>
      <c r="K2761" s="28"/>
      <c r="L2761" s="28"/>
      <c r="M2761" s="28"/>
      <c r="N2761" s="28"/>
      <c r="O2761" s="28"/>
      <c r="P2761" s="60"/>
      <c r="Q2761" s="60"/>
      <c r="R2761" s="60"/>
      <c r="S2761" s="60"/>
      <c r="T2761" s="60"/>
      <c r="U2761" s="60"/>
      <c r="V2761" s="46"/>
      <c r="W2761" s="28"/>
      <c r="X2761" s="28"/>
      <c r="Y2761" s="28"/>
      <c r="AA2761" s="77"/>
      <c r="AB2761" s="28"/>
      <c r="AC2761" s="28"/>
      <c r="AD2761" s="28"/>
      <c r="AE2761" s="28"/>
      <c r="AF2761" s="28"/>
      <c r="AG2761" s="28"/>
      <c r="AH2761" s="28"/>
      <c r="AI2761" s="28"/>
      <c r="AJ2761" s="28"/>
      <c r="AK2761" s="28"/>
      <c r="AL2761" s="28"/>
      <c r="AM2761" s="28"/>
      <c r="AN2761" s="28"/>
      <c r="AO2761" s="28"/>
      <c r="AP2761" s="28"/>
      <c r="AQ2761" s="28"/>
      <c r="AR2761" s="28"/>
      <c r="AS2761" s="28"/>
      <c r="AT2761" s="96"/>
      <c r="AU2761" s="28"/>
      <c r="AV2761" s="28"/>
      <c r="AW2761" s="28"/>
      <c r="AX2761" s="28"/>
      <c r="AY2761" s="28"/>
      <c r="AZ2761" s="28"/>
      <c r="BA2761" s="28"/>
      <c r="BB2761" s="28"/>
      <c r="BC2761" s="28"/>
      <c r="BD2761" s="28"/>
      <c r="BE2761" s="28"/>
    </row>
    <row r="2762" spans="3:57" ht="14.25" customHeight="1">
      <c r="C2762" s="46"/>
      <c r="D2762" s="28"/>
      <c r="E2762" s="28"/>
      <c r="F2762" s="28"/>
      <c r="G2762" s="28"/>
      <c r="H2762" s="28"/>
      <c r="I2762" s="28"/>
      <c r="J2762" s="28"/>
      <c r="K2762" s="28"/>
      <c r="L2762" s="28"/>
      <c r="M2762" s="28"/>
      <c r="N2762" s="28"/>
      <c r="O2762" s="28"/>
      <c r="P2762" s="60"/>
      <c r="Q2762" s="60"/>
      <c r="R2762" s="60"/>
      <c r="S2762" s="60"/>
      <c r="T2762" s="60"/>
      <c r="U2762" s="60"/>
      <c r="V2762" s="46"/>
      <c r="W2762" s="28"/>
      <c r="X2762" s="28"/>
      <c r="Y2762" s="28"/>
      <c r="AA2762" s="77"/>
      <c r="AB2762" s="28"/>
      <c r="AC2762" s="28"/>
      <c r="AD2762" s="28"/>
      <c r="AE2762" s="28"/>
      <c r="AF2762" s="28"/>
      <c r="AG2762" s="28"/>
      <c r="AH2762" s="28"/>
      <c r="AI2762" s="28"/>
      <c r="AJ2762" s="28"/>
      <c r="AK2762" s="28"/>
      <c r="AL2762" s="28"/>
      <c r="AM2762" s="28"/>
      <c r="AN2762" s="28"/>
      <c r="AO2762" s="28"/>
      <c r="AP2762" s="28"/>
      <c r="AQ2762" s="28"/>
      <c r="AR2762" s="28"/>
      <c r="AS2762" s="28"/>
      <c r="AT2762" s="96"/>
      <c r="AU2762" s="28"/>
      <c r="AV2762" s="28"/>
      <c r="AW2762" s="28"/>
      <c r="AX2762" s="28"/>
      <c r="AY2762" s="28"/>
      <c r="AZ2762" s="28"/>
      <c r="BA2762" s="28"/>
      <c r="BB2762" s="28"/>
      <c r="BC2762" s="28"/>
      <c r="BD2762" s="28"/>
      <c r="BE2762" s="28"/>
    </row>
    <row r="2763" spans="3:57" ht="14.25" customHeight="1">
      <c r="C2763" s="46"/>
      <c r="D2763" s="28"/>
      <c r="E2763" s="28"/>
      <c r="F2763" s="28"/>
      <c r="G2763" s="28"/>
      <c r="H2763" s="28"/>
      <c r="I2763" s="28"/>
      <c r="J2763" s="28"/>
      <c r="K2763" s="28"/>
      <c r="L2763" s="28"/>
      <c r="M2763" s="28"/>
      <c r="N2763" s="28"/>
      <c r="O2763" s="28"/>
      <c r="P2763" s="60"/>
      <c r="Q2763" s="60"/>
      <c r="R2763" s="60"/>
      <c r="S2763" s="60"/>
      <c r="T2763" s="60"/>
      <c r="U2763" s="60"/>
      <c r="V2763" s="46"/>
      <c r="W2763" s="28"/>
      <c r="X2763" s="28"/>
      <c r="Y2763" s="28"/>
      <c r="AA2763" s="77"/>
      <c r="AB2763" s="28"/>
      <c r="AC2763" s="28"/>
      <c r="AD2763" s="28"/>
      <c r="AE2763" s="28"/>
      <c r="AF2763" s="28"/>
      <c r="AG2763" s="28"/>
      <c r="AH2763" s="28"/>
      <c r="AI2763" s="28"/>
      <c r="AJ2763" s="28"/>
      <c r="AK2763" s="28"/>
      <c r="AL2763" s="28"/>
      <c r="AM2763" s="28"/>
      <c r="AN2763" s="28"/>
      <c r="AO2763" s="28"/>
      <c r="AP2763" s="28"/>
      <c r="AQ2763" s="28"/>
      <c r="AR2763" s="28"/>
      <c r="AS2763" s="28"/>
      <c r="AT2763" s="96"/>
      <c r="AU2763" s="28"/>
      <c r="AV2763" s="28"/>
      <c r="AW2763" s="28"/>
      <c r="AX2763" s="28"/>
      <c r="AY2763" s="28"/>
      <c r="AZ2763" s="28"/>
      <c r="BA2763" s="28"/>
      <c r="BB2763" s="28"/>
      <c r="BC2763" s="28"/>
      <c r="BD2763" s="28"/>
      <c r="BE2763" s="28"/>
    </row>
    <row r="2764" spans="3:57" ht="14.25" customHeight="1">
      <c r="C2764" s="46"/>
      <c r="D2764" s="28"/>
      <c r="E2764" s="28"/>
      <c r="F2764" s="28"/>
      <c r="G2764" s="28"/>
      <c r="H2764" s="28"/>
      <c r="I2764" s="28"/>
      <c r="J2764" s="28"/>
      <c r="K2764" s="28"/>
      <c r="L2764" s="28"/>
      <c r="M2764" s="28"/>
      <c r="N2764" s="28"/>
      <c r="O2764" s="28"/>
      <c r="P2764" s="60"/>
      <c r="Q2764" s="60"/>
      <c r="R2764" s="60"/>
      <c r="S2764" s="60"/>
      <c r="T2764" s="60"/>
      <c r="U2764" s="60"/>
      <c r="V2764" s="46"/>
      <c r="W2764" s="28"/>
      <c r="X2764" s="28"/>
      <c r="Y2764" s="28"/>
      <c r="AA2764" s="77"/>
      <c r="AB2764" s="28"/>
      <c r="AC2764" s="28"/>
      <c r="AD2764" s="28"/>
      <c r="AE2764" s="28"/>
      <c r="AF2764" s="28"/>
      <c r="AG2764" s="28"/>
      <c r="AH2764" s="28"/>
      <c r="AI2764" s="28"/>
      <c r="AJ2764" s="28"/>
      <c r="AK2764" s="28"/>
      <c r="AL2764" s="28"/>
      <c r="AM2764" s="28"/>
      <c r="AN2764" s="28"/>
      <c r="AO2764" s="28"/>
      <c r="AP2764" s="28"/>
      <c r="AQ2764" s="28"/>
      <c r="AR2764" s="28"/>
      <c r="AS2764" s="28"/>
      <c r="AT2764" s="96"/>
      <c r="AU2764" s="28"/>
      <c r="AV2764" s="28"/>
      <c r="AW2764" s="28"/>
      <c r="AX2764" s="28"/>
      <c r="AY2764" s="28"/>
      <c r="AZ2764" s="28"/>
      <c r="BA2764" s="28"/>
      <c r="BB2764" s="28"/>
      <c r="BC2764" s="28"/>
      <c r="BD2764" s="28"/>
      <c r="BE2764" s="28"/>
    </row>
    <row r="2765" spans="3:57" ht="14.25" customHeight="1">
      <c r="C2765" s="46"/>
      <c r="D2765" s="28"/>
      <c r="E2765" s="28"/>
      <c r="F2765" s="28"/>
      <c r="G2765" s="28"/>
      <c r="H2765" s="28"/>
      <c r="I2765" s="28"/>
      <c r="J2765" s="28"/>
      <c r="K2765" s="28"/>
      <c r="L2765" s="28"/>
      <c r="M2765" s="28"/>
      <c r="N2765" s="28"/>
      <c r="O2765" s="28"/>
      <c r="P2765" s="60"/>
      <c r="Q2765" s="60"/>
      <c r="R2765" s="60"/>
      <c r="S2765" s="60"/>
      <c r="T2765" s="60"/>
      <c r="U2765" s="60"/>
      <c r="V2765" s="46"/>
      <c r="W2765" s="28"/>
      <c r="X2765" s="28"/>
      <c r="Y2765" s="28"/>
      <c r="AA2765" s="77"/>
      <c r="AB2765" s="28"/>
      <c r="AC2765" s="28"/>
      <c r="AD2765" s="28"/>
      <c r="AE2765" s="28"/>
      <c r="AF2765" s="28"/>
      <c r="AG2765" s="28"/>
      <c r="AH2765" s="28"/>
      <c r="AI2765" s="28"/>
      <c r="AJ2765" s="28"/>
      <c r="AK2765" s="28"/>
      <c r="AL2765" s="28"/>
      <c r="AM2765" s="28"/>
      <c r="AN2765" s="28"/>
      <c r="AO2765" s="28"/>
      <c r="AP2765" s="28"/>
      <c r="AQ2765" s="28"/>
      <c r="AR2765" s="28"/>
      <c r="AS2765" s="28"/>
      <c r="AT2765" s="96"/>
      <c r="AU2765" s="28"/>
      <c r="AV2765" s="28"/>
      <c r="AW2765" s="28"/>
      <c r="AX2765" s="28"/>
      <c r="AY2765" s="28"/>
      <c r="AZ2765" s="28"/>
      <c r="BA2765" s="28"/>
      <c r="BB2765" s="28"/>
      <c r="BC2765" s="28"/>
      <c r="BD2765" s="28"/>
      <c r="BE2765" s="28"/>
    </row>
    <row r="2766" spans="3:57" ht="14.25" customHeight="1">
      <c r="C2766" s="46"/>
      <c r="D2766" s="28"/>
      <c r="E2766" s="28"/>
      <c r="F2766" s="28"/>
      <c r="G2766" s="28"/>
      <c r="H2766" s="28"/>
      <c r="I2766" s="28"/>
      <c r="J2766" s="28"/>
      <c r="K2766" s="28"/>
      <c r="L2766" s="28"/>
      <c r="M2766" s="28"/>
      <c r="N2766" s="28"/>
      <c r="O2766" s="28"/>
      <c r="P2766" s="60"/>
      <c r="Q2766" s="60"/>
      <c r="R2766" s="60"/>
      <c r="S2766" s="60"/>
      <c r="T2766" s="60"/>
      <c r="U2766" s="60"/>
      <c r="V2766" s="46"/>
      <c r="W2766" s="28"/>
      <c r="X2766" s="28"/>
      <c r="Y2766" s="28"/>
      <c r="AA2766" s="77"/>
      <c r="AB2766" s="28"/>
      <c r="AC2766" s="28"/>
      <c r="AD2766" s="28"/>
      <c r="AE2766" s="28"/>
      <c r="AF2766" s="28"/>
      <c r="AG2766" s="28"/>
      <c r="AH2766" s="28"/>
      <c r="AI2766" s="28"/>
      <c r="AJ2766" s="28"/>
      <c r="AK2766" s="28"/>
      <c r="AL2766" s="28"/>
      <c r="AM2766" s="28"/>
      <c r="AN2766" s="28"/>
      <c r="AO2766" s="28"/>
      <c r="AP2766" s="28"/>
      <c r="AQ2766" s="28"/>
      <c r="AR2766" s="28"/>
      <c r="AS2766" s="28"/>
      <c r="AT2766" s="96"/>
      <c r="AU2766" s="28"/>
      <c r="AV2766" s="28"/>
      <c r="AW2766" s="28"/>
      <c r="AX2766" s="28"/>
      <c r="AY2766" s="28"/>
      <c r="AZ2766" s="28"/>
      <c r="BA2766" s="28"/>
      <c r="BB2766" s="28"/>
      <c r="BC2766" s="28"/>
      <c r="BD2766" s="28"/>
      <c r="BE2766" s="28"/>
    </row>
    <row r="2767" spans="3:57" ht="14.25" customHeight="1">
      <c r="C2767" s="46"/>
      <c r="D2767" s="28"/>
      <c r="E2767" s="28"/>
      <c r="F2767" s="28"/>
      <c r="G2767" s="28"/>
      <c r="H2767" s="28"/>
      <c r="I2767" s="28"/>
      <c r="J2767" s="28"/>
      <c r="K2767" s="28"/>
      <c r="L2767" s="28"/>
      <c r="M2767" s="28"/>
      <c r="N2767" s="28"/>
      <c r="O2767" s="28"/>
      <c r="P2767" s="60"/>
      <c r="Q2767" s="60"/>
      <c r="R2767" s="60"/>
      <c r="S2767" s="60"/>
      <c r="T2767" s="60"/>
      <c r="U2767" s="60"/>
      <c r="V2767" s="46"/>
      <c r="W2767" s="28"/>
      <c r="X2767" s="28"/>
      <c r="Y2767" s="28"/>
      <c r="AA2767" s="77"/>
      <c r="AB2767" s="28"/>
      <c r="AC2767" s="28"/>
      <c r="AD2767" s="28"/>
      <c r="AE2767" s="28"/>
      <c r="AF2767" s="28"/>
      <c r="AG2767" s="28"/>
      <c r="AH2767" s="28"/>
      <c r="AI2767" s="28"/>
      <c r="AJ2767" s="28"/>
      <c r="AK2767" s="28"/>
      <c r="AL2767" s="28"/>
      <c r="AM2767" s="28"/>
      <c r="AN2767" s="28"/>
      <c r="AO2767" s="28"/>
      <c r="AP2767" s="28"/>
      <c r="AQ2767" s="28"/>
      <c r="AR2767" s="28"/>
      <c r="AS2767" s="28"/>
      <c r="AT2767" s="96"/>
      <c r="AU2767" s="28"/>
      <c r="AV2767" s="28"/>
      <c r="AW2767" s="28"/>
      <c r="AX2767" s="28"/>
      <c r="AY2767" s="28"/>
      <c r="AZ2767" s="28"/>
      <c r="BA2767" s="28"/>
      <c r="BB2767" s="28"/>
      <c r="BC2767" s="28"/>
      <c r="BD2767" s="28"/>
      <c r="BE2767" s="28"/>
    </row>
    <row r="2768" spans="3:57" ht="14.25" customHeight="1">
      <c r="C2768" s="46"/>
      <c r="D2768" s="28"/>
      <c r="E2768" s="28"/>
      <c r="F2768" s="28"/>
      <c r="G2768" s="28"/>
      <c r="H2768" s="28"/>
      <c r="I2768" s="28"/>
      <c r="J2768" s="28"/>
      <c r="K2768" s="28"/>
      <c r="L2768" s="28"/>
      <c r="M2768" s="28"/>
      <c r="N2768" s="28"/>
      <c r="O2768" s="28"/>
      <c r="P2768" s="60"/>
      <c r="Q2768" s="60"/>
      <c r="R2768" s="60"/>
      <c r="S2768" s="60"/>
      <c r="T2768" s="60"/>
      <c r="U2768" s="60"/>
      <c r="V2768" s="46"/>
      <c r="W2768" s="28"/>
      <c r="X2768" s="28"/>
      <c r="Y2768" s="28"/>
      <c r="AA2768" s="77"/>
      <c r="AB2768" s="28"/>
      <c r="AC2768" s="28"/>
      <c r="AD2768" s="28"/>
      <c r="AE2768" s="28"/>
      <c r="AF2768" s="28"/>
      <c r="AG2768" s="28"/>
      <c r="AH2768" s="28"/>
      <c r="AI2768" s="28"/>
      <c r="AJ2768" s="28"/>
      <c r="AK2768" s="28"/>
      <c r="AL2768" s="28"/>
      <c r="AM2768" s="28"/>
      <c r="AN2768" s="28"/>
      <c r="AO2768" s="28"/>
      <c r="AP2768" s="28"/>
      <c r="AQ2768" s="28"/>
      <c r="AR2768" s="28"/>
      <c r="AS2768" s="28"/>
      <c r="AT2768" s="96"/>
      <c r="AU2768" s="28"/>
      <c r="AV2768" s="28"/>
      <c r="AW2768" s="28"/>
      <c r="AX2768" s="28"/>
      <c r="AY2768" s="28"/>
      <c r="AZ2768" s="28"/>
      <c r="BA2768" s="28"/>
      <c r="BB2768" s="28"/>
      <c r="BC2768" s="28"/>
      <c r="BD2768" s="28"/>
      <c r="BE2768" s="28"/>
    </row>
    <row r="2769" spans="3:57" ht="14.25" customHeight="1">
      <c r="C2769" s="46"/>
      <c r="D2769" s="28"/>
      <c r="E2769" s="28"/>
      <c r="F2769" s="28"/>
      <c r="G2769" s="28"/>
      <c r="H2769" s="28"/>
      <c r="I2769" s="28"/>
      <c r="J2769" s="28"/>
      <c r="K2769" s="28"/>
      <c r="L2769" s="28"/>
      <c r="M2769" s="28"/>
      <c r="N2769" s="28"/>
      <c r="O2769" s="28"/>
      <c r="P2769" s="60"/>
      <c r="Q2769" s="60"/>
      <c r="R2769" s="60"/>
      <c r="S2769" s="60"/>
      <c r="T2769" s="60"/>
      <c r="U2769" s="60"/>
      <c r="V2769" s="46"/>
      <c r="W2769" s="28"/>
      <c r="X2769" s="28"/>
      <c r="Y2769" s="28"/>
      <c r="AA2769" s="77"/>
      <c r="AB2769" s="28"/>
      <c r="AC2769" s="28"/>
      <c r="AD2769" s="28"/>
      <c r="AE2769" s="28"/>
      <c r="AF2769" s="28"/>
      <c r="AG2769" s="28"/>
      <c r="AH2769" s="28"/>
      <c r="AI2769" s="28"/>
      <c r="AJ2769" s="28"/>
      <c r="AK2769" s="28"/>
      <c r="AL2769" s="28"/>
      <c r="AM2769" s="28"/>
      <c r="AN2769" s="28"/>
      <c r="AO2769" s="28"/>
      <c r="AP2769" s="28"/>
      <c r="AQ2769" s="28"/>
      <c r="AR2769" s="28"/>
      <c r="AS2769" s="28"/>
      <c r="AT2769" s="96"/>
      <c r="AU2769" s="28"/>
      <c r="AV2769" s="28"/>
      <c r="AW2769" s="28"/>
      <c r="AX2769" s="28"/>
      <c r="AY2769" s="28"/>
      <c r="AZ2769" s="28"/>
      <c r="BA2769" s="28"/>
      <c r="BB2769" s="28"/>
      <c r="BC2769" s="28"/>
      <c r="BD2769" s="28"/>
      <c r="BE2769" s="28"/>
    </row>
    <row r="2770" spans="3:57" ht="14.25" customHeight="1">
      <c r="C2770" s="46"/>
      <c r="D2770" s="28"/>
      <c r="E2770" s="28"/>
      <c r="F2770" s="28"/>
      <c r="G2770" s="28"/>
      <c r="H2770" s="28"/>
      <c r="I2770" s="28"/>
      <c r="J2770" s="28"/>
      <c r="K2770" s="28"/>
      <c r="L2770" s="28"/>
      <c r="M2770" s="28"/>
      <c r="N2770" s="28"/>
      <c r="O2770" s="28"/>
      <c r="P2770" s="60"/>
      <c r="Q2770" s="60"/>
      <c r="R2770" s="60"/>
      <c r="S2770" s="60"/>
      <c r="T2770" s="60"/>
      <c r="U2770" s="60"/>
      <c r="V2770" s="46"/>
      <c r="W2770" s="28"/>
      <c r="X2770" s="28"/>
      <c r="Y2770" s="28"/>
      <c r="AA2770" s="77"/>
      <c r="AB2770" s="28"/>
      <c r="AC2770" s="28"/>
      <c r="AD2770" s="28"/>
      <c r="AE2770" s="28"/>
      <c r="AF2770" s="28"/>
      <c r="AG2770" s="28"/>
      <c r="AH2770" s="28"/>
      <c r="AI2770" s="28"/>
      <c r="AJ2770" s="28"/>
      <c r="AK2770" s="28"/>
      <c r="AL2770" s="28"/>
      <c r="AM2770" s="28"/>
      <c r="AN2770" s="28"/>
      <c r="AO2770" s="28"/>
      <c r="AP2770" s="28"/>
      <c r="AQ2770" s="28"/>
      <c r="AR2770" s="28"/>
      <c r="AS2770" s="28"/>
      <c r="AT2770" s="96"/>
      <c r="AU2770" s="28"/>
      <c r="AV2770" s="28"/>
      <c r="AW2770" s="28"/>
      <c r="AX2770" s="28"/>
      <c r="AY2770" s="28"/>
      <c r="AZ2770" s="28"/>
      <c r="BA2770" s="28"/>
      <c r="BB2770" s="28"/>
      <c r="BC2770" s="28"/>
      <c r="BD2770" s="28"/>
      <c r="BE2770" s="28"/>
    </row>
    <row r="2771" spans="3:57" ht="14.25" customHeight="1">
      <c r="C2771" s="46"/>
      <c r="D2771" s="28"/>
      <c r="E2771" s="28"/>
      <c r="F2771" s="28"/>
      <c r="G2771" s="28"/>
      <c r="H2771" s="28"/>
      <c r="I2771" s="28"/>
      <c r="J2771" s="28"/>
      <c r="K2771" s="28"/>
      <c r="L2771" s="28"/>
      <c r="M2771" s="28"/>
      <c r="N2771" s="28"/>
      <c r="O2771" s="28"/>
      <c r="P2771" s="60"/>
      <c r="Q2771" s="60"/>
      <c r="R2771" s="60"/>
      <c r="S2771" s="60"/>
      <c r="T2771" s="60"/>
      <c r="U2771" s="60"/>
      <c r="V2771" s="46"/>
      <c r="W2771" s="28"/>
      <c r="X2771" s="28"/>
      <c r="Y2771" s="28"/>
      <c r="AA2771" s="77"/>
      <c r="AB2771" s="28"/>
      <c r="AC2771" s="28"/>
      <c r="AD2771" s="28"/>
      <c r="AE2771" s="28"/>
      <c r="AF2771" s="28"/>
      <c r="AG2771" s="28"/>
      <c r="AH2771" s="28"/>
      <c r="AI2771" s="28"/>
      <c r="AJ2771" s="28"/>
      <c r="AK2771" s="28"/>
      <c r="AL2771" s="28"/>
      <c r="AM2771" s="28"/>
      <c r="AN2771" s="28"/>
      <c r="AO2771" s="28"/>
      <c r="AP2771" s="28"/>
      <c r="AQ2771" s="28"/>
      <c r="AR2771" s="28"/>
      <c r="AS2771" s="28"/>
      <c r="AT2771" s="96"/>
      <c r="AU2771" s="28"/>
      <c r="AV2771" s="28"/>
      <c r="AW2771" s="28"/>
      <c r="AX2771" s="28"/>
      <c r="AY2771" s="28"/>
      <c r="AZ2771" s="28"/>
      <c r="BA2771" s="28"/>
      <c r="BB2771" s="28"/>
      <c r="BC2771" s="28"/>
      <c r="BD2771" s="28"/>
      <c r="BE2771" s="28"/>
    </row>
    <row r="2772" spans="3:57" ht="14.25" customHeight="1">
      <c r="C2772" s="46"/>
      <c r="D2772" s="28"/>
      <c r="E2772" s="28"/>
      <c r="F2772" s="28"/>
      <c r="G2772" s="28"/>
      <c r="H2772" s="28"/>
      <c r="I2772" s="28"/>
      <c r="J2772" s="28"/>
      <c r="K2772" s="28"/>
      <c r="L2772" s="28"/>
      <c r="M2772" s="28"/>
      <c r="N2772" s="28"/>
      <c r="O2772" s="28"/>
      <c r="P2772" s="60"/>
      <c r="Q2772" s="60"/>
      <c r="R2772" s="60"/>
      <c r="S2772" s="60"/>
      <c r="T2772" s="60"/>
      <c r="U2772" s="60"/>
      <c r="V2772" s="46"/>
      <c r="W2772" s="28"/>
      <c r="X2772" s="28"/>
      <c r="Y2772" s="28"/>
      <c r="AA2772" s="77"/>
      <c r="AB2772" s="28"/>
      <c r="AC2772" s="28"/>
      <c r="AD2772" s="28"/>
      <c r="AE2772" s="28"/>
      <c r="AF2772" s="28"/>
      <c r="AG2772" s="28"/>
      <c r="AH2772" s="28"/>
      <c r="AI2772" s="28"/>
      <c r="AJ2772" s="28"/>
      <c r="AK2772" s="28"/>
      <c r="AL2772" s="28"/>
      <c r="AM2772" s="28"/>
      <c r="AN2772" s="28"/>
      <c r="AO2772" s="28"/>
      <c r="AP2772" s="28"/>
      <c r="AQ2772" s="28"/>
      <c r="AR2772" s="28"/>
      <c r="AS2772" s="28"/>
      <c r="AT2772" s="96"/>
      <c r="AU2772" s="28"/>
      <c r="AV2772" s="28"/>
      <c r="AW2772" s="28"/>
      <c r="AX2772" s="28"/>
      <c r="AY2772" s="28"/>
      <c r="AZ2772" s="28"/>
      <c r="BA2772" s="28"/>
      <c r="BB2772" s="28"/>
      <c r="BC2772" s="28"/>
      <c r="BD2772" s="28"/>
      <c r="BE2772" s="28"/>
    </row>
    <row r="2773" spans="3:57" ht="14.25" customHeight="1">
      <c r="C2773" s="46"/>
      <c r="D2773" s="28"/>
      <c r="E2773" s="28"/>
      <c r="F2773" s="28"/>
      <c r="G2773" s="28"/>
      <c r="H2773" s="28"/>
      <c r="I2773" s="28"/>
      <c r="J2773" s="28"/>
      <c r="K2773" s="28"/>
      <c r="L2773" s="28"/>
      <c r="M2773" s="28"/>
      <c r="N2773" s="28"/>
      <c r="O2773" s="28"/>
      <c r="P2773" s="60"/>
      <c r="Q2773" s="60"/>
      <c r="R2773" s="60"/>
      <c r="S2773" s="60"/>
      <c r="T2773" s="60"/>
      <c r="U2773" s="60"/>
      <c r="V2773" s="46"/>
      <c r="W2773" s="28"/>
      <c r="X2773" s="28"/>
      <c r="Y2773" s="28"/>
      <c r="AA2773" s="77"/>
      <c r="AB2773" s="28"/>
      <c r="AC2773" s="28"/>
      <c r="AD2773" s="28"/>
      <c r="AE2773" s="28"/>
      <c r="AF2773" s="28"/>
      <c r="AG2773" s="28"/>
      <c r="AH2773" s="28"/>
      <c r="AI2773" s="28"/>
      <c r="AJ2773" s="28"/>
      <c r="AK2773" s="28"/>
      <c r="AL2773" s="28"/>
      <c r="AM2773" s="28"/>
      <c r="AN2773" s="28"/>
      <c r="AO2773" s="28"/>
      <c r="AP2773" s="28"/>
      <c r="AQ2773" s="28"/>
      <c r="AR2773" s="28"/>
      <c r="AS2773" s="28"/>
      <c r="AT2773" s="96"/>
      <c r="AU2773" s="28"/>
      <c r="AV2773" s="28"/>
      <c r="AW2773" s="28"/>
      <c r="AX2773" s="28"/>
      <c r="AY2773" s="28"/>
      <c r="AZ2773" s="28"/>
      <c r="BA2773" s="28"/>
      <c r="BB2773" s="28"/>
      <c r="BC2773" s="28"/>
      <c r="BD2773" s="28"/>
      <c r="BE2773" s="28"/>
    </row>
    <row r="2774" spans="3:57" ht="14.25" customHeight="1">
      <c r="C2774" s="46"/>
      <c r="D2774" s="28"/>
      <c r="E2774" s="28"/>
      <c r="F2774" s="28"/>
      <c r="G2774" s="28"/>
      <c r="H2774" s="28"/>
      <c r="I2774" s="28"/>
      <c r="J2774" s="28"/>
      <c r="K2774" s="28"/>
      <c r="L2774" s="28"/>
      <c r="M2774" s="28"/>
      <c r="N2774" s="28"/>
      <c r="O2774" s="28"/>
      <c r="P2774" s="60"/>
      <c r="Q2774" s="60"/>
      <c r="R2774" s="60"/>
      <c r="S2774" s="60"/>
      <c r="T2774" s="60"/>
      <c r="U2774" s="60"/>
      <c r="V2774" s="46"/>
      <c r="W2774" s="28"/>
      <c r="X2774" s="28"/>
      <c r="Y2774" s="28"/>
      <c r="AA2774" s="77"/>
      <c r="AB2774" s="28"/>
      <c r="AC2774" s="28"/>
      <c r="AD2774" s="28"/>
      <c r="AE2774" s="28"/>
      <c r="AF2774" s="28"/>
      <c r="AG2774" s="28"/>
      <c r="AH2774" s="28"/>
      <c r="AI2774" s="28"/>
      <c r="AJ2774" s="28"/>
      <c r="AK2774" s="28"/>
      <c r="AL2774" s="28"/>
      <c r="AM2774" s="28"/>
      <c r="AN2774" s="28"/>
      <c r="AO2774" s="28"/>
      <c r="AP2774" s="28"/>
      <c r="AQ2774" s="28"/>
      <c r="AR2774" s="28"/>
      <c r="AS2774" s="28"/>
      <c r="AT2774" s="96"/>
      <c r="AU2774" s="28"/>
      <c r="AV2774" s="28"/>
      <c r="AW2774" s="28"/>
      <c r="AX2774" s="28"/>
      <c r="AY2774" s="28"/>
      <c r="AZ2774" s="28"/>
      <c r="BA2774" s="28"/>
      <c r="BB2774" s="28"/>
      <c r="BC2774" s="28"/>
      <c r="BD2774" s="28"/>
      <c r="BE2774" s="28"/>
    </row>
    <row r="2775" spans="3:57" ht="14.25" customHeight="1">
      <c r="C2775" s="46"/>
      <c r="D2775" s="28"/>
      <c r="E2775" s="28"/>
      <c r="F2775" s="28"/>
      <c r="G2775" s="28"/>
      <c r="H2775" s="28"/>
      <c r="I2775" s="28"/>
      <c r="J2775" s="28"/>
      <c r="K2775" s="28"/>
      <c r="L2775" s="28"/>
      <c r="M2775" s="28"/>
      <c r="N2775" s="28"/>
      <c r="O2775" s="28"/>
      <c r="P2775" s="60"/>
      <c r="Q2775" s="60"/>
      <c r="R2775" s="60"/>
      <c r="S2775" s="60"/>
      <c r="T2775" s="60"/>
      <c r="U2775" s="60"/>
      <c r="V2775" s="46"/>
      <c r="W2775" s="28"/>
      <c r="X2775" s="28"/>
      <c r="Y2775" s="28"/>
      <c r="AA2775" s="77"/>
      <c r="AB2775" s="28"/>
      <c r="AC2775" s="28"/>
      <c r="AD2775" s="28"/>
      <c r="AE2775" s="28"/>
      <c r="AF2775" s="28"/>
      <c r="AG2775" s="28"/>
      <c r="AH2775" s="28"/>
      <c r="AI2775" s="28"/>
      <c r="AJ2775" s="28"/>
      <c r="AK2775" s="28"/>
      <c r="AL2775" s="28"/>
      <c r="AM2775" s="28"/>
      <c r="AN2775" s="28"/>
      <c r="AO2775" s="28"/>
      <c r="AP2775" s="28"/>
      <c r="AQ2775" s="28"/>
      <c r="AR2775" s="28"/>
      <c r="AS2775" s="28"/>
      <c r="AT2775" s="96"/>
      <c r="AU2775" s="28"/>
      <c r="AV2775" s="28"/>
      <c r="AW2775" s="28"/>
      <c r="AX2775" s="28"/>
      <c r="AY2775" s="28"/>
      <c r="AZ2775" s="28"/>
      <c r="BA2775" s="28"/>
      <c r="BB2775" s="28"/>
      <c r="BC2775" s="28"/>
      <c r="BD2775" s="28"/>
      <c r="BE2775" s="28"/>
    </row>
    <row r="2776" spans="3:57" ht="14.25" customHeight="1">
      <c r="C2776" s="46"/>
      <c r="D2776" s="28"/>
      <c r="E2776" s="28"/>
      <c r="F2776" s="28"/>
      <c r="G2776" s="28"/>
      <c r="H2776" s="28"/>
      <c r="I2776" s="28"/>
      <c r="J2776" s="28"/>
      <c r="K2776" s="28"/>
      <c r="L2776" s="28"/>
      <c r="M2776" s="28"/>
      <c r="N2776" s="28"/>
      <c r="O2776" s="28"/>
      <c r="P2776" s="60"/>
      <c r="Q2776" s="60"/>
      <c r="R2776" s="60"/>
      <c r="S2776" s="60"/>
      <c r="T2776" s="60"/>
      <c r="U2776" s="60"/>
      <c r="V2776" s="46"/>
      <c r="W2776" s="28"/>
      <c r="X2776" s="28"/>
      <c r="Y2776" s="28"/>
      <c r="AA2776" s="77"/>
      <c r="AB2776" s="28"/>
      <c r="AC2776" s="28"/>
      <c r="AD2776" s="28"/>
      <c r="AE2776" s="28"/>
      <c r="AF2776" s="28"/>
      <c r="AG2776" s="28"/>
      <c r="AH2776" s="28"/>
      <c r="AI2776" s="28"/>
      <c r="AJ2776" s="28"/>
      <c r="AK2776" s="28"/>
      <c r="AL2776" s="28"/>
      <c r="AM2776" s="28"/>
      <c r="AN2776" s="28"/>
      <c r="AO2776" s="28"/>
      <c r="AP2776" s="28"/>
      <c r="AQ2776" s="28"/>
      <c r="AR2776" s="28"/>
      <c r="AS2776" s="28"/>
      <c r="AT2776" s="96"/>
      <c r="AU2776" s="28"/>
      <c r="AV2776" s="28"/>
      <c r="AW2776" s="28"/>
      <c r="AX2776" s="28"/>
      <c r="AY2776" s="28"/>
      <c r="AZ2776" s="28"/>
      <c r="BA2776" s="28"/>
      <c r="BB2776" s="28"/>
      <c r="BC2776" s="28"/>
      <c r="BD2776" s="28"/>
      <c r="BE2776" s="28"/>
    </row>
    <row r="2777" spans="3:57" ht="14.25" customHeight="1">
      <c r="C2777" s="46"/>
      <c r="D2777" s="28"/>
      <c r="E2777" s="28"/>
      <c r="F2777" s="28"/>
      <c r="G2777" s="28"/>
      <c r="H2777" s="28"/>
      <c r="I2777" s="28"/>
      <c r="J2777" s="28"/>
      <c r="K2777" s="28"/>
      <c r="L2777" s="28"/>
      <c r="M2777" s="28"/>
      <c r="N2777" s="28"/>
      <c r="O2777" s="28"/>
      <c r="P2777" s="60"/>
      <c r="Q2777" s="60"/>
      <c r="R2777" s="60"/>
      <c r="S2777" s="60"/>
      <c r="T2777" s="60"/>
      <c r="U2777" s="60"/>
      <c r="V2777" s="46"/>
      <c r="W2777" s="28"/>
      <c r="X2777" s="28"/>
      <c r="Y2777" s="28"/>
      <c r="AA2777" s="77"/>
      <c r="AB2777" s="28"/>
      <c r="AC2777" s="28"/>
      <c r="AD2777" s="28"/>
      <c r="AE2777" s="28"/>
      <c r="AF2777" s="28"/>
      <c r="AG2777" s="28"/>
      <c r="AH2777" s="28"/>
      <c r="AI2777" s="28"/>
      <c r="AJ2777" s="28"/>
      <c r="AK2777" s="28"/>
      <c r="AL2777" s="28"/>
      <c r="AM2777" s="28"/>
      <c r="AN2777" s="28"/>
      <c r="AO2777" s="28"/>
      <c r="AP2777" s="28"/>
      <c r="AQ2777" s="28"/>
      <c r="AR2777" s="28"/>
      <c r="AS2777" s="28"/>
      <c r="AT2777" s="96"/>
      <c r="AU2777" s="28"/>
      <c r="AV2777" s="28"/>
      <c r="AW2777" s="28"/>
      <c r="AX2777" s="28"/>
      <c r="AY2777" s="28"/>
      <c r="AZ2777" s="28"/>
      <c r="BA2777" s="28"/>
      <c r="BB2777" s="28"/>
      <c r="BC2777" s="28"/>
      <c r="BD2777" s="28"/>
      <c r="BE2777" s="28"/>
    </row>
    <row r="2778" spans="3:57" ht="14.25" customHeight="1">
      <c r="C2778" s="46"/>
      <c r="D2778" s="28"/>
      <c r="E2778" s="28"/>
      <c r="F2778" s="28"/>
      <c r="G2778" s="28"/>
      <c r="H2778" s="28"/>
      <c r="I2778" s="28"/>
      <c r="J2778" s="28"/>
      <c r="K2778" s="28"/>
      <c r="L2778" s="28"/>
      <c r="M2778" s="28"/>
      <c r="N2778" s="28"/>
      <c r="O2778" s="28"/>
      <c r="P2778" s="60"/>
      <c r="Q2778" s="60"/>
      <c r="R2778" s="60"/>
      <c r="S2778" s="60"/>
      <c r="T2778" s="60"/>
      <c r="U2778" s="60"/>
      <c r="V2778" s="46"/>
      <c r="W2778" s="28"/>
      <c r="X2778" s="28"/>
      <c r="Y2778" s="28"/>
      <c r="AA2778" s="77"/>
      <c r="AB2778" s="28"/>
      <c r="AC2778" s="28"/>
      <c r="AD2778" s="28"/>
      <c r="AE2778" s="28"/>
      <c r="AF2778" s="28"/>
      <c r="AG2778" s="28"/>
      <c r="AH2778" s="28"/>
      <c r="AI2778" s="28"/>
      <c r="AJ2778" s="28"/>
      <c r="AK2778" s="28"/>
      <c r="AL2778" s="28"/>
      <c r="AM2778" s="28"/>
      <c r="AN2778" s="28"/>
      <c r="AO2778" s="28"/>
      <c r="AP2778" s="28"/>
      <c r="AQ2778" s="28"/>
      <c r="AR2778" s="28"/>
      <c r="AS2778" s="28"/>
      <c r="AT2778" s="96"/>
      <c r="AU2778" s="28"/>
      <c r="AV2778" s="28"/>
      <c r="AW2778" s="28"/>
      <c r="AX2778" s="28"/>
      <c r="AY2778" s="28"/>
      <c r="AZ2778" s="28"/>
      <c r="BA2778" s="28"/>
      <c r="BB2778" s="28"/>
      <c r="BC2778" s="28"/>
      <c r="BD2778" s="28"/>
      <c r="BE2778" s="28"/>
    </row>
    <row r="2779" spans="3:57" ht="14.25" customHeight="1">
      <c r="C2779" s="46"/>
      <c r="D2779" s="28"/>
      <c r="E2779" s="28"/>
      <c r="F2779" s="28"/>
      <c r="G2779" s="28"/>
      <c r="H2779" s="28"/>
      <c r="I2779" s="28"/>
      <c r="J2779" s="28"/>
      <c r="K2779" s="28"/>
      <c r="L2779" s="28"/>
      <c r="M2779" s="28"/>
      <c r="N2779" s="28"/>
      <c r="O2779" s="28"/>
      <c r="P2779" s="60"/>
      <c r="Q2779" s="60"/>
      <c r="R2779" s="60"/>
      <c r="S2779" s="60"/>
      <c r="T2779" s="60"/>
      <c r="U2779" s="60"/>
      <c r="V2779" s="46"/>
      <c r="W2779" s="28"/>
      <c r="X2779" s="28"/>
      <c r="Y2779" s="28"/>
      <c r="AA2779" s="77"/>
      <c r="AB2779" s="28"/>
      <c r="AC2779" s="28"/>
      <c r="AD2779" s="28"/>
      <c r="AE2779" s="28"/>
      <c r="AF2779" s="28"/>
      <c r="AG2779" s="28"/>
      <c r="AH2779" s="28"/>
      <c r="AI2779" s="28"/>
      <c r="AJ2779" s="28"/>
      <c r="AK2779" s="28"/>
      <c r="AL2779" s="28"/>
      <c r="AM2779" s="28"/>
      <c r="AN2779" s="28"/>
      <c r="AO2779" s="28"/>
      <c r="AP2779" s="28"/>
      <c r="AQ2779" s="28"/>
      <c r="AR2779" s="28"/>
      <c r="AS2779" s="28"/>
      <c r="AT2779" s="96"/>
      <c r="AU2779" s="28"/>
      <c r="AV2779" s="28"/>
      <c r="AW2779" s="28"/>
      <c r="AX2779" s="28"/>
      <c r="AY2779" s="28"/>
      <c r="AZ2779" s="28"/>
      <c r="BA2779" s="28"/>
      <c r="BB2779" s="28"/>
      <c r="BC2779" s="28"/>
      <c r="BD2779" s="28"/>
      <c r="BE2779" s="28"/>
    </row>
    <row r="2780" spans="3:57" ht="14.25" customHeight="1">
      <c r="C2780" s="46"/>
      <c r="D2780" s="28"/>
      <c r="E2780" s="28"/>
      <c r="F2780" s="28"/>
      <c r="G2780" s="28"/>
      <c r="H2780" s="28"/>
      <c r="I2780" s="28"/>
      <c r="J2780" s="28"/>
      <c r="K2780" s="28"/>
      <c r="L2780" s="28"/>
      <c r="M2780" s="28"/>
      <c r="N2780" s="28"/>
      <c r="O2780" s="28"/>
      <c r="P2780" s="60"/>
      <c r="Q2780" s="60"/>
      <c r="R2780" s="60"/>
      <c r="S2780" s="60"/>
      <c r="T2780" s="60"/>
      <c r="U2780" s="60"/>
      <c r="V2780" s="46"/>
      <c r="W2780" s="28"/>
      <c r="X2780" s="28"/>
      <c r="Y2780" s="28"/>
      <c r="AA2780" s="77"/>
      <c r="AB2780" s="28"/>
      <c r="AC2780" s="28"/>
      <c r="AD2780" s="28"/>
      <c r="AE2780" s="28"/>
      <c r="AF2780" s="28"/>
      <c r="AG2780" s="28"/>
      <c r="AH2780" s="28"/>
      <c r="AI2780" s="28"/>
      <c r="AJ2780" s="28"/>
      <c r="AK2780" s="28"/>
      <c r="AL2780" s="28"/>
      <c r="AM2780" s="28"/>
      <c r="AN2780" s="28"/>
      <c r="AO2780" s="28"/>
      <c r="AP2780" s="28"/>
      <c r="AQ2780" s="28"/>
      <c r="AR2780" s="28"/>
      <c r="AS2780" s="28"/>
      <c r="AT2780" s="96"/>
      <c r="AU2780" s="28"/>
      <c r="AV2780" s="28"/>
      <c r="AW2780" s="28"/>
      <c r="AX2780" s="28"/>
      <c r="AY2780" s="28"/>
      <c r="AZ2780" s="28"/>
      <c r="BA2780" s="28"/>
      <c r="BB2780" s="28"/>
      <c r="BC2780" s="28"/>
      <c r="BD2780" s="28"/>
      <c r="BE2780" s="28"/>
    </row>
    <row r="2781" spans="3:57" ht="14.25" customHeight="1">
      <c r="C2781" s="46"/>
      <c r="D2781" s="28"/>
      <c r="E2781" s="28"/>
      <c r="F2781" s="28"/>
      <c r="G2781" s="28"/>
      <c r="H2781" s="28"/>
      <c r="I2781" s="28"/>
      <c r="J2781" s="28"/>
      <c r="K2781" s="28"/>
      <c r="L2781" s="28"/>
      <c r="M2781" s="28"/>
      <c r="N2781" s="28"/>
      <c r="O2781" s="28"/>
      <c r="P2781" s="60"/>
      <c r="Q2781" s="60"/>
      <c r="R2781" s="60"/>
      <c r="S2781" s="60"/>
      <c r="T2781" s="60"/>
      <c r="U2781" s="60"/>
      <c r="V2781" s="46"/>
      <c r="W2781" s="28"/>
      <c r="X2781" s="28"/>
      <c r="Y2781" s="28"/>
      <c r="AA2781" s="77"/>
      <c r="AB2781" s="28"/>
      <c r="AC2781" s="28"/>
      <c r="AD2781" s="28"/>
      <c r="AE2781" s="28"/>
      <c r="AF2781" s="28"/>
      <c r="AG2781" s="28"/>
      <c r="AH2781" s="28"/>
      <c r="AI2781" s="28"/>
      <c r="AJ2781" s="28"/>
      <c r="AK2781" s="28"/>
      <c r="AL2781" s="28"/>
      <c r="AM2781" s="28"/>
      <c r="AN2781" s="28"/>
      <c r="AO2781" s="28"/>
      <c r="AP2781" s="28"/>
      <c r="AQ2781" s="28"/>
      <c r="AR2781" s="28"/>
      <c r="AS2781" s="28"/>
      <c r="AT2781" s="96"/>
      <c r="AU2781" s="28"/>
      <c r="AV2781" s="28"/>
      <c r="AW2781" s="28"/>
      <c r="AX2781" s="28"/>
      <c r="AY2781" s="28"/>
      <c r="AZ2781" s="28"/>
      <c r="BA2781" s="28"/>
      <c r="BB2781" s="28"/>
      <c r="BC2781" s="28"/>
      <c r="BD2781" s="28"/>
      <c r="BE2781" s="28"/>
    </row>
    <row r="2782" spans="3:57" ht="14.25" customHeight="1">
      <c r="C2782" s="46"/>
      <c r="D2782" s="28"/>
      <c r="E2782" s="28"/>
      <c r="F2782" s="28"/>
      <c r="G2782" s="28"/>
      <c r="H2782" s="28"/>
      <c r="I2782" s="28"/>
      <c r="J2782" s="28"/>
      <c r="K2782" s="28"/>
      <c r="L2782" s="28"/>
      <c r="M2782" s="28"/>
      <c r="N2782" s="28"/>
      <c r="O2782" s="28"/>
      <c r="P2782" s="60"/>
      <c r="Q2782" s="60"/>
      <c r="R2782" s="60"/>
      <c r="S2782" s="60"/>
      <c r="T2782" s="60"/>
      <c r="U2782" s="60"/>
      <c r="V2782" s="46"/>
      <c r="W2782" s="28"/>
      <c r="X2782" s="28"/>
      <c r="Y2782" s="28"/>
      <c r="AA2782" s="77"/>
      <c r="AB2782" s="28"/>
      <c r="AC2782" s="28"/>
      <c r="AD2782" s="28"/>
      <c r="AE2782" s="28"/>
      <c r="AF2782" s="28"/>
      <c r="AG2782" s="28"/>
      <c r="AH2782" s="28"/>
      <c r="AI2782" s="28"/>
      <c r="AJ2782" s="28"/>
      <c r="AK2782" s="28"/>
      <c r="AL2782" s="28"/>
      <c r="AM2782" s="28"/>
      <c r="AN2782" s="28"/>
      <c r="AO2782" s="28"/>
      <c r="AP2782" s="28"/>
      <c r="AQ2782" s="28"/>
      <c r="AR2782" s="28"/>
      <c r="AS2782" s="28"/>
      <c r="AT2782" s="96"/>
      <c r="AU2782" s="28"/>
      <c r="AV2782" s="28"/>
      <c r="AW2782" s="28"/>
      <c r="AX2782" s="28"/>
      <c r="AY2782" s="28"/>
      <c r="AZ2782" s="28"/>
      <c r="BA2782" s="28"/>
      <c r="BB2782" s="28"/>
      <c r="BC2782" s="28"/>
      <c r="BD2782" s="28"/>
      <c r="BE2782" s="28"/>
    </row>
    <row r="2783" spans="3:57" ht="14.25" customHeight="1">
      <c r="C2783" s="46"/>
      <c r="D2783" s="28"/>
      <c r="E2783" s="28"/>
      <c r="F2783" s="28"/>
      <c r="G2783" s="28"/>
      <c r="H2783" s="28"/>
      <c r="I2783" s="28"/>
      <c r="J2783" s="28"/>
      <c r="K2783" s="28"/>
      <c r="L2783" s="28"/>
      <c r="M2783" s="28"/>
      <c r="N2783" s="28"/>
      <c r="O2783" s="28"/>
      <c r="P2783" s="60"/>
      <c r="Q2783" s="60"/>
      <c r="R2783" s="60"/>
      <c r="S2783" s="60"/>
      <c r="T2783" s="60"/>
      <c r="U2783" s="60"/>
      <c r="V2783" s="46"/>
      <c r="W2783" s="28"/>
      <c r="X2783" s="28"/>
      <c r="Y2783" s="28"/>
      <c r="AA2783" s="77"/>
      <c r="AB2783" s="28"/>
      <c r="AC2783" s="28"/>
      <c r="AD2783" s="28"/>
      <c r="AE2783" s="28"/>
      <c r="AF2783" s="28"/>
      <c r="AG2783" s="28"/>
      <c r="AH2783" s="28"/>
      <c r="AI2783" s="28"/>
      <c r="AJ2783" s="28"/>
      <c r="AK2783" s="28"/>
      <c r="AL2783" s="28"/>
      <c r="AM2783" s="28"/>
      <c r="AN2783" s="28"/>
      <c r="AO2783" s="28"/>
      <c r="AP2783" s="28"/>
      <c r="AQ2783" s="28"/>
      <c r="AR2783" s="28"/>
      <c r="AS2783" s="28"/>
      <c r="AT2783" s="96"/>
      <c r="AU2783" s="28"/>
      <c r="AV2783" s="28"/>
      <c r="AW2783" s="28"/>
      <c r="AX2783" s="28"/>
      <c r="AY2783" s="28"/>
      <c r="AZ2783" s="28"/>
      <c r="BA2783" s="28"/>
      <c r="BB2783" s="28"/>
      <c r="BC2783" s="28"/>
      <c r="BD2783" s="28"/>
      <c r="BE2783" s="28"/>
    </row>
    <row r="2784" spans="3:57" ht="14.25" customHeight="1">
      <c r="C2784" s="46"/>
      <c r="D2784" s="28"/>
      <c r="E2784" s="28"/>
      <c r="F2784" s="28"/>
      <c r="G2784" s="28"/>
      <c r="H2784" s="28"/>
      <c r="I2784" s="28"/>
      <c r="J2784" s="28"/>
      <c r="K2784" s="28"/>
      <c r="L2784" s="28"/>
      <c r="M2784" s="28"/>
      <c r="N2784" s="28"/>
      <c r="O2784" s="28"/>
      <c r="P2784" s="60"/>
      <c r="Q2784" s="60"/>
      <c r="R2784" s="60"/>
      <c r="S2784" s="60"/>
      <c r="T2784" s="60"/>
      <c r="U2784" s="60"/>
      <c r="V2784" s="46"/>
      <c r="W2784" s="28"/>
      <c r="X2784" s="28"/>
      <c r="Y2784" s="28"/>
      <c r="AA2784" s="77"/>
      <c r="AB2784" s="28"/>
      <c r="AC2784" s="28"/>
      <c r="AD2784" s="28"/>
      <c r="AE2784" s="28"/>
      <c r="AF2784" s="28"/>
      <c r="AG2784" s="28"/>
      <c r="AH2784" s="28"/>
      <c r="AI2784" s="28"/>
      <c r="AJ2784" s="28"/>
      <c r="AK2784" s="28"/>
      <c r="AL2784" s="28"/>
      <c r="AM2784" s="28"/>
      <c r="AN2784" s="28"/>
      <c r="AO2784" s="28"/>
      <c r="AP2784" s="28"/>
      <c r="AQ2784" s="28"/>
      <c r="AR2784" s="28"/>
      <c r="AS2784" s="28"/>
      <c r="AT2784" s="96"/>
      <c r="AU2784" s="28"/>
      <c r="AV2784" s="28"/>
      <c r="AW2784" s="28"/>
      <c r="AX2784" s="28"/>
      <c r="AY2784" s="28"/>
      <c r="AZ2784" s="28"/>
      <c r="BA2784" s="28"/>
      <c r="BB2784" s="28"/>
      <c r="BC2784" s="28"/>
      <c r="BD2784" s="28"/>
      <c r="BE2784" s="28"/>
    </row>
    <row r="2785" spans="3:57" ht="14.25" customHeight="1">
      <c r="C2785" s="46"/>
      <c r="D2785" s="28"/>
      <c r="E2785" s="28"/>
      <c r="F2785" s="28"/>
      <c r="G2785" s="28"/>
      <c r="H2785" s="28"/>
      <c r="I2785" s="28"/>
      <c r="J2785" s="28"/>
      <c r="K2785" s="28"/>
      <c r="L2785" s="28"/>
      <c r="M2785" s="28"/>
      <c r="N2785" s="28"/>
      <c r="O2785" s="28"/>
      <c r="P2785" s="60"/>
      <c r="Q2785" s="60"/>
      <c r="R2785" s="60"/>
      <c r="S2785" s="60"/>
      <c r="T2785" s="60"/>
      <c r="U2785" s="60"/>
      <c r="V2785" s="46"/>
      <c r="W2785" s="28"/>
      <c r="X2785" s="28"/>
      <c r="Y2785" s="28"/>
      <c r="AA2785" s="77"/>
      <c r="AB2785" s="28"/>
      <c r="AC2785" s="28"/>
      <c r="AD2785" s="28"/>
      <c r="AE2785" s="28"/>
      <c r="AF2785" s="28"/>
      <c r="AG2785" s="28"/>
      <c r="AH2785" s="28"/>
      <c r="AI2785" s="28"/>
      <c r="AJ2785" s="28"/>
      <c r="AK2785" s="28"/>
      <c r="AL2785" s="28"/>
      <c r="AM2785" s="28"/>
      <c r="AN2785" s="28"/>
      <c r="AO2785" s="28"/>
      <c r="AP2785" s="28"/>
      <c r="AQ2785" s="28"/>
      <c r="AR2785" s="28"/>
      <c r="AS2785" s="28"/>
      <c r="AT2785" s="96"/>
      <c r="AU2785" s="28"/>
      <c r="AV2785" s="28"/>
      <c r="AW2785" s="28"/>
      <c r="AX2785" s="28"/>
      <c r="AY2785" s="28"/>
      <c r="AZ2785" s="28"/>
      <c r="BA2785" s="28"/>
      <c r="BB2785" s="28"/>
      <c r="BC2785" s="28"/>
      <c r="BD2785" s="28"/>
      <c r="BE2785" s="28"/>
    </row>
    <row r="2786" spans="3:57" ht="14.25" customHeight="1">
      <c r="C2786" s="46"/>
      <c r="D2786" s="28"/>
      <c r="E2786" s="28"/>
      <c r="F2786" s="28"/>
      <c r="G2786" s="28"/>
      <c r="H2786" s="28"/>
      <c r="I2786" s="28"/>
      <c r="J2786" s="28"/>
      <c r="K2786" s="28"/>
      <c r="L2786" s="28"/>
      <c r="M2786" s="28"/>
      <c r="N2786" s="28"/>
      <c r="O2786" s="28"/>
      <c r="P2786" s="60"/>
      <c r="Q2786" s="60"/>
      <c r="R2786" s="60"/>
      <c r="S2786" s="60"/>
      <c r="T2786" s="60"/>
      <c r="U2786" s="60"/>
      <c r="V2786" s="46"/>
      <c r="W2786" s="28"/>
      <c r="X2786" s="28"/>
      <c r="Y2786" s="28"/>
      <c r="AA2786" s="77"/>
      <c r="AB2786" s="28"/>
      <c r="AC2786" s="28"/>
      <c r="AD2786" s="28"/>
      <c r="AE2786" s="28"/>
      <c r="AF2786" s="28"/>
      <c r="AG2786" s="28"/>
      <c r="AH2786" s="28"/>
      <c r="AI2786" s="28"/>
      <c r="AJ2786" s="28"/>
      <c r="AK2786" s="28"/>
      <c r="AL2786" s="28"/>
      <c r="AM2786" s="28"/>
      <c r="AN2786" s="28"/>
      <c r="AO2786" s="28"/>
      <c r="AP2786" s="28"/>
      <c r="AQ2786" s="28"/>
      <c r="AR2786" s="28"/>
      <c r="AS2786" s="28"/>
      <c r="AT2786" s="96"/>
      <c r="AU2786" s="28"/>
      <c r="AV2786" s="28"/>
      <c r="AW2786" s="28"/>
      <c r="AX2786" s="28"/>
      <c r="AY2786" s="28"/>
      <c r="AZ2786" s="28"/>
      <c r="BA2786" s="28"/>
      <c r="BB2786" s="28"/>
      <c r="BC2786" s="28"/>
      <c r="BD2786" s="28"/>
      <c r="BE2786" s="28"/>
    </row>
    <row r="2787" spans="3:57" ht="14.25" customHeight="1">
      <c r="C2787" s="46"/>
      <c r="D2787" s="28"/>
      <c r="E2787" s="28"/>
      <c r="F2787" s="28"/>
      <c r="G2787" s="28"/>
      <c r="H2787" s="28"/>
      <c r="I2787" s="28"/>
      <c r="J2787" s="28"/>
      <c r="K2787" s="28"/>
      <c r="L2787" s="28"/>
      <c r="M2787" s="28"/>
      <c r="N2787" s="28"/>
      <c r="O2787" s="28"/>
      <c r="P2787" s="60"/>
      <c r="Q2787" s="60"/>
      <c r="R2787" s="60"/>
      <c r="S2787" s="60"/>
      <c r="T2787" s="60"/>
      <c r="U2787" s="60"/>
      <c r="V2787" s="46"/>
      <c r="W2787" s="28"/>
      <c r="X2787" s="28"/>
      <c r="Y2787" s="28"/>
      <c r="AA2787" s="77"/>
      <c r="AB2787" s="28"/>
      <c r="AC2787" s="28"/>
      <c r="AD2787" s="28"/>
      <c r="AE2787" s="28"/>
      <c r="AF2787" s="28"/>
      <c r="AG2787" s="28"/>
      <c r="AH2787" s="28"/>
      <c r="AI2787" s="28"/>
      <c r="AJ2787" s="28"/>
      <c r="AK2787" s="28"/>
      <c r="AL2787" s="28"/>
      <c r="AM2787" s="28"/>
      <c r="AN2787" s="28"/>
      <c r="AO2787" s="28"/>
      <c r="AP2787" s="28"/>
      <c r="AQ2787" s="28"/>
      <c r="AR2787" s="28"/>
      <c r="AS2787" s="28"/>
      <c r="AT2787" s="96"/>
      <c r="AU2787" s="28"/>
      <c r="AV2787" s="28"/>
      <c r="AW2787" s="28"/>
      <c r="AX2787" s="28"/>
      <c r="AY2787" s="28"/>
      <c r="AZ2787" s="28"/>
      <c r="BA2787" s="28"/>
      <c r="BB2787" s="28"/>
      <c r="BC2787" s="28"/>
      <c r="BD2787" s="28"/>
      <c r="BE2787" s="28"/>
    </row>
    <row r="2788" spans="3:57" ht="14.25" customHeight="1">
      <c r="C2788" s="46"/>
      <c r="D2788" s="28"/>
      <c r="E2788" s="28"/>
      <c r="F2788" s="28"/>
      <c r="G2788" s="28"/>
      <c r="H2788" s="28"/>
      <c r="I2788" s="28"/>
      <c r="J2788" s="28"/>
      <c r="K2788" s="28"/>
      <c r="L2788" s="28"/>
      <c r="M2788" s="28"/>
      <c r="N2788" s="28"/>
      <c r="O2788" s="28"/>
      <c r="P2788" s="60"/>
      <c r="Q2788" s="60"/>
      <c r="R2788" s="60"/>
      <c r="S2788" s="60"/>
      <c r="T2788" s="60"/>
      <c r="U2788" s="60"/>
      <c r="V2788" s="46"/>
      <c r="W2788" s="28"/>
      <c r="X2788" s="28"/>
      <c r="Y2788" s="28"/>
      <c r="AA2788" s="77"/>
      <c r="AB2788" s="28"/>
      <c r="AC2788" s="28"/>
      <c r="AD2788" s="28"/>
      <c r="AE2788" s="28"/>
      <c r="AF2788" s="28"/>
      <c r="AG2788" s="28"/>
      <c r="AH2788" s="28"/>
      <c r="AI2788" s="28"/>
      <c r="AJ2788" s="28"/>
      <c r="AK2788" s="28"/>
      <c r="AL2788" s="28"/>
      <c r="AM2788" s="28"/>
      <c r="AN2788" s="28"/>
      <c r="AO2788" s="28"/>
      <c r="AP2788" s="28"/>
      <c r="AQ2788" s="28"/>
      <c r="AR2788" s="28"/>
      <c r="AS2788" s="28"/>
      <c r="AT2788" s="96"/>
      <c r="AU2788" s="28"/>
      <c r="AV2788" s="28"/>
      <c r="AW2788" s="28"/>
      <c r="AX2788" s="28"/>
      <c r="AY2788" s="28"/>
      <c r="AZ2788" s="28"/>
      <c r="BA2788" s="28"/>
      <c r="BB2788" s="28"/>
      <c r="BC2788" s="28"/>
      <c r="BD2788" s="28"/>
      <c r="BE2788" s="28"/>
    </row>
    <row r="2789" spans="3:57" ht="14.25" customHeight="1">
      <c r="C2789" s="46"/>
      <c r="D2789" s="28"/>
      <c r="E2789" s="28"/>
      <c r="F2789" s="28"/>
      <c r="G2789" s="28"/>
      <c r="H2789" s="28"/>
      <c r="I2789" s="28"/>
      <c r="J2789" s="28"/>
      <c r="K2789" s="28"/>
      <c r="L2789" s="28"/>
      <c r="M2789" s="28"/>
      <c r="N2789" s="28"/>
      <c r="O2789" s="28"/>
      <c r="P2789" s="60"/>
      <c r="Q2789" s="60"/>
      <c r="R2789" s="60"/>
      <c r="S2789" s="60"/>
      <c r="T2789" s="60"/>
      <c r="U2789" s="60"/>
      <c r="V2789" s="46"/>
      <c r="W2789" s="28"/>
      <c r="X2789" s="28"/>
      <c r="Y2789" s="28"/>
      <c r="AA2789" s="77"/>
      <c r="AB2789" s="28"/>
      <c r="AC2789" s="28"/>
      <c r="AD2789" s="28"/>
      <c r="AE2789" s="28"/>
      <c r="AF2789" s="28"/>
      <c r="AG2789" s="28"/>
      <c r="AH2789" s="28"/>
      <c r="AI2789" s="28"/>
      <c r="AJ2789" s="28"/>
      <c r="AK2789" s="28"/>
      <c r="AL2789" s="28"/>
      <c r="AM2789" s="28"/>
      <c r="AN2789" s="28"/>
      <c r="AO2789" s="28"/>
      <c r="AP2789" s="28"/>
      <c r="AQ2789" s="28"/>
      <c r="AR2789" s="28"/>
      <c r="AS2789" s="28"/>
      <c r="AT2789" s="96"/>
      <c r="AU2789" s="28"/>
      <c r="AV2789" s="28"/>
      <c r="AW2789" s="28"/>
      <c r="AX2789" s="28"/>
      <c r="AY2789" s="28"/>
      <c r="AZ2789" s="28"/>
      <c r="BA2789" s="28"/>
      <c r="BB2789" s="28"/>
      <c r="BC2789" s="28"/>
      <c r="BD2789" s="28"/>
      <c r="BE2789" s="28"/>
    </row>
    <row r="2790" spans="3:57" ht="14.25" customHeight="1">
      <c r="C2790" s="46"/>
      <c r="D2790" s="28"/>
      <c r="E2790" s="28"/>
      <c r="F2790" s="28"/>
      <c r="G2790" s="28"/>
      <c r="H2790" s="28"/>
      <c r="I2790" s="28"/>
      <c r="J2790" s="28"/>
      <c r="K2790" s="28"/>
      <c r="L2790" s="28"/>
      <c r="M2790" s="28"/>
      <c r="N2790" s="28"/>
      <c r="O2790" s="28"/>
      <c r="P2790" s="60"/>
      <c r="Q2790" s="60"/>
      <c r="R2790" s="60"/>
      <c r="S2790" s="60"/>
      <c r="T2790" s="60"/>
      <c r="U2790" s="60"/>
      <c r="V2790" s="46"/>
      <c r="W2790" s="28"/>
      <c r="X2790" s="28"/>
      <c r="Y2790" s="28"/>
      <c r="AA2790" s="77"/>
      <c r="AB2790" s="28"/>
      <c r="AC2790" s="28"/>
      <c r="AD2790" s="28"/>
      <c r="AE2790" s="28"/>
      <c r="AF2790" s="28"/>
      <c r="AG2790" s="28"/>
      <c r="AH2790" s="28"/>
      <c r="AI2790" s="28"/>
      <c r="AJ2790" s="28"/>
      <c r="AK2790" s="28"/>
      <c r="AL2790" s="28"/>
      <c r="AM2790" s="28"/>
      <c r="AN2790" s="28"/>
      <c r="AO2790" s="28"/>
      <c r="AP2790" s="28"/>
      <c r="AQ2790" s="28"/>
      <c r="AR2790" s="28"/>
      <c r="AS2790" s="28"/>
      <c r="AT2790" s="96"/>
      <c r="AU2790" s="28"/>
      <c r="AV2790" s="28"/>
      <c r="AW2790" s="28"/>
      <c r="AX2790" s="28"/>
      <c r="AY2790" s="28"/>
      <c r="AZ2790" s="28"/>
      <c r="BA2790" s="28"/>
      <c r="BB2790" s="28"/>
      <c r="BC2790" s="28"/>
      <c r="BD2790" s="28"/>
      <c r="BE2790" s="28"/>
    </row>
    <row r="2791" spans="3:57" ht="14.25" customHeight="1">
      <c r="C2791" s="46"/>
      <c r="D2791" s="28"/>
      <c r="E2791" s="28"/>
      <c r="F2791" s="28"/>
      <c r="G2791" s="28"/>
      <c r="H2791" s="28"/>
      <c r="I2791" s="28"/>
      <c r="J2791" s="28"/>
      <c r="K2791" s="28"/>
      <c r="L2791" s="28"/>
      <c r="M2791" s="28"/>
      <c r="N2791" s="28"/>
      <c r="O2791" s="28"/>
      <c r="P2791" s="60"/>
      <c r="Q2791" s="60"/>
      <c r="R2791" s="60"/>
      <c r="S2791" s="60"/>
      <c r="T2791" s="60"/>
      <c r="U2791" s="60"/>
      <c r="V2791" s="46"/>
      <c r="W2791" s="28"/>
      <c r="X2791" s="28"/>
      <c r="Y2791" s="28"/>
      <c r="AA2791" s="77"/>
      <c r="AB2791" s="28"/>
      <c r="AC2791" s="28"/>
      <c r="AD2791" s="28"/>
      <c r="AE2791" s="28"/>
      <c r="AF2791" s="28"/>
      <c r="AG2791" s="28"/>
      <c r="AH2791" s="28"/>
      <c r="AI2791" s="28"/>
      <c r="AJ2791" s="28"/>
      <c r="AK2791" s="28"/>
      <c r="AL2791" s="28"/>
      <c r="AM2791" s="28"/>
      <c r="AN2791" s="28"/>
      <c r="AO2791" s="28"/>
      <c r="AP2791" s="28"/>
      <c r="AQ2791" s="28"/>
      <c r="AR2791" s="28"/>
      <c r="AS2791" s="28"/>
      <c r="AT2791" s="96"/>
      <c r="AU2791" s="28"/>
      <c r="AV2791" s="28"/>
      <c r="AW2791" s="28"/>
      <c r="AX2791" s="28"/>
      <c r="AY2791" s="28"/>
      <c r="AZ2791" s="28"/>
      <c r="BA2791" s="28"/>
      <c r="BB2791" s="28"/>
      <c r="BC2791" s="28"/>
      <c r="BD2791" s="28"/>
      <c r="BE2791" s="28"/>
    </row>
    <row r="2792" spans="3:57" ht="14.25" customHeight="1">
      <c r="C2792" s="46"/>
      <c r="D2792" s="28"/>
      <c r="E2792" s="28"/>
      <c r="F2792" s="28"/>
      <c r="G2792" s="28"/>
      <c r="H2792" s="28"/>
      <c r="I2792" s="28"/>
      <c r="J2792" s="28"/>
      <c r="K2792" s="28"/>
      <c r="L2792" s="28"/>
      <c r="M2792" s="28"/>
      <c r="N2792" s="28"/>
      <c r="O2792" s="28"/>
      <c r="P2792" s="60"/>
      <c r="Q2792" s="60"/>
      <c r="R2792" s="60"/>
      <c r="S2792" s="60"/>
      <c r="T2792" s="60"/>
      <c r="U2792" s="60"/>
      <c r="V2792" s="46"/>
      <c r="W2792" s="28"/>
      <c r="X2792" s="28"/>
      <c r="Y2792" s="28"/>
      <c r="AA2792" s="77"/>
      <c r="AB2792" s="28"/>
      <c r="AC2792" s="28"/>
      <c r="AD2792" s="28"/>
      <c r="AE2792" s="28"/>
      <c r="AF2792" s="28"/>
      <c r="AG2792" s="28"/>
      <c r="AH2792" s="28"/>
      <c r="AI2792" s="28"/>
      <c r="AJ2792" s="28"/>
      <c r="AK2792" s="28"/>
      <c r="AL2792" s="28"/>
      <c r="AM2792" s="28"/>
      <c r="AN2792" s="28"/>
      <c r="AO2792" s="28"/>
      <c r="AP2792" s="28"/>
      <c r="AQ2792" s="28"/>
      <c r="AR2792" s="28"/>
      <c r="AS2792" s="28"/>
      <c r="AT2792" s="96"/>
      <c r="AU2792" s="28"/>
      <c r="AV2792" s="28"/>
      <c r="AW2792" s="28"/>
      <c r="AX2792" s="28"/>
      <c r="AY2792" s="28"/>
      <c r="AZ2792" s="28"/>
      <c r="BA2792" s="28"/>
      <c r="BB2792" s="28"/>
      <c r="BC2792" s="28"/>
      <c r="BD2792" s="28"/>
      <c r="BE2792" s="28"/>
    </row>
    <row r="2793" spans="3:57" ht="14.25" customHeight="1">
      <c r="C2793" s="46"/>
      <c r="D2793" s="28"/>
      <c r="E2793" s="28"/>
      <c r="F2793" s="28"/>
      <c r="G2793" s="28"/>
      <c r="H2793" s="28"/>
      <c r="I2793" s="28"/>
      <c r="J2793" s="28"/>
      <c r="K2793" s="28"/>
      <c r="L2793" s="28"/>
      <c r="M2793" s="28"/>
      <c r="N2793" s="28"/>
      <c r="O2793" s="28"/>
      <c r="P2793" s="60"/>
      <c r="Q2793" s="60"/>
      <c r="R2793" s="60"/>
      <c r="S2793" s="60"/>
      <c r="T2793" s="60"/>
      <c r="U2793" s="60"/>
      <c r="V2793" s="46"/>
      <c r="W2793" s="28"/>
      <c r="X2793" s="28"/>
      <c r="Y2793" s="28"/>
      <c r="AA2793" s="77"/>
      <c r="AB2793" s="28"/>
      <c r="AC2793" s="28"/>
      <c r="AD2793" s="28"/>
      <c r="AE2793" s="28"/>
      <c r="AF2793" s="28"/>
      <c r="AG2793" s="28"/>
      <c r="AH2793" s="28"/>
      <c r="AI2793" s="28"/>
      <c r="AJ2793" s="28"/>
      <c r="AK2793" s="28"/>
      <c r="AL2793" s="28"/>
      <c r="AM2793" s="28"/>
      <c r="AN2793" s="28"/>
      <c r="AO2793" s="28"/>
      <c r="AP2793" s="28"/>
      <c r="AQ2793" s="28"/>
      <c r="AR2793" s="28"/>
      <c r="AS2793" s="28"/>
      <c r="AT2793" s="96"/>
      <c r="AU2793" s="28"/>
      <c r="AV2793" s="28"/>
      <c r="AW2793" s="28"/>
      <c r="AX2793" s="28"/>
      <c r="AY2793" s="28"/>
      <c r="AZ2793" s="28"/>
      <c r="BA2793" s="28"/>
      <c r="BB2793" s="28"/>
      <c r="BC2793" s="28"/>
      <c r="BD2793" s="28"/>
      <c r="BE2793" s="28"/>
    </row>
    <row r="2794" spans="3:57" ht="14.25" customHeight="1">
      <c r="C2794" s="46"/>
      <c r="D2794" s="28"/>
      <c r="E2794" s="28"/>
      <c r="F2794" s="28"/>
      <c r="G2794" s="28"/>
      <c r="H2794" s="28"/>
      <c r="I2794" s="28"/>
      <c r="J2794" s="28"/>
      <c r="K2794" s="28"/>
      <c r="L2794" s="28"/>
      <c r="M2794" s="28"/>
      <c r="N2794" s="28"/>
      <c r="O2794" s="28"/>
      <c r="P2794" s="60"/>
      <c r="Q2794" s="60"/>
      <c r="R2794" s="60"/>
      <c r="S2794" s="60"/>
      <c r="T2794" s="60"/>
      <c r="U2794" s="60"/>
      <c r="V2794" s="46"/>
      <c r="W2794" s="28"/>
      <c r="X2794" s="28"/>
      <c r="Y2794" s="28"/>
      <c r="AA2794" s="77"/>
      <c r="AB2794" s="28"/>
      <c r="AC2794" s="28"/>
      <c r="AD2794" s="28"/>
      <c r="AE2794" s="28"/>
      <c r="AF2794" s="28"/>
      <c r="AG2794" s="28"/>
      <c r="AH2794" s="28"/>
      <c r="AI2794" s="28"/>
      <c r="AJ2794" s="28"/>
      <c r="AK2794" s="28"/>
      <c r="AL2794" s="28"/>
      <c r="AM2794" s="28"/>
      <c r="AN2794" s="28"/>
      <c r="AO2794" s="28"/>
      <c r="AP2794" s="28"/>
      <c r="AQ2794" s="28"/>
      <c r="AR2794" s="28"/>
      <c r="AS2794" s="28"/>
      <c r="AT2794" s="96"/>
      <c r="AU2794" s="28"/>
      <c r="AV2794" s="28"/>
      <c r="AW2794" s="28"/>
      <c r="AX2794" s="28"/>
      <c r="AY2794" s="28"/>
      <c r="AZ2794" s="28"/>
      <c r="BA2794" s="28"/>
      <c r="BB2794" s="28"/>
      <c r="BC2794" s="28"/>
      <c r="BD2794" s="28"/>
      <c r="BE2794" s="28"/>
    </row>
    <row r="2795" spans="3:57" ht="14.25" customHeight="1">
      <c r="C2795" s="46"/>
      <c r="D2795" s="28"/>
      <c r="E2795" s="28"/>
      <c r="F2795" s="28"/>
      <c r="G2795" s="28"/>
      <c r="H2795" s="28"/>
      <c r="I2795" s="28"/>
      <c r="J2795" s="28"/>
      <c r="K2795" s="28"/>
      <c r="L2795" s="28"/>
      <c r="M2795" s="28"/>
      <c r="N2795" s="28"/>
      <c r="O2795" s="28"/>
      <c r="P2795" s="60"/>
      <c r="Q2795" s="60"/>
      <c r="R2795" s="60"/>
      <c r="S2795" s="60"/>
      <c r="T2795" s="60"/>
      <c r="U2795" s="60"/>
      <c r="V2795" s="46"/>
      <c r="W2795" s="28"/>
      <c r="X2795" s="28"/>
      <c r="Y2795" s="28"/>
      <c r="AA2795" s="77"/>
      <c r="AB2795" s="28"/>
      <c r="AC2795" s="28"/>
      <c r="AD2795" s="28"/>
      <c r="AE2795" s="28"/>
      <c r="AF2795" s="28"/>
      <c r="AG2795" s="28"/>
      <c r="AH2795" s="28"/>
      <c r="AI2795" s="28"/>
      <c r="AJ2795" s="28"/>
      <c r="AK2795" s="28"/>
      <c r="AL2795" s="28"/>
      <c r="AM2795" s="28"/>
      <c r="AN2795" s="28"/>
      <c r="AO2795" s="28"/>
      <c r="AP2795" s="28"/>
      <c r="AQ2795" s="28"/>
      <c r="AR2795" s="28"/>
      <c r="AS2795" s="28"/>
      <c r="AT2795" s="96"/>
      <c r="AU2795" s="28"/>
      <c r="AV2795" s="28"/>
      <c r="AW2795" s="28"/>
      <c r="AX2795" s="28"/>
      <c r="AY2795" s="28"/>
      <c r="AZ2795" s="28"/>
      <c r="BA2795" s="28"/>
      <c r="BB2795" s="28"/>
      <c r="BC2795" s="28"/>
      <c r="BD2795" s="28"/>
      <c r="BE2795" s="28"/>
    </row>
    <row r="2796" spans="3:57" ht="14.25" customHeight="1">
      <c r="C2796" s="46"/>
      <c r="D2796" s="28"/>
      <c r="E2796" s="28"/>
      <c r="F2796" s="28"/>
      <c r="G2796" s="28"/>
      <c r="H2796" s="28"/>
      <c r="I2796" s="28"/>
      <c r="J2796" s="28"/>
      <c r="K2796" s="28"/>
      <c r="L2796" s="28"/>
      <c r="M2796" s="28"/>
      <c r="N2796" s="28"/>
      <c r="O2796" s="28"/>
      <c r="P2796" s="60"/>
      <c r="Q2796" s="60"/>
      <c r="R2796" s="60"/>
      <c r="S2796" s="60"/>
      <c r="T2796" s="60"/>
      <c r="U2796" s="60"/>
      <c r="V2796" s="46"/>
      <c r="W2796" s="28"/>
      <c r="X2796" s="28"/>
      <c r="Y2796" s="28"/>
      <c r="AA2796" s="77"/>
      <c r="AB2796" s="28"/>
      <c r="AC2796" s="28"/>
      <c r="AD2796" s="28"/>
      <c r="AE2796" s="28"/>
      <c r="AF2796" s="28"/>
      <c r="AG2796" s="28"/>
      <c r="AH2796" s="28"/>
      <c r="AI2796" s="28"/>
      <c r="AJ2796" s="28"/>
      <c r="AK2796" s="28"/>
      <c r="AL2796" s="28"/>
      <c r="AM2796" s="28"/>
      <c r="AN2796" s="28"/>
      <c r="AO2796" s="28"/>
      <c r="AP2796" s="28"/>
      <c r="AQ2796" s="28"/>
      <c r="AR2796" s="28"/>
      <c r="AS2796" s="28"/>
      <c r="AT2796" s="96"/>
      <c r="AU2796" s="28"/>
      <c r="AV2796" s="28"/>
      <c r="AW2796" s="28"/>
      <c r="AX2796" s="28"/>
      <c r="AY2796" s="28"/>
      <c r="AZ2796" s="28"/>
      <c r="BA2796" s="28"/>
      <c r="BB2796" s="28"/>
      <c r="BC2796" s="28"/>
      <c r="BD2796" s="28"/>
      <c r="BE2796" s="28"/>
    </row>
    <row r="2797" spans="3:57" ht="14.25" customHeight="1">
      <c r="C2797" s="46"/>
      <c r="D2797" s="28"/>
      <c r="E2797" s="28"/>
      <c r="F2797" s="28"/>
      <c r="G2797" s="28"/>
      <c r="H2797" s="28"/>
      <c r="I2797" s="28"/>
      <c r="J2797" s="28"/>
      <c r="K2797" s="28"/>
      <c r="L2797" s="28"/>
      <c r="M2797" s="28"/>
      <c r="N2797" s="28"/>
      <c r="O2797" s="28"/>
      <c r="P2797" s="60"/>
      <c r="Q2797" s="60"/>
      <c r="R2797" s="60"/>
      <c r="S2797" s="60"/>
      <c r="T2797" s="60"/>
      <c r="U2797" s="60"/>
      <c r="V2797" s="46"/>
      <c r="W2797" s="28"/>
      <c r="X2797" s="28"/>
      <c r="Y2797" s="28"/>
      <c r="AA2797" s="77"/>
      <c r="AB2797" s="28"/>
      <c r="AC2797" s="28"/>
      <c r="AD2797" s="28"/>
      <c r="AE2797" s="28"/>
      <c r="AF2797" s="28"/>
      <c r="AG2797" s="28"/>
      <c r="AH2797" s="28"/>
      <c r="AI2797" s="28"/>
      <c r="AJ2797" s="28"/>
      <c r="AK2797" s="28"/>
      <c r="AL2797" s="28"/>
      <c r="AM2797" s="28"/>
      <c r="AN2797" s="28"/>
      <c r="AO2797" s="28"/>
      <c r="AP2797" s="28"/>
      <c r="AQ2797" s="28"/>
      <c r="AR2797" s="28"/>
      <c r="AS2797" s="28"/>
      <c r="AT2797" s="96"/>
      <c r="AU2797" s="28"/>
      <c r="AV2797" s="28"/>
      <c r="AW2797" s="28"/>
      <c r="AX2797" s="28"/>
      <c r="AY2797" s="28"/>
      <c r="AZ2797" s="28"/>
      <c r="BA2797" s="28"/>
      <c r="BB2797" s="28"/>
      <c r="BC2797" s="28"/>
      <c r="BD2797" s="28"/>
      <c r="BE2797" s="28"/>
    </row>
    <row r="2798" spans="3:57" ht="14.25" customHeight="1">
      <c r="C2798" s="46"/>
      <c r="D2798" s="28"/>
      <c r="E2798" s="28"/>
      <c r="F2798" s="28"/>
      <c r="G2798" s="28"/>
      <c r="H2798" s="28"/>
      <c r="I2798" s="28"/>
      <c r="J2798" s="28"/>
      <c r="K2798" s="28"/>
      <c r="L2798" s="28"/>
      <c r="M2798" s="28"/>
      <c r="N2798" s="28"/>
      <c r="O2798" s="28"/>
      <c r="P2798" s="60"/>
      <c r="Q2798" s="60"/>
      <c r="R2798" s="60"/>
      <c r="S2798" s="60"/>
      <c r="T2798" s="60"/>
      <c r="U2798" s="60"/>
      <c r="V2798" s="46"/>
      <c r="W2798" s="28"/>
      <c r="X2798" s="28"/>
      <c r="Y2798" s="28"/>
      <c r="AA2798" s="77"/>
      <c r="AB2798" s="28"/>
      <c r="AC2798" s="28"/>
      <c r="AD2798" s="28"/>
      <c r="AE2798" s="28"/>
      <c r="AF2798" s="28"/>
      <c r="AG2798" s="28"/>
      <c r="AH2798" s="28"/>
      <c r="AI2798" s="28"/>
      <c r="AJ2798" s="28"/>
      <c r="AK2798" s="28"/>
      <c r="AL2798" s="28"/>
      <c r="AM2798" s="28"/>
      <c r="AN2798" s="28"/>
      <c r="AO2798" s="28"/>
      <c r="AP2798" s="28"/>
      <c r="AQ2798" s="28"/>
      <c r="AR2798" s="28"/>
      <c r="AS2798" s="28"/>
      <c r="AT2798" s="96"/>
      <c r="AU2798" s="28"/>
      <c r="AV2798" s="28"/>
      <c r="AW2798" s="28"/>
      <c r="AX2798" s="28"/>
      <c r="AY2798" s="28"/>
      <c r="AZ2798" s="28"/>
      <c r="BA2798" s="28"/>
      <c r="BB2798" s="28"/>
      <c r="BC2798" s="28"/>
      <c r="BD2798" s="28"/>
      <c r="BE2798" s="28"/>
    </row>
    <row r="2799" spans="3:57" ht="14.25" customHeight="1">
      <c r="C2799" s="46"/>
      <c r="D2799" s="28"/>
      <c r="E2799" s="28"/>
      <c r="F2799" s="28"/>
      <c r="G2799" s="28"/>
      <c r="H2799" s="28"/>
      <c r="I2799" s="28"/>
      <c r="J2799" s="28"/>
      <c r="K2799" s="28"/>
      <c r="L2799" s="28"/>
      <c r="M2799" s="28"/>
      <c r="N2799" s="28"/>
      <c r="O2799" s="28"/>
      <c r="P2799" s="60"/>
      <c r="Q2799" s="60"/>
      <c r="R2799" s="60"/>
      <c r="S2799" s="60"/>
      <c r="T2799" s="60"/>
      <c r="U2799" s="60"/>
      <c r="V2799" s="46"/>
      <c r="W2799" s="28"/>
      <c r="X2799" s="28"/>
      <c r="Y2799" s="28"/>
      <c r="AA2799" s="77"/>
      <c r="AB2799" s="28"/>
      <c r="AC2799" s="28"/>
      <c r="AD2799" s="28"/>
      <c r="AE2799" s="28"/>
      <c r="AF2799" s="28"/>
      <c r="AG2799" s="28"/>
      <c r="AH2799" s="28"/>
      <c r="AI2799" s="28"/>
      <c r="AJ2799" s="28"/>
      <c r="AK2799" s="28"/>
      <c r="AL2799" s="28"/>
      <c r="AM2799" s="28"/>
      <c r="AN2799" s="28"/>
      <c r="AO2799" s="28"/>
      <c r="AP2799" s="28"/>
      <c r="AQ2799" s="28"/>
      <c r="AR2799" s="28"/>
      <c r="AS2799" s="28"/>
      <c r="AT2799" s="96"/>
      <c r="AU2799" s="28"/>
      <c r="AV2799" s="28"/>
      <c r="AW2799" s="28"/>
      <c r="AX2799" s="28"/>
      <c r="AY2799" s="28"/>
      <c r="AZ2799" s="28"/>
      <c r="BA2799" s="28"/>
      <c r="BB2799" s="28"/>
      <c r="BC2799" s="28"/>
      <c r="BD2799" s="28"/>
      <c r="BE2799" s="28"/>
    </row>
    <row r="2800" spans="3:57" ht="14.25" customHeight="1">
      <c r="C2800" s="46"/>
      <c r="D2800" s="28"/>
      <c r="E2800" s="28"/>
      <c r="F2800" s="28"/>
      <c r="G2800" s="28"/>
      <c r="H2800" s="28"/>
      <c r="I2800" s="28"/>
      <c r="J2800" s="28"/>
      <c r="K2800" s="28"/>
      <c r="L2800" s="28"/>
      <c r="M2800" s="28"/>
      <c r="N2800" s="28"/>
      <c r="O2800" s="28"/>
      <c r="P2800" s="60"/>
      <c r="Q2800" s="60"/>
      <c r="R2800" s="60"/>
      <c r="S2800" s="60"/>
      <c r="T2800" s="60"/>
      <c r="U2800" s="60"/>
      <c r="V2800" s="46"/>
      <c r="W2800" s="28"/>
      <c r="X2800" s="28"/>
      <c r="Y2800" s="28"/>
      <c r="AA2800" s="77"/>
      <c r="AB2800" s="28"/>
      <c r="AC2800" s="28"/>
      <c r="AD2800" s="28"/>
      <c r="AE2800" s="28"/>
      <c r="AF2800" s="28"/>
      <c r="AG2800" s="28"/>
      <c r="AH2800" s="28"/>
      <c r="AI2800" s="28"/>
      <c r="AJ2800" s="28"/>
      <c r="AK2800" s="28"/>
      <c r="AL2800" s="28"/>
      <c r="AM2800" s="28"/>
      <c r="AN2800" s="28"/>
      <c r="AO2800" s="28"/>
      <c r="AP2800" s="28"/>
      <c r="AQ2800" s="28"/>
      <c r="AR2800" s="28"/>
      <c r="AS2800" s="28"/>
      <c r="AT2800" s="96"/>
      <c r="AU2800" s="28"/>
      <c r="AV2800" s="28"/>
      <c r="AW2800" s="28"/>
      <c r="AX2800" s="28"/>
      <c r="AY2800" s="28"/>
      <c r="AZ2800" s="28"/>
      <c r="BA2800" s="28"/>
      <c r="BB2800" s="28"/>
      <c r="BC2800" s="28"/>
      <c r="BD2800" s="28"/>
      <c r="BE2800" s="28"/>
    </row>
    <row r="2801" spans="3:57" ht="14.25" customHeight="1">
      <c r="C2801" s="46"/>
      <c r="D2801" s="28"/>
      <c r="E2801" s="28"/>
      <c r="F2801" s="28"/>
      <c r="G2801" s="28"/>
      <c r="H2801" s="28"/>
      <c r="I2801" s="28"/>
      <c r="J2801" s="28"/>
      <c r="K2801" s="28"/>
      <c r="L2801" s="28"/>
      <c r="M2801" s="28"/>
      <c r="N2801" s="28"/>
      <c r="O2801" s="28"/>
      <c r="P2801" s="60"/>
      <c r="Q2801" s="60"/>
      <c r="R2801" s="60"/>
      <c r="S2801" s="60"/>
      <c r="T2801" s="60"/>
      <c r="U2801" s="60"/>
      <c r="V2801" s="46"/>
      <c r="W2801" s="28"/>
      <c r="X2801" s="28"/>
      <c r="Y2801" s="28"/>
      <c r="AA2801" s="77"/>
      <c r="AB2801" s="28"/>
      <c r="AC2801" s="28"/>
      <c r="AD2801" s="28"/>
      <c r="AE2801" s="28"/>
      <c r="AF2801" s="28"/>
      <c r="AG2801" s="28"/>
      <c r="AH2801" s="28"/>
      <c r="AI2801" s="28"/>
      <c r="AJ2801" s="28"/>
      <c r="AK2801" s="28"/>
      <c r="AL2801" s="28"/>
      <c r="AM2801" s="28"/>
      <c r="AN2801" s="28"/>
      <c r="AO2801" s="28"/>
      <c r="AP2801" s="28"/>
      <c r="AQ2801" s="28"/>
      <c r="AR2801" s="28"/>
      <c r="AS2801" s="28"/>
      <c r="AT2801" s="96"/>
      <c r="AU2801" s="28"/>
      <c r="AV2801" s="28"/>
      <c r="AW2801" s="28"/>
      <c r="AX2801" s="28"/>
      <c r="AY2801" s="28"/>
      <c r="AZ2801" s="28"/>
      <c r="BA2801" s="28"/>
      <c r="BB2801" s="28"/>
      <c r="BC2801" s="28"/>
      <c r="BD2801" s="28"/>
      <c r="BE2801" s="28"/>
    </row>
    <row r="2802" spans="3:57" ht="14.25" customHeight="1">
      <c r="C2802" s="46"/>
      <c r="D2802" s="28"/>
      <c r="E2802" s="28"/>
      <c r="F2802" s="28"/>
      <c r="G2802" s="28"/>
      <c r="H2802" s="28"/>
      <c r="I2802" s="28"/>
      <c r="J2802" s="28"/>
      <c r="K2802" s="28"/>
      <c r="L2802" s="28"/>
      <c r="M2802" s="28"/>
      <c r="N2802" s="28"/>
      <c r="O2802" s="28"/>
      <c r="P2802" s="60"/>
      <c r="Q2802" s="60"/>
      <c r="R2802" s="60"/>
      <c r="S2802" s="60"/>
      <c r="T2802" s="60"/>
      <c r="U2802" s="60"/>
      <c r="V2802" s="46"/>
      <c r="W2802" s="28"/>
      <c r="X2802" s="28"/>
      <c r="Y2802" s="28"/>
      <c r="AA2802" s="77"/>
      <c r="AB2802" s="28"/>
      <c r="AC2802" s="28"/>
      <c r="AD2802" s="28"/>
      <c r="AE2802" s="28"/>
      <c r="AF2802" s="28"/>
      <c r="AG2802" s="28"/>
      <c r="AH2802" s="28"/>
      <c r="AI2802" s="28"/>
      <c r="AJ2802" s="28"/>
      <c r="AK2802" s="28"/>
      <c r="AL2802" s="28"/>
      <c r="AM2802" s="28"/>
      <c r="AN2802" s="28"/>
      <c r="AO2802" s="28"/>
      <c r="AP2802" s="28"/>
      <c r="AQ2802" s="28"/>
      <c r="AR2802" s="28"/>
      <c r="AS2802" s="28"/>
      <c r="AT2802" s="96"/>
      <c r="AU2802" s="28"/>
      <c r="AV2802" s="28"/>
      <c r="AW2802" s="28"/>
      <c r="AX2802" s="28"/>
      <c r="AY2802" s="28"/>
      <c r="AZ2802" s="28"/>
      <c r="BA2802" s="28"/>
      <c r="BB2802" s="28"/>
      <c r="BC2802" s="28"/>
      <c r="BD2802" s="28"/>
      <c r="BE2802" s="28"/>
    </row>
    <row r="2803" spans="3:57" ht="14.25" customHeight="1">
      <c r="C2803" s="46"/>
      <c r="D2803" s="28"/>
      <c r="E2803" s="28"/>
      <c r="F2803" s="28"/>
      <c r="G2803" s="28"/>
      <c r="H2803" s="28"/>
      <c r="I2803" s="28"/>
      <c r="J2803" s="28"/>
      <c r="K2803" s="28"/>
      <c r="L2803" s="28"/>
      <c r="M2803" s="28"/>
      <c r="N2803" s="28"/>
      <c r="O2803" s="28"/>
      <c r="P2803" s="60"/>
      <c r="Q2803" s="60"/>
      <c r="R2803" s="60"/>
      <c r="S2803" s="60"/>
      <c r="T2803" s="60"/>
      <c r="U2803" s="60"/>
      <c r="V2803" s="46"/>
      <c r="W2803" s="28"/>
      <c r="X2803" s="28"/>
      <c r="Y2803" s="28"/>
      <c r="AA2803" s="77"/>
      <c r="AB2803" s="28"/>
      <c r="AC2803" s="28"/>
      <c r="AD2803" s="28"/>
      <c r="AE2803" s="28"/>
      <c r="AF2803" s="28"/>
      <c r="AG2803" s="28"/>
      <c r="AH2803" s="28"/>
      <c r="AI2803" s="28"/>
      <c r="AJ2803" s="28"/>
      <c r="AK2803" s="28"/>
      <c r="AL2803" s="28"/>
      <c r="AM2803" s="28"/>
      <c r="AN2803" s="28"/>
      <c r="AO2803" s="28"/>
      <c r="AP2803" s="28"/>
      <c r="AQ2803" s="28"/>
      <c r="AR2803" s="28"/>
      <c r="AS2803" s="28"/>
      <c r="AT2803" s="96"/>
      <c r="AU2803" s="28"/>
      <c r="AV2803" s="28"/>
      <c r="AW2803" s="28"/>
      <c r="AX2803" s="28"/>
      <c r="AY2803" s="28"/>
      <c r="AZ2803" s="28"/>
      <c r="BA2803" s="28"/>
      <c r="BB2803" s="28"/>
      <c r="BC2803" s="28"/>
      <c r="BD2803" s="28"/>
      <c r="BE2803" s="28"/>
    </row>
    <row r="2804" spans="3:57" ht="14.25" customHeight="1">
      <c r="C2804" s="46"/>
      <c r="D2804" s="28"/>
      <c r="E2804" s="28"/>
      <c r="F2804" s="28"/>
      <c r="G2804" s="28"/>
      <c r="H2804" s="28"/>
      <c r="I2804" s="28"/>
      <c r="J2804" s="28"/>
      <c r="K2804" s="28"/>
      <c r="L2804" s="28"/>
      <c r="M2804" s="28"/>
      <c r="N2804" s="28"/>
      <c r="O2804" s="28"/>
      <c r="P2804" s="60"/>
      <c r="Q2804" s="60"/>
      <c r="R2804" s="60"/>
      <c r="S2804" s="60"/>
      <c r="T2804" s="60"/>
      <c r="U2804" s="60"/>
      <c r="V2804" s="46"/>
      <c r="W2804" s="28"/>
      <c r="X2804" s="28"/>
      <c r="Y2804" s="28"/>
      <c r="AA2804" s="77"/>
      <c r="AB2804" s="28"/>
      <c r="AC2804" s="28"/>
      <c r="AD2804" s="28"/>
      <c r="AE2804" s="28"/>
      <c r="AF2804" s="28"/>
      <c r="AG2804" s="28"/>
      <c r="AH2804" s="28"/>
      <c r="AI2804" s="28"/>
      <c r="AJ2804" s="28"/>
      <c r="AK2804" s="28"/>
      <c r="AL2804" s="28"/>
      <c r="AM2804" s="28"/>
      <c r="AN2804" s="28"/>
      <c r="AO2804" s="28"/>
      <c r="AP2804" s="28"/>
      <c r="AQ2804" s="28"/>
      <c r="AR2804" s="28"/>
      <c r="AS2804" s="28"/>
      <c r="AT2804" s="96"/>
      <c r="AU2804" s="28"/>
      <c r="AV2804" s="28"/>
      <c r="AW2804" s="28"/>
      <c r="AX2804" s="28"/>
      <c r="AY2804" s="28"/>
      <c r="AZ2804" s="28"/>
      <c r="BA2804" s="28"/>
      <c r="BB2804" s="28"/>
      <c r="BC2804" s="28"/>
      <c r="BD2804" s="28"/>
      <c r="BE2804" s="28"/>
    </row>
    <row r="2805" spans="3:57" ht="14.25" customHeight="1">
      <c r="C2805" s="46"/>
      <c r="D2805" s="28"/>
      <c r="E2805" s="28"/>
      <c r="F2805" s="28"/>
      <c r="G2805" s="28"/>
      <c r="H2805" s="28"/>
      <c r="I2805" s="28"/>
      <c r="J2805" s="28"/>
      <c r="K2805" s="28"/>
      <c r="L2805" s="28"/>
      <c r="M2805" s="28"/>
      <c r="N2805" s="28"/>
      <c r="O2805" s="28"/>
      <c r="P2805" s="60"/>
      <c r="Q2805" s="60"/>
      <c r="R2805" s="60"/>
      <c r="S2805" s="60"/>
      <c r="T2805" s="60"/>
      <c r="U2805" s="60"/>
      <c r="V2805" s="46"/>
      <c r="W2805" s="28"/>
      <c r="X2805" s="28"/>
      <c r="Y2805" s="28"/>
      <c r="AA2805" s="77"/>
      <c r="AB2805" s="28"/>
      <c r="AC2805" s="28"/>
      <c r="AD2805" s="28"/>
      <c r="AE2805" s="28"/>
      <c r="AF2805" s="28"/>
      <c r="AG2805" s="28"/>
      <c r="AH2805" s="28"/>
      <c r="AI2805" s="28"/>
      <c r="AJ2805" s="28"/>
      <c r="AK2805" s="28"/>
      <c r="AL2805" s="28"/>
      <c r="AM2805" s="28"/>
      <c r="AN2805" s="28"/>
      <c r="AO2805" s="28"/>
      <c r="AP2805" s="28"/>
      <c r="AQ2805" s="28"/>
      <c r="AR2805" s="28"/>
      <c r="AS2805" s="28"/>
      <c r="AT2805" s="96"/>
      <c r="AU2805" s="28"/>
      <c r="AV2805" s="28"/>
      <c r="AW2805" s="28"/>
      <c r="AX2805" s="28"/>
      <c r="AY2805" s="28"/>
      <c r="AZ2805" s="28"/>
      <c r="BA2805" s="28"/>
      <c r="BB2805" s="28"/>
      <c r="BC2805" s="28"/>
      <c r="BD2805" s="28"/>
      <c r="BE2805" s="28"/>
    </row>
    <row r="2806" spans="3:57" ht="14.25" customHeight="1">
      <c r="C2806" s="46"/>
      <c r="D2806" s="28"/>
      <c r="E2806" s="28"/>
      <c r="F2806" s="28"/>
      <c r="G2806" s="28"/>
      <c r="H2806" s="28"/>
      <c r="I2806" s="28"/>
      <c r="J2806" s="28"/>
      <c r="K2806" s="28"/>
      <c r="L2806" s="28"/>
      <c r="M2806" s="28"/>
      <c r="N2806" s="28"/>
      <c r="O2806" s="28"/>
      <c r="P2806" s="60"/>
      <c r="Q2806" s="60"/>
      <c r="R2806" s="60"/>
      <c r="S2806" s="60"/>
      <c r="T2806" s="60"/>
      <c r="U2806" s="60"/>
      <c r="V2806" s="46"/>
      <c r="W2806" s="28"/>
      <c r="X2806" s="28"/>
      <c r="Y2806" s="28"/>
      <c r="AA2806" s="77"/>
      <c r="AB2806" s="28"/>
      <c r="AC2806" s="28"/>
      <c r="AD2806" s="28"/>
      <c r="AE2806" s="28"/>
      <c r="AF2806" s="28"/>
      <c r="AG2806" s="28"/>
      <c r="AH2806" s="28"/>
      <c r="AI2806" s="28"/>
      <c r="AJ2806" s="28"/>
      <c r="AK2806" s="28"/>
      <c r="AL2806" s="28"/>
      <c r="AM2806" s="28"/>
      <c r="AN2806" s="28"/>
      <c r="AO2806" s="28"/>
      <c r="AP2806" s="28"/>
      <c r="AQ2806" s="28"/>
      <c r="AR2806" s="28"/>
      <c r="AS2806" s="28"/>
      <c r="AT2806" s="96"/>
      <c r="AU2806" s="28"/>
      <c r="AV2806" s="28"/>
      <c r="AW2806" s="28"/>
      <c r="AX2806" s="28"/>
      <c r="AY2806" s="28"/>
      <c r="AZ2806" s="28"/>
      <c r="BA2806" s="28"/>
      <c r="BB2806" s="28"/>
      <c r="BC2806" s="28"/>
      <c r="BD2806" s="28"/>
      <c r="BE2806" s="28"/>
    </row>
    <row r="2807" spans="3:57" ht="14.25" customHeight="1">
      <c r="C2807" s="46"/>
      <c r="D2807" s="28"/>
      <c r="E2807" s="28"/>
      <c r="F2807" s="28"/>
      <c r="G2807" s="28"/>
      <c r="H2807" s="28"/>
      <c r="I2807" s="28"/>
      <c r="J2807" s="28"/>
      <c r="K2807" s="28"/>
      <c r="L2807" s="28"/>
      <c r="M2807" s="28"/>
      <c r="N2807" s="28"/>
      <c r="O2807" s="28"/>
      <c r="P2807" s="60"/>
      <c r="Q2807" s="60"/>
      <c r="R2807" s="60"/>
      <c r="S2807" s="60"/>
      <c r="T2807" s="60"/>
      <c r="U2807" s="60"/>
      <c r="V2807" s="46"/>
      <c r="W2807" s="28"/>
      <c r="X2807" s="28"/>
      <c r="Y2807" s="28"/>
      <c r="AA2807" s="77"/>
      <c r="AB2807" s="28"/>
      <c r="AC2807" s="28"/>
      <c r="AD2807" s="28"/>
      <c r="AE2807" s="28"/>
      <c r="AF2807" s="28"/>
      <c r="AG2807" s="28"/>
      <c r="AH2807" s="28"/>
      <c r="AI2807" s="28"/>
      <c r="AJ2807" s="28"/>
      <c r="AK2807" s="28"/>
      <c r="AL2807" s="28"/>
      <c r="AM2807" s="28"/>
      <c r="AN2807" s="28"/>
      <c r="AO2807" s="28"/>
      <c r="AP2807" s="28"/>
      <c r="AQ2807" s="28"/>
      <c r="AR2807" s="28"/>
      <c r="AS2807" s="28"/>
      <c r="AT2807" s="96"/>
      <c r="AU2807" s="28"/>
      <c r="AV2807" s="28"/>
      <c r="AW2807" s="28"/>
      <c r="AX2807" s="28"/>
      <c r="AY2807" s="28"/>
      <c r="AZ2807" s="28"/>
      <c r="BA2807" s="28"/>
      <c r="BB2807" s="28"/>
      <c r="BC2807" s="28"/>
      <c r="BD2807" s="28"/>
      <c r="BE2807" s="28"/>
    </row>
    <row r="2808" spans="3:57" ht="14.25" customHeight="1">
      <c r="C2808" s="46"/>
      <c r="D2808" s="28"/>
      <c r="E2808" s="28"/>
      <c r="F2808" s="28"/>
      <c r="G2808" s="28"/>
      <c r="H2808" s="28"/>
      <c r="I2808" s="28"/>
      <c r="J2808" s="28"/>
      <c r="K2808" s="28"/>
      <c r="L2808" s="28"/>
      <c r="M2808" s="28"/>
      <c r="N2808" s="28"/>
      <c r="O2808" s="28"/>
      <c r="P2808" s="60"/>
      <c r="Q2808" s="60"/>
      <c r="R2808" s="60"/>
      <c r="S2808" s="60"/>
      <c r="T2808" s="60"/>
      <c r="U2808" s="60"/>
      <c r="V2808" s="46"/>
      <c r="W2808" s="28"/>
      <c r="X2808" s="28"/>
      <c r="Y2808" s="28"/>
      <c r="AA2808" s="77"/>
      <c r="AB2808" s="28"/>
      <c r="AC2808" s="28"/>
      <c r="AD2808" s="28"/>
      <c r="AE2808" s="28"/>
      <c r="AF2808" s="28"/>
      <c r="AG2808" s="28"/>
      <c r="AH2808" s="28"/>
      <c r="AI2808" s="28"/>
      <c r="AJ2808" s="28"/>
      <c r="AK2808" s="28"/>
      <c r="AL2808" s="28"/>
      <c r="AM2808" s="28"/>
      <c r="AN2808" s="28"/>
      <c r="AO2808" s="28"/>
      <c r="AP2808" s="28"/>
      <c r="AQ2808" s="28"/>
      <c r="AR2808" s="28"/>
      <c r="AS2808" s="28"/>
      <c r="AT2808" s="96"/>
      <c r="AU2808" s="28"/>
      <c r="AV2808" s="28"/>
      <c r="AW2808" s="28"/>
      <c r="AX2808" s="28"/>
      <c r="AY2808" s="28"/>
      <c r="AZ2808" s="28"/>
      <c r="BA2808" s="28"/>
      <c r="BB2808" s="28"/>
      <c r="BC2808" s="28"/>
      <c r="BD2808" s="28"/>
      <c r="BE2808" s="28"/>
    </row>
    <row r="2809" spans="3:57" ht="14.25" customHeight="1">
      <c r="C2809" s="46"/>
      <c r="D2809" s="28"/>
      <c r="E2809" s="28"/>
      <c r="F2809" s="28"/>
      <c r="G2809" s="28"/>
      <c r="H2809" s="28"/>
      <c r="I2809" s="28"/>
      <c r="J2809" s="28"/>
      <c r="K2809" s="28"/>
      <c r="L2809" s="28"/>
      <c r="M2809" s="28"/>
      <c r="N2809" s="28"/>
      <c r="O2809" s="28"/>
      <c r="P2809" s="60"/>
      <c r="Q2809" s="60"/>
      <c r="R2809" s="60"/>
      <c r="S2809" s="60"/>
      <c r="T2809" s="60"/>
      <c r="U2809" s="60"/>
      <c r="V2809" s="46"/>
      <c r="W2809" s="28"/>
      <c r="X2809" s="28"/>
      <c r="Y2809" s="28"/>
      <c r="AA2809" s="77"/>
      <c r="AB2809" s="28"/>
      <c r="AC2809" s="28"/>
      <c r="AD2809" s="28"/>
      <c r="AE2809" s="28"/>
      <c r="AF2809" s="28"/>
      <c r="AG2809" s="28"/>
      <c r="AH2809" s="28"/>
      <c r="AI2809" s="28"/>
      <c r="AJ2809" s="28"/>
      <c r="AK2809" s="28"/>
      <c r="AL2809" s="28"/>
      <c r="AM2809" s="28"/>
      <c r="AN2809" s="28"/>
      <c r="AO2809" s="28"/>
      <c r="AP2809" s="28"/>
      <c r="AQ2809" s="28"/>
      <c r="AR2809" s="28"/>
      <c r="AS2809" s="28"/>
      <c r="AT2809" s="96"/>
      <c r="AU2809" s="28"/>
      <c r="AV2809" s="28"/>
      <c r="AW2809" s="28"/>
      <c r="AX2809" s="28"/>
      <c r="AY2809" s="28"/>
      <c r="AZ2809" s="28"/>
      <c r="BA2809" s="28"/>
      <c r="BB2809" s="28"/>
      <c r="BC2809" s="28"/>
      <c r="BD2809" s="28"/>
      <c r="BE2809" s="28"/>
    </row>
    <row r="2810" spans="3:57" ht="14.25" customHeight="1">
      <c r="C2810" s="46"/>
      <c r="D2810" s="28"/>
      <c r="E2810" s="28"/>
      <c r="F2810" s="28"/>
      <c r="G2810" s="28"/>
      <c r="H2810" s="28"/>
      <c r="I2810" s="28"/>
      <c r="J2810" s="28"/>
      <c r="K2810" s="28"/>
      <c r="L2810" s="28"/>
      <c r="M2810" s="28"/>
      <c r="N2810" s="28"/>
      <c r="O2810" s="28"/>
      <c r="P2810" s="60"/>
      <c r="Q2810" s="60"/>
      <c r="R2810" s="60"/>
      <c r="S2810" s="60"/>
      <c r="T2810" s="60"/>
      <c r="U2810" s="60"/>
      <c r="V2810" s="46"/>
      <c r="W2810" s="28"/>
      <c r="X2810" s="28"/>
      <c r="Y2810" s="28"/>
      <c r="AA2810" s="77"/>
      <c r="AB2810" s="28"/>
      <c r="AC2810" s="28"/>
      <c r="AD2810" s="28"/>
      <c r="AE2810" s="28"/>
      <c r="AF2810" s="28"/>
      <c r="AG2810" s="28"/>
      <c r="AH2810" s="28"/>
      <c r="AI2810" s="28"/>
      <c r="AJ2810" s="28"/>
      <c r="AK2810" s="28"/>
      <c r="AL2810" s="28"/>
      <c r="AM2810" s="28"/>
      <c r="AN2810" s="28"/>
      <c r="AO2810" s="28"/>
      <c r="AP2810" s="28"/>
      <c r="AQ2810" s="28"/>
      <c r="AR2810" s="28"/>
      <c r="AS2810" s="28"/>
      <c r="AT2810" s="96"/>
      <c r="AU2810" s="28"/>
      <c r="AV2810" s="28"/>
      <c r="AW2810" s="28"/>
      <c r="AX2810" s="28"/>
      <c r="AY2810" s="28"/>
      <c r="AZ2810" s="28"/>
      <c r="BA2810" s="28"/>
      <c r="BB2810" s="28"/>
      <c r="BC2810" s="28"/>
      <c r="BD2810" s="28"/>
      <c r="BE2810" s="28"/>
    </row>
    <row r="2811" spans="3:57" ht="14.25" customHeight="1">
      <c r="C2811" s="46"/>
      <c r="D2811" s="28"/>
      <c r="E2811" s="28"/>
      <c r="F2811" s="28"/>
      <c r="G2811" s="28"/>
      <c r="H2811" s="28"/>
      <c r="I2811" s="28"/>
      <c r="J2811" s="28"/>
      <c r="K2811" s="28"/>
      <c r="L2811" s="28"/>
      <c r="M2811" s="28"/>
      <c r="N2811" s="28"/>
      <c r="O2811" s="28"/>
      <c r="P2811" s="60"/>
      <c r="Q2811" s="60"/>
      <c r="R2811" s="60"/>
      <c r="S2811" s="60"/>
      <c r="T2811" s="60"/>
      <c r="U2811" s="60"/>
      <c r="V2811" s="46"/>
      <c r="W2811" s="28"/>
      <c r="X2811" s="28"/>
      <c r="Y2811" s="28"/>
      <c r="AA2811" s="77"/>
      <c r="AB2811" s="28"/>
      <c r="AC2811" s="28"/>
      <c r="AD2811" s="28"/>
      <c r="AE2811" s="28"/>
      <c r="AF2811" s="28"/>
      <c r="AG2811" s="28"/>
      <c r="AH2811" s="28"/>
      <c r="AI2811" s="28"/>
      <c r="AJ2811" s="28"/>
      <c r="AK2811" s="28"/>
      <c r="AL2811" s="28"/>
      <c r="AM2811" s="28"/>
      <c r="AN2811" s="28"/>
      <c r="AO2811" s="28"/>
      <c r="AP2811" s="28"/>
      <c r="AQ2811" s="28"/>
      <c r="AR2811" s="28"/>
      <c r="AS2811" s="28"/>
      <c r="AT2811" s="96"/>
      <c r="AU2811" s="28"/>
      <c r="AV2811" s="28"/>
      <c r="AW2811" s="28"/>
      <c r="AX2811" s="28"/>
      <c r="AY2811" s="28"/>
      <c r="AZ2811" s="28"/>
      <c r="BA2811" s="28"/>
      <c r="BB2811" s="28"/>
      <c r="BC2811" s="28"/>
      <c r="BD2811" s="28"/>
      <c r="BE2811" s="28"/>
    </row>
    <row r="2812" spans="3:57" ht="14.25" customHeight="1">
      <c r="C2812" s="46"/>
      <c r="D2812" s="28"/>
      <c r="E2812" s="28"/>
      <c r="F2812" s="28"/>
      <c r="G2812" s="28"/>
      <c r="H2812" s="28"/>
      <c r="I2812" s="28"/>
      <c r="J2812" s="28"/>
      <c r="K2812" s="28"/>
      <c r="L2812" s="28"/>
      <c r="M2812" s="28"/>
      <c r="N2812" s="28"/>
      <c r="O2812" s="28"/>
      <c r="P2812" s="60"/>
      <c r="Q2812" s="60"/>
      <c r="R2812" s="60"/>
      <c r="S2812" s="60"/>
      <c r="T2812" s="60"/>
      <c r="U2812" s="60"/>
      <c r="V2812" s="46"/>
      <c r="W2812" s="28"/>
      <c r="X2812" s="28"/>
      <c r="Y2812" s="28"/>
      <c r="AA2812" s="77"/>
      <c r="AB2812" s="28"/>
      <c r="AC2812" s="28"/>
      <c r="AD2812" s="28"/>
      <c r="AE2812" s="28"/>
      <c r="AF2812" s="28"/>
      <c r="AG2812" s="28"/>
      <c r="AH2812" s="28"/>
      <c r="AI2812" s="28"/>
      <c r="AJ2812" s="28"/>
      <c r="AK2812" s="28"/>
      <c r="AL2812" s="28"/>
      <c r="AM2812" s="28"/>
      <c r="AN2812" s="28"/>
      <c r="AO2812" s="28"/>
      <c r="AP2812" s="28"/>
      <c r="AQ2812" s="28"/>
      <c r="AR2812" s="28"/>
      <c r="AS2812" s="28"/>
      <c r="AT2812" s="96"/>
      <c r="AU2812" s="28"/>
      <c r="AV2812" s="28"/>
      <c r="AW2812" s="28"/>
      <c r="AX2812" s="28"/>
      <c r="AY2812" s="28"/>
      <c r="AZ2812" s="28"/>
      <c r="BA2812" s="28"/>
      <c r="BB2812" s="28"/>
      <c r="BC2812" s="28"/>
      <c r="BD2812" s="28"/>
      <c r="BE2812" s="28"/>
    </row>
    <row r="2813" spans="3:57" ht="14.25" customHeight="1">
      <c r="C2813" s="46"/>
      <c r="D2813" s="28"/>
      <c r="E2813" s="28"/>
      <c r="F2813" s="28"/>
      <c r="G2813" s="28"/>
      <c r="H2813" s="28"/>
      <c r="I2813" s="28"/>
      <c r="J2813" s="28"/>
      <c r="K2813" s="28"/>
      <c r="L2813" s="28"/>
      <c r="M2813" s="28"/>
      <c r="N2813" s="28"/>
      <c r="O2813" s="28"/>
      <c r="P2813" s="60"/>
      <c r="Q2813" s="60"/>
      <c r="R2813" s="60"/>
      <c r="S2813" s="60"/>
      <c r="T2813" s="60"/>
      <c r="U2813" s="60"/>
      <c r="V2813" s="46"/>
      <c r="W2813" s="28"/>
      <c r="X2813" s="28"/>
      <c r="Y2813" s="28"/>
      <c r="AA2813" s="77"/>
      <c r="AB2813" s="28"/>
      <c r="AC2813" s="28"/>
      <c r="AD2813" s="28"/>
      <c r="AE2813" s="28"/>
      <c r="AF2813" s="28"/>
      <c r="AG2813" s="28"/>
      <c r="AH2813" s="28"/>
      <c r="AI2813" s="28"/>
      <c r="AJ2813" s="28"/>
      <c r="AK2813" s="28"/>
      <c r="AL2813" s="28"/>
      <c r="AM2813" s="28"/>
      <c r="AN2813" s="28"/>
      <c r="AO2813" s="28"/>
      <c r="AP2813" s="28"/>
      <c r="AQ2813" s="28"/>
      <c r="AR2813" s="28"/>
      <c r="AS2813" s="28"/>
      <c r="AT2813" s="96"/>
      <c r="AU2813" s="28"/>
      <c r="AV2813" s="28"/>
      <c r="AW2813" s="28"/>
      <c r="AX2813" s="28"/>
      <c r="AY2813" s="28"/>
      <c r="AZ2813" s="28"/>
      <c r="BA2813" s="28"/>
      <c r="BB2813" s="28"/>
      <c r="BC2813" s="28"/>
      <c r="BD2813" s="28"/>
      <c r="BE2813" s="28"/>
    </row>
    <row r="2814" spans="3:57" ht="14.25" customHeight="1">
      <c r="C2814" s="46"/>
      <c r="D2814" s="28"/>
      <c r="E2814" s="28"/>
      <c r="F2814" s="28"/>
      <c r="G2814" s="28"/>
      <c r="H2814" s="28"/>
      <c r="I2814" s="28"/>
      <c r="J2814" s="28"/>
      <c r="K2814" s="28"/>
      <c r="L2814" s="28"/>
      <c r="M2814" s="28"/>
      <c r="N2814" s="28"/>
      <c r="O2814" s="28"/>
      <c r="P2814" s="60"/>
      <c r="Q2814" s="60"/>
      <c r="R2814" s="60"/>
      <c r="S2814" s="60"/>
      <c r="T2814" s="60"/>
      <c r="U2814" s="60"/>
      <c r="V2814" s="46"/>
      <c r="W2814" s="28"/>
      <c r="X2814" s="28"/>
      <c r="Y2814" s="28"/>
      <c r="AA2814" s="77"/>
      <c r="AB2814" s="28"/>
      <c r="AC2814" s="28"/>
      <c r="AD2814" s="28"/>
      <c r="AE2814" s="28"/>
      <c r="AF2814" s="28"/>
      <c r="AG2814" s="28"/>
      <c r="AH2814" s="28"/>
      <c r="AI2814" s="28"/>
      <c r="AJ2814" s="28"/>
      <c r="AK2814" s="28"/>
      <c r="AL2814" s="28"/>
      <c r="AM2814" s="28"/>
      <c r="AN2814" s="28"/>
      <c r="AO2814" s="28"/>
      <c r="AP2814" s="28"/>
      <c r="AQ2814" s="28"/>
      <c r="AR2814" s="28"/>
      <c r="AS2814" s="28"/>
      <c r="AT2814" s="96"/>
      <c r="AU2814" s="28"/>
      <c r="AV2814" s="28"/>
      <c r="AW2814" s="28"/>
      <c r="AX2814" s="28"/>
      <c r="AY2814" s="28"/>
      <c r="AZ2814" s="28"/>
      <c r="BA2814" s="28"/>
      <c r="BB2814" s="28"/>
      <c r="BC2814" s="28"/>
      <c r="BD2814" s="28"/>
      <c r="BE2814" s="28"/>
    </row>
    <row r="2815" spans="3:57" ht="14.25" customHeight="1">
      <c r="C2815" s="46"/>
      <c r="D2815" s="28"/>
      <c r="E2815" s="28"/>
      <c r="F2815" s="28"/>
      <c r="G2815" s="28"/>
      <c r="H2815" s="28"/>
      <c r="I2815" s="28"/>
      <c r="J2815" s="28"/>
      <c r="K2815" s="28"/>
      <c r="L2815" s="28"/>
      <c r="M2815" s="28"/>
      <c r="N2815" s="28"/>
      <c r="O2815" s="28"/>
      <c r="P2815" s="60"/>
      <c r="Q2815" s="60"/>
      <c r="R2815" s="60"/>
      <c r="S2815" s="60"/>
      <c r="T2815" s="60"/>
      <c r="U2815" s="60"/>
      <c r="V2815" s="46"/>
      <c r="W2815" s="28"/>
      <c r="X2815" s="28"/>
      <c r="Y2815" s="28"/>
      <c r="AA2815" s="77"/>
      <c r="AB2815" s="28"/>
      <c r="AC2815" s="28"/>
      <c r="AD2815" s="28"/>
      <c r="AE2815" s="28"/>
      <c r="AF2815" s="28"/>
      <c r="AG2815" s="28"/>
      <c r="AH2815" s="28"/>
      <c r="AI2815" s="28"/>
      <c r="AJ2815" s="28"/>
      <c r="AK2815" s="28"/>
      <c r="AL2815" s="28"/>
      <c r="AM2815" s="28"/>
      <c r="AN2815" s="28"/>
      <c r="AO2815" s="28"/>
      <c r="AP2815" s="28"/>
      <c r="AQ2815" s="28"/>
      <c r="AR2815" s="28"/>
      <c r="AS2815" s="28"/>
      <c r="AT2815" s="96"/>
      <c r="AU2815" s="28"/>
      <c r="AV2815" s="28"/>
      <c r="AW2815" s="28"/>
      <c r="AX2815" s="28"/>
      <c r="AY2815" s="28"/>
      <c r="AZ2815" s="28"/>
      <c r="BA2815" s="28"/>
      <c r="BB2815" s="28"/>
      <c r="BC2815" s="28"/>
      <c r="BD2815" s="28"/>
      <c r="BE2815" s="28"/>
    </row>
    <row r="2816" spans="3:57" ht="14.25" customHeight="1">
      <c r="C2816" s="46"/>
      <c r="D2816" s="28"/>
      <c r="E2816" s="28"/>
      <c r="F2816" s="28"/>
      <c r="G2816" s="28"/>
      <c r="H2816" s="28"/>
      <c r="I2816" s="28"/>
      <c r="J2816" s="28"/>
      <c r="K2816" s="28"/>
      <c r="L2816" s="28"/>
      <c r="M2816" s="28"/>
      <c r="N2816" s="28"/>
      <c r="O2816" s="28"/>
      <c r="P2816" s="60"/>
      <c r="Q2816" s="60"/>
      <c r="R2816" s="60"/>
      <c r="S2816" s="60"/>
      <c r="T2816" s="60"/>
      <c r="U2816" s="60"/>
      <c r="V2816" s="46"/>
      <c r="W2816" s="28"/>
      <c r="X2816" s="28"/>
      <c r="Y2816" s="28"/>
      <c r="AA2816" s="77"/>
      <c r="AB2816" s="28"/>
      <c r="AC2816" s="28"/>
      <c r="AD2816" s="28"/>
      <c r="AE2816" s="28"/>
      <c r="AF2816" s="28"/>
      <c r="AG2816" s="28"/>
      <c r="AH2816" s="28"/>
      <c r="AI2816" s="28"/>
      <c r="AJ2816" s="28"/>
      <c r="AK2816" s="28"/>
      <c r="AL2816" s="28"/>
      <c r="AM2816" s="28"/>
      <c r="AN2816" s="28"/>
      <c r="AO2816" s="28"/>
      <c r="AP2816" s="28"/>
      <c r="AQ2816" s="28"/>
      <c r="AR2816" s="28"/>
      <c r="AS2816" s="28"/>
      <c r="AT2816" s="96"/>
      <c r="AU2816" s="28"/>
      <c r="AV2816" s="28"/>
      <c r="AW2816" s="28"/>
      <c r="AX2816" s="28"/>
      <c r="AY2816" s="28"/>
      <c r="AZ2816" s="28"/>
      <c r="BA2816" s="28"/>
      <c r="BB2816" s="28"/>
      <c r="BC2816" s="28"/>
      <c r="BD2816" s="28"/>
      <c r="BE2816" s="28"/>
    </row>
    <row r="2817" spans="3:57" ht="14.25" customHeight="1">
      <c r="C2817" s="46"/>
      <c r="D2817" s="28"/>
      <c r="E2817" s="28"/>
      <c r="F2817" s="28"/>
      <c r="G2817" s="28"/>
      <c r="H2817" s="28"/>
      <c r="I2817" s="28"/>
      <c r="J2817" s="28"/>
      <c r="K2817" s="28"/>
      <c r="L2817" s="28"/>
      <c r="M2817" s="28"/>
      <c r="N2817" s="28"/>
      <c r="O2817" s="28"/>
      <c r="P2817" s="60"/>
      <c r="Q2817" s="60"/>
      <c r="R2817" s="60"/>
      <c r="S2817" s="60"/>
      <c r="T2817" s="60"/>
      <c r="U2817" s="60"/>
      <c r="V2817" s="46"/>
      <c r="W2817" s="28"/>
      <c r="X2817" s="28"/>
      <c r="Y2817" s="28"/>
      <c r="AA2817" s="77"/>
      <c r="AB2817" s="28"/>
      <c r="AC2817" s="28"/>
      <c r="AD2817" s="28"/>
      <c r="AE2817" s="28"/>
      <c r="AF2817" s="28"/>
      <c r="AG2817" s="28"/>
      <c r="AH2817" s="28"/>
      <c r="AI2817" s="28"/>
      <c r="AJ2817" s="28"/>
      <c r="AK2817" s="28"/>
      <c r="AL2817" s="28"/>
      <c r="AM2817" s="28"/>
      <c r="AN2817" s="28"/>
      <c r="AO2817" s="28"/>
      <c r="AP2817" s="28"/>
      <c r="AQ2817" s="28"/>
      <c r="AR2817" s="28"/>
      <c r="AS2817" s="28"/>
      <c r="AT2817" s="96"/>
      <c r="AU2817" s="28"/>
      <c r="AV2817" s="28"/>
      <c r="AW2817" s="28"/>
      <c r="AX2817" s="28"/>
      <c r="AY2817" s="28"/>
      <c r="AZ2817" s="28"/>
      <c r="BA2817" s="28"/>
      <c r="BB2817" s="28"/>
      <c r="BC2817" s="28"/>
      <c r="BD2817" s="28"/>
      <c r="BE2817" s="28"/>
    </row>
    <row r="2818" spans="3:57" ht="14.25" customHeight="1">
      <c r="C2818" s="46"/>
      <c r="D2818" s="28"/>
      <c r="E2818" s="28"/>
      <c r="F2818" s="28"/>
      <c r="G2818" s="28"/>
      <c r="H2818" s="28"/>
      <c r="I2818" s="28"/>
      <c r="J2818" s="28"/>
      <c r="K2818" s="28"/>
      <c r="L2818" s="28"/>
      <c r="M2818" s="28"/>
      <c r="N2818" s="28"/>
      <c r="O2818" s="28"/>
      <c r="P2818" s="60"/>
      <c r="Q2818" s="60"/>
      <c r="R2818" s="60"/>
      <c r="S2818" s="60"/>
      <c r="T2818" s="60"/>
      <c r="U2818" s="60"/>
      <c r="V2818" s="46"/>
      <c r="W2818" s="28"/>
      <c r="X2818" s="28"/>
      <c r="Y2818" s="28"/>
      <c r="AA2818" s="77"/>
      <c r="AB2818" s="28"/>
      <c r="AC2818" s="28"/>
      <c r="AD2818" s="28"/>
      <c r="AE2818" s="28"/>
      <c r="AF2818" s="28"/>
      <c r="AG2818" s="28"/>
      <c r="AH2818" s="28"/>
      <c r="AI2818" s="28"/>
      <c r="AJ2818" s="28"/>
      <c r="AK2818" s="28"/>
      <c r="AL2818" s="28"/>
      <c r="AM2818" s="28"/>
      <c r="AN2818" s="28"/>
      <c r="AO2818" s="28"/>
      <c r="AP2818" s="28"/>
      <c r="AQ2818" s="28"/>
      <c r="AR2818" s="28"/>
      <c r="AS2818" s="28"/>
      <c r="AT2818" s="96"/>
      <c r="AU2818" s="28"/>
      <c r="AV2818" s="28"/>
      <c r="AW2818" s="28"/>
      <c r="AX2818" s="28"/>
      <c r="AY2818" s="28"/>
      <c r="AZ2818" s="28"/>
      <c r="BA2818" s="28"/>
      <c r="BB2818" s="28"/>
      <c r="BC2818" s="28"/>
      <c r="BD2818" s="28"/>
      <c r="BE2818" s="28"/>
    </row>
    <row r="2819" spans="3:57" ht="14.25" customHeight="1">
      <c r="C2819" s="46"/>
      <c r="D2819" s="28"/>
      <c r="E2819" s="28"/>
      <c r="F2819" s="28"/>
      <c r="G2819" s="28"/>
      <c r="H2819" s="28"/>
      <c r="I2819" s="28"/>
      <c r="J2819" s="28"/>
      <c r="K2819" s="28"/>
      <c r="L2819" s="28"/>
      <c r="M2819" s="28"/>
      <c r="N2819" s="28"/>
      <c r="O2819" s="28"/>
      <c r="P2819" s="60"/>
      <c r="Q2819" s="60"/>
      <c r="R2819" s="60"/>
      <c r="S2819" s="60"/>
      <c r="T2819" s="60"/>
      <c r="U2819" s="60"/>
      <c r="V2819" s="46"/>
      <c r="W2819" s="28"/>
      <c r="X2819" s="28"/>
      <c r="Y2819" s="28"/>
      <c r="AA2819" s="77"/>
      <c r="AB2819" s="28"/>
      <c r="AC2819" s="28"/>
      <c r="AD2819" s="28"/>
      <c r="AE2819" s="28"/>
      <c r="AF2819" s="28"/>
      <c r="AG2819" s="28"/>
      <c r="AH2819" s="28"/>
      <c r="AI2819" s="28"/>
      <c r="AJ2819" s="28"/>
      <c r="AK2819" s="28"/>
      <c r="AL2819" s="28"/>
      <c r="AM2819" s="28"/>
      <c r="AN2819" s="28"/>
      <c r="AO2819" s="28"/>
      <c r="AP2819" s="28"/>
      <c r="AQ2819" s="28"/>
      <c r="AR2819" s="28"/>
      <c r="AS2819" s="28"/>
      <c r="AT2819" s="96"/>
      <c r="AU2819" s="28"/>
      <c r="AV2819" s="28"/>
      <c r="AW2819" s="28"/>
      <c r="AX2819" s="28"/>
      <c r="AY2819" s="28"/>
      <c r="AZ2819" s="28"/>
      <c r="BA2819" s="28"/>
      <c r="BB2819" s="28"/>
      <c r="BC2819" s="28"/>
      <c r="BD2819" s="28"/>
      <c r="BE2819" s="28"/>
    </row>
    <row r="2820" spans="3:57" ht="14.25" customHeight="1">
      <c r="C2820" s="46"/>
      <c r="D2820" s="28"/>
      <c r="E2820" s="28"/>
      <c r="F2820" s="28"/>
      <c r="G2820" s="28"/>
      <c r="H2820" s="28"/>
      <c r="I2820" s="28"/>
      <c r="J2820" s="28"/>
      <c r="K2820" s="28"/>
      <c r="L2820" s="28"/>
      <c r="M2820" s="28"/>
      <c r="N2820" s="28"/>
      <c r="O2820" s="28"/>
      <c r="P2820" s="60"/>
      <c r="Q2820" s="60"/>
      <c r="R2820" s="60"/>
      <c r="S2820" s="60"/>
      <c r="T2820" s="60"/>
      <c r="U2820" s="60"/>
      <c r="V2820" s="46"/>
      <c r="W2820" s="28"/>
      <c r="X2820" s="28"/>
      <c r="Y2820" s="28"/>
      <c r="AA2820" s="77"/>
      <c r="AB2820" s="28"/>
      <c r="AC2820" s="28"/>
      <c r="AD2820" s="28"/>
      <c r="AE2820" s="28"/>
      <c r="AF2820" s="28"/>
      <c r="AG2820" s="28"/>
      <c r="AH2820" s="28"/>
      <c r="AI2820" s="28"/>
      <c r="AJ2820" s="28"/>
      <c r="AK2820" s="28"/>
      <c r="AL2820" s="28"/>
      <c r="AM2820" s="28"/>
      <c r="AN2820" s="28"/>
      <c r="AO2820" s="28"/>
      <c r="AP2820" s="28"/>
      <c r="AQ2820" s="28"/>
      <c r="AR2820" s="28"/>
      <c r="AS2820" s="28"/>
      <c r="AT2820" s="96"/>
      <c r="AU2820" s="28"/>
      <c r="AV2820" s="28"/>
      <c r="AW2820" s="28"/>
      <c r="AX2820" s="28"/>
      <c r="AY2820" s="28"/>
      <c r="AZ2820" s="28"/>
      <c r="BA2820" s="28"/>
      <c r="BB2820" s="28"/>
      <c r="BC2820" s="28"/>
      <c r="BD2820" s="28"/>
      <c r="BE2820" s="28"/>
    </row>
    <row r="2821" spans="3:57" ht="14.25" customHeight="1">
      <c r="C2821" s="46"/>
      <c r="D2821" s="28"/>
      <c r="E2821" s="28"/>
      <c r="F2821" s="28"/>
      <c r="G2821" s="28"/>
      <c r="H2821" s="28"/>
      <c r="I2821" s="28"/>
      <c r="J2821" s="28"/>
      <c r="K2821" s="28"/>
      <c r="L2821" s="28"/>
      <c r="M2821" s="28"/>
      <c r="N2821" s="28"/>
      <c r="O2821" s="28"/>
      <c r="P2821" s="60"/>
      <c r="Q2821" s="60"/>
      <c r="R2821" s="60"/>
      <c r="S2821" s="60"/>
      <c r="T2821" s="60"/>
      <c r="U2821" s="60"/>
      <c r="V2821" s="46"/>
      <c r="W2821" s="28"/>
      <c r="X2821" s="28"/>
      <c r="Y2821" s="28"/>
      <c r="AA2821" s="77"/>
      <c r="AB2821" s="28"/>
      <c r="AC2821" s="28"/>
      <c r="AD2821" s="28"/>
      <c r="AE2821" s="28"/>
      <c r="AF2821" s="28"/>
      <c r="AG2821" s="28"/>
      <c r="AH2821" s="28"/>
      <c r="AI2821" s="28"/>
      <c r="AJ2821" s="28"/>
      <c r="AK2821" s="28"/>
      <c r="AL2821" s="28"/>
      <c r="AM2821" s="28"/>
      <c r="AN2821" s="28"/>
      <c r="AO2821" s="28"/>
      <c r="AP2821" s="28"/>
      <c r="AQ2821" s="28"/>
      <c r="AR2821" s="28"/>
      <c r="AS2821" s="28"/>
      <c r="AT2821" s="96"/>
      <c r="AU2821" s="28"/>
      <c r="AV2821" s="28"/>
      <c r="AW2821" s="28"/>
      <c r="AX2821" s="28"/>
      <c r="AY2821" s="28"/>
      <c r="AZ2821" s="28"/>
      <c r="BA2821" s="28"/>
      <c r="BB2821" s="28"/>
      <c r="BC2821" s="28"/>
      <c r="BD2821" s="28"/>
      <c r="BE2821" s="28"/>
    </row>
    <row r="2822" spans="3:57" ht="14.25" customHeight="1">
      <c r="C2822" s="46"/>
      <c r="D2822" s="28"/>
      <c r="E2822" s="28"/>
      <c r="F2822" s="28"/>
      <c r="G2822" s="28"/>
      <c r="H2822" s="28"/>
      <c r="I2822" s="28"/>
      <c r="J2822" s="28"/>
      <c r="K2822" s="28"/>
      <c r="L2822" s="28"/>
      <c r="M2822" s="28"/>
      <c r="N2822" s="28"/>
      <c r="O2822" s="28"/>
      <c r="P2822" s="60"/>
      <c r="Q2822" s="60"/>
      <c r="R2822" s="60"/>
      <c r="S2822" s="60"/>
      <c r="T2822" s="60"/>
      <c r="U2822" s="60"/>
      <c r="V2822" s="46"/>
      <c r="W2822" s="28"/>
      <c r="X2822" s="28"/>
      <c r="Y2822" s="28"/>
      <c r="AA2822" s="77"/>
      <c r="AB2822" s="28"/>
      <c r="AC2822" s="28"/>
      <c r="AD2822" s="28"/>
      <c r="AE2822" s="28"/>
      <c r="AF2822" s="28"/>
      <c r="AG2822" s="28"/>
      <c r="AH2822" s="28"/>
      <c r="AI2822" s="28"/>
      <c r="AJ2822" s="28"/>
      <c r="AK2822" s="28"/>
      <c r="AL2822" s="28"/>
      <c r="AM2822" s="28"/>
      <c r="AN2822" s="28"/>
      <c r="AO2822" s="28"/>
      <c r="AP2822" s="28"/>
      <c r="AQ2822" s="28"/>
      <c r="AR2822" s="28"/>
      <c r="AS2822" s="28"/>
      <c r="AT2822" s="96"/>
      <c r="AU2822" s="28"/>
      <c r="AV2822" s="28"/>
      <c r="AW2822" s="28"/>
      <c r="AX2822" s="28"/>
      <c r="AY2822" s="28"/>
      <c r="AZ2822" s="28"/>
      <c r="BA2822" s="28"/>
      <c r="BB2822" s="28"/>
      <c r="BC2822" s="28"/>
      <c r="BD2822" s="28"/>
      <c r="BE2822" s="28"/>
    </row>
    <row r="2823" spans="3:57" ht="14.25" customHeight="1">
      <c r="C2823" s="46"/>
      <c r="D2823" s="28"/>
      <c r="E2823" s="28"/>
      <c r="F2823" s="28"/>
      <c r="G2823" s="28"/>
      <c r="H2823" s="28"/>
      <c r="I2823" s="28"/>
      <c r="J2823" s="28"/>
      <c r="K2823" s="28"/>
      <c r="L2823" s="28"/>
      <c r="M2823" s="28"/>
      <c r="N2823" s="28"/>
      <c r="O2823" s="28"/>
      <c r="P2823" s="60"/>
      <c r="Q2823" s="60"/>
      <c r="R2823" s="60"/>
      <c r="S2823" s="60"/>
      <c r="T2823" s="60"/>
      <c r="U2823" s="60"/>
      <c r="V2823" s="46"/>
      <c r="W2823" s="28"/>
      <c r="X2823" s="28"/>
      <c r="Y2823" s="28"/>
      <c r="AA2823" s="77"/>
      <c r="AB2823" s="28"/>
      <c r="AC2823" s="28"/>
      <c r="AD2823" s="28"/>
      <c r="AE2823" s="28"/>
      <c r="AF2823" s="28"/>
      <c r="AG2823" s="28"/>
      <c r="AH2823" s="28"/>
      <c r="AI2823" s="28"/>
      <c r="AJ2823" s="28"/>
      <c r="AK2823" s="28"/>
      <c r="AL2823" s="28"/>
      <c r="AM2823" s="28"/>
      <c r="AN2823" s="28"/>
      <c r="AO2823" s="28"/>
      <c r="AP2823" s="28"/>
      <c r="AQ2823" s="28"/>
      <c r="AR2823" s="28"/>
      <c r="AS2823" s="28"/>
      <c r="AT2823" s="96"/>
      <c r="AU2823" s="28"/>
      <c r="AV2823" s="28"/>
      <c r="AW2823" s="28"/>
      <c r="AX2823" s="28"/>
      <c r="AY2823" s="28"/>
      <c r="AZ2823" s="28"/>
      <c r="BA2823" s="28"/>
      <c r="BB2823" s="28"/>
      <c r="BC2823" s="28"/>
      <c r="BD2823" s="28"/>
      <c r="BE2823" s="28"/>
    </row>
    <row r="2824" spans="3:57" ht="14.25" customHeight="1">
      <c r="C2824" s="46"/>
      <c r="D2824" s="28"/>
      <c r="E2824" s="28"/>
      <c r="F2824" s="28"/>
      <c r="G2824" s="28"/>
      <c r="H2824" s="28"/>
      <c r="I2824" s="28"/>
      <c r="J2824" s="28"/>
      <c r="K2824" s="28"/>
      <c r="L2824" s="28"/>
      <c r="M2824" s="28"/>
      <c r="N2824" s="28"/>
      <c r="O2824" s="28"/>
      <c r="P2824" s="60"/>
      <c r="Q2824" s="60"/>
      <c r="R2824" s="60"/>
      <c r="S2824" s="60"/>
      <c r="T2824" s="60"/>
      <c r="U2824" s="60"/>
      <c r="V2824" s="46"/>
      <c r="W2824" s="28"/>
      <c r="X2824" s="28"/>
      <c r="Y2824" s="28"/>
      <c r="AA2824" s="77"/>
      <c r="AB2824" s="28"/>
      <c r="AC2824" s="28"/>
      <c r="AD2824" s="28"/>
      <c r="AE2824" s="28"/>
      <c r="AF2824" s="28"/>
      <c r="AG2824" s="28"/>
      <c r="AH2824" s="28"/>
      <c r="AI2824" s="28"/>
      <c r="AJ2824" s="28"/>
      <c r="AK2824" s="28"/>
      <c r="AL2824" s="28"/>
      <c r="AM2824" s="28"/>
      <c r="AN2824" s="28"/>
      <c r="AO2824" s="28"/>
      <c r="AP2824" s="28"/>
      <c r="AQ2824" s="28"/>
      <c r="AR2824" s="28"/>
      <c r="AS2824" s="28"/>
      <c r="AT2824" s="96"/>
      <c r="AU2824" s="28"/>
      <c r="AV2824" s="28"/>
      <c r="AW2824" s="28"/>
      <c r="AX2824" s="28"/>
      <c r="AY2824" s="28"/>
      <c r="AZ2824" s="28"/>
      <c r="BA2824" s="28"/>
      <c r="BB2824" s="28"/>
      <c r="BC2824" s="28"/>
      <c r="BD2824" s="28"/>
      <c r="BE2824" s="28"/>
    </row>
    <row r="2825" spans="3:57" ht="14.25" customHeight="1">
      <c r="C2825" s="46"/>
      <c r="D2825" s="28"/>
      <c r="E2825" s="28"/>
      <c r="F2825" s="28"/>
      <c r="G2825" s="28"/>
      <c r="H2825" s="28"/>
      <c r="I2825" s="28"/>
      <c r="J2825" s="28"/>
      <c r="K2825" s="28"/>
      <c r="L2825" s="28"/>
      <c r="M2825" s="28"/>
      <c r="N2825" s="28"/>
      <c r="O2825" s="28"/>
      <c r="P2825" s="60"/>
      <c r="Q2825" s="60"/>
      <c r="R2825" s="60"/>
      <c r="S2825" s="60"/>
      <c r="T2825" s="60"/>
      <c r="U2825" s="60"/>
      <c r="V2825" s="46"/>
      <c r="W2825" s="28"/>
      <c r="X2825" s="28"/>
      <c r="Y2825" s="28"/>
      <c r="AA2825" s="77"/>
      <c r="AB2825" s="28"/>
      <c r="AC2825" s="28"/>
      <c r="AD2825" s="28"/>
      <c r="AE2825" s="28"/>
      <c r="AF2825" s="28"/>
      <c r="AG2825" s="28"/>
      <c r="AH2825" s="28"/>
      <c r="AI2825" s="28"/>
      <c r="AJ2825" s="28"/>
      <c r="AK2825" s="28"/>
      <c r="AL2825" s="28"/>
      <c r="AM2825" s="28"/>
      <c r="AN2825" s="28"/>
      <c r="AO2825" s="28"/>
      <c r="AP2825" s="28"/>
      <c r="AQ2825" s="28"/>
      <c r="AR2825" s="28"/>
      <c r="AS2825" s="28"/>
      <c r="AT2825" s="96"/>
      <c r="AU2825" s="28"/>
      <c r="AV2825" s="28"/>
      <c r="AW2825" s="28"/>
      <c r="AX2825" s="28"/>
      <c r="AY2825" s="28"/>
      <c r="AZ2825" s="28"/>
      <c r="BA2825" s="28"/>
      <c r="BB2825" s="28"/>
      <c r="BC2825" s="28"/>
      <c r="BD2825" s="28"/>
      <c r="BE2825" s="28"/>
    </row>
    <row r="2826" spans="3:57" ht="14.25" customHeight="1">
      <c r="C2826" s="46"/>
      <c r="D2826" s="28"/>
      <c r="E2826" s="28"/>
      <c r="F2826" s="28"/>
      <c r="G2826" s="28"/>
      <c r="H2826" s="28"/>
      <c r="I2826" s="28"/>
      <c r="J2826" s="28"/>
      <c r="K2826" s="28"/>
      <c r="L2826" s="28"/>
      <c r="M2826" s="28"/>
      <c r="N2826" s="28"/>
      <c r="O2826" s="28"/>
      <c r="P2826" s="60"/>
      <c r="Q2826" s="60"/>
      <c r="R2826" s="60"/>
      <c r="S2826" s="60"/>
      <c r="T2826" s="60"/>
      <c r="U2826" s="60"/>
      <c r="V2826" s="46"/>
      <c r="W2826" s="28"/>
      <c r="X2826" s="28"/>
      <c r="Y2826" s="28"/>
      <c r="AA2826" s="77"/>
      <c r="AB2826" s="28"/>
      <c r="AC2826" s="28"/>
      <c r="AD2826" s="28"/>
      <c r="AE2826" s="28"/>
      <c r="AF2826" s="28"/>
      <c r="AG2826" s="28"/>
      <c r="AH2826" s="28"/>
      <c r="AI2826" s="28"/>
      <c r="AJ2826" s="28"/>
      <c r="AK2826" s="28"/>
      <c r="AL2826" s="28"/>
      <c r="AM2826" s="28"/>
      <c r="AN2826" s="28"/>
      <c r="AO2826" s="28"/>
      <c r="AP2826" s="28"/>
      <c r="AQ2826" s="28"/>
      <c r="AR2826" s="28"/>
      <c r="AS2826" s="28"/>
      <c r="AT2826" s="96"/>
      <c r="AU2826" s="28"/>
      <c r="AV2826" s="28"/>
      <c r="AW2826" s="28"/>
      <c r="AX2826" s="28"/>
      <c r="AY2826" s="28"/>
      <c r="AZ2826" s="28"/>
      <c r="BA2826" s="28"/>
      <c r="BB2826" s="28"/>
      <c r="BC2826" s="28"/>
      <c r="BD2826" s="28"/>
      <c r="BE2826" s="28"/>
    </row>
    <row r="2827" spans="3:57" ht="14.25" customHeight="1">
      <c r="C2827" s="46"/>
      <c r="D2827" s="28"/>
      <c r="E2827" s="28"/>
      <c r="F2827" s="28"/>
      <c r="G2827" s="28"/>
      <c r="H2827" s="28"/>
      <c r="I2827" s="28"/>
      <c r="J2827" s="28"/>
      <c r="K2827" s="28"/>
      <c r="L2827" s="28"/>
      <c r="M2827" s="28"/>
      <c r="N2827" s="28"/>
      <c r="O2827" s="28"/>
      <c r="P2827" s="60"/>
      <c r="Q2827" s="60"/>
      <c r="R2827" s="60"/>
      <c r="S2827" s="60"/>
      <c r="T2827" s="60"/>
      <c r="U2827" s="60"/>
      <c r="V2827" s="46"/>
      <c r="W2827" s="28"/>
      <c r="X2827" s="28"/>
      <c r="Y2827" s="28"/>
      <c r="AA2827" s="77"/>
      <c r="AB2827" s="28"/>
      <c r="AC2827" s="28"/>
      <c r="AD2827" s="28"/>
      <c r="AE2827" s="28"/>
      <c r="AF2827" s="28"/>
      <c r="AG2827" s="28"/>
      <c r="AH2827" s="28"/>
      <c r="AI2827" s="28"/>
      <c r="AJ2827" s="28"/>
      <c r="AK2827" s="28"/>
      <c r="AL2827" s="28"/>
      <c r="AM2827" s="28"/>
      <c r="AN2827" s="28"/>
      <c r="AO2827" s="28"/>
      <c r="AP2827" s="28"/>
      <c r="AQ2827" s="28"/>
      <c r="AR2827" s="28"/>
      <c r="AS2827" s="28"/>
      <c r="AT2827" s="96"/>
      <c r="AU2827" s="28"/>
      <c r="AV2827" s="28"/>
      <c r="AW2827" s="28"/>
      <c r="AX2827" s="28"/>
      <c r="AY2827" s="28"/>
      <c r="AZ2827" s="28"/>
      <c r="BA2827" s="28"/>
      <c r="BB2827" s="28"/>
      <c r="BC2827" s="28"/>
      <c r="BD2827" s="28"/>
      <c r="BE2827" s="28"/>
    </row>
    <row r="2828" spans="3:57" ht="14.25" customHeight="1">
      <c r="C2828" s="46"/>
      <c r="D2828" s="28"/>
      <c r="E2828" s="28"/>
      <c r="F2828" s="28"/>
      <c r="G2828" s="28"/>
      <c r="H2828" s="28"/>
      <c r="I2828" s="28"/>
      <c r="J2828" s="28"/>
      <c r="K2828" s="28"/>
      <c r="L2828" s="28"/>
      <c r="M2828" s="28"/>
      <c r="N2828" s="28"/>
      <c r="O2828" s="28"/>
      <c r="P2828" s="60"/>
      <c r="Q2828" s="60"/>
      <c r="R2828" s="60"/>
      <c r="S2828" s="60"/>
      <c r="T2828" s="60"/>
      <c r="U2828" s="60"/>
      <c r="V2828" s="46"/>
      <c r="W2828" s="28"/>
      <c r="X2828" s="28"/>
      <c r="Y2828" s="28"/>
      <c r="AA2828" s="77"/>
      <c r="AB2828" s="28"/>
      <c r="AC2828" s="28"/>
      <c r="AD2828" s="28"/>
      <c r="AE2828" s="28"/>
      <c r="AF2828" s="28"/>
      <c r="AG2828" s="28"/>
      <c r="AH2828" s="28"/>
      <c r="AI2828" s="28"/>
      <c r="AJ2828" s="28"/>
      <c r="AK2828" s="28"/>
      <c r="AL2828" s="28"/>
      <c r="AM2828" s="28"/>
      <c r="AN2828" s="28"/>
      <c r="AO2828" s="28"/>
      <c r="AP2828" s="28"/>
      <c r="AQ2828" s="28"/>
      <c r="AR2828" s="28"/>
      <c r="AS2828" s="28"/>
      <c r="AT2828" s="96"/>
      <c r="AU2828" s="28"/>
      <c r="AV2828" s="28"/>
      <c r="AW2828" s="28"/>
      <c r="AX2828" s="28"/>
      <c r="AY2828" s="28"/>
      <c r="AZ2828" s="28"/>
      <c r="BA2828" s="28"/>
      <c r="BB2828" s="28"/>
      <c r="BC2828" s="28"/>
      <c r="BD2828" s="28"/>
      <c r="BE2828" s="28"/>
    </row>
    <row r="2829" spans="3:57" ht="14.25" customHeight="1">
      <c r="C2829" s="46"/>
      <c r="D2829" s="28"/>
      <c r="E2829" s="28"/>
      <c r="F2829" s="28"/>
      <c r="G2829" s="28"/>
      <c r="H2829" s="28"/>
      <c r="I2829" s="28"/>
      <c r="J2829" s="28"/>
      <c r="K2829" s="28"/>
      <c r="L2829" s="28"/>
      <c r="M2829" s="28"/>
      <c r="N2829" s="28"/>
      <c r="O2829" s="28"/>
      <c r="P2829" s="60"/>
      <c r="Q2829" s="60"/>
      <c r="R2829" s="60"/>
      <c r="S2829" s="60"/>
      <c r="T2829" s="60"/>
      <c r="U2829" s="60"/>
      <c r="V2829" s="46"/>
      <c r="W2829" s="28"/>
      <c r="X2829" s="28"/>
      <c r="Y2829" s="28"/>
      <c r="AA2829" s="77"/>
      <c r="AB2829" s="28"/>
      <c r="AC2829" s="28"/>
      <c r="AD2829" s="28"/>
      <c r="AE2829" s="28"/>
      <c r="AF2829" s="28"/>
      <c r="AG2829" s="28"/>
      <c r="AH2829" s="28"/>
      <c r="AI2829" s="28"/>
      <c r="AJ2829" s="28"/>
      <c r="AK2829" s="28"/>
      <c r="AL2829" s="28"/>
      <c r="AM2829" s="28"/>
      <c r="AN2829" s="28"/>
      <c r="AO2829" s="28"/>
      <c r="AP2829" s="28"/>
      <c r="AQ2829" s="28"/>
      <c r="AR2829" s="28"/>
      <c r="AS2829" s="28"/>
      <c r="AT2829" s="96"/>
      <c r="AU2829" s="28"/>
      <c r="AV2829" s="28"/>
      <c r="AW2829" s="28"/>
      <c r="AX2829" s="28"/>
      <c r="AY2829" s="28"/>
      <c r="AZ2829" s="28"/>
      <c r="BA2829" s="28"/>
      <c r="BB2829" s="28"/>
      <c r="BC2829" s="28"/>
      <c r="BD2829" s="28"/>
      <c r="BE2829" s="28"/>
    </row>
    <row r="2830" spans="3:57" ht="14.25" customHeight="1">
      <c r="C2830" s="46"/>
      <c r="D2830" s="28"/>
      <c r="E2830" s="28"/>
      <c r="F2830" s="28"/>
      <c r="G2830" s="28"/>
      <c r="H2830" s="28"/>
      <c r="I2830" s="28"/>
      <c r="J2830" s="28"/>
      <c r="K2830" s="28"/>
      <c r="L2830" s="28"/>
      <c r="M2830" s="28"/>
      <c r="N2830" s="28"/>
      <c r="O2830" s="28"/>
      <c r="P2830" s="60"/>
      <c r="Q2830" s="60"/>
      <c r="R2830" s="60"/>
      <c r="S2830" s="60"/>
      <c r="T2830" s="60"/>
      <c r="U2830" s="60"/>
      <c r="V2830" s="46"/>
      <c r="W2830" s="28"/>
      <c r="X2830" s="28"/>
      <c r="Y2830" s="28"/>
      <c r="AA2830" s="77"/>
      <c r="AB2830" s="28"/>
      <c r="AC2830" s="28"/>
      <c r="AD2830" s="28"/>
      <c r="AE2830" s="28"/>
      <c r="AF2830" s="28"/>
      <c r="AG2830" s="28"/>
      <c r="AH2830" s="28"/>
      <c r="AI2830" s="28"/>
      <c r="AJ2830" s="28"/>
      <c r="AK2830" s="28"/>
      <c r="AL2830" s="28"/>
      <c r="AM2830" s="28"/>
      <c r="AN2830" s="28"/>
      <c r="AO2830" s="28"/>
      <c r="AP2830" s="28"/>
      <c r="AQ2830" s="28"/>
      <c r="AR2830" s="28"/>
      <c r="AS2830" s="28"/>
      <c r="AT2830" s="96"/>
      <c r="AU2830" s="28"/>
      <c r="AV2830" s="28"/>
      <c r="AW2830" s="28"/>
      <c r="AX2830" s="28"/>
      <c r="AY2830" s="28"/>
      <c r="AZ2830" s="28"/>
      <c r="BA2830" s="28"/>
      <c r="BB2830" s="28"/>
      <c r="BC2830" s="28"/>
      <c r="BD2830" s="28"/>
      <c r="BE2830" s="28"/>
    </row>
    <row r="2831" spans="3:57" ht="14.25" customHeight="1">
      <c r="C2831" s="46"/>
      <c r="D2831" s="28"/>
      <c r="E2831" s="28"/>
      <c r="F2831" s="28"/>
      <c r="G2831" s="28"/>
      <c r="H2831" s="28"/>
      <c r="I2831" s="28"/>
      <c r="J2831" s="28"/>
      <c r="K2831" s="28"/>
      <c r="L2831" s="28"/>
      <c r="M2831" s="28"/>
      <c r="N2831" s="28"/>
      <c r="O2831" s="28"/>
      <c r="P2831" s="60"/>
      <c r="Q2831" s="60"/>
      <c r="R2831" s="60"/>
      <c r="S2831" s="60"/>
      <c r="T2831" s="60"/>
      <c r="U2831" s="60"/>
      <c r="V2831" s="46"/>
      <c r="W2831" s="28"/>
      <c r="X2831" s="28"/>
      <c r="Y2831" s="28"/>
      <c r="AA2831" s="77"/>
      <c r="AB2831" s="28"/>
      <c r="AC2831" s="28"/>
      <c r="AD2831" s="28"/>
      <c r="AE2831" s="28"/>
      <c r="AF2831" s="28"/>
      <c r="AG2831" s="28"/>
      <c r="AH2831" s="28"/>
      <c r="AI2831" s="28"/>
      <c r="AJ2831" s="28"/>
      <c r="AK2831" s="28"/>
      <c r="AL2831" s="28"/>
      <c r="AM2831" s="28"/>
      <c r="AN2831" s="28"/>
      <c r="AO2831" s="28"/>
      <c r="AP2831" s="28"/>
      <c r="AQ2831" s="28"/>
      <c r="AR2831" s="28"/>
      <c r="AS2831" s="28"/>
      <c r="AT2831" s="96"/>
      <c r="AU2831" s="28"/>
      <c r="AV2831" s="28"/>
      <c r="AW2831" s="28"/>
      <c r="AX2831" s="28"/>
      <c r="AY2831" s="28"/>
      <c r="AZ2831" s="28"/>
      <c r="BA2831" s="28"/>
      <c r="BB2831" s="28"/>
      <c r="BC2831" s="28"/>
      <c r="BD2831" s="28"/>
      <c r="BE2831" s="28"/>
    </row>
    <row r="2832" spans="3:57" ht="14.25" customHeight="1">
      <c r="C2832" s="46"/>
      <c r="D2832" s="28"/>
      <c r="E2832" s="28"/>
      <c r="F2832" s="28"/>
      <c r="G2832" s="28"/>
      <c r="H2832" s="28"/>
      <c r="I2832" s="28"/>
      <c r="J2832" s="28"/>
      <c r="K2832" s="28"/>
      <c r="L2832" s="28"/>
      <c r="M2832" s="28"/>
      <c r="N2832" s="28"/>
      <c r="O2832" s="28"/>
      <c r="P2832" s="60"/>
      <c r="Q2832" s="60"/>
      <c r="R2832" s="60"/>
      <c r="S2832" s="60"/>
      <c r="T2832" s="60"/>
      <c r="U2832" s="60"/>
      <c r="V2832" s="46"/>
      <c r="W2832" s="28"/>
      <c r="X2832" s="28"/>
      <c r="Y2832" s="28"/>
      <c r="AA2832" s="77"/>
      <c r="AB2832" s="28"/>
      <c r="AC2832" s="28"/>
      <c r="AD2832" s="28"/>
      <c r="AE2832" s="28"/>
      <c r="AF2832" s="28"/>
      <c r="AG2832" s="28"/>
      <c r="AH2832" s="28"/>
      <c r="AI2832" s="28"/>
      <c r="AJ2832" s="28"/>
      <c r="AK2832" s="28"/>
      <c r="AL2832" s="28"/>
      <c r="AM2832" s="28"/>
      <c r="AN2832" s="28"/>
      <c r="AO2832" s="28"/>
      <c r="AP2832" s="28"/>
      <c r="AQ2832" s="28"/>
      <c r="AR2832" s="28"/>
      <c r="AS2832" s="28"/>
      <c r="AT2832" s="96"/>
      <c r="AU2832" s="28"/>
      <c r="AV2832" s="28"/>
      <c r="AW2832" s="28"/>
      <c r="AX2832" s="28"/>
      <c r="AY2832" s="28"/>
      <c r="AZ2832" s="28"/>
      <c r="BA2832" s="28"/>
      <c r="BB2832" s="28"/>
      <c r="BC2832" s="28"/>
      <c r="BD2832" s="28"/>
      <c r="BE2832" s="28"/>
    </row>
    <row r="2833" spans="3:57" ht="14.25" customHeight="1">
      <c r="C2833" s="46"/>
      <c r="D2833" s="28"/>
      <c r="E2833" s="28"/>
      <c r="F2833" s="28"/>
      <c r="G2833" s="28"/>
      <c r="H2833" s="28"/>
      <c r="I2833" s="28"/>
      <c r="J2833" s="28"/>
      <c r="K2833" s="28"/>
      <c r="L2833" s="28"/>
      <c r="M2833" s="28"/>
      <c r="N2833" s="28"/>
      <c r="O2833" s="28"/>
      <c r="P2833" s="60"/>
      <c r="Q2833" s="60"/>
      <c r="R2833" s="60"/>
      <c r="S2833" s="60"/>
      <c r="T2833" s="60"/>
      <c r="U2833" s="60"/>
      <c r="V2833" s="46"/>
      <c r="W2833" s="28"/>
      <c r="X2833" s="28"/>
      <c r="Y2833" s="28"/>
      <c r="AA2833" s="77"/>
      <c r="AB2833" s="28"/>
      <c r="AC2833" s="28"/>
      <c r="AD2833" s="28"/>
      <c r="AE2833" s="28"/>
      <c r="AF2833" s="28"/>
      <c r="AG2833" s="28"/>
      <c r="AH2833" s="28"/>
      <c r="AI2833" s="28"/>
      <c r="AJ2833" s="28"/>
      <c r="AK2833" s="28"/>
      <c r="AL2833" s="28"/>
      <c r="AM2833" s="28"/>
      <c r="AN2833" s="28"/>
      <c r="AO2833" s="28"/>
      <c r="AP2833" s="28"/>
      <c r="AQ2833" s="28"/>
      <c r="AR2833" s="28"/>
      <c r="AS2833" s="28"/>
      <c r="AT2833" s="96"/>
      <c r="AU2833" s="28"/>
      <c r="AV2833" s="28"/>
      <c r="AW2833" s="28"/>
      <c r="AX2833" s="28"/>
      <c r="AY2833" s="28"/>
      <c r="AZ2833" s="28"/>
      <c r="BA2833" s="28"/>
      <c r="BB2833" s="28"/>
      <c r="BC2833" s="28"/>
      <c r="BD2833" s="28"/>
      <c r="BE2833" s="28"/>
    </row>
    <row r="2834" spans="3:57" ht="14.25" customHeight="1">
      <c r="C2834" s="46"/>
      <c r="D2834" s="28"/>
      <c r="E2834" s="28"/>
      <c r="F2834" s="28"/>
      <c r="G2834" s="28"/>
      <c r="H2834" s="28"/>
      <c r="I2834" s="28"/>
      <c r="J2834" s="28"/>
      <c r="K2834" s="28"/>
      <c r="L2834" s="28"/>
      <c r="M2834" s="28"/>
      <c r="N2834" s="28"/>
      <c r="O2834" s="28"/>
      <c r="P2834" s="60"/>
      <c r="Q2834" s="60"/>
      <c r="R2834" s="60"/>
      <c r="S2834" s="60"/>
      <c r="T2834" s="60"/>
      <c r="U2834" s="60"/>
      <c r="V2834" s="46"/>
      <c r="W2834" s="28"/>
      <c r="X2834" s="28"/>
      <c r="Y2834" s="28"/>
      <c r="AA2834" s="77"/>
      <c r="AB2834" s="28"/>
      <c r="AC2834" s="28"/>
      <c r="AD2834" s="28"/>
      <c r="AE2834" s="28"/>
      <c r="AF2834" s="28"/>
      <c r="AG2834" s="28"/>
      <c r="AH2834" s="28"/>
      <c r="AI2834" s="28"/>
      <c r="AJ2834" s="28"/>
      <c r="AK2834" s="28"/>
      <c r="AL2834" s="28"/>
      <c r="AM2834" s="28"/>
      <c r="AN2834" s="28"/>
      <c r="AO2834" s="28"/>
      <c r="AP2834" s="28"/>
      <c r="AQ2834" s="28"/>
      <c r="AR2834" s="28"/>
      <c r="AS2834" s="28"/>
      <c r="AT2834" s="96"/>
      <c r="AU2834" s="28"/>
      <c r="AV2834" s="28"/>
      <c r="AW2834" s="28"/>
      <c r="AX2834" s="28"/>
      <c r="AY2834" s="28"/>
      <c r="AZ2834" s="28"/>
      <c r="BA2834" s="28"/>
      <c r="BB2834" s="28"/>
      <c r="BC2834" s="28"/>
      <c r="BD2834" s="28"/>
      <c r="BE2834" s="28"/>
    </row>
    <row r="2835" spans="3:57" ht="14.25" customHeight="1">
      <c r="C2835" s="46"/>
      <c r="D2835" s="28"/>
      <c r="E2835" s="28"/>
      <c r="F2835" s="28"/>
      <c r="G2835" s="28"/>
      <c r="H2835" s="28"/>
      <c r="I2835" s="28"/>
      <c r="J2835" s="28"/>
      <c r="K2835" s="28"/>
      <c r="L2835" s="28"/>
      <c r="M2835" s="28"/>
      <c r="N2835" s="28"/>
      <c r="O2835" s="28"/>
      <c r="P2835" s="60"/>
      <c r="Q2835" s="60"/>
      <c r="R2835" s="60"/>
      <c r="S2835" s="60"/>
      <c r="T2835" s="60"/>
      <c r="U2835" s="60"/>
      <c r="V2835" s="46"/>
      <c r="W2835" s="28"/>
      <c r="X2835" s="28"/>
      <c r="Y2835" s="28"/>
      <c r="AA2835" s="77"/>
      <c r="AB2835" s="28"/>
      <c r="AC2835" s="28"/>
      <c r="AD2835" s="28"/>
      <c r="AE2835" s="28"/>
      <c r="AF2835" s="28"/>
      <c r="AG2835" s="28"/>
      <c r="AH2835" s="28"/>
      <c r="AI2835" s="28"/>
      <c r="AJ2835" s="28"/>
      <c r="AK2835" s="28"/>
      <c r="AL2835" s="28"/>
      <c r="AM2835" s="28"/>
      <c r="AN2835" s="28"/>
      <c r="AO2835" s="28"/>
      <c r="AP2835" s="28"/>
      <c r="AQ2835" s="28"/>
      <c r="AR2835" s="28"/>
      <c r="AS2835" s="28"/>
      <c r="AT2835" s="96"/>
      <c r="AU2835" s="28"/>
      <c r="AV2835" s="28"/>
      <c r="AW2835" s="28"/>
      <c r="AX2835" s="28"/>
      <c r="AY2835" s="28"/>
      <c r="AZ2835" s="28"/>
      <c r="BA2835" s="28"/>
      <c r="BB2835" s="28"/>
      <c r="BC2835" s="28"/>
      <c r="BD2835" s="28"/>
      <c r="BE2835" s="28"/>
    </row>
    <row r="2836" spans="3:57" ht="14.25" customHeight="1">
      <c r="C2836" s="46"/>
      <c r="D2836" s="28"/>
      <c r="E2836" s="28"/>
      <c r="F2836" s="28"/>
      <c r="G2836" s="28"/>
      <c r="H2836" s="28"/>
      <c r="I2836" s="28"/>
      <c r="J2836" s="28"/>
      <c r="K2836" s="28"/>
      <c r="L2836" s="28"/>
      <c r="M2836" s="28"/>
      <c r="N2836" s="28"/>
      <c r="O2836" s="28"/>
      <c r="P2836" s="60"/>
      <c r="Q2836" s="60"/>
      <c r="R2836" s="60"/>
      <c r="S2836" s="60"/>
      <c r="T2836" s="60"/>
      <c r="U2836" s="60"/>
      <c r="V2836" s="46"/>
      <c r="W2836" s="28"/>
      <c r="X2836" s="28"/>
      <c r="Y2836" s="28"/>
      <c r="AA2836" s="77"/>
      <c r="AB2836" s="28"/>
      <c r="AC2836" s="28"/>
      <c r="AD2836" s="28"/>
      <c r="AE2836" s="28"/>
      <c r="AF2836" s="28"/>
      <c r="AG2836" s="28"/>
      <c r="AH2836" s="28"/>
      <c r="AI2836" s="28"/>
      <c r="AJ2836" s="28"/>
      <c r="AK2836" s="28"/>
      <c r="AL2836" s="28"/>
      <c r="AM2836" s="28"/>
      <c r="AN2836" s="28"/>
      <c r="AO2836" s="28"/>
      <c r="AP2836" s="28"/>
      <c r="AQ2836" s="28"/>
      <c r="AR2836" s="28"/>
      <c r="AS2836" s="28"/>
      <c r="AT2836" s="96"/>
      <c r="AU2836" s="28"/>
      <c r="AV2836" s="28"/>
      <c r="AW2836" s="28"/>
      <c r="AX2836" s="28"/>
      <c r="AY2836" s="28"/>
      <c r="AZ2836" s="28"/>
      <c r="BA2836" s="28"/>
      <c r="BB2836" s="28"/>
      <c r="BC2836" s="28"/>
      <c r="BD2836" s="28"/>
      <c r="BE2836" s="28"/>
    </row>
    <row r="2837" spans="3:57" ht="14.25" customHeight="1">
      <c r="C2837" s="46"/>
      <c r="D2837" s="28"/>
      <c r="E2837" s="28"/>
      <c r="F2837" s="28"/>
      <c r="G2837" s="28"/>
      <c r="H2837" s="28"/>
      <c r="I2837" s="28"/>
      <c r="J2837" s="28"/>
      <c r="K2837" s="28"/>
      <c r="L2837" s="28"/>
      <c r="M2837" s="28"/>
      <c r="N2837" s="28"/>
      <c r="O2837" s="28"/>
      <c r="P2837" s="60"/>
      <c r="Q2837" s="60"/>
      <c r="R2837" s="60"/>
      <c r="S2837" s="60"/>
      <c r="T2837" s="60"/>
      <c r="U2837" s="60"/>
      <c r="V2837" s="46"/>
      <c r="W2837" s="28"/>
      <c r="X2837" s="28"/>
      <c r="Y2837" s="28"/>
      <c r="AA2837" s="77"/>
      <c r="AB2837" s="28"/>
      <c r="AC2837" s="28"/>
      <c r="AD2837" s="28"/>
      <c r="AE2837" s="28"/>
      <c r="AF2837" s="28"/>
      <c r="AG2837" s="28"/>
      <c r="AH2837" s="28"/>
      <c r="AI2837" s="28"/>
      <c r="AJ2837" s="28"/>
      <c r="AK2837" s="28"/>
      <c r="AL2837" s="28"/>
      <c r="AM2837" s="28"/>
      <c r="AN2837" s="28"/>
      <c r="AO2837" s="28"/>
      <c r="AP2837" s="28"/>
      <c r="AQ2837" s="28"/>
      <c r="AR2837" s="28"/>
      <c r="AS2837" s="28"/>
      <c r="AT2837" s="96"/>
      <c r="AU2837" s="28"/>
      <c r="AV2837" s="28"/>
      <c r="AW2837" s="28"/>
      <c r="AX2837" s="28"/>
      <c r="AY2837" s="28"/>
      <c r="AZ2837" s="28"/>
      <c r="BA2837" s="28"/>
      <c r="BB2837" s="28"/>
      <c r="BC2837" s="28"/>
      <c r="BD2837" s="28"/>
      <c r="BE2837" s="28"/>
    </row>
    <row r="2838" spans="3:57" ht="14.25" customHeight="1">
      <c r="C2838" s="46"/>
      <c r="D2838" s="28"/>
      <c r="E2838" s="28"/>
      <c r="F2838" s="28"/>
      <c r="G2838" s="28"/>
      <c r="H2838" s="28"/>
      <c r="I2838" s="28"/>
      <c r="J2838" s="28"/>
      <c r="K2838" s="28"/>
      <c r="L2838" s="28"/>
      <c r="M2838" s="28"/>
      <c r="N2838" s="28"/>
      <c r="O2838" s="28"/>
      <c r="P2838" s="60"/>
      <c r="Q2838" s="60"/>
      <c r="R2838" s="60"/>
      <c r="S2838" s="60"/>
      <c r="T2838" s="60"/>
      <c r="U2838" s="60"/>
      <c r="V2838" s="46"/>
      <c r="W2838" s="28"/>
      <c r="X2838" s="28"/>
      <c r="Y2838" s="28"/>
      <c r="AA2838" s="77"/>
      <c r="AB2838" s="28"/>
      <c r="AC2838" s="28"/>
      <c r="AD2838" s="28"/>
      <c r="AE2838" s="28"/>
      <c r="AF2838" s="28"/>
      <c r="AG2838" s="28"/>
      <c r="AH2838" s="28"/>
      <c r="AI2838" s="28"/>
      <c r="AJ2838" s="28"/>
      <c r="AK2838" s="28"/>
      <c r="AL2838" s="28"/>
      <c r="AM2838" s="28"/>
      <c r="AN2838" s="28"/>
      <c r="AO2838" s="28"/>
      <c r="AP2838" s="28"/>
      <c r="AQ2838" s="28"/>
      <c r="AR2838" s="28"/>
      <c r="AS2838" s="28"/>
      <c r="AT2838" s="96"/>
      <c r="AU2838" s="28"/>
      <c r="AV2838" s="28"/>
      <c r="AW2838" s="28"/>
      <c r="AX2838" s="28"/>
      <c r="AY2838" s="28"/>
      <c r="AZ2838" s="28"/>
      <c r="BA2838" s="28"/>
      <c r="BB2838" s="28"/>
      <c r="BC2838" s="28"/>
      <c r="BD2838" s="28"/>
      <c r="BE2838" s="28"/>
    </row>
    <row r="2839" spans="3:57" ht="14.25" customHeight="1">
      <c r="C2839" s="46"/>
      <c r="D2839" s="28"/>
      <c r="E2839" s="28"/>
      <c r="F2839" s="28"/>
      <c r="G2839" s="28"/>
      <c r="H2839" s="28"/>
      <c r="I2839" s="28"/>
      <c r="J2839" s="28"/>
      <c r="K2839" s="28"/>
      <c r="L2839" s="28"/>
      <c r="M2839" s="28"/>
      <c r="N2839" s="28"/>
      <c r="O2839" s="28"/>
      <c r="P2839" s="60"/>
      <c r="Q2839" s="60"/>
      <c r="R2839" s="60"/>
      <c r="S2839" s="60"/>
      <c r="T2839" s="60"/>
      <c r="U2839" s="60"/>
      <c r="V2839" s="46"/>
      <c r="W2839" s="28"/>
      <c r="X2839" s="28"/>
      <c r="Y2839" s="28"/>
      <c r="AA2839" s="77"/>
      <c r="AB2839" s="28"/>
      <c r="AC2839" s="28"/>
      <c r="AD2839" s="28"/>
      <c r="AE2839" s="28"/>
      <c r="AF2839" s="28"/>
      <c r="AG2839" s="28"/>
      <c r="AH2839" s="28"/>
      <c r="AI2839" s="28"/>
      <c r="AJ2839" s="28"/>
      <c r="AK2839" s="28"/>
      <c r="AL2839" s="28"/>
      <c r="AM2839" s="28"/>
      <c r="AN2839" s="28"/>
      <c r="AO2839" s="28"/>
      <c r="AP2839" s="28"/>
      <c r="AQ2839" s="28"/>
      <c r="AR2839" s="28"/>
      <c r="AS2839" s="28"/>
      <c r="AT2839" s="96"/>
      <c r="AU2839" s="28"/>
      <c r="AV2839" s="28"/>
      <c r="AW2839" s="28"/>
      <c r="AX2839" s="28"/>
      <c r="AY2839" s="28"/>
      <c r="AZ2839" s="28"/>
      <c r="BA2839" s="28"/>
      <c r="BB2839" s="28"/>
      <c r="BC2839" s="28"/>
      <c r="BD2839" s="28"/>
      <c r="BE2839" s="28"/>
    </row>
    <row r="2840" spans="3:57" ht="14.25" customHeight="1">
      <c r="C2840" s="46"/>
      <c r="D2840" s="28"/>
      <c r="E2840" s="28"/>
      <c r="F2840" s="28"/>
      <c r="G2840" s="28"/>
      <c r="H2840" s="28"/>
      <c r="I2840" s="28"/>
      <c r="J2840" s="28"/>
      <c r="K2840" s="28"/>
      <c r="L2840" s="28"/>
      <c r="M2840" s="28"/>
      <c r="N2840" s="28"/>
      <c r="O2840" s="28"/>
      <c r="P2840" s="60"/>
      <c r="Q2840" s="60"/>
      <c r="R2840" s="60"/>
      <c r="S2840" s="60"/>
      <c r="T2840" s="60"/>
      <c r="U2840" s="60"/>
      <c r="V2840" s="46"/>
      <c r="W2840" s="28"/>
      <c r="X2840" s="28"/>
      <c r="Y2840" s="28"/>
      <c r="AA2840" s="77"/>
      <c r="AB2840" s="28"/>
      <c r="AC2840" s="28"/>
      <c r="AD2840" s="28"/>
      <c r="AE2840" s="28"/>
      <c r="AF2840" s="28"/>
      <c r="AG2840" s="28"/>
      <c r="AH2840" s="28"/>
      <c r="AI2840" s="28"/>
      <c r="AJ2840" s="28"/>
      <c r="AK2840" s="28"/>
      <c r="AL2840" s="28"/>
      <c r="AM2840" s="28"/>
      <c r="AN2840" s="28"/>
      <c r="AO2840" s="28"/>
      <c r="AP2840" s="28"/>
      <c r="AQ2840" s="28"/>
      <c r="AR2840" s="28"/>
      <c r="AS2840" s="28"/>
      <c r="AT2840" s="96"/>
      <c r="AU2840" s="28"/>
      <c r="AV2840" s="28"/>
      <c r="AW2840" s="28"/>
      <c r="AX2840" s="28"/>
      <c r="AY2840" s="28"/>
      <c r="AZ2840" s="28"/>
      <c r="BA2840" s="28"/>
      <c r="BB2840" s="28"/>
      <c r="BC2840" s="28"/>
      <c r="BD2840" s="28"/>
      <c r="BE2840" s="28"/>
    </row>
    <row r="2841" spans="3:57" ht="14.25" customHeight="1">
      <c r="C2841" s="46"/>
      <c r="D2841" s="28"/>
      <c r="E2841" s="28"/>
      <c r="F2841" s="28"/>
      <c r="G2841" s="28"/>
      <c r="H2841" s="28"/>
      <c r="I2841" s="28"/>
      <c r="J2841" s="28"/>
      <c r="K2841" s="28"/>
      <c r="L2841" s="28"/>
      <c r="M2841" s="28"/>
      <c r="N2841" s="28"/>
      <c r="O2841" s="28"/>
      <c r="P2841" s="60"/>
      <c r="Q2841" s="60"/>
      <c r="R2841" s="60"/>
      <c r="S2841" s="60"/>
      <c r="T2841" s="60"/>
      <c r="U2841" s="60"/>
      <c r="V2841" s="46"/>
      <c r="W2841" s="28"/>
      <c r="X2841" s="28"/>
      <c r="Y2841" s="28"/>
      <c r="AA2841" s="77"/>
      <c r="AB2841" s="28"/>
      <c r="AC2841" s="28"/>
      <c r="AD2841" s="28"/>
      <c r="AE2841" s="28"/>
      <c r="AF2841" s="28"/>
      <c r="AG2841" s="28"/>
      <c r="AH2841" s="28"/>
      <c r="AI2841" s="28"/>
      <c r="AJ2841" s="28"/>
      <c r="AK2841" s="28"/>
      <c r="AL2841" s="28"/>
      <c r="AM2841" s="28"/>
      <c r="AN2841" s="28"/>
      <c r="AO2841" s="28"/>
      <c r="AP2841" s="28"/>
      <c r="AQ2841" s="28"/>
      <c r="AR2841" s="28"/>
      <c r="AS2841" s="28"/>
      <c r="AT2841" s="96"/>
      <c r="AU2841" s="28"/>
      <c r="AV2841" s="28"/>
      <c r="AW2841" s="28"/>
      <c r="AX2841" s="28"/>
      <c r="AY2841" s="28"/>
      <c r="AZ2841" s="28"/>
      <c r="BA2841" s="28"/>
      <c r="BB2841" s="28"/>
      <c r="BC2841" s="28"/>
      <c r="BD2841" s="28"/>
      <c r="BE2841" s="28"/>
    </row>
    <row r="2842" spans="3:57" ht="14.25" customHeight="1">
      <c r="C2842" s="46"/>
      <c r="D2842" s="28"/>
      <c r="E2842" s="28"/>
      <c r="F2842" s="28"/>
      <c r="G2842" s="28"/>
      <c r="H2842" s="28"/>
      <c r="I2842" s="28"/>
      <c r="J2842" s="28"/>
      <c r="K2842" s="28"/>
      <c r="L2842" s="28"/>
      <c r="M2842" s="28"/>
      <c r="N2842" s="28"/>
      <c r="O2842" s="28"/>
      <c r="P2842" s="60"/>
      <c r="Q2842" s="60"/>
      <c r="R2842" s="60"/>
      <c r="S2842" s="60"/>
      <c r="T2842" s="60"/>
      <c r="U2842" s="60"/>
      <c r="V2842" s="46"/>
      <c r="W2842" s="28"/>
      <c r="X2842" s="28"/>
      <c r="Y2842" s="28"/>
      <c r="AA2842" s="77"/>
      <c r="AB2842" s="28"/>
      <c r="AC2842" s="28"/>
      <c r="AD2842" s="28"/>
      <c r="AE2842" s="28"/>
      <c r="AF2842" s="28"/>
      <c r="AG2842" s="28"/>
      <c r="AH2842" s="28"/>
      <c r="AI2842" s="28"/>
      <c r="AJ2842" s="28"/>
      <c r="AK2842" s="28"/>
      <c r="AL2842" s="28"/>
      <c r="AM2842" s="28"/>
      <c r="AN2842" s="28"/>
      <c r="AO2842" s="28"/>
      <c r="AP2842" s="28"/>
      <c r="AQ2842" s="28"/>
      <c r="AR2842" s="28"/>
      <c r="AS2842" s="28"/>
      <c r="AT2842" s="96"/>
      <c r="AU2842" s="28"/>
      <c r="AV2842" s="28"/>
      <c r="AW2842" s="28"/>
      <c r="AX2842" s="28"/>
      <c r="AY2842" s="28"/>
      <c r="AZ2842" s="28"/>
      <c r="BA2842" s="28"/>
      <c r="BB2842" s="28"/>
      <c r="BC2842" s="28"/>
      <c r="BD2842" s="28"/>
      <c r="BE2842" s="28"/>
    </row>
    <row r="2843" spans="3:57" ht="14.25" customHeight="1">
      <c r="C2843" s="46"/>
      <c r="D2843" s="28"/>
      <c r="E2843" s="28"/>
      <c r="F2843" s="28"/>
      <c r="G2843" s="28"/>
      <c r="H2843" s="28"/>
      <c r="I2843" s="28"/>
      <c r="J2843" s="28"/>
      <c r="K2843" s="28"/>
      <c r="L2843" s="28"/>
      <c r="M2843" s="28"/>
      <c r="N2843" s="28"/>
      <c r="O2843" s="28"/>
      <c r="P2843" s="60"/>
      <c r="Q2843" s="60"/>
      <c r="R2843" s="60"/>
      <c r="S2843" s="60"/>
      <c r="T2843" s="60"/>
      <c r="U2843" s="60"/>
      <c r="V2843" s="46"/>
      <c r="W2843" s="28"/>
      <c r="X2843" s="28"/>
      <c r="Y2843" s="28"/>
      <c r="AA2843" s="77"/>
      <c r="AB2843" s="28"/>
      <c r="AC2843" s="28"/>
      <c r="AD2843" s="28"/>
      <c r="AE2843" s="28"/>
      <c r="AF2843" s="28"/>
      <c r="AG2843" s="28"/>
      <c r="AH2843" s="28"/>
      <c r="AI2843" s="28"/>
      <c r="AJ2843" s="28"/>
      <c r="AK2843" s="28"/>
      <c r="AL2843" s="28"/>
      <c r="AM2843" s="28"/>
      <c r="AN2843" s="28"/>
      <c r="AO2843" s="28"/>
      <c r="AP2843" s="28"/>
      <c r="AQ2843" s="28"/>
      <c r="AR2843" s="28"/>
      <c r="AS2843" s="28"/>
      <c r="AT2843" s="96"/>
      <c r="AU2843" s="28"/>
      <c r="AV2843" s="28"/>
      <c r="AW2843" s="28"/>
      <c r="AX2843" s="28"/>
      <c r="AY2843" s="28"/>
      <c r="AZ2843" s="28"/>
      <c r="BA2843" s="28"/>
      <c r="BB2843" s="28"/>
      <c r="BC2843" s="28"/>
      <c r="BD2843" s="28"/>
      <c r="BE2843" s="28"/>
    </row>
    <row r="2844" spans="3:57" ht="14.25" customHeight="1">
      <c r="C2844" s="46"/>
      <c r="D2844" s="28"/>
      <c r="E2844" s="28"/>
      <c r="F2844" s="28"/>
      <c r="G2844" s="28"/>
      <c r="H2844" s="28"/>
      <c r="I2844" s="28"/>
      <c r="J2844" s="28"/>
      <c r="K2844" s="28"/>
      <c r="L2844" s="28"/>
      <c r="M2844" s="28"/>
      <c r="N2844" s="28"/>
      <c r="O2844" s="28"/>
      <c r="P2844" s="60"/>
      <c r="Q2844" s="60"/>
      <c r="R2844" s="60"/>
      <c r="S2844" s="60"/>
      <c r="T2844" s="60"/>
      <c r="U2844" s="60"/>
      <c r="V2844" s="46"/>
      <c r="W2844" s="28"/>
      <c r="X2844" s="28"/>
      <c r="Y2844" s="28"/>
      <c r="AA2844" s="77"/>
      <c r="AB2844" s="28"/>
      <c r="AC2844" s="28"/>
      <c r="AD2844" s="28"/>
      <c r="AE2844" s="28"/>
      <c r="AF2844" s="28"/>
      <c r="AG2844" s="28"/>
      <c r="AH2844" s="28"/>
      <c r="AI2844" s="28"/>
      <c r="AJ2844" s="28"/>
      <c r="AK2844" s="28"/>
      <c r="AL2844" s="28"/>
      <c r="AM2844" s="28"/>
      <c r="AN2844" s="28"/>
      <c r="AO2844" s="28"/>
      <c r="AP2844" s="28"/>
      <c r="AQ2844" s="28"/>
      <c r="AR2844" s="28"/>
      <c r="AS2844" s="28"/>
      <c r="AT2844" s="96"/>
      <c r="AU2844" s="28"/>
      <c r="AV2844" s="28"/>
      <c r="AW2844" s="28"/>
      <c r="AX2844" s="28"/>
      <c r="AY2844" s="28"/>
      <c r="AZ2844" s="28"/>
      <c r="BA2844" s="28"/>
      <c r="BB2844" s="28"/>
      <c r="BC2844" s="28"/>
      <c r="BD2844" s="28"/>
      <c r="BE2844" s="28"/>
    </row>
    <row r="2845" spans="3:57" ht="14.25" customHeight="1">
      <c r="C2845" s="46"/>
      <c r="D2845" s="28"/>
      <c r="E2845" s="28"/>
      <c r="F2845" s="28"/>
      <c r="G2845" s="28"/>
      <c r="H2845" s="28"/>
      <c r="I2845" s="28"/>
      <c r="J2845" s="28"/>
      <c r="K2845" s="28"/>
      <c r="L2845" s="28"/>
      <c r="M2845" s="28"/>
      <c r="N2845" s="28"/>
      <c r="O2845" s="28"/>
      <c r="P2845" s="60"/>
      <c r="Q2845" s="60"/>
      <c r="R2845" s="60"/>
      <c r="S2845" s="60"/>
      <c r="T2845" s="60"/>
      <c r="U2845" s="60"/>
      <c r="V2845" s="46"/>
      <c r="W2845" s="28"/>
      <c r="X2845" s="28"/>
      <c r="Y2845" s="28"/>
      <c r="AA2845" s="77"/>
      <c r="AB2845" s="28"/>
      <c r="AC2845" s="28"/>
      <c r="AD2845" s="28"/>
      <c r="AE2845" s="28"/>
      <c r="AF2845" s="28"/>
      <c r="AG2845" s="28"/>
      <c r="AH2845" s="28"/>
      <c r="AI2845" s="28"/>
      <c r="AJ2845" s="28"/>
      <c r="AK2845" s="28"/>
      <c r="AL2845" s="28"/>
      <c r="AM2845" s="28"/>
      <c r="AN2845" s="28"/>
      <c r="AO2845" s="28"/>
      <c r="AP2845" s="28"/>
      <c r="AQ2845" s="28"/>
      <c r="AR2845" s="28"/>
      <c r="AS2845" s="28"/>
      <c r="AT2845" s="96"/>
      <c r="AU2845" s="28"/>
      <c r="AV2845" s="28"/>
      <c r="AW2845" s="28"/>
      <c r="AX2845" s="28"/>
      <c r="AY2845" s="28"/>
      <c r="AZ2845" s="28"/>
      <c r="BA2845" s="28"/>
      <c r="BB2845" s="28"/>
      <c r="BC2845" s="28"/>
      <c r="BD2845" s="28"/>
      <c r="BE2845" s="28"/>
    </row>
    <row r="2846" spans="3:57" ht="14.25" customHeight="1">
      <c r="C2846" s="46"/>
      <c r="D2846" s="28"/>
      <c r="E2846" s="28"/>
      <c r="F2846" s="28"/>
      <c r="G2846" s="28"/>
      <c r="H2846" s="28"/>
      <c r="I2846" s="28"/>
      <c r="J2846" s="28"/>
      <c r="K2846" s="28"/>
      <c r="L2846" s="28"/>
      <c r="M2846" s="28"/>
      <c r="N2846" s="28"/>
      <c r="O2846" s="28"/>
      <c r="P2846" s="60"/>
      <c r="Q2846" s="60"/>
      <c r="R2846" s="60"/>
      <c r="S2846" s="60"/>
      <c r="T2846" s="60"/>
      <c r="U2846" s="60"/>
      <c r="V2846" s="46"/>
      <c r="W2846" s="28"/>
      <c r="X2846" s="28"/>
      <c r="Y2846" s="28"/>
      <c r="AA2846" s="77"/>
      <c r="AB2846" s="28"/>
      <c r="AC2846" s="28"/>
      <c r="AD2846" s="28"/>
      <c r="AE2846" s="28"/>
      <c r="AF2846" s="28"/>
      <c r="AG2846" s="28"/>
      <c r="AH2846" s="28"/>
      <c r="AI2846" s="28"/>
      <c r="AJ2846" s="28"/>
      <c r="AK2846" s="28"/>
      <c r="AL2846" s="28"/>
      <c r="AM2846" s="28"/>
      <c r="AN2846" s="28"/>
      <c r="AO2846" s="28"/>
      <c r="AP2846" s="28"/>
      <c r="AQ2846" s="28"/>
      <c r="AR2846" s="28"/>
      <c r="AS2846" s="28"/>
      <c r="AT2846" s="96"/>
      <c r="AU2846" s="28"/>
      <c r="AV2846" s="28"/>
      <c r="AW2846" s="28"/>
      <c r="AX2846" s="28"/>
      <c r="AY2846" s="28"/>
      <c r="AZ2846" s="28"/>
      <c r="BA2846" s="28"/>
      <c r="BB2846" s="28"/>
      <c r="BC2846" s="28"/>
      <c r="BD2846" s="28"/>
      <c r="BE2846" s="28"/>
    </row>
    <row r="2847" spans="3:57" ht="14.25" customHeight="1">
      <c r="C2847" s="46"/>
      <c r="D2847" s="28"/>
      <c r="E2847" s="28"/>
      <c r="F2847" s="28"/>
      <c r="G2847" s="28"/>
      <c r="H2847" s="28"/>
      <c r="I2847" s="28"/>
      <c r="J2847" s="28"/>
      <c r="K2847" s="28"/>
      <c r="L2847" s="28"/>
      <c r="M2847" s="28"/>
      <c r="N2847" s="28"/>
      <c r="O2847" s="28"/>
      <c r="P2847" s="60"/>
      <c r="Q2847" s="60"/>
      <c r="R2847" s="60"/>
      <c r="S2847" s="60"/>
      <c r="T2847" s="60"/>
      <c r="U2847" s="60"/>
      <c r="V2847" s="46"/>
      <c r="W2847" s="28"/>
      <c r="X2847" s="28"/>
      <c r="Y2847" s="28"/>
      <c r="AA2847" s="77"/>
      <c r="AB2847" s="28"/>
      <c r="AC2847" s="28"/>
      <c r="AD2847" s="28"/>
      <c r="AE2847" s="28"/>
      <c r="AF2847" s="28"/>
      <c r="AG2847" s="28"/>
      <c r="AH2847" s="28"/>
      <c r="AI2847" s="28"/>
      <c r="AJ2847" s="28"/>
      <c r="AK2847" s="28"/>
      <c r="AL2847" s="28"/>
      <c r="AM2847" s="28"/>
      <c r="AN2847" s="28"/>
      <c r="AO2847" s="28"/>
      <c r="AP2847" s="28"/>
      <c r="AQ2847" s="28"/>
      <c r="AR2847" s="28"/>
      <c r="AS2847" s="28"/>
      <c r="AT2847" s="96"/>
      <c r="AU2847" s="28"/>
      <c r="AV2847" s="28"/>
      <c r="AW2847" s="28"/>
      <c r="AX2847" s="28"/>
      <c r="AY2847" s="28"/>
      <c r="AZ2847" s="28"/>
      <c r="BA2847" s="28"/>
      <c r="BB2847" s="28"/>
      <c r="BC2847" s="28"/>
      <c r="BD2847" s="28"/>
      <c r="BE2847" s="28"/>
    </row>
    <row r="2848" spans="3:57" ht="14.25" customHeight="1">
      <c r="C2848" s="46"/>
      <c r="D2848" s="28"/>
      <c r="E2848" s="28"/>
      <c r="F2848" s="28"/>
      <c r="G2848" s="28"/>
      <c r="H2848" s="28"/>
      <c r="I2848" s="28"/>
      <c r="J2848" s="28"/>
      <c r="K2848" s="28"/>
      <c r="L2848" s="28"/>
      <c r="M2848" s="28"/>
      <c r="N2848" s="28"/>
      <c r="O2848" s="28"/>
      <c r="P2848" s="60"/>
      <c r="Q2848" s="60"/>
      <c r="R2848" s="60"/>
      <c r="S2848" s="60"/>
      <c r="T2848" s="60"/>
      <c r="U2848" s="60"/>
      <c r="V2848" s="46"/>
      <c r="W2848" s="28"/>
      <c r="X2848" s="28"/>
      <c r="Y2848" s="28"/>
      <c r="AA2848" s="77"/>
      <c r="AB2848" s="28"/>
      <c r="AC2848" s="28"/>
      <c r="AD2848" s="28"/>
      <c r="AE2848" s="28"/>
      <c r="AF2848" s="28"/>
      <c r="AG2848" s="28"/>
      <c r="AH2848" s="28"/>
      <c r="AI2848" s="28"/>
      <c r="AJ2848" s="28"/>
      <c r="AK2848" s="28"/>
      <c r="AL2848" s="28"/>
      <c r="AM2848" s="28"/>
      <c r="AN2848" s="28"/>
      <c r="AO2848" s="28"/>
      <c r="AP2848" s="28"/>
      <c r="AQ2848" s="28"/>
      <c r="AR2848" s="28"/>
      <c r="AS2848" s="28"/>
      <c r="AT2848" s="96"/>
      <c r="AU2848" s="28"/>
      <c r="AV2848" s="28"/>
      <c r="AW2848" s="28"/>
      <c r="AX2848" s="28"/>
      <c r="AY2848" s="28"/>
      <c r="AZ2848" s="28"/>
      <c r="BA2848" s="28"/>
      <c r="BB2848" s="28"/>
      <c r="BC2848" s="28"/>
      <c r="BD2848" s="28"/>
      <c r="BE2848" s="28"/>
    </row>
    <row r="2849" spans="3:57" ht="14.25" customHeight="1">
      <c r="C2849" s="46"/>
      <c r="D2849" s="28"/>
      <c r="E2849" s="28"/>
      <c r="F2849" s="28"/>
      <c r="G2849" s="28"/>
      <c r="H2849" s="28"/>
      <c r="I2849" s="28"/>
      <c r="J2849" s="28"/>
      <c r="K2849" s="28"/>
      <c r="L2849" s="28"/>
      <c r="M2849" s="28"/>
      <c r="N2849" s="28"/>
      <c r="O2849" s="28"/>
      <c r="P2849" s="60"/>
      <c r="Q2849" s="60"/>
      <c r="R2849" s="60"/>
      <c r="S2849" s="60"/>
      <c r="T2849" s="60"/>
      <c r="U2849" s="60"/>
      <c r="V2849" s="46"/>
      <c r="W2849" s="28"/>
      <c r="X2849" s="28"/>
      <c r="Y2849" s="28"/>
      <c r="AA2849" s="77"/>
      <c r="AB2849" s="28"/>
      <c r="AC2849" s="28"/>
      <c r="AD2849" s="28"/>
      <c r="AE2849" s="28"/>
      <c r="AF2849" s="28"/>
      <c r="AG2849" s="28"/>
      <c r="AH2849" s="28"/>
      <c r="AI2849" s="28"/>
      <c r="AJ2849" s="28"/>
      <c r="AK2849" s="28"/>
      <c r="AL2849" s="28"/>
      <c r="AM2849" s="28"/>
      <c r="AN2849" s="28"/>
      <c r="AO2849" s="28"/>
      <c r="AP2849" s="28"/>
      <c r="AQ2849" s="28"/>
      <c r="AR2849" s="28"/>
      <c r="AS2849" s="28"/>
      <c r="AT2849" s="96"/>
      <c r="AU2849" s="28"/>
      <c r="AV2849" s="28"/>
      <c r="AW2849" s="28"/>
      <c r="AX2849" s="28"/>
      <c r="AY2849" s="28"/>
      <c r="AZ2849" s="28"/>
      <c r="BA2849" s="28"/>
      <c r="BB2849" s="28"/>
      <c r="BC2849" s="28"/>
      <c r="BD2849" s="28"/>
      <c r="BE2849" s="28"/>
    </row>
    <row r="2850" spans="3:57" ht="14.25" customHeight="1">
      <c r="C2850" s="46"/>
      <c r="D2850" s="28"/>
      <c r="E2850" s="28"/>
      <c r="F2850" s="28"/>
      <c r="G2850" s="28"/>
      <c r="H2850" s="28"/>
      <c r="I2850" s="28"/>
      <c r="J2850" s="28"/>
      <c r="K2850" s="28"/>
      <c r="L2850" s="28"/>
      <c r="M2850" s="28"/>
      <c r="N2850" s="28"/>
      <c r="O2850" s="28"/>
      <c r="P2850" s="60"/>
      <c r="Q2850" s="60"/>
      <c r="R2850" s="60"/>
      <c r="S2850" s="60"/>
      <c r="T2850" s="60"/>
      <c r="U2850" s="60"/>
      <c r="V2850" s="46"/>
      <c r="W2850" s="28"/>
      <c r="X2850" s="28"/>
      <c r="Y2850" s="28"/>
      <c r="AA2850" s="77"/>
      <c r="AB2850" s="28"/>
      <c r="AC2850" s="28"/>
      <c r="AD2850" s="28"/>
      <c r="AE2850" s="28"/>
      <c r="AF2850" s="28"/>
      <c r="AG2850" s="28"/>
      <c r="AH2850" s="28"/>
      <c r="AI2850" s="28"/>
      <c r="AJ2850" s="28"/>
      <c r="AK2850" s="28"/>
      <c r="AL2850" s="28"/>
      <c r="AM2850" s="28"/>
      <c r="AN2850" s="28"/>
      <c r="AO2850" s="28"/>
      <c r="AP2850" s="28"/>
      <c r="AQ2850" s="28"/>
      <c r="AR2850" s="28"/>
      <c r="AS2850" s="28"/>
      <c r="AT2850" s="96"/>
      <c r="AU2850" s="28"/>
      <c r="AV2850" s="28"/>
      <c r="AW2850" s="28"/>
      <c r="AX2850" s="28"/>
      <c r="AY2850" s="28"/>
      <c r="AZ2850" s="28"/>
      <c r="BA2850" s="28"/>
      <c r="BB2850" s="28"/>
      <c r="BC2850" s="28"/>
      <c r="BD2850" s="28"/>
      <c r="BE2850" s="28"/>
    </row>
    <row r="2851" spans="3:57" ht="14.25" customHeight="1">
      <c r="C2851" s="46"/>
      <c r="D2851" s="28"/>
      <c r="E2851" s="28"/>
      <c r="F2851" s="28"/>
      <c r="G2851" s="28"/>
      <c r="H2851" s="28"/>
      <c r="I2851" s="28"/>
      <c r="J2851" s="28"/>
      <c r="K2851" s="28"/>
      <c r="L2851" s="28"/>
      <c r="M2851" s="28"/>
      <c r="N2851" s="28"/>
      <c r="O2851" s="28"/>
      <c r="P2851" s="60"/>
      <c r="Q2851" s="60"/>
      <c r="R2851" s="60"/>
      <c r="S2851" s="60"/>
      <c r="T2851" s="60"/>
      <c r="U2851" s="60"/>
      <c r="V2851" s="46"/>
      <c r="W2851" s="28"/>
      <c r="X2851" s="28"/>
      <c r="Y2851" s="28"/>
      <c r="AA2851" s="77"/>
      <c r="AB2851" s="28"/>
      <c r="AC2851" s="28"/>
      <c r="AD2851" s="28"/>
      <c r="AE2851" s="28"/>
      <c r="AF2851" s="28"/>
      <c r="AG2851" s="28"/>
      <c r="AH2851" s="28"/>
      <c r="AI2851" s="28"/>
      <c r="AJ2851" s="28"/>
      <c r="AK2851" s="28"/>
      <c r="AL2851" s="28"/>
      <c r="AM2851" s="28"/>
      <c r="AN2851" s="28"/>
      <c r="AO2851" s="28"/>
      <c r="AP2851" s="28"/>
      <c r="AQ2851" s="28"/>
      <c r="AR2851" s="28"/>
      <c r="AS2851" s="28"/>
      <c r="AT2851" s="96"/>
      <c r="AU2851" s="28"/>
      <c r="AV2851" s="28"/>
      <c r="AW2851" s="28"/>
      <c r="AX2851" s="28"/>
      <c r="AY2851" s="28"/>
      <c r="AZ2851" s="28"/>
      <c r="BA2851" s="28"/>
      <c r="BB2851" s="28"/>
      <c r="BC2851" s="28"/>
      <c r="BD2851" s="28"/>
      <c r="BE2851" s="28"/>
    </row>
    <row r="2852" spans="3:57" ht="14.25" customHeight="1">
      <c r="C2852" s="46"/>
      <c r="D2852" s="28"/>
      <c r="E2852" s="28"/>
      <c r="F2852" s="28"/>
      <c r="G2852" s="28"/>
      <c r="H2852" s="28"/>
      <c r="I2852" s="28"/>
      <c r="J2852" s="28"/>
      <c r="K2852" s="28"/>
      <c r="L2852" s="28"/>
      <c r="M2852" s="28"/>
      <c r="N2852" s="28"/>
      <c r="O2852" s="28"/>
      <c r="P2852" s="60"/>
      <c r="Q2852" s="60"/>
      <c r="R2852" s="60"/>
      <c r="S2852" s="60"/>
      <c r="T2852" s="60"/>
      <c r="U2852" s="60"/>
      <c r="V2852" s="46"/>
      <c r="W2852" s="28"/>
      <c r="X2852" s="28"/>
      <c r="Y2852" s="28"/>
      <c r="AA2852" s="77"/>
      <c r="AB2852" s="28"/>
      <c r="AC2852" s="28"/>
      <c r="AD2852" s="28"/>
      <c r="AE2852" s="28"/>
      <c r="AF2852" s="28"/>
      <c r="AG2852" s="28"/>
      <c r="AH2852" s="28"/>
      <c r="AI2852" s="28"/>
      <c r="AJ2852" s="28"/>
      <c r="AK2852" s="28"/>
      <c r="AL2852" s="28"/>
      <c r="AM2852" s="28"/>
      <c r="AN2852" s="28"/>
      <c r="AO2852" s="28"/>
      <c r="AP2852" s="28"/>
      <c r="AQ2852" s="28"/>
      <c r="AR2852" s="28"/>
      <c r="AS2852" s="28"/>
      <c r="AT2852" s="96"/>
      <c r="AU2852" s="28"/>
      <c r="AV2852" s="28"/>
      <c r="AW2852" s="28"/>
      <c r="AX2852" s="28"/>
      <c r="AY2852" s="28"/>
      <c r="AZ2852" s="28"/>
      <c r="BA2852" s="28"/>
      <c r="BB2852" s="28"/>
      <c r="BC2852" s="28"/>
      <c r="BD2852" s="28"/>
      <c r="BE2852" s="28"/>
    </row>
    <row r="2853" spans="3:57" ht="14.25" customHeight="1">
      <c r="C2853" s="46"/>
      <c r="D2853" s="28"/>
      <c r="E2853" s="28"/>
      <c r="F2853" s="28"/>
      <c r="G2853" s="28"/>
      <c r="H2853" s="28"/>
      <c r="I2853" s="28"/>
      <c r="J2853" s="28"/>
      <c r="K2853" s="28"/>
      <c r="L2853" s="28"/>
      <c r="M2853" s="28"/>
      <c r="N2853" s="28"/>
      <c r="O2853" s="28"/>
      <c r="P2853" s="60"/>
      <c r="Q2853" s="60"/>
      <c r="R2853" s="60"/>
      <c r="S2853" s="60"/>
      <c r="T2853" s="60"/>
      <c r="U2853" s="60"/>
      <c r="V2853" s="46"/>
      <c r="W2853" s="28"/>
      <c r="X2853" s="28"/>
      <c r="Y2853" s="28"/>
      <c r="AA2853" s="77"/>
      <c r="AB2853" s="28"/>
      <c r="AC2853" s="28"/>
      <c r="AD2853" s="28"/>
      <c r="AE2853" s="28"/>
      <c r="AF2853" s="28"/>
      <c r="AG2853" s="28"/>
      <c r="AH2853" s="28"/>
      <c r="AI2853" s="28"/>
      <c r="AJ2853" s="28"/>
      <c r="AK2853" s="28"/>
      <c r="AL2853" s="28"/>
      <c r="AM2853" s="28"/>
      <c r="AN2853" s="28"/>
      <c r="AO2853" s="28"/>
      <c r="AP2853" s="28"/>
      <c r="AQ2853" s="28"/>
      <c r="AR2853" s="28"/>
      <c r="AS2853" s="28"/>
      <c r="AT2853" s="96"/>
      <c r="AU2853" s="28"/>
      <c r="AV2853" s="28"/>
      <c r="AW2853" s="28"/>
      <c r="AX2853" s="28"/>
      <c r="AY2853" s="28"/>
      <c r="AZ2853" s="28"/>
      <c r="BA2853" s="28"/>
      <c r="BB2853" s="28"/>
      <c r="BC2853" s="28"/>
      <c r="BD2853" s="28"/>
      <c r="BE2853" s="28"/>
    </row>
    <row r="2854" spans="3:57" ht="14.25" customHeight="1">
      <c r="C2854" s="46"/>
      <c r="D2854" s="28"/>
      <c r="E2854" s="28"/>
      <c r="F2854" s="28"/>
      <c r="G2854" s="28"/>
      <c r="H2854" s="28"/>
      <c r="I2854" s="28"/>
      <c r="J2854" s="28"/>
      <c r="K2854" s="28"/>
      <c r="L2854" s="28"/>
      <c r="M2854" s="28"/>
      <c r="N2854" s="28"/>
      <c r="O2854" s="28"/>
      <c r="P2854" s="60"/>
      <c r="Q2854" s="60"/>
      <c r="R2854" s="60"/>
      <c r="S2854" s="60"/>
      <c r="T2854" s="60"/>
      <c r="U2854" s="60"/>
      <c r="V2854" s="46"/>
      <c r="W2854" s="28"/>
      <c r="X2854" s="28"/>
      <c r="Y2854" s="28"/>
      <c r="AA2854" s="77"/>
      <c r="AB2854" s="28"/>
      <c r="AC2854" s="28"/>
      <c r="AD2854" s="28"/>
      <c r="AE2854" s="28"/>
      <c r="AF2854" s="28"/>
      <c r="AG2854" s="28"/>
      <c r="AH2854" s="28"/>
      <c r="AI2854" s="28"/>
      <c r="AJ2854" s="28"/>
      <c r="AK2854" s="28"/>
      <c r="AL2854" s="28"/>
      <c r="AM2854" s="28"/>
      <c r="AN2854" s="28"/>
      <c r="AO2854" s="28"/>
      <c r="AP2854" s="28"/>
      <c r="AQ2854" s="28"/>
      <c r="AR2854" s="28"/>
      <c r="AS2854" s="28"/>
      <c r="AT2854" s="96"/>
      <c r="AU2854" s="28"/>
      <c r="AV2854" s="28"/>
      <c r="AW2854" s="28"/>
      <c r="AX2854" s="28"/>
      <c r="AY2854" s="28"/>
      <c r="AZ2854" s="28"/>
      <c r="BA2854" s="28"/>
      <c r="BB2854" s="28"/>
      <c r="BC2854" s="28"/>
      <c r="BD2854" s="28"/>
      <c r="BE2854" s="28"/>
    </row>
    <row r="2855" spans="3:57" ht="14.25" customHeight="1">
      <c r="C2855" s="46"/>
      <c r="D2855" s="28"/>
      <c r="E2855" s="28"/>
      <c r="F2855" s="28"/>
      <c r="G2855" s="28"/>
      <c r="H2855" s="28"/>
      <c r="I2855" s="28"/>
      <c r="J2855" s="28"/>
      <c r="K2855" s="28"/>
      <c r="L2855" s="28"/>
      <c r="M2855" s="28"/>
      <c r="N2855" s="28"/>
      <c r="O2855" s="28"/>
      <c r="P2855" s="60"/>
      <c r="Q2855" s="60"/>
      <c r="R2855" s="60"/>
      <c r="S2855" s="60"/>
      <c r="T2855" s="60"/>
      <c r="U2855" s="60"/>
      <c r="V2855" s="46"/>
      <c r="W2855" s="28"/>
      <c r="X2855" s="28"/>
      <c r="Y2855" s="28"/>
      <c r="AA2855" s="77"/>
      <c r="AB2855" s="28"/>
      <c r="AC2855" s="28"/>
      <c r="AD2855" s="28"/>
      <c r="AE2855" s="28"/>
      <c r="AF2855" s="28"/>
      <c r="AG2855" s="28"/>
      <c r="AH2855" s="28"/>
      <c r="AI2855" s="28"/>
      <c r="AJ2855" s="28"/>
      <c r="AK2855" s="28"/>
      <c r="AL2855" s="28"/>
      <c r="AM2855" s="28"/>
      <c r="AN2855" s="28"/>
      <c r="AO2855" s="28"/>
      <c r="AP2855" s="28"/>
      <c r="AQ2855" s="28"/>
      <c r="AR2855" s="28"/>
      <c r="AS2855" s="28"/>
      <c r="AT2855" s="96"/>
      <c r="AU2855" s="28"/>
      <c r="AV2855" s="28"/>
      <c r="AW2855" s="28"/>
      <c r="AX2855" s="28"/>
      <c r="AY2855" s="28"/>
      <c r="AZ2855" s="28"/>
      <c r="BA2855" s="28"/>
      <c r="BB2855" s="28"/>
      <c r="BC2855" s="28"/>
      <c r="BD2855" s="28"/>
      <c r="BE2855" s="28"/>
    </row>
    <row r="2856" spans="3:57" ht="14.25" customHeight="1">
      <c r="C2856" s="46"/>
      <c r="D2856" s="28"/>
      <c r="E2856" s="28"/>
      <c r="F2856" s="28"/>
      <c r="G2856" s="28"/>
      <c r="H2856" s="28"/>
      <c r="I2856" s="28"/>
      <c r="J2856" s="28"/>
      <c r="K2856" s="28"/>
      <c r="L2856" s="28"/>
      <c r="M2856" s="28"/>
      <c r="N2856" s="28"/>
      <c r="O2856" s="28"/>
      <c r="P2856" s="60"/>
      <c r="Q2856" s="60"/>
      <c r="R2856" s="60"/>
      <c r="S2856" s="60"/>
      <c r="T2856" s="60"/>
      <c r="U2856" s="60"/>
      <c r="V2856" s="46"/>
      <c r="W2856" s="28"/>
      <c r="X2856" s="28"/>
      <c r="Y2856" s="28"/>
      <c r="AA2856" s="77"/>
      <c r="AB2856" s="28"/>
      <c r="AC2856" s="28"/>
      <c r="AD2856" s="28"/>
      <c r="AE2856" s="28"/>
      <c r="AF2856" s="28"/>
      <c r="AG2856" s="28"/>
      <c r="AH2856" s="28"/>
      <c r="AI2856" s="28"/>
      <c r="AJ2856" s="28"/>
      <c r="AK2856" s="28"/>
      <c r="AL2856" s="28"/>
      <c r="AM2856" s="28"/>
      <c r="AN2856" s="28"/>
      <c r="AO2856" s="28"/>
      <c r="AP2856" s="28"/>
      <c r="AQ2856" s="28"/>
      <c r="AR2856" s="28"/>
      <c r="AS2856" s="28"/>
      <c r="AT2856" s="96"/>
      <c r="AU2856" s="28"/>
      <c r="AV2856" s="28"/>
      <c r="AW2856" s="28"/>
      <c r="AX2856" s="28"/>
      <c r="AY2856" s="28"/>
      <c r="AZ2856" s="28"/>
      <c r="BA2856" s="28"/>
      <c r="BB2856" s="28"/>
      <c r="BC2856" s="28"/>
      <c r="BD2856" s="28"/>
      <c r="BE2856" s="28"/>
    </row>
    <row r="2857" spans="3:57" ht="14.25" customHeight="1">
      <c r="C2857" s="46"/>
      <c r="D2857" s="28"/>
      <c r="E2857" s="28"/>
      <c r="F2857" s="28"/>
      <c r="G2857" s="28"/>
      <c r="H2857" s="28"/>
      <c r="I2857" s="28"/>
      <c r="J2857" s="28"/>
      <c r="K2857" s="28"/>
      <c r="L2857" s="28"/>
      <c r="M2857" s="28"/>
      <c r="N2857" s="28"/>
      <c r="O2857" s="28"/>
      <c r="P2857" s="60"/>
      <c r="Q2857" s="60"/>
      <c r="R2857" s="60"/>
      <c r="S2857" s="60"/>
      <c r="T2857" s="60"/>
      <c r="U2857" s="60"/>
      <c r="V2857" s="46"/>
      <c r="W2857" s="28"/>
      <c r="X2857" s="28"/>
      <c r="Y2857" s="28"/>
      <c r="AA2857" s="77"/>
      <c r="AB2857" s="28"/>
      <c r="AC2857" s="28"/>
      <c r="AD2857" s="28"/>
      <c r="AE2857" s="28"/>
      <c r="AF2857" s="28"/>
      <c r="AG2857" s="28"/>
      <c r="AH2857" s="28"/>
      <c r="AI2857" s="28"/>
      <c r="AJ2857" s="28"/>
      <c r="AK2857" s="28"/>
      <c r="AL2857" s="28"/>
      <c r="AM2857" s="28"/>
      <c r="AN2857" s="28"/>
      <c r="AO2857" s="28"/>
      <c r="AP2857" s="28"/>
      <c r="AQ2857" s="28"/>
      <c r="AR2857" s="28"/>
      <c r="AS2857" s="28"/>
      <c r="AT2857" s="96"/>
      <c r="AU2857" s="28"/>
      <c r="AV2857" s="28"/>
      <c r="AW2857" s="28"/>
      <c r="AX2857" s="28"/>
      <c r="AY2857" s="28"/>
      <c r="AZ2857" s="28"/>
      <c r="BA2857" s="28"/>
      <c r="BB2857" s="28"/>
      <c r="BC2857" s="28"/>
      <c r="BD2857" s="28"/>
      <c r="BE2857" s="28"/>
    </row>
    <row r="2858" spans="3:57" ht="14.25" customHeight="1">
      <c r="C2858" s="46"/>
      <c r="D2858" s="28"/>
      <c r="E2858" s="28"/>
      <c r="F2858" s="28"/>
      <c r="G2858" s="28"/>
      <c r="H2858" s="28"/>
      <c r="I2858" s="28"/>
      <c r="J2858" s="28"/>
      <c r="K2858" s="28"/>
      <c r="L2858" s="28"/>
      <c r="M2858" s="28"/>
      <c r="N2858" s="28"/>
      <c r="O2858" s="28"/>
      <c r="P2858" s="60"/>
      <c r="Q2858" s="60"/>
      <c r="R2858" s="60"/>
      <c r="S2858" s="60"/>
      <c r="T2858" s="60"/>
      <c r="U2858" s="60"/>
      <c r="V2858" s="46"/>
      <c r="W2858" s="28"/>
      <c r="X2858" s="28"/>
      <c r="Y2858" s="28"/>
      <c r="AA2858" s="77"/>
      <c r="AB2858" s="28"/>
      <c r="AC2858" s="28"/>
      <c r="AD2858" s="28"/>
      <c r="AE2858" s="28"/>
      <c r="AF2858" s="28"/>
      <c r="AG2858" s="28"/>
      <c r="AH2858" s="28"/>
      <c r="AI2858" s="28"/>
      <c r="AJ2858" s="28"/>
      <c r="AK2858" s="28"/>
      <c r="AL2858" s="28"/>
      <c r="AM2858" s="28"/>
      <c r="AN2858" s="28"/>
      <c r="AO2858" s="28"/>
      <c r="AP2858" s="28"/>
      <c r="AQ2858" s="28"/>
      <c r="AR2858" s="28"/>
      <c r="AS2858" s="28"/>
      <c r="AT2858" s="96"/>
      <c r="AU2858" s="28"/>
      <c r="AV2858" s="28"/>
      <c r="AW2858" s="28"/>
      <c r="AX2858" s="28"/>
      <c r="AY2858" s="28"/>
      <c r="AZ2858" s="28"/>
      <c r="BA2858" s="28"/>
      <c r="BB2858" s="28"/>
      <c r="BC2858" s="28"/>
      <c r="BD2858" s="28"/>
      <c r="BE2858" s="28"/>
    </row>
    <row r="2859" spans="3:57" ht="14.25" customHeight="1">
      <c r="C2859" s="46"/>
      <c r="D2859" s="28"/>
      <c r="E2859" s="28"/>
      <c r="F2859" s="28"/>
      <c r="G2859" s="28"/>
      <c r="H2859" s="28"/>
      <c r="I2859" s="28"/>
      <c r="J2859" s="28"/>
      <c r="K2859" s="28"/>
      <c r="L2859" s="28"/>
      <c r="M2859" s="28"/>
      <c r="N2859" s="28"/>
      <c r="O2859" s="28"/>
      <c r="P2859" s="60"/>
      <c r="Q2859" s="60"/>
      <c r="R2859" s="60"/>
      <c r="S2859" s="60"/>
      <c r="T2859" s="60"/>
      <c r="U2859" s="60"/>
      <c r="V2859" s="46"/>
      <c r="W2859" s="28"/>
      <c r="X2859" s="28"/>
      <c r="Y2859" s="28"/>
      <c r="AA2859" s="77"/>
      <c r="AB2859" s="28"/>
      <c r="AC2859" s="28"/>
      <c r="AD2859" s="28"/>
      <c r="AE2859" s="28"/>
      <c r="AF2859" s="28"/>
      <c r="AG2859" s="28"/>
      <c r="AH2859" s="28"/>
      <c r="AI2859" s="28"/>
      <c r="AJ2859" s="28"/>
      <c r="AK2859" s="28"/>
      <c r="AL2859" s="28"/>
      <c r="AM2859" s="28"/>
      <c r="AN2859" s="28"/>
      <c r="AO2859" s="28"/>
      <c r="AP2859" s="28"/>
      <c r="AQ2859" s="28"/>
      <c r="AR2859" s="28"/>
      <c r="AS2859" s="28"/>
      <c r="AT2859" s="96"/>
      <c r="AU2859" s="28"/>
      <c r="AV2859" s="28"/>
      <c r="AW2859" s="28"/>
      <c r="AX2859" s="28"/>
      <c r="AY2859" s="28"/>
      <c r="AZ2859" s="28"/>
      <c r="BA2859" s="28"/>
      <c r="BB2859" s="28"/>
      <c r="BC2859" s="28"/>
      <c r="BD2859" s="28"/>
      <c r="BE2859" s="28"/>
    </row>
    <row r="2860" spans="3:57" ht="14.25" customHeight="1">
      <c r="C2860" s="46"/>
      <c r="D2860" s="28"/>
      <c r="E2860" s="28"/>
      <c r="F2860" s="28"/>
      <c r="G2860" s="28"/>
      <c r="H2860" s="28"/>
      <c r="I2860" s="28"/>
      <c r="J2860" s="28"/>
      <c r="K2860" s="28"/>
      <c r="L2860" s="28"/>
      <c r="M2860" s="28"/>
      <c r="N2860" s="28"/>
      <c r="O2860" s="28"/>
      <c r="P2860" s="60"/>
      <c r="Q2860" s="60"/>
      <c r="R2860" s="60"/>
      <c r="S2860" s="60"/>
      <c r="T2860" s="60"/>
      <c r="U2860" s="60"/>
      <c r="V2860" s="46"/>
      <c r="W2860" s="28"/>
      <c r="X2860" s="28"/>
      <c r="Y2860" s="28"/>
      <c r="AA2860" s="77"/>
      <c r="AB2860" s="28"/>
      <c r="AC2860" s="28"/>
      <c r="AD2860" s="28"/>
      <c r="AE2860" s="28"/>
      <c r="AF2860" s="28"/>
      <c r="AG2860" s="28"/>
      <c r="AH2860" s="28"/>
      <c r="AI2860" s="28"/>
      <c r="AJ2860" s="28"/>
      <c r="AK2860" s="28"/>
      <c r="AL2860" s="28"/>
      <c r="AM2860" s="28"/>
      <c r="AN2860" s="28"/>
      <c r="AO2860" s="28"/>
      <c r="AP2860" s="28"/>
      <c r="AQ2860" s="28"/>
      <c r="AR2860" s="28"/>
      <c r="AS2860" s="28"/>
      <c r="AT2860" s="96"/>
      <c r="AU2860" s="28"/>
      <c r="AV2860" s="28"/>
      <c r="AW2860" s="28"/>
      <c r="AX2860" s="28"/>
      <c r="AY2860" s="28"/>
      <c r="AZ2860" s="28"/>
      <c r="BA2860" s="28"/>
      <c r="BB2860" s="28"/>
      <c r="BC2860" s="28"/>
      <c r="BD2860" s="28"/>
      <c r="BE2860" s="28"/>
    </row>
    <row r="2861" spans="3:57" ht="14.25" customHeight="1">
      <c r="C2861" s="46"/>
      <c r="D2861" s="28"/>
      <c r="E2861" s="28"/>
      <c r="F2861" s="28"/>
      <c r="G2861" s="28"/>
      <c r="H2861" s="28"/>
      <c r="I2861" s="28"/>
      <c r="J2861" s="28"/>
      <c r="K2861" s="28"/>
      <c r="L2861" s="28"/>
      <c r="M2861" s="28"/>
      <c r="N2861" s="28"/>
      <c r="O2861" s="28"/>
      <c r="P2861" s="60"/>
      <c r="Q2861" s="60"/>
      <c r="R2861" s="60"/>
      <c r="S2861" s="60"/>
      <c r="T2861" s="60"/>
      <c r="U2861" s="60"/>
      <c r="V2861" s="46"/>
      <c r="W2861" s="28"/>
      <c r="X2861" s="28"/>
      <c r="Y2861" s="28"/>
      <c r="AA2861" s="77"/>
      <c r="AB2861" s="28"/>
      <c r="AC2861" s="28"/>
      <c r="AD2861" s="28"/>
      <c r="AE2861" s="28"/>
      <c r="AF2861" s="28"/>
      <c r="AG2861" s="28"/>
      <c r="AH2861" s="28"/>
      <c r="AI2861" s="28"/>
      <c r="AJ2861" s="28"/>
      <c r="AK2861" s="28"/>
      <c r="AL2861" s="28"/>
      <c r="AM2861" s="28"/>
      <c r="AN2861" s="28"/>
      <c r="AO2861" s="28"/>
      <c r="AP2861" s="28"/>
      <c r="AQ2861" s="28"/>
      <c r="AR2861" s="28"/>
      <c r="AS2861" s="28"/>
      <c r="AT2861" s="96"/>
      <c r="AU2861" s="28"/>
      <c r="AV2861" s="28"/>
      <c r="AW2861" s="28"/>
      <c r="AX2861" s="28"/>
      <c r="AY2861" s="28"/>
      <c r="AZ2861" s="28"/>
      <c r="BA2861" s="28"/>
      <c r="BB2861" s="28"/>
      <c r="BC2861" s="28"/>
      <c r="BD2861" s="28"/>
      <c r="BE2861" s="28"/>
    </row>
    <row r="2862" spans="3:57" ht="14.25" customHeight="1">
      <c r="C2862" s="46"/>
      <c r="D2862" s="28"/>
      <c r="E2862" s="28"/>
      <c r="F2862" s="28"/>
      <c r="G2862" s="28"/>
      <c r="H2862" s="28"/>
      <c r="I2862" s="28"/>
      <c r="J2862" s="28"/>
      <c r="K2862" s="28"/>
      <c r="L2862" s="28"/>
      <c r="M2862" s="28"/>
      <c r="N2862" s="28"/>
      <c r="O2862" s="28"/>
      <c r="P2862" s="60"/>
      <c r="Q2862" s="60"/>
      <c r="R2862" s="60"/>
      <c r="S2862" s="60"/>
      <c r="T2862" s="60"/>
      <c r="U2862" s="60"/>
      <c r="V2862" s="46"/>
      <c r="W2862" s="28"/>
      <c r="X2862" s="28"/>
      <c r="Y2862" s="28"/>
      <c r="AA2862" s="77"/>
      <c r="AB2862" s="28"/>
      <c r="AC2862" s="28"/>
      <c r="AD2862" s="28"/>
      <c r="AE2862" s="28"/>
      <c r="AF2862" s="28"/>
      <c r="AG2862" s="28"/>
      <c r="AH2862" s="28"/>
      <c r="AI2862" s="28"/>
      <c r="AJ2862" s="28"/>
      <c r="AK2862" s="28"/>
      <c r="AL2862" s="28"/>
      <c r="AM2862" s="28"/>
      <c r="AN2862" s="28"/>
      <c r="AO2862" s="28"/>
      <c r="AP2862" s="28"/>
      <c r="AQ2862" s="28"/>
      <c r="AR2862" s="28"/>
      <c r="AS2862" s="28"/>
      <c r="AT2862" s="96"/>
      <c r="AU2862" s="28"/>
      <c r="AV2862" s="28"/>
      <c r="AW2862" s="28"/>
      <c r="AX2862" s="28"/>
      <c r="AY2862" s="28"/>
      <c r="AZ2862" s="28"/>
      <c r="BA2862" s="28"/>
      <c r="BB2862" s="28"/>
      <c r="BC2862" s="28"/>
      <c r="BD2862" s="28"/>
      <c r="BE2862" s="28"/>
    </row>
    <row r="2863" spans="3:57" ht="14.25" customHeight="1">
      <c r="C2863" s="46"/>
      <c r="D2863" s="28"/>
      <c r="E2863" s="28"/>
      <c r="F2863" s="28"/>
      <c r="G2863" s="28"/>
      <c r="H2863" s="28"/>
      <c r="I2863" s="28"/>
      <c r="J2863" s="28"/>
      <c r="K2863" s="28"/>
      <c r="L2863" s="28"/>
      <c r="M2863" s="28"/>
      <c r="N2863" s="28"/>
      <c r="O2863" s="28"/>
      <c r="P2863" s="60"/>
      <c r="Q2863" s="60"/>
      <c r="R2863" s="60"/>
      <c r="S2863" s="60"/>
      <c r="T2863" s="60"/>
      <c r="U2863" s="60"/>
      <c r="V2863" s="46"/>
      <c r="W2863" s="28"/>
      <c r="X2863" s="28"/>
      <c r="Y2863" s="28"/>
      <c r="AA2863" s="77"/>
      <c r="AB2863" s="28"/>
      <c r="AC2863" s="28"/>
      <c r="AD2863" s="28"/>
      <c r="AE2863" s="28"/>
      <c r="AF2863" s="28"/>
      <c r="AG2863" s="28"/>
      <c r="AH2863" s="28"/>
      <c r="AI2863" s="28"/>
      <c r="AJ2863" s="28"/>
      <c r="AK2863" s="28"/>
      <c r="AL2863" s="28"/>
      <c r="AM2863" s="28"/>
      <c r="AN2863" s="28"/>
      <c r="AO2863" s="28"/>
      <c r="AP2863" s="28"/>
      <c r="AQ2863" s="28"/>
      <c r="AR2863" s="28"/>
      <c r="AS2863" s="28"/>
      <c r="AT2863" s="96"/>
      <c r="AU2863" s="28"/>
      <c r="AV2863" s="28"/>
      <c r="AW2863" s="28"/>
      <c r="AX2863" s="28"/>
      <c r="AY2863" s="28"/>
      <c r="AZ2863" s="28"/>
      <c r="BA2863" s="28"/>
      <c r="BB2863" s="28"/>
      <c r="BC2863" s="28"/>
      <c r="BD2863" s="28"/>
      <c r="BE2863" s="28"/>
    </row>
    <row r="2864" spans="3:57" ht="14.25" customHeight="1">
      <c r="C2864" s="46"/>
      <c r="D2864" s="28"/>
      <c r="E2864" s="28"/>
      <c r="F2864" s="28"/>
      <c r="G2864" s="28"/>
      <c r="H2864" s="28"/>
      <c r="I2864" s="28"/>
      <c r="J2864" s="28"/>
      <c r="K2864" s="28"/>
      <c r="L2864" s="28"/>
      <c r="M2864" s="28"/>
      <c r="N2864" s="28"/>
      <c r="O2864" s="28"/>
      <c r="P2864" s="60"/>
      <c r="Q2864" s="60"/>
      <c r="R2864" s="60"/>
      <c r="S2864" s="60"/>
      <c r="U2864" s="60"/>
      <c r="V2864" s="46"/>
      <c r="W2864" s="28"/>
      <c r="X2864" s="28"/>
      <c r="Y2864" s="28"/>
      <c r="AA2864" s="77"/>
      <c r="AB2864" s="28"/>
      <c r="AC2864" s="28"/>
      <c r="AD2864" s="28"/>
      <c r="AE2864" s="28"/>
      <c r="AF2864" s="28"/>
      <c r="AG2864" s="28"/>
      <c r="AH2864" s="28"/>
      <c r="AI2864" s="28"/>
      <c r="AJ2864" s="28"/>
      <c r="AK2864" s="28"/>
      <c r="AL2864" s="28"/>
      <c r="AM2864" s="28"/>
      <c r="AN2864" s="28"/>
      <c r="AO2864" s="28"/>
      <c r="AP2864" s="28"/>
      <c r="AQ2864" s="28"/>
      <c r="AR2864" s="28"/>
      <c r="AS2864" s="28"/>
      <c r="AT2864" s="96"/>
      <c r="AU2864" s="28"/>
      <c r="AV2864" s="28"/>
      <c r="AW2864" s="28"/>
      <c r="AX2864" s="28"/>
      <c r="AY2864" s="28"/>
      <c r="AZ2864" s="28"/>
      <c r="BA2864" s="28"/>
      <c r="BB2864" s="28"/>
      <c r="BC2864" s="28"/>
      <c r="BD2864" s="28"/>
      <c r="BE2864" s="28"/>
    </row>
    <row r="2865" spans="3:57" ht="14.25" customHeight="1">
      <c r="C2865" s="46"/>
      <c r="D2865" s="28"/>
      <c r="E2865" s="28"/>
      <c r="F2865" s="28"/>
      <c r="G2865" s="28"/>
      <c r="H2865" s="28"/>
      <c r="I2865" s="28"/>
      <c r="J2865" s="28"/>
      <c r="K2865" s="28"/>
      <c r="L2865" s="28"/>
      <c r="M2865" s="28"/>
      <c r="N2865" s="28"/>
      <c r="O2865" s="28"/>
      <c r="P2865" s="60"/>
      <c r="Q2865" s="60"/>
      <c r="R2865" s="60"/>
      <c r="S2865" s="60"/>
      <c r="T2865" s="60"/>
      <c r="U2865" s="60"/>
      <c r="V2865" s="46"/>
      <c r="W2865" s="28"/>
      <c r="X2865" s="28"/>
      <c r="Y2865" s="28"/>
      <c r="AA2865" s="77"/>
      <c r="AB2865" s="28"/>
      <c r="AC2865" s="28"/>
      <c r="AD2865" s="28"/>
      <c r="AE2865" s="28"/>
      <c r="AF2865" s="28"/>
      <c r="AG2865" s="28"/>
      <c r="AH2865" s="28"/>
      <c r="AI2865" s="28"/>
      <c r="AJ2865" s="28"/>
      <c r="AK2865" s="28"/>
      <c r="AL2865" s="28"/>
      <c r="AM2865" s="28"/>
      <c r="AN2865" s="28"/>
      <c r="AO2865" s="28"/>
      <c r="AP2865" s="28"/>
      <c r="AQ2865" s="28"/>
      <c r="AR2865" s="28"/>
      <c r="AS2865" s="28"/>
      <c r="AT2865" s="96"/>
      <c r="AU2865" s="28"/>
      <c r="AV2865" s="28"/>
      <c r="AW2865" s="28"/>
      <c r="AX2865" s="28"/>
      <c r="AY2865" s="28"/>
      <c r="AZ2865" s="28"/>
      <c r="BA2865" s="28"/>
      <c r="BB2865" s="28"/>
      <c r="BC2865" s="28"/>
      <c r="BD2865" s="28"/>
      <c r="BE2865" s="28"/>
    </row>
    <row r="2866" spans="3:57" ht="14.25" customHeight="1">
      <c r="C2866" s="46"/>
      <c r="D2866" s="28"/>
      <c r="E2866" s="28"/>
      <c r="F2866" s="28"/>
      <c r="G2866" s="28"/>
      <c r="H2866" s="28"/>
      <c r="I2866" s="28"/>
      <c r="J2866" s="28"/>
      <c r="K2866" s="28"/>
      <c r="L2866" s="28"/>
      <c r="M2866" s="28"/>
      <c r="N2866" s="28"/>
      <c r="O2866" s="28"/>
      <c r="P2866" s="60"/>
      <c r="Q2866" s="60"/>
      <c r="R2866" s="60"/>
      <c r="S2866" s="60"/>
      <c r="T2866" s="60"/>
      <c r="U2866" s="60"/>
      <c r="V2866" s="46"/>
      <c r="W2866" s="28"/>
      <c r="X2866" s="28"/>
      <c r="Y2866" s="28"/>
      <c r="AA2866" s="77"/>
      <c r="AB2866" s="28"/>
      <c r="AC2866" s="28"/>
      <c r="AD2866" s="28"/>
      <c r="AE2866" s="28"/>
      <c r="AF2866" s="28"/>
      <c r="AG2866" s="28"/>
      <c r="AH2866" s="28"/>
      <c r="AI2866" s="28"/>
      <c r="AJ2866" s="28"/>
      <c r="AK2866" s="28"/>
      <c r="AL2866" s="28"/>
      <c r="AM2866" s="28"/>
      <c r="AN2866" s="28"/>
      <c r="AO2866" s="28"/>
      <c r="AP2866" s="28"/>
      <c r="AQ2866" s="28"/>
      <c r="AR2866" s="28"/>
      <c r="AS2866" s="28"/>
      <c r="AT2866" s="96"/>
      <c r="AU2866" s="28"/>
      <c r="AV2866" s="28"/>
      <c r="AW2866" s="28"/>
      <c r="AX2866" s="28"/>
      <c r="AY2866" s="28"/>
      <c r="AZ2866" s="28"/>
      <c r="BA2866" s="28"/>
      <c r="BB2866" s="28"/>
      <c r="BC2866" s="28"/>
      <c r="BD2866" s="28"/>
      <c r="BE2866" s="28"/>
    </row>
    <row r="2867" spans="3:57" ht="14.25" customHeight="1">
      <c r="C2867" s="46"/>
      <c r="D2867" s="28"/>
      <c r="E2867" s="28"/>
      <c r="F2867" s="28"/>
      <c r="G2867" s="28"/>
      <c r="H2867" s="28"/>
      <c r="I2867" s="28"/>
      <c r="J2867" s="28"/>
      <c r="K2867" s="28"/>
      <c r="L2867" s="28"/>
      <c r="M2867" s="28"/>
      <c r="N2867" s="28"/>
      <c r="O2867" s="28"/>
      <c r="P2867" s="60"/>
      <c r="Q2867" s="60"/>
      <c r="R2867" s="60"/>
      <c r="S2867" s="60"/>
      <c r="T2867" s="60"/>
      <c r="U2867" s="60"/>
      <c r="V2867" s="46"/>
      <c r="W2867" s="28"/>
      <c r="X2867" s="28"/>
      <c r="Y2867" s="28"/>
      <c r="AA2867" s="77"/>
      <c r="AB2867" s="28"/>
      <c r="AC2867" s="28"/>
      <c r="AD2867" s="28"/>
      <c r="AE2867" s="28"/>
      <c r="AF2867" s="28"/>
      <c r="AG2867" s="28"/>
      <c r="AH2867" s="28"/>
      <c r="AI2867" s="28"/>
      <c r="AJ2867" s="28"/>
      <c r="AK2867" s="28"/>
      <c r="AL2867" s="28"/>
      <c r="AM2867" s="28"/>
      <c r="AN2867" s="28"/>
      <c r="AO2867" s="28"/>
      <c r="AP2867" s="28"/>
      <c r="AQ2867" s="28"/>
      <c r="AR2867" s="28"/>
      <c r="AS2867" s="28"/>
      <c r="AT2867" s="96"/>
      <c r="AU2867" s="28"/>
      <c r="AV2867" s="28"/>
      <c r="AW2867" s="28"/>
      <c r="AX2867" s="28"/>
      <c r="AY2867" s="28"/>
      <c r="AZ2867" s="28"/>
      <c r="BA2867" s="28"/>
      <c r="BB2867" s="28"/>
      <c r="BC2867" s="28"/>
      <c r="BD2867" s="28"/>
      <c r="BE2867" s="28"/>
    </row>
    <row r="2868" spans="3:57" ht="14.25" customHeight="1">
      <c r="C2868" s="46"/>
      <c r="D2868" s="28"/>
      <c r="E2868" s="28"/>
      <c r="F2868" s="28"/>
      <c r="G2868" s="28"/>
      <c r="H2868" s="28"/>
      <c r="I2868" s="28"/>
      <c r="J2868" s="28"/>
      <c r="K2868" s="28"/>
      <c r="L2868" s="28"/>
      <c r="M2868" s="28"/>
      <c r="N2868" s="28"/>
      <c r="O2868" s="28"/>
      <c r="P2868" s="60"/>
      <c r="Q2868" s="60"/>
      <c r="R2868" s="60"/>
      <c r="S2868" s="60"/>
      <c r="T2868" s="60"/>
      <c r="U2868" s="60"/>
      <c r="V2868" s="46"/>
      <c r="W2868" s="28"/>
      <c r="X2868" s="28"/>
      <c r="Y2868" s="28"/>
      <c r="AA2868" s="77"/>
      <c r="AB2868" s="28"/>
      <c r="AC2868" s="28"/>
      <c r="AD2868" s="28"/>
      <c r="AE2868" s="28"/>
      <c r="AF2868" s="28"/>
      <c r="AG2868" s="28"/>
      <c r="AH2868" s="28"/>
      <c r="AI2868" s="28"/>
      <c r="AJ2868" s="28"/>
      <c r="AK2868" s="28"/>
      <c r="AL2868" s="28"/>
      <c r="AM2868" s="28"/>
      <c r="AN2868" s="28"/>
      <c r="AO2868" s="28"/>
      <c r="AP2868" s="28"/>
      <c r="AQ2868" s="28"/>
      <c r="AR2868" s="28"/>
      <c r="AS2868" s="28"/>
      <c r="AT2868" s="96"/>
      <c r="AU2868" s="28"/>
      <c r="AV2868" s="28"/>
      <c r="AW2868" s="28"/>
      <c r="AX2868" s="28"/>
      <c r="AY2868" s="28"/>
      <c r="AZ2868" s="28"/>
      <c r="BA2868" s="28"/>
      <c r="BB2868" s="28"/>
      <c r="BC2868" s="28"/>
      <c r="BD2868" s="28"/>
      <c r="BE2868" s="28"/>
    </row>
    <row r="2869" spans="3:57" ht="14.25" customHeight="1">
      <c r="C2869" s="46"/>
      <c r="D2869" s="28"/>
      <c r="E2869" s="28"/>
      <c r="F2869" s="28"/>
      <c r="G2869" s="28"/>
      <c r="H2869" s="28"/>
      <c r="I2869" s="28"/>
      <c r="J2869" s="28"/>
      <c r="K2869" s="28"/>
      <c r="L2869" s="28"/>
      <c r="M2869" s="28"/>
      <c r="N2869" s="28"/>
      <c r="O2869" s="28"/>
      <c r="P2869" s="60"/>
      <c r="Q2869" s="60"/>
      <c r="R2869" s="60"/>
      <c r="S2869" s="60"/>
      <c r="U2869" s="60"/>
      <c r="V2869" s="46"/>
      <c r="W2869" s="28"/>
      <c r="X2869" s="28"/>
      <c r="Y2869" s="28"/>
      <c r="AA2869" s="77"/>
      <c r="AB2869" s="28"/>
      <c r="AC2869" s="28"/>
      <c r="AD2869" s="28"/>
      <c r="AE2869" s="28"/>
      <c r="AF2869" s="28"/>
      <c r="AG2869" s="28"/>
      <c r="AH2869" s="28"/>
      <c r="AI2869" s="28"/>
      <c r="AJ2869" s="28"/>
      <c r="AK2869" s="28"/>
      <c r="AL2869" s="28"/>
      <c r="AM2869" s="28"/>
      <c r="AN2869" s="28"/>
      <c r="AO2869" s="28"/>
      <c r="AP2869" s="28"/>
      <c r="AQ2869" s="28"/>
      <c r="AR2869" s="28"/>
      <c r="AS2869" s="28"/>
      <c r="AT2869" s="96"/>
      <c r="AU2869" s="28"/>
      <c r="AV2869" s="28"/>
      <c r="AW2869" s="28"/>
      <c r="AX2869" s="28"/>
      <c r="AY2869" s="28"/>
      <c r="AZ2869" s="28"/>
      <c r="BA2869" s="28"/>
      <c r="BB2869" s="28"/>
      <c r="BC2869" s="28"/>
      <c r="BD2869" s="28"/>
      <c r="BE2869" s="28"/>
    </row>
    <row r="2870" spans="3:57" ht="14.25" customHeight="1">
      <c r="C2870" s="46"/>
      <c r="D2870" s="28"/>
      <c r="E2870" s="28"/>
      <c r="F2870" s="28"/>
      <c r="G2870" s="28"/>
      <c r="H2870" s="28"/>
      <c r="I2870" s="28"/>
      <c r="J2870" s="28"/>
      <c r="K2870" s="28"/>
      <c r="L2870" s="28"/>
      <c r="M2870" s="28"/>
      <c r="N2870" s="28"/>
      <c r="O2870" s="28"/>
      <c r="P2870" s="60"/>
      <c r="Q2870" s="60"/>
      <c r="R2870" s="60"/>
      <c r="S2870" s="60"/>
      <c r="U2870" s="60"/>
      <c r="V2870" s="46"/>
      <c r="W2870" s="28"/>
      <c r="X2870" s="28"/>
      <c r="Y2870" s="28"/>
      <c r="AA2870" s="77"/>
      <c r="AB2870" s="28"/>
      <c r="AC2870" s="28"/>
      <c r="AD2870" s="28"/>
      <c r="AE2870" s="28"/>
      <c r="AF2870" s="28"/>
      <c r="AG2870" s="28"/>
      <c r="AH2870" s="28"/>
      <c r="AI2870" s="28"/>
      <c r="AJ2870" s="28"/>
      <c r="AK2870" s="28"/>
      <c r="AL2870" s="28"/>
      <c r="AM2870" s="28"/>
      <c r="AN2870" s="28"/>
      <c r="AO2870" s="28"/>
      <c r="AP2870" s="28"/>
      <c r="AQ2870" s="28"/>
      <c r="AR2870" s="28"/>
      <c r="AS2870" s="28"/>
      <c r="AT2870" s="96"/>
      <c r="AU2870" s="28"/>
      <c r="AV2870" s="28"/>
      <c r="AW2870" s="28"/>
      <c r="AX2870" s="28"/>
      <c r="AY2870" s="28"/>
      <c r="AZ2870" s="28"/>
      <c r="BA2870" s="28"/>
      <c r="BB2870" s="28"/>
      <c r="BC2870" s="28"/>
      <c r="BD2870" s="28"/>
      <c r="BE2870" s="28"/>
    </row>
    <row r="2871" spans="3:57" ht="14.25" customHeight="1">
      <c r="C2871" s="46"/>
      <c r="D2871" s="28"/>
      <c r="E2871" s="28"/>
      <c r="F2871" s="28"/>
      <c r="G2871" s="28"/>
      <c r="H2871" s="28"/>
      <c r="I2871" s="28"/>
      <c r="J2871" s="28"/>
      <c r="K2871" s="28"/>
      <c r="L2871" s="28"/>
      <c r="M2871" s="28"/>
      <c r="N2871" s="28"/>
      <c r="O2871" s="28"/>
      <c r="P2871" s="60"/>
      <c r="Q2871" s="60"/>
      <c r="R2871" s="60"/>
      <c r="S2871" s="60"/>
      <c r="T2871" s="60"/>
      <c r="U2871" s="60"/>
      <c r="V2871" s="46"/>
      <c r="W2871" s="28"/>
      <c r="X2871" s="28"/>
      <c r="Y2871" s="28"/>
      <c r="AA2871" s="77"/>
      <c r="AB2871" s="28"/>
      <c r="AC2871" s="28"/>
      <c r="AD2871" s="28"/>
      <c r="AE2871" s="28"/>
      <c r="AF2871" s="28"/>
      <c r="AG2871" s="28"/>
      <c r="AH2871" s="28"/>
      <c r="AI2871" s="28"/>
      <c r="AJ2871" s="28"/>
      <c r="AK2871" s="28"/>
      <c r="AL2871" s="28"/>
      <c r="AM2871" s="28"/>
      <c r="AN2871" s="28"/>
      <c r="AO2871" s="28"/>
      <c r="AP2871" s="28"/>
      <c r="AQ2871" s="28"/>
      <c r="AR2871" s="28"/>
      <c r="AS2871" s="28"/>
      <c r="AT2871" s="96"/>
      <c r="AU2871" s="28"/>
      <c r="AV2871" s="28"/>
      <c r="AW2871" s="28"/>
      <c r="AX2871" s="28"/>
      <c r="AY2871" s="28"/>
      <c r="AZ2871" s="28"/>
      <c r="BA2871" s="28"/>
      <c r="BB2871" s="28"/>
      <c r="BC2871" s="28"/>
      <c r="BD2871" s="28"/>
      <c r="BE2871" s="28"/>
    </row>
    <row r="2872" spans="3:57" ht="14.25" customHeight="1">
      <c r="C2872" s="46"/>
      <c r="D2872" s="28"/>
      <c r="E2872" s="28"/>
      <c r="F2872" s="28"/>
      <c r="G2872" s="28"/>
      <c r="H2872" s="28"/>
      <c r="I2872" s="28"/>
      <c r="J2872" s="28"/>
      <c r="K2872" s="28"/>
      <c r="L2872" s="28"/>
      <c r="M2872" s="28"/>
      <c r="N2872" s="28"/>
      <c r="O2872" s="28"/>
      <c r="P2872" s="60"/>
      <c r="Q2872" s="60"/>
      <c r="R2872" s="60"/>
      <c r="T2872" s="60"/>
      <c r="V2872" s="46"/>
      <c r="W2872" s="28"/>
      <c r="X2872" s="28"/>
      <c r="Y2872" s="28"/>
      <c r="AA2872" s="77"/>
      <c r="AB2872" s="28"/>
      <c r="AC2872" s="28"/>
      <c r="AD2872" s="28"/>
      <c r="AE2872" s="28"/>
      <c r="AF2872" s="28"/>
      <c r="AG2872" s="28"/>
      <c r="AH2872" s="28"/>
      <c r="AI2872" s="28"/>
      <c r="AJ2872" s="28"/>
      <c r="AK2872" s="28"/>
      <c r="AL2872" s="28"/>
      <c r="AM2872" s="28"/>
      <c r="AN2872" s="28"/>
      <c r="AO2872" s="28"/>
      <c r="AP2872" s="28"/>
      <c r="AQ2872" s="28"/>
      <c r="AR2872" s="28"/>
      <c r="AS2872" s="28"/>
      <c r="AT2872" s="96"/>
      <c r="AU2872" s="28"/>
      <c r="AV2872" s="28"/>
      <c r="AW2872" s="28"/>
      <c r="AX2872" s="28"/>
      <c r="AY2872" s="28"/>
      <c r="AZ2872" s="28"/>
      <c r="BA2872" s="28"/>
      <c r="BB2872" s="28"/>
      <c r="BC2872" s="28"/>
      <c r="BD2872" s="28"/>
      <c r="BE2872" s="28"/>
    </row>
    <row r="2873" spans="3:57" ht="14.25" customHeight="1">
      <c r="C2873" s="46"/>
      <c r="D2873" s="28"/>
      <c r="E2873" s="28"/>
      <c r="F2873" s="28"/>
      <c r="G2873" s="28"/>
      <c r="H2873" s="28"/>
      <c r="I2873" s="28"/>
      <c r="J2873" s="28"/>
      <c r="K2873" s="28"/>
      <c r="L2873" s="28"/>
      <c r="M2873" s="28"/>
      <c r="N2873" s="28"/>
      <c r="O2873" s="28"/>
      <c r="P2873" s="60"/>
      <c r="Q2873" s="60"/>
      <c r="R2873" s="60"/>
      <c r="S2873" s="60"/>
      <c r="T2873" s="60"/>
      <c r="U2873" s="60"/>
      <c r="V2873" s="46"/>
      <c r="W2873" s="28"/>
      <c r="X2873" s="28"/>
      <c r="Y2873" s="28"/>
      <c r="AA2873" s="77"/>
      <c r="AB2873" s="28"/>
      <c r="AC2873" s="28"/>
      <c r="AD2873" s="28"/>
      <c r="AE2873" s="28"/>
      <c r="AF2873" s="28"/>
      <c r="AG2873" s="28"/>
      <c r="AH2873" s="28"/>
      <c r="AI2873" s="28"/>
      <c r="AL2873" s="28"/>
      <c r="AM2873" s="28"/>
      <c r="AN2873" s="28"/>
      <c r="AO2873" s="28"/>
      <c r="AP2873" s="28"/>
      <c r="AQ2873" s="28"/>
      <c r="AR2873" s="28"/>
      <c r="AS2873" s="28"/>
      <c r="AT2873" s="96"/>
      <c r="AU2873" s="28"/>
      <c r="AV2873" s="28"/>
      <c r="AW2873" s="28"/>
      <c r="AX2873" s="28"/>
      <c r="AY2873" s="28"/>
      <c r="AZ2873" s="28"/>
      <c r="BA2873" s="28"/>
      <c r="BB2873" s="28"/>
      <c r="BC2873" s="28"/>
      <c r="BD2873" s="28"/>
      <c r="BE2873" s="28"/>
    </row>
    <row r="2874" spans="3:57" ht="14.25" customHeight="1">
      <c r="C2874" s="46"/>
      <c r="D2874" s="28"/>
      <c r="E2874" s="28"/>
      <c r="F2874" s="28"/>
      <c r="G2874" s="28"/>
      <c r="H2874" s="28"/>
      <c r="I2874" s="28"/>
      <c r="J2874" s="28"/>
      <c r="K2874" s="28"/>
      <c r="L2874" s="28"/>
      <c r="M2874" s="28"/>
      <c r="N2874" s="28"/>
      <c r="O2874" s="28"/>
      <c r="P2874" s="60"/>
      <c r="Q2874" s="60"/>
      <c r="R2874" s="60"/>
      <c r="S2874" s="60"/>
      <c r="T2874" s="60"/>
      <c r="U2874" s="60"/>
      <c r="V2874" s="46"/>
      <c r="W2874" s="28"/>
      <c r="X2874" s="28"/>
      <c r="Y2874" s="28"/>
      <c r="AA2874" s="77"/>
      <c r="AB2874" s="28"/>
      <c r="AC2874" s="28"/>
      <c r="AD2874" s="28"/>
      <c r="AE2874" s="28"/>
      <c r="AF2874" s="28"/>
      <c r="AG2874" s="28"/>
      <c r="AH2874" s="28"/>
      <c r="AI2874" s="28"/>
      <c r="AJ2874" s="28"/>
      <c r="AK2874" s="28"/>
      <c r="AL2874" s="28"/>
      <c r="AM2874" s="28"/>
      <c r="AN2874" s="28"/>
      <c r="AO2874" s="28"/>
      <c r="AP2874" s="28"/>
      <c r="AT2874" s="96"/>
      <c r="AU2874" s="28"/>
      <c r="AV2874" s="28"/>
      <c r="AW2874" s="28"/>
      <c r="AX2874" s="28"/>
      <c r="AY2874" s="28"/>
      <c r="AZ2874" s="28"/>
      <c r="BA2874" s="28"/>
      <c r="BB2874" s="28"/>
      <c r="BC2874" s="28"/>
      <c r="BD2874" s="28"/>
      <c r="BE2874" s="28"/>
    </row>
    <row r="2875" spans="3:57" ht="14.25" customHeight="1">
      <c r="C2875" s="46"/>
      <c r="D2875" s="28"/>
      <c r="E2875" s="28"/>
      <c r="F2875" s="28"/>
      <c r="G2875" s="28"/>
      <c r="H2875" s="28"/>
      <c r="I2875" s="28"/>
      <c r="J2875" s="28"/>
      <c r="K2875" s="28"/>
      <c r="L2875" s="28"/>
      <c r="M2875" s="28"/>
      <c r="N2875" s="28"/>
      <c r="O2875" s="28"/>
      <c r="P2875" s="60"/>
      <c r="Q2875" s="60"/>
      <c r="R2875" s="60"/>
      <c r="S2875" s="60"/>
      <c r="T2875" s="60"/>
      <c r="U2875" s="60"/>
      <c r="V2875" s="46"/>
      <c r="W2875" s="28"/>
      <c r="X2875" s="28"/>
      <c r="Y2875" s="28"/>
      <c r="AA2875" s="77"/>
      <c r="AE2875" s="28"/>
      <c r="AF2875" s="28"/>
      <c r="AG2875" s="28"/>
      <c r="AH2875" s="28"/>
      <c r="AI2875" s="28"/>
      <c r="AJ2875" s="28"/>
      <c r="AK2875" s="28"/>
      <c r="AL2875" s="28"/>
      <c r="AM2875" s="28"/>
      <c r="AN2875" s="28"/>
      <c r="AO2875" s="28"/>
      <c r="AP2875" s="28"/>
      <c r="AQ2875" s="28"/>
      <c r="AR2875" s="28"/>
      <c r="AS2875" s="28"/>
      <c r="AW2875" s="28"/>
      <c r="AX2875" s="28"/>
      <c r="AY2875" s="28"/>
      <c r="AZ2875" s="28"/>
      <c r="BA2875" s="28"/>
      <c r="BB2875" s="28"/>
      <c r="BC2875" s="28"/>
      <c r="BD2875" s="28"/>
      <c r="BE2875" s="28"/>
    </row>
    <row r="2876" spans="3:57" ht="14.25" customHeight="1">
      <c r="C2876" s="46"/>
      <c r="D2876" s="28"/>
      <c r="E2876" s="28"/>
      <c r="F2876" s="28"/>
      <c r="G2876" s="28"/>
      <c r="H2876" s="28"/>
      <c r="I2876" s="28"/>
      <c r="J2876" s="28"/>
      <c r="K2876" s="28"/>
      <c r="L2876" s="28"/>
      <c r="M2876" s="28"/>
      <c r="N2876" s="28"/>
      <c r="O2876" s="28"/>
      <c r="P2876" s="60"/>
      <c r="Q2876" s="60"/>
      <c r="R2876" s="60"/>
      <c r="S2876" s="60"/>
      <c r="T2876" s="60"/>
      <c r="U2876" s="60"/>
      <c r="V2876" s="46"/>
      <c r="W2876" s="28"/>
      <c r="X2876" s="28"/>
      <c r="Y2876" s="28"/>
      <c r="AA2876" s="77"/>
      <c r="AB2876" s="28"/>
      <c r="AC2876" s="28"/>
      <c r="AD2876" s="28"/>
      <c r="AE2876" s="28"/>
      <c r="AF2876" s="28"/>
      <c r="AG2876" s="28"/>
      <c r="AH2876" s="28"/>
      <c r="AI2876" s="28"/>
      <c r="AJ2876" s="28"/>
      <c r="AK2876" s="28"/>
      <c r="AL2876" s="28"/>
      <c r="AM2876" s="28"/>
      <c r="AN2876" s="28"/>
      <c r="AO2876" s="28"/>
      <c r="AP2876" s="28"/>
      <c r="AQ2876" s="28"/>
      <c r="AR2876" s="28"/>
      <c r="AS2876" s="28"/>
      <c r="AT2876" s="96"/>
      <c r="AU2876" s="28"/>
      <c r="AV2876" s="28"/>
      <c r="AW2876" s="28"/>
      <c r="AX2876" s="28"/>
      <c r="AY2876" s="28"/>
      <c r="AZ2876" s="28"/>
      <c r="BA2876" s="28"/>
      <c r="BB2876" s="28"/>
      <c r="BC2876" s="28"/>
      <c r="BD2876" s="28"/>
      <c r="BE2876" s="28"/>
    </row>
    <row r="2877" spans="3:57" ht="14.25" customHeight="1">
      <c r="C2877" s="46"/>
      <c r="D2877" s="28"/>
      <c r="E2877" s="28"/>
      <c r="F2877" s="28"/>
      <c r="G2877" s="28"/>
      <c r="H2877" s="28"/>
      <c r="I2877" s="28"/>
      <c r="J2877" s="28"/>
      <c r="K2877" s="28"/>
      <c r="L2877" s="28"/>
      <c r="M2877" s="28"/>
      <c r="N2877" s="28"/>
      <c r="O2877" s="28"/>
      <c r="P2877" s="60"/>
      <c r="Q2877" s="60"/>
      <c r="R2877" s="60"/>
      <c r="T2877" s="60"/>
      <c r="V2877" s="46"/>
      <c r="W2877" s="28"/>
      <c r="X2877" s="28"/>
      <c r="Y2877" s="28"/>
      <c r="AA2877" s="77"/>
      <c r="AB2877" s="28"/>
      <c r="AC2877" s="28"/>
      <c r="AD2877" s="28"/>
      <c r="AE2877" s="28"/>
      <c r="AF2877" s="28"/>
      <c r="AG2877" s="28"/>
      <c r="AH2877" s="28"/>
      <c r="AI2877" s="28"/>
      <c r="AJ2877" s="28"/>
      <c r="AK2877" s="28"/>
      <c r="AL2877" s="28"/>
      <c r="AM2877" s="28"/>
      <c r="AN2877" s="28"/>
      <c r="AO2877" s="28"/>
      <c r="AP2877" s="28"/>
      <c r="AQ2877" s="28"/>
      <c r="AR2877" s="28"/>
      <c r="AS2877" s="28"/>
      <c r="AT2877" s="96"/>
      <c r="AU2877" s="28"/>
      <c r="AV2877" s="28"/>
      <c r="AW2877" s="28"/>
      <c r="AX2877" s="28"/>
      <c r="AY2877" s="28"/>
      <c r="AZ2877" s="28"/>
      <c r="BA2877" s="28"/>
      <c r="BB2877" s="28"/>
      <c r="BC2877" s="28"/>
      <c r="BD2877" s="28"/>
      <c r="BE2877" s="28"/>
    </row>
    <row r="2878" spans="3:57" ht="14.25" customHeight="1">
      <c r="C2878" s="46"/>
      <c r="D2878" s="28"/>
      <c r="E2878" s="28"/>
      <c r="F2878" s="28"/>
      <c r="G2878" s="28"/>
      <c r="H2878" s="28"/>
      <c r="I2878" s="28"/>
      <c r="J2878" s="28"/>
      <c r="K2878" s="28"/>
      <c r="L2878" s="28"/>
      <c r="M2878" s="28"/>
      <c r="N2878" s="28"/>
      <c r="O2878" s="28"/>
      <c r="P2878" s="60"/>
      <c r="Q2878" s="60"/>
      <c r="R2878" s="60"/>
      <c r="T2878" s="60"/>
      <c r="V2878" s="46"/>
      <c r="W2878" s="28"/>
      <c r="X2878" s="28"/>
      <c r="Y2878" s="28"/>
      <c r="AA2878" s="77"/>
      <c r="AB2878" s="28"/>
      <c r="AC2878" s="28"/>
      <c r="AD2878" s="28"/>
      <c r="AE2878" s="28"/>
      <c r="AF2878" s="28"/>
      <c r="AG2878" s="28"/>
      <c r="AH2878" s="28"/>
      <c r="AI2878" s="28"/>
      <c r="AL2878" s="28"/>
      <c r="AM2878" s="28"/>
      <c r="AN2878" s="28"/>
      <c r="AO2878" s="28"/>
      <c r="AP2878" s="28"/>
      <c r="AQ2878" s="28"/>
      <c r="AR2878" s="28"/>
      <c r="AS2878" s="28"/>
      <c r="AT2878" s="96"/>
      <c r="AU2878" s="28"/>
      <c r="AV2878" s="28"/>
      <c r="AW2878" s="28"/>
      <c r="AX2878" s="28"/>
      <c r="AY2878" s="28"/>
      <c r="AZ2878" s="28"/>
      <c r="BA2878" s="28"/>
      <c r="BB2878" s="28"/>
      <c r="BC2878" s="28"/>
      <c r="BD2878" s="28"/>
      <c r="BE2878" s="28"/>
    </row>
    <row r="2879" spans="3:57" ht="14.25" customHeight="1">
      <c r="C2879" s="46"/>
      <c r="D2879" s="28"/>
      <c r="E2879" s="28"/>
      <c r="F2879" s="28"/>
      <c r="G2879" s="28"/>
      <c r="H2879" s="28"/>
      <c r="I2879" s="28"/>
      <c r="J2879" s="28"/>
      <c r="K2879" s="28"/>
      <c r="L2879" s="28"/>
      <c r="M2879" s="28"/>
      <c r="N2879" s="28"/>
      <c r="O2879" s="28"/>
      <c r="P2879" s="60"/>
      <c r="Q2879" s="60"/>
      <c r="R2879" s="60"/>
      <c r="S2879" s="60"/>
      <c r="T2879" s="60"/>
      <c r="U2879" s="60"/>
      <c r="W2879" s="28"/>
      <c r="X2879" s="28"/>
      <c r="Y2879" s="28"/>
      <c r="AA2879" s="77"/>
      <c r="AB2879" s="28"/>
      <c r="AC2879" s="28"/>
      <c r="AD2879" s="28"/>
      <c r="AE2879" s="28"/>
      <c r="AF2879" s="28"/>
      <c r="AG2879" s="28"/>
      <c r="AH2879" s="28"/>
      <c r="AI2879" s="28"/>
      <c r="AT2879" s="96"/>
      <c r="AU2879" s="28"/>
      <c r="AV2879" s="28"/>
      <c r="AW2879" s="28"/>
      <c r="AX2879" s="28"/>
      <c r="AY2879" s="28"/>
      <c r="AZ2879" s="28"/>
      <c r="BA2879" s="28"/>
      <c r="BB2879" s="28"/>
      <c r="BC2879" s="28"/>
      <c r="BD2879" s="28"/>
      <c r="BE2879" s="28"/>
    </row>
    <row r="2880" spans="3:57" ht="14.25" customHeight="1">
      <c r="S2880" s="60"/>
      <c r="T2880" s="60"/>
      <c r="U2880" s="60"/>
      <c r="V2880" s="46"/>
      <c r="AJ2880" s="28"/>
      <c r="AK2880" s="28"/>
      <c r="AL2880" s="28"/>
      <c r="AM2880" s="28"/>
      <c r="AN2880" s="28"/>
      <c r="AO2880" s="28"/>
      <c r="AP2880" s="28"/>
    </row>
    <row r="2881" spans="3:57" ht="14.25" customHeight="1">
      <c r="C2881" s="46"/>
      <c r="D2881" s="28"/>
      <c r="E2881" s="28"/>
      <c r="F2881" s="28"/>
      <c r="G2881" s="28"/>
      <c r="H2881" s="28"/>
      <c r="I2881" s="28"/>
      <c r="J2881" s="28"/>
      <c r="K2881" s="28"/>
      <c r="L2881" s="28"/>
      <c r="M2881" s="28"/>
      <c r="N2881" s="28"/>
      <c r="O2881" s="28"/>
      <c r="P2881" s="60"/>
      <c r="Q2881" s="60"/>
      <c r="R2881" s="60"/>
      <c r="S2881" s="60"/>
      <c r="T2881" s="60"/>
      <c r="U2881" s="60"/>
      <c r="V2881" s="46"/>
      <c r="W2881" s="28"/>
      <c r="X2881" s="28"/>
      <c r="Y2881" s="28"/>
      <c r="AA2881" s="77"/>
      <c r="AE2881" s="28"/>
      <c r="AF2881" s="28"/>
      <c r="AG2881" s="28"/>
      <c r="AH2881" s="28"/>
      <c r="AI2881" s="28"/>
      <c r="AJ2881" s="28"/>
      <c r="AK2881" s="28"/>
      <c r="AL2881" s="28"/>
      <c r="AM2881" s="28"/>
      <c r="AN2881" s="28"/>
      <c r="AO2881" s="28"/>
      <c r="AP2881" s="28"/>
      <c r="AQ2881" s="28"/>
      <c r="AR2881" s="28"/>
      <c r="AS2881" s="28"/>
      <c r="AW2881" s="28"/>
      <c r="AX2881" s="28"/>
      <c r="AY2881" s="28"/>
      <c r="AZ2881" s="28"/>
      <c r="BA2881" s="28"/>
      <c r="BB2881" s="28"/>
      <c r="BC2881" s="28"/>
      <c r="BD2881" s="28"/>
      <c r="BE2881" s="28"/>
    </row>
    <row r="2882" spans="3:57" ht="14.25" customHeight="1">
      <c r="C2882" s="46"/>
      <c r="D2882" s="28"/>
      <c r="E2882" s="28"/>
      <c r="F2882" s="28"/>
      <c r="G2882" s="28"/>
      <c r="H2882" s="28"/>
      <c r="I2882" s="28"/>
      <c r="J2882" s="28"/>
      <c r="K2882" s="28"/>
      <c r="L2882" s="28"/>
      <c r="M2882" s="28"/>
      <c r="N2882" s="28"/>
      <c r="O2882" s="28"/>
      <c r="P2882" s="60"/>
      <c r="Q2882" s="60"/>
      <c r="R2882" s="60"/>
      <c r="S2882" s="60"/>
      <c r="T2882" s="60"/>
      <c r="U2882" s="60"/>
      <c r="V2882" s="46"/>
      <c r="W2882" s="28"/>
      <c r="X2882" s="28"/>
      <c r="Y2882" s="28"/>
      <c r="AA2882" s="77"/>
      <c r="AB2882" s="28"/>
      <c r="AC2882" s="28"/>
      <c r="AD2882" s="28"/>
      <c r="AE2882" s="28"/>
      <c r="AF2882" s="28"/>
      <c r="AG2882" s="28"/>
      <c r="AH2882" s="28"/>
      <c r="AI2882" s="28"/>
      <c r="AJ2882" s="28"/>
      <c r="AK2882" s="28"/>
      <c r="AL2882" s="28"/>
      <c r="AM2882" s="28"/>
      <c r="AN2882" s="28"/>
      <c r="AO2882" s="28"/>
      <c r="AP2882" s="28"/>
      <c r="AQ2882" s="28"/>
      <c r="AR2882" s="28"/>
      <c r="AS2882" s="28"/>
      <c r="AT2882" s="96"/>
      <c r="AU2882" s="28"/>
      <c r="AV2882" s="28"/>
      <c r="AW2882" s="28"/>
      <c r="AX2882" s="28"/>
      <c r="AY2882" s="28"/>
      <c r="AZ2882" s="28"/>
      <c r="BA2882" s="28"/>
      <c r="BB2882" s="28"/>
      <c r="BC2882" s="28"/>
      <c r="BD2882" s="28"/>
      <c r="BE2882" s="28"/>
    </row>
    <row r="2883" spans="3:57" ht="14.25" customHeight="1">
      <c r="C2883" s="46"/>
      <c r="D2883" s="28"/>
      <c r="E2883" s="28"/>
      <c r="F2883" s="28"/>
      <c r="G2883" s="28"/>
      <c r="H2883" s="28"/>
      <c r="I2883" s="28"/>
      <c r="J2883" s="28"/>
      <c r="K2883" s="28"/>
      <c r="L2883" s="28"/>
      <c r="M2883" s="28"/>
      <c r="N2883" s="28"/>
      <c r="O2883" s="28"/>
      <c r="P2883" s="60"/>
      <c r="Q2883" s="60"/>
      <c r="R2883" s="60"/>
      <c r="S2883" s="60"/>
      <c r="T2883" s="60"/>
      <c r="U2883" s="60"/>
      <c r="V2883" s="46"/>
      <c r="W2883" s="28"/>
      <c r="X2883" s="28"/>
      <c r="Y2883" s="28"/>
      <c r="AA2883" s="77"/>
      <c r="AB2883" s="28"/>
      <c r="AC2883" s="28"/>
      <c r="AD2883" s="28"/>
      <c r="AE2883" s="28"/>
      <c r="AF2883" s="28"/>
      <c r="AG2883" s="28"/>
      <c r="AH2883" s="28"/>
      <c r="AI2883" s="28"/>
      <c r="AJ2883" s="28"/>
      <c r="AK2883" s="28"/>
      <c r="AL2883" s="28"/>
      <c r="AM2883" s="28"/>
      <c r="AN2883" s="28"/>
      <c r="AO2883" s="28"/>
      <c r="AP2883" s="28"/>
      <c r="AQ2883" s="28"/>
      <c r="AR2883" s="28"/>
      <c r="AS2883" s="28"/>
      <c r="AT2883" s="96"/>
      <c r="AU2883" s="28"/>
      <c r="AV2883" s="28"/>
      <c r="AW2883" s="28"/>
      <c r="AX2883" s="28"/>
      <c r="AY2883" s="28"/>
      <c r="AZ2883" s="28"/>
      <c r="BA2883" s="28"/>
      <c r="BB2883" s="28"/>
      <c r="BC2883" s="28"/>
      <c r="BD2883" s="28"/>
      <c r="BE2883" s="28"/>
    </row>
    <row r="2884" spans="3:57" ht="14.25" customHeight="1">
      <c r="C2884" s="46"/>
      <c r="D2884" s="28"/>
      <c r="E2884" s="28"/>
      <c r="F2884" s="28"/>
      <c r="G2884" s="28"/>
      <c r="H2884" s="28"/>
      <c r="I2884" s="28"/>
      <c r="J2884" s="28"/>
      <c r="K2884" s="28"/>
      <c r="L2884" s="28"/>
      <c r="M2884" s="28"/>
      <c r="N2884" s="28"/>
      <c r="O2884" s="28"/>
      <c r="P2884" s="60"/>
      <c r="Q2884" s="60"/>
      <c r="R2884" s="60"/>
      <c r="S2884" s="60"/>
      <c r="T2884" s="60"/>
      <c r="U2884" s="60"/>
      <c r="W2884" s="28"/>
      <c r="X2884" s="28"/>
      <c r="Y2884" s="28"/>
      <c r="AA2884" s="77"/>
      <c r="AB2884" s="28"/>
      <c r="AC2884" s="28"/>
      <c r="AD2884" s="28"/>
      <c r="AE2884" s="28"/>
      <c r="AF2884" s="28"/>
      <c r="AG2884" s="28"/>
      <c r="AH2884" s="28"/>
      <c r="AI2884" s="28"/>
      <c r="AJ2884" s="28"/>
      <c r="AK2884" s="28"/>
      <c r="AQ2884" s="28"/>
      <c r="AR2884" s="28"/>
      <c r="AS2884" s="28"/>
      <c r="AT2884" s="96"/>
      <c r="AU2884" s="28"/>
      <c r="AV2884" s="28"/>
      <c r="AW2884" s="28"/>
      <c r="AX2884" s="28"/>
      <c r="AY2884" s="28"/>
      <c r="AZ2884" s="28"/>
      <c r="BA2884" s="28"/>
      <c r="BB2884" s="28"/>
      <c r="BC2884" s="28"/>
      <c r="BD2884" s="28"/>
      <c r="BE2884" s="28"/>
    </row>
    <row r="2885" spans="3:57" ht="14.25" customHeight="1">
      <c r="S2885" s="60"/>
      <c r="T2885" s="60"/>
      <c r="U2885" s="60"/>
      <c r="AB2885" s="28"/>
      <c r="AC2885" s="28"/>
      <c r="AD2885" s="28"/>
      <c r="AJ2885" s="28"/>
      <c r="AK2885" s="28"/>
      <c r="AQ2885" s="28"/>
      <c r="AR2885" s="28"/>
      <c r="AS2885" s="28"/>
      <c r="AT2885" s="96"/>
      <c r="AU2885" s="28"/>
      <c r="AV2885" s="28"/>
    </row>
    <row r="2886" spans="3:57" ht="14.25" customHeight="1">
      <c r="S2886" s="60"/>
      <c r="T2886" s="60"/>
      <c r="U2886" s="60"/>
      <c r="V2886" s="46"/>
      <c r="AB2886" s="28"/>
      <c r="AC2886" s="28"/>
      <c r="AD2886" s="28"/>
      <c r="AJ2886" s="28"/>
      <c r="AK2886" s="28"/>
      <c r="AL2886" s="28"/>
      <c r="AM2886" s="28"/>
      <c r="AN2886" s="28"/>
      <c r="AO2886" s="28"/>
      <c r="AP2886" s="28"/>
      <c r="AQ2886" s="28"/>
      <c r="AR2886" s="28"/>
      <c r="AS2886" s="28"/>
      <c r="AT2886" s="96"/>
      <c r="AU2886" s="28"/>
      <c r="AV2886" s="28"/>
    </row>
    <row r="2887" spans="3:57" ht="14.25" customHeight="1">
      <c r="C2887" s="46"/>
      <c r="D2887" s="28"/>
      <c r="E2887" s="28"/>
      <c r="F2887" s="28"/>
      <c r="G2887" s="28"/>
      <c r="H2887" s="28"/>
      <c r="I2887" s="28"/>
      <c r="J2887" s="28"/>
      <c r="K2887" s="28"/>
      <c r="L2887" s="28"/>
      <c r="M2887" s="28"/>
      <c r="N2887" s="28"/>
      <c r="O2887" s="28"/>
      <c r="P2887" s="60"/>
      <c r="Q2887" s="60"/>
      <c r="R2887" s="60"/>
      <c r="S2887" s="60"/>
      <c r="T2887" s="60"/>
      <c r="U2887" s="60"/>
      <c r="V2887" s="46"/>
      <c r="W2887" s="28"/>
      <c r="X2887" s="28"/>
      <c r="Y2887" s="28"/>
      <c r="AA2887" s="77"/>
      <c r="AB2887" s="28"/>
      <c r="AC2887" s="28"/>
      <c r="AD2887" s="28"/>
      <c r="AE2887" s="28"/>
      <c r="AF2887" s="28"/>
      <c r="AG2887" s="28"/>
      <c r="AH2887" s="28"/>
      <c r="AI2887" s="28"/>
      <c r="AJ2887" s="28"/>
      <c r="AK2887" s="28"/>
      <c r="AL2887" s="28"/>
      <c r="AM2887" s="28"/>
      <c r="AN2887" s="28"/>
      <c r="AO2887" s="28"/>
      <c r="AP2887" s="28"/>
      <c r="AQ2887" s="28"/>
      <c r="AR2887" s="28"/>
      <c r="AS2887" s="28"/>
      <c r="AT2887" s="96"/>
      <c r="AU2887" s="28"/>
      <c r="AV2887" s="28"/>
      <c r="AW2887" s="28"/>
      <c r="AX2887" s="28"/>
      <c r="AY2887" s="28"/>
      <c r="AZ2887" s="28"/>
      <c r="BA2887" s="28"/>
      <c r="BB2887" s="28"/>
      <c r="BC2887" s="28"/>
      <c r="BD2887" s="28"/>
      <c r="BE2887" s="28"/>
    </row>
    <row r="2888" spans="3:57" ht="14.25" customHeight="1">
      <c r="C2888" s="46"/>
      <c r="D2888" s="28"/>
      <c r="E2888" s="28"/>
      <c r="F2888" s="28"/>
      <c r="G2888" s="28"/>
      <c r="H2888" s="28"/>
      <c r="I2888" s="28"/>
      <c r="J2888" s="28"/>
      <c r="K2888" s="28"/>
      <c r="L2888" s="28"/>
      <c r="M2888" s="28"/>
      <c r="N2888" s="28"/>
      <c r="O2888" s="28"/>
      <c r="P2888" s="60"/>
      <c r="Q2888" s="60"/>
      <c r="R2888" s="60"/>
      <c r="S2888" s="60"/>
      <c r="T2888" s="60"/>
      <c r="U2888" s="60"/>
      <c r="V2888" s="46"/>
      <c r="W2888" s="28"/>
      <c r="X2888" s="28"/>
      <c r="Y2888" s="28"/>
      <c r="AA2888" s="77"/>
      <c r="AB2888" s="28"/>
      <c r="AC2888" s="28"/>
      <c r="AD2888" s="28"/>
      <c r="AE2888" s="28"/>
      <c r="AF2888" s="28"/>
      <c r="AG2888" s="28"/>
      <c r="AH2888" s="28"/>
      <c r="AI2888" s="28"/>
      <c r="AJ2888" s="28"/>
      <c r="AK2888" s="28"/>
      <c r="AL2888" s="28"/>
      <c r="AM2888" s="28"/>
      <c r="AN2888" s="28"/>
      <c r="AO2888" s="28"/>
      <c r="AP2888" s="28"/>
      <c r="AQ2888" s="28"/>
      <c r="AR2888" s="28"/>
      <c r="AS2888" s="28"/>
      <c r="AT2888" s="96"/>
      <c r="AU2888" s="28"/>
      <c r="AV2888" s="28"/>
      <c r="AW2888" s="28"/>
      <c r="AX2888" s="28"/>
      <c r="AY2888" s="28"/>
      <c r="AZ2888" s="28"/>
      <c r="BA2888" s="28"/>
      <c r="BB2888" s="28"/>
      <c r="BC2888" s="28"/>
      <c r="BD2888" s="28"/>
      <c r="BE2888" s="28"/>
    </row>
    <row r="2889" spans="3:57" ht="14.25" customHeight="1">
      <c r="C2889" s="46"/>
      <c r="D2889" s="28"/>
      <c r="E2889" s="28"/>
      <c r="F2889" s="28"/>
      <c r="G2889" s="28"/>
      <c r="H2889" s="28"/>
      <c r="I2889" s="28"/>
      <c r="J2889" s="28"/>
      <c r="K2889" s="28"/>
      <c r="L2889" s="28"/>
      <c r="M2889" s="28"/>
      <c r="N2889" s="28"/>
      <c r="O2889" s="28"/>
      <c r="P2889" s="60"/>
      <c r="Q2889" s="60"/>
      <c r="R2889" s="60"/>
      <c r="S2889" s="60"/>
      <c r="T2889" s="60"/>
      <c r="U2889" s="60"/>
      <c r="V2889" s="46"/>
      <c r="W2889" s="28"/>
      <c r="X2889" s="28"/>
      <c r="Y2889" s="28"/>
      <c r="AA2889" s="77"/>
      <c r="AB2889" s="28"/>
      <c r="AC2889" s="28"/>
      <c r="AD2889" s="28"/>
      <c r="AE2889" s="28"/>
      <c r="AF2889" s="28"/>
      <c r="AG2889" s="28"/>
      <c r="AH2889" s="28"/>
      <c r="AI2889" s="28"/>
      <c r="AJ2889" s="28"/>
      <c r="AK2889" s="28"/>
      <c r="AL2889" s="28"/>
      <c r="AM2889" s="28"/>
      <c r="AN2889" s="28"/>
      <c r="AO2889" s="28"/>
      <c r="AP2889" s="28"/>
      <c r="AQ2889" s="28"/>
      <c r="AR2889" s="28"/>
      <c r="AS2889" s="28"/>
      <c r="AT2889" s="96"/>
      <c r="AU2889" s="28"/>
      <c r="AV2889" s="28"/>
      <c r="AW2889" s="28"/>
      <c r="AX2889" s="28"/>
      <c r="AY2889" s="28"/>
      <c r="AZ2889" s="28"/>
      <c r="BA2889" s="28"/>
      <c r="BB2889" s="28"/>
      <c r="BC2889" s="28"/>
      <c r="BD2889" s="28"/>
      <c r="BE2889" s="28"/>
    </row>
    <row r="2890" spans="3:57" ht="14.25" customHeight="1">
      <c r="C2890" s="46"/>
      <c r="D2890" s="28"/>
      <c r="E2890" s="28"/>
      <c r="F2890" s="28"/>
      <c r="G2890" s="28"/>
      <c r="H2890" s="28"/>
      <c r="I2890" s="28"/>
      <c r="J2890" s="28"/>
      <c r="K2890" s="28"/>
      <c r="L2890" s="28"/>
      <c r="M2890" s="28"/>
      <c r="N2890" s="28"/>
      <c r="O2890" s="28"/>
      <c r="P2890" s="60"/>
      <c r="Q2890" s="60"/>
      <c r="R2890" s="60"/>
      <c r="S2890" s="60"/>
      <c r="T2890" s="60"/>
      <c r="U2890" s="60"/>
      <c r="V2890" s="46"/>
      <c r="W2890" s="28"/>
      <c r="X2890" s="28"/>
      <c r="Y2890" s="28"/>
      <c r="AA2890" s="77"/>
      <c r="AB2890" s="28"/>
      <c r="AC2890" s="28"/>
      <c r="AD2890" s="28"/>
      <c r="AE2890" s="28"/>
      <c r="AF2890" s="28"/>
      <c r="AG2890" s="28"/>
      <c r="AH2890" s="28"/>
      <c r="AI2890" s="28"/>
      <c r="AJ2890" s="28"/>
      <c r="AK2890" s="28"/>
      <c r="AL2890" s="28"/>
      <c r="AM2890" s="28"/>
      <c r="AN2890" s="28"/>
      <c r="AO2890" s="28"/>
      <c r="AP2890" s="28"/>
      <c r="AQ2890" s="28"/>
      <c r="AR2890" s="28"/>
      <c r="AS2890" s="28"/>
      <c r="AT2890" s="96"/>
      <c r="AU2890" s="28"/>
      <c r="AV2890" s="28"/>
      <c r="AW2890" s="28"/>
      <c r="AX2890" s="28"/>
      <c r="AY2890" s="28"/>
      <c r="AZ2890" s="28"/>
      <c r="BA2890" s="28"/>
      <c r="BB2890" s="28"/>
      <c r="BC2890" s="28"/>
      <c r="BD2890" s="28"/>
      <c r="BE2890" s="28"/>
    </row>
    <row r="2891" spans="3:57" ht="14.25" customHeight="1">
      <c r="C2891" s="46"/>
      <c r="D2891" s="28"/>
      <c r="E2891" s="28"/>
      <c r="F2891" s="28"/>
      <c r="G2891" s="28"/>
      <c r="H2891" s="28"/>
      <c r="I2891" s="28"/>
      <c r="J2891" s="28"/>
      <c r="K2891" s="28"/>
      <c r="L2891" s="28"/>
      <c r="M2891" s="28"/>
      <c r="N2891" s="28"/>
      <c r="O2891" s="28"/>
      <c r="P2891" s="60"/>
      <c r="Q2891" s="60"/>
      <c r="R2891" s="60"/>
      <c r="S2891" s="60"/>
      <c r="T2891" s="60"/>
      <c r="U2891" s="60"/>
      <c r="V2891" s="46"/>
      <c r="W2891" s="28"/>
      <c r="X2891" s="28"/>
      <c r="Y2891" s="28"/>
      <c r="AA2891" s="77"/>
      <c r="AB2891" s="28"/>
      <c r="AC2891" s="28"/>
      <c r="AD2891" s="28"/>
      <c r="AE2891" s="28"/>
      <c r="AF2891" s="28"/>
      <c r="AG2891" s="28"/>
      <c r="AH2891" s="28"/>
      <c r="AI2891" s="28"/>
      <c r="AJ2891" s="28"/>
      <c r="AK2891" s="28"/>
      <c r="AL2891" s="28"/>
      <c r="AM2891" s="28"/>
      <c r="AN2891" s="28"/>
      <c r="AO2891" s="28"/>
      <c r="AP2891" s="28"/>
      <c r="AQ2891" s="28"/>
      <c r="AR2891" s="28"/>
      <c r="AS2891" s="28"/>
      <c r="AT2891" s="96"/>
      <c r="AU2891" s="28"/>
      <c r="AV2891" s="28"/>
      <c r="AW2891" s="28"/>
      <c r="AX2891" s="28"/>
      <c r="AY2891" s="28"/>
      <c r="AZ2891" s="28"/>
      <c r="BA2891" s="28"/>
      <c r="BB2891" s="28"/>
      <c r="BC2891" s="28"/>
      <c r="BD2891" s="28"/>
      <c r="BE2891" s="28"/>
    </row>
    <row r="2892" spans="3:57" ht="14.25" customHeight="1">
      <c r="C2892" s="46"/>
      <c r="D2892" s="28"/>
      <c r="E2892" s="28"/>
      <c r="F2892" s="28"/>
      <c r="G2892" s="28"/>
      <c r="H2892" s="28"/>
      <c r="I2892" s="28"/>
      <c r="J2892" s="28"/>
      <c r="K2892" s="28"/>
      <c r="L2892" s="28"/>
      <c r="M2892" s="28"/>
      <c r="N2892" s="28"/>
      <c r="O2892" s="28"/>
      <c r="P2892" s="60"/>
      <c r="Q2892" s="60"/>
      <c r="R2892" s="60"/>
      <c r="S2892" s="60"/>
      <c r="T2892" s="60"/>
      <c r="U2892" s="60"/>
      <c r="V2892" s="46"/>
      <c r="W2892" s="28"/>
      <c r="X2892" s="28"/>
      <c r="Y2892" s="28"/>
      <c r="AA2892" s="77"/>
      <c r="AB2892" s="28"/>
      <c r="AC2892" s="28"/>
      <c r="AD2892" s="28"/>
      <c r="AE2892" s="28"/>
      <c r="AF2892" s="28"/>
      <c r="AG2892" s="28"/>
      <c r="AH2892" s="28"/>
      <c r="AI2892" s="28"/>
      <c r="AJ2892" s="28"/>
      <c r="AK2892" s="28"/>
      <c r="AL2892" s="28"/>
      <c r="AM2892" s="28"/>
      <c r="AN2892" s="28"/>
      <c r="AO2892" s="28"/>
      <c r="AP2892" s="28"/>
      <c r="AQ2892" s="28"/>
      <c r="AR2892" s="28"/>
      <c r="AS2892" s="28"/>
      <c r="AT2892" s="96"/>
      <c r="AU2892" s="28"/>
      <c r="AV2892" s="28"/>
      <c r="AW2892" s="28"/>
      <c r="AX2892" s="28"/>
      <c r="AY2892" s="28"/>
      <c r="AZ2892" s="28"/>
      <c r="BA2892" s="28"/>
      <c r="BB2892" s="28"/>
      <c r="BC2892" s="28"/>
      <c r="BD2892" s="28"/>
      <c r="BE2892" s="28"/>
    </row>
    <row r="2893" spans="3:57" ht="14.25" customHeight="1">
      <c r="C2893" s="46"/>
      <c r="D2893" s="28"/>
      <c r="E2893" s="28"/>
      <c r="F2893" s="28"/>
      <c r="G2893" s="28"/>
      <c r="H2893" s="28"/>
      <c r="I2893" s="28"/>
      <c r="J2893" s="28"/>
      <c r="K2893" s="28"/>
      <c r="L2893" s="28"/>
      <c r="M2893" s="28"/>
      <c r="N2893" s="28"/>
      <c r="O2893" s="28"/>
      <c r="P2893" s="60"/>
      <c r="Q2893" s="60"/>
      <c r="R2893" s="60"/>
      <c r="S2893" s="60"/>
      <c r="T2893" s="60"/>
      <c r="U2893" s="60"/>
      <c r="V2893" s="46"/>
      <c r="W2893" s="28"/>
      <c r="X2893" s="28"/>
      <c r="Y2893" s="28"/>
      <c r="AA2893" s="77"/>
      <c r="AB2893" s="28"/>
      <c r="AC2893" s="28"/>
      <c r="AD2893" s="28"/>
      <c r="AE2893" s="28"/>
      <c r="AF2893" s="28"/>
      <c r="AG2893" s="28"/>
      <c r="AH2893" s="28"/>
      <c r="AI2893" s="28"/>
      <c r="AJ2893" s="28"/>
      <c r="AK2893" s="28"/>
      <c r="AL2893" s="28"/>
      <c r="AM2893" s="28"/>
      <c r="AN2893" s="28"/>
      <c r="AO2893" s="28"/>
      <c r="AP2893" s="28"/>
      <c r="AQ2893" s="28"/>
      <c r="AR2893" s="28"/>
      <c r="AS2893" s="28"/>
      <c r="AT2893" s="96"/>
      <c r="AU2893" s="28"/>
      <c r="AV2893" s="28"/>
      <c r="AW2893" s="28"/>
      <c r="AX2893" s="28"/>
      <c r="AY2893" s="28"/>
      <c r="AZ2893" s="28"/>
      <c r="BA2893" s="28"/>
      <c r="BB2893" s="28"/>
      <c r="BC2893" s="28"/>
      <c r="BD2893" s="28"/>
      <c r="BE2893" s="28"/>
    </row>
    <row r="2894" spans="3:57" ht="14.25" customHeight="1">
      <c r="C2894" s="46"/>
      <c r="D2894" s="28"/>
      <c r="E2894" s="28"/>
      <c r="F2894" s="28"/>
      <c r="G2894" s="28"/>
      <c r="H2894" s="28"/>
      <c r="I2894" s="28"/>
      <c r="J2894" s="28"/>
      <c r="K2894" s="28"/>
      <c r="L2894" s="28"/>
      <c r="M2894" s="28"/>
      <c r="N2894" s="28"/>
      <c r="O2894" s="28"/>
      <c r="P2894" s="60"/>
      <c r="Q2894" s="60"/>
      <c r="R2894" s="60"/>
      <c r="S2894" s="60"/>
      <c r="T2894" s="60"/>
      <c r="U2894" s="60"/>
      <c r="V2894" s="46"/>
      <c r="W2894" s="28"/>
      <c r="X2894" s="28"/>
      <c r="Y2894" s="28"/>
      <c r="AA2894" s="77"/>
      <c r="AB2894" s="28"/>
      <c r="AC2894" s="28"/>
      <c r="AD2894" s="28"/>
      <c r="AE2894" s="28"/>
      <c r="AF2894" s="28"/>
      <c r="AG2894" s="28"/>
      <c r="AH2894" s="28"/>
      <c r="AI2894" s="28"/>
      <c r="AJ2894" s="28"/>
      <c r="AK2894" s="28"/>
      <c r="AL2894" s="28"/>
      <c r="AM2894" s="28"/>
      <c r="AN2894" s="28"/>
      <c r="AO2894" s="28"/>
      <c r="AP2894" s="28"/>
      <c r="AQ2894" s="28"/>
      <c r="AR2894" s="28"/>
      <c r="AS2894" s="28"/>
      <c r="AT2894" s="96"/>
      <c r="AU2894" s="28"/>
      <c r="AV2894" s="28"/>
      <c r="AW2894" s="28"/>
      <c r="AX2894" s="28"/>
      <c r="AY2894" s="28"/>
      <c r="AZ2894" s="28"/>
      <c r="BA2894" s="28"/>
      <c r="BB2894" s="28"/>
      <c r="BC2894" s="28"/>
      <c r="BD2894" s="28"/>
      <c r="BE2894" s="28"/>
    </row>
    <row r="2895" spans="3:57" ht="14.25" customHeight="1">
      <c r="C2895" s="46"/>
      <c r="D2895" s="28"/>
      <c r="E2895" s="28"/>
      <c r="F2895" s="28"/>
      <c r="G2895" s="28"/>
      <c r="H2895" s="28"/>
      <c r="I2895" s="28"/>
      <c r="J2895" s="28"/>
      <c r="K2895" s="28"/>
      <c r="L2895" s="28"/>
      <c r="M2895" s="28"/>
      <c r="N2895" s="28"/>
      <c r="O2895" s="28"/>
      <c r="P2895" s="60"/>
      <c r="Q2895" s="60"/>
      <c r="R2895" s="60"/>
      <c r="S2895" s="60"/>
      <c r="T2895" s="60"/>
      <c r="U2895" s="60"/>
      <c r="V2895" s="46"/>
      <c r="W2895" s="28"/>
      <c r="X2895" s="28"/>
      <c r="Y2895" s="28"/>
      <c r="AA2895" s="77"/>
      <c r="AB2895" s="28"/>
      <c r="AC2895" s="28"/>
      <c r="AD2895" s="28"/>
      <c r="AE2895" s="28"/>
      <c r="AF2895" s="28"/>
      <c r="AG2895" s="28"/>
      <c r="AH2895" s="28"/>
      <c r="AI2895" s="28"/>
      <c r="AJ2895" s="28"/>
      <c r="AK2895" s="28"/>
      <c r="AL2895" s="28"/>
      <c r="AM2895" s="28"/>
      <c r="AN2895" s="28"/>
      <c r="AO2895" s="28"/>
      <c r="AP2895" s="28"/>
      <c r="AQ2895" s="28"/>
      <c r="AR2895" s="28"/>
      <c r="AS2895" s="28"/>
      <c r="AT2895" s="96"/>
      <c r="AU2895" s="28"/>
      <c r="AV2895" s="28"/>
      <c r="AW2895" s="28"/>
      <c r="AX2895" s="28"/>
      <c r="AY2895" s="28"/>
      <c r="AZ2895" s="28"/>
      <c r="BA2895" s="28"/>
      <c r="BB2895" s="28"/>
      <c r="BC2895" s="28"/>
      <c r="BD2895" s="28"/>
      <c r="BE2895" s="28"/>
    </row>
    <row r="2896" spans="3:57" ht="14.25" customHeight="1">
      <c r="C2896" s="46"/>
      <c r="D2896" s="28"/>
      <c r="E2896" s="28"/>
      <c r="F2896" s="28"/>
      <c r="G2896" s="28"/>
      <c r="H2896" s="28"/>
      <c r="I2896" s="28"/>
      <c r="J2896" s="28"/>
      <c r="K2896" s="28"/>
      <c r="L2896" s="28"/>
      <c r="M2896" s="28"/>
      <c r="N2896" s="28"/>
      <c r="O2896" s="28"/>
      <c r="P2896" s="60"/>
      <c r="Q2896" s="60"/>
      <c r="R2896" s="60"/>
      <c r="S2896" s="60"/>
      <c r="T2896" s="60"/>
      <c r="U2896" s="60"/>
      <c r="V2896" s="46"/>
      <c r="W2896" s="28"/>
      <c r="X2896" s="28"/>
      <c r="Y2896" s="28"/>
      <c r="AA2896" s="77"/>
      <c r="AB2896" s="28"/>
      <c r="AC2896" s="28"/>
      <c r="AD2896" s="28"/>
      <c r="AE2896" s="28"/>
      <c r="AF2896" s="28"/>
      <c r="AG2896" s="28"/>
      <c r="AH2896" s="28"/>
      <c r="AI2896" s="28"/>
      <c r="AJ2896" s="28"/>
      <c r="AK2896" s="28"/>
      <c r="AL2896" s="28"/>
      <c r="AM2896" s="28"/>
      <c r="AN2896" s="28"/>
      <c r="AO2896" s="28"/>
      <c r="AP2896" s="28"/>
      <c r="AQ2896" s="28"/>
      <c r="AR2896" s="28"/>
      <c r="AS2896" s="28"/>
      <c r="AT2896" s="96"/>
      <c r="AU2896" s="28"/>
      <c r="AV2896" s="28"/>
      <c r="AW2896" s="28"/>
      <c r="AX2896" s="28"/>
      <c r="AY2896" s="28"/>
      <c r="AZ2896" s="28"/>
      <c r="BA2896" s="28"/>
      <c r="BB2896" s="28"/>
      <c r="BC2896" s="28"/>
      <c r="BD2896" s="28"/>
      <c r="BE2896" s="28"/>
    </row>
    <row r="2897" spans="3:57" ht="14.25" customHeight="1">
      <c r="C2897" s="46"/>
      <c r="D2897" s="28"/>
      <c r="E2897" s="28"/>
      <c r="F2897" s="28"/>
      <c r="G2897" s="28"/>
      <c r="H2897" s="28"/>
      <c r="I2897" s="28"/>
      <c r="J2897" s="28"/>
      <c r="K2897" s="28"/>
      <c r="L2897" s="28"/>
      <c r="M2897" s="28"/>
      <c r="N2897" s="28"/>
      <c r="O2897" s="28"/>
      <c r="P2897" s="60"/>
      <c r="Q2897" s="60"/>
      <c r="R2897" s="60"/>
      <c r="S2897" s="60"/>
      <c r="T2897" s="60"/>
      <c r="U2897" s="60"/>
      <c r="V2897" s="46"/>
      <c r="W2897" s="28"/>
      <c r="X2897" s="28"/>
      <c r="Y2897" s="28"/>
      <c r="AA2897" s="77"/>
      <c r="AB2897" s="28"/>
      <c r="AC2897" s="28"/>
      <c r="AD2897" s="28"/>
      <c r="AE2897" s="28"/>
      <c r="AF2897" s="28"/>
      <c r="AG2897" s="28"/>
      <c r="AH2897" s="28"/>
      <c r="AI2897" s="28"/>
      <c r="AJ2897" s="28"/>
      <c r="AK2897" s="28"/>
      <c r="AL2897" s="28"/>
      <c r="AM2897" s="28"/>
      <c r="AN2897" s="28"/>
      <c r="AO2897" s="28"/>
      <c r="AP2897" s="28"/>
      <c r="AQ2897" s="28"/>
      <c r="AR2897" s="28"/>
      <c r="AS2897" s="28"/>
      <c r="AT2897" s="96"/>
      <c r="AU2897" s="28"/>
      <c r="AV2897" s="28"/>
      <c r="AW2897" s="28"/>
      <c r="AX2897" s="28"/>
      <c r="AY2897" s="28"/>
      <c r="AZ2897" s="28"/>
      <c r="BA2897" s="28"/>
      <c r="BB2897" s="28"/>
      <c r="BC2897" s="28"/>
      <c r="BD2897" s="28"/>
      <c r="BE2897" s="28"/>
    </row>
    <row r="2898" spans="3:57" ht="14.25" customHeight="1">
      <c r="C2898" s="46"/>
      <c r="D2898" s="28"/>
      <c r="E2898" s="28"/>
      <c r="F2898" s="28"/>
      <c r="G2898" s="28"/>
      <c r="H2898" s="28"/>
      <c r="I2898" s="28"/>
      <c r="J2898" s="28"/>
      <c r="K2898" s="28"/>
      <c r="L2898" s="28"/>
      <c r="M2898" s="28"/>
      <c r="N2898" s="28"/>
      <c r="O2898" s="28"/>
      <c r="P2898" s="60"/>
      <c r="Q2898" s="60"/>
      <c r="R2898" s="60"/>
      <c r="S2898" s="60"/>
      <c r="T2898" s="60"/>
      <c r="U2898" s="60"/>
      <c r="V2898" s="46"/>
      <c r="W2898" s="28"/>
      <c r="X2898" s="28"/>
      <c r="Y2898" s="28"/>
      <c r="AA2898" s="77"/>
      <c r="AB2898" s="28"/>
      <c r="AC2898" s="28"/>
      <c r="AD2898" s="28"/>
      <c r="AE2898" s="28"/>
      <c r="AF2898" s="28"/>
      <c r="AG2898" s="28"/>
      <c r="AH2898" s="28"/>
      <c r="AI2898" s="28"/>
      <c r="AJ2898" s="28"/>
      <c r="AK2898" s="28"/>
      <c r="AL2898" s="28"/>
      <c r="AM2898" s="28"/>
      <c r="AN2898" s="28"/>
      <c r="AO2898" s="28"/>
      <c r="AP2898" s="28"/>
      <c r="AQ2898" s="28"/>
      <c r="AR2898" s="28"/>
      <c r="AS2898" s="28"/>
      <c r="AT2898" s="96"/>
      <c r="AU2898" s="28"/>
      <c r="AV2898" s="28"/>
      <c r="AW2898" s="28"/>
      <c r="AX2898" s="28"/>
      <c r="AY2898" s="28"/>
      <c r="AZ2898" s="28"/>
      <c r="BA2898" s="28"/>
      <c r="BB2898" s="28"/>
      <c r="BC2898" s="28"/>
      <c r="BD2898" s="28"/>
      <c r="BE2898" s="28"/>
    </row>
    <row r="2899" spans="3:57" ht="14.25" customHeight="1">
      <c r="C2899" s="46"/>
      <c r="D2899" s="28"/>
      <c r="E2899" s="28"/>
      <c r="F2899" s="28"/>
      <c r="G2899" s="28"/>
      <c r="H2899" s="28"/>
      <c r="I2899" s="28"/>
      <c r="J2899" s="28"/>
      <c r="K2899" s="28"/>
      <c r="L2899" s="28"/>
      <c r="M2899" s="28"/>
      <c r="N2899" s="28"/>
      <c r="O2899" s="28"/>
      <c r="P2899" s="60"/>
      <c r="Q2899" s="60"/>
      <c r="R2899" s="60"/>
      <c r="S2899" s="60"/>
      <c r="T2899" s="60"/>
      <c r="U2899" s="60"/>
      <c r="V2899" s="46"/>
      <c r="W2899" s="28"/>
      <c r="X2899" s="28"/>
      <c r="Y2899" s="28"/>
      <c r="AA2899" s="77"/>
      <c r="AB2899" s="28"/>
      <c r="AC2899" s="28"/>
      <c r="AD2899" s="28"/>
      <c r="AE2899" s="28"/>
      <c r="AF2899" s="28"/>
      <c r="AG2899" s="28"/>
      <c r="AH2899" s="28"/>
      <c r="AI2899" s="28"/>
      <c r="AJ2899" s="28"/>
      <c r="AK2899" s="28"/>
      <c r="AL2899" s="28"/>
      <c r="AM2899" s="28"/>
      <c r="AN2899" s="28"/>
      <c r="AO2899" s="28"/>
      <c r="AP2899" s="28"/>
      <c r="AQ2899" s="28"/>
      <c r="AR2899" s="28"/>
      <c r="AS2899" s="28"/>
      <c r="AT2899" s="96"/>
      <c r="AU2899" s="28"/>
      <c r="AV2899" s="28"/>
      <c r="AW2899" s="28"/>
      <c r="AX2899" s="28"/>
      <c r="AY2899" s="28"/>
      <c r="AZ2899" s="28"/>
      <c r="BA2899" s="28"/>
      <c r="BB2899" s="28"/>
      <c r="BC2899" s="28"/>
      <c r="BD2899" s="28"/>
      <c r="BE2899" s="28"/>
    </row>
    <row r="2900" spans="3:57" ht="14.25" customHeight="1">
      <c r="C2900" s="46"/>
      <c r="D2900" s="28"/>
      <c r="E2900" s="28"/>
      <c r="F2900" s="28"/>
      <c r="G2900" s="28"/>
      <c r="H2900" s="28"/>
      <c r="I2900" s="28"/>
      <c r="J2900" s="28"/>
      <c r="K2900" s="28"/>
      <c r="L2900" s="28"/>
      <c r="M2900" s="28"/>
      <c r="N2900" s="28"/>
      <c r="O2900" s="28"/>
      <c r="P2900" s="60"/>
      <c r="Q2900" s="60"/>
      <c r="R2900" s="60"/>
      <c r="S2900" s="60"/>
      <c r="T2900" s="60"/>
      <c r="U2900" s="60"/>
      <c r="V2900" s="46"/>
      <c r="W2900" s="28"/>
      <c r="X2900" s="28"/>
      <c r="Y2900" s="28"/>
      <c r="AA2900" s="77"/>
      <c r="AB2900" s="28"/>
      <c r="AC2900" s="28"/>
      <c r="AD2900" s="28"/>
      <c r="AE2900" s="28"/>
      <c r="AF2900" s="28"/>
      <c r="AG2900" s="28"/>
      <c r="AH2900" s="28"/>
      <c r="AI2900" s="28"/>
      <c r="AJ2900" s="28"/>
      <c r="AK2900" s="28"/>
      <c r="AL2900" s="28"/>
      <c r="AM2900" s="28"/>
      <c r="AN2900" s="28"/>
      <c r="AO2900" s="28"/>
      <c r="AP2900" s="28"/>
      <c r="AQ2900" s="28"/>
      <c r="AR2900" s="28"/>
      <c r="AS2900" s="28"/>
      <c r="AT2900" s="96"/>
      <c r="AU2900" s="28"/>
      <c r="AV2900" s="28"/>
      <c r="AW2900" s="28"/>
      <c r="AX2900" s="28"/>
      <c r="AY2900" s="28"/>
      <c r="AZ2900" s="28"/>
      <c r="BA2900" s="28"/>
      <c r="BB2900" s="28"/>
      <c r="BC2900" s="28"/>
      <c r="BD2900" s="28"/>
      <c r="BE2900" s="28"/>
    </row>
    <row r="2901" spans="3:57" ht="14.25" customHeight="1">
      <c r="C2901" s="46"/>
      <c r="D2901" s="28"/>
      <c r="E2901" s="28"/>
      <c r="F2901" s="28"/>
      <c r="G2901" s="28"/>
      <c r="H2901" s="28"/>
      <c r="I2901" s="28"/>
      <c r="J2901" s="28"/>
      <c r="K2901" s="28"/>
      <c r="L2901" s="28"/>
      <c r="M2901" s="28"/>
      <c r="N2901" s="28"/>
      <c r="O2901" s="28"/>
      <c r="P2901" s="60"/>
      <c r="Q2901" s="60"/>
      <c r="R2901" s="60"/>
      <c r="S2901" s="60"/>
      <c r="T2901" s="60"/>
      <c r="U2901" s="60"/>
      <c r="V2901" s="46"/>
      <c r="W2901" s="28"/>
      <c r="X2901" s="28"/>
      <c r="Y2901" s="28"/>
      <c r="AA2901" s="77"/>
      <c r="AB2901" s="28"/>
      <c r="AC2901" s="28"/>
      <c r="AD2901" s="28"/>
      <c r="AE2901" s="28"/>
      <c r="AF2901" s="28"/>
      <c r="AG2901" s="28"/>
      <c r="AH2901" s="28"/>
      <c r="AI2901" s="28"/>
      <c r="AJ2901" s="28"/>
      <c r="AK2901" s="28"/>
      <c r="AL2901" s="28"/>
      <c r="AM2901" s="28"/>
      <c r="AN2901" s="28"/>
      <c r="AO2901" s="28"/>
      <c r="AP2901" s="28"/>
      <c r="AQ2901" s="28"/>
      <c r="AR2901" s="28"/>
      <c r="AS2901" s="28"/>
      <c r="AT2901" s="96"/>
      <c r="AU2901" s="28"/>
      <c r="AV2901" s="28"/>
      <c r="AW2901" s="28"/>
      <c r="AX2901" s="28"/>
      <c r="AY2901" s="28"/>
      <c r="AZ2901" s="28"/>
      <c r="BA2901" s="28"/>
      <c r="BB2901" s="28"/>
      <c r="BC2901" s="28"/>
      <c r="BD2901" s="28"/>
      <c r="BE2901" s="28"/>
    </row>
    <row r="2902" spans="3:57" ht="14.25" customHeight="1">
      <c r="C2902" s="46"/>
      <c r="D2902" s="28"/>
      <c r="E2902" s="28"/>
      <c r="F2902" s="28"/>
      <c r="G2902" s="28"/>
      <c r="H2902" s="28"/>
      <c r="I2902" s="28"/>
      <c r="J2902" s="28"/>
      <c r="K2902" s="28"/>
      <c r="L2902" s="28"/>
      <c r="M2902" s="28"/>
      <c r="N2902" s="28"/>
      <c r="O2902" s="28"/>
      <c r="P2902" s="60"/>
      <c r="Q2902" s="60"/>
      <c r="R2902" s="60"/>
      <c r="S2902" s="60"/>
      <c r="T2902" s="60"/>
      <c r="U2902" s="60"/>
      <c r="V2902" s="46"/>
      <c r="W2902" s="28"/>
      <c r="X2902" s="28"/>
      <c r="Y2902" s="28"/>
      <c r="AA2902" s="77"/>
      <c r="AB2902" s="28"/>
      <c r="AC2902" s="28"/>
      <c r="AD2902" s="28"/>
      <c r="AE2902" s="28"/>
      <c r="AF2902" s="28"/>
      <c r="AG2902" s="28"/>
      <c r="AH2902" s="28"/>
      <c r="AI2902" s="28"/>
      <c r="AJ2902" s="28"/>
      <c r="AK2902" s="28"/>
      <c r="AL2902" s="28"/>
      <c r="AM2902" s="28"/>
      <c r="AN2902" s="28"/>
      <c r="AO2902" s="28"/>
      <c r="AP2902" s="28"/>
      <c r="AQ2902" s="28"/>
      <c r="AR2902" s="28"/>
      <c r="AS2902" s="28"/>
      <c r="AT2902" s="96"/>
      <c r="AU2902" s="28"/>
      <c r="AV2902" s="28"/>
      <c r="AW2902" s="28"/>
      <c r="AX2902" s="28"/>
      <c r="AY2902" s="28"/>
      <c r="AZ2902" s="28"/>
      <c r="BA2902" s="28"/>
      <c r="BB2902" s="28"/>
      <c r="BC2902" s="28"/>
      <c r="BD2902" s="28"/>
      <c r="BE2902" s="28"/>
    </row>
    <row r="2903" spans="3:57" ht="14.25" customHeight="1">
      <c r="C2903" s="46"/>
      <c r="D2903" s="28"/>
      <c r="E2903" s="28"/>
      <c r="F2903" s="28"/>
      <c r="G2903" s="28"/>
      <c r="H2903" s="28"/>
      <c r="I2903" s="28"/>
      <c r="J2903" s="28"/>
      <c r="K2903" s="28"/>
      <c r="L2903" s="28"/>
      <c r="M2903" s="28"/>
      <c r="N2903" s="28"/>
      <c r="O2903" s="28"/>
      <c r="P2903" s="60"/>
      <c r="Q2903" s="60"/>
      <c r="R2903" s="60"/>
      <c r="S2903" s="60"/>
      <c r="T2903" s="60"/>
      <c r="U2903" s="60"/>
      <c r="V2903" s="46"/>
      <c r="W2903" s="28"/>
      <c r="X2903" s="28"/>
      <c r="Y2903" s="28"/>
      <c r="AA2903" s="77"/>
      <c r="AB2903" s="28"/>
      <c r="AC2903" s="28"/>
      <c r="AD2903" s="28"/>
      <c r="AE2903" s="28"/>
      <c r="AF2903" s="28"/>
      <c r="AG2903" s="28"/>
      <c r="AH2903" s="28"/>
      <c r="AI2903" s="28"/>
      <c r="AJ2903" s="28"/>
      <c r="AK2903" s="28"/>
      <c r="AL2903" s="28"/>
      <c r="AM2903" s="28"/>
      <c r="AN2903" s="28"/>
      <c r="AO2903" s="28"/>
      <c r="AP2903" s="28"/>
      <c r="AQ2903" s="28"/>
      <c r="AR2903" s="28"/>
      <c r="AS2903" s="28"/>
      <c r="AT2903" s="96"/>
      <c r="AU2903" s="28"/>
      <c r="AV2903" s="28"/>
      <c r="AW2903" s="28"/>
      <c r="AX2903" s="28"/>
      <c r="AY2903" s="28"/>
      <c r="AZ2903" s="28"/>
      <c r="BA2903" s="28"/>
      <c r="BB2903" s="28"/>
      <c r="BC2903" s="28"/>
      <c r="BD2903" s="28"/>
      <c r="BE2903" s="28"/>
    </row>
    <row r="2904" spans="3:57" ht="14.25" customHeight="1">
      <c r="C2904" s="46"/>
      <c r="D2904" s="28"/>
      <c r="E2904" s="28"/>
      <c r="F2904" s="28"/>
      <c r="G2904" s="28"/>
      <c r="H2904" s="28"/>
      <c r="I2904" s="28"/>
      <c r="J2904" s="28"/>
      <c r="K2904" s="28"/>
      <c r="L2904" s="28"/>
      <c r="M2904" s="28"/>
      <c r="N2904" s="28"/>
      <c r="O2904" s="28"/>
      <c r="P2904" s="60"/>
      <c r="Q2904" s="60"/>
      <c r="R2904" s="60"/>
      <c r="S2904" s="60"/>
      <c r="T2904" s="60"/>
      <c r="U2904" s="60"/>
      <c r="V2904" s="46"/>
      <c r="W2904" s="28"/>
      <c r="X2904" s="28"/>
      <c r="Y2904" s="28"/>
      <c r="AA2904" s="77"/>
      <c r="AB2904" s="28"/>
      <c r="AC2904" s="28"/>
      <c r="AD2904" s="28"/>
      <c r="AE2904" s="28"/>
      <c r="AF2904" s="28"/>
      <c r="AG2904" s="28"/>
      <c r="AH2904" s="28"/>
      <c r="AI2904" s="28"/>
      <c r="AJ2904" s="28"/>
      <c r="AK2904" s="28"/>
      <c r="AL2904" s="28"/>
      <c r="AM2904" s="28"/>
      <c r="AN2904" s="28"/>
      <c r="AO2904" s="28"/>
      <c r="AP2904" s="28"/>
      <c r="AQ2904" s="28"/>
      <c r="AR2904" s="28"/>
      <c r="AS2904" s="28"/>
      <c r="AT2904" s="96"/>
      <c r="AU2904" s="28"/>
      <c r="AV2904" s="28"/>
      <c r="AW2904" s="28"/>
      <c r="AX2904" s="28"/>
      <c r="AY2904" s="28"/>
      <c r="AZ2904" s="28"/>
      <c r="BA2904" s="28"/>
      <c r="BB2904" s="28"/>
      <c r="BC2904" s="28"/>
      <c r="BD2904" s="28"/>
      <c r="BE2904" s="28"/>
    </row>
    <row r="2905" spans="3:57" ht="14.25" customHeight="1">
      <c r="C2905" s="46"/>
      <c r="D2905" s="28"/>
      <c r="E2905" s="28"/>
      <c r="F2905" s="28"/>
      <c r="G2905" s="28"/>
      <c r="H2905" s="28"/>
      <c r="I2905" s="28"/>
      <c r="J2905" s="28"/>
      <c r="K2905" s="28"/>
      <c r="L2905" s="28"/>
      <c r="M2905" s="28"/>
      <c r="N2905" s="28"/>
      <c r="O2905" s="28"/>
      <c r="P2905" s="60"/>
      <c r="Q2905" s="60"/>
      <c r="R2905" s="60"/>
      <c r="S2905" s="60"/>
      <c r="T2905" s="60"/>
      <c r="U2905" s="60"/>
      <c r="V2905" s="46"/>
      <c r="W2905" s="28"/>
      <c r="X2905" s="28"/>
      <c r="Y2905" s="28"/>
      <c r="AA2905" s="77"/>
      <c r="AB2905" s="28"/>
      <c r="AC2905" s="28"/>
      <c r="AD2905" s="28"/>
      <c r="AE2905" s="28"/>
      <c r="AF2905" s="28"/>
      <c r="AG2905" s="28"/>
      <c r="AH2905" s="28"/>
      <c r="AI2905" s="28"/>
      <c r="AJ2905" s="28"/>
      <c r="AK2905" s="28"/>
      <c r="AL2905" s="28"/>
      <c r="AM2905" s="28"/>
      <c r="AN2905" s="28"/>
      <c r="AO2905" s="28"/>
      <c r="AP2905" s="28"/>
      <c r="AQ2905" s="28"/>
      <c r="AR2905" s="28"/>
      <c r="AS2905" s="28"/>
      <c r="AT2905" s="96"/>
      <c r="AU2905" s="28"/>
      <c r="AV2905" s="28"/>
      <c r="AW2905" s="28"/>
      <c r="AX2905" s="28"/>
      <c r="AY2905" s="28"/>
      <c r="AZ2905" s="28"/>
      <c r="BA2905" s="28"/>
      <c r="BB2905" s="28"/>
      <c r="BC2905" s="28"/>
      <c r="BD2905" s="28"/>
      <c r="BE2905" s="28"/>
    </row>
    <row r="2906" spans="3:57" ht="14.25" customHeight="1">
      <c r="C2906" s="46"/>
      <c r="D2906" s="28"/>
      <c r="E2906" s="28"/>
      <c r="F2906" s="28"/>
      <c r="G2906" s="28"/>
      <c r="H2906" s="28"/>
      <c r="I2906" s="28"/>
      <c r="J2906" s="28"/>
      <c r="K2906" s="28"/>
      <c r="L2906" s="28"/>
      <c r="M2906" s="28"/>
      <c r="N2906" s="28"/>
      <c r="O2906" s="28"/>
      <c r="P2906" s="60"/>
      <c r="Q2906" s="60"/>
      <c r="R2906" s="60"/>
      <c r="S2906" s="60"/>
      <c r="T2906" s="60"/>
      <c r="U2906" s="60"/>
      <c r="V2906" s="46"/>
      <c r="W2906" s="28"/>
      <c r="X2906" s="28"/>
      <c r="Y2906" s="28"/>
      <c r="AA2906" s="77"/>
      <c r="AB2906" s="28"/>
      <c r="AC2906" s="28"/>
      <c r="AD2906" s="28"/>
      <c r="AE2906" s="28"/>
      <c r="AF2906" s="28"/>
      <c r="AG2906" s="28"/>
      <c r="AH2906" s="28"/>
      <c r="AI2906" s="28"/>
      <c r="AJ2906" s="28"/>
      <c r="AK2906" s="28"/>
      <c r="AL2906" s="28"/>
      <c r="AM2906" s="28"/>
      <c r="AN2906" s="28"/>
      <c r="AO2906" s="28"/>
      <c r="AP2906" s="28"/>
      <c r="AQ2906" s="28"/>
      <c r="AR2906" s="28"/>
      <c r="AS2906" s="28"/>
      <c r="AT2906" s="96"/>
      <c r="AU2906" s="28"/>
      <c r="AV2906" s="28"/>
      <c r="AW2906" s="28"/>
      <c r="AX2906" s="28"/>
      <c r="AY2906" s="28"/>
      <c r="AZ2906" s="28"/>
      <c r="BA2906" s="28"/>
      <c r="BB2906" s="28"/>
      <c r="BC2906" s="28"/>
      <c r="BD2906" s="28"/>
      <c r="BE2906" s="28"/>
    </row>
    <row r="2907" spans="3:57" ht="14.25" customHeight="1">
      <c r="C2907" s="46"/>
      <c r="D2907" s="28"/>
      <c r="E2907" s="28"/>
      <c r="F2907" s="28"/>
      <c r="G2907" s="28"/>
      <c r="H2907" s="28"/>
      <c r="I2907" s="28"/>
      <c r="J2907" s="28"/>
      <c r="K2907" s="28"/>
      <c r="L2907" s="28"/>
      <c r="M2907" s="28"/>
      <c r="N2907" s="28"/>
      <c r="O2907" s="28"/>
      <c r="P2907" s="60"/>
      <c r="Q2907" s="60"/>
      <c r="R2907" s="60"/>
      <c r="S2907" s="60"/>
      <c r="T2907" s="60"/>
      <c r="U2907" s="60"/>
      <c r="V2907" s="46"/>
      <c r="W2907" s="28"/>
      <c r="X2907" s="28"/>
      <c r="Y2907" s="28"/>
      <c r="AA2907" s="77"/>
      <c r="AB2907" s="28"/>
      <c r="AC2907" s="28"/>
      <c r="AD2907" s="28"/>
      <c r="AE2907" s="28"/>
      <c r="AF2907" s="28"/>
      <c r="AG2907" s="28"/>
      <c r="AH2907" s="28"/>
      <c r="AI2907" s="28"/>
      <c r="AJ2907" s="28"/>
      <c r="AK2907" s="28"/>
      <c r="AL2907" s="28"/>
      <c r="AM2907" s="28"/>
      <c r="AN2907" s="28"/>
      <c r="AO2907" s="28"/>
      <c r="AP2907" s="28"/>
      <c r="AQ2907" s="28"/>
      <c r="AR2907" s="28"/>
      <c r="AS2907" s="28"/>
      <c r="AT2907" s="96"/>
      <c r="AU2907" s="28"/>
      <c r="AV2907" s="28"/>
      <c r="AW2907" s="28"/>
      <c r="AX2907" s="28"/>
      <c r="AY2907" s="28"/>
      <c r="AZ2907" s="28"/>
      <c r="BA2907" s="28"/>
      <c r="BB2907" s="28"/>
      <c r="BC2907" s="28"/>
      <c r="BD2907" s="28"/>
      <c r="BE2907" s="28"/>
    </row>
    <row r="2908" spans="3:57" ht="14.25" customHeight="1">
      <c r="C2908" s="46"/>
      <c r="D2908" s="28"/>
      <c r="E2908" s="28"/>
      <c r="F2908" s="28"/>
      <c r="G2908" s="28"/>
      <c r="H2908" s="28"/>
      <c r="I2908" s="28"/>
      <c r="J2908" s="28"/>
      <c r="K2908" s="28"/>
      <c r="L2908" s="28"/>
      <c r="M2908" s="28"/>
      <c r="N2908" s="28"/>
      <c r="O2908" s="28"/>
      <c r="P2908" s="60"/>
      <c r="Q2908" s="60"/>
      <c r="R2908" s="60"/>
      <c r="S2908" s="60"/>
      <c r="T2908" s="60"/>
      <c r="U2908" s="60"/>
      <c r="V2908" s="46"/>
      <c r="W2908" s="28"/>
      <c r="X2908" s="28"/>
      <c r="Y2908" s="28"/>
      <c r="AA2908" s="77"/>
      <c r="AB2908" s="28"/>
      <c r="AC2908" s="28"/>
      <c r="AD2908" s="28"/>
      <c r="AE2908" s="28"/>
      <c r="AF2908" s="28"/>
      <c r="AG2908" s="28"/>
      <c r="AH2908" s="28"/>
      <c r="AI2908" s="28"/>
      <c r="AJ2908" s="28"/>
      <c r="AK2908" s="28"/>
      <c r="AL2908" s="28"/>
      <c r="AM2908" s="28"/>
      <c r="AN2908" s="28"/>
      <c r="AO2908" s="28"/>
      <c r="AP2908" s="28"/>
      <c r="AQ2908" s="28"/>
      <c r="AR2908" s="28"/>
      <c r="AS2908" s="28"/>
      <c r="AT2908" s="96"/>
      <c r="AU2908" s="28"/>
      <c r="AV2908" s="28"/>
      <c r="AW2908" s="28"/>
      <c r="AX2908" s="28"/>
      <c r="AY2908" s="28"/>
      <c r="AZ2908" s="28"/>
      <c r="BA2908" s="28"/>
      <c r="BB2908" s="28"/>
      <c r="BC2908" s="28"/>
      <c r="BD2908" s="28"/>
      <c r="BE2908" s="28"/>
    </row>
    <row r="2909" spans="3:57" ht="14.25" customHeight="1">
      <c r="C2909" s="46"/>
      <c r="D2909" s="28"/>
      <c r="E2909" s="28"/>
      <c r="F2909" s="28"/>
      <c r="G2909" s="28"/>
      <c r="H2909" s="28"/>
      <c r="I2909" s="28"/>
      <c r="J2909" s="28"/>
      <c r="K2909" s="28"/>
      <c r="L2909" s="28"/>
      <c r="M2909" s="28"/>
      <c r="N2909" s="28"/>
      <c r="O2909" s="28"/>
      <c r="P2909" s="60"/>
      <c r="Q2909" s="60"/>
      <c r="R2909" s="60"/>
      <c r="S2909" s="60"/>
      <c r="T2909" s="60"/>
      <c r="U2909" s="60"/>
      <c r="V2909" s="46"/>
      <c r="W2909" s="28"/>
      <c r="X2909" s="28"/>
      <c r="Y2909" s="28"/>
      <c r="AA2909" s="77"/>
      <c r="AB2909" s="28"/>
      <c r="AC2909" s="28"/>
      <c r="AD2909" s="28"/>
      <c r="AE2909" s="28"/>
      <c r="AF2909" s="28"/>
      <c r="AG2909" s="28"/>
      <c r="AH2909" s="28"/>
      <c r="AI2909" s="28"/>
      <c r="AJ2909" s="28"/>
      <c r="AK2909" s="28"/>
      <c r="AL2909" s="28"/>
      <c r="AM2909" s="28"/>
      <c r="AN2909" s="28"/>
      <c r="AO2909" s="28"/>
      <c r="AP2909" s="28"/>
      <c r="AQ2909" s="28"/>
      <c r="AR2909" s="28"/>
      <c r="AS2909" s="28"/>
      <c r="AT2909" s="96"/>
      <c r="AU2909" s="28"/>
      <c r="AV2909" s="28"/>
      <c r="AW2909" s="28"/>
      <c r="AX2909" s="28"/>
      <c r="AY2909" s="28"/>
      <c r="AZ2909" s="28"/>
      <c r="BA2909" s="28"/>
      <c r="BB2909" s="28"/>
      <c r="BC2909" s="28"/>
      <c r="BD2909" s="28"/>
      <c r="BE2909" s="28"/>
    </row>
    <row r="2910" spans="3:57" ht="14.25" customHeight="1">
      <c r="C2910" s="46"/>
      <c r="D2910" s="28"/>
      <c r="E2910" s="28"/>
      <c r="F2910" s="28"/>
      <c r="G2910" s="28"/>
      <c r="H2910" s="28"/>
      <c r="I2910" s="28"/>
      <c r="J2910" s="28"/>
      <c r="K2910" s="28"/>
      <c r="L2910" s="28"/>
      <c r="M2910" s="28"/>
      <c r="N2910" s="28"/>
      <c r="O2910" s="28"/>
      <c r="P2910" s="60"/>
      <c r="Q2910" s="60"/>
      <c r="R2910" s="60"/>
      <c r="S2910" s="60"/>
      <c r="T2910" s="60"/>
      <c r="U2910" s="60"/>
      <c r="V2910" s="46"/>
      <c r="W2910" s="28"/>
      <c r="X2910" s="28"/>
      <c r="Y2910" s="28"/>
      <c r="AA2910" s="77"/>
      <c r="AB2910" s="28"/>
      <c r="AC2910" s="28"/>
      <c r="AD2910" s="28"/>
      <c r="AE2910" s="28"/>
      <c r="AF2910" s="28"/>
      <c r="AG2910" s="28"/>
      <c r="AH2910" s="28"/>
      <c r="AI2910" s="28"/>
      <c r="AJ2910" s="28"/>
      <c r="AK2910" s="28"/>
      <c r="AL2910" s="28"/>
      <c r="AM2910" s="28"/>
      <c r="AN2910" s="28"/>
      <c r="AO2910" s="28"/>
      <c r="AP2910" s="28"/>
      <c r="AQ2910" s="28"/>
      <c r="AR2910" s="28"/>
      <c r="AS2910" s="28"/>
      <c r="AT2910" s="96"/>
      <c r="AU2910" s="28"/>
      <c r="AV2910" s="28"/>
      <c r="AW2910" s="28"/>
      <c r="AX2910" s="28"/>
      <c r="AY2910" s="28"/>
      <c r="AZ2910" s="28"/>
      <c r="BA2910" s="28"/>
      <c r="BB2910" s="28"/>
      <c r="BC2910" s="28"/>
      <c r="BD2910" s="28"/>
      <c r="BE2910" s="28"/>
    </row>
    <row r="2911" spans="3:57" ht="14.25" customHeight="1">
      <c r="C2911" s="46"/>
      <c r="D2911" s="28"/>
      <c r="E2911" s="28"/>
      <c r="F2911" s="28"/>
      <c r="G2911" s="28"/>
      <c r="H2911" s="28"/>
      <c r="I2911" s="28"/>
      <c r="J2911" s="28"/>
      <c r="K2911" s="28"/>
      <c r="L2911" s="28"/>
      <c r="M2911" s="28"/>
      <c r="N2911" s="28"/>
      <c r="O2911" s="28"/>
      <c r="P2911" s="60"/>
      <c r="Q2911" s="60"/>
      <c r="R2911" s="60"/>
      <c r="S2911" s="60"/>
      <c r="T2911" s="60"/>
      <c r="U2911" s="60"/>
      <c r="V2911" s="46"/>
      <c r="W2911" s="28"/>
      <c r="X2911" s="28"/>
      <c r="Y2911" s="28"/>
      <c r="AA2911" s="77"/>
      <c r="AB2911" s="28"/>
      <c r="AC2911" s="28"/>
      <c r="AD2911" s="28"/>
      <c r="AE2911" s="28"/>
      <c r="AF2911" s="28"/>
      <c r="AG2911" s="28"/>
      <c r="AH2911" s="28"/>
      <c r="AI2911" s="28"/>
      <c r="AJ2911" s="28"/>
      <c r="AK2911" s="28"/>
      <c r="AL2911" s="28"/>
      <c r="AM2911" s="28"/>
      <c r="AN2911" s="28"/>
      <c r="AO2911" s="28"/>
      <c r="AP2911" s="28"/>
      <c r="AQ2911" s="28"/>
      <c r="AR2911" s="28"/>
      <c r="AS2911" s="28"/>
      <c r="AT2911" s="96"/>
      <c r="AU2911" s="28"/>
      <c r="AV2911" s="28"/>
      <c r="AW2911" s="28"/>
      <c r="AX2911" s="28"/>
      <c r="AY2911" s="28"/>
      <c r="AZ2911" s="28"/>
      <c r="BA2911" s="28"/>
      <c r="BB2911" s="28"/>
      <c r="BC2911" s="28"/>
      <c r="BD2911" s="28"/>
      <c r="BE2911" s="28"/>
    </row>
    <row r="2912" spans="3:57" ht="14.25" customHeight="1">
      <c r="C2912" s="46"/>
      <c r="D2912" s="28"/>
      <c r="E2912" s="28"/>
      <c r="F2912" s="28"/>
      <c r="G2912" s="28"/>
      <c r="H2912" s="28"/>
      <c r="I2912" s="28"/>
      <c r="J2912" s="28"/>
      <c r="K2912" s="28"/>
      <c r="L2912" s="28"/>
      <c r="M2912" s="28"/>
      <c r="N2912" s="28"/>
      <c r="O2912" s="28"/>
      <c r="P2912" s="60"/>
      <c r="Q2912" s="60"/>
      <c r="R2912" s="60"/>
      <c r="S2912" s="60"/>
      <c r="T2912" s="60"/>
      <c r="U2912" s="60"/>
      <c r="V2912" s="46"/>
      <c r="W2912" s="28"/>
      <c r="X2912" s="28"/>
      <c r="Y2912" s="28"/>
      <c r="AA2912" s="77"/>
      <c r="AB2912" s="28"/>
      <c r="AC2912" s="28"/>
      <c r="AD2912" s="28"/>
      <c r="AE2912" s="28"/>
      <c r="AF2912" s="28"/>
      <c r="AG2912" s="28"/>
      <c r="AH2912" s="28"/>
      <c r="AI2912" s="28"/>
      <c r="AJ2912" s="28"/>
      <c r="AK2912" s="28"/>
      <c r="AL2912" s="28"/>
      <c r="AM2912" s="28"/>
      <c r="AN2912" s="28"/>
      <c r="AO2912" s="28"/>
      <c r="AP2912" s="28"/>
      <c r="AQ2912" s="28"/>
      <c r="AR2912" s="28"/>
      <c r="AS2912" s="28"/>
      <c r="AT2912" s="96"/>
      <c r="AU2912" s="28"/>
      <c r="AV2912" s="28"/>
      <c r="AW2912" s="28"/>
      <c r="AX2912" s="28"/>
      <c r="AY2912" s="28"/>
      <c r="AZ2912" s="28"/>
      <c r="BA2912" s="28"/>
      <c r="BB2912" s="28"/>
      <c r="BC2912" s="28"/>
      <c r="BD2912" s="28"/>
      <c r="BE2912" s="28"/>
    </row>
    <row r="2913" spans="3:57" ht="14.25" customHeight="1">
      <c r="C2913" s="46"/>
      <c r="D2913" s="28"/>
      <c r="E2913" s="28"/>
      <c r="F2913" s="28"/>
      <c r="G2913" s="28"/>
      <c r="H2913" s="28"/>
      <c r="I2913" s="28"/>
      <c r="J2913" s="28"/>
      <c r="K2913" s="28"/>
      <c r="L2913" s="28"/>
      <c r="M2913" s="28"/>
      <c r="N2913" s="28"/>
      <c r="O2913" s="28"/>
      <c r="P2913" s="60"/>
      <c r="Q2913" s="60"/>
      <c r="R2913" s="60"/>
      <c r="S2913" s="60"/>
      <c r="T2913" s="60"/>
      <c r="U2913" s="60"/>
      <c r="V2913" s="46"/>
      <c r="W2913" s="28"/>
      <c r="X2913" s="28"/>
      <c r="Y2913" s="28"/>
      <c r="AA2913" s="77"/>
      <c r="AB2913" s="28"/>
      <c r="AC2913" s="28"/>
      <c r="AD2913" s="28"/>
      <c r="AE2913" s="28"/>
      <c r="AF2913" s="28"/>
      <c r="AG2913" s="28"/>
      <c r="AH2913" s="28"/>
      <c r="AI2913" s="28"/>
      <c r="AJ2913" s="28"/>
      <c r="AK2913" s="28"/>
      <c r="AL2913" s="28"/>
      <c r="AM2913" s="28"/>
      <c r="AN2913" s="28"/>
      <c r="AO2913" s="28"/>
      <c r="AP2913" s="28"/>
      <c r="AQ2913" s="28"/>
      <c r="AR2913" s="28"/>
      <c r="AS2913" s="28"/>
      <c r="AT2913" s="96"/>
      <c r="AU2913" s="28"/>
      <c r="AV2913" s="28"/>
      <c r="AW2913" s="28"/>
      <c r="AX2913" s="28"/>
      <c r="AY2913" s="28"/>
      <c r="AZ2913" s="28"/>
      <c r="BA2913" s="28"/>
      <c r="BB2913" s="28"/>
      <c r="BC2913" s="28"/>
      <c r="BD2913" s="28"/>
      <c r="BE2913" s="28"/>
    </row>
    <row r="2914" spans="3:57" ht="14.25" customHeight="1">
      <c r="C2914" s="46"/>
      <c r="D2914" s="28"/>
      <c r="E2914" s="28"/>
      <c r="F2914" s="28"/>
      <c r="G2914" s="28"/>
      <c r="H2914" s="28"/>
      <c r="I2914" s="28"/>
      <c r="J2914" s="28"/>
      <c r="K2914" s="28"/>
      <c r="L2914" s="28"/>
      <c r="M2914" s="28"/>
      <c r="N2914" s="28"/>
      <c r="O2914" s="28"/>
      <c r="P2914" s="60"/>
      <c r="Q2914" s="60"/>
      <c r="R2914" s="60"/>
      <c r="S2914" s="60"/>
      <c r="T2914" s="60"/>
      <c r="U2914" s="60"/>
      <c r="V2914" s="46"/>
      <c r="W2914" s="28"/>
      <c r="X2914" s="28"/>
      <c r="Y2914" s="28"/>
      <c r="AA2914" s="77"/>
      <c r="AB2914" s="28"/>
      <c r="AC2914" s="28"/>
      <c r="AD2914" s="28"/>
      <c r="AE2914" s="28"/>
      <c r="AF2914" s="28"/>
      <c r="AG2914" s="28"/>
      <c r="AH2914" s="28"/>
      <c r="AI2914" s="28"/>
      <c r="AJ2914" s="28"/>
      <c r="AK2914" s="28"/>
      <c r="AL2914" s="28"/>
      <c r="AM2914" s="28"/>
      <c r="AN2914" s="28"/>
      <c r="AO2914" s="28"/>
      <c r="AP2914" s="28"/>
      <c r="AQ2914" s="28"/>
      <c r="AR2914" s="28"/>
      <c r="AS2914" s="28"/>
      <c r="AT2914" s="96"/>
      <c r="AU2914" s="28"/>
      <c r="AV2914" s="28"/>
      <c r="AW2914" s="28"/>
      <c r="AX2914" s="28"/>
      <c r="AY2914" s="28"/>
      <c r="AZ2914" s="28"/>
      <c r="BA2914" s="28"/>
      <c r="BB2914" s="28"/>
      <c r="BC2914" s="28"/>
      <c r="BD2914" s="28"/>
      <c r="BE2914" s="28"/>
    </row>
    <row r="2915" spans="3:57" ht="14.25" customHeight="1">
      <c r="C2915" s="46"/>
      <c r="D2915" s="28"/>
      <c r="E2915" s="28"/>
      <c r="F2915" s="28"/>
      <c r="G2915" s="28"/>
      <c r="H2915" s="28"/>
      <c r="I2915" s="28"/>
      <c r="J2915" s="28"/>
      <c r="K2915" s="28"/>
      <c r="L2915" s="28"/>
      <c r="M2915" s="28"/>
      <c r="N2915" s="28"/>
      <c r="O2915" s="28"/>
      <c r="P2915" s="60"/>
      <c r="Q2915" s="60"/>
      <c r="R2915" s="60"/>
      <c r="S2915" s="60"/>
      <c r="T2915" s="60"/>
      <c r="U2915" s="60"/>
      <c r="V2915" s="46"/>
      <c r="W2915" s="28"/>
      <c r="X2915" s="28"/>
      <c r="Y2915" s="28"/>
      <c r="AA2915" s="77"/>
      <c r="AB2915" s="28"/>
      <c r="AC2915" s="28"/>
      <c r="AD2915" s="28"/>
      <c r="AE2915" s="28"/>
      <c r="AF2915" s="28"/>
      <c r="AG2915" s="28"/>
      <c r="AH2915" s="28"/>
      <c r="AI2915" s="28"/>
      <c r="AJ2915" s="28"/>
      <c r="AK2915" s="28"/>
      <c r="AL2915" s="28"/>
      <c r="AM2915" s="28"/>
      <c r="AN2915" s="28"/>
      <c r="AO2915" s="28"/>
      <c r="AP2915" s="28"/>
      <c r="AQ2915" s="28"/>
      <c r="AR2915" s="28"/>
      <c r="AS2915" s="28"/>
      <c r="AT2915" s="96"/>
      <c r="AU2915" s="28"/>
      <c r="AV2915" s="28"/>
      <c r="AW2915" s="28"/>
      <c r="AX2915" s="28"/>
      <c r="AY2915" s="28"/>
      <c r="AZ2915" s="28"/>
      <c r="BA2915" s="28"/>
      <c r="BB2915" s="28"/>
      <c r="BC2915" s="28"/>
      <c r="BD2915" s="28"/>
      <c r="BE2915" s="28"/>
    </row>
    <row r="2916" spans="3:57" ht="14.25" customHeight="1">
      <c r="C2916" s="46"/>
      <c r="D2916" s="28"/>
      <c r="E2916" s="28"/>
      <c r="F2916" s="28"/>
      <c r="G2916" s="28"/>
      <c r="H2916" s="28"/>
      <c r="I2916" s="28"/>
      <c r="J2916" s="28"/>
      <c r="K2916" s="28"/>
      <c r="L2916" s="28"/>
      <c r="M2916" s="28"/>
      <c r="N2916" s="28"/>
      <c r="O2916" s="28"/>
      <c r="P2916" s="60"/>
      <c r="Q2916" s="60"/>
      <c r="R2916" s="60"/>
      <c r="S2916" s="60"/>
      <c r="T2916" s="60"/>
      <c r="U2916" s="60"/>
      <c r="V2916" s="46"/>
      <c r="W2916" s="28"/>
      <c r="X2916" s="28"/>
      <c r="Y2916" s="28"/>
      <c r="AA2916" s="77"/>
      <c r="AB2916" s="28"/>
      <c r="AC2916" s="28"/>
      <c r="AD2916" s="28"/>
      <c r="AE2916" s="28"/>
      <c r="AF2916" s="28"/>
      <c r="AG2916" s="28"/>
      <c r="AH2916" s="28"/>
      <c r="AI2916" s="28"/>
      <c r="AJ2916" s="28"/>
      <c r="AK2916" s="28"/>
      <c r="AL2916" s="28"/>
      <c r="AM2916" s="28"/>
      <c r="AN2916" s="28"/>
      <c r="AO2916" s="28"/>
      <c r="AP2916" s="28"/>
      <c r="AQ2916" s="28"/>
      <c r="AR2916" s="28"/>
      <c r="AS2916" s="28"/>
      <c r="AT2916" s="96"/>
      <c r="AU2916" s="28"/>
      <c r="AV2916" s="28"/>
      <c r="AW2916" s="28"/>
      <c r="AX2916" s="28"/>
      <c r="AY2916" s="28"/>
      <c r="AZ2916" s="28"/>
      <c r="BA2916" s="28"/>
      <c r="BB2916" s="28"/>
      <c r="BC2916" s="28"/>
      <c r="BD2916" s="28"/>
      <c r="BE2916" s="28"/>
    </row>
    <row r="2917" spans="3:57" ht="14.25" customHeight="1">
      <c r="C2917" s="46"/>
      <c r="D2917" s="28"/>
      <c r="E2917" s="28"/>
      <c r="F2917" s="28"/>
      <c r="G2917" s="28"/>
      <c r="H2917" s="28"/>
      <c r="I2917" s="28"/>
      <c r="J2917" s="28"/>
      <c r="K2917" s="28"/>
      <c r="L2917" s="28"/>
      <c r="M2917" s="28"/>
      <c r="N2917" s="28"/>
      <c r="O2917" s="28"/>
      <c r="P2917" s="60"/>
      <c r="Q2917" s="60"/>
      <c r="R2917" s="60"/>
      <c r="S2917" s="60"/>
      <c r="T2917" s="60"/>
      <c r="U2917" s="60"/>
      <c r="V2917" s="46"/>
      <c r="W2917" s="28"/>
      <c r="X2917" s="28"/>
      <c r="Y2917" s="28"/>
      <c r="AA2917" s="77"/>
      <c r="AB2917" s="28"/>
      <c r="AC2917" s="28"/>
      <c r="AD2917" s="28"/>
      <c r="AE2917" s="28"/>
      <c r="AF2917" s="28"/>
      <c r="AG2917" s="28"/>
      <c r="AH2917" s="28"/>
      <c r="AI2917" s="28"/>
      <c r="AJ2917" s="28"/>
      <c r="AK2917" s="28"/>
      <c r="AL2917" s="28"/>
      <c r="AM2917" s="28"/>
      <c r="AN2917" s="28"/>
      <c r="AO2917" s="28"/>
      <c r="AP2917" s="28"/>
      <c r="AQ2917" s="28"/>
      <c r="AR2917" s="28"/>
      <c r="AS2917" s="28"/>
      <c r="AT2917" s="96"/>
      <c r="AU2917" s="28"/>
      <c r="AV2917" s="28"/>
      <c r="AW2917" s="28"/>
      <c r="AX2917" s="28"/>
      <c r="AY2917" s="28"/>
      <c r="AZ2917" s="28"/>
      <c r="BA2917" s="28"/>
      <c r="BB2917" s="28"/>
      <c r="BC2917" s="28"/>
      <c r="BD2917" s="28"/>
      <c r="BE2917" s="28"/>
    </row>
    <row r="2918" spans="3:57" ht="14.25" customHeight="1">
      <c r="C2918" s="46"/>
      <c r="D2918" s="28"/>
      <c r="E2918" s="28"/>
      <c r="F2918" s="28"/>
      <c r="G2918" s="28"/>
      <c r="H2918" s="28"/>
      <c r="I2918" s="28"/>
      <c r="J2918" s="28"/>
      <c r="K2918" s="28"/>
      <c r="L2918" s="28"/>
      <c r="M2918" s="28"/>
      <c r="N2918" s="28"/>
      <c r="O2918" s="28"/>
      <c r="P2918" s="60"/>
      <c r="Q2918" s="60"/>
      <c r="R2918" s="60"/>
      <c r="S2918" s="60"/>
      <c r="T2918" s="60"/>
      <c r="U2918" s="60"/>
      <c r="V2918" s="46"/>
      <c r="W2918" s="28"/>
      <c r="X2918" s="28"/>
      <c r="Y2918" s="28"/>
      <c r="AA2918" s="77"/>
      <c r="AB2918" s="28"/>
      <c r="AC2918" s="28"/>
      <c r="AD2918" s="28"/>
      <c r="AE2918" s="28"/>
      <c r="AF2918" s="28"/>
      <c r="AG2918" s="28"/>
      <c r="AH2918" s="28"/>
      <c r="AI2918" s="28"/>
      <c r="AJ2918" s="28"/>
      <c r="AK2918" s="28"/>
      <c r="AL2918" s="28"/>
      <c r="AM2918" s="28"/>
      <c r="AN2918" s="28"/>
      <c r="AO2918" s="28"/>
      <c r="AP2918" s="28"/>
      <c r="AQ2918" s="28"/>
      <c r="AR2918" s="28"/>
      <c r="AS2918" s="28"/>
      <c r="AT2918" s="96"/>
      <c r="AU2918" s="28"/>
      <c r="AV2918" s="28"/>
      <c r="AW2918" s="28"/>
      <c r="AX2918" s="28"/>
      <c r="AY2918" s="28"/>
      <c r="AZ2918" s="28"/>
      <c r="BA2918" s="28"/>
      <c r="BB2918" s="28"/>
      <c r="BC2918" s="28"/>
      <c r="BD2918" s="28"/>
      <c r="BE2918" s="28"/>
    </row>
    <row r="2919" spans="3:57" ht="14.25" customHeight="1">
      <c r="C2919" s="46"/>
      <c r="D2919" s="28"/>
      <c r="E2919" s="28"/>
      <c r="F2919" s="28"/>
      <c r="G2919" s="28"/>
      <c r="H2919" s="28"/>
      <c r="I2919" s="28"/>
      <c r="J2919" s="28"/>
      <c r="K2919" s="28"/>
      <c r="L2919" s="28"/>
      <c r="M2919" s="28"/>
      <c r="N2919" s="28"/>
      <c r="O2919" s="28"/>
      <c r="P2919" s="60"/>
      <c r="Q2919" s="60"/>
      <c r="R2919" s="60"/>
      <c r="S2919" s="60"/>
      <c r="T2919" s="60"/>
      <c r="U2919" s="60"/>
      <c r="V2919" s="46"/>
      <c r="W2919" s="28"/>
      <c r="X2919" s="28"/>
      <c r="Y2919" s="28"/>
      <c r="AA2919" s="77"/>
      <c r="AB2919" s="28"/>
      <c r="AC2919" s="28"/>
      <c r="AD2919" s="28"/>
      <c r="AE2919" s="28"/>
      <c r="AF2919" s="28"/>
      <c r="AG2919" s="28"/>
      <c r="AH2919" s="28"/>
      <c r="AI2919" s="28"/>
      <c r="AJ2919" s="28"/>
      <c r="AK2919" s="28"/>
      <c r="AL2919" s="28"/>
      <c r="AM2919" s="28"/>
      <c r="AN2919" s="28"/>
      <c r="AO2919" s="28"/>
      <c r="AP2919" s="28"/>
      <c r="AQ2919" s="28"/>
      <c r="AR2919" s="28"/>
      <c r="AS2919" s="28"/>
      <c r="AT2919" s="96"/>
      <c r="AU2919" s="28"/>
      <c r="AV2919" s="28"/>
      <c r="AW2919" s="28"/>
      <c r="AX2919" s="28"/>
      <c r="AY2919" s="28"/>
      <c r="AZ2919" s="28"/>
      <c r="BA2919" s="28"/>
      <c r="BB2919" s="28"/>
      <c r="BC2919" s="28"/>
      <c r="BD2919" s="28"/>
      <c r="BE2919" s="28"/>
    </row>
    <row r="2920" spans="3:57" ht="14.25" customHeight="1">
      <c r="C2920" s="46"/>
      <c r="D2920" s="28"/>
      <c r="E2920" s="28"/>
      <c r="F2920" s="28"/>
      <c r="G2920" s="28"/>
      <c r="H2920" s="28"/>
      <c r="I2920" s="28"/>
      <c r="J2920" s="28"/>
      <c r="K2920" s="28"/>
      <c r="L2920" s="28"/>
      <c r="M2920" s="28"/>
      <c r="N2920" s="28"/>
      <c r="O2920" s="28"/>
      <c r="P2920" s="60"/>
      <c r="Q2920" s="60"/>
      <c r="R2920" s="60"/>
      <c r="S2920" s="60"/>
      <c r="T2920" s="60"/>
      <c r="U2920" s="60"/>
      <c r="V2920" s="46"/>
      <c r="W2920" s="28"/>
      <c r="X2920" s="28"/>
      <c r="Y2920" s="28"/>
      <c r="AA2920" s="77"/>
      <c r="AB2920" s="28"/>
      <c r="AC2920" s="28"/>
      <c r="AD2920" s="28"/>
      <c r="AE2920" s="28"/>
      <c r="AF2920" s="28"/>
      <c r="AG2920" s="28"/>
      <c r="AH2920" s="28"/>
      <c r="AI2920" s="28"/>
      <c r="AJ2920" s="28"/>
      <c r="AK2920" s="28"/>
      <c r="AL2920" s="28"/>
      <c r="AM2920" s="28"/>
      <c r="AN2920" s="28"/>
      <c r="AO2920" s="28"/>
      <c r="AP2920" s="28"/>
      <c r="AQ2920" s="28"/>
      <c r="AR2920" s="28"/>
      <c r="AS2920" s="28"/>
      <c r="AT2920" s="96"/>
      <c r="AU2920" s="28"/>
      <c r="AV2920" s="28"/>
      <c r="AW2920" s="28"/>
      <c r="AX2920" s="28"/>
      <c r="AY2920" s="28"/>
      <c r="AZ2920" s="28"/>
      <c r="BA2920" s="28"/>
      <c r="BB2920" s="28"/>
      <c r="BC2920" s="28"/>
      <c r="BD2920" s="28"/>
      <c r="BE2920" s="28"/>
    </row>
    <row r="2921" spans="3:57" ht="14.25" customHeight="1">
      <c r="C2921" s="46"/>
      <c r="D2921" s="28"/>
      <c r="E2921" s="28"/>
      <c r="F2921" s="28"/>
      <c r="G2921" s="28"/>
      <c r="H2921" s="28"/>
      <c r="I2921" s="28"/>
      <c r="J2921" s="28"/>
      <c r="K2921" s="28"/>
      <c r="L2921" s="28"/>
      <c r="M2921" s="28"/>
      <c r="N2921" s="28"/>
      <c r="O2921" s="28"/>
      <c r="P2921" s="60"/>
      <c r="Q2921" s="60"/>
      <c r="R2921" s="60"/>
      <c r="S2921" s="60"/>
      <c r="T2921" s="60"/>
      <c r="U2921" s="60"/>
      <c r="V2921" s="46"/>
      <c r="W2921" s="28"/>
      <c r="X2921" s="28"/>
      <c r="Y2921" s="28"/>
      <c r="AA2921" s="77"/>
      <c r="AB2921" s="28"/>
      <c r="AC2921" s="28"/>
      <c r="AD2921" s="28"/>
      <c r="AE2921" s="28"/>
      <c r="AF2921" s="28"/>
      <c r="AG2921" s="28"/>
      <c r="AH2921" s="28"/>
      <c r="AI2921" s="28"/>
      <c r="AJ2921" s="28"/>
      <c r="AK2921" s="28"/>
      <c r="AL2921" s="28"/>
      <c r="AM2921" s="28"/>
      <c r="AN2921" s="28"/>
      <c r="AO2921" s="28"/>
      <c r="AP2921" s="28"/>
      <c r="AQ2921" s="28"/>
      <c r="AR2921" s="28"/>
      <c r="AS2921" s="28"/>
      <c r="AT2921" s="96"/>
      <c r="AU2921" s="28"/>
      <c r="AV2921" s="28"/>
      <c r="AW2921" s="28"/>
      <c r="AX2921" s="28"/>
      <c r="AY2921" s="28"/>
      <c r="AZ2921" s="28"/>
      <c r="BA2921" s="28"/>
      <c r="BB2921" s="28"/>
      <c r="BC2921" s="28"/>
      <c r="BD2921" s="28"/>
      <c r="BE2921" s="28"/>
    </row>
    <row r="2922" spans="3:57" ht="14.25" customHeight="1">
      <c r="C2922" s="46"/>
      <c r="D2922" s="28"/>
      <c r="E2922" s="28"/>
      <c r="F2922" s="28"/>
      <c r="G2922" s="28"/>
      <c r="H2922" s="28"/>
      <c r="I2922" s="28"/>
      <c r="J2922" s="28"/>
      <c r="K2922" s="28"/>
      <c r="L2922" s="28"/>
      <c r="M2922" s="28"/>
      <c r="N2922" s="28"/>
      <c r="O2922" s="28"/>
      <c r="P2922" s="60"/>
      <c r="Q2922" s="60"/>
      <c r="R2922" s="60"/>
      <c r="S2922" s="60"/>
      <c r="T2922" s="60"/>
      <c r="U2922" s="60"/>
      <c r="V2922" s="46"/>
      <c r="W2922" s="28"/>
      <c r="X2922" s="28"/>
      <c r="Y2922" s="28"/>
      <c r="AA2922" s="77"/>
      <c r="AB2922" s="28"/>
      <c r="AC2922" s="28"/>
      <c r="AD2922" s="28"/>
      <c r="AE2922" s="28"/>
      <c r="AF2922" s="28"/>
      <c r="AG2922" s="28"/>
      <c r="AH2922" s="28"/>
      <c r="AI2922" s="28"/>
      <c r="AJ2922" s="28"/>
      <c r="AK2922" s="28"/>
      <c r="AL2922" s="28"/>
      <c r="AM2922" s="28"/>
      <c r="AN2922" s="28"/>
      <c r="AO2922" s="28"/>
      <c r="AP2922" s="28"/>
      <c r="AQ2922" s="28"/>
      <c r="AR2922" s="28"/>
      <c r="AS2922" s="28"/>
      <c r="AT2922" s="96"/>
      <c r="AU2922" s="28"/>
      <c r="AV2922" s="28"/>
      <c r="AW2922" s="28"/>
      <c r="AX2922" s="28"/>
      <c r="AY2922" s="28"/>
      <c r="AZ2922" s="28"/>
      <c r="BA2922" s="28"/>
      <c r="BB2922" s="28"/>
      <c r="BC2922" s="28"/>
      <c r="BD2922" s="28"/>
      <c r="BE2922" s="28"/>
    </row>
    <row r="2923" spans="3:57" ht="14.25" customHeight="1">
      <c r="C2923" s="46"/>
      <c r="D2923" s="28"/>
      <c r="E2923" s="28"/>
      <c r="F2923" s="28"/>
      <c r="G2923" s="28"/>
      <c r="H2923" s="28"/>
      <c r="I2923" s="28"/>
      <c r="J2923" s="28"/>
      <c r="K2923" s="28"/>
      <c r="L2923" s="28"/>
      <c r="M2923" s="28"/>
      <c r="N2923" s="28"/>
      <c r="O2923" s="28"/>
      <c r="P2923" s="60"/>
      <c r="Q2923" s="60"/>
      <c r="R2923" s="60"/>
      <c r="S2923" s="60"/>
      <c r="T2923" s="60"/>
      <c r="U2923" s="60"/>
      <c r="V2923" s="46"/>
      <c r="W2923" s="28"/>
      <c r="X2923" s="28"/>
      <c r="Y2923" s="28"/>
      <c r="AA2923" s="77"/>
      <c r="AB2923" s="28"/>
      <c r="AC2923" s="28"/>
      <c r="AD2923" s="28"/>
      <c r="AE2923" s="28"/>
      <c r="AF2923" s="28"/>
      <c r="AG2923" s="28"/>
      <c r="AH2923" s="28"/>
      <c r="AI2923" s="28"/>
      <c r="AJ2923" s="28"/>
      <c r="AK2923" s="28"/>
      <c r="AL2923" s="28"/>
      <c r="AM2923" s="28"/>
      <c r="AN2923" s="28"/>
      <c r="AO2923" s="28"/>
      <c r="AP2923" s="28"/>
      <c r="AQ2923" s="28"/>
      <c r="AR2923" s="28"/>
      <c r="AS2923" s="28"/>
      <c r="AT2923" s="96"/>
      <c r="AU2923" s="28"/>
      <c r="AV2923" s="28"/>
      <c r="AW2923" s="28"/>
      <c r="AX2923" s="28"/>
      <c r="AY2923" s="28"/>
      <c r="AZ2923" s="28"/>
      <c r="BA2923" s="28"/>
      <c r="BB2923" s="28"/>
      <c r="BC2923" s="28"/>
      <c r="BD2923" s="28"/>
      <c r="BE2923" s="28"/>
    </row>
    <row r="2924" spans="3:57" ht="14.25" customHeight="1">
      <c r="C2924" s="46"/>
      <c r="D2924" s="28"/>
      <c r="E2924" s="28"/>
      <c r="F2924" s="28"/>
      <c r="G2924" s="28"/>
      <c r="H2924" s="28"/>
      <c r="I2924" s="28"/>
      <c r="J2924" s="28"/>
      <c r="K2924" s="28"/>
      <c r="L2924" s="28"/>
      <c r="M2924" s="28"/>
      <c r="N2924" s="28"/>
      <c r="O2924" s="28"/>
      <c r="P2924" s="60"/>
      <c r="Q2924" s="60"/>
      <c r="R2924" s="60"/>
      <c r="S2924" s="60"/>
      <c r="T2924" s="60"/>
      <c r="U2924" s="60"/>
      <c r="V2924" s="46"/>
      <c r="W2924" s="28"/>
      <c r="X2924" s="28"/>
      <c r="Y2924" s="28"/>
      <c r="AA2924" s="77"/>
      <c r="AB2924" s="28"/>
      <c r="AC2924" s="28"/>
      <c r="AD2924" s="28"/>
      <c r="AE2924" s="28"/>
      <c r="AF2924" s="28"/>
      <c r="AG2924" s="28"/>
      <c r="AH2924" s="28"/>
      <c r="AI2924" s="28"/>
      <c r="AJ2924" s="28"/>
      <c r="AK2924" s="28"/>
      <c r="AL2924" s="28"/>
      <c r="AM2924" s="28"/>
      <c r="AN2924" s="28"/>
      <c r="AO2924" s="28"/>
      <c r="AP2924" s="28"/>
      <c r="AQ2924" s="28"/>
      <c r="AR2924" s="28"/>
      <c r="AS2924" s="28"/>
      <c r="AT2924" s="96"/>
      <c r="AU2924" s="28"/>
      <c r="AV2924" s="28"/>
      <c r="AW2924" s="28"/>
      <c r="AX2924" s="28"/>
      <c r="AY2924" s="28"/>
      <c r="AZ2924" s="28"/>
      <c r="BA2924" s="28"/>
      <c r="BB2924" s="28"/>
      <c r="BC2924" s="28"/>
      <c r="BD2924" s="28"/>
      <c r="BE2924" s="28"/>
    </row>
    <row r="2925" spans="3:57" ht="14.25" customHeight="1">
      <c r="C2925" s="46"/>
      <c r="D2925" s="28"/>
      <c r="E2925" s="28"/>
      <c r="F2925" s="28"/>
      <c r="G2925" s="28"/>
      <c r="H2925" s="28"/>
      <c r="I2925" s="28"/>
      <c r="J2925" s="28"/>
      <c r="K2925" s="28"/>
      <c r="L2925" s="28"/>
      <c r="M2925" s="28"/>
      <c r="N2925" s="28"/>
      <c r="O2925" s="28"/>
      <c r="P2925" s="60"/>
      <c r="Q2925" s="60"/>
      <c r="R2925" s="60"/>
      <c r="S2925" s="60"/>
      <c r="T2925" s="60"/>
      <c r="U2925" s="60"/>
      <c r="V2925" s="46"/>
      <c r="W2925" s="28"/>
      <c r="X2925" s="28"/>
      <c r="Y2925" s="28"/>
      <c r="AA2925" s="77"/>
      <c r="AB2925" s="28"/>
      <c r="AC2925" s="28"/>
      <c r="AD2925" s="28"/>
      <c r="AE2925" s="28"/>
      <c r="AF2925" s="28"/>
      <c r="AG2925" s="28"/>
      <c r="AH2925" s="28"/>
      <c r="AI2925" s="28"/>
      <c r="AJ2925" s="28"/>
      <c r="AK2925" s="28"/>
      <c r="AL2925" s="28"/>
      <c r="AM2925" s="28"/>
      <c r="AN2925" s="28"/>
      <c r="AO2925" s="28"/>
      <c r="AP2925" s="28"/>
      <c r="AQ2925" s="28"/>
      <c r="AR2925" s="28"/>
      <c r="AS2925" s="28"/>
      <c r="AT2925" s="96"/>
      <c r="AU2925" s="28"/>
      <c r="AV2925" s="28"/>
      <c r="AW2925" s="28"/>
      <c r="AX2925" s="28"/>
      <c r="AY2925" s="28"/>
      <c r="AZ2925" s="28"/>
      <c r="BA2925" s="28"/>
      <c r="BB2925" s="28"/>
      <c r="BC2925" s="28"/>
      <c r="BD2925" s="28"/>
      <c r="BE2925" s="28"/>
    </row>
    <row r="2926" spans="3:57" ht="14.25" customHeight="1">
      <c r="C2926" s="46"/>
      <c r="D2926" s="28"/>
      <c r="E2926" s="28"/>
      <c r="F2926" s="28"/>
      <c r="G2926" s="28"/>
      <c r="H2926" s="28"/>
      <c r="I2926" s="28"/>
      <c r="J2926" s="28"/>
      <c r="K2926" s="28"/>
      <c r="L2926" s="28"/>
      <c r="M2926" s="28"/>
      <c r="N2926" s="28"/>
      <c r="O2926" s="28"/>
      <c r="P2926" s="60"/>
      <c r="Q2926" s="60"/>
      <c r="R2926" s="60"/>
      <c r="S2926" s="60"/>
      <c r="T2926" s="60"/>
      <c r="U2926" s="60"/>
      <c r="V2926" s="46"/>
      <c r="W2926" s="28"/>
      <c r="X2926" s="28"/>
      <c r="Y2926" s="28"/>
      <c r="AA2926" s="77"/>
      <c r="AB2926" s="28"/>
      <c r="AC2926" s="28"/>
      <c r="AD2926" s="28"/>
      <c r="AE2926" s="28"/>
      <c r="AF2926" s="28"/>
      <c r="AG2926" s="28"/>
      <c r="AH2926" s="28"/>
      <c r="AI2926" s="28"/>
      <c r="AJ2926" s="28"/>
      <c r="AK2926" s="28"/>
      <c r="AL2926" s="28"/>
      <c r="AM2926" s="28"/>
      <c r="AN2926" s="28"/>
      <c r="AO2926" s="28"/>
      <c r="AP2926" s="28"/>
      <c r="AQ2926" s="28"/>
      <c r="AR2926" s="28"/>
      <c r="AS2926" s="28"/>
      <c r="AT2926" s="96"/>
      <c r="AU2926" s="28"/>
      <c r="AV2926" s="28"/>
      <c r="AW2926" s="28"/>
      <c r="AX2926" s="28"/>
      <c r="AY2926" s="28"/>
      <c r="AZ2926" s="28"/>
      <c r="BA2926" s="28"/>
      <c r="BB2926" s="28"/>
      <c r="BC2926" s="28"/>
      <c r="BD2926" s="28"/>
      <c r="BE2926" s="28"/>
    </row>
    <row r="2927" spans="3:57" ht="14.25" customHeight="1">
      <c r="C2927" s="46"/>
      <c r="D2927" s="28"/>
      <c r="E2927" s="28"/>
      <c r="F2927" s="28"/>
      <c r="G2927" s="28"/>
      <c r="H2927" s="28"/>
      <c r="I2927" s="28"/>
      <c r="J2927" s="28"/>
      <c r="K2927" s="28"/>
      <c r="L2927" s="28"/>
      <c r="M2927" s="28"/>
      <c r="N2927" s="28"/>
      <c r="O2927" s="28"/>
      <c r="P2927" s="60"/>
      <c r="Q2927" s="60"/>
      <c r="R2927" s="60"/>
      <c r="S2927" s="60"/>
      <c r="T2927" s="60"/>
      <c r="U2927" s="60"/>
      <c r="V2927" s="46"/>
      <c r="W2927" s="28"/>
      <c r="X2927" s="28"/>
      <c r="Y2927" s="28"/>
      <c r="AA2927" s="77"/>
      <c r="AB2927" s="28"/>
      <c r="AC2927" s="28"/>
      <c r="AD2927" s="28"/>
      <c r="AE2927" s="28"/>
      <c r="AF2927" s="28"/>
      <c r="AG2927" s="28"/>
      <c r="AH2927" s="28"/>
      <c r="AI2927" s="28"/>
      <c r="AJ2927" s="28"/>
      <c r="AK2927" s="28"/>
      <c r="AL2927" s="28"/>
      <c r="AM2927" s="28"/>
      <c r="AN2927" s="28"/>
      <c r="AO2927" s="28"/>
      <c r="AP2927" s="28"/>
      <c r="AQ2927" s="28"/>
      <c r="AR2927" s="28"/>
      <c r="AS2927" s="28"/>
      <c r="AT2927" s="96"/>
      <c r="AU2927" s="28"/>
      <c r="AV2927" s="28"/>
      <c r="AW2927" s="28"/>
      <c r="AX2927" s="28"/>
      <c r="AY2927" s="28"/>
      <c r="AZ2927" s="28"/>
      <c r="BA2927" s="28"/>
      <c r="BB2927" s="28"/>
      <c r="BC2927" s="28"/>
      <c r="BD2927" s="28"/>
      <c r="BE2927" s="28"/>
    </row>
    <row r="2928" spans="3:57" ht="14.25" customHeight="1">
      <c r="C2928" s="46"/>
      <c r="D2928" s="28"/>
      <c r="E2928" s="28"/>
      <c r="F2928" s="28"/>
      <c r="G2928" s="28"/>
      <c r="H2928" s="28"/>
      <c r="I2928" s="28"/>
      <c r="J2928" s="28"/>
      <c r="K2928" s="28"/>
      <c r="L2928" s="28"/>
      <c r="M2928" s="28"/>
      <c r="N2928" s="28"/>
      <c r="O2928" s="28"/>
      <c r="P2928" s="60"/>
      <c r="Q2928" s="60"/>
      <c r="R2928" s="60"/>
      <c r="S2928" s="60"/>
      <c r="T2928" s="60"/>
      <c r="U2928" s="60"/>
      <c r="V2928" s="46"/>
      <c r="W2928" s="28"/>
      <c r="X2928" s="28"/>
      <c r="Y2928" s="28"/>
      <c r="AA2928" s="77"/>
      <c r="AB2928" s="28"/>
      <c r="AC2928" s="28"/>
      <c r="AD2928" s="28"/>
      <c r="AE2928" s="28"/>
      <c r="AF2928" s="28"/>
      <c r="AG2928" s="28"/>
      <c r="AH2928" s="28"/>
      <c r="AI2928" s="28"/>
      <c r="AJ2928" s="28"/>
      <c r="AK2928" s="28"/>
      <c r="AL2928" s="28"/>
      <c r="AM2928" s="28"/>
      <c r="AN2928" s="28"/>
      <c r="AO2928" s="28"/>
      <c r="AP2928" s="28"/>
      <c r="AQ2928" s="28"/>
      <c r="AR2928" s="28"/>
      <c r="AS2928" s="28"/>
      <c r="AT2928" s="96"/>
      <c r="AU2928" s="28"/>
      <c r="AV2928" s="28"/>
      <c r="AW2928" s="28"/>
      <c r="AX2928" s="28"/>
      <c r="AY2928" s="28"/>
      <c r="AZ2928" s="28"/>
      <c r="BA2928" s="28"/>
      <c r="BB2928" s="28"/>
      <c r="BC2928" s="28"/>
      <c r="BD2928" s="28"/>
      <c r="BE2928" s="28"/>
    </row>
    <row r="2929" spans="3:57" ht="14.25" customHeight="1">
      <c r="C2929" s="46"/>
      <c r="D2929" s="28"/>
      <c r="E2929" s="28"/>
      <c r="F2929" s="28"/>
      <c r="G2929" s="28"/>
      <c r="H2929" s="28"/>
      <c r="I2929" s="28"/>
      <c r="J2929" s="28"/>
      <c r="K2929" s="28"/>
      <c r="L2929" s="28"/>
      <c r="M2929" s="28"/>
      <c r="N2929" s="28"/>
      <c r="O2929" s="28"/>
      <c r="P2929" s="60"/>
      <c r="Q2929" s="60"/>
      <c r="R2929" s="60"/>
      <c r="S2929" s="60"/>
      <c r="T2929" s="60"/>
      <c r="U2929" s="60"/>
      <c r="V2929" s="46"/>
      <c r="W2929" s="28"/>
      <c r="X2929" s="28"/>
      <c r="Y2929" s="28"/>
      <c r="AA2929" s="77"/>
      <c r="AB2929" s="28"/>
      <c r="AC2929" s="28"/>
      <c r="AD2929" s="28"/>
      <c r="AE2929" s="28"/>
      <c r="AF2929" s="28"/>
      <c r="AG2929" s="28"/>
      <c r="AH2929" s="28"/>
      <c r="AI2929" s="28"/>
      <c r="AJ2929" s="28"/>
      <c r="AK2929" s="28"/>
      <c r="AL2929" s="28"/>
      <c r="AM2929" s="28"/>
      <c r="AN2929" s="28"/>
      <c r="AO2929" s="28"/>
      <c r="AP2929" s="28"/>
      <c r="AQ2929" s="28"/>
      <c r="AR2929" s="28"/>
      <c r="AS2929" s="28"/>
      <c r="AT2929" s="96"/>
      <c r="AU2929" s="28"/>
      <c r="AV2929" s="28"/>
      <c r="AW2929" s="28"/>
      <c r="AX2929" s="28"/>
      <c r="AY2929" s="28"/>
      <c r="AZ2929" s="28"/>
      <c r="BA2929" s="28"/>
      <c r="BB2929" s="28"/>
      <c r="BC2929" s="28"/>
      <c r="BD2929" s="28"/>
      <c r="BE2929" s="28"/>
    </row>
    <row r="2930" spans="3:57" ht="14.25" customHeight="1">
      <c r="C2930" s="46"/>
      <c r="D2930" s="28"/>
      <c r="E2930" s="28"/>
      <c r="F2930" s="28"/>
      <c r="G2930" s="28"/>
      <c r="H2930" s="28"/>
      <c r="I2930" s="28"/>
      <c r="J2930" s="28"/>
      <c r="K2930" s="28"/>
      <c r="L2930" s="28"/>
      <c r="M2930" s="28"/>
      <c r="N2930" s="28"/>
      <c r="O2930" s="28"/>
      <c r="P2930" s="60"/>
      <c r="Q2930" s="60"/>
      <c r="R2930" s="60"/>
      <c r="S2930" s="60"/>
      <c r="T2930" s="60"/>
      <c r="U2930" s="60"/>
      <c r="V2930" s="46"/>
      <c r="W2930" s="28"/>
      <c r="X2930" s="28"/>
      <c r="Y2930" s="28"/>
      <c r="AA2930" s="77"/>
      <c r="AB2930" s="28"/>
      <c r="AC2930" s="28"/>
      <c r="AD2930" s="28"/>
      <c r="AE2930" s="28"/>
      <c r="AF2930" s="28"/>
      <c r="AG2930" s="28"/>
      <c r="AH2930" s="28"/>
      <c r="AI2930" s="28"/>
      <c r="AJ2930" s="28"/>
      <c r="AK2930" s="28"/>
      <c r="AL2930" s="28"/>
      <c r="AM2930" s="28"/>
      <c r="AN2930" s="28"/>
      <c r="AO2930" s="28"/>
      <c r="AP2930" s="28"/>
      <c r="AQ2930" s="28"/>
      <c r="AR2930" s="28"/>
      <c r="AS2930" s="28"/>
      <c r="AT2930" s="96"/>
      <c r="AU2930" s="28"/>
      <c r="AV2930" s="28"/>
      <c r="AW2930" s="28"/>
      <c r="AX2930" s="28"/>
      <c r="AY2930" s="28"/>
      <c r="AZ2930" s="28"/>
      <c r="BA2930" s="28"/>
      <c r="BB2930" s="28"/>
      <c r="BC2930" s="28"/>
      <c r="BD2930" s="28"/>
      <c r="BE2930" s="28"/>
    </row>
    <row r="2931" spans="3:57" ht="14.25" customHeight="1">
      <c r="C2931" s="46"/>
      <c r="D2931" s="28"/>
      <c r="E2931" s="28"/>
      <c r="F2931" s="28"/>
      <c r="G2931" s="28"/>
      <c r="H2931" s="28"/>
      <c r="I2931" s="28"/>
      <c r="J2931" s="28"/>
      <c r="K2931" s="28"/>
      <c r="L2931" s="28"/>
      <c r="M2931" s="28"/>
      <c r="N2931" s="28"/>
      <c r="O2931" s="28"/>
      <c r="P2931" s="60"/>
      <c r="Q2931" s="60"/>
      <c r="R2931" s="60"/>
      <c r="S2931" s="60"/>
      <c r="T2931" s="60"/>
      <c r="U2931" s="60"/>
      <c r="V2931" s="46"/>
      <c r="W2931" s="28"/>
      <c r="X2931" s="28"/>
      <c r="Y2931" s="28"/>
      <c r="AA2931" s="77"/>
      <c r="AB2931" s="28"/>
      <c r="AC2931" s="28"/>
      <c r="AD2931" s="28"/>
      <c r="AE2931" s="28"/>
      <c r="AF2931" s="28"/>
      <c r="AG2931" s="28"/>
      <c r="AH2931" s="28"/>
      <c r="AI2931" s="28"/>
      <c r="AJ2931" s="28"/>
      <c r="AK2931" s="28"/>
      <c r="AL2931" s="28"/>
      <c r="AM2931" s="28"/>
      <c r="AN2931" s="28"/>
      <c r="AO2931" s="28"/>
      <c r="AP2931" s="28"/>
      <c r="AQ2931" s="28"/>
      <c r="AR2931" s="28"/>
      <c r="AS2931" s="28"/>
      <c r="AT2931" s="96"/>
      <c r="AU2931" s="28"/>
      <c r="AV2931" s="28"/>
      <c r="AW2931" s="28"/>
      <c r="AX2931" s="28"/>
      <c r="AY2931" s="28"/>
      <c r="AZ2931" s="28"/>
      <c r="BA2931" s="28"/>
      <c r="BB2931" s="28"/>
      <c r="BC2931" s="28"/>
      <c r="BD2931" s="28"/>
      <c r="BE2931" s="28"/>
    </row>
    <row r="2932" spans="3:57" ht="14.25" customHeight="1">
      <c r="C2932" s="46"/>
      <c r="D2932" s="28"/>
      <c r="E2932" s="28"/>
      <c r="F2932" s="28"/>
      <c r="G2932" s="28"/>
      <c r="H2932" s="28"/>
      <c r="I2932" s="28"/>
      <c r="J2932" s="28"/>
      <c r="K2932" s="28"/>
      <c r="L2932" s="28"/>
      <c r="M2932" s="28"/>
      <c r="N2932" s="28"/>
      <c r="O2932" s="28"/>
      <c r="P2932" s="60"/>
      <c r="Q2932" s="60"/>
      <c r="R2932" s="60"/>
      <c r="S2932" s="60"/>
      <c r="T2932" s="60"/>
      <c r="U2932" s="60"/>
      <c r="V2932" s="46"/>
      <c r="W2932" s="28"/>
      <c r="X2932" s="28"/>
      <c r="Y2932" s="28"/>
      <c r="AA2932" s="77"/>
      <c r="AB2932" s="28"/>
      <c r="AC2932" s="28"/>
      <c r="AD2932" s="28"/>
      <c r="AE2932" s="28"/>
      <c r="AF2932" s="28"/>
      <c r="AG2932" s="28"/>
      <c r="AH2932" s="28"/>
      <c r="AI2932" s="28"/>
      <c r="AJ2932" s="28"/>
      <c r="AK2932" s="28"/>
      <c r="AL2932" s="28"/>
      <c r="AM2932" s="28"/>
      <c r="AN2932" s="28"/>
      <c r="AO2932" s="28"/>
      <c r="AP2932" s="28"/>
      <c r="AQ2932" s="28"/>
      <c r="AR2932" s="28"/>
      <c r="AS2932" s="28"/>
      <c r="AT2932" s="96"/>
      <c r="AU2932" s="28"/>
      <c r="AV2932" s="28"/>
      <c r="AW2932" s="28"/>
      <c r="AX2932" s="28"/>
      <c r="AY2932" s="28"/>
      <c r="AZ2932" s="28"/>
      <c r="BA2932" s="28"/>
      <c r="BB2932" s="28"/>
      <c r="BC2932" s="28"/>
      <c r="BD2932" s="28"/>
      <c r="BE2932" s="28"/>
    </row>
    <row r="2933" spans="3:57" ht="14.25" customHeight="1">
      <c r="C2933" s="46"/>
      <c r="D2933" s="28"/>
      <c r="E2933" s="28"/>
      <c r="F2933" s="28"/>
      <c r="G2933" s="28"/>
      <c r="H2933" s="28"/>
      <c r="I2933" s="28"/>
      <c r="J2933" s="28"/>
      <c r="K2933" s="28"/>
      <c r="L2933" s="28"/>
      <c r="M2933" s="28"/>
      <c r="N2933" s="28"/>
      <c r="O2933" s="28"/>
      <c r="P2933" s="60"/>
      <c r="Q2933" s="60"/>
      <c r="R2933" s="60"/>
      <c r="S2933" s="60"/>
      <c r="T2933" s="60"/>
      <c r="U2933" s="60"/>
      <c r="V2933" s="46"/>
      <c r="W2933" s="28"/>
      <c r="X2933" s="28"/>
      <c r="Y2933" s="28"/>
      <c r="AA2933" s="77"/>
      <c r="AB2933" s="28"/>
      <c r="AC2933" s="28"/>
      <c r="AD2933" s="28"/>
      <c r="AE2933" s="28"/>
      <c r="AF2933" s="28"/>
      <c r="AG2933" s="28"/>
      <c r="AH2933" s="28"/>
      <c r="AI2933" s="28"/>
      <c r="AJ2933" s="28"/>
      <c r="AK2933" s="28"/>
      <c r="AL2933" s="28"/>
      <c r="AM2933" s="28"/>
      <c r="AN2933" s="28"/>
      <c r="AO2933" s="28"/>
      <c r="AP2933" s="28"/>
      <c r="AQ2933" s="28"/>
      <c r="AR2933" s="28"/>
      <c r="AS2933" s="28"/>
      <c r="AT2933" s="96"/>
      <c r="AU2933" s="28"/>
      <c r="AV2933" s="28"/>
      <c r="AW2933" s="28"/>
      <c r="AX2933" s="28"/>
      <c r="AY2933" s="28"/>
      <c r="AZ2933" s="28"/>
      <c r="BA2933" s="28"/>
      <c r="BB2933" s="28"/>
      <c r="BC2933" s="28"/>
      <c r="BD2933" s="28"/>
      <c r="BE2933" s="28"/>
    </row>
    <row r="2934" spans="3:57" ht="14.25" customHeight="1">
      <c r="C2934" s="46"/>
      <c r="D2934" s="28"/>
      <c r="E2934" s="28"/>
      <c r="F2934" s="28"/>
      <c r="G2934" s="28"/>
      <c r="H2934" s="28"/>
      <c r="I2934" s="28"/>
      <c r="J2934" s="28"/>
      <c r="K2934" s="28"/>
      <c r="L2934" s="28"/>
      <c r="M2934" s="28"/>
      <c r="N2934" s="28"/>
      <c r="O2934" s="28"/>
      <c r="P2934" s="60"/>
      <c r="Q2934" s="60"/>
      <c r="R2934" s="60"/>
      <c r="S2934" s="60"/>
      <c r="T2934" s="60"/>
      <c r="U2934" s="60"/>
      <c r="V2934" s="46"/>
      <c r="W2934" s="28"/>
      <c r="X2934" s="28"/>
      <c r="Y2934" s="28"/>
      <c r="AA2934" s="77"/>
      <c r="AB2934" s="28"/>
      <c r="AC2934" s="28"/>
      <c r="AD2934" s="28"/>
      <c r="AE2934" s="28"/>
      <c r="AF2934" s="28"/>
      <c r="AG2934" s="28"/>
      <c r="AH2934" s="28"/>
      <c r="AI2934" s="28"/>
      <c r="AJ2934" s="28"/>
      <c r="AK2934" s="28"/>
      <c r="AL2934" s="28"/>
      <c r="AM2934" s="28"/>
      <c r="AN2934" s="28"/>
      <c r="AO2934" s="28"/>
      <c r="AP2934" s="28"/>
      <c r="AQ2934" s="28"/>
      <c r="AR2934" s="28"/>
      <c r="AS2934" s="28"/>
      <c r="AT2934" s="96"/>
      <c r="AU2934" s="28"/>
      <c r="AV2934" s="28"/>
      <c r="AW2934" s="28"/>
      <c r="AX2934" s="28"/>
      <c r="AY2934" s="28"/>
      <c r="AZ2934" s="28"/>
      <c r="BA2934" s="28"/>
      <c r="BB2934" s="28"/>
      <c r="BC2934" s="28"/>
      <c r="BD2934" s="28"/>
      <c r="BE2934" s="28"/>
    </row>
    <row r="2935" spans="3:57" ht="14.25" customHeight="1">
      <c r="C2935" s="46"/>
      <c r="D2935" s="28"/>
      <c r="E2935" s="28"/>
      <c r="F2935" s="28"/>
      <c r="G2935" s="28"/>
      <c r="H2935" s="28"/>
      <c r="I2935" s="28"/>
      <c r="J2935" s="28"/>
      <c r="K2935" s="28"/>
      <c r="L2935" s="28"/>
      <c r="M2935" s="28"/>
      <c r="N2935" s="28"/>
      <c r="O2935" s="28"/>
      <c r="P2935" s="60"/>
      <c r="Q2935" s="60"/>
      <c r="R2935" s="60"/>
      <c r="S2935" s="60"/>
      <c r="T2935" s="60"/>
      <c r="U2935" s="60"/>
      <c r="V2935" s="46"/>
      <c r="W2935" s="28"/>
      <c r="X2935" s="28"/>
      <c r="Y2935" s="28"/>
      <c r="AA2935" s="77"/>
      <c r="AB2935" s="28"/>
      <c r="AC2935" s="28"/>
      <c r="AD2935" s="28"/>
      <c r="AE2935" s="28"/>
      <c r="AF2935" s="28"/>
      <c r="AG2935" s="28"/>
      <c r="AH2935" s="28"/>
      <c r="AI2935" s="28"/>
      <c r="AJ2935" s="28"/>
      <c r="AK2935" s="28"/>
      <c r="AL2935" s="28"/>
      <c r="AM2935" s="28"/>
      <c r="AN2935" s="28"/>
      <c r="AO2935" s="28"/>
      <c r="AP2935" s="28"/>
      <c r="AQ2935" s="28"/>
      <c r="AR2935" s="28"/>
      <c r="AS2935" s="28"/>
      <c r="AT2935" s="96"/>
      <c r="AU2935" s="28"/>
      <c r="AV2935" s="28"/>
      <c r="AW2935" s="28"/>
      <c r="AX2935" s="28"/>
      <c r="AY2935" s="28"/>
      <c r="AZ2935" s="28"/>
      <c r="BA2935" s="28"/>
      <c r="BB2935" s="28"/>
      <c r="BC2935" s="28"/>
      <c r="BD2935" s="28"/>
      <c r="BE2935" s="28"/>
    </row>
    <row r="2936" spans="3:57" ht="14.25" customHeight="1">
      <c r="C2936" s="46"/>
      <c r="D2936" s="28"/>
      <c r="E2936" s="28"/>
      <c r="F2936" s="28"/>
      <c r="G2936" s="28"/>
      <c r="H2936" s="28"/>
      <c r="I2936" s="28"/>
      <c r="J2936" s="28"/>
      <c r="K2936" s="28"/>
      <c r="L2936" s="28"/>
      <c r="M2936" s="28"/>
      <c r="N2936" s="28"/>
      <c r="O2936" s="28"/>
      <c r="P2936" s="60"/>
      <c r="Q2936" s="60"/>
      <c r="R2936" s="60"/>
      <c r="S2936" s="60"/>
      <c r="T2936" s="60"/>
      <c r="U2936" s="60"/>
      <c r="V2936" s="46"/>
      <c r="W2936" s="28"/>
      <c r="X2936" s="28"/>
      <c r="Y2936" s="28"/>
      <c r="AA2936" s="77"/>
      <c r="AB2936" s="28"/>
      <c r="AC2936" s="28"/>
      <c r="AD2936" s="28"/>
      <c r="AE2936" s="28"/>
      <c r="AF2936" s="28"/>
      <c r="AG2936" s="28"/>
      <c r="AH2936" s="28"/>
      <c r="AI2936" s="28"/>
      <c r="AJ2936" s="28"/>
      <c r="AK2936" s="28"/>
      <c r="AL2936" s="28"/>
      <c r="AM2936" s="28"/>
      <c r="AN2936" s="28"/>
      <c r="AO2936" s="28"/>
      <c r="AP2936" s="28"/>
      <c r="AQ2936" s="28"/>
      <c r="AR2936" s="28"/>
      <c r="AS2936" s="28"/>
      <c r="AT2936" s="96"/>
      <c r="AU2936" s="28"/>
      <c r="AV2936" s="28"/>
      <c r="AW2936" s="28"/>
      <c r="AX2936" s="28"/>
      <c r="AY2936" s="28"/>
      <c r="AZ2936" s="28"/>
      <c r="BA2936" s="28"/>
      <c r="BB2936" s="28"/>
      <c r="BC2936" s="28"/>
      <c r="BD2936" s="28"/>
      <c r="BE2936" s="28"/>
    </row>
    <row r="2937" spans="3:57" ht="14.25" customHeight="1">
      <c r="C2937" s="46"/>
      <c r="D2937" s="28"/>
      <c r="E2937" s="28"/>
      <c r="F2937" s="28"/>
      <c r="G2937" s="28"/>
      <c r="H2937" s="28"/>
      <c r="I2937" s="28"/>
      <c r="J2937" s="28"/>
      <c r="K2937" s="28"/>
      <c r="L2937" s="28"/>
      <c r="M2937" s="28"/>
      <c r="N2937" s="28"/>
      <c r="O2937" s="28"/>
      <c r="P2937" s="60"/>
      <c r="Q2937" s="60"/>
      <c r="R2937" s="60"/>
      <c r="S2937" s="60"/>
      <c r="T2937" s="60"/>
      <c r="U2937" s="60"/>
      <c r="V2937" s="46"/>
      <c r="W2937" s="28"/>
      <c r="X2937" s="28"/>
      <c r="Y2937" s="28"/>
      <c r="AA2937" s="77"/>
      <c r="AB2937" s="28"/>
      <c r="AC2937" s="28"/>
      <c r="AD2937" s="28"/>
      <c r="AE2937" s="28"/>
      <c r="AF2937" s="28"/>
      <c r="AG2937" s="28"/>
      <c r="AH2937" s="28"/>
      <c r="AI2937" s="28"/>
      <c r="AJ2937" s="28"/>
      <c r="AK2937" s="28"/>
      <c r="AL2937" s="28"/>
      <c r="AM2937" s="28"/>
      <c r="AN2937" s="28"/>
      <c r="AO2937" s="28"/>
      <c r="AP2937" s="28"/>
      <c r="AQ2937" s="28"/>
      <c r="AR2937" s="28"/>
      <c r="AS2937" s="28"/>
      <c r="AT2937" s="96"/>
      <c r="AU2937" s="28"/>
      <c r="AV2937" s="28"/>
      <c r="AW2937" s="28"/>
      <c r="AX2937" s="28"/>
      <c r="AY2937" s="28"/>
      <c r="AZ2937" s="28"/>
      <c r="BA2937" s="28"/>
      <c r="BB2937" s="28"/>
      <c r="BC2937" s="28"/>
      <c r="BD2937" s="28"/>
      <c r="BE2937" s="28"/>
    </row>
    <row r="2938" spans="3:57" ht="14.25" customHeight="1">
      <c r="C2938" s="46"/>
      <c r="D2938" s="28"/>
      <c r="E2938" s="28"/>
      <c r="F2938" s="28"/>
      <c r="G2938" s="28"/>
      <c r="H2938" s="28"/>
      <c r="I2938" s="28"/>
      <c r="J2938" s="28"/>
      <c r="K2938" s="28"/>
      <c r="L2938" s="28"/>
      <c r="M2938" s="28"/>
      <c r="N2938" s="28"/>
      <c r="O2938" s="28"/>
      <c r="P2938" s="60"/>
      <c r="Q2938" s="60"/>
      <c r="R2938" s="60"/>
      <c r="S2938" s="60"/>
      <c r="T2938" s="60"/>
      <c r="U2938" s="60"/>
      <c r="V2938" s="46"/>
      <c r="W2938" s="28"/>
      <c r="X2938" s="28"/>
      <c r="Y2938" s="28"/>
      <c r="AA2938" s="77"/>
      <c r="AB2938" s="28"/>
      <c r="AC2938" s="28"/>
      <c r="AD2938" s="28"/>
      <c r="AE2938" s="28"/>
      <c r="AF2938" s="28"/>
      <c r="AG2938" s="28"/>
      <c r="AH2938" s="28"/>
      <c r="AI2938" s="28"/>
      <c r="AJ2938" s="28"/>
      <c r="AK2938" s="28"/>
      <c r="AL2938" s="28"/>
      <c r="AM2938" s="28"/>
      <c r="AN2938" s="28"/>
      <c r="AO2938" s="28"/>
      <c r="AP2938" s="28"/>
      <c r="AQ2938" s="28"/>
      <c r="AR2938" s="28"/>
      <c r="AS2938" s="28"/>
      <c r="AT2938" s="96"/>
      <c r="AU2938" s="28"/>
      <c r="AV2938" s="28"/>
      <c r="AW2938" s="28"/>
      <c r="AX2938" s="28"/>
      <c r="AY2938" s="28"/>
      <c r="AZ2938" s="28"/>
      <c r="BA2938" s="28"/>
      <c r="BB2938" s="28"/>
      <c r="BC2938" s="28"/>
      <c r="BD2938" s="28"/>
      <c r="BE2938" s="28"/>
    </row>
    <row r="2939" spans="3:57" ht="14.25" customHeight="1">
      <c r="C2939" s="46"/>
      <c r="D2939" s="28"/>
      <c r="E2939" s="28"/>
      <c r="F2939" s="28"/>
      <c r="G2939" s="28"/>
      <c r="H2939" s="28"/>
      <c r="I2939" s="28"/>
      <c r="J2939" s="28"/>
      <c r="K2939" s="28"/>
      <c r="L2939" s="28"/>
      <c r="M2939" s="28"/>
      <c r="N2939" s="28"/>
      <c r="O2939" s="28"/>
      <c r="P2939" s="60"/>
      <c r="Q2939" s="60"/>
      <c r="R2939" s="60"/>
      <c r="S2939" s="60"/>
      <c r="T2939" s="60"/>
      <c r="U2939" s="60"/>
      <c r="V2939" s="46"/>
      <c r="W2939" s="28"/>
      <c r="X2939" s="28"/>
      <c r="Y2939" s="28"/>
      <c r="AA2939" s="77"/>
      <c r="AB2939" s="28"/>
      <c r="AC2939" s="28"/>
      <c r="AD2939" s="28"/>
      <c r="AE2939" s="28"/>
      <c r="AF2939" s="28"/>
      <c r="AG2939" s="28"/>
      <c r="AH2939" s="28"/>
      <c r="AI2939" s="28"/>
      <c r="AJ2939" s="28"/>
      <c r="AK2939" s="28"/>
      <c r="AL2939" s="28"/>
      <c r="AM2939" s="28"/>
      <c r="AN2939" s="28"/>
      <c r="AO2939" s="28"/>
      <c r="AP2939" s="28"/>
      <c r="AQ2939" s="28"/>
      <c r="AR2939" s="28"/>
      <c r="AS2939" s="28"/>
      <c r="AT2939" s="96"/>
      <c r="AU2939" s="28"/>
      <c r="AV2939" s="28"/>
      <c r="AW2939" s="28"/>
      <c r="AX2939" s="28"/>
      <c r="AY2939" s="28"/>
      <c r="AZ2939" s="28"/>
      <c r="BA2939" s="28"/>
      <c r="BB2939" s="28"/>
      <c r="BC2939" s="28"/>
      <c r="BD2939" s="28"/>
      <c r="BE2939" s="28"/>
    </row>
    <row r="2940" spans="3:57" ht="14.25" customHeight="1">
      <c r="C2940" s="46"/>
      <c r="D2940" s="28"/>
      <c r="E2940" s="28"/>
      <c r="F2940" s="28"/>
      <c r="G2940" s="28"/>
      <c r="H2940" s="28"/>
      <c r="I2940" s="28"/>
      <c r="J2940" s="28"/>
      <c r="K2940" s="28"/>
      <c r="L2940" s="28"/>
      <c r="M2940" s="28"/>
      <c r="N2940" s="28"/>
      <c r="O2940" s="28"/>
      <c r="P2940" s="60"/>
      <c r="Q2940" s="60"/>
      <c r="R2940" s="60"/>
      <c r="S2940" s="60"/>
      <c r="T2940" s="60"/>
      <c r="U2940" s="60"/>
      <c r="V2940" s="46"/>
      <c r="W2940" s="28"/>
      <c r="X2940" s="28"/>
      <c r="Y2940" s="28"/>
      <c r="AA2940" s="77"/>
      <c r="AB2940" s="28"/>
      <c r="AC2940" s="28"/>
      <c r="AD2940" s="28"/>
      <c r="AE2940" s="28"/>
      <c r="AF2940" s="28"/>
      <c r="AG2940" s="28"/>
      <c r="AH2940" s="28"/>
      <c r="AI2940" s="28"/>
      <c r="AJ2940" s="28"/>
      <c r="AK2940" s="28"/>
      <c r="AL2940" s="28"/>
      <c r="AM2940" s="28"/>
      <c r="AN2940" s="28"/>
      <c r="AO2940" s="28"/>
      <c r="AP2940" s="28"/>
      <c r="AQ2940" s="28"/>
      <c r="AR2940" s="28"/>
      <c r="AS2940" s="28"/>
      <c r="AT2940" s="96"/>
      <c r="AU2940" s="28"/>
      <c r="AV2940" s="28"/>
      <c r="AW2940" s="28"/>
      <c r="AX2940" s="28"/>
      <c r="AY2940" s="28"/>
      <c r="AZ2940" s="28"/>
      <c r="BA2940" s="28"/>
      <c r="BB2940" s="28"/>
      <c r="BC2940" s="28"/>
      <c r="BD2940" s="28"/>
      <c r="BE2940" s="28"/>
    </row>
    <row r="2941" spans="3:57" ht="14.25" customHeight="1">
      <c r="C2941" s="46"/>
      <c r="D2941" s="28"/>
      <c r="E2941" s="28"/>
      <c r="F2941" s="28"/>
      <c r="G2941" s="28"/>
      <c r="H2941" s="28"/>
      <c r="I2941" s="28"/>
      <c r="J2941" s="28"/>
      <c r="K2941" s="28"/>
      <c r="L2941" s="28"/>
      <c r="M2941" s="28"/>
      <c r="N2941" s="28"/>
      <c r="O2941" s="28"/>
      <c r="P2941" s="60"/>
      <c r="Q2941" s="60"/>
      <c r="R2941" s="60"/>
      <c r="S2941" s="60"/>
      <c r="T2941" s="60"/>
      <c r="U2941" s="60"/>
      <c r="V2941" s="46"/>
      <c r="W2941" s="28"/>
      <c r="X2941" s="28"/>
      <c r="Y2941" s="28"/>
      <c r="AA2941" s="77"/>
      <c r="AB2941" s="28"/>
      <c r="AC2941" s="28"/>
      <c r="AD2941" s="28"/>
      <c r="AE2941" s="28"/>
      <c r="AF2941" s="28"/>
      <c r="AG2941" s="28"/>
      <c r="AH2941" s="28"/>
      <c r="AI2941" s="28"/>
      <c r="AJ2941" s="28"/>
      <c r="AK2941" s="28"/>
      <c r="AL2941" s="28"/>
      <c r="AM2941" s="28"/>
      <c r="AN2941" s="28"/>
      <c r="AO2941" s="28"/>
      <c r="AP2941" s="28"/>
      <c r="AQ2941" s="28"/>
      <c r="AR2941" s="28"/>
      <c r="AS2941" s="28"/>
      <c r="AT2941" s="96"/>
      <c r="AU2941" s="28"/>
      <c r="AV2941" s="28"/>
      <c r="AW2941" s="28"/>
      <c r="AX2941" s="28"/>
      <c r="AY2941" s="28"/>
      <c r="AZ2941" s="28"/>
      <c r="BA2941" s="28"/>
      <c r="BB2941" s="28"/>
      <c r="BC2941" s="28"/>
      <c r="BD2941" s="28"/>
      <c r="BE2941" s="28"/>
    </row>
    <row r="2942" spans="3:57" ht="14.25" customHeight="1">
      <c r="C2942" s="46"/>
      <c r="D2942" s="28"/>
      <c r="E2942" s="28"/>
      <c r="F2942" s="28"/>
      <c r="G2942" s="28"/>
      <c r="H2942" s="28"/>
      <c r="I2942" s="28"/>
      <c r="J2942" s="28"/>
      <c r="K2942" s="28"/>
      <c r="L2942" s="28"/>
      <c r="M2942" s="28"/>
      <c r="N2942" s="28"/>
      <c r="O2942" s="28"/>
      <c r="P2942" s="60"/>
      <c r="Q2942" s="60"/>
      <c r="R2942" s="60"/>
      <c r="S2942" s="60"/>
      <c r="T2942" s="60"/>
      <c r="U2942" s="60"/>
      <c r="V2942" s="46"/>
      <c r="W2942" s="28"/>
      <c r="X2942" s="28"/>
      <c r="Y2942" s="28"/>
      <c r="AA2942" s="77"/>
      <c r="AB2942" s="28"/>
      <c r="AC2942" s="28"/>
      <c r="AD2942" s="28"/>
      <c r="AE2942" s="28"/>
      <c r="AF2942" s="28"/>
      <c r="AG2942" s="28"/>
      <c r="AH2942" s="28"/>
      <c r="AI2942" s="28"/>
      <c r="AJ2942" s="28"/>
      <c r="AK2942" s="28"/>
      <c r="AL2942" s="28"/>
      <c r="AM2942" s="28"/>
      <c r="AN2942" s="28"/>
      <c r="AO2942" s="28"/>
      <c r="AP2942" s="28"/>
      <c r="AQ2942" s="28"/>
      <c r="AR2942" s="28"/>
      <c r="AS2942" s="28"/>
      <c r="AT2942" s="96"/>
      <c r="AU2942" s="28"/>
      <c r="AV2942" s="28"/>
      <c r="AW2942" s="28"/>
      <c r="AX2942" s="28"/>
      <c r="AY2942" s="28"/>
      <c r="AZ2942" s="28"/>
      <c r="BA2942" s="28"/>
      <c r="BB2942" s="28"/>
      <c r="BC2942" s="28"/>
      <c r="BD2942" s="28"/>
      <c r="BE2942" s="28"/>
    </row>
    <row r="2943" spans="3:57" ht="14.25" customHeight="1">
      <c r="C2943" s="46"/>
      <c r="D2943" s="28"/>
      <c r="E2943" s="28"/>
      <c r="F2943" s="28"/>
      <c r="G2943" s="28"/>
      <c r="H2943" s="28"/>
      <c r="I2943" s="28"/>
      <c r="J2943" s="28"/>
      <c r="K2943" s="28"/>
      <c r="L2943" s="28"/>
      <c r="M2943" s="28"/>
      <c r="N2943" s="28"/>
      <c r="O2943" s="28"/>
      <c r="P2943" s="60"/>
      <c r="Q2943" s="60"/>
      <c r="R2943" s="60"/>
      <c r="S2943" s="60"/>
      <c r="T2943" s="60"/>
      <c r="U2943" s="60"/>
      <c r="V2943" s="46"/>
      <c r="W2943" s="28"/>
      <c r="X2943" s="28"/>
      <c r="Y2943" s="28"/>
      <c r="AA2943" s="77"/>
      <c r="AB2943" s="28"/>
      <c r="AC2943" s="28"/>
      <c r="AD2943" s="28"/>
      <c r="AE2943" s="28"/>
      <c r="AF2943" s="28"/>
      <c r="AG2943" s="28"/>
      <c r="AH2943" s="28"/>
      <c r="AI2943" s="28"/>
      <c r="AJ2943" s="28"/>
      <c r="AK2943" s="28"/>
      <c r="AL2943" s="28"/>
      <c r="AM2943" s="28"/>
      <c r="AN2943" s="28"/>
      <c r="AO2943" s="28"/>
      <c r="AP2943" s="28"/>
      <c r="AQ2943" s="28"/>
      <c r="AR2943" s="28"/>
      <c r="AS2943" s="28"/>
      <c r="AT2943" s="96"/>
      <c r="AU2943" s="28"/>
      <c r="AV2943" s="28"/>
      <c r="AW2943" s="28"/>
      <c r="AX2943" s="28"/>
      <c r="AY2943" s="28"/>
      <c r="AZ2943" s="28"/>
      <c r="BA2943" s="28"/>
      <c r="BB2943" s="28"/>
      <c r="BC2943" s="28"/>
      <c r="BD2943" s="28"/>
      <c r="BE2943" s="28"/>
    </row>
    <row r="2944" spans="3:57" ht="14.25" customHeight="1">
      <c r="C2944" s="46"/>
      <c r="D2944" s="28"/>
      <c r="E2944" s="28"/>
      <c r="F2944" s="28"/>
      <c r="G2944" s="28"/>
      <c r="H2944" s="28"/>
      <c r="I2944" s="28"/>
      <c r="J2944" s="28"/>
      <c r="K2944" s="28"/>
      <c r="L2944" s="28"/>
      <c r="M2944" s="28"/>
      <c r="N2944" s="28"/>
      <c r="O2944" s="28"/>
      <c r="P2944" s="60"/>
      <c r="Q2944" s="60"/>
      <c r="R2944" s="60"/>
      <c r="S2944" s="60"/>
      <c r="T2944" s="60"/>
      <c r="U2944" s="60"/>
      <c r="V2944" s="46"/>
      <c r="W2944" s="28"/>
      <c r="X2944" s="28"/>
      <c r="Y2944" s="28"/>
      <c r="AA2944" s="77"/>
      <c r="AB2944" s="28"/>
      <c r="AC2944" s="28"/>
      <c r="AD2944" s="28"/>
      <c r="AE2944" s="28"/>
      <c r="AF2944" s="28"/>
      <c r="AG2944" s="28"/>
      <c r="AH2944" s="28"/>
      <c r="AI2944" s="28"/>
      <c r="AJ2944" s="28"/>
      <c r="AK2944" s="28"/>
      <c r="AL2944" s="28"/>
      <c r="AM2944" s="28"/>
      <c r="AN2944" s="28"/>
      <c r="AO2944" s="28"/>
      <c r="AP2944" s="28"/>
      <c r="AQ2944" s="28"/>
      <c r="AR2944" s="28"/>
      <c r="AS2944" s="28"/>
      <c r="AT2944" s="96"/>
      <c r="AU2944" s="28"/>
      <c r="AV2944" s="28"/>
      <c r="AW2944" s="28"/>
      <c r="AX2944" s="28"/>
      <c r="AY2944" s="28"/>
      <c r="AZ2944" s="28"/>
      <c r="BA2944" s="28"/>
      <c r="BB2944" s="28"/>
      <c r="BC2944" s="28"/>
      <c r="BD2944" s="28"/>
      <c r="BE2944" s="28"/>
    </row>
    <row r="2945" spans="3:57" ht="14.25" customHeight="1">
      <c r="C2945" s="46"/>
      <c r="D2945" s="28"/>
      <c r="E2945" s="28"/>
      <c r="F2945" s="28"/>
      <c r="G2945" s="28"/>
      <c r="H2945" s="28"/>
      <c r="I2945" s="28"/>
      <c r="J2945" s="28"/>
      <c r="K2945" s="28"/>
      <c r="L2945" s="28"/>
      <c r="M2945" s="28"/>
      <c r="N2945" s="28"/>
      <c r="O2945" s="28"/>
      <c r="P2945" s="60"/>
      <c r="Q2945" s="60"/>
      <c r="R2945" s="60"/>
      <c r="S2945" s="60"/>
      <c r="T2945" s="60"/>
      <c r="U2945" s="60"/>
      <c r="V2945" s="46"/>
      <c r="W2945" s="28"/>
      <c r="X2945" s="28"/>
      <c r="Y2945" s="28"/>
      <c r="AA2945" s="77"/>
      <c r="AB2945" s="28"/>
      <c r="AC2945" s="28"/>
      <c r="AD2945" s="28"/>
      <c r="AE2945" s="28"/>
      <c r="AF2945" s="28"/>
      <c r="AG2945" s="28"/>
      <c r="AH2945" s="28"/>
      <c r="AI2945" s="28"/>
      <c r="AJ2945" s="28"/>
      <c r="AK2945" s="28"/>
      <c r="AL2945" s="28"/>
      <c r="AM2945" s="28"/>
      <c r="AN2945" s="28"/>
      <c r="AO2945" s="28"/>
      <c r="AP2945" s="28"/>
      <c r="AQ2945" s="28"/>
      <c r="AR2945" s="28"/>
      <c r="AS2945" s="28"/>
      <c r="AT2945" s="96"/>
      <c r="AU2945" s="28"/>
      <c r="AV2945" s="28"/>
      <c r="AW2945" s="28"/>
      <c r="AX2945" s="28"/>
      <c r="AY2945" s="28"/>
      <c r="AZ2945" s="28"/>
      <c r="BA2945" s="28"/>
      <c r="BB2945" s="28"/>
      <c r="BC2945" s="28"/>
      <c r="BD2945" s="28"/>
      <c r="BE2945" s="28"/>
    </row>
    <row r="2946" spans="3:57" ht="14.25" customHeight="1">
      <c r="C2946" s="46"/>
      <c r="D2946" s="28"/>
      <c r="E2946" s="28"/>
      <c r="F2946" s="28"/>
      <c r="G2946" s="28"/>
      <c r="H2946" s="28"/>
      <c r="I2946" s="28"/>
      <c r="J2946" s="28"/>
      <c r="K2946" s="28"/>
      <c r="L2946" s="28"/>
      <c r="M2946" s="28"/>
      <c r="N2946" s="28"/>
      <c r="O2946" s="28"/>
      <c r="P2946" s="60"/>
      <c r="Q2946" s="60"/>
      <c r="R2946" s="60"/>
      <c r="S2946" s="60"/>
      <c r="T2946" s="60"/>
      <c r="U2946" s="60"/>
      <c r="V2946" s="46"/>
      <c r="W2946" s="28"/>
      <c r="X2946" s="28"/>
      <c r="Y2946" s="28"/>
      <c r="AA2946" s="77"/>
      <c r="AB2946" s="28"/>
      <c r="AC2946" s="28"/>
      <c r="AD2946" s="28"/>
      <c r="AE2946" s="28"/>
      <c r="AF2946" s="28"/>
      <c r="AG2946" s="28"/>
      <c r="AH2946" s="28"/>
      <c r="AI2946" s="28"/>
      <c r="AJ2946" s="28"/>
      <c r="AK2946" s="28"/>
      <c r="AL2946" s="28"/>
      <c r="AM2946" s="28"/>
      <c r="AN2946" s="28"/>
      <c r="AO2946" s="28"/>
      <c r="AP2946" s="28"/>
      <c r="AQ2946" s="28"/>
      <c r="AR2946" s="28"/>
      <c r="AS2946" s="28"/>
      <c r="AT2946" s="96"/>
      <c r="AU2946" s="28"/>
      <c r="AV2946" s="28"/>
      <c r="AW2946" s="28"/>
      <c r="AX2946" s="28"/>
      <c r="AY2946" s="28"/>
      <c r="AZ2946" s="28"/>
      <c r="BA2946" s="28"/>
      <c r="BB2946" s="28"/>
      <c r="BC2946" s="28"/>
      <c r="BD2946" s="28"/>
      <c r="BE2946" s="28"/>
    </row>
    <row r="2947" spans="3:57" ht="14.25" customHeight="1">
      <c r="C2947" s="46"/>
      <c r="D2947" s="28"/>
      <c r="E2947" s="28"/>
      <c r="F2947" s="28"/>
      <c r="G2947" s="28"/>
      <c r="H2947" s="28"/>
      <c r="I2947" s="28"/>
      <c r="J2947" s="28"/>
      <c r="K2947" s="28"/>
      <c r="L2947" s="28"/>
      <c r="M2947" s="28"/>
      <c r="N2947" s="28"/>
      <c r="O2947" s="28"/>
      <c r="P2947" s="60"/>
      <c r="Q2947" s="60"/>
      <c r="R2947" s="60"/>
      <c r="S2947" s="60"/>
      <c r="T2947" s="60"/>
      <c r="U2947" s="60"/>
      <c r="V2947" s="46"/>
      <c r="W2947" s="28"/>
      <c r="X2947" s="28"/>
      <c r="Y2947" s="28"/>
      <c r="AA2947" s="77"/>
      <c r="AB2947" s="28"/>
      <c r="AC2947" s="28"/>
      <c r="AD2947" s="28"/>
      <c r="AE2947" s="28"/>
      <c r="AF2947" s="28"/>
      <c r="AG2947" s="28"/>
      <c r="AH2947" s="28"/>
      <c r="AI2947" s="28"/>
      <c r="AJ2947" s="28"/>
      <c r="AK2947" s="28"/>
      <c r="AL2947" s="28"/>
      <c r="AM2947" s="28"/>
      <c r="AN2947" s="28"/>
      <c r="AO2947" s="28"/>
      <c r="AP2947" s="28"/>
      <c r="AQ2947" s="28"/>
      <c r="AR2947" s="28"/>
      <c r="AS2947" s="28"/>
      <c r="AT2947" s="96"/>
      <c r="AU2947" s="28"/>
      <c r="AV2947" s="28"/>
      <c r="AW2947" s="28"/>
      <c r="AX2947" s="28"/>
      <c r="AY2947" s="28"/>
      <c r="AZ2947" s="28"/>
      <c r="BA2947" s="28"/>
      <c r="BB2947" s="28"/>
      <c r="BC2947" s="28"/>
      <c r="BD2947" s="28"/>
      <c r="BE2947" s="28"/>
    </row>
    <row r="2948" spans="3:57" ht="14.25" customHeight="1">
      <c r="C2948" s="46"/>
      <c r="D2948" s="28"/>
      <c r="E2948" s="28"/>
      <c r="F2948" s="28"/>
      <c r="G2948" s="28"/>
      <c r="H2948" s="28"/>
      <c r="I2948" s="28"/>
      <c r="J2948" s="28"/>
      <c r="K2948" s="28"/>
      <c r="L2948" s="28"/>
      <c r="M2948" s="28"/>
      <c r="N2948" s="28"/>
      <c r="O2948" s="28"/>
      <c r="P2948" s="60"/>
      <c r="Q2948" s="60"/>
      <c r="R2948" s="60"/>
      <c r="S2948" s="60"/>
      <c r="T2948" s="60"/>
      <c r="U2948" s="60"/>
      <c r="V2948" s="46"/>
      <c r="W2948" s="28"/>
      <c r="X2948" s="28"/>
      <c r="Y2948" s="28"/>
      <c r="AA2948" s="77"/>
      <c r="AB2948" s="28"/>
      <c r="AC2948" s="28"/>
      <c r="AD2948" s="28"/>
      <c r="AE2948" s="28"/>
      <c r="AF2948" s="28"/>
      <c r="AG2948" s="28"/>
      <c r="AH2948" s="28"/>
      <c r="AI2948" s="28"/>
      <c r="AJ2948" s="28"/>
      <c r="AK2948" s="28"/>
      <c r="AL2948" s="28"/>
      <c r="AM2948" s="28"/>
      <c r="AN2948" s="28"/>
      <c r="AO2948" s="28"/>
      <c r="AP2948" s="28"/>
      <c r="AQ2948" s="28"/>
      <c r="AR2948" s="28"/>
      <c r="AS2948" s="28"/>
      <c r="AT2948" s="96"/>
      <c r="AU2948" s="28"/>
      <c r="AV2948" s="28"/>
      <c r="AW2948" s="28"/>
      <c r="AX2948" s="28"/>
      <c r="AY2948" s="28"/>
      <c r="AZ2948" s="28"/>
      <c r="BA2948" s="28"/>
      <c r="BB2948" s="28"/>
      <c r="BC2948" s="28"/>
      <c r="BD2948" s="28"/>
      <c r="BE2948" s="28"/>
    </row>
    <row r="2949" spans="3:57" ht="14.25" customHeight="1">
      <c r="C2949" s="46"/>
      <c r="D2949" s="28"/>
      <c r="E2949" s="28"/>
      <c r="F2949" s="28"/>
      <c r="G2949" s="28"/>
      <c r="H2949" s="28"/>
      <c r="I2949" s="28"/>
      <c r="J2949" s="28"/>
      <c r="K2949" s="28"/>
      <c r="L2949" s="28"/>
      <c r="M2949" s="28"/>
      <c r="N2949" s="28"/>
      <c r="O2949" s="28"/>
      <c r="P2949" s="60"/>
      <c r="Q2949" s="60"/>
      <c r="R2949" s="60"/>
      <c r="S2949" s="60"/>
      <c r="T2949" s="60"/>
      <c r="U2949" s="60"/>
      <c r="V2949" s="46"/>
      <c r="W2949" s="28"/>
      <c r="X2949" s="28"/>
      <c r="Y2949" s="28"/>
      <c r="AA2949" s="77"/>
      <c r="AB2949" s="28"/>
      <c r="AC2949" s="28"/>
      <c r="AD2949" s="28"/>
      <c r="AE2949" s="28"/>
      <c r="AF2949" s="28"/>
      <c r="AG2949" s="28"/>
      <c r="AH2949" s="28"/>
      <c r="AI2949" s="28"/>
      <c r="AJ2949" s="28"/>
      <c r="AK2949" s="28"/>
      <c r="AL2949" s="28"/>
      <c r="AM2949" s="28"/>
      <c r="AN2949" s="28"/>
      <c r="AO2949" s="28"/>
      <c r="AP2949" s="28"/>
      <c r="AQ2949" s="28"/>
      <c r="AR2949" s="28"/>
      <c r="AS2949" s="28"/>
      <c r="AT2949" s="96"/>
      <c r="AU2949" s="28"/>
      <c r="AV2949" s="28"/>
      <c r="AW2949" s="28"/>
      <c r="AX2949" s="28"/>
      <c r="AY2949" s="28"/>
      <c r="AZ2949" s="28"/>
      <c r="BA2949" s="28"/>
      <c r="BB2949" s="28"/>
      <c r="BC2949" s="28"/>
      <c r="BD2949" s="28"/>
      <c r="BE2949" s="28"/>
    </row>
    <row r="2950" spans="3:57" ht="14.25" customHeight="1">
      <c r="C2950" s="46"/>
      <c r="D2950" s="28"/>
      <c r="E2950" s="28"/>
      <c r="F2950" s="28"/>
      <c r="G2950" s="28"/>
      <c r="H2950" s="28"/>
      <c r="I2950" s="28"/>
      <c r="J2950" s="28"/>
      <c r="K2950" s="28"/>
      <c r="L2950" s="28"/>
      <c r="M2950" s="28"/>
      <c r="N2950" s="28"/>
      <c r="O2950" s="28"/>
      <c r="P2950" s="60"/>
      <c r="Q2950" s="60"/>
      <c r="R2950" s="60"/>
      <c r="S2950" s="60"/>
      <c r="T2950" s="60"/>
      <c r="U2950" s="60"/>
      <c r="V2950" s="46"/>
      <c r="W2950" s="28"/>
      <c r="X2950" s="28"/>
      <c r="Y2950" s="28"/>
      <c r="AA2950" s="77"/>
      <c r="AB2950" s="28"/>
      <c r="AC2950" s="28"/>
      <c r="AD2950" s="28"/>
      <c r="AE2950" s="28"/>
      <c r="AF2950" s="28"/>
      <c r="AG2950" s="28"/>
      <c r="AH2950" s="28"/>
      <c r="AI2950" s="28"/>
      <c r="AJ2950" s="28"/>
      <c r="AK2950" s="28"/>
      <c r="AL2950" s="28"/>
      <c r="AM2950" s="28"/>
      <c r="AN2950" s="28"/>
      <c r="AO2950" s="28"/>
      <c r="AP2950" s="28"/>
      <c r="AQ2950" s="28"/>
      <c r="AR2950" s="28"/>
      <c r="AS2950" s="28"/>
      <c r="AT2950" s="96"/>
      <c r="AU2950" s="28"/>
      <c r="AV2950" s="28"/>
      <c r="AW2950" s="28"/>
      <c r="AX2950" s="28"/>
      <c r="AY2950" s="28"/>
      <c r="AZ2950" s="28"/>
      <c r="BA2950" s="28"/>
      <c r="BB2950" s="28"/>
      <c r="BC2950" s="28"/>
      <c r="BD2950" s="28"/>
      <c r="BE2950" s="28"/>
    </row>
    <row r="2951" spans="3:57" ht="14.25" customHeight="1">
      <c r="C2951" s="46"/>
      <c r="D2951" s="28"/>
      <c r="E2951" s="28"/>
      <c r="F2951" s="28"/>
      <c r="G2951" s="28"/>
      <c r="H2951" s="28"/>
      <c r="I2951" s="28"/>
      <c r="J2951" s="28"/>
      <c r="K2951" s="28"/>
      <c r="L2951" s="28"/>
      <c r="M2951" s="28"/>
      <c r="N2951" s="28"/>
      <c r="O2951" s="28"/>
      <c r="P2951" s="60"/>
      <c r="Q2951" s="60"/>
      <c r="R2951" s="60"/>
      <c r="S2951" s="60"/>
      <c r="T2951" s="60"/>
      <c r="U2951" s="60"/>
      <c r="V2951" s="46"/>
      <c r="W2951" s="28"/>
      <c r="X2951" s="28"/>
      <c r="Y2951" s="28"/>
      <c r="AA2951" s="77"/>
      <c r="AB2951" s="28"/>
      <c r="AC2951" s="28"/>
      <c r="AD2951" s="28"/>
      <c r="AE2951" s="28"/>
      <c r="AF2951" s="28"/>
      <c r="AG2951" s="28"/>
      <c r="AH2951" s="28"/>
      <c r="AI2951" s="28"/>
      <c r="AJ2951" s="28"/>
      <c r="AK2951" s="28"/>
      <c r="AL2951" s="28"/>
      <c r="AM2951" s="28"/>
      <c r="AN2951" s="28"/>
      <c r="AO2951" s="28"/>
      <c r="AP2951" s="28"/>
      <c r="AQ2951" s="28"/>
      <c r="AR2951" s="28"/>
      <c r="AS2951" s="28"/>
      <c r="AT2951" s="96"/>
      <c r="AU2951" s="28"/>
      <c r="AV2951" s="28"/>
      <c r="AW2951" s="28"/>
      <c r="AX2951" s="28"/>
      <c r="AY2951" s="28"/>
      <c r="AZ2951" s="28"/>
      <c r="BA2951" s="28"/>
      <c r="BB2951" s="28"/>
      <c r="BC2951" s="28"/>
      <c r="BD2951" s="28"/>
      <c r="BE2951" s="28"/>
    </row>
    <row r="2952" spans="3:57" ht="14.25" customHeight="1">
      <c r="C2952" s="46"/>
      <c r="D2952" s="28"/>
      <c r="E2952" s="28"/>
      <c r="F2952" s="28"/>
      <c r="G2952" s="28"/>
      <c r="H2952" s="28"/>
      <c r="I2952" s="28"/>
      <c r="J2952" s="28"/>
      <c r="K2952" s="28"/>
      <c r="L2952" s="28"/>
      <c r="M2952" s="28"/>
      <c r="N2952" s="28"/>
      <c r="O2952" s="28"/>
      <c r="P2952" s="60"/>
      <c r="Q2952" s="60"/>
      <c r="R2952" s="60"/>
      <c r="S2952" s="60"/>
      <c r="T2952" s="60"/>
      <c r="U2952" s="60"/>
      <c r="V2952" s="46"/>
      <c r="W2952" s="28"/>
      <c r="X2952" s="28"/>
      <c r="Y2952" s="28"/>
      <c r="AA2952" s="77"/>
      <c r="AB2952" s="28"/>
      <c r="AC2952" s="28"/>
      <c r="AD2952" s="28"/>
      <c r="AE2952" s="28"/>
      <c r="AF2952" s="28"/>
      <c r="AG2952" s="28"/>
      <c r="AH2952" s="28"/>
      <c r="AI2952" s="28"/>
      <c r="AJ2952" s="28"/>
      <c r="AK2952" s="28"/>
      <c r="AL2952" s="28"/>
      <c r="AM2952" s="28"/>
      <c r="AN2952" s="28"/>
      <c r="AO2952" s="28"/>
      <c r="AP2952" s="28"/>
      <c r="AQ2952" s="28"/>
      <c r="AR2952" s="28"/>
      <c r="AS2952" s="28"/>
      <c r="AT2952" s="96"/>
      <c r="AU2952" s="28"/>
      <c r="AV2952" s="28"/>
      <c r="AW2952" s="28"/>
      <c r="AX2952" s="28"/>
      <c r="AY2952" s="28"/>
      <c r="AZ2952" s="28"/>
      <c r="BA2952" s="28"/>
      <c r="BB2952" s="28"/>
      <c r="BC2952" s="28"/>
      <c r="BD2952" s="28"/>
      <c r="BE2952" s="28"/>
    </row>
    <row r="2953" spans="3:57" ht="14.25" customHeight="1">
      <c r="C2953" s="46"/>
      <c r="D2953" s="28"/>
      <c r="E2953" s="28"/>
      <c r="F2953" s="28"/>
      <c r="G2953" s="28"/>
      <c r="H2953" s="28"/>
      <c r="I2953" s="28"/>
      <c r="J2953" s="28"/>
      <c r="K2953" s="28"/>
      <c r="L2953" s="28"/>
      <c r="M2953" s="28"/>
      <c r="N2953" s="28"/>
      <c r="O2953" s="28"/>
      <c r="P2953" s="60"/>
      <c r="Q2953" s="60"/>
      <c r="R2953" s="60"/>
      <c r="S2953" s="60"/>
      <c r="T2953" s="60"/>
      <c r="U2953" s="60"/>
      <c r="V2953" s="46"/>
      <c r="W2953" s="28"/>
      <c r="X2953" s="28"/>
      <c r="Y2953" s="28"/>
      <c r="AA2953" s="77"/>
      <c r="AB2953" s="28"/>
      <c r="AC2953" s="28"/>
      <c r="AD2953" s="28"/>
      <c r="AE2953" s="28"/>
      <c r="AF2953" s="28"/>
      <c r="AG2953" s="28"/>
      <c r="AH2953" s="28"/>
      <c r="AI2953" s="28"/>
      <c r="AJ2953" s="28"/>
      <c r="AK2953" s="28"/>
      <c r="AL2953" s="28"/>
      <c r="AM2953" s="28"/>
      <c r="AN2953" s="28"/>
      <c r="AO2953" s="28"/>
      <c r="AP2953" s="28"/>
      <c r="AQ2953" s="28"/>
      <c r="AR2953" s="28"/>
      <c r="AS2953" s="28"/>
      <c r="AT2953" s="96"/>
      <c r="AU2953" s="28"/>
      <c r="AV2953" s="28"/>
      <c r="AW2953" s="28"/>
      <c r="AX2953" s="28"/>
      <c r="AY2953" s="28"/>
      <c r="AZ2953" s="28"/>
      <c r="BA2953" s="28"/>
      <c r="BB2953" s="28"/>
      <c r="BC2953" s="28"/>
      <c r="BD2953" s="28"/>
      <c r="BE2953" s="28"/>
    </row>
    <row r="2954" spans="3:57" ht="14.25" customHeight="1">
      <c r="C2954" s="46"/>
      <c r="D2954" s="28"/>
      <c r="E2954" s="28"/>
      <c r="F2954" s="28"/>
      <c r="G2954" s="28"/>
      <c r="H2954" s="28"/>
      <c r="I2954" s="28"/>
      <c r="J2954" s="28"/>
      <c r="K2954" s="28"/>
      <c r="L2954" s="28"/>
      <c r="M2954" s="28"/>
      <c r="N2954" s="28"/>
      <c r="O2954" s="28"/>
      <c r="P2954" s="60"/>
      <c r="Q2954" s="60"/>
      <c r="R2954" s="60"/>
      <c r="S2954" s="60"/>
      <c r="T2954" s="60"/>
      <c r="U2954" s="60"/>
      <c r="V2954" s="46"/>
      <c r="W2954" s="28"/>
      <c r="X2954" s="28"/>
      <c r="Y2954" s="28"/>
      <c r="AA2954" s="77"/>
      <c r="AB2954" s="28"/>
      <c r="AC2954" s="28"/>
      <c r="AD2954" s="28"/>
      <c r="AE2954" s="28"/>
      <c r="AF2954" s="28"/>
      <c r="AG2954" s="28"/>
      <c r="AH2954" s="28"/>
      <c r="AI2954" s="28"/>
      <c r="AJ2954" s="28"/>
      <c r="AK2954" s="28"/>
      <c r="AL2954" s="28"/>
      <c r="AM2954" s="28"/>
      <c r="AN2954" s="28"/>
      <c r="AO2954" s="28"/>
      <c r="AP2954" s="28"/>
      <c r="AQ2954" s="28"/>
      <c r="AR2954" s="28"/>
      <c r="AS2954" s="28"/>
      <c r="AT2954" s="96"/>
      <c r="AU2954" s="28"/>
      <c r="AV2954" s="28"/>
      <c r="AW2954" s="28"/>
      <c r="AX2954" s="28"/>
      <c r="AY2954" s="28"/>
      <c r="AZ2954" s="28"/>
      <c r="BA2954" s="28"/>
      <c r="BB2954" s="28"/>
      <c r="BC2954" s="28"/>
      <c r="BD2954" s="28"/>
      <c r="BE2954" s="28"/>
    </row>
    <row r="2955" spans="3:57" ht="14.25" customHeight="1">
      <c r="C2955" s="46"/>
      <c r="D2955" s="28"/>
      <c r="E2955" s="28"/>
      <c r="F2955" s="28"/>
      <c r="G2955" s="28"/>
      <c r="H2955" s="28"/>
      <c r="I2955" s="28"/>
      <c r="J2955" s="28"/>
      <c r="K2955" s="28"/>
      <c r="L2955" s="28"/>
      <c r="M2955" s="28"/>
      <c r="N2955" s="28"/>
      <c r="O2955" s="28"/>
      <c r="P2955" s="60"/>
      <c r="Q2955" s="60"/>
      <c r="R2955" s="60"/>
      <c r="S2955" s="60"/>
      <c r="T2955" s="60"/>
      <c r="U2955" s="60"/>
      <c r="V2955" s="46"/>
      <c r="W2955" s="28"/>
      <c r="X2955" s="28"/>
      <c r="Y2955" s="28"/>
      <c r="AA2955" s="77"/>
      <c r="AB2955" s="28"/>
      <c r="AC2955" s="28"/>
      <c r="AD2955" s="28"/>
      <c r="AE2955" s="28"/>
      <c r="AF2955" s="28"/>
      <c r="AG2955" s="28"/>
      <c r="AH2955" s="28"/>
      <c r="AI2955" s="28"/>
      <c r="AJ2955" s="28"/>
      <c r="AK2955" s="28"/>
      <c r="AL2955" s="28"/>
      <c r="AM2955" s="28"/>
      <c r="AN2955" s="28"/>
      <c r="AO2955" s="28"/>
      <c r="AP2955" s="28"/>
      <c r="AQ2955" s="28"/>
      <c r="AR2955" s="28"/>
      <c r="AS2955" s="28"/>
      <c r="AT2955" s="96"/>
      <c r="AU2955" s="28"/>
      <c r="AV2955" s="28"/>
      <c r="AW2955" s="28"/>
      <c r="AX2955" s="28"/>
      <c r="AY2955" s="28"/>
      <c r="AZ2955" s="28"/>
      <c r="BA2955" s="28"/>
      <c r="BB2955" s="28"/>
      <c r="BC2955" s="28"/>
      <c r="BD2955" s="28"/>
      <c r="BE2955" s="28"/>
    </row>
    <row r="2956" spans="3:57" ht="14.25" customHeight="1">
      <c r="C2956" s="46"/>
      <c r="D2956" s="28"/>
      <c r="E2956" s="28"/>
      <c r="F2956" s="28"/>
      <c r="G2956" s="28"/>
      <c r="H2956" s="28"/>
      <c r="I2956" s="28"/>
      <c r="J2956" s="28"/>
      <c r="K2956" s="28"/>
      <c r="L2956" s="28"/>
      <c r="M2956" s="28"/>
      <c r="N2956" s="28"/>
      <c r="O2956" s="28"/>
      <c r="P2956" s="60"/>
      <c r="Q2956" s="60"/>
      <c r="R2956" s="60"/>
      <c r="S2956" s="60"/>
      <c r="T2956" s="60"/>
      <c r="U2956" s="60"/>
      <c r="V2956" s="46"/>
      <c r="W2956" s="28"/>
      <c r="X2956" s="28"/>
      <c r="Y2956" s="28"/>
      <c r="AA2956" s="77"/>
      <c r="AB2956" s="28"/>
      <c r="AC2956" s="28"/>
      <c r="AD2956" s="28"/>
      <c r="AE2956" s="28"/>
      <c r="AF2956" s="28"/>
      <c r="AG2956" s="28"/>
      <c r="AH2956" s="28"/>
      <c r="AI2956" s="28"/>
      <c r="AJ2956" s="28"/>
      <c r="AK2956" s="28"/>
      <c r="AL2956" s="28"/>
      <c r="AM2956" s="28"/>
      <c r="AN2956" s="28"/>
      <c r="AO2956" s="28"/>
      <c r="AP2956" s="28"/>
      <c r="AQ2956" s="28"/>
      <c r="AR2956" s="28"/>
      <c r="AS2956" s="28"/>
      <c r="AT2956" s="96"/>
      <c r="AU2956" s="28"/>
      <c r="AV2956" s="28"/>
      <c r="AW2956" s="28"/>
      <c r="AX2956" s="28"/>
      <c r="AY2956" s="28"/>
      <c r="AZ2956" s="28"/>
      <c r="BA2956" s="28"/>
      <c r="BB2956" s="28"/>
      <c r="BC2956" s="28"/>
      <c r="BD2956" s="28"/>
      <c r="BE2956" s="28"/>
    </row>
    <row r="2957" spans="3:57" ht="14.25" customHeight="1">
      <c r="C2957" s="46"/>
      <c r="D2957" s="28"/>
      <c r="E2957" s="28"/>
      <c r="F2957" s="28"/>
      <c r="G2957" s="28"/>
      <c r="H2957" s="28"/>
      <c r="I2957" s="28"/>
      <c r="J2957" s="28"/>
      <c r="K2957" s="28"/>
      <c r="L2957" s="28"/>
      <c r="M2957" s="28"/>
      <c r="N2957" s="28"/>
      <c r="O2957" s="28"/>
      <c r="P2957" s="60"/>
      <c r="Q2957" s="60"/>
      <c r="R2957" s="60"/>
      <c r="S2957" s="60"/>
      <c r="T2957" s="60"/>
      <c r="U2957" s="60"/>
      <c r="V2957" s="46"/>
      <c r="W2957" s="28"/>
      <c r="X2957" s="28"/>
      <c r="Y2957" s="28"/>
      <c r="AA2957" s="77"/>
      <c r="AB2957" s="28"/>
      <c r="AC2957" s="28"/>
      <c r="AD2957" s="28"/>
      <c r="AE2957" s="28"/>
      <c r="AF2957" s="28"/>
      <c r="AG2957" s="28"/>
      <c r="AH2957" s="28"/>
      <c r="AI2957" s="28"/>
      <c r="AJ2957" s="28"/>
      <c r="AK2957" s="28"/>
      <c r="AL2957" s="28"/>
      <c r="AM2957" s="28"/>
      <c r="AN2957" s="28"/>
      <c r="AO2957" s="28"/>
      <c r="AP2957" s="28"/>
      <c r="AQ2957" s="28"/>
      <c r="AR2957" s="28"/>
      <c r="AS2957" s="28"/>
      <c r="AT2957" s="96"/>
      <c r="AU2957" s="28"/>
      <c r="AV2957" s="28"/>
      <c r="AW2957" s="28"/>
      <c r="AX2957" s="28"/>
      <c r="AY2957" s="28"/>
      <c r="AZ2957" s="28"/>
      <c r="BA2957" s="28"/>
      <c r="BB2957" s="28"/>
      <c r="BC2957" s="28"/>
      <c r="BD2957" s="28"/>
      <c r="BE2957" s="28"/>
    </row>
    <row r="2958" spans="3:57" ht="14.25" customHeight="1">
      <c r="C2958" s="46"/>
      <c r="D2958" s="28"/>
      <c r="E2958" s="28"/>
      <c r="F2958" s="28"/>
      <c r="G2958" s="28"/>
      <c r="H2958" s="28"/>
      <c r="I2958" s="28"/>
      <c r="J2958" s="28"/>
      <c r="K2958" s="28"/>
      <c r="L2958" s="28"/>
      <c r="M2958" s="28"/>
      <c r="N2958" s="28"/>
      <c r="O2958" s="28"/>
      <c r="P2958" s="60"/>
      <c r="Q2958" s="60"/>
      <c r="R2958" s="60"/>
      <c r="S2958" s="60"/>
      <c r="T2958" s="60"/>
      <c r="U2958" s="60"/>
      <c r="V2958" s="46"/>
      <c r="W2958" s="28"/>
      <c r="X2958" s="28"/>
      <c r="Y2958" s="28"/>
      <c r="AA2958" s="77"/>
      <c r="AB2958" s="28"/>
      <c r="AC2958" s="28"/>
      <c r="AD2958" s="28"/>
      <c r="AE2958" s="28"/>
      <c r="AF2958" s="28"/>
      <c r="AG2958" s="28"/>
      <c r="AH2958" s="28"/>
      <c r="AI2958" s="28"/>
      <c r="AJ2958" s="28"/>
      <c r="AK2958" s="28"/>
      <c r="AL2958" s="28"/>
      <c r="AM2958" s="28"/>
      <c r="AN2958" s="28"/>
      <c r="AO2958" s="28"/>
      <c r="AP2958" s="28"/>
      <c r="AQ2958" s="28"/>
      <c r="AR2958" s="28"/>
      <c r="AS2958" s="28"/>
      <c r="AT2958" s="96"/>
      <c r="AU2958" s="28"/>
      <c r="AV2958" s="28"/>
      <c r="AW2958" s="28"/>
      <c r="AX2958" s="28"/>
      <c r="AY2958" s="28"/>
      <c r="AZ2958" s="28"/>
      <c r="BA2958" s="28"/>
      <c r="BB2958" s="28"/>
      <c r="BC2958" s="28"/>
      <c r="BD2958" s="28"/>
      <c r="BE2958" s="28"/>
    </row>
    <row r="2959" spans="3:57" ht="14.25" customHeight="1">
      <c r="C2959" s="46"/>
      <c r="D2959" s="28"/>
      <c r="E2959" s="28"/>
      <c r="F2959" s="28"/>
      <c r="G2959" s="28"/>
      <c r="H2959" s="28"/>
      <c r="I2959" s="28"/>
      <c r="J2959" s="28"/>
      <c r="K2959" s="28"/>
      <c r="L2959" s="28"/>
      <c r="M2959" s="28"/>
      <c r="N2959" s="28"/>
      <c r="O2959" s="28"/>
      <c r="P2959" s="60"/>
      <c r="Q2959" s="60"/>
      <c r="R2959" s="60"/>
      <c r="S2959" s="60"/>
      <c r="T2959" s="60"/>
      <c r="U2959" s="60"/>
      <c r="V2959" s="46"/>
      <c r="W2959" s="28"/>
      <c r="X2959" s="28"/>
      <c r="Y2959" s="28"/>
      <c r="AA2959" s="77"/>
      <c r="AB2959" s="28"/>
      <c r="AC2959" s="28"/>
      <c r="AD2959" s="28"/>
      <c r="AE2959" s="28"/>
      <c r="AF2959" s="28"/>
      <c r="AG2959" s="28"/>
      <c r="AH2959" s="28"/>
      <c r="AI2959" s="28"/>
      <c r="AJ2959" s="28"/>
      <c r="AK2959" s="28"/>
      <c r="AL2959" s="28"/>
      <c r="AM2959" s="28"/>
      <c r="AN2959" s="28"/>
      <c r="AO2959" s="28"/>
      <c r="AP2959" s="28"/>
      <c r="AQ2959" s="28"/>
      <c r="AR2959" s="28"/>
      <c r="AS2959" s="28"/>
      <c r="AT2959" s="96"/>
      <c r="AU2959" s="28"/>
      <c r="AV2959" s="28"/>
      <c r="AW2959" s="28"/>
      <c r="AX2959" s="28"/>
      <c r="AY2959" s="28"/>
      <c r="AZ2959" s="28"/>
      <c r="BA2959" s="28"/>
      <c r="BB2959" s="28"/>
      <c r="BC2959" s="28"/>
      <c r="BD2959" s="28"/>
      <c r="BE2959" s="28"/>
    </row>
    <row r="2960" spans="3:57" ht="14.25" customHeight="1">
      <c r="C2960" s="46"/>
      <c r="D2960" s="28"/>
      <c r="E2960" s="28"/>
      <c r="F2960" s="28"/>
      <c r="G2960" s="28"/>
      <c r="H2960" s="28"/>
      <c r="I2960" s="28"/>
      <c r="J2960" s="28"/>
      <c r="K2960" s="28"/>
      <c r="L2960" s="28"/>
      <c r="M2960" s="28"/>
      <c r="N2960" s="28"/>
      <c r="O2960" s="28"/>
      <c r="P2960" s="60"/>
      <c r="Q2960" s="60"/>
      <c r="R2960" s="60"/>
      <c r="S2960" s="60"/>
      <c r="T2960" s="60"/>
      <c r="U2960" s="60"/>
      <c r="V2960" s="46"/>
      <c r="W2960" s="28"/>
      <c r="X2960" s="28"/>
      <c r="Y2960" s="28"/>
      <c r="AA2960" s="77"/>
      <c r="AB2960" s="28"/>
      <c r="AC2960" s="28"/>
      <c r="AD2960" s="28"/>
      <c r="AE2960" s="28"/>
      <c r="AF2960" s="28"/>
      <c r="AG2960" s="28"/>
      <c r="AH2960" s="28"/>
      <c r="AI2960" s="28"/>
      <c r="AJ2960" s="28"/>
      <c r="AK2960" s="28"/>
      <c r="AL2960" s="28"/>
      <c r="AM2960" s="28"/>
      <c r="AN2960" s="28"/>
      <c r="AO2960" s="28"/>
      <c r="AP2960" s="28"/>
      <c r="AQ2960" s="28"/>
      <c r="AR2960" s="28"/>
      <c r="AS2960" s="28"/>
      <c r="AT2960" s="96"/>
      <c r="AU2960" s="28"/>
      <c r="AV2960" s="28"/>
      <c r="AW2960" s="28"/>
      <c r="AX2960" s="28"/>
      <c r="AY2960" s="28"/>
      <c r="AZ2960" s="28"/>
      <c r="BA2960" s="28"/>
      <c r="BB2960" s="28"/>
      <c r="BC2960" s="28"/>
      <c r="BD2960" s="28"/>
      <c r="BE2960" s="28"/>
    </row>
    <row r="2961" spans="3:57" ht="14.25" customHeight="1">
      <c r="C2961" s="46"/>
      <c r="D2961" s="28"/>
      <c r="E2961" s="28"/>
      <c r="F2961" s="28"/>
      <c r="G2961" s="28"/>
      <c r="H2961" s="28"/>
      <c r="I2961" s="28"/>
      <c r="J2961" s="28"/>
      <c r="K2961" s="28"/>
      <c r="L2961" s="28"/>
      <c r="M2961" s="28"/>
      <c r="N2961" s="28"/>
      <c r="O2961" s="28"/>
      <c r="P2961" s="60"/>
      <c r="Q2961" s="60"/>
      <c r="R2961" s="60"/>
      <c r="S2961" s="60"/>
      <c r="T2961" s="60"/>
      <c r="U2961" s="60"/>
      <c r="V2961" s="46"/>
      <c r="W2961" s="28"/>
      <c r="X2961" s="28"/>
      <c r="Y2961" s="28"/>
      <c r="AA2961" s="77"/>
      <c r="AB2961" s="28"/>
      <c r="AC2961" s="28"/>
      <c r="AD2961" s="28"/>
      <c r="AE2961" s="28"/>
      <c r="AF2961" s="28"/>
      <c r="AG2961" s="28"/>
      <c r="AH2961" s="28"/>
      <c r="AI2961" s="28"/>
      <c r="AJ2961" s="28"/>
      <c r="AK2961" s="28"/>
      <c r="AL2961" s="28"/>
      <c r="AM2961" s="28"/>
      <c r="AN2961" s="28"/>
      <c r="AO2961" s="28"/>
      <c r="AP2961" s="28"/>
      <c r="AQ2961" s="28"/>
      <c r="AR2961" s="28"/>
      <c r="AS2961" s="28"/>
      <c r="AT2961" s="96"/>
      <c r="AU2961" s="28"/>
      <c r="AV2961" s="28"/>
      <c r="AW2961" s="28"/>
      <c r="AX2961" s="28"/>
      <c r="AY2961" s="28"/>
      <c r="AZ2961" s="28"/>
      <c r="BA2961" s="28"/>
      <c r="BB2961" s="28"/>
      <c r="BC2961" s="28"/>
      <c r="BD2961" s="28"/>
      <c r="BE2961" s="28"/>
    </row>
    <row r="2962" spans="3:57" ht="14.25" customHeight="1">
      <c r="C2962" s="46"/>
      <c r="D2962" s="28"/>
      <c r="E2962" s="28"/>
      <c r="F2962" s="28"/>
      <c r="G2962" s="28"/>
      <c r="H2962" s="28"/>
      <c r="I2962" s="28"/>
      <c r="J2962" s="28"/>
      <c r="K2962" s="28"/>
      <c r="L2962" s="28"/>
      <c r="M2962" s="28"/>
      <c r="N2962" s="28"/>
      <c r="O2962" s="28"/>
      <c r="P2962" s="60"/>
      <c r="Q2962" s="60"/>
      <c r="R2962" s="60"/>
      <c r="S2962" s="60"/>
      <c r="T2962" s="60"/>
      <c r="U2962" s="60"/>
      <c r="V2962" s="46"/>
      <c r="W2962" s="28"/>
      <c r="X2962" s="28"/>
      <c r="Y2962" s="28"/>
      <c r="AA2962" s="77"/>
      <c r="AB2962" s="28"/>
      <c r="AC2962" s="28"/>
      <c r="AD2962" s="28"/>
      <c r="AE2962" s="28"/>
      <c r="AF2962" s="28"/>
      <c r="AG2962" s="28"/>
      <c r="AH2962" s="28"/>
      <c r="AI2962" s="28"/>
      <c r="AJ2962" s="28"/>
      <c r="AK2962" s="28"/>
      <c r="AL2962" s="28"/>
      <c r="AM2962" s="28"/>
      <c r="AN2962" s="28"/>
      <c r="AO2962" s="28"/>
      <c r="AP2962" s="28"/>
      <c r="AQ2962" s="28"/>
      <c r="AR2962" s="28"/>
      <c r="AS2962" s="28"/>
      <c r="AT2962" s="96"/>
      <c r="AU2962" s="28"/>
      <c r="AV2962" s="28"/>
      <c r="AW2962" s="28"/>
      <c r="AX2962" s="28"/>
      <c r="AY2962" s="28"/>
      <c r="AZ2962" s="28"/>
      <c r="BA2962" s="28"/>
      <c r="BB2962" s="28"/>
      <c r="BC2962" s="28"/>
      <c r="BD2962" s="28"/>
      <c r="BE2962" s="28"/>
    </row>
    <row r="2963" spans="3:57" ht="14.25" customHeight="1">
      <c r="C2963" s="46"/>
      <c r="D2963" s="28"/>
      <c r="E2963" s="28"/>
      <c r="F2963" s="28"/>
      <c r="G2963" s="28"/>
      <c r="H2963" s="28"/>
      <c r="I2963" s="28"/>
      <c r="J2963" s="28"/>
      <c r="K2963" s="28"/>
      <c r="L2963" s="28"/>
      <c r="M2963" s="28"/>
      <c r="N2963" s="28"/>
      <c r="O2963" s="28"/>
      <c r="P2963" s="60"/>
      <c r="Q2963" s="60"/>
      <c r="R2963" s="60"/>
      <c r="S2963" s="60"/>
      <c r="T2963" s="60"/>
      <c r="U2963" s="60"/>
      <c r="V2963" s="46"/>
      <c r="W2963" s="28"/>
      <c r="X2963" s="28"/>
      <c r="Y2963" s="28"/>
      <c r="AA2963" s="77"/>
      <c r="AB2963" s="28"/>
      <c r="AC2963" s="28"/>
      <c r="AD2963" s="28"/>
      <c r="AE2963" s="28"/>
      <c r="AF2963" s="28"/>
      <c r="AG2963" s="28"/>
      <c r="AH2963" s="28"/>
      <c r="AI2963" s="28"/>
      <c r="AJ2963" s="28"/>
      <c r="AK2963" s="28"/>
      <c r="AL2963" s="28"/>
      <c r="AM2963" s="28"/>
      <c r="AN2963" s="28"/>
      <c r="AO2963" s="28"/>
      <c r="AP2963" s="28"/>
      <c r="AQ2963" s="28"/>
      <c r="AR2963" s="28"/>
      <c r="AS2963" s="28"/>
      <c r="AT2963" s="96"/>
      <c r="AU2963" s="28"/>
      <c r="AV2963" s="28"/>
      <c r="AW2963" s="28"/>
      <c r="AX2963" s="28"/>
      <c r="AY2963" s="28"/>
      <c r="AZ2963" s="28"/>
      <c r="BA2963" s="28"/>
      <c r="BB2963" s="28"/>
      <c r="BC2963" s="28"/>
      <c r="BD2963" s="28"/>
      <c r="BE2963" s="28"/>
    </row>
    <row r="2964" spans="3:57" ht="14.25" customHeight="1">
      <c r="C2964" s="46"/>
      <c r="D2964" s="28"/>
      <c r="E2964" s="28"/>
      <c r="F2964" s="28"/>
      <c r="G2964" s="28"/>
      <c r="H2964" s="28"/>
      <c r="I2964" s="28"/>
      <c r="J2964" s="28"/>
      <c r="K2964" s="28"/>
      <c r="L2964" s="28"/>
      <c r="M2964" s="28"/>
      <c r="N2964" s="28"/>
      <c r="O2964" s="28"/>
      <c r="P2964" s="60"/>
      <c r="Q2964" s="60"/>
      <c r="R2964" s="60"/>
      <c r="S2964" s="60"/>
      <c r="T2964" s="60"/>
      <c r="U2964" s="60"/>
      <c r="V2964" s="46"/>
      <c r="W2964" s="28"/>
      <c r="X2964" s="28"/>
      <c r="Y2964" s="28"/>
      <c r="AA2964" s="77"/>
      <c r="AB2964" s="28"/>
      <c r="AC2964" s="28"/>
      <c r="AD2964" s="28"/>
      <c r="AE2964" s="28"/>
      <c r="AF2964" s="28"/>
      <c r="AG2964" s="28"/>
      <c r="AH2964" s="28"/>
      <c r="AI2964" s="28"/>
      <c r="AJ2964" s="28"/>
      <c r="AK2964" s="28"/>
      <c r="AL2964" s="28"/>
      <c r="AM2964" s="28"/>
      <c r="AN2964" s="28"/>
      <c r="AO2964" s="28"/>
      <c r="AP2964" s="28"/>
      <c r="AQ2964" s="28"/>
      <c r="AR2964" s="28"/>
      <c r="AS2964" s="28"/>
      <c r="AT2964" s="96"/>
      <c r="AU2964" s="28"/>
      <c r="AV2964" s="28"/>
      <c r="AW2964" s="28"/>
      <c r="AX2964" s="28"/>
      <c r="AY2964" s="28"/>
      <c r="AZ2964" s="28"/>
      <c r="BA2964" s="28"/>
      <c r="BB2964" s="28"/>
      <c r="BC2964" s="28"/>
      <c r="BD2964" s="28"/>
      <c r="BE2964" s="28"/>
    </row>
    <row r="2965" spans="3:57" ht="14.25" customHeight="1">
      <c r="C2965" s="46"/>
      <c r="D2965" s="28"/>
      <c r="E2965" s="28"/>
      <c r="F2965" s="28"/>
      <c r="G2965" s="28"/>
      <c r="H2965" s="28"/>
      <c r="I2965" s="28"/>
      <c r="J2965" s="28"/>
      <c r="K2965" s="28"/>
      <c r="L2965" s="28"/>
      <c r="M2965" s="28"/>
      <c r="N2965" s="28"/>
      <c r="O2965" s="28"/>
      <c r="P2965" s="60"/>
      <c r="Q2965" s="60"/>
      <c r="R2965" s="60"/>
      <c r="S2965" s="60"/>
      <c r="T2965" s="60"/>
      <c r="U2965" s="60"/>
      <c r="V2965" s="46"/>
      <c r="W2965" s="28"/>
      <c r="X2965" s="28"/>
      <c r="Y2965" s="28"/>
      <c r="AA2965" s="77"/>
      <c r="AB2965" s="28"/>
      <c r="AC2965" s="28"/>
      <c r="AD2965" s="28"/>
      <c r="AE2965" s="28"/>
      <c r="AF2965" s="28"/>
      <c r="AG2965" s="28"/>
      <c r="AH2965" s="28"/>
      <c r="AI2965" s="28"/>
      <c r="AJ2965" s="28"/>
      <c r="AK2965" s="28"/>
      <c r="AL2965" s="28"/>
      <c r="AM2965" s="28"/>
      <c r="AN2965" s="28"/>
      <c r="AO2965" s="28"/>
      <c r="AP2965" s="28"/>
      <c r="AQ2965" s="28"/>
      <c r="AR2965" s="28"/>
      <c r="AS2965" s="28"/>
      <c r="AT2965" s="96"/>
      <c r="AU2965" s="28"/>
      <c r="AV2965" s="28"/>
      <c r="AW2965" s="28"/>
      <c r="AX2965" s="28"/>
      <c r="AY2965" s="28"/>
      <c r="AZ2965" s="28"/>
      <c r="BA2965" s="28"/>
      <c r="BB2965" s="28"/>
      <c r="BC2965" s="28"/>
      <c r="BD2965" s="28"/>
      <c r="BE2965" s="28"/>
    </row>
    <row r="2966" spans="3:57" ht="14.25" customHeight="1">
      <c r="C2966" s="46"/>
      <c r="D2966" s="28"/>
      <c r="E2966" s="28"/>
      <c r="F2966" s="28"/>
      <c r="G2966" s="28"/>
      <c r="H2966" s="28"/>
      <c r="I2966" s="28"/>
      <c r="J2966" s="28"/>
      <c r="K2966" s="28"/>
      <c r="L2966" s="28"/>
      <c r="M2966" s="28"/>
      <c r="N2966" s="28"/>
      <c r="O2966" s="28"/>
      <c r="P2966" s="60"/>
      <c r="Q2966" s="60"/>
      <c r="R2966" s="60"/>
      <c r="S2966" s="60"/>
      <c r="T2966" s="60"/>
      <c r="U2966" s="60"/>
      <c r="V2966" s="46"/>
      <c r="W2966" s="28"/>
      <c r="X2966" s="28"/>
      <c r="Y2966" s="28"/>
      <c r="AA2966" s="77"/>
      <c r="AB2966" s="28"/>
      <c r="AC2966" s="28"/>
      <c r="AD2966" s="28"/>
      <c r="AE2966" s="28"/>
      <c r="AF2966" s="28"/>
      <c r="AG2966" s="28"/>
      <c r="AH2966" s="28"/>
      <c r="AI2966" s="28"/>
      <c r="AJ2966" s="28"/>
      <c r="AK2966" s="28"/>
      <c r="AL2966" s="28"/>
      <c r="AM2966" s="28"/>
      <c r="AN2966" s="28"/>
      <c r="AO2966" s="28"/>
      <c r="AP2966" s="28"/>
      <c r="AQ2966" s="28"/>
      <c r="AR2966" s="28"/>
      <c r="AS2966" s="28"/>
      <c r="AT2966" s="96"/>
      <c r="AU2966" s="28"/>
      <c r="AV2966" s="28"/>
      <c r="AW2966" s="28"/>
      <c r="AX2966" s="28"/>
      <c r="AY2966" s="28"/>
      <c r="AZ2966" s="28"/>
      <c r="BA2966" s="28"/>
      <c r="BB2966" s="28"/>
      <c r="BC2966" s="28"/>
      <c r="BD2966" s="28"/>
      <c r="BE2966" s="28"/>
    </row>
    <row r="2967" spans="3:57" ht="14.25" customHeight="1">
      <c r="C2967" s="46"/>
      <c r="D2967" s="28"/>
      <c r="E2967" s="28"/>
      <c r="F2967" s="28"/>
      <c r="G2967" s="28"/>
      <c r="H2967" s="28"/>
      <c r="I2967" s="28"/>
      <c r="J2967" s="28"/>
      <c r="K2967" s="28"/>
      <c r="L2967" s="28"/>
      <c r="M2967" s="28"/>
      <c r="N2967" s="28"/>
      <c r="O2967" s="28"/>
      <c r="P2967" s="60"/>
      <c r="Q2967" s="60"/>
      <c r="R2967" s="60"/>
      <c r="S2967" s="60"/>
      <c r="T2967" s="60"/>
      <c r="U2967" s="60"/>
      <c r="V2967" s="46"/>
      <c r="W2967" s="28"/>
      <c r="X2967" s="28"/>
      <c r="Y2967" s="28"/>
      <c r="AA2967" s="77"/>
      <c r="AB2967" s="28"/>
      <c r="AC2967" s="28"/>
      <c r="AD2967" s="28"/>
      <c r="AE2967" s="28"/>
      <c r="AF2967" s="28"/>
      <c r="AG2967" s="28"/>
      <c r="AH2967" s="28"/>
      <c r="AI2967" s="28"/>
      <c r="AJ2967" s="28"/>
      <c r="AK2967" s="28"/>
      <c r="AL2967" s="28"/>
      <c r="AM2967" s="28"/>
      <c r="AN2967" s="28"/>
      <c r="AO2967" s="28"/>
      <c r="AP2967" s="28"/>
      <c r="AQ2967" s="28"/>
      <c r="AR2967" s="28"/>
      <c r="AS2967" s="28"/>
      <c r="AT2967" s="96"/>
      <c r="AU2967" s="28"/>
      <c r="AV2967" s="28"/>
      <c r="AW2967" s="28"/>
      <c r="AX2967" s="28"/>
      <c r="AY2967" s="28"/>
      <c r="AZ2967" s="28"/>
      <c r="BA2967" s="28"/>
      <c r="BB2967" s="28"/>
      <c r="BC2967" s="28"/>
      <c r="BD2967" s="28"/>
      <c r="BE2967" s="28"/>
    </row>
    <row r="2968" spans="3:57" ht="14.25" customHeight="1">
      <c r="C2968" s="46"/>
      <c r="D2968" s="28"/>
      <c r="E2968" s="28"/>
      <c r="F2968" s="28"/>
      <c r="G2968" s="28"/>
      <c r="H2968" s="28"/>
      <c r="I2968" s="28"/>
      <c r="J2968" s="28"/>
      <c r="K2968" s="28"/>
      <c r="L2968" s="28"/>
      <c r="M2968" s="28"/>
      <c r="N2968" s="28"/>
      <c r="O2968" s="28"/>
      <c r="P2968" s="60"/>
      <c r="Q2968" s="60"/>
      <c r="R2968" s="60"/>
      <c r="S2968" s="60"/>
      <c r="T2968" s="60"/>
      <c r="U2968" s="60"/>
      <c r="V2968" s="46"/>
      <c r="W2968" s="28"/>
      <c r="X2968" s="28"/>
      <c r="Y2968" s="28"/>
      <c r="AA2968" s="77"/>
      <c r="AB2968" s="28"/>
      <c r="AC2968" s="28"/>
      <c r="AD2968" s="28"/>
      <c r="AE2968" s="28"/>
      <c r="AF2968" s="28"/>
      <c r="AG2968" s="28"/>
      <c r="AH2968" s="28"/>
      <c r="AI2968" s="28"/>
      <c r="AJ2968" s="28"/>
      <c r="AK2968" s="28"/>
      <c r="AL2968" s="28"/>
      <c r="AM2968" s="28"/>
      <c r="AN2968" s="28"/>
      <c r="AO2968" s="28"/>
      <c r="AP2968" s="28"/>
      <c r="AQ2968" s="28"/>
      <c r="AR2968" s="28"/>
      <c r="AS2968" s="28"/>
      <c r="AT2968" s="96"/>
      <c r="AU2968" s="28"/>
      <c r="AV2968" s="28"/>
      <c r="AW2968" s="28"/>
      <c r="AX2968" s="28"/>
      <c r="AY2968" s="28"/>
      <c r="AZ2968" s="28"/>
      <c r="BA2968" s="28"/>
      <c r="BB2968" s="28"/>
      <c r="BC2968" s="28"/>
      <c r="BD2968" s="28"/>
      <c r="BE2968" s="28"/>
    </row>
    <row r="2969" spans="3:57" ht="14.25" customHeight="1">
      <c r="C2969" s="46"/>
      <c r="D2969" s="28"/>
      <c r="E2969" s="28"/>
      <c r="F2969" s="28"/>
      <c r="G2969" s="28"/>
      <c r="H2969" s="28"/>
      <c r="I2969" s="28"/>
      <c r="J2969" s="28"/>
      <c r="K2969" s="28"/>
      <c r="L2969" s="28"/>
      <c r="M2969" s="28"/>
      <c r="N2969" s="28"/>
      <c r="O2969" s="28"/>
      <c r="P2969" s="60"/>
      <c r="Q2969" s="60"/>
      <c r="R2969" s="60"/>
      <c r="S2969" s="60"/>
      <c r="T2969" s="60"/>
      <c r="U2969" s="60"/>
      <c r="V2969" s="46"/>
      <c r="W2969" s="28"/>
      <c r="X2969" s="28"/>
      <c r="Y2969" s="28"/>
      <c r="AA2969" s="77"/>
      <c r="AB2969" s="28"/>
      <c r="AC2969" s="28"/>
      <c r="AD2969" s="28"/>
      <c r="AE2969" s="28"/>
      <c r="AF2969" s="28"/>
      <c r="AG2969" s="28"/>
      <c r="AH2969" s="28"/>
      <c r="AI2969" s="28"/>
      <c r="AJ2969" s="28"/>
      <c r="AK2969" s="28"/>
      <c r="AL2969" s="28"/>
      <c r="AM2969" s="28"/>
      <c r="AN2969" s="28"/>
      <c r="AO2969" s="28"/>
      <c r="AP2969" s="28"/>
      <c r="AQ2969" s="28"/>
      <c r="AR2969" s="28"/>
      <c r="AS2969" s="28"/>
      <c r="AT2969" s="96"/>
      <c r="AU2969" s="28"/>
      <c r="AV2969" s="28"/>
      <c r="AW2969" s="28"/>
      <c r="AX2969" s="28"/>
      <c r="AY2969" s="28"/>
      <c r="AZ2969" s="28"/>
      <c r="BA2969" s="28"/>
      <c r="BB2969" s="28"/>
      <c r="BC2969" s="28"/>
      <c r="BD2969" s="28"/>
      <c r="BE2969" s="28"/>
    </row>
    <row r="2970" spans="3:57" ht="14.25" customHeight="1">
      <c r="C2970" s="46"/>
      <c r="D2970" s="28"/>
      <c r="E2970" s="28"/>
      <c r="F2970" s="28"/>
      <c r="G2970" s="28"/>
      <c r="H2970" s="28"/>
      <c r="I2970" s="28"/>
      <c r="J2970" s="28"/>
      <c r="K2970" s="28"/>
      <c r="L2970" s="28"/>
      <c r="M2970" s="28"/>
      <c r="N2970" s="28"/>
      <c r="O2970" s="28"/>
      <c r="P2970" s="60"/>
      <c r="Q2970" s="60"/>
      <c r="R2970" s="60"/>
      <c r="S2970" s="60"/>
      <c r="T2970" s="60"/>
      <c r="U2970" s="60"/>
      <c r="V2970" s="46"/>
      <c r="W2970" s="28"/>
      <c r="X2970" s="28"/>
      <c r="Y2970" s="28"/>
      <c r="AA2970" s="77"/>
      <c r="AB2970" s="28"/>
      <c r="AC2970" s="28"/>
      <c r="AD2970" s="28"/>
      <c r="AE2970" s="28"/>
      <c r="AF2970" s="28"/>
      <c r="AG2970" s="28"/>
      <c r="AH2970" s="28"/>
      <c r="AI2970" s="28"/>
      <c r="AJ2970" s="28"/>
      <c r="AK2970" s="28"/>
      <c r="AL2970" s="28"/>
      <c r="AM2970" s="28"/>
      <c r="AN2970" s="28"/>
      <c r="AO2970" s="28"/>
      <c r="AP2970" s="28"/>
      <c r="AQ2970" s="28"/>
      <c r="AR2970" s="28"/>
      <c r="AS2970" s="28"/>
      <c r="AT2970" s="96"/>
      <c r="AU2970" s="28"/>
      <c r="AV2970" s="28"/>
      <c r="AW2970" s="28"/>
      <c r="AX2970" s="28"/>
      <c r="AY2970" s="28"/>
      <c r="AZ2970" s="28"/>
      <c r="BA2970" s="28"/>
      <c r="BB2970" s="28"/>
      <c r="BC2970" s="28"/>
      <c r="BD2970" s="28"/>
      <c r="BE2970" s="28"/>
    </row>
    <row r="2971" spans="3:57" ht="14.25" customHeight="1">
      <c r="C2971" s="46"/>
      <c r="D2971" s="28"/>
      <c r="E2971" s="28"/>
      <c r="F2971" s="28"/>
      <c r="G2971" s="28"/>
      <c r="H2971" s="28"/>
      <c r="I2971" s="28"/>
      <c r="J2971" s="28"/>
      <c r="K2971" s="28"/>
      <c r="L2971" s="28"/>
      <c r="M2971" s="28"/>
      <c r="N2971" s="28"/>
      <c r="O2971" s="28"/>
      <c r="P2971" s="60"/>
      <c r="Q2971" s="60"/>
      <c r="R2971" s="60"/>
      <c r="S2971" s="60"/>
      <c r="T2971" s="60"/>
      <c r="U2971" s="60"/>
      <c r="V2971" s="46"/>
      <c r="W2971" s="28"/>
      <c r="X2971" s="28"/>
      <c r="Y2971" s="28"/>
      <c r="AA2971" s="77"/>
      <c r="AB2971" s="28"/>
      <c r="AC2971" s="28"/>
      <c r="AD2971" s="28"/>
      <c r="AE2971" s="28"/>
      <c r="AF2971" s="28"/>
      <c r="AG2971" s="28"/>
      <c r="AH2971" s="28"/>
      <c r="AI2971" s="28"/>
      <c r="AJ2971" s="28"/>
      <c r="AK2971" s="28"/>
      <c r="AL2971" s="28"/>
      <c r="AM2971" s="28"/>
      <c r="AN2971" s="28"/>
      <c r="AO2971" s="28"/>
      <c r="AP2971" s="28"/>
      <c r="AQ2971" s="28"/>
      <c r="AR2971" s="28"/>
      <c r="AS2971" s="28"/>
      <c r="AT2971" s="96"/>
      <c r="AU2971" s="28"/>
      <c r="AV2971" s="28"/>
      <c r="AW2971" s="28"/>
      <c r="AX2971" s="28"/>
      <c r="AY2971" s="28"/>
      <c r="AZ2971" s="28"/>
      <c r="BA2971" s="28"/>
      <c r="BB2971" s="28"/>
      <c r="BC2971" s="28"/>
      <c r="BD2971" s="28"/>
      <c r="BE2971" s="28"/>
    </row>
    <row r="2972" spans="3:57" ht="14.25" customHeight="1">
      <c r="C2972" s="46"/>
      <c r="D2972" s="28"/>
      <c r="E2972" s="28"/>
      <c r="F2972" s="28"/>
      <c r="G2972" s="28"/>
      <c r="H2972" s="28"/>
      <c r="I2972" s="28"/>
      <c r="J2972" s="28"/>
      <c r="K2972" s="28"/>
      <c r="L2972" s="28"/>
      <c r="M2972" s="28"/>
      <c r="N2972" s="28"/>
      <c r="O2972" s="28"/>
      <c r="P2972" s="60"/>
      <c r="Q2972" s="60"/>
      <c r="R2972" s="60"/>
      <c r="S2972" s="60"/>
      <c r="T2972" s="60"/>
      <c r="U2972" s="60"/>
      <c r="V2972" s="46"/>
      <c r="W2972" s="28"/>
      <c r="X2972" s="28"/>
      <c r="Y2972" s="28"/>
      <c r="AA2972" s="77"/>
      <c r="AB2972" s="28"/>
      <c r="AC2972" s="28"/>
      <c r="AD2972" s="28"/>
      <c r="AE2972" s="28"/>
      <c r="AF2972" s="28"/>
      <c r="AG2972" s="28"/>
      <c r="AH2972" s="28"/>
      <c r="AI2972" s="28"/>
      <c r="AJ2972" s="28"/>
      <c r="AK2972" s="28"/>
      <c r="AL2972" s="28"/>
      <c r="AM2972" s="28"/>
      <c r="AN2972" s="28"/>
      <c r="AO2972" s="28"/>
      <c r="AP2972" s="28"/>
      <c r="AQ2972" s="28"/>
      <c r="AR2972" s="28"/>
      <c r="AS2972" s="28"/>
      <c r="AT2972" s="96"/>
      <c r="AU2972" s="28"/>
      <c r="AV2972" s="28"/>
      <c r="AW2972" s="28"/>
      <c r="AX2972" s="28"/>
      <c r="AY2972" s="28"/>
      <c r="AZ2972" s="28"/>
      <c r="BA2972" s="28"/>
      <c r="BB2972" s="28"/>
      <c r="BC2972" s="28"/>
      <c r="BD2972" s="28"/>
      <c r="BE2972" s="28"/>
    </row>
    <row r="2973" spans="3:57" ht="14.25" customHeight="1">
      <c r="C2973" s="46"/>
      <c r="D2973" s="28"/>
      <c r="E2973" s="28"/>
      <c r="F2973" s="28"/>
      <c r="G2973" s="28"/>
      <c r="H2973" s="28"/>
      <c r="I2973" s="28"/>
      <c r="J2973" s="28"/>
      <c r="K2973" s="28"/>
      <c r="L2973" s="28"/>
      <c r="M2973" s="28"/>
      <c r="N2973" s="28"/>
      <c r="O2973" s="28"/>
      <c r="P2973" s="60"/>
      <c r="Q2973" s="60"/>
      <c r="R2973" s="60"/>
      <c r="S2973" s="60"/>
      <c r="T2973" s="60"/>
      <c r="U2973" s="60"/>
      <c r="V2973" s="46"/>
      <c r="W2973" s="28"/>
      <c r="X2973" s="28"/>
      <c r="Y2973" s="28"/>
      <c r="AA2973" s="77"/>
      <c r="AB2973" s="28"/>
      <c r="AC2973" s="28"/>
      <c r="AD2973" s="28"/>
      <c r="AE2973" s="28"/>
      <c r="AF2973" s="28"/>
      <c r="AG2973" s="28"/>
      <c r="AH2973" s="28"/>
      <c r="AI2973" s="28"/>
      <c r="AJ2973" s="28"/>
      <c r="AK2973" s="28"/>
      <c r="AL2973" s="28"/>
      <c r="AM2973" s="28"/>
      <c r="AN2973" s="28"/>
      <c r="AO2973" s="28"/>
      <c r="AP2973" s="28"/>
      <c r="AQ2973" s="28"/>
      <c r="AR2973" s="28"/>
      <c r="AS2973" s="28"/>
      <c r="AT2973" s="96"/>
      <c r="AU2973" s="28"/>
      <c r="AV2973" s="28"/>
      <c r="AW2973" s="28"/>
      <c r="AX2973" s="28"/>
      <c r="AY2973" s="28"/>
      <c r="AZ2973" s="28"/>
      <c r="BA2973" s="28"/>
      <c r="BB2973" s="28"/>
      <c r="BC2973" s="28"/>
      <c r="BD2973" s="28"/>
      <c r="BE2973" s="28"/>
    </row>
    <row r="2974" spans="3:57" ht="14.25" customHeight="1">
      <c r="C2974" s="46"/>
      <c r="D2974" s="28"/>
      <c r="E2974" s="28"/>
      <c r="F2974" s="28"/>
      <c r="G2974" s="28"/>
      <c r="H2974" s="28"/>
      <c r="I2974" s="28"/>
      <c r="J2974" s="28"/>
      <c r="K2974" s="28"/>
      <c r="L2974" s="28"/>
      <c r="M2974" s="28"/>
      <c r="N2974" s="28"/>
      <c r="O2974" s="28"/>
      <c r="P2974" s="60"/>
      <c r="Q2974" s="60"/>
      <c r="R2974" s="60"/>
      <c r="S2974" s="60"/>
      <c r="T2974" s="60"/>
      <c r="U2974" s="60"/>
      <c r="V2974" s="46"/>
      <c r="W2974" s="28"/>
      <c r="X2974" s="28"/>
      <c r="Y2974" s="28"/>
      <c r="AA2974" s="77"/>
      <c r="AB2974" s="28"/>
      <c r="AC2974" s="28"/>
      <c r="AD2974" s="28"/>
      <c r="AE2974" s="28"/>
      <c r="AF2974" s="28"/>
      <c r="AG2974" s="28"/>
      <c r="AH2974" s="28"/>
      <c r="AI2974" s="28"/>
      <c r="AJ2974" s="28"/>
      <c r="AK2974" s="28"/>
      <c r="AL2974" s="28"/>
      <c r="AM2974" s="28"/>
      <c r="AN2974" s="28"/>
      <c r="AO2974" s="28"/>
      <c r="AP2974" s="28"/>
      <c r="AQ2974" s="28"/>
      <c r="AR2974" s="28"/>
      <c r="AS2974" s="28"/>
      <c r="AT2974" s="96"/>
      <c r="AU2974" s="28"/>
      <c r="AV2974" s="28"/>
      <c r="AW2974" s="28"/>
      <c r="AX2974" s="28"/>
      <c r="AY2974" s="28"/>
      <c r="AZ2974" s="28"/>
      <c r="BA2974" s="28"/>
      <c r="BB2974" s="28"/>
      <c r="BC2974" s="28"/>
      <c r="BD2974" s="28"/>
      <c r="BE2974" s="28"/>
    </row>
    <row r="2975" spans="3:57" ht="14.25" customHeight="1">
      <c r="C2975" s="46"/>
      <c r="D2975" s="28"/>
      <c r="E2975" s="28"/>
      <c r="F2975" s="28"/>
      <c r="G2975" s="28"/>
      <c r="H2975" s="28"/>
      <c r="I2975" s="28"/>
      <c r="J2975" s="28"/>
      <c r="K2975" s="28"/>
      <c r="L2975" s="28"/>
      <c r="M2975" s="28"/>
      <c r="N2975" s="28"/>
      <c r="O2975" s="28"/>
      <c r="P2975" s="60"/>
      <c r="Q2975" s="60"/>
      <c r="R2975" s="60"/>
      <c r="S2975" s="60"/>
      <c r="T2975" s="60"/>
      <c r="U2975" s="60"/>
      <c r="V2975" s="46"/>
      <c r="W2975" s="28"/>
      <c r="X2975" s="28"/>
      <c r="Y2975" s="28"/>
      <c r="AA2975" s="77"/>
      <c r="AB2975" s="28"/>
      <c r="AC2975" s="28"/>
      <c r="AD2975" s="28"/>
      <c r="AE2975" s="28"/>
      <c r="AF2975" s="28"/>
      <c r="AG2975" s="28"/>
      <c r="AH2975" s="28"/>
      <c r="AI2975" s="28"/>
      <c r="AJ2975" s="28"/>
      <c r="AK2975" s="28"/>
      <c r="AL2975" s="28"/>
      <c r="AM2975" s="28"/>
      <c r="AN2975" s="28"/>
      <c r="AO2975" s="28"/>
      <c r="AP2975" s="28"/>
      <c r="AQ2975" s="28"/>
      <c r="AR2975" s="28"/>
      <c r="AS2975" s="28"/>
      <c r="AT2975" s="96"/>
      <c r="AU2975" s="28"/>
      <c r="AV2975" s="28"/>
      <c r="AW2975" s="28"/>
      <c r="AX2975" s="28"/>
      <c r="AY2975" s="28"/>
      <c r="AZ2975" s="28"/>
      <c r="BA2975" s="28"/>
      <c r="BB2975" s="28"/>
      <c r="BC2975" s="28"/>
      <c r="BD2975" s="28"/>
      <c r="BE2975" s="28"/>
    </row>
    <row r="2976" spans="3:57" ht="14.25" customHeight="1">
      <c r="C2976" s="46"/>
      <c r="D2976" s="28"/>
      <c r="E2976" s="28"/>
      <c r="F2976" s="28"/>
      <c r="G2976" s="28"/>
      <c r="H2976" s="28"/>
      <c r="I2976" s="28"/>
      <c r="J2976" s="28"/>
      <c r="K2976" s="28"/>
      <c r="L2976" s="28"/>
      <c r="M2976" s="28"/>
      <c r="N2976" s="28"/>
      <c r="O2976" s="28"/>
      <c r="P2976" s="60"/>
      <c r="Q2976" s="60"/>
      <c r="R2976" s="60"/>
      <c r="S2976" s="60"/>
      <c r="T2976" s="60"/>
      <c r="U2976" s="60"/>
      <c r="V2976" s="46"/>
      <c r="W2976" s="28"/>
      <c r="X2976" s="28"/>
      <c r="Y2976" s="28"/>
      <c r="AA2976" s="77"/>
      <c r="AB2976" s="28"/>
      <c r="AC2976" s="28"/>
      <c r="AD2976" s="28"/>
      <c r="AE2976" s="28"/>
      <c r="AF2976" s="28"/>
      <c r="AG2976" s="28"/>
      <c r="AH2976" s="28"/>
      <c r="AI2976" s="28"/>
      <c r="AJ2976" s="28"/>
      <c r="AK2976" s="28"/>
      <c r="AL2976" s="28"/>
      <c r="AM2976" s="28"/>
      <c r="AN2976" s="28"/>
      <c r="AO2976" s="28"/>
      <c r="AP2976" s="28"/>
      <c r="AQ2976" s="28"/>
      <c r="AR2976" s="28"/>
      <c r="AS2976" s="28"/>
      <c r="AT2976" s="96"/>
      <c r="AU2976" s="28"/>
      <c r="AV2976" s="28"/>
      <c r="AW2976" s="28"/>
      <c r="AX2976" s="28"/>
      <c r="AY2976" s="28"/>
      <c r="AZ2976" s="28"/>
      <c r="BA2976" s="28"/>
      <c r="BB2976" s="28"/>
      <c r="BC2976" s="28"/>
      <c r="BD2976" s="28"/>
      <c r="BE2976" s="28"/>
    </row>
    <row r="2977" spans="3:57" ht="14.25" customHeight="1">
      <c r="C2977" s="46"/>
      <c r="D2977" s="28"/>
      <c r="E2977" s="28"/>
      <c r="F2977" s="28"/>
      <c r="G2977" s="28"/>
      <c r="H2977" s="28"/>
      <c r="I2977" s="28"/>
      <c r="J2977" s="28"/>
      <c r="K2977" s="28"/>
      <c r="L2977" s="28"/>
      <c r="M2977" s="28"/>
      <c r="N2977" s="28"/>
      <c r="O2977" s="28"/>
      <c r="P2977" s="60"/>
      <c r="Q2977" s="60"/>
      <c r="R2977" s="60"/>
      <c r="S2977" s="60"/>
      <c r="T2977" s="60"/>
      <c r="U2977" s="60"/>
      <c r="V2977" s="46"/>
      <c r="W2977" s="28"/>
      <c r="X2977" s="28"/>
      <c r="Y2977" s="28"/>
      <c r="AA2977" s="77"/>
      <c r="AB2977" s="28"/>
      <c r="AC2977" s="28"/>
      <c r="AD2977" s="28"/>
      <c r="AE2977" s="28"/>
      <c r="AF2977" s="28"/>
      <c r="AG2977" s="28"/>
      <c r="AH2977" s="28"/>
      <c r="AI2977" s="28"/>
      <c r="AJ2977" s="28"/>
      <c r="AK2977" s="28"/>
      <c r="AL2977" s="28"/>
      <c r="AM2977" s="28"/>
      <c r="AN2977" s="28"/>
      <c r="AO2977" s="28"/>
      <c r="AP2977" s="28"/>
      <c r="AQ2977" s="28"/>
      <c r="AR2977" s="28"/>
      <c r="AS2977" s="28"/>
      <c r="AT2977" s="96"/>
      <c r="AU2977" s="28"/>
      <c r="AV2977" s="28"/>
      <c r="AW2977" s="28"/>
      <c r="AX2977" s="28"/>
      <c r="AY2977" s="28"/>
      <c r="AZ2977" s="28"/>
      <c r="BA2977" s="28"/>
      <c r="BB2977" s="28"/>
      <c r="BC2977" s="28"/>
      <c r="BD2977" s="28"/>
      <c r="BE2977" s="28"/>
    </row>
    <row r="2978" spans="3:57" ht="14.25" customHeight="1">
      <c r="C2978" s="46"/>
      <c r="D2978" s="28"/>
      <c r="E2978" s="28"/>
      <c r="F2978" s="28"/>
      <c r="G2978" s="28"/>
      <c r="H2978" s="28"/>
      <c r="I2978" s="28"/>
      <c r="J2978" s="28"/>
      <c r="K2978" s="28"/>
      <c r="L2978" s="28"/>
      <c r="M2978" s="28"/>
      <c r="N2978" s="28"/>
      <c r="O2978" s="28"/>
      <c r="P2978" s="60"/>
      <c r="Q2978" s="60"/>
      <c r="R2978" s="60"/>
      <c r="S2978" s="60"/>
      <c r="T2978" s="60"/>
      <c r="U2978" s="60"/>
      <c r="V2978" s="46"/>
      <c r="W2978" s="28"/>
      <c r="X2978" s="28"/>
      <c r="Y2978" s="28"/>
      <c r="AA2978" s="77"/>
      <c r="AB2978" s="28"/>
      <c r="AC2978" s="28"/>
      <c r="AD2978" s="28"/>
      <c r="AE2978" s="28"/>
      <c r="AF2978" s="28"/>
      <c r="AG2978" s="28"/>
      <c r="AH2978" s="28"/>
      <c r="AI2978" s="28"/>
      <c r="AJ2978" s="28"/>
      <c r="AK2978" s="28"/>
      <c r="AL2978" s="28"/>
      <c r="AM2978" s="28"/>
      <c r="AN2978" s="28"/>
      <c r="AO2978" s="28"/>
      <c r="AP2978" s="28"/>
      <c r="AQ2978" s="28"/>
      <c r="AR2978" s="28"/>
      <c r="AS2978" s="28"/>
      <c r="AT2978" s="96"/>
      <c r="AU2978" s="28"/>
      <c r="AV2978" s="28"/>
      <c r="AW2978" s="28"/>
      <c r="AX2978" s="28"/>
      <c r="AY2978" s="28"/>
      <c r="AZ2978" s="28"/>
      <c r="BA2978" s="28"/>
      <c r="BB2978" s="28"/>
      <c r="BC2978" s="28"/>
      <c r="BD2978" s="28"/>
      <c r="BE2978" s="28"/>
    </row>
    <row r="2979" spans="3:57" ht="14.25" customHeight="1">
      <c r="C2979" s="46"/>
      <c r="D2979" s="28"/>
      <c r="E2979" s="28"/>
      <c r="F2979" s="28"/>
      <c r="G2979" s="28"/>
      <c r="H2979" s="28"/>
      <c r="I2979" s="28"/>
      <c r="J2979" s="28"/>
      <c r="K2979" s="28"/>
      <c r="L2979" s="28"/>
      <c r="M2979" s="28"/>
      <c r="N2979" s="28"/>
      <c r="O2979" s="28"/>
      <c r="P2979" s="60"/>
      <c r="Q2979" s="60"/>
      <c r="R2979" s="60"/>
      <c r="S2979" s="60"/>
      <c r="T2979" s="60"/>
      <c r="U2979" s="60"/>
      <c r="V2979" s="46"/>
      <c r="W2979" s="28"/>
      <c r="X2979" s="28"/>
      <c r="Y2979" s="28"/>
      <c r="AA2979" s="77"/>
      <c r="AB2979" s="28"/>
      <c r="AC2979" s="28"/>
      <c r="AD2979" s="28"/>
      <c r="AE2979" s="28"/>
      <c r="AF2979" s="28"/>
      <c r="AG2979" s="28"/>
      <c r="AH2979" s="28"/>
      <c r="AI2979" s="28"/>
      <c r="AJ2979" s="28"/>
      <c r="AK2979" s="28"/>
      <c r="AL2979" s="28"/>
      <c r="AM2979" s="28"/>
      <c r="AN2979" s="28"/>
      <c r="AO2979" s="28"/>
      <c r="AP2979" s="28"/>
      <c r="AQ2979" s="28"/>
      <c r="AR2979" s="28"/>
      <c r="AS2979" s="28"/>
      <c r="AT2979" s="96"/>
      <c r="AU2979" s="28"/>
      <c r="AV2979" s="28"/>
      <c r="AW2979" s="28"/>
      <c r="AX2979" s="28"/>
      <c r="AY2979" s="28"/>
      <c r="AZ2979" s="28"/>
      <c r="BA2979" s="28"/>
      <c r="BB2979" s="28"/>
      <c r="BC2979" s="28"/>
      <c r="BD2979" s="28"/>
      <c r="BE2979" s="28"/>
    </row>
    <row r="2980" spans="3:57" ht="14.25" customHeight="1">
      <c r="C2980" s="46"/>
      <c r="D2980" s="28"/>
      <c r="E2980" s="28"/>
      <c r="F2980" s="28"/>
      <c r="G2980" s="28"/>
      <c r="H2980" s="28"/>
      <c r="I2980" s="28"/>
      <c r="J2980" s="28"/>
      <c r="K2980" s="28"/>
      <c r="L2980" s="28"/>
      <c r="M2980" s="28"/>
      <c r="N2980" s="28"/>
      <c r="O2980" s="28"/>
      <c r="P2980" s="60"/>
      <c r="Q2980" s="60"/>
      <c r="R2980" s="60"/>
      <c r="S2980" s="60"/>
      <c r="T2980" s="60"/>
      <c r="U2980" s="60"/>
      <c r="V2980" s="46"/>
      <c r="W2980" s="28"/>
      <c r="X2980" s="28"/>
      <c r="Y2980" s="28"/>
      <c r="AA2980" s="77"/>
      <c r="AB2980" s="28"/>
      <c r="AC2980" s="28"/>
      <c r="AD2980" s="28"/>
      <c r="AE2980" s="28"/>
      <c r="AF2980" s="28"/>
      <c r="AG2980" s="28"/>
      <c r="AH2980" s="28"/>
      <c r="AI2980" s="28"/>
      <c r="AJ2980" s="28"/>
      <c r="AK2980" s="28"/>
      <c r="AL2980" s="28"/>
      <c r="AM2980" s="28"/>
      <c r="AN2980" s="28"/>
      <c r="AO2980" s="28"/>
      <c r="AP2980" s="28"/>
      <c r="AQ2980" s="28"/>
      <c r="AR2980" s="28"/>
      <c r="AS2980" s="28"/>
      <c r="AT2980" s="96"/>
      <c r="AU2980" s="28"/>
      <c r="AV2980" s="28"/>
      <c r="AW2980" s="28"/>
      <c r="AX2980" s="28"/>
      <c r="AY2980" s="28"/>
      <c r="AZ2980" s="28"/>
      <c r="BA2980" s="28"/>
      <c r="BB2980" s="28"/>
      <c r="BC2980" s="28"/>
      <c r="BD2980" s="28"/>
      <c r="BE2980" s="28"/>
    </row>
    <row r="2981" spans="3:57" ht="14.25" customHeight="1">
      <c r="C2981" s="46"/>
      <c r="D2981" s="28"/>
      <c r="E2981" s="28"/>
      <c r="F2981" s="28"/>
      <c r="G2981" s="28"/>
      <c r="H2981" s="28"/>
      <c r="I2981" s="28"/>
      <c r="J2981" s="28"/>
      <c r="K2981" s="28"/>
      <c r="L2981" s="28"/>
      <c r="M2981" s="28"/>
      <c r="N2981" s="28"/>
      <c r="O2981" s="28"/>
      <c r="P2981" s="60"/>
      <c r="Q2981" s="60"/>
      <c r="R2981" s="60"/>
      <c r="S2981" s="60"/>
      <c r="T2981" s="60"/>
      <c r="U2981" s="60"/>
      <c r="V2981" s="46"/>
      <c r="W2981" s="28"/>
      <c r="X2981" s="28"/>
      <c r="Y2981" s="28"/>
      <c r="AA2981" s="77"/>
      <c r="AB2981" s="28"/>
      <c r="AC2981" s="28"/>
      <c r="AD2981" s="28"/>
      <c r="AE2981" s="28"/>
      <c r="AF2981" s="28"/>
      <c r="AG2981" s="28"/>
      <c r="AH2981" s="28"/>
      <c r="AI2981" s="28"/>
      <c r="AJ2981" s="28"/>
      <c r="AK2981" s="28"/>
      <c r="AL2981" s="28"/>
      <c r="AM2981" s="28"/>
      <c r="AN2981" s="28"/>
      <c r="AO2981" s="28"/>
      <c r="AP2981" s="28"/>
      <c r="AQ2981" s="28"/>
      <c r="AR2981" s="28"/>
      <c r="AS2981" s="28"/>
      <c r="AT2981" s="96"/>
      <c r="AU2981" s="28"/>
      <c r="AV2981" s="28"/>
      <c r="AW2981" s="28"/>
      <c r="AX2981" s="28"/>
      <c r="AY2981" s="28"/>
      <c r="AZ2981" s="28"/>
      <c r="BA2981" s="28"/>
      <c r="BB2981" s="28"/>
      <c r="BC2981" s="28"/>
      <c r="BD2981" s="28"/>
      <c r="BE2981" s="28"/>
    </row>
    <row r="2982" spans="3:57" ht="14.25" customHeight="1">
      <c r="C2982" s="46"/>
      <c r="D2982" s="28"/>
      <c r="E2982" s="28"/>
      <c r="F2982" s="28"/>
      <c r="G2982" s="28"/>
      <c r="H2982" s="28"/>
      <c r="I2982" s="28"/>
      <c r="J2982" s="28"/>
      <c r="K2982" s="28"/>
      <c r="L2982" s="28"/>
      <c r="M2982" s="28"/>
      <c r="N2982" s="28"/>
      <c r="O2982" s="28"/>
      <c r="P2982" s="60"/>
      <c r="Q2982" s="60"/>
      <c r="R2982" s="60"/>
      <c r="S2982" s="60"/>
      <c r="T2982" s="60"/>
      <c r="U2982" s="60"/>
      <c r="V2982" s="46"/>
      <c r="W2982" s="28"/>
      <c r="X2982" s="28"/>
      <c r="Y2982" s="28"/>
      <c r="AA2982" s="77"/>
      <c r="AB2982" s="28"/>
      <c r="AC2982" s="28"/>
      <c r="AD2982" s="28"/>
      <c r="AE2982" s="28"/>
      <c r="AF2982" s="28"/>
      <c r="AG2982" s="28"/>
      <c r="AH2982" s="28"/>
      <c r="AI2982" s="28"/>
      <c r="AJ2982" s="28"/>
      <c r="AK2982" s="28"/>
      <c r="AL2982" s="28"/>
      <c r="AM2982" s="28"/>
      <c r="AN2982" s="28"/>
      <c r="AO2982" s="28"/>
      <c r="AP2982" s="28"/>
      <c r="AQ2982" s="28"/>
      <c r="AR2982" s="28"/>
      <c r="AS2982" s="28"/>
      <c r="AT2982" s="96"/>
      <c r="AU2982" s="28"/>
      <c r="AV2982" s="28"/>
      <c r="AW2982" s="28"/>
      <c r="AX2982" s="28"/>
      <c r="AY2982" s="28"/>
      <c r="AZ2982" s="28"/>
      <c r="BA2982" s="28"/>
      <c r="BB2982" s="28"/>
      <c r="BC2982" s="28"/>
      <c r="BD2982" s="28"/>
      <c r="BE2982" s="28"/>
    </row>
    <row r="2983" spans="3:57" ht="14.25" customHeight="1">
      <c r="C2983" s="46"/>
      <c r="D2983" s="28"/>
      <c r="E2983" s="28"/>
      <c r="F2983" s="28"/>
      <c r="G2983" s="28"/>
      <c r="H2983" s="28"/>
      <c r="I2983" s="28"/>
      <c r="J2983" s="28"/>
      <c r="K2983" s="28"/>
      <c r="L2983" s="28"/>
      <c r="M2983" s="28"/>
      <c r="N2983" s="28"/>
      <c r="O2983" s="28"/>
      <c r="P2983" s="60"/>
      <c r="Q2983" s="60"/>
      <c r="R2983" s="60"/>
      <c r="S2983" s="60"/>
      <c r="T2983" s="60"/>
      <c r="U2983" s="60"/>
      <c r="V2983" s="46"/>
      <c r="W2983" s="28"/>
      <c r="X2983" s="28"/>
      <c r="Y2983" s="28"/>
      <c r="AA2983" s="77"/>
      <c r="AB2983" s="28"/>
      <c r="AC2983" s="28"/>
      <c r="AD2983" s="28"/>
      <c r="AE2983" s="28"/>
      <c r="AF2983" s="28"/>
      <c r="AG2983" s="28"/>
      <c r="AH2983" s="28"/>
      <c r="AI2983" s="28"/>
      <c r="AJ2983" s="28"/>
      <c r="AK2983" s="28"/>
      <c r="AL2983" s="28"/>
      <c r="AM2983" s="28"/>
      <c r="AN2983" s="28"/>
      <c r="AO2983" s="28"/>
      <c r="AP2983" s="28"/>
      <c r="AQ2983" s="28"/>
      <c r="AR2983" s="28"/>
      <c r="AS2983" s="28"/>
      <c r="AT2983" s="96"/>
      <c r="AU2983" s="28"/>
      <c r="AV2983" s="28"/>
      <c r="AW2983" s="28"/>
      <c r="AX2983" s="28"/>
      <c r="AY2983" s="28"/>
      <c r="AZ2983" s="28"/>
      <c r="BA2983" s="28"/>
      <c r="BB2983" s="28"/>
      <c r="BC2983" s="28"/>
      <c r="BD2983" s="28"/>
      <c r="BE2983" s="28"/>
    </row>
    <row r="2984" spans="3:57" ht="14.25" customHeight="1">
      <c r="C2984" s="46"/>
      <c r="D2984" s="28"/>
      <c r="E2984" s="28"/>
      <c r="F2984" s="28"/>
      <c r="G2984" s="28"/>
      <c r="H2984" s="28"/>
      <c r="I2984" s="28"/>
      <c r="J2984" s="28"/>
      <c r="K2984" s="28"/>
      <c r="L2984" s="28"/>
      <c r="M2984" s="28"/>
      <c r="N2984" s="28"/>
      <c r="O2984" s="28"/>
      <c r="P2984" s="60"/>
      <c r="Q2984" s="60"/>
      <c r="R2984" s="60"/>
      <c r="S2984" s="60"/>
      <c r="T2984" s="60"/>
      <c r="U2984" s="60"/>
      <c r="V2984" s="46"/>
      <c r="W2984" s="28"/>
      <c r="X2984" s="28"/>
      <c r="Y2984" s="28"/>
      <c r="AA2984" s="77"/>
      <c r="AB2984" s="28"/>
      <c r="AC2984" s="28"/>
      <c r="AD2984" s="28"/>
      <c r="AE2984" s="28"/>
      <c r="AF2984" s="28"/>
      <c r="AG2984" s="28"/>
      <c r="AH2984" s="28"/>
      <c r="AI2984" s="28"/>
      <c r="AJ2984" s="28"/>
      <c r="AK2984" s="28"/>
      <c r="AL2984" s="28"/>
      <c r="AM2984" s="28"/>
      <c r="AN2984" s="28"/>
      <c r="AO2984" s="28"/>
      <c r="AP2984" s="28"/>
      <c r="AQ2984" s="28"/>
      <c r="AR2984" s="28"/>
      <c r="AS2984" s="28"/>
      <c r="AT2984" s="96"/>
      <c r="AU2984" s="28"/>
      <c r="AV2984" s="28"/>
      <c r="AW2984" s="28"/>
      <c r="AX2984" s="28"/>
      <c r="AY2984" s="28"/>
      <c r="AZ2984" s="28"/>
      <c r="BA2984" s="28"/>
      <c r="BB2984" s="28"/>
      <c r="BC2984" s="28"/>
      <c r="BD2984" s="28"/>
      <c r="BE2984" s="28"/>
    </row>
    <row r="2985" spans="3:57" ht="14.25" customHeight="1">
      <c r="C2985" s="46"/>
      <c r="D2985" s="28"/>
      <c r="E2985" s="28"/>
      <c r="F2985" s="28"/>
      <c r="G2985" s="28"/>
      <c r="H2985" s="28"/>
      <c r="I2985" s="28"/>
      <c r="J2985" s="28"/>
      <c r="K2985" s="28"/>
      <c r="L2985" s="28"/>
      <c r="M2985" s="28"/>
      <c r="N2985" s="28"/>
      <c r="O2985" s="28"/>
      <c r="P2985" s="60"/>
      <c r="Q2985" s="60"/>
      <c r="R2985" s="60"/>
      <c r="S2985" s="60"/>
      <c r="T2985" s="60"/>
      <c r="U2985" s="60"/>
      <c r="V2985" s="46"/>
      <c r="W2985" s="28"/>
      <c r="X2985" s="28"/>
      <c r="Y2985" s="28"/>
      <c r="AA2985" s="77"/>
      <c r="AB2985" s="28"/>
      <c r="AC2985" s="28"/>
      <c r="AD2985" s="28"/>
      <c r="AE2985" s="28"/>
      <c r="AF2985" s="28"/>
      <c r="AG2985" s="28"/>
      <c r="AH2985" s="28"/>
      <c r="AI2985" s="28"/>
      <c r="AJ2985" s="28"/>
      <c r="AK2985" s="28"/>
      <c r="AL2985" s="28"/>
      <c r="AM2985" s="28"/>
      <c r="AN2985" s="28"/>
      <c r="AO2985" s="28"/>
      <c r="AP2985" s="28"/>
      <c r="AQ2985" s="28"/>
      <c r="AR2985" s="28"/>
      <c r="AS2985" s="28"/>
      <c r="AT2985" s="96"/>
      <c r="AU2985" s="28"/>
      <c r="AV2985" s="28"/>
      <c r="AW2985" s="28"/>
      <c r="AX2985" s="28"/>
      <c r="AY2985" s="28"/>
      <c r="AZ2985" s="28"/>
      <c r="BA2985" s="28"/>
      <c r="BB2985" s="28"/>
      <c r="BC2985" s="28"/>
      <c r="BD2985" s="28"/>
      <c r="BE2985" s="28"/>
    </row>
    <row r="2986" spans="3:57" ht="14.25" customHeight="1">
      <c r="C2986" s="46"/>
      <c r="D2986" s="28"/>
      <c r="E2986" s="28"/>
      <c r="F2986" s="28"/>
      <c r="G2986" s="28"/>
      <c r="H2986" s="28"/>
      <c r="I2986" s="28"/>
      <c r="J2986" s="28"/>
      <c r="K2986" s="28"/>
      <c r="L2986" s="28"/>
      <c r="M2986" s="28"/>
      <c r="N2986" s="28"/>
      <c r="O2986" s="28"/>
      <c r="P2986" s="60"/>
      <c r="Q2986" s="60"/>
      <c r="R2986" s="60"/>
      <c r="S2986" s="60"/>
      <c r="T2986" s="60"/>
      <c r="U2986" s="60"/>
      <c r="V2986" s="46"/>
      <c r="W2986" s="28"/>
      <c r="X2986" s="28"/>
      <c r="Y2986" s="28"/>
      <c r="AA2986" s="77"/>
      <c r="AB2986" s="28"/>
      <c r="AC2986" s="28"/>
      <c r="AD2986" s="28"/>
      <c r="AE2986" s="28"/>
      <c r="AF2986" s="28"/>
      <c r="AG2986" s="28"/>
      <c r="AH2986" s="28"/>
      <c r="AI2986" s="28"/>
      <c r="AJ2986" s="28"/>
      <c r="AK2986" s="28"/>
      <c r="AL2986" s="28"/>
      <c r="AM2986" s="28"/>
      <c r="AN2986" s="28"/>
      <c r="AO2986" s="28"/>
      <c r="AP2986" s="28"/>
      <c r="AQ2986" s="28"/>
      <c r="AR2986" s="28"/>
      <c r="AS2986" s="28"/>
      <c r="AT2986" s="96"/>
      <c r="AU2986" s="28"/>
      <c r="AV2986" s="28"/>
      <c r="AW2986" s="28"/>
      <c r="AX2986" s="28"/>
      <c r="AY2986" s="28"/>
      <c r="AZ2986" s="28"/>
      <c r="BA2986" s="28"/>
      <c r="BB2986" s="28"/>
      <c r="BC2986" s="28"/>
      <c r="BD2986" s="28"/>
      <c r="BE2986" s="28"/>
    </row>
    <row r="2987" spans="3:57" ht="14.25" customHeight="1">
      <c r="C2987" s="46"/>
      <c r="D2987" s="28"/>
      <c r="E2987" s="28"/>
      <c r="F2987" s="28"/>
      <c r="G2987" s="28"/>
      <c r="H2987" s="28"/>
      <c r="I2987" s="28"/>
      <c r="J2987" s="28"/>
      <c r="K2987" s="28"/>
      <c r="L2987" s="28"/>
      <c r="M2987" s="28"/>
      <c r="N2987" s="28"/>
      <c r="O2987" s="28"/>
      <c r="P2987" s="60"/>
      <c r="Q2987" s="60"/>
      <c r="R2987" s="60"/>
      <c r="S2987" s="60"/>
      <c r="T2987" s="60"/>
      <c r="U2987" s="60"/>
      <c r="V2987" s="46"/>
      <c r="W2987" s="28"/>
      <c r="X2987" s="28"/>
      <c r="Y2987" s="28"/>
      <c r="AA2987" s="77"/>
      <c r="AB2987" s="28"/>
      <c r="AC2987" s="28"/>
      <c r="AD2987" s="28"/>
      <c r="AE2987" s="28"/>
      <c r="AF2987" s="28"/>
      <c r="AG2987" s="28"/>
      <c r="AH2987" s="28"/>
      <c r="AI2987" s="28"/>
      <c r="AJ2987" s="28"/>
      <c r="AK2987" s="28"/>
      <c r="AL2987" s="28"/>
      <c r="AM2987" s="28"/>
      <c r="AN2987" s="28"/>
      <c r="AO2987" s="28"/>
      <c r="AP2987" s="28"/>
      <c r="AQ2987" s="28"/>
      <c r="AR2987" s="28"/>
      <c r="AS2987" s="28"/>
      <c r="AT2987" s="96"/>
      <c r="AU2987" s="28"/>
      <c r="AV2987" s="28"/>
      <c r="AW2987" s="28"/>
      <c r="AX2987" s="28"/>
      <c r="AY2987" s="28"/>
      <c r="AZ2987" s="28"/>
      <c r="BA2987" s="28"/>
      <c r="BB2987" s="28"/>
      <c r="BC2987" s="28"/>
      <c r="BD2987" s="28"/>
      <c r="BE2987" s="28"/>
    </row>
    <row r="2988" spans="3:57" ht="14.25" customHeight="1">
      <c r="C2988" s="46"/>
      <c r="D2988" s="28"/>
      <c r="E2988" s="28"/>
      <c r="F2988" s="28"/>
      <c r="G2988" s="28"/>
      <c r="H2988" s="28"/>
      <c r="I2988" s="28"/>
      <c r="J2988" s="28"/>
      <c r="K2988" s="28"/>
      <c r="L2988" s="28"/>
      <c r="M2988" s="28"/>
      <c r="N2988" s="28"/>
      <c r="O2988" s="28"/>
      <c r="P2988" s="60"/>
      <c r="Q2988" s="60"/>
      <c r="R2988" s="60"/>
      <c r="S2988" s="60"/>
      <c r="T2988" s="60"/>
      <c r="U2988" s="60"/>
      <c r="V2988" s="46"/>
      <c r="W2988" s="28"/>
      <c r="X2988" s="28"/>
      <c r="Y2988" s="28"/>
      <c r="AA2988" s="77"/>
      <c r="AB2988" s="28"/>
      <c r="AC2988" s="28"/>
      <c r="AD2988" s="28"/>
      <c r="AE2988" s="28"/>
      <c r="AF2988" s="28"/>
      <c r="AG2988" s="28"/>
      <c r="AH2988" s="28"/>
      <c r="AI2988" s="28"/>
      <c r="AJ2988" s="28"/>
      <c r="AK2988" s="28"/>
      <c r="AL2988" s="28"/>
      <c r="AM2988" s="28"/>
      <c r="AN2988" s="28"/>
      <c r="AO2988" s="28"/>
      <c r="AP2988" s="28"/>
      <c r="AQ2988" s="28"/>
      <c r="AR2988" s="28"/>
      <c r="AS2988" s="28"/>
      <c r="AT2988" s="96"/>
      <c r="AU2988" s="28"/>
      <c r="AV2988" s="28"/>
      <c r="AW2988" s="28"/>
      <c r="AX2988" s="28"/>
      <c r="AY2988" s="28"/>
      <c r="AZ2988" s="28"/>
      <c r="BA2988" s="28"/>
      <c r="BB2988" s="28"/>
      <c r="BC2988" s="28"/>
      <c r="BD2988" s="28"/>
      <c r="BE2988" s="28"/>
    </row>
    <row r="2989" spans="3:57" ht="14.25" customHeight="1">
      <c r="C2989" s="46"/>
      <c r="D2989" s="28"/>
      <c r="E2989" s="28"/>
      <c r="F2989" s="28"/>
      <c r="G2989" s="28"/>
      <c r="H2989" s="28"/>
      <c r="I2989" s="28"/>
      <c r="J2989" s="28"/>
      <c r="K2989" s="28"/>
      <c r="L2989" s="28"/>
      <c r="M2989" s="28"/>
      <c r="N2989" s="28"/>
      <c r="O2989" s="28"/>
      <c r="P2989" s="60"/>
      <c r="Q2989" s="60"/>
      <c r="R2989" s="60"/>
      <c r="S2989" s="60"/>
      <c r="T2989" s="60"/>
      <c r="U2989" s="60"/>
      <c r="V2989" s="46"/>
      <c r="W2989" s="28"/>
      <c r="X2989" s="28"/>
      <c r="Y2989" s="28"/>
      <c r="AA2989" s="77"/>
      <c r="AB2989" s="28"/>
      <c r="AC2989" s="28"/>
      <c r="AD2989" s="28"/>
      <c r="AE2989" s="28"/>
      <c r="AF2989" s="28"/>
      <c r="AG2989" s="28"/>
      <c r="AH2989" s="28"/>
      <c r="AI2989" s="28"/>
      <c r="AJ2989" s="28"/>
      <c r="AK2989" s="28"/>
      <c r="AL2989" s="28"/>
      <c r="AM2989" s="28"/>
      <c r="AN2989" s="28"/>
      <c r="AO2989" s="28"/>
      <c r="AP2989" s="28"/>
      <c r="AQ2989" s="28"/>
      <c r="AR2989" s="28"/>
      <c r="AS2989" s="28"/>
      <c r="AT2989" s="96"/>
      <c r="AU2989" s="28"/>
      <c r="AV2989" s="28"/>
      <c r="AW2989" s="28"/>
      <c r="AX2989" s="28"/>
      <c r="AY2989" s="28"/>
      <c r="AZ2989" s="28"/>
      <c r="BA2989" s="28"/>
      <c r="BB2989" s="28"/>
      <c r="BC2989" s="28"/>
      <c r="BD2989" s="28"/>
      <c r="BE2989" s="28"/>
    </row>
    <row r="2990" spans="3:57" ht="14.25" customHeight="1">
      <c r="C2990" s="46"/>
      <c r="D2990" s="28"/>
      <c r="E2990" s="28"/>
      <c r="F2990" s="28"/>
      <c r="G2990" s="28"/>
      <c r="H2990" s="28"/>
      <c r="I2990" s="28"/>
      <c r="J2990" s="28"/>
      <c r="K2990" s="28"/>
      <c r="L2990" s="28"/>
      <c r="M2990" s="28"/>
      <c r="N2990" s="28"/>
      <c r="O2990" s="28"/>
      <c r="P2990" s="60"/>
      <c r="Q2990" s="60"/>
      <c r="R2990" s="60"/>
      <c r="S2990" s="60"/>
      <c r="T2990" s="60"/>
      <c r="U2990" s="60"/>
      <c r="V2990" s="46"/>
      <c r="W2990" s="28"/>
      <c r="X2990" s="28"/>
      <c r="Y2990" s="28"/>
      <c r="AA2990" s="77"/>
      <c r="AB2990" s="28"/>
      <c r="AC2990" s="28"/>
      <c r="AD2990" s="28"/>
      <c r="AE2990" s="28"/>
      <c r="AF2990" s="28"/>
      <c r="AG2990" s="28"/>
      <c r="AH2990" s="28"/>
      <c r="AI2990" s="28"/>
      <c r="AJ2990" s="28"/>
      <c r="AK2990" s="28"/>
      <c r="AL2990" s="28"/>
      <c r="AM2990" s="28"/>
      <c r="AN2990" s="28"/>
      <c r="AO2990" s="28"/>
      <c r="AP2990" s="28"/>
      <c r="AQ2990" s="28"/>
      <c r="AR2990" s="28"/>
      <c r="AS2990" s="28"/>
      <c r="AT2990" s="96"/>
      <c r="AU2990" s="28"/>
      <c r="AV2990" s="28"/>
      <c r="AW2990" s="28"/>
      <c r="AX2990" s="28"/>
      <c r="AY2990" s="28"/>
      <c r="AZ2990" s="28"/>
      <c r="BA2990" s="28"/>
      <c r="BB2990" s="28"/>
      <c r="BC2990" s="28"/>
      <c r="BD2990" s="28"/>
      <c r="BE2990" s="28"/>
    </row>
    <row r="2991" spans="3:57" ht="14.25" customHeight="1">
      <c r="C2991" s="46"/>
      <c r="D2991" s="28"/>
      <c r="E2991" s="28"/>
      <c r="F2991" s="28"/>
      <c r="G2991" s="28"/>
      <c r="H2991" s="28"/>
      <c r="I2991" s="28"/>
      <c r="J2991" s="28"/>
      <c r="K2991" s="28"/>
      <c r="L2991" s="28"/>
      <c r="M2991" s="28"/>
      <c r="N2991" s="28"/>
      <c r="O2991" s="28"/>
      <c r="P2991" s="60"/>
      <c r="Q2991" s="60"/>
      <c r="R2991" s="60"/>
      <c r="S2991" s="60"/>
      <c r="T2991" s="60"/>
      <c r="U2991" s="60"/>
      <c r="V2991" s="46"/>
      <c r="W2991" s="28"/>
      <c r="X2991" s="28"/>
      <c r="Y2991" s="28"/>
      <c r="AA2991" s="77"/>
      <c r="AB2991" s="28"/>
      <c r="AC2991" s="28"/>
      <c r="AD2991" s="28"/>
      <c r="AE2991" s="28"/>
      <c r="AF2991" s="28"/>
      <c r="AG2991" s="28"/>
      <c r="AH2991" s="28"/>
      <c r="AI2991" s="28"/>
      <c r="AJ2991" s="28"/>
      <c r="AK2991" s="28"/>
      <c r="AL2991" s="28"/>
      <c r="AM2991" s="28"/>
      <c r="AN2991" s="28"/>
      <c r="AO2991" s="28"/>
      <c r="AP2991" s="28"/>
      <c r="AQ2991" s="28"/>
      <c r="AR2991" s="28"/>
      <c r="AS2991" s="28"/>
      <c r="AT2991" s="96"/>
      <c r="AU2991" s="28"/>
      <c r="AV2991" s="28"/>
      <c r="AW2991" s="28"/>
      <c r="AX2991" s="28"/>
      <c r="AY2991" s="28"/>
      <c r="AZ2991" s="28"/>
      <c r="BA2991" s="28"/>
      <c r="BB2991" s="28"/>
      <c r="BC2991" s="28"/>
      <c r="BD2991" s="28"/>
      <c r="BE2991" s="28"/>
    </row>
    <row r="2992" spans="3:57" ht="14.25" customHeight="1">
      <c r="C2992" s="46"/>
      <c r="D2992" s="28"/>
      <c r="E2992" s="28"/>
      <c r="F2992" s="28"/>
      <c r="G2992" s="28"/>
      <c r="H2992" s="28"/>
      <c r="I2992" s="28"/>
      <c r="J2992" s="28"/>
      <c r="K2992" s="28"/>
      <c r="L2992" s="28"/>
      <c r="M2992" s="28"/>
      <c r="N2992" s="28"/>
      <c r="O2992" s="28"/>
      <c r="P2992" s="60"/>
      <c r="Q2992" s="60"/>
      <c r="R2992" s="60"/>
      <c r="S2992" s="60"/>
      <c r="U2992" s="60"/>
      <c r="V2992" s="46"/>
      <c r="W2992" s="28"/>
      <c r="X2992" s="28"/>
      <c r="Y2992" s="28"/>
      <c r="AA2992" s="77"/>
      <c r="AB2992" s="28"/>
      <c r="AC2992" s="28"/>
      <c r="AD2992" s="28"/>
      <c r="AE2992" s="28"/>
      <c r="AF2992" s="28"/>
      <c r="AG2992" s="28"/>
      <c r="AH2992" s="28"/>
      <c r="AI2992" s="28"/>
      <c r="AJ2992" s="28"/>
      <c r="AK2992" s="28"/>
      <c r="AL2992" s="28"/>
      <c r="AM2992" s="28"/>
      <c r="AN2992" s="28"/>
      <c r="AO2992" s="28"/>
      <c r="AP2992" s="28"/>
      <c r="AQ2992" s="28"/>
      <c r="AR2992" s="28"/>
      <c r="AS2992" s="28"/>
      <c r="AT2992" s="96"/>
      <c r="AU2992" s="28"/>
      <c r="AV2992" s="28"/>
      <c r="AW2992" s="28"/>
      <c r="AX2992" s="28"/>
      <c r="AY2992" s="28"/>
      <c r="AZ2992" s="28"/>
      <c r="BA2992" s="28"/>
      <c r="BB2992" s="28"/>
      <c r="BC2992" s="28"/>
      <c r="BD2992" s="28"/>
      <c r="BE2992" s="28"/>
    </row>
    <row r="2993" spans="3:57" ht="14.25" customHeight="1">
      <c r="C2993" s="46"/>
      <c r="D2993" s="28"/>
      <c r="E2993" s="28"/>
      <c r="F2993" s="28"/>
      <c r="G2993" s="28"/>
      <c r="H2993" s="28"/>
      <c r="I2993" s="28"/>
      <c r="J2993" s="28"/>
      <c r="K2993" s="28"/>
      <c r="L2993" s="28"/>
      <c r="M2993" s="28"/>
      <c r="N2993" s="28"/>
      <c r="O2993" s="28"/>
      <c r="P2993" s="60"/>
      <c r="Q2993" s="60"/>
      <c r="R2993" s="60"/>
      <c r="S2993" s="60"/>
      <c r="U2993" s="60"/>
      <c r="V2993" s="46"/>
      <c r="W2993" s="28"/>
      <c r="X2993" s="28"/>
      <c r="Y2993" s="28"/>
      <c r="AA2993" s="77"/>
      <c r="AB2993" s="28"/>
      <c r="AC2993" s="28"/>
      <c r="AD2993" s="28"/>
      <c r="AE2993" s="28"/>
      <c r="AF2993" s="28"/>
      <c r="AG2993" s="28"/>
      <c r="AH2993" s="28"/>
      <c r="AI2993" s="28"/>
      <c r="AJ2993" s="28"/>
      <c r="AK2993" s="28"/>
      <c r="AL2993" s="28"/>
      <c r="AM2993" s="28"/>
      <c r="AN2993" s="28"/>
      <c r="AO2993" s="28"/>
      <c r="AP2993" s="28"/>
      <c r="AQ2993" s="28"/>
      <c r="AR2993" s="28"/>
      <c r="AS2993" s="28"/>
      <c r="AT2993" s="96"/>
      <c r="AU2993" s="28"/>
      <c r="AV2993" s="28"/>
      <c r="AW2993" s="28"/>
      <c r="AX2993" s="28"/>
      <c r="AY2993" s="28"/>
      <c r="AZ2993" s="28"/>
      <c r="BA2993" s="28"/>
      <c r="BB2993" s="28"/>
      <c r="BC2993" s="28"/>
      <c r="BD2993" s="28"/>
      <c r="BE2993" s="28"/>
    </row>
    <row r="2994" spans="3:57" ht="14.25" customHeight="1">
      <c r="C2994" s="46"/>
      <c r="D2994" s="28"/>
      <c r="E2994" s="28"/>
      <c r="F2994" s="28"/>
      <c r="G2994" s="28"/>
      <c r="H2994" s="28"/>
      <c r="I2994" s="28"/>
      <c r="J2994" s="28"/>
      <c r="K2994" s="28"/>
      <c r="L2994" s="28"/>
      <c r="M2994" s="28"/>
      <c r="N2994" s="28"/>
      <c r="O2994" s="28"/>
      <c r="P2994" s="60"/>
      <c r="Q2994" s="60"/>
      <c r="R2994" s="60"/>
      <c r="S2994" s="60"/>
      <c r="U2994" s="60"/>
      <c r="V2994" s="46"/>
      <c r="W2994" s="28"/>
      <c r="X2994" s="28"/>
      <c r="Y2994" s="28"/>
      <c r="AA2994" s="77"/>
      <c r="AB2994" s="28"/>
      <c r="AC2994" s="28"/>
      <c r="AD2994" s="28"/>
      <c r="AE2994" s="28"/>
      <c r="AF2994" s="28"/>
      <c r="AG2994" s="28"/>
      <c r="AH2994" s="28"/>
      <c r="AI2994" s="28"/>
      <c r="AJ2994" s="28"/>
      <c r="AK2994" s="28"/>
      <c r="AL2994" s="28"/>
      <c r="AM2994" s="28"/>
      <c r="AN2994" s="28"/>
      <c r="AO2994" s="28"/>
      <c r="AP2994" s="28"/>
      <c r="AQ2994" s="28"/>
      <c r="AR2994" s="28"/>
      <c r="AS2994" s="28"/>
      <c r="AT2994" s="96"/>
      <c r="AU2994" s="28"/>
      <c r="AV2994" s="28"/>
      <c r="AW2994" s="28"/>
      <c r="AX2994" s="28"/>
      <c r="AY2994" s="28"/>
      <c r="AZ2994" s="28"/>
      <c r="BA2994" s="28"/>
      <c r="BB2994" s="28"/>
      <c r="BC2994" s="28"/>
      <c r="BD2994" s="28"/>
      <c r="BE2994" s="28"/>
    </row>
    <row r="2995" spans="3:57" ht="14.25" customHeight="1">
      <c r="C2995" s="46"/>
      <c r="D2995" s="28"/>
      <c r="E2995" s="28"/>
      <c r="F2995" s="28"/>
      <c r="G2995" s="28"/>
      <c r="H2995" s="28"/>
      <c r="I2995" s="28"/>
      <c r="J2995" s="28"/>
      <c r="K2995" s="28"/>
      <c r="L2995" s="28"/>
      <c r="M2995" s="28"/>
      <c r="N2995" s="28"/>
      <c r="O2995" s="28"/>
      <c r="P2995" s="60"/>
      <c r="Q2995" s="60"/>
      <c r="R2995" s="60"/>
      <c r="S2995" s="60"/>
      <c r="U2995" s="60"/>
      <c r="V2995" s="46"/>
      <c r="W2995" s="28"/>
      <c r="X2995" s="28"/>
      <c r="Y2995" s="28"/>
      <c r="AA2995" s="77"/>
      <c r="AB2995" s="28"/>
      <c r="AC2995" s="28"/>
      <c r="AD2995" s="28"/>
      <c r="AE2995" s="28"/>
      <c r="AF2995" s="28"/>
      <c r="AG2995" s="28"/>
      <c r="AH2995" s="28"/>
      <c r="AI2995" s="28"/>
      <c r="AJ2995" s="28"/>
      <c r="AK2995" s="28"/>
      <c r="AL2995" s="28"/>
      <c r="AM2995" s="28"/>
      <c r="AN2995" s="28"/>
      <c r="AO2995" s="28"/>
      <c r="AP2995" s="28"/>
      <c r="AQ2995" s="28"/>
      <c r="AR2995" s="28"/>
      <c r="AS2995" s="28"/>
      <c r="AT2995" s="96"/>
      <c r="AU2995" s="28"/>
      <c r="AV2995" s="28"/>
      <c r="AW2995" s="28"/>
      <c r="AX2995" s="28"/>
      <c r="AY2995" s="28"/>
      <c r="AZ2995" s="28"/>
      <c r="BA2995" s="28"/>
      <c r="BB2995" s="28"/>
      <c r="BC2995" s="28"/>
      <c r="BD2995" s="28"/>
      <c r="BE2995" s="28"/>
    </row>
    <row r="2996" spans="3:57" ht="14.25" customHeight="1">
      <c r="C2996" s="46"/>
      <c r="D2996" s="28"/>
      <c r="E2996" s="28"/>
      <c r="F2996" s="28"/>
      <c r="G2996" s="28"/>
      <c r="H2996" s="28"/>
      <c r="I2996" s="28"/>
      <c r="J2996" s="28"/>
      <c r="K2996" s="28"/>
      <c r="L2996" s="28"/>
      <c r="M2996" s="28"/>
      <c r="N2996" s="28"/>
      <c r="O2996" s="28"/>
      <c r="P2996" s="60"/>
      <c r="Q2996" s="60"/>
      <c r="R2996" s="60"/>
      <c r="S2996" s="60"/>
      <c r="T2996" s="60"/>
      <c r="U2996" s="60"/>
      <c r="V2996" s="46"/>
      <c r="W2996" s="28"/>
      <c r="X2996" s="28"/>
      <c r="Y2996" s="28"/>
      <c r="AA2996" s="77"/>
      <c r="AB2996" s="28"/>
      <c r="AC2996" s="28"/>
      <c r="AD2996" s="28"/>
      <c r="AE2996" s="28"/>
      <c r="AF2996" s="28"/>
      <c r="AG2996" s="28"/>
      <c r="AH2996" s="28"/>
      <c r="AI2996" s="28"/>
      <c r="AJ2996" s="28"/>
      <c r="AK2996" s="28"/>
      <c r="AL2996" s="28"/>
      <c r="AM2996" s="28"/>
      <c r="AN2996" s="28"/>
      <c r="AO2996" s="28"/>
      <c r="AP2996" s="28"/>
      <c r="AQ2996" s="28"/>
      <c r="AR2996" s="28"/>
      <c r="AS2996" s="28"/>
      <c r="AT2996" s="96"/>
      <c r="AU2996" s="28"/>
      <c r="AV2996" s="28"/>
      <c r="AW2996" s="28"/>
      <c r="AX2996" s="28"/>
      <c r="AY2996" s="28"/>
      <c r="AZ2996" s="28"/>
      <c r="BA2996" s="28"/>
      <c r="BB2996" s="28"/>
      <c r="BC2996" s="28"/>
      <c r="BD2996" s="28"/>
      <c r="BE2996" s="28"/>
    </row>
    <row r="2997" spans="3:57" ht="14.25" customHeight="1">
      <c r="C2997" s="46"/>
      <c r="D2997" s="28"/>
      <c r="E2997" s="28"/>
      <c r="F2997" s="28"/>
      <c r="G2997" s="28"/>
      <c r="H2997" s="28"/>
      <c r="I2997" s="28"/>
      <c r="J2997" s="28"/>
      <c r="K2997" s="28"/>
      <c r="L2997" s="28"/>
      <c r="M2997" s="28"/>
      <c r="N2997" s="28"/>
      <c r="O2997" s="28"/>
      <c r="P2997" s="60"/>
      <c r="Q2997" s="60"/>
      <c r="R2997" s="60"/>
      <c r="S2997" s="60"/>
      <c r="U2997" s="60"/>
      <c r="V2997" s="46"/>
      <c r="W2997" s="28"/>
      <c r="X2997" s="28"/>
      <c r="Y2997" s="28"/>
      <c r="AA2997" s="77"/>
      <c r="AB2997" s="28"/>
      <c r="AC2997" s="28"/>
      <c r="AD2997" s="28"/>
      <c r="AE2997" s="28"/>
      <c r="AF2997" s="28"/>
      <c r="AG2997" s="28"/>
      <c r="AH2997" s="28"/>
      <c r="AI2997" s="28"/>
      <c r="AJ2997" s="28"/>
      <c r="AK2997" s="28"/>
      <c r="AL2997" s="28"/>
      <c r="AM2997" s="28"/>
      <c r="AN2997" s="28"/>
      <c r="AO2997" s="28"/>
      <c r="AP2997" s="28"/>
      <c r="AQ2997" s="28"/>
      <c r="AR2997" s="28"/>
      <c r="AS2997" s="28"/>
      <c r="AT2997" s="96"/>
      <c r="AU2997" s="28"/>
      <c r="AV2997" s="28"/>
      <c r="AW2997" s="28"/>
      <c r="AX2997" s="28"/>
      <c r="AY2997" s="28"/>
      <c r="AZ2997" s="28"/>
      <c r="BA2997" s="28"/>
      <c r="BB2997" s="28"/>
      <c r="BC2997" s="28"/>
      <c r="BD2997" s="28"/>
      <c r="BE2997" s="28"/>
    </row>
    <row r="2998" spans="3:57" ht="14.25" customHeight="1">
      <c r="C2998" s="46"/>
      <c r="D2998" s="28"/>
      <c r="E2998" s="28"/>
      <c r="F2998" s="28"/>
      <c r="G2998" s="28"/>
      <c r="H2998" s="28"/>
      <c r="I2998" s="28"/>
      <c r="J2998" s="28"/>
      <c r="K2998" s="28"/>
      <c r="L2998" s="28"/>
      <c r="M2998" s="28"/>
      <c r="N2998" s="28"/>
      <c r="O2998" s="28"/>
      <c r="P2998" s="60"/>
      <c r="Q2998" s="60"/>
      <c r="R2998" s="60"/>
      <c r="S2998" s="60"/>
      <c r="U2998" s="60"/>
      <c r="V2998" s="46"/>
      <c r="W2998" s="28"/>
      <c r="X2998" s="28"/>
      <c r="Y2998" s="28"/>
      <c r="AA2998" s="77"/>
      <c r="AB2998" s="28"/>
      <c r="AC2998" s="28"/>
      <c r="AD2998" s="28"/>
      <c r="AE2998" s="28"/>
      <c r="AF2998" s="28"/>
      <c r="AG2998" s="28"/>
      <c r="AH2998" s="28"/>
      <c r="AI2998" s="28"/>
      <c r="AJ2998" s="28"/>
      <c r="AK2998" s="28"/>
      <c r="AL2998" s="28"/>
      <c r="AM2998" s="28"/>
      <c r="AN2998" s="28"/>
      <c r="AO2998" s="28"/>
      <c r="AP2998" s="28"/>
      <c r="AQ2998" s="28"/>
      <c r="AR2998" s="28"/>
      <c r="AS2998" s="28"/>
      <c r="AT2998" s="96"/>
      <c r="AU2998" s="28"/>
      <c r="AV2998" s="28"/>
      <c r="AW2998" s="28"/>
      <c r="AX2998" s="28"/>
      <c r="AY2998" s="28"/>
      <c r="AZ2998" s="28"/>
      <c r="BA2998" s="28"/>
      <c r="BB2998" s="28"/>
      <c r="BC2998" s="28"/>
      <c r="BD2998" s="28"/>
      <c r="BE2998" s="28"/>
    </row>
    <row r="2999" spans="3:57" ht="14.25" customHeight="1">
      <c r="C2999" s="46"/>
      <c r="D2999" s="28"/>
      <c r="E2999" s="28"/>
      <c r="F2999" s="28"/>
      <c r="G2999" s="28"/>
      <c r="H2999" s="28"/>
      <c r="I2999" s="28"/>
      <c r="J2999" s="28"/>
      <c r="K2999" s="28"/>
      <c r="L2999" s="28"/>
      <c r="M2999" s="28"/>
      <c r="N2999" s="28"/>
      <c r="O2999" s="28"/>
      <c r="P2999" s="60"/>
      <c r="Q2999" s="60"/>
      <c r="R2999" s="60"/>
      <c r="S2999" s="60"/>
      <c r="U2999" s="60"/>
      <c r="V2999" s="46"/>
      <c r="W2999" s="28"/>
      <c r="X2999" s="28"/>
      <c r="Y2999" s="28"/>
      <c r="AA2999" s="77"/>
      <c r="AB2999" s="28"/>
      <c r="AC2999" s="28"/>
      <c r="AD2999" s="28"/>
      <c r="AE2999" s="28"/>
      <c r="AF2999" s="28"/>
      <c r="AG2999" s="28"/>
      <c r="AH2999" s="28"/>
      <c r="AI2999" s="28"/>
      <c r="AJ2999" s="28"/>
      <c r="AK2999" s="28"/>
      <c r="AL2999" s="28"/>
      <c r="AM2999" s="28"/>
      <c r="AN2999" s="28"/>
      <c r="AO2999" s="28"/>
      <c r="AP2999" s="28"/>
      <c r="AQ2999" s="28"/>
      <c r="AR2999" s="28"/>
      <c r="AS2999" s="28"/>
      <c r="AT2999" s="96"/>
      <c r="AU2999" s="28"/>
      <c r="AV2999" s="28"/>
      <c r="AW2999" s="28"/>
      <c r="AX2999" s="28"/>
      <c r="AY2999" s="28"/>
      <c r="AZ2999" s="28"/>
      <c r="BA2999" s="28"/>
      <c r="BB2999" s="28"/>
      <c r="BC2999" s="28"/>
      <c r="BD2999" s="28"/>
      <c r="BE2999" s="28"/>
    </row>
    <row r="3000" spans="3:57" ht="14.25" customHeight="1">
      <c r="C3000" s="46"/>
      <c r="D3000" s="28"/>
      <c r="E3000" s="28"/>
      <c r="F3000" s="28"/>
      <c r="G3000" s="28"/>
      <c r="H3000" s="28"/>
      <c r="I3000" s="28"/>
      <c r="J3000" s="28"/>
      <c r="K3000" s="28"/>
      <c r="L3000" s="28"/>
      <c r="M3000" s="28"/>
      <c r="N3000" s="28"/>
      <c r="O3000" s="28"/>
      <c r="P3000" s="60"/>
      <c r="Q3000" s="60"/>
      <c r="R3000" s="60"/>
      <c r="V3000" s="46"/>
      <c r="W3000" s="28"/>
      <c r="X3000" s="28"/>
      <c r="Y3000" s="28"/>
      <c r="AA3000" s="77"/>
      <c r="AB3000" s="28"/>
      <c r="AC3000" s="28"/>
      <c r="AD3000" s="28"/>
      <c r="AE3000" s="28"/>
      <c r="AF3000" s="28"/>
      <c r="AG3000" s="28"/>
      <c r="AH3000" s="28"/>
      <c r="AI3000" s="28"/>
      <c r="AJ3000" s="28"/>
      <c r="AK3000" s="28"/>
      <c r="AL3000" s="28"/>
      <c r="AM3000" s="28"/>
      <c r="AN3000" s="28"/>
      <c r="AO3000" s="28"/>
      <c r="AP3000" s="28"/>
      <c r="AQ3000" s="28"/>
      <c r="AR3000" s="28"/>
      <c r="AS3000" s="28"/>
      <c r="AT3000" s="96"/>
      <c r="AU3000" s="28"/>
      <c r="AV3000" s="28"/>
      <c r="AW3000" s="28"/>
      <c r="AX3000" s="28"/>
      <c r="AY3000" s="28"/>
      <c r="AZ3000" s="28"/>
      <c r="BA3000" s="28"/>
      <c r="BB3000" s="28"/>
      <c r="BC3000" s="28"/>
      <c r="BD3000" s="28"/>
      <c r="BE3000" s="28"/>
    </row>
    <row r="3001" spans="3:57" ht="14.25" customHeight="1">
      <c r="C3001" s="46"/>
      <c r="D3001" s="28"/>
      <c r="E3001" s="28"/>
      <c r="F3001" s="28"/>
      <c r="G3001" s="28"/>
      <c r="H3001" s="28"/>
      <c r="I3001" s="28"/>
      <c r="J3001" s="28"/>
      <c r="K3001" s="28"/>
      <c r="L3001" s="28"/>
      <c r="M3001" s="28"/>
      <c r="N3001" s="28"/>
      <c r="O3001" s="28"/>
      <c r="P3001" s="60"/>
      <c r="Q3001" s="60"/>
      <c r="R3001" s="60"/>
      <c r="V3001" s="46"/>
      <c r="W3001" s="28"/>
      <c r="X3001" s="28"/>
      <c r="Y3001" s="28"/>
      <c r="AA3001" s="77"/>
      <c r="AB3001" s="28"/>
      <c r="AC3001" s="28"/>
      <c r="AD3001" s="28"/>
      <c r="AE3001" s="28"/>
      <c r="AF3001" s="28"/>
      <c r="AG3001" s="28"/>
      <c r="AH3001" s="28"/>
      <c r="AI3001" s="28"/>
      <c r="AL3001" s="28"/>
      <c r="AM3001" s="28"/>
      <c r="AN3001" s="28"/>
      <c r="AO3001" s="28"/>
      <c r="AP3001" s="28"/>
      <c r="AQ3001" s="28"/>
      <c r="AR3001" s="28"/>
      <c r="AS3001" s="28"/>
      <c r="AT3001" s="96"/>
      <c r="AU3001" s="28"/>
      <c r="AV3001" s="28"/>
      <c r="AW3001" s="28"/>
      <c r="AX3001" s="28"/>
      <c r="AY3001" s="28"/>
      <c r="AZ3001" s="28"/>
      <c r="BA3001" s="28"/>
      <c r="BB3001" s="28"/>
      <c r="BC3001" s="28"/>
      <c r="BD3001" s="28"/>
      <c r="BE3001" s="28"/>
    </row>
    <row r="3002" spans="3:57" ht="14.25" customHeight="1">
      <c r="C3002" s="46"/>
      <c r="D3002" s="28"/>
      <c r="E3002" s="28"/>
      <c r="F3002" s="28"/>
      <c r="G3002" s="28"/>
      <c r="H3002" s="28"/>
      <c r="I3002" s="28"/>
      <c r="J3002" s="28"/>
      <c r="K3002" s="28"/>
      <c r="L3002" s="28"/>
      <c r="M3002" s="28"/>
      <c r="N3002" s="28"/>
      <c r="O3002" s="28"/>
      <c r="P3002" s="60"/>
      <c r="Q3002" s="60"/>
      <c r="R3002" s="60"/>
      <c r="V3002" s="46"/>
      <c r="W3002" s="28"/>
      <c r="X3002" s="28"/>
      <c r="Y3002" s="28"/>
      <c r="AA3002" s="77"/>
      <c r="AB3002" s="28"/>
      <c r="AC3002" s="28"/>
      <c r="AD3002" s="28"/>
      <c r="AE3002" s="28"/>
      <c r="AF3002" s="28"/>
      <c r="AG3002" s="28"/>
      <c r="AH3002" s="28"/>
      <c r="AI3002" s="28"/>
      <c r="AL3002" s="28"/>
      <c r="AM3002" s="28"/>
      <c r="AN3002" s="28"/>
      <c r="AO3002" s="28"/>
      <c r="AP3002" s="28"/>
      <c r="AT3002" s="96"/>
      <c r="AU3002" s="28"/>
      <c r="AV3002" s="28"/>
      <c r="AW3002" s="28"/>
      <c r="AX3002" s="28"/>
      <c r="AY3002" s="28"/>
      <c r="AZ3002" s="28"/>
      <c r="BA3002" s="28"/>
      <c r="BB3002" s="28"/>
      <c r="BC3002" s="28"/>
      <c r="BD3002" s="28"/>
      <c r="BE3002" s="28"/>
    </row>
    <row r="3003" spans="3:57" ht="14.25" customHeight="1">
      <c r="C3003" s="46"/>
      <c r="D3003" s="28"/>
      <c r="E3003" s="28"/>
      <c r="F3003" s="28"/>
      <c r="G3003" s="28"/>
      <c r="H3003" s="28"/>
      <c r="I3003" s="28"/>
      <c r="J3003" s="28"/>
      <c r="K3003" s="28"/>
      <c r="L3003" s="28"/>
      <c r="M3003" s="28"/>
      <c r="N3003" s="28"/>
      <c r="O3003" s="28"/>
      <c r="P3003" s="60"/>
      <c r="Q3003" s="60"/>
      <c r="R3003" s="60"/>
      <c r="V3003" s="46"/>
      <c r="W3003" s="28"/>
      <c r="X3003" s="28"/>
      <c r="Y3003" s="28"/>
      <c r="AA3003" s="77"/>
      <c r="AE3003" s="28"/>
      <c r="AF3003" s="28"/>
      <c r="AG3003" s="28"/>
      <c r="AH3003" s="28"/>
      <c r="AI3003" s="28"/>
      <c r="AL3003" s="28"/>
      <c r="AM3003" s="28"/>
      <c r="AN3003" s="28"/>
      <c r="AO3003" s="28"/>
      <c r="AP3003" s="28"/>
      <c r="AW3003" s="28"/>
      <c r="AX3003" s="28"/>
      <c r="AY3003" s="28"/>
      <c r="AZ3003" s="28"/>
      <c r="BA3003" s="28"/>
      <c r="BB3003" s="28"/>
      <c r="BC3003" s="28"/>
      <c r="BD3003" s="28"/>
      <c r="BE3003" s="28"/>
    </row>
    <row r="3004" spans="3:57" ht="14.25" customHeight="1">
      <c r="C3004" s="46"/>
      <c r="D3004" s="28"/>
      <c r="E3004" s="28"/>
      <c r="F3004" s="28"/>
      <c r="G3004" s="28"/>
      <c r="H3004" s="28"/>
      <c r="I3004" s="28"/>
      <c r="J3004" s="28"/>
      <c r="K3004" s="28"/>
      <c r="L3004" s="28"/>
      <c r="M3004" s="28"/>
      <c r="N3004" s="28"/>
      <c r="O3004" s="28"/>
      <c r="P3004" s="60"/>
      <c r="Q3004" s="60"/>
      <c r="R3004" s="60"/>
      <c r="S3004" s="60"/>
      <c r="U3004" s="60"/>
      <c r="V3004" s="46"/>
      <c r="W3004" s="28"/>
      <c r="X3004" s="28"/>
      <c r="Y3004" s="28"/>
      <c r="AA3004" s="77"/>
      <c r="AE3004" s="28"/>
      <c r="AF3004" s="28"/>
      <c r="AG3004" s="28"/>
      <c r="AH3004" s="28"/>
      <c r="AI3004" s="28"/>
      <c r="AL3004" s="28"/>
      <c r="AM3004" s="28"/>
      <c r="AN3004" s="28"/>
      <c r="AO3004" s="28"/>
      <c r="AP3004" s="28"/>
      <c r="AW3004" s="28"/>
      <c r="AX3004" s="28"/>
      <c r="AY3004" s="28"/>
      <c r="AZ3004" s="28"/>
      <c r="BA3004" s="28"/>
      <c r="BB3004" s="28"/>
      <c r="BC3004" s="28"/>
      <c r="BD3004" s="28"/>
      <c r="BE3004" s="28"/>
    </row>
    <row r="3005" spans="3:57" ht="14.25" customHeight="1">
      <c r="C3005" s="46"/>
      <c r="D3005" s="28"/>
      <c r="E3005" s="28"/>
      <c r="F3005" s="28"/>
      <c r="G3005" s="28"/>
      <c r="H3005" s="28"/>
      <c r="I3005" s="28"/>
      <c r="J3005" s="28"/>
      <c r="K3005" s="28"/>
      <c r="L3005" s="28"/>
      <c r="M3005" s="28"/>
      <c r="N3005" s="28"/>
      <c r="O3005" s="28"/>
      <c r="P3005" s="60"/>
      <c r="Q3005" s="60"/>
      <c r="R3005" s="60"/>
      <c r="V3005" s="46"/>
      <c r="W3005" s="28"/>
      <c r="X3005" s="28"/>
      <c r="Y3005" s="28"/>
      <c r="AA3005" s="77"/>
      <c r="AE3005" s="28"/>
      <c r="AF3005" s="28"/>
      <c r="AG3005" s="28"/>
      <c r="AH3005" s="28"/>
      <c r="AI3005" s="28"/>
      <c r="AJ3005" s="28"/>
      <c r="AK3005" s="28"/>
      <c r="AL3005" s="28"/>
      <c r="AM3005" s="28"/>
      <c r="AN3005" s="28"/>
      <c r="AO3005" s="28"/>
      <c r="AP3005" s="28"/>
      <c r="AW3005" s="28"/>
      <c r="AX3005" s="28"/>
      <c r="AY3005" s="28"/>
      <c r="AZ3005" s="28"/>
      <c r="BA3005" s="28"/>
      <c r="BB3005" s="28"/>
      <c r="BC3005" s="28"/>
      <c r="BD3005" s="28"/>
      <c r="BE3005" s="28"/>
    </row>
    <row r="3006" spans="3:57" ht="14.25" customHeight="1">
      <c r="C3006" s="46"/>
      <c r="D3006" s="28"/>
      <c r="E3006" s="28"/>
      <c r="F3006" s="28"/>
      <c r="G3006" s="28"/>
      <c r="H3006" s="28"/>
      <c r="I3006" s="28"/>
      <c r="J3006" s="28"/>
      <c r="K3006" s="28"/>
      <c r="L3006" s="28"/>
      <c r="M3006" s="28"/>
      <c r="N3006" s="28"/>
      <c r="O3006" s="28"/>
      <c r="P3006" s="60"/>
      <c r="Q3006" s="60"/>
      <c r="R3006" s="60"/>
      <c r="V3006" s="46"/>
      <c r="W3006" s="28"/>
      <c r="X3006" s="28"/>
      <c r="Y3006" s="28"/>
      <c r="AA3006" s="77"/>
      <c r="AE3006" s="28"/>
      <c r="AF3006" s="28"/>
      <c r="AG3006" s="28"/>
      <c r="AH3006" s="28"/>
      <c r="AI3006" s="28"/>
      <c r="AL3006" s="28"/>
      <c r="AM3006" s="28"/>
      <c r="AN3006" s="28"/>
      <c r="AO3006" s="28"/>
      <c r="AP3006" s="28"/>
      <c r="AQ3006" s="28"/>
      <c r="AR3006" s="28"/>
      <c r="AS3006" s="28"/>
      <c r="AW3006" s="28"/>
      <c r="AX3006" s="28"/>
      <c r="AY3006" s="28"/>
      <c r="AZ3006" s="28"/>
      <c r="BA3006" s="28"/>
      <c r="BB3006" s="28"/>
      <c r="BC3006" s="28"/>
      <c r="BD3006" s="28"/>
      <c r="BE3006" s="28"/>
    </row>
    <row r="3007" spans="3:57" ht="14.25" customHeight="1">
      <c r="C3007" s="46"/>
      <c r="D3007" s="28"/>
      <c r="E3007" s="28"/>
      <c r="F3007" s="28"/>
      <c r="G3007" s="28"/>
      <c r="H3007" s="28"/>
      <c r="I3007" s="28"/>
      <c r="J3007" s="28"/>
      <c r="K3007" s="28"/>
      <c r="L3007" s="28"/>
      <c r="M3007" s="28"/>
      <c r="N3007" s="28"/>
      <c r="O3007" s="28"/>
      <c r="P3007" s="60"/>
      <c r="Q3007" s="60"/>
      <c r="R3007" s="60"/>
      <c r="T3007" s="60"/>
      <c r="W3007" s="28"/>
      <c r="X3007" s="28"/>
      <c r="Y3007" s="28"/>
      <c r="AA3007" s="77"/>
      <c r="AB3007" s="28"/>
      <c r="AC3007" s="28"/>
      <c r="AD3007" s="28"/>
      <c r="AE3007" s="28"/>
      <c r="AF3007" s="28"/>
      <c r="AG3007" s="28"/>
      <c r="AH3007" s="28"/>
      <c r="AI3007" s="28"/>
      <c r="AT3007" s="96"/>
      <c r="AU3007" s="28"/>
      <c r="AV3007" s="28"/>
      <c r="AW3007" s="28"/>
      <c r="AX3007" s="28"/>
      <c r="AY3007" s="28"/>
      <c r="AZ3007" s="28"/>
      <c r="BA3007" s="28"/>
      <c r="BB3007" s="28"/>
      <c r="BC3007" s="28"/>
      <c r="BD3007" s="28"/>
      <c r="BE3007" s="28"/>
    </row>
    <row r="3011" spans="3:57" ht="14.25" customHeight="1">
      <c r="V3011" s="46"/>
      <c r="AL3011" s="28"/>
      <c r="AM3011" s="28"/>
      <c r="AN3011" s="28"/>
      <c r="AO3011" s="28"/>
      <c r="AP3011" s="28"/>
    </row>
    <row r="3012" spans="3:57" ht="14.25" customHeight="1">
      <c r="C3012" s="46"/>
      <c r="D3012" s="28"/>
      <c r="E3012" s="28"/>
      <c r="F3012" s="28"/>
      <c r="G3012" s="28"/>
      <c r="H3012" s="28"/>
      <c r="I3012" s="28"/>
      <c r="J3012" s="28"/>
      <c r="K3012" s="28"/>
      <c r="L3012" s="28"/>
      <c r="M3012" s="28"/>
      <c r="N3012" s="28"/>
      <c r="O3012" s="28"/>
      <c r="P3012" s="60"/>
      <c r="Q3012" s="60"/>
      <c r="R3012" s="60"/>
      <c r="W3012" s="28"/>
      <c r="X3012" s="28"/>
      <c r="Y3012" s="28"/>
      <c r="AA3012" s="77"/>
      <c r="AE3012" s="28"/>
      <c r="AF3012" s="28"/>
      <c r="AG3012" s="28"/>
      <c r="AH3012" s="28"/>
      <c r="AI3012" s="28"/>
      <c r="AW3012" s="28"/>
      <c r="AX3012" s="28"/>
      <c r="AY3012" s="28"/>
      <c r="AZ3012" s="28"/>
      <c r="BA3012" s="28"/>
      <c r="BB3012" s="28"/>
      <c r="BC3012" s="28"/>
      <c r="BD3012" s="28"/>
      <c r="BE3012" s="28"/>
    </row>
    <row r="3013" spans="3:57" ht="14.25" customHeight="1">
      <c r="T3013" s="60"/>
    </row>
    <row r="3015" spans="3:57" ht="14.25" customHeight="1">
      <c r="S3015" s="60"/>
      <c r="U3015" s="60"/>
    </row>
    <row r="3016" spans="3:57" ht="14.25" customHeight="1">
      <c r="AJ3016" s="28"/>
      <c r="AK3016" s="28"/>
    </row>
    <row r="3017" spans="3:57" ht="14.25" customHeight="1">
      <c r="AQ3017" s="28"/>
      <c r="AR3017" s="28"/>
      <c r="AS3017" s="28"/>
    </row>
    <row r="3018" spans="3:57" ht="14.25" customHeight="1">
      <c r="AB3018" s="28"/>
      <c r="AC3018" s="28"/>
      <c r="AD3018" s="28"/>
      <c r="AT3018" s="96"/>
      <c r="AU3018" s="28"/>
      <c r="AV3018" s="28"/>
    </row>
    <row r="3020" spans="3:57" ht="14.25" customHeight="1">
      <c r="T3020" s="60"/>
    </row>
    <row r="3021" spans="3:57" ht="14.25" customHeight="1">
      <c r="S3021" s="60"/>
      <c r="U3021" s="60"/>
    </row>
    <row r="3022" spans="3:57" ht="14.25" customHeight="1">
      <c r="V3022" s="46"/>
      <c r="AJ3022" s="28"/>
      <c r="AK3022" s="28"/>
      <c r="AL3022" s="28"/>
      <c r="AM3022" s="28"/>
      <c r="AN3022" s="28"/>
      <c r="AO3022" s="28"/>
      <c r="AP3022" s="28"/>
    </row>
    <row r="3023" spans="3:57" ht="14.25" customHeight="1">
      <c r="C3023" s="46"/>
      <c r="D3023" s="28"/>
      <c r="E3023" s="28"/>
      <c r="F3023" s="28"/>
      <c r="G3023" s="28"/>
      <c r="H3023" s="28"/>
      <c r="I3023" s="28"/>
      <c r="J3023" s="28"/>
      <c r="K3023" s="28"/>
      <c r="L3023" s="28"/>
      <c r="M3023" s="28"/>
      <c r="N3023" s="28"/>
      <c r="O3023" s="28"/>
      <c r="P3023" s="60"/>
      <c r="Q3023" s="60"/>
      <c r="R3023" s="60"/>
      <c r="W3023" s="28"/>
      <c r="X3023" s="28"/>
      <c r="Y3023" s="28"/>
      <c r="AA3023" s="77"/>
      <c r="AE3023" s="28"/>
      <c r="AF3023" s="28"/>
      <c r="AG3023" s="28"/>
      <c r="AH3023" s="28"/>
      <c r="AI3023" s="28"/>
      <c r="AQ3023" s="28"/>
      <c r="AR3023" s="28"/>
      <c r="AS3023" s="28"/>
      <c r="AW3023" s="28"/>
      <c r="AX3023" s="28"/>
      <c r="AY3023" s="28"/>
      <c r="AZ3023" s="28"/>
      <c r="BA3023" s="28"/>
      <c r="BB3023" s="28"/>
      <c r="BC3023" s="28"/>
      <c r="BD3023" s="28"/>
      <c r="BE3023" s="28"/>
    </row>
    <row r="3024" spans="3:57" ht="14.25" customHeight="1">
      <c r="AB3024" s="28"/>
      <c r="AC3024" s="28"/>
      <c r="AD3024" s="28"/>
      <c r="AT3024" s="96"/>
      <c r="AU3024" s="28"/>
      <c r="AV3024" s="28"/>
    </row>
    <row r="3028" spans="3:57" ht="14.25" customHeight="1">
      <c r="S3028" s="60"/>
      <c r="T3028" s="60"/>
      <c r="U3028" s="60"/>
      <c r="V3028" s="46"/>
      <c r="AL3028" s="28"/>
      <c r="AM3028" s="28"/>
      <c r="AN3028" s="28"/>
      <c r="AO3028" s="28"/>
      <c r="AP3028" s="28"/>
    </row>
    <row r="3029" spans="3:57" ht="14.25" customHeight="1">
      <c r="C3029" s="46"/>
      <c r="D3029" s="28"/>
      <c r="E3029" s="28"/>
      <c r="F3029" s="28"/>
      <c r="G3029" s="28"/>
      <c r="H3029" s="28"/>
      <c r="I3029" s="28"/>
      <c r="J3029" s="28"/>
      <c r="K3029" s="28"/>
      <c r="L3029" s="28"/>
      <c r="M3029" s="28"/>
      <c r="N3029" s="28"/>
      <c r="O3029" s="28"/>
      <c r="P3029" s="60"/>
      <c r="Q3029" s="60"/>
      <c r="R3029" s="60"/>
      <c r="T3029" s="60"/>
      <c r="W3029" s="28"/>
      <c r="X3029" s="28"/>
      <c r="Y3029" s="28"/>
      <c r="AA3029" s="77"/>
      <c r="AE3029" s="28"/>
      <c r="AF3029" s="28"/>
      <c r="AG3029" s="28"/>
      <c r="AH3029" s="28"/>
      <c r="AI3029" s="28"/>
      <c r="AJ3029" s="28"/>
      <c r="AK3029" s="28"/>
      <c r="AW3029" s="28"/>
      <c r="AX3029" s="28"/>
      <c r="AY3029" s="28"/>
      <c r="AZ3029" s="28"/>
      <c r="BA3029" s="28"/>
      <c r="BB3029" s="28"/>
      <c r="BC3029" s="28"/>
      <c r="BD3029" s="28"/>
      <c r="BE3029" s="28"/>
    </row>
    <row r="3030" spans="3:57" ht="14.25" customHeight="1">
      <c r="T3030" s="60"/>
      <c r="AQ3030" s="28"/>
      <c r="AR3030" s="28"/>
      <c r="AS3030" s="28"/>
    </row>
    <row r="3031" spans="3:57" ht="14.25" customHeight="1">
      <c r="T3031" s="60"/>
      <c r="AB3031" s="28"/>
      <c r="AC3031" s="28"/>
      <c r="AD3031" s="28"/>
      <c r="AT3031" s="96"/>
      <c r="AU3031" s="28"/>
      <c r="AV3031" s="28"/>
    </row>
    <row r="3032" spans="3:57" ht="14.25" customHeight="1">
      <c r="T3032" s="60"/>
    </row>
    <row r="3033" spans="3:57" ht="14.25" customHeight="1">
      <c r="T3033" s="60"/>
    </row>
    <row r="3034" spans="3:57" ht="14.25" customHeight="1">
      <c r="T3034" s="60"/>
    </row>
    <row r="3035" spans="3:57" ht="14.25" customHeight="1">
      <c r="T3035" s="60"/>
      <c r="V3035" s="46"/>
      <c r="AL3035" s="28"/>
      <c r="AM3035" s="28"/>
      <c r="AN3035" s="28"/>
      <c r="AO3035" s="28"/>
      <c r="AP3035" s="28"/>
    </row>
    <row r="3036" spans="3:57" ht="14.25" customHeight="1">
      <c r="C3036" s="46"/>
      <c r="D3036" s="28"/>
      <c r="E3036" s="28"/>
      <c r="F3036" s="28"/>
      <c r="G3036" s="28"/>
      <c r="H3036" s="28"/>
      <c r="I3036" s="28"/>
      <c r="J3036" s="28"/>
      <c r="K3036" s="28"/>
      <c r="L3036" s="28"/>
      <c r="M3036" s="28"/>
      <c r="N3036" s="28"/>
      <c r="O3036" s="28"/>
      <c r="P3036" s="60"/>
      <c r="Q3036" s="60"/>
      <c r="R3036" s="60"/>
      <c r="S3036" s="60"/>
      <c r="T3036" s="60"/>
      <c r="U3036" s="60"/>
      <c r="W3036" s="28"/>
      <c r="X3036" s="28"/>
      <c r="Y3036" s="28"/>
      <c r="AA3036" s="77"/>
      <c r="AE3036" s="28"/>
      <c r="AF3036" s="28"/>
      <c r="AG3036" s="28"/>
      <c r="AH3036" s="28"/>
      <c r="AI3036" s="28"/>
      <c r="AW3036" s="28"/>
      <c r="AX3036" s="28"/>
      <c r="AY3036" s="28"/>
      <c r="AZ3036" s="28"/>
      <c r="BA3036" s="28"/>
      <c r="BB3036" s="28"/>
      <c r="BC3036" s="28"/>
      <c r="BD3036" s="28"/>
      <c r="BE3036" s="28"/>
    </row>
    <row r="3037" spans="3:57" ht="14.25" customHeight="1">
      <c r="S3037" s="60"/>
      <c r="T3037" s="60"/>
      <c r="U3037" s="60"/>
      <c r="AJ3037" s="28"/>
      <c r="AK3037" s="28"/>
    </row>
    <row r="3038" spans="3:57" ht="14.25" customHeight="1">
      <c r="S3038" s="60"/>
      <c r="T3038" s="60"/>
      <c r="U3038" s="60"/>
      <c r="AJ3038" s="28"/>
      <c r="AK3038" s="28"/>
      <c r="AQ3038" s="28"/>
      <c r="AR3038" s="28"/>
      <c r="AS3038" s="28"/>
    </row>
    <row r="3039" spans="3:57" ht="14.25" customHeight="1">
      <c r="S3039" s="60"/>
      <c r="T3039" s="60"/>
      <c r="U3039" s="60"/>
      <c r="AB3039" s="28"/>
      <c r="AC3039" s="28"/>
      <c r="AD3039" s="28"/>
      <c r="AJ3039" s="28"/>
      <c r="AK3039" s="28"/>
      <c r="AQ3039" s="28"/>
      <c r="AR3039" s="28"/>
      <c r="AS3039" s="28"/>
      <c r="AT3039" s="96"/>
      <c r="AU3039" s="28"/>
      <c r="AV3039" s="28"/>
    </row>
    <row r="3040" spans="3:57" ht="14.25" customHeight="1">
      <c r="S3040" s="60"/>
      <c r="T3040" s="60"/>
      <c r="U3040" s="60"/>
      <c r="AB3040" s="28"/>
      <c r="AC3040" s="28"/>
      <c r="AD3040" s="28"/>
      <c r="AJ3040" s="28"/>
      <c r="AK3040" s="28"/>
      <c r="AQ3040" s="28"/>
      <c r="AR3040" s="28"/>
      <c r="AS3040" s="28"/>
      <c r="AT3040" s="96"/>
      <c r="AU3040" s="28"/>
      <c r="AV3040" s="28"/>
    </row>
    <row r="3041" spans="3:57" ht="14.25" customHeight="1">
      <c r="S3041" s="60"/>
      <c r="T3041" s="60"/>
      <c r="U3041" s="60"/>
      <c r="AB3041" s="28"/>
      <c r="AC3041" s="28"/>
      <c r="AD3041" s="28"/>
      <c r="AJ3041" s="28"/>
      <c r="AK3041" s="28"/>
      <c r="AQ3041" s="28"/>
      <c r="AR3041" s="28"/>
      <c r="AS3041" s="28"/>
      <c r="AT3041" s="96"/>
      <c r="AU3041" s="28"/>
      <c r="AV3041" s="28"/>
    </row>
    <row r="3042" spans="3:57" ht="14.25" customHeight="1">
      <c r="S3042" s="60"/>
      <c r="T3042" s="60"/>
      <c r="U3042" s="60"/>
      <c r="AB3042" s="28"/>
      <c r="AC3042" s="28"/>
      <c r="AD3042" s="28"/>
      <c r="AJ3042" s="28"/>
      <c r="AK3042" s="28"/>
      <c r="AQ3042" s="28"/>
      <c r="AR3042" s="28"/>
      <c r="AS3042" s="28"/>
      <c r="AT3042" s="96"/>
      <c r="AU3042" s="28"/>
      <c r="AV3042" s="28"/>
    </row>
    <row r="3043" spans="3:57" ht="14.25" customHeight="1">
      <c r="S3043" s="60"/>
      <c r="T3043" s="60"/>
      <c r="U3043" s="60"/>
      <c r="V3043" s="46"/>
      <c r="AB3043" s="28"/>
      <c r="AC3043" s="28"/>
      <c r="AD3043" s="28"/>
      <c r="AJ3043" s="28"/>
      <c r="AK3043" s="28"/>
      <c r="AL3043" s="28"/>
      <c r="AM3043" s="28"/>
      <c r="AN3043" s="28"/>
      <c r="AO3043" s="28"/>
      <c r="AP3043" s="28"/>
      <c r="AQ3043" s="28"/>
      <c r="AR3043" s="28"/>
      <c r="AS3043" s="28"/>
      <c r="AT3043" s="96"/>
      <c r="AU3043" s="28"/>
      <c r="AV3043" s="28"/>
    </row>
    <row r="3044" spans="3:57" ht="14.25" customHeight="1">
      <c r="C3044" s="46"/>
      <c r="D3044" s="28"/>
      <c r="E3044" s="28"/>
      <c r="F3044" s="28"/>
      <c r="G3044" s="28"/>
      <c r="H3044" s="28"/>
      <c r="I3044" s="28"/>
      <c r="J3044" s="28"/>
      <c r="K3044" s="28"/>
      <c r="L3044" s="28"/>
      <c r="M3044" s="28"/>
      <c r="N3044" s="28"/>
      <c r="O3044" s="28"/>
      <c r="P3044" s="60"/>
      <c r="Q3044" s="60"/>
      <c r="R3044" s="60"/>
      <c r="S3044" s="60"/>
      <c r="T3044" s="60"/>
      <c r="U3044" s="60"/>
      <c r="V3044" s="46"/>
      <c r="W3044" s="28"/>
      <c r="X3044" s="28"/>
      <c r="Y3044" s="28"/>
      <c r="AA3044" s="77"/>
      <c r="AB3044" s="28"/>
      <c r="AC3044" s="28"/>
      <c r="AD3044" s="28"/>
      <c r="AE3044" s="28"/>
      <c r="AF3044" s="28"/>
      <c r="AG3044" s="28"/>
      <c r="AH3044" s="28"/>
      <c r="AI3044" s="28"/>
      <c r="AJ3044" s="28"/>
      <c r="AK3044" s="28"/>
      <c r="AL3044" s="28"/>
      <c r="AM3044" s="28"/>
      <c r="AN3044" s="28"/>
      <c r="AO3044" s="28"/>
      <c r="AP3044" s="28"/>
      <c r="AQ3044" s="28"/>
      <c r="AR3044" s="28"/>
      <c r="AS3044" s="28"/>
      <c r="AT3044" s="96"/>
      <c r="AU3044" s="28"/>
      <c r="AV3044" s="28"/>
      <c r="AW3044" s="28"/>
      <c r="AX3044" s="28"/>
      <c r="AY3044" s="28"/>
      <c r="AZ3044" s="28"/>
      <c r="BA3044" s="28"/>
      <c r="BB3044" s="28"/>
      <c r="BC3044" s="28"/>
      <c r="BD3044" s="28"/>
      <c r="BE3044" s="28"/>
    </row>
    <row r="3045" spans="3:57" ht="14.25" customHeight="1">
      <c r="C3045" s="46"/>
      <c r="D3045" s="28"/>
      <c r="E3045" s="28"/>
      <c r="F3045" s="28"/>
      <c r="G3045" s="28"/>
      <c r="H3045" s="28"/>
      <c r="I3045" s="28"/>
      <c r="J3045" s="28"/>
      <c r="K3045" s="28"/>
      <c r="L3045" s="28"/>
      <c r="M3045" s="28"/>
      <c r="N3045" s="28"/>
      <c r="O3045" s="28"/>
      <c r="P3045" s="60"/>
      <c r="Q3045" s="60"/>
      <c r="R3045" s="60"/>
      <c r="S3045" s="60"/>
      <c r="T3045" s="60"/>
      <c r="U3045" s="60"/>
      <c r="V3045" s="46"/>
      <c r="W3045" s="28"/>
      <c r="X3045" s="28"/>
      <c r="Y3045" s="28"/>
      <c r="AA3045" s="77"/>
      <c r="AB3045" s="28"/>
      <c r="AC3045" s="28"/>
      <c r="AD3045" s="28"/>
      <c r="AE3045" s="28"/>
      <c r="AF3045" s="28"/>
      <c r="AG3045" s="28"/>
      <c r="AH3045" s="28"/>
      <c r="AI3045" s="28"/>
      <c r="AJ3045" s="28"/>
      <c r="AK3045" s="28"/>
      <c r="AL3045" s="28"/>
      <c r="AM3045" s="28"/>
      <c r="AN3045" s="28"/>
      <c r="AO3045" s="28"/>
      <c r="AP3045" s="28"/>
      <c r="AQ3045" s="28"/>
      <c r="AR3045" s="28"/>
      <c r="AS3045" s="28"/>
      <c r="AT3045" s="96"/>
      <c r="AU3045" s="28"/>
      <c r="AV3045" s="28"/>
      <c r="AW3045" s="28"/>
      <c r="AX3045" s="28"/>
      <c r="AY3045" s="28"/>
      <c r="AZ3045" s="28"/>
      <c r="BA3045" s="28"/>
      <c r="BB3045" s="28"/>
      <c r="BC3045" s="28"/>
      <c r="BD3045" s="28"/>
      <c r="BE3045" s="28"/>
    </row>
    <row r="3046" spans="3:57" ht="14.25" customHeight="1">
      <c r="C3046" s="46"/>
      <c r="D3046" s="28"/>
      <c r="E3046" s="28"/>
      <c r="F3046" s="28"/>
      <c r="G3046" s="28"/>
      <c r="H3046" s="28"/>
      <c r="I3046" s="28"/>
      <c r="J3046" s="28"/>
      <c r="K3046" s="28"/>
      <c r="L3046" s="28"/>
      <c r="M3046" s="28"/>
      <c r="N3046" s="28"/>
      <c r="O3046" s="28"/>
      <c r="P3046" s="60"/>
      <c r="Q3046" s="60"/>
      <c r="R3046" s="60"/>
      <c r="S3046" s="60"/>
      <c r="T3046" s="60"/>
      <c r="U3046" s="60"/>
      <c r="V3046" s="46"/>
      <c r="W3046" s="28"/>
      <c r="X3046" s="28"/>
      <c r="Y3046" s="28"/>
      <c r="AA3046" s="77"/>
      <c r="AB3046" s="28"/>
      <c r="AC3046" s="28"/>
      <c r="AD3046" s="28"/>
      <c r="AE3046" s="28"/>
      <c r="AF3046" s="28"/>
      <c r="AG3046" s="28"/>
      <c r="AH3046" s="28"/>
      <c r="AI3046" s="28"/>
      <c r="AJ3046" s="28"/>
      <c r="AK3046" s="28"/>
      <c r="AL3046" s="28"/>
      <c r="AM3046" s="28"/>
      <c r="AN3046" s="28"/>
      <c r="AO3046" s="28"/>
      <c r="AP3046" s="28"/>
      <c r="AQ3046" s="28"/>
      <c r="AR3046" s="28"/>
      <c r="AS3046" s="28"/>
      <c r="AT3046" s="96"/>
      <c r="AU3046" s="28"/>
      <c r="AV3046" s="28"/>
      <c r="AW3046" s="28"/>
      <c r="AX3046" s="28"/>
      <c r="AY3046" s="28"/>
      <c r="AZ3046" s="28"/>
      <c r="BA3046" s="28"/>
      <c r="BB3046" s="28"/>
      <c r="BC3046" s="28"/>
      <c r="BD3046" s="28"/>
      <c r="BE3046" s="28"/>
    </row>
    <row r="3047" spans="3:57" ht="14.25" customHeight="1">
      <c r="C3047" s="46"/>
      <c r="D3047" s="28"/>
      <c r="E3047" s="28"/>
      <c r="F3047" s="28"/>
      <c r="G3047" s="28"/>
      <c r="H3047" s="28"/>
      <c r="I3047" s="28"/>
      <c r="J3047" s="28"/>
      <c r="K3047" s="28"/>
      <c r="L3047" s="28"/>
      <c r="M3047" s="28"/>
      <c r="N3047" s="28"/>
      <c r="O3047" s="28"/>
      <c r="P3047" s="60"/>
      <c r="Q3047" s="60"/>
      <c r="R3047" s="60"/>
      <c r="S3047" s="60"/>
      <c r="T3047" s="60"/>
      <c r="U3047" s="60"/>
      <c r="V3047" s="46"/>
      <c r="W3047" s="28"/>
      <c r="X3047" s="28"/>
      <c r="Y3047" s="28"/>
      <c r="AA3047" s="77"/>
      <c r="AB3047" s="28"/>
      <c r="AC3047" s="28"/>
      <c r="AD3047" s="28"/>
      <c r="AE3047" s="28"/>
      <c r="AF3047" s="28"/>
      <c r="AG3047" s="28"/>
      <c r="AH3047" s="28"/>
      <c r="AI3047" s="28"/>
      <c r="AJ3047" s="28"/>
      <c r="AK3047" s="28"/>
      <c r="AL3047" s="28"/>
      <c r="AM3047" s="28"/>
      <c r="AN3047" s="28"/>
      <c r="AO3047" s="28"/>
      <c r="AP3047" s="28"/>
      <c r="AQ3047" s="28"/>
      <c r="AR3047" s="28"/>
      <c r="AS3047" s="28"/>
      <c r="AT3047" s="96"/>
      <c r="AU3047" s="28"/>
      <c r="AV3047" s="28"/>
      <c r="AW3047" s="28"/>
      <c r="AX3047" s="28"/>
      <c r="AY3047" s="28"/>
      <c r="AZ3047" s="28"/>
      <c r="BA3047" s="28"/>
      <c r="BB3047" s="28"/>
      <c r="BC3047" s="28"/>
      <c r="BD3047" s="28"/>
      <c r="BE3047" s="28"/>
    </row>
    <row r="3048" spans="3:57" ht="14.25" customHeight="1">
      <c r="C3048" s="46"/>
      <c r="D3048" s="28"/>
      <c r="E3048" s="28"/>
      <c r="F3048" s="28"/>
      <c r="G3048" s="28"/>
      <c r="H3048" s="28"/>
      <c r="I3048" s="28"/>
      <c r="J3048" s="28"/>
      <c r="K3048" s="28"/>
      <c r="L3048" s="28"/>
      <c r="M3048" s="28"/>
      <c r="N3048" s="28"/>
      <c r="O3048" s="28"/>
      <c r="P3048" s="60"/>
      <c r="Q3048" s="60"/>
      <c r="R3048" s="60"/>
      <c r="S3048" s="60"/>
      <c r="T3048" s="60"/>
      <c r="U3048" s="60"/>
      <c r="V3048" s="46"/>
      <c r="W3048" s="28"/>
      <c r="X3048" s="28"/>
      <c r="Y3048" s="28"/>
      <c r="AA3048" s="77"/>
      <c r="AB3048" s="28"/>
      <c r="AC3048" s="28"/>
      <c r="AD3048" s="28"/>
      <c r="AE3048" s="28"/>
      <c r="AF3048" s="28"/>
      <c r="AG3048" s="28"/>
      <c r="AH3048" s="28"/>
      <c r="AI3048" s="28"/>
      <c r="AJ3048" s="28"/>
      <c r="AK3048" s="28"/>
      <c r="AL3048" s="28"/>
      <c r="AM3048" s="28"/>
      <c r="AN3048" s="28"/>
      <c r="AO3048" s="28"/>
      <c r="AP3048" s="28"/>
      <c r="AQ3048" s="28"/>
      <c r="AR3048" s="28"/>
      <c r="AS3048" s="28"/>
      <c r="AT3048" s="96"/>
      <c r="AU3048" s="28"/>
      <c r="AV3048" s="28"/>
      <c r="AW3048" s="28"/>
      <c r="AX3048" s="28"/>
      <c r="AY3048" s="28"/>
      <c r="AZ3048" s="28"/>
      <c r="BA3048" s="28"/>
      <c r="BB3048" s="28"/>
      <c r="BC3048" s="28"/>
      <c r="BD3048" s="28"/>
      <c r="BE3048" s="28"/>
    </row>
    <row r="3049" spans="3:57" ht="14.25" customHeight="1">
      <c r="C3049" s="46"/>
      <c r="D3049" s="28"/>
      <c r="E3049" s="28"/>
      <c r="F3049" s="28"/>
      <c r="G3049" s="28"/>
      <c r="H3049" s="28"/>
      <c r="I3049" s="28"/>
      <c r="J3049" s="28"/>
      <c r="K3049" s="28"/>
      <c r="L3049" s="28"/>
      <c r="M3049" s="28"/>
      <c r="N3049" s="28"/>
      <c r="O3049" s="28"/>
      <c r="P3049" s="60"/>
      <c r="Q3049" s="60"/>
      <c r="R3049" s="60"/>
      <c r="S3049" s="60"/>
      <c r="T3049" s="60"/>
      <c r="U3049" s="60"/>
      <c r="V3049" s="46"/>
      <c r="W3049" s="28"/>
      <c r="X3049" s="28"/>
      <c r="Y3049" s="28"/>
      <c r="AA3049" s="77"/>
      <c r="AB3049" s="28"/>
      <c r="AC3049" s="28"/>
      <c r="AD3049" s="28"/>
      <c r="AE3049" s="28"/>
      <c r="AF3049" s="28"/>
      <c r="AG3049" s="28"/>
      <c r="AH3049" s="28"/>
      <c r="AI3049" s="28"/>
      <c r="AJ3049" s="28"/>
      <c r="AK3049" s="28"/>
      <c r="AL3049" s="28"/>
      <c r="AM3049" s="28"/>
      <c r="AN3049" s="28"/>
      <c r="AO3049" s="28"/>
      <c r="AP3049" s="28"/>
      <c r="AQ3049" s="28"/>
      <c r="AR3049" s="28"/>
      <c r="AS3049" s="28"/>
      <c r="AT3049" s="96"/>
      <c r="AU3049" s="28"/>
      <c r="AV3049" s="28"/>
      <c r="AW3049" s="28"/>
      <c r="AX3049" s="28"/>
      <c r="AY3049" s="28"/>
      <c r="AZ3049" s="28"/>
      <c r="BA3049" s="28"/>
      <c r="BB3049" s="28"/>
      <c r="BC3049" s="28"/>
      <c r="BD3049" s="28"/>
      <c r="BE3049" s="28"/>
    </row>
    <row r="3050" spans="3:57" ht="14.25" customHeight="1">
      <c r="C3050" s="46"/>
      <c r="D3050" s="28"/>
      <c r="E3050" s="28"/>
      <c r="F3050" s="28"/>
      <c r="G3050" s="28"/>
      <c r="H3050" s="28"/>
      <c r="I3050" s="28"/>
      <c r="J3050" s="28"/>
      <c r="K3050" s="28"/>
      <c r="L3050" s="28"/>
      <c r="M3050" s="28"/>
      <c r="N3050" s="28"/>
      <c r="O3050" s="28"/>
      <c r="P3050" s="60"/>
      <c r="Q3050" s="60"/>
      <c r="R3050" s="60"/>
      <c r="S3050" s="60"/>
      <c r="T3050" s="60"/>
      <c r="U3050" s="60"/>
      <c r="V3050" s="46"/>
      <c r="W3050" s="28"/>
      <c r="X3050" s="28"/>
      <c r="Y3050" s="28"/>
      <c r="AA3050" s="77"/>
      <c r="AB3050" s="28"/>
      <c r="AC3050" s="28"/>
      <c r="AD3050" s="28"/>
      <c r="AE3050" s="28"/>
      <c r="AF3050" s="28"/>
      <c r="AG3050" s="28"/>
      <c r="AH3050" s="28"/>
      <c r="AI3050" s="28"/>
      <c r="AJ3050" s="28"/>
      <c r="AK3050" s="28"/>
      <c r="AL3050" s="28"/>
      <c r="AM3050" s="28"/>
      <c r="AN3050" s="28"/>
      <c r="AO3050" s="28"/>
      <c r="AP3050" s="28"/>
      <c r="AQ3050" s="28"/>
      <c r="AR3050" s="28"/>
      <c r="AS3050" s="28"/>
      <c r="AT3050" s="96"/>
      <c r="AU3050" s="28"/>
      <c r="AV3050" s="28"/>
      <c r="AW3050" s="28"/>
      <c r="AX3050" s="28"/>
      <c r="AY3050" s="28"/>
      <c r="AZ3050" s="28"/>
      <c r="BA3050" s="28"/>
      <c r="BB3050" s="28"/>
      <c r="BC3050" s="28"/>
      <c r="BD3050" s="28"/>
      <c r="BE3050" s="28"/>
    </row>
    <row r="3051" spans="3:57" ht="14.25" customHeight="1">
      <c r="C3051" s="46"/>
      <c r="D3051" s="28"/>
      <c r="E3051" s="28"/>
      <c r="F3051" s="28"/>
      <c r="G3051" s="28"/>
      <c r="H3051" s="28"/>
      <c r="I3051" s="28"/>
      <c r="J3051" s="28"/>
      <c r="K3051" s="28"/>
      <c r="L3051" s="28"/>
      <c r="M3051" s="28"/>
      <c r="N3051" s="28"/>
      <c r="O3051" s="28"/>
      <c r="P3051" s="60"/>
      <c r="Q3051" s="60"/>
      <c r="R3051" s="60"/>
      <c r="S3051" s="60"/>
      <c r="T3051" s="60"/>
      <c r="U3051" s="60"/>
      <c r="V3051" s="46"/>
      <c r="W3051" s="28"/>
      <c r="X3051" s="28"/>
      <c r="Y3051" s="28"/>
      <c r="AA3051" s="77"/>
      <c r="AB3051" s="28"/>
      <c r="AC3051" s="28"/>
      <c r="AD3051" s="28"/>
      <c r="AE3051" s="28"/>
      <c r="AF3051" s="28"/>
      <c r="AG3051" s="28"/>
      <c r="AH3051" s="28"/>
      <c r="AI3051" s="28"/>
      <c r="AJ3051" s="28"/>
      <c r="AK3051" s="28"/>
      <c r="AL3051" s="28"/>
      <c r="AM3051" s="28"/>
      <c r="AN3051" s="28"/>
      <c r="AO3051" s="28"/>
      <c r="AP3051" s="28"/>
      <c r="AQ3051" s="28"/>
      <c r="AR3051" s="28"/>
      <c r="AS3051" s="28"/>
      <c r="AT3051" s="96"/>
      <c r="AU3051" s="28"/>
      <c r="AV3051" s="28"/>
      <c r="AW3051" s="28"/>
      <c r="AX3051" s="28"/>
      <c r="AY3051" s="28"/>
      <c r="AZ3051" s="28"/>
      <c r="BA3051" s="28"/>
      <c r="BB3051" s="28"/>
      <c r="BC3051" s="28"/>
      <c r="BD3051" s="28"/>
      <c r="BE3051" s="28"/>
    </row>
    <row r="3052" spans="3:57" ht="14.25" customHeight="1">
      <c r="C3052" s="46"/>
      <c r="D3052" s="28"/>
      <c r="E3052" s="28"/>
      <c r="F3052" s="28"/>
      <c r="G3052" s="28"/>
      <c r="H3052" s="28"/>
      <c r="I3052" s="28"/>
      <c r="J3052" s="28"/>
      <c r="K3052" s="28"/>
      <c r="L3052" s="28"/>
      <c r="M3052" s="28"/>
      <c r="N3052" s="28"/>
      <c r="O3052" s="28"/>
      <c r="P3052" s="60"/>
      <c r="Q3052" s="60"/>
      <c r="R3052" s="60"/>
      <c r="S3052" s="60"/>
      <c r="T3052" s="60"/>
      <c r="U3052" s="60"/>
      <c r="V3052" s="46"/>
      <c r="W3052" s="28"/>
      <c r="X3052" s="28"/>
      <c r="Y3052" s="28"/>
      <c r="AA3052" s="77"/>
      <c r="AB3052" s="28"/>
      <c r="AC3052" s="28"/>
      <c r="AD3052" s="28"/>
      <c r="AE3052" s="28"/>
      <c r="AF3052" s="28"/>
      <c r="AG3052" s="28"/>
      <c r="AH3052" s="28"/>
      <c r="AI3052" s="28"/>
      <c r="AJ3052" s="28"/>
      <c r="AK3052" s="28"/>
      <c r="AL3052" s="28"/>
      <c r="AM3052" s="28"/>
      <c r="AN3052" s="28"/>
      <c r="AO3052" s="28"/>
      <c r="AP3052" s="28"/>
      <c r="AQ3052" s="28"/>
      <c r="AR3052" s="28"/>
      <c r="AS3052" s="28"/>
      <c r="AT3052" s="96"/>
      <c r="AU3052" s="28"/>
      <c r="AV3052" s="28"/>
      <c r="AW3052" s="28"/>
      <c r="AX3052" s="28"/>
      <c r="AY3052" s="28"/>
      <c r="AZ3052" s="28"/>
      <c r="BA3052" s="28"/>
      <c r="BB3052" s="28"/>
      <c r="BC3052" s="28"/>
      <c r="BD3052" s="28"/>
      <c r="BE3052" s="28"/>
    </row>
    <row r="3053" spans="3:57" ht="14.25" customHeight="1">
      <c r="C3053" s="46"/>
      <c r="D3053" s="28"/>
      <c r="E3053" s="28"/>
      <c r="F3053" s="28"/>
      <c r="G3053" s="28"/>
      <c r="H3053" s="28"/>
      <c r="I3053" s="28"/>
      <c r="J3053" s="28"/>
      <c r="K3053" s="28"/>
      <c r="L3053" s="28"/>
      <c r="M3053" s="28"/>
      <c r="N3053" s="28"/>
      <c r="O3053" s="28"/>
      <c r="P3053" s="60"/>
      <c r="Q3053" s="60"/>
      <c r="R3053" s="60"/>
      <c r="S3053" s="60"/>
      <c r="T3053" s="60"/>
      <c r="U3053" s="60"/>
      <c r="V3053" s="46"/>
      <c r="W3053" s="28"/>
      <c r="X3053" s="28"/>
      <c r="Y3053" s="28"/>
      <c r="AA3053" s="77"/>
      <c r="AB3053" s="28"/>
      <c r="AC3053" s="28"/>
      <c r="AD3053" s="28"/>
      <c r="AE3053" s="28"/>
      <c r="AF3053" s="28"/>
      <c r="AG3053" s="28"/>
      <c r="AH3053" s="28"/>
      <c r="AI3053" s="28"/>
      <c r="AJ3053" s="28"/>
      <c r="AK3053" s="28"/>
      <c r="AL3053" s="28"/>
      <c r="AM3053" s="28"/>
      <c r="AN3053" s="28"/>
      <c r="AO3053" s="28"/>
      <c r="AP3053" s="28"/>
      <c r="AQ3053" s="28"/>
      <c r="AR3053" s="28"/>
      <c r="AS3053" s="28"/>
      <c r="AT3053" s="96"/>
      <c r="AU3053" s="28"/>
      <c r="AV3053" s="28"/>
      <c r="AW3053" s="28"/>
      <c r="AX3053" s="28"/>
      <c r="AY3053" s="28"/>
      <c r="AZ3053" s="28"/>
      <c r="BA3053" s="28"/>
      <c r="BB3053" s="28"/>
      <c r="BC3053" s="28"/>
      <c r="BD3053" s="28"/>
      <c r="BE3053" s="28"/>
    </row>
    <row r="3054" spans="3:57" ht="14.25" customHeight="1">
      <c r="C3054" s="46"/>
      <c r="D3054" s="28"/>
      <c r="E3054" s="28"/>
      <c r="F3054" s="28"/>
      <c r="G3054" s="28"/>
      <c r="H3054" s="28"/>
      <c r="I3054" s="28"/>
      <c r="J3054" s="28"/>
      <c r="K3054" s="28"/>
      <c r="L3054" s="28"/>
      <c r="M3054" s="28"/>
      <c r="N3054" s="28"/>
      <c r="O3054" s="28"/>
      <c r="P3054" s="60"/>
      <c r="Q3054" s="60"/>
      <c r="R3054" s="60"/>
      <c r="S3054" s="60"/>
      <c r="T3054" s="60"/>
      <c r="U3054" s="60"/>
      <c r="V3054" s="46"/>
      <c r="W3054" s="28"/>
      <c r="X3054" s="28"/>
      <c r="Y3054" s="28"/>
      <c r="AA3054" s="77"/>
      <c r="AB3054" s="28"/>
      <c r="AC3054" s="28"/>
      <c r="AD3054" s="28"/>
      <c r="AE3054" s="28"/>
      <c r="AF3054" s="28"/>
      <c r="AG3054" s="28"/>
      <c r="AH3054" s="28"/>
      <c r="AI3054" s="28"/>
      <c r="AJ3054" s="28"/>
      <c r="AK3054" s="28"/>
      <c r="AL3054" s="28"/>
      <c r="AM3054" s="28"/>
      <c r="AN3054" s="28"/>
      <c r="AO3054" s="28"/>
      <c r="AP3054" s="28"/>
      <c r="AQ3054" s="28"/>
      <c r="AR3054" s="28"/>
      <c r="AS3054" s="28"/>
      <c r="AT3054" s="96"/>
      <c r="AU3054" s="28"/>
      <c r="AV3054" s="28"/>
      <c r="AW3054" s="28"/>
      <c r="AX3054" s="28"/>
      <c r="AY3054" s="28"/>
      <c r="AZ3054" s="28"/>
      <c r="BA3054" s="28"/>
      <c r="BB3054" s="28"/>
      <c r="BC3054" s="28"/>
      <c r="BD3054" s="28"/>
      <c r="BE3054" s="28"/>
    </row>
    <row r="3055" spans="3:57" ht="14.25" customHeight="1">
      <c r="C3055" s="46"/>
      <c r="D3055" s="28"/>
      <c r="E3055" s="28"/>
      <c r="F3055" s="28"/>
      <c r="G3055" s="28"/>
      <c r="H3055" s="28"/>
      <c r="I3055" s="28"/>
      <c r="J3055" s="28"/>
      <c r="K3055" s="28"/>
      <c r="L3055" s="28"/>
      <c r="M3055" s="28"/>
      <c r="N3055" s="28"/>
      <c r="O3055" s="28"/>
      <c r="P3055" s="60"/>
      <c r="Q3055" s="60"/>
      <c r="R3055" s="60"/>
      <c r="S3055" s="60"/>
      <c r="T3055" s="60"/>
      <c r="U3055" s="60"/>
      <c r="V3055" s="46"/>
      <c r="W3055" s="28"/>
      <c r="X3055" s="28"/>
      <c r="Y3055" s="28"/>
      <c r="AA3055" s="77"/>
      <c r="AB3055" s="28"/>
      <c r="AC3055" s="28"/>
      <c r="AD3055" s="28"/>
      <c r="AE3055" s="28"/>
      <c r="AF3055" s="28"/>
      <c r="AG3055" s="28"/>
      <c r="AH3055" s="28"/>
      <c r="AI3055" s="28"/>
      <c r="AJ3055" s="28"/>
      <c r="AK3055" s="28"/>
      <c r="AL3055" s="28"/>
      <c r="AM3055" s="28"/>
      <c r="AN3055" s="28"/>
      <c r="AO3055" s="28"/>
      <c r="AP3055" s="28"/>
      <c r="AQ3055" s="28"/>
      <c r="AR3055" s="28"/>
      <c r="AS3055" s="28"/>
      <c r="AT3055" s="96"/>
      <c r="AU3055" s="28"/>
      <c r="AV3055" s="28"/>
      <c r="AW3055" s="28"/>
      <c r="AX3055" s="28"/>
      <c r="AY3055" s="28"/>
      <c r="AZ3055" s="28"/>
      <c r="BA3055" s="28"/>
      <c r="BB3055" s="28"/>
      <c r="BC3055" s="28"/>
      <c r="BD3055" s="28"/>
      <c r="BE3055" s="28"/>
    </row>
    <row r="3056" spans="3:57" ht="14.25" customHeight="1">
      <c r="C3056" s="46"/>
      <c r="D3056" s="28"/>
      <c r="E3056" s="28"/>
      <c r="F3056" s="28"/>
      <c r="G3056" s="28"/>
      <c r="H3056" s="28"/>
      <c r="I3056" s="28"/>
      <c r="J3056" s="28"/>
      <c r="K3056" s="28"/>
      <c r="L3056" s="28"/>
      <c r="M3056" s="28"/>
      <c r="N3056" s="28"/>
      <c r="O3056" s="28"/>
      <c r="P3056" s="60"/>
      <c r="Q3056" s="60"/>
      <c r="R3056" s="60"/>
      <c r="S3056" s="60"/>
      <c r="T3056" s="60"/>
      <c r="U3056" s="60"/>
      <c r="V3056" s="46"/>
      <c r="W3056" s="28"/>
      <c r="X3056" s="28"/>
      <c r="Y3056" s="28"/>
      <c r="AA3056" s="77"/>
      <c r="AB3056" s="28"/>
      <c r="AC3056" s="28"/>
      <c r="AD3056" s="28"/>
      <c r="AE3056" s="28"/>
      <c r="AF3056" s="28"/>
      <c r="AG3056" s="28"/>
      <c r="AH3056" s="28"/>
      <c r="AI3056" s="28"/>
      <c r="AJ3056" s="28"/>
      <c r="AK3056" s="28"/>
      <c r="AL3056" s="28"/>
      <c r="AM3056" s="28"/>
      <c r="AN3056" s="28"/>
      <c r="AO3056" s="28"/>
      <c r="AP3056" s="28"/>
      <c r="AQ3056" s="28"/>
      <c r="AR3056" s="28"/>
      <c r="AS3056" s="28"/>
      <c r="AT3056" s="96"/>
      <c r="AU3056" s="28"/>
      <c r="AV3056" s="28"/>
      <c r="AW3056" s="28"/>
      <c r="AX3056" s="28"/>
      <c r="AY3056" s="28"/>
      <c r="AZ3056" s="28"/>
      <c r="BA3056" s="28"/>
      <c r="BB3056" s="28"/>
      <c r="BC3056" s="28"/>
      <c r="BD3056" s="28"/>
      <c r="BE3056" s="28"/>
    </row>
    <row r="3057" spans="3:57" ht="14.25" customHeight="1">
      <c r="C3057" s="46"/>
      <c r="D3057" s="28"/>
      <c r="E3057" s="28"/>
      <c r="F3057" s="28"/>
      <c r="G3057" s="28"/>
      <c r="H3057" s="28"/>
      <c r="I3057" s="28"/>
      <c r="J3057" s="28"/>
      <c r="K3057" s="28"/>
      <c r="L3057" s="28"/>
      <c r="M3057" s="28"/>
      <c r="N3057" s="28"/>
      <c r="O3057" s="28"/>
      <c r="P3057" s="60"/>
      <c r="Q3057" s="60"/>
      <c r="R3057" s="60"/>
      <c r="S3057" s="60"/>
      <c r="T3057" s="60"/>
      <c r="U3057" s="60"/>
      <c r="V3057" s="46"/>
      <c r="W3057" s="28"/>
      <c r="X3057" s="28"/>
      <c r="Y3057" s="28"/>
      <c r="AA3057" s="77"/>
      <c r="AB3057" s="28"/>
      <c r="AC3057" s="28"/>
      <c r="AD3057" s="28"/>
      <c r="AE3057" s="28"/>
      <c r="AF3057" s="28"/>
      <c r="AG3057" s="28"/>
      <c r="AH3057" s="28"/>
      <c r="AI3057" s="28"/>
      <c r="AJ3057" s="28"/>
      <c r="AK3057" s="28"/>
      <c r="AL3057" s="28"/>
      <c r="AM3057" s="28"/>
      <c r="AN3057" s="28"/>
      <c r="AO3057" s="28"/>
      <c r="AP3057" s="28"/>
      <c r="AQ3057" s="28"/>
      <c r="AR3057" s="28"/>
      <c r="AS3057" s="28"/>
      <c r="AT3057" s="96"/>
      <c r="AU3057" s="28"/>
      <c r="AV3057" s="28"/>
      <c r="AW3057" s="28"/>
      <c r="AX3057" s="28"/>
      <c r="AY3057" s="28"/>
      <c r="AZ3057" s="28"/>
      <c r="BA3057" s="28"/>
      <c r="BB3057" s="28"/>
      <c r="BC3057" s="28"/>
      <c r="BD3057" s="28"/>
      <c r="BE3057" s="28"/>
    </row>
    <row r="3058" spans="3:57" ht="14.25" customHeight="1">
      <c r="C3058" s="46"/>
      <c r="D3058" s="28"/>
      <c r="E3058" s="28"/>
      <c r="F3058" s="28"/>
      <c r="G3058" s="28"/>
      <c r="H3058" s="28"/>
      <c r="I3058" s="28"/>
      <c r="J3058" s="28"/>
      <c r="K3058" s="28"/>
      <c r="L3058" s="28"/>
      <c r="M3058" s="28"/>
      <c r="N3058" s="28"/>
      <c r="O3058" s="28"/>
      <c r="P3058" s="60"/>
      <c r="Q3058" s="60"/>
      <c r="R3058" s="60"/>
      <c r="S3058" s="60"/>
      <c r="T3058" s="60"/>
      <c r="U3058" s="60"/>
      <c r="V3058" s="46"/>
      <c r="W3058" s="28"/>
      <c r="X3058" s="28"/>
      <c r="Y3058" s="28"/>
      <c r="AA3058" s="77"/>
      <c r="AB3058" s="28"/>
      <c r="AC3058" s="28"/>
      <c r="AD3058" s="28"/>
      <c r="AE3058" s="28"/>
      <c r="AF3058" s="28"/>
      <c r="AG3058" s="28"/>
      <c r="AH3058" s="28"/>
      <c r="AI3058" s="28"/>
      <c r="AJ3058" s="28"/>
      <c r="AK3058" s="28"/>
      <c r="AL3058" s="28"/>
      <c r="AM3058" s="28"/>
      <c r="AN3058" s="28"/>
      <c r="AO3058" s="28"/>
      <c r="AP3058" s="28"/>
      <c r="AQ3058" s="28"/>
      <c r="AR3058" s="28"/>
      <c r="AS3058" s="28"/>
      <c r="AT3058" s="96"/>
      <c r="AU3058" s="28"/>
      <c r="AV3058" s="28"/>
      <c r="AW3058" s="28"/>
      <c r="AX3058" s="28"/>
      <c r="AY3058" s="28"/>
      <c r="AZ3058" s="28"/>
      <c r="BA3058" s="28"/>
      <c r="BB3058" s="28"/>
      <c r="BC3058" s="28"/>
      <c r="BD3058" s="28"/>
      <c r="BE3058" s="28"/>
    </row>
    <row r="3059" spans="3:57" ht="14.25" customHeight="1">
      <c r="C3059" s="46"/>
      <c r="D3059" s="28"/>
      <c r="E3059" s="28"/>
      <c r="F3059" s="28"/>
      <c r="G3059" s="28"/>
      <c r="H3059" s="28"/>
      <c r="I3059" s="28"/>
      <c r="J3059" s="28"/>
      <c r="K3059" s="28"/>
      <c r="L3059" s="28"/>
      <c r="M3059" s="28"/>
      <c r="N3059" s="28"/>
      <c r="O3059" s="28"/>
      <c r="P3059" s="60"/>
      <c r="Q3059" s="60"/>
      <c r="R3059" s="60"/>
      <c r="S3059" s="60"/>
      <c r="T3059" s="60"/>
      <c r="U3059" s="60"/>
      <c r="V3059" s="46"/>
      <c r="W3059" s="28"/>
      <c r="X3059" s="28"/>
      <c r="Y3059" s="28"/>
      <c r="AA3059" s="77"/>
      <c r="AB3059" s="28"/>
      <c r="AC3059" s="28"/>
      <c r="AD3059" s="28"/>
      <c r="AE3059" s="28"/>
      <c r="AF3059" s="28"/>
      <c r="AG3059" s="28"/>
      <c r="AH3059" s="28"/>
      <c r="AI3059" s="28"/>
      <c r="AJ3059" s="28"/>
      <c r="AK3059" s="28"/>
      <c r="AL3059" s="28"/>
      <c r="AM3059" s="28"/>
      <c r="AN3059" s="28"/>
      <c r="AO3059" s="28"/>
      <c r="AP3059" s="28"/>
      <c r="AQ3059" s="28"/>
      <c r="AR3059" s="28"/>
      <c r="AS3059" s="28"/>
      <c r="AT3059" s="96"/>
      <c r="AU3059" s="28"/>
      <c r="AV3059" s="28"/>
      <c r="AW3059" s="28"/>
      <c r="AX3059" s="28"/>
      <c r="AY3059" s="28"/>
      <c r="AZ3059" s="28"/>
      <c r="BA3059" s="28"/>
      <c r="BB3059" s="28"/>
      <c r="BC3059" s="28"/>
      <c r="BD3059" s="28"/>
      <c r="BE3059" s="28"/>
    </row>
    <row r="3060" spans="3:57" ht="14.25" customHeight="1">
      <c r="C3060" s="46"/>
      <c r="D3060" s="28"/>
      <c r="E3060" s="28"/>
      <c r="F3060" s="28"/>
      <c r="G3060" s="28"/>
      <c r="H3060" s="28"/>
      <c r="I3060" s="28"/>
      <c r="J3060" s="28"/>
      <c r="K3060" s="28"/>
      <c r="L3060" s="28"/>
      <c r="M3060" s="28"/>
      <c r="N3060" s="28"/>
      <c r="O3060" s="28"/>
      <c r="P3060" s="60"/>
      <c r="Q3060" s="60"/>
      <c r="R3060" s="60"/>
      <c r="S3060" s="60"/>
      <c r="T3060" s="60"/>
      <c r="U3060" s="60"/>
      <c r="V3060" s="46"/>
      <c r="W3060" s="28"/>
      <c r="X3060" s="28"/>
      <c r="Y3060" s="28"/>
      <c r="AA3060" s="77"/>
      <c r="AB3060" s="28"/>
      <c r="AC3060" s="28"/>
      <c r="AD3060" s="28"/>
      <c r="AE3060" s="28"/>
      <c r="AF3060" s="28"/>
      <c r="AG3060" s="28"/>
      <c r="AH3060" s="28"/>
      <c r="AI3060" s="28"/>
      <c r="AJ3060" s="28"/>
      <c r="AK3060" s="28"/>
      <c r="AL3060" s="28"/>
      <c r="AM3060" s="28"/>
      <c r="AN3060" s="28"/>
      <c r="AO3060" s="28"/>
      <c r="AP3060" s="28"/>
      <c r="AQ3060" s="28"/>
      <c r="AR3060" s="28"/>
      <c r="AS3060" s="28"/>
      <c r="AT3060" s="96"/>
      <c r="AU3060" s="28"/>
      <c r="AV3060" s="28"/>
      <c r="AW3060" s="28"/>
      <c r="AX3060" s="28"/>
      <c r="AY3060" s="28"/>
      <c r="AZ3060" s="28"/>
      <c r="BA3060" s="28"/>
      <c r="BB3060" s="28"/>
      <c r="BC3060" s="28"/>
      <c r="BD3060" s="28"/>
      <c r="BE3060" s="28"/>
    </row>
    <row r="3061" spans="3:57" ht="14.25" customHeight="1">
      <c r="C3061" s="46"/>
      <c r="D3061" s="28"/>
      <c r="E3061" s="28"/>
      <c r="F3061" s="28"/>
      <c r="G3061" s="28"/>
      <c r="H3061" s="28"/>
      <c r="I3061" s="28"/>
      <c r="J3061" s="28"/>
      <c r="K3061" s="28"/>
      <c r="L3061" s="28"/>
      <c r="M3061" s="28"/>
      <c r="N3061" s="28"/>
      <c r="O3061" s="28"/>
      <c r="P3061" s="60"/>
      <c r="Q3061" s="60"/>
      <c r="R3061" s="60"/>
      <c r="S3061" s="60"/>
      <c r="T3061" s="60"/>
      <c r="U3061" s="60"/>
      <c r="V3061" s="46"/>
      <c r="W3061" s="28"/>
      <c r="X3061" s="28"/>
      <c r="Y3061" s="28"/>
      <c r="AA3061" s="77"/>
      <c r="AB3061" s="28"/>
      <c r="AC3061" s="28"/>
      <c r="AD3061" s="28"/>
      <c r="AE3061" s="28"/>
      <c r="AF3061" s="28"/>
      <c r="AG3061" s="28"/>
      <c r="AH3061" s="28"/>
      <c r="AI3061" s="28"/>
      <c r="AJ3061" s="28"/>
      <c r="AK3061" s="28"/>
      <c r="AL3061" s="28"/>
      <c r="AM3061" s="28"/>
      <c r="AN3061" s="28"/>
      <c r="AO3061" s="28"/>
      <c r="AP3061" s="28"/>
      <c r="AQ3061" s="28"/>
      <c r="AR3061" s="28"/>
      <c r="AS3061" s="28"/>
      <c r="AT3061" s="96"/>
      <c r="AU3061" s="28"/>
      <c r="AV3061" s="28"/>
      <c r="AW3061" s="28"/>
      <c r="AX3061" s="28"/>
      <c r="AY3061" s="28"/>
      <c r="AZ3061" s="28"/>
      <c r="BA3061" s="28"/>
      <c r="BB3061" s="28"/>
      <c r="BC3061" s="28"/>
      <c r="BD3061" s="28"/>
      <c r="BE3061" s="28"/>
    </row>
    <row r="3062" spans="3:57" ht="14.25" customHeight="1">
      <c r="C3062" s="46"/>
      <c r="D3062" s="28"/>
      <c r="E3062" s="28"/>
      <c r="F3062" s="28"/>
      <c r="G3062" s="28"/>
      <c r="H3062" s="28"/>
      <c r="I3062" s="28"/>
      <c r="J3062" s="28"/>
      <c r="K3062" s="28"/>
      <c r="L3062" s="28"/>
      <c r="M3062" s="28"/>
      <c r="N3062" s="28"/>
      <c r="O3062" s="28"/>
      <c r="P3062" s="60"/>
      <c r="Q3062" s="60"/>
      <c r="R3062" s="60"/>
      <c r="S3062" s="60"/>
      <c r="T3062" s="60"/>
      <c r="U3062" s="60"/>
      <c r="V3062" s="46"/>
      <c r="W3062" s="28"/>
      <c r="X3062" s="28"/>
      <c r="Y3062" s="28"/>
      <c r="AA3062" s="77"/>
      <c r="AB3062" s="28"/>
      <c r="AC3062" s="28"/>
      <c r="AD3062" s="28"/>
      <c r="AE3062" s="28"/>
      <c r="AF3062" s="28"/>
      <c r="AG3062" s="28"/>
      <c r="AH3062" s="28"/>
      <c r="AI3062" s="28"/>
      <c r="AJ3062" s="28"/>
      <c r="AK3062" s="28"/>
      <c r="AL3062" s="28"/>
      <c r="AM3062" s="28"/>
      <c r="AN3062" s="28"/>
      <c r="AO3062" s="28"/>
      <c r="AP3062" s="28"/>
      <c r="AQ3062" s="28"/>
      <c r="AR3062" s="28"/>
      <c r="AS3062" s="28"/>
      <c r="AT3062" s="96"/>
      <c r="AU3062" s="28"/>
      <c r="AV3062" s="28"/>
      <c r="AW3062" s="28"/>
      <c r="AX3062" s="28"/>
      <c r="AY3062" s="28"/>
      <c r="AZ3062" s="28"/>
      <c r="BA3062" s="28"/>
      <c r="BB3062" s="28"/>
      <c r="BC3062" s="28"/>
      <c r="BD3062" s="28"/>
      <c r="BE3062" s="28"/>
    </row>
    <row r="3063" spans="3:57" ht="14.25" customHeight="1">
      <c r="C3063" s="46"/>
      <c r="D3063" s="28"/>
      <c r="E3063" s="28"/>
      <c r="F3063" s="28"/>
      <c r="G3063" s="28"/>
      <c r="H3063" s="28"/>
      <c r="I3063" s="28"/>
      <c r="J3063" s="28"/>
      <c r="K3063" s="28"/>
      <c r="L3063" s="28"/>
      <c r="M3063" s="28"/>
      <c r="N3063" s="28"/>
      <c r="O3063" s="28"/>
      <c r="P3063" s="60"/>
      <c r="Q3063" s="60"/>
      <c r="R3063" s="60"/>
      <c r="S3063" s="60"/>
      <c r="T3063" s="60"/>
      <c r="U3063" s="60"/>
      <c r="V3063" s="46"/>
      <c r="W3063" s="28"/>
      <c r="X3063" s="28"/>
      <c r="Y3063" s="28"/>
      <c r="AA3063" s="77"/>
      <c r="AB3063" s="28"/>
      <c r="AC3063" s="28"/>
      <c r="AD3063" s="28"/>
      <c r="AE3063" s="28"/>
      <c r="AF3063" s="28"/>
      <c r="AG3063" s="28"/>
      <c r="AH3063" s="28"/>
      <c r="AI3063" s="28"/>
      <c r="AJ3063" s="28"/>
      <c r="AK3063" s="28"/>
      <c r="AL3063" s="28"/>
      <c r="AM3063" s="28"/>
      <c r="AN3063" s="28"/>
      <c r="AO3063" s="28"/>
      <c r="AP3063" s="28"/>
      <c r="AQ3063" s="28"/>
      <c r="AR3063" s="28"/>
      <c r="AS3063" s="28"/>
      <c r="AT3063" s="96"/>
      <c r="AU3063" s="28"/>
      <c r="AV3063" s="28"/>
      <c r="AW3063" s="28"/>
      <c r="AX3063" s="28"/>
      <c r="AY3063" s="28"/>
      <c r="AZ3063" s="28"/>
      <c r="BA3063" s="28"/>
      <c r="BB3063" s="28"/>
      <c r="BC3063" s="28"/>
      <c r="BD3063" s="28"/>
      <c r="BE3063" s="28"/>
    </row>
    <row r="3064" spans="3:57" ht="14.25" customHeight="1">
      <c r="C3064" s="46"/>
      <c r="D3064" s="28"/>
      <c r="E3064" s="28"/>
      <c r="F3064" s="28"/>
      <c r="G3064" s="28"/>
      <c r="H3064" s="28"/>
      <c r="I3064" s="28"/>
      <c r="J3064" s="28"/>
      <c r="K3064" s="28"/>
      <c r="L3064" s="28"/>
      <c r="M3064" s="28"/>
      <c r="N3064" s="28"/>
      <c r="O3064" s="28"/>
      <c r="P3064" s="60"/>
      <c r="Q3064" s="60"/>
      <c r="R3064" s="60"/>
      <c r="S3064" s="60"/>
      <c r="T3064" s="60"/>
      <c r="U3064" s="60"/>
      <c r="V3064" s="46"/>
      <c r="W3064" s="28"/>
      <c r="X3064" s="28"/>
      <c r="Y3064" s="28"/>
      <c r="AA3064" s="77"/>
      <c r="AB3064" s="28"/>
      <c r="AC3064" s="28"/>
      <c r="AD3064" s="28"/>
      <c r="AE3064" s="28"/>
      <c r="AF3064" s="28"/>
      <c r="AG3064" s="28"/>
      <c r="AH3064" s="28"/>
      <c r="AI3064" s="28"/>
      <c r="AJ3064" s="28"/>
      <c r="AK3064" s="28"/>
      <c r="AL3064" s="28"/>
      <c r="AM3064" s="28"/>
      <c r="AN3064" s="28"/>
      <c r="AO3064" s="28"/>
      <c r="AP3064" s="28"/>
      <c r="AQ3064" s="28"/>
      <c r="AR3064" s="28"/>
      <c r="AS3064" s="28"/>
      <c r="AT3064" s="96"/>
      <c r="AU3064" s="28"/>
      <c r="AV3064" s="28"/>
      <c r="AW3064" s="28"/>
      <c r="AX3064" s="28"/>
      <c r="AY3064" s="28"/>
      <c r="AZ3064" s="28"/>
      <c r="BA3064" s="28"/>
      <c r="BB3064" s="28"/>
      <c r="BC3064" s="28"/>
      <c r="BD3064" s="28"/>
      <c r="BE3064" s="28"/>
    </row>
    <row r="3065" spans="3:57" ht="14.25" customHeight="1">
      <c r="C3065" s="46"/>
      <c r="D3065" s="28"/>
      <c r="E3065" s="28"/>
      <c r="F3065" s="28"/>
      <c r="G3065" s="28"/>
      <c r="H3065" s="28"/>
      <c r="I3065" s="28"/>
      <c r="J3065" s="28"/>
      <c r="K3065" s="28"/>
      <c r="L3065" s="28"/>
      <c r="M3065" s="28"/>
      <c r="N3065" s="28"/>
      <c r="O3065" s="28"/>
      <c r="P3065" s="60"/>
      <c r="Q3065" s="60"/>
      <c r="R3065" s="60"/>
      <c r="S3065" s="60"/>
      <c r="T3065" s="60"/>
      <c r="U3065" s="60"/>
      <c r="V3065" s="46"/>
      <c r="W3065" s="28"/>
      <c r="X3065" s="28"/>
      <c r="Y3065" s="28"/>
      <c r="AA3065" s="77"/>
      <c r="AB3065" s="28"/>
      <c r="AC3065" s="28"/>
      <c r="AD3065" s="28"/>
      <c r="AE3065" s="28"/>
      <c r="AF3065" s="28"/>
      <c r="AG3065" s="28"/>
      <c r="AH3065" s="28"/>
      <c r="AI3065" s="28"/>
      <c r="AJ3065" s="28"/>
      <c r="AK3065" s="28"/>
      <c r="AL3065" s="28"/>
      <c r="AM3065" s="28"/>
      <c r="AN3065" s="28"/>
      <c r="AO3065" s="28"/>
      <c r="AP3065" s="28"/>
      <c r="AQ3065" s="28"/>
      <c r="AR3065" s="28"/>
      <c r="AS3065" s="28"/>
      <c r="AT3065" s="96"/>
      <c r="AU3065" s="28"/>
      <c r="AV3065" s="28"/>
      <c r="AW3065" s="28"/>
      <c r="AX3065" s="28"/>
      <c r="AY3065" s="28"/>
      <c r="AZ3065" s="28"/>
      <c r="BA3065" s="28"/>
      <c r="BB3065" s="28"/>
      <c r="BC3065" s="28"/>
      <c r="BD3065" s="28"/>
      <c r="BE3065" s="28"/>
    </row>
    <row r="3066" spans="3:57" ht="14.25" customHeight="1">
      <c r="C3066" s="46"/>
      <c r="D3066" s="28"/>
      <c r="E3066" s="28"/>
      <c r="F3066" s="28"/>
      <c r="G3066" s="28"/>
      <c r="H3066" s="28"/>
      <c r="I3066" s="28"/>
      <c r="J3066" s="28"/>
      <c r="K3066" s="28"/>
      <c r="L3066" s="28"/>
      <c r="M3066" s="28"/>
      <c r="N3066" s="28"/>
      <c r="O3066" s="28"/>
      <c r="P3066" s="60"/>
      <c r="Q3066" s="60"/>
      <c r="R3066" s="60"/>
      <c r="S3066" s="60"/>
      <c r="T3066" s="60"/>
      <c r="U3066" s="60"/>
      <c r="V3066" s="46"/>
      <c r="W3066" s="28"/>
      <c r="X3066" s="28"/>
      <c r="Y3066" s="28"/>
      <c r="AA3066" s="77"/>
      <c r="AB3066" s="28"/>
      <c r="AC3066" s="28"/>
      <c r="AD3066" s="28"/>
      <c r="AE3066" s="28"/>
      <c r="AF3066" s="28"/>
      <c r="AG3066" s="28"/>
      <c r="AH3066" s="28"/>
      <c r="AI3066" s="28"/>
      <c r="AJ3066" s="28"/>
      <c r="AK3066" s="28"/>
      <c r="AL3066" s="28"/>
      <c r="AM3066" s="28"/>
      <c r="AN3066" s="28"/>
      <c r="AO3066" s="28"/>
      <c r="AP3066" s="28"/>
      <c r="AQ3066" s="28"/>
      <c r="AR3066" s="28"/>
      <c r="AS3066" s="28"/>
      <c r="AT3066" s="96"/>
      <c r="AU3066" s="28"/>
      <c r="AV3066" s="28"/>
      <c r="AW3066" s="28"/>
      <c r="AX3066" s="28"/>
      <c r="AY3066" s="28"/>
      <c r="AZ3066" s="28"/>
      <c r="BA3066" s="28"/>
      <c r="BB3066" s="28"/>
      <c r="BC3066" s="28"/>
      <c r="BD3066" s="28"/>
      <c r="BE3066" s="28"/>
    </row>
    <row r="3067" spans="3:57" ht="14.25" customHeight="1">
      <c r="C3067" s="46"/>
      <c r="D3067" s="28"/>
      <c r="E3067" s="28"/>
      <c r="F3067" s="28"/>
      <c r="G3067" s="28"/>
      <c r="H3067" s="28"/>
      <c r="I3067" s="28"/>
      <c r="J3067" s="28"/>
      <c r="K3067" s="28"/>
      <c r="L3067" s="28"/>
      <c r="M3067" s="28"/>
      <c r="N3067" s="28"/>
      <c r="O3067" s="28"/>
      <c r="P3067" s="60"/>
      <c r="Q3067" s="60"/>
      <c r="R3067" s="60"/>
      <c r="S3067" s="60"/>
      <c r="T3067" s="60"/>
      <c r="U3067" s="60"/>
      <c r="V3067" s="46"/>
      <c r="W3067" s="28"/>
      <c r="X3067" s="28"/>
      <c r="Y3067" s="28"/>
      <c r="AA3067" s="77"/>
      <c r="AB3067" s="28"/>
      <c r="AC3067" s="28"/>
      <c r="AD3067" s="28"/>
      <c r="AE3067" s="28"/>
      <c r="AF3067" s="28"/>
      <c r="AG3067" s="28"/>
      <c r="AH3067" s="28"/>
      <c r="AI3067" s="28"/>
      <c r="AJ3067" s="28"/>
      <c r="AK3067" s="28"/>
      <c r="AL3067" s="28"/>
      <c r="AM3067" s="28"/>
      <c r="AN3067" s="28"/>
      <c r="AO3067" s="28"/>
      <c r="AP3067" s="28"/>
      <c r="AQ3067" s="28"/>
      <c r="AR3067" s="28"/>
      <c r="AS3067" s="28"/>
      <c r="AT3067" s="96"/>
      <c r="AU3067" s="28"/>
      <c r="AV3067" s="28"/>
      <c r="AW3067" s="28"/>
      <c r="AX3067" s="28"/>
      <c r="AY3067" s="28"/>
      <c r="AZ3067" s="28"/>
      <c r="BA3067" s="28"/>
      <c r="BB3067" s="28"/>
      <c r="BC3067" s="28"/>
      <c r="BD3067" s="28"/>
      <c r="BE3067" s="28"/>
    </row>
    <row r="3068" spans="3:57" ht="14.25" customHeight="1">
      <c r="C3068" s="46"/>
      <c r="D3068" s="28"/>
      <c r="E3068" s="28"/>
      <c r="F3068" s="28"/>
      <c r="G3068" s="28"/>
      <c r="H3068" s="28"/>
      <c r="I3068" s="28"/>
      <c r="J3068" s="28"/>
      <c r="K3068" s="28"/>
      <c r="L3068" s="28"/>
      <c r="M3068" s="28"/>
      <c r="N3068" s="28"/>
      <c r="O3068" s="28"/>
      <c r="P3068" s="60"/>
      <c r="Q3068" s="60"/>
      <c r="R3068" s="60"/>
      <c r="S3068" s="60"/>
      <c r="T3068" s="60"/>
      <c r="U3068" s="60"/>
      <c r="V3068" s="46"/>
      <c r="W3068" s="28"/>
      <c r="X3068" s="28"/>
      <c r="Y3068" s="28"/>
      <c r="AA3068" s="77"/>
      <c r="AB3068" s="28"/>
      <c r="AC3068" s="28"/>
      <c r="AD3068" s="28"/>
      <c r="AE3068" s="28"/>
      <c r="AF3068" s="28"/>
      <c r="AG3068" s="28"/>
      <c r="AH3068" s="28"/>
      <c r="AI3068" s="28"/>
      <c r="AJ3068" s="28"/>
      <c r="AK3068" s="28"/>
      <c r="AL3068" s="28"/>
      <c r="AM3068" s="28"/>
      <c r="AN3068" s="28"/>
      <c r="AO3068" s="28"/>
      <c r="AP3068" s="28"/>
      <c r="AQ3068" s="28"/>
      <c r="AR3068" s="28"/>
      <c r="AS3068" s="28"/>
      <c r="AT3068" s="96"/>
      <c r="AU3068" s="28"/>
      <c r="AV3068" s="28"/>
      <c r="AW3068" s="28"/>
      <c r="AX3068" s="28"/>
      <c r="AY3068" s="28"/>
      <c r="AZ3068" s="28"/>
      <c r="BA3068" s="28"/>
      <c r="BB3068" s="28"/>
      <c r="BC3068" s="28"/>
      <c r="BD3068" s="28"/>
      <c r="BE3068" s="28"/>
    </row>
    <row r="3069" spans="3:57" ht="14.25" customHeight="1">
      <c r="C3069" s="46"/>
      <c r="D3069" s="28"/>
      <c r="E3069" s="28"/>
      <c r="F3069" s="28"/>
      <c r="G3069" s="28"/>
      <c r="H3069" s="28"/>
      <c r="I3069" s="28"/>
      <c r="J3069" s="28"/>
      <c r="K3069" s="28"/>
      <c r="L3069" s="28"/>
      <c r="M3069" s="28"/>
      <c r="N3069" s="28"/>
      <c r="O3069" s="28"/>
      <c r="P3069" s="60"/>
      <c r="Q3069" s="60"/>
      <c r="R3069" s="60"/>
      <c r="S3069" s="60"/>
      <c r="T3069" s="60"/>
      <c r="U3069" s="60"/>
      <c r="V3069" s="46"/>
      <c r="W3069" s="28"/>
      <c r="X3069" s="28"/>
      <c r="Y3069" s="28"/>
      <c r="AA3069" s="77"/>
      <c r="AB3069" s="28"/>
      <c r="AC3069" s="28"/>
      <c r="AD3069" s="28"/>
      <c r="AE3069" s="28"/>
      <c r="AF3069" s="28"/>
      <c r="AG3069" s="28"/>
      <c r="AH3069" s="28"/>
      <c r="AI3069" s="28"/>
      <c r="AJ3069" s="28"/>
      <c r="AK3069" s="28"/>
      <c r="AL3069" s="28"/>
      <c r="AM3069" s="28"/>
      <c r="AN3069" s="28"/>
      <c r="AO3069" s="28"/>
      <c r="AP3069" s="28"/>
      <c r="AQ3069" s="28"/>
      <c r="AR3069" s="28"/>
      <c r="AS3069" s="28"/>
      <c r="AT3069" s="96"/>
      <c r="AU3069" s="28"/>
      <c r="AV3069" s="28"/>
      <c r="AW3069" s="28"/>
      <c r="AX3069" s="28"/>
      <c r="AY3069" s="28"/>
      <c r="AZ3069" s="28"/>
      <c r="BA3069" s="28"/>
      <c r="BB3069" s="28"/>
      <c r="BC3069" s="28"/>
      <c r="BD3069" s="28"/>
      <c r="BE3069" s="28"/>
    </row>
    <row r="3070" spans="3:57" ht="14.25" customHeight="1">
      <c r="C3070" s="46"/>
      <c r="D3070" s="28"/>
      <c r="E3070" s="28"/>
      <c r="F3070" s="28"/>
      <c r="G3070" s="28"/>
      <c r="H3070" s="28"/>
      <c r="I3070" s="28"/>
      <c r="J3070" s="28"/>
      <c r="K3070" s="28"/>
      <c r="L3070" s="28"/>
      <c r="M3070" s="28"/>
      <c r="N3070" s="28"/>
      <c r="O3070" s="28"/>
      <c r="P3070" s="60"/>
      <c r="Q3070" s="60"/>
      <c r="R3070" s="60"/>
      <c r="S3070" s="60"/>
      <c r="T3070" s="60"/>
      <c r="U3070" s="60"/>
      <c r="V3070" s="46"/>
      <c r="W3070" s="28"/>
      <c r="X3070" s="28"/>
      <c r="Y3070" s="28"/>
      <c r="AA3070" s="77"/>
      <c r="AB3070" s="28"/>
      <c r="AC3070" s="28"/>
      <c r="AD3070" s="28"/>
      <c r="AE3070" s="28"/>
      <c r="AF3070" s="28"/>
      <c r="AG3070" s="28"/>
      <c r="AH3070" s="28"/>
      <c r="AI3070" s="28"/>
      <c r="AJ3070" s="28"/>
      <c r="AK3070" s="28"/>
      <c r="AL3070" s="28"/>
      <c r="AM3070" s="28"/>
      <c r="AN3070" s="28"/>
      <c r="AO3070" s="28"/>
      <c r="AP3070" s="28"/>
      <c r="AQ3070" s="28"/>
      <c r="AR3070" s="28"/>
      <c r="AS3070" s="28"/>
      <c r="AT3070" s="96"/>
      <c r="AU3070" s="28"/>
      <c r="AV3070" s="28"/>
      <c r="AW3070" s="28"/>
      <c r="AX3070" s="28"/>
      <c r="AY3070" s="28"/>
      <c r="AZ3070" s="28"/>
      <c r="BA3070" s="28"/>
      <c r="BB3070" s="28"/>
      <c r="BC3070" s="28"/>
      <c r="BD3070" s="28"/>
      <c r="BE3070" s="28"/>
    </row>
    <row r="3071" spans="3:57" ht="14.25" customHeight="1">
      <c r="C3071" s="46"/>
      <c r="D3071" s="28"/>
      <c r="E3071" s="28"/>
      <c r="F3071" s="28"/>
      <c r="G3071" s="28"/>
      <c r="H3071" s="28"/>
      <c r="I3071" s="28"/>
      <c r="J3071" s="28"/>
      <c r="K3071" s="28"/>
      <c r="L3071" s="28"/>
      <c r="M3071" s="28"/>
      <c r="N3071" s="28"/>
      <c r="O3071" s="28"/>
      <c r="P3071" s="60"/>
      <c r="Q3071" s="60"/>
      <c r="R3071" s="60"/>
      <c r="S3071" s="60"/>
      <c r="T3071" s="60"/>
      <c r="U3071" s="60"/>
      <c r="V3071" s="46"/>
      <c r="W3071" s="28"/>
      <c r="X3071" s="28"/>
      <c r="Y3071" s="28"/>
      <c r="AA3071" s="77"/>
      <c r="AB3071" s="28"/>
      <c r="AC3071" s="28"/>
      <c r="AD3071" s="28"/>
      <c r="AE3071" s="28"/>
      <c r="AF3071" s="28"/>
      <c r="AG3071" s="28"/>
      <c r="AH3071" s="28"/>
      <c r="AI3071" s="28"/>
      <c r="AJ3071" s="28"/>
      <c r="AK3071" s="28"/>
      <c r="AL3071" s="28"/>
      <c r="AM3071" s="28"/>
      <c r="AN3071" s="28"/>
      <c r="AO3071" s="28"/>
      <c r="AP3071" s="28"/>
      <c r="AQ3071" s="28"/>
      <c r="AR3071" s="28"/>
      <c r="AS3071" s="28"/>
      <c r="AT3071" s="96"/>
      <c r="AU3071" s="28"/>
      <c r="AV3071" s="28"/>
      <c r="AW3071" s="28"/>
      <c r="AX3071" s="28"/>
      <c r="AY3071" s="28"/>
      <c r="AZ3071" s="28"/>
      <c r="BA3071" s="28"/>
      <c r="BB3071" s="28"/>
      <c r="BC3071" s="28"/>
      <c r="BD3071" s="28"/>
      <c r="BE3071" s="28"/>
    </row>
    <row r="3072" spans="3:57" ht="14.25" customHeight="1">
      <c r="C3072" s="46"/>
      <c r="D3072" s="28"/>
      <c r="E3072" s="28"/>
      <c r="F3072" s="28"/>
      <c r="G3072" s="28"/>
      <c r="H3072" s="28"/>
      <c r="I3072" s="28"/>
      <c r="J3072" s="28"/>
      <c r="K3072" s="28"/>
      <c r="L3072" s="28"/>
      <c r="M3072" s="28"/>
      <c r="N3072" s="28"/>
      <c r="O3072" s="28"/>
      <c r="P3072" s="60"/>
      <c r="Q3072" s="60"/>
      <c r="R3072" s="60"/>
      <c r="S3072" s="60"/>
      <c r="T3072" s="60"/>
      <c r="U3072" s="60"/>
      <c r="V3072" s="46"/>
      <c r="W3072" s="28"/>
      <c r="X3072" s="28"/>
      <c r="Y3072" s="28"/>
      <c r="AA3072" s="77"/>
      <c r="AB3072" s="28"/>
      <c r="AC3072" s="28"/>
      <c r="AD3072" s="28"/>
      <c r="AE3072" s="28"/>
      <c r="AF3072" s="28"/>
      <c r="AG3072" s="28"/>
      <c r="AH3072" s="28"/>
      <c r="AI3072" s="28"/>
      <c r="AJ3072" s="28"/>
      <c r="AK3072" s="28"/>
      <c r="AL3072" s="28"/>
      <c r="AM3072" s="28"/>
      <c r="AN3072" s="28"/>
      <c r="AO3072" s="28"/>
      <c r="AP3072" s="28"/>
      <c r="AQ3072" s="28"/>
      <c r="AR3072" s="28"/>
      <c r="AS3072" s="28"/>
      <c r="AT3072" s="96"/>
      <c r="AU3072" s="28"/>
      <c r="AV3072" s="28"/>
      <c r="AW3072" s="28"/>
      <c r="AX3072" s="28"/>
      <c r="AY3072" s="28"/>
      <c r="AZ3072" s="28"/>
      <c r="BA3072" s="28"/>
      <c r="BB3072" s="28"/>
      <c r="BC3072" s="28"/>
      <c r="BD3072" s="28"/>
      <c r="BE3072" s="28"/>
    </row>
    <row r="3073" spans="3:57" ht="14.25" customHeight="1">
      <c r="C3073" s="46"/>
      <c r="D3073" s="28"/>
      <c r="E3073" s="28"/>
      <c r="F3073" s="28"/>
      <c r="G3073" s="28"/>
      <c r="H3073" s="28"/>
      <c r="I3073" s="28"/>
      <c r="J3073" s="28"/>
      <c r="K3073" s="28"/>
      <c r="L3073" s="28"/>
      <c r="M3073" s="28"/>
      <c r="N3073" s="28"/>
      <c r="O3073" s="28"/>
      <c r="P3073" s="60"/>
      <c r="Q3073" s="60"/>
      <c r="R3073" s="60"/>
      <c r="S3073" s="60"/>
      <c r="T3073" s="60"/>
      <c r="U3073" s="60"/>
      <c r="V3073" s="46"/>
      <c r="W3073" s="28"/>
      <c r="X3073" s="28"/>
      <c r="Y3073" s="28"/>
      <c r="AA3073" s="77"/>
      <c r="AB3073" s="28"/>
      <c r="AC3073" s="28"/>
      <c r="AD3073" s="28"/>
      <c r="AE3073" s="28"/>
      <c r="AF3073" s="28"/>
      <c r="AG3073" s="28"/>
      <c r="AH3073" s="28"/>
      <c r="AI3073" s="28"/>
      <c r="AJ3073" s="28"/>
      <c r="AK3073" s="28"/>
      <c r="AL3073" s="28"/>
      <c r="AM3073" s="28"/>
      <c r="AN3073" s="28"/>
      <c r="AO3073" s="28"/>
      <c r="AP3073" s="28"/>
      <c r="AQ3073" s="28"/>
      <c r="AR3073" s="28"/>
      <c r="AS3073" s="28"/>
      <c r="AT3073" s="96"/>
      <c r="AU3073" s="28"/>
      <c r="AV3073" s="28"/>
      <c r="AW3073" s="28"/>
      <c r="AX3073" s="28"/>
      <c r="AY3073" s="28"/>
      <c r="AZ3073" s="28"/>
      <c r="BA3073" s="28"/>
      <c r="BB3073" s="28"/>
      <c r="BC3073" s="28"/>
      <c r="BD3073" s="28"/>
      <c r="BE3073" s="28"/>
    </row>
    <row r="3074" spans="3:57" ht="14.25" customHeight="1">
      <c r="C3074" s="46"/>
      <c r="D3074" s="28"/>
      <c r="E3074" s="28"/>
      <c r="F3074" s="28"/>
      <c r="G3074" s="28"/>
      <c r="H3074" s="28"/>
      <c r="I3074" s="28"/>
      <c r="J3074" s="28"/>
      <c r="K3074" s="28"/>
      <c r="L3074" s="28"/>
      <c r="M3074" s="28"/>
      <c r="N3074" s="28"/>
      <c r="O3074" s="28"/>
      <c r="P3074" s="60"/>
      <c r="Q3074" s="60"/>
      <c r="R3074" s="60"/>
      <c r="S3074" s="60"/>
      <c r="T3074" s="60"/>
      <c r="U3074" s="60"/>
      <c r="V3074" s="46"/>
      <c r="W3074" s="28"/>
      <c r="X3074" s="28"/>
      <c r="Y3074" s="28"/>
      <c r="AA3074" s="77"/>
      <c r="AB3074" s="28"/>
      <c r="AC3074" s="28"/>
      <c r="AD3074" s="28"/>
      <c r="AE3074" s="28"/>
      <c r="AF3074" s="28"/>
      <c r="AG3074" s="28"/>
      <c r="AH3074" s="28"/>
      <c r="AI3074" s="28"/>
      <c r="AJ3074" s="28"/>
      <c r="AK3074" s="28"/>
      <c r="AL3074" s="28"/>
      <c r="AM3074" s="28"/>
      <c r="AN3074" s="28"/>
      <c r="AO3074" s="28"/>
      <c r="AP3074" s="28"/>
      <c r="AQ3074" s="28"/>
      <c r="AR3074" s="28"/>
      <c r="AS3074" s="28"/>
      <c r="AT3074" s="96"/>
      <c r="AU3074" s="28"/>
      <c r="AV3074" s="28"/>
      <c r="AW3074" s="28"/>
      <c r="AX3074" s="28"/>
      <c r="AY3074" s="28"/>
      <c r="AZ3074" s="28"/>
      <c r="BA3074" s="28"/>
      <c r="BB3074" s="28"/>
      <c r="BC3074" s="28"/>
      <c r="BD3074" s="28"/>
      <c r="BE3074" s="28"/>
    </row>
    <row r="3075" spans="3:57" ht="14.25" customHeight="1">
      <c r="C3075" s="46"/>
      <c r="D3075" s="28"/>
      <c r="E3075" s="28"/>
      <c r="F3075" s="28"/>
      <c r="G3075" s="28"/>
      <c r="H3075" s="28"/>
      <c r="I3075" s="28"/>
      <c r="J3075" s="28"/>
      <c r="K3075" s="28"/>
      <c r="L3075" s="28"/>
      <c r="M3075" s="28"/>
      <c r="N3075" s="28"/>
      <c r="O3075" s="28"/>
      <c r="P3075" s="60"/>
      <c r="Q3075" s="60"/>
      <c r="R3075" s="60"/>
      <c r="S3075" s="60"/>
      <c r="T3075" s="60"/>
      <c r="U3075" s="60"/>
      <c r="V3075" s="46"/>
      <c r="W3075" s="28"/>
      <c r="X3075" s="28"/>
      <c r="Y3075" s="28"/>
      <c r="AA3075" s="77"/>
      <c r="AB3075" s="28"/>
      <c r="AC3075" s="28"/>
      <c r="AD3075" s="28"/>
      <c r="AE3075" s="28"/>
      <c r="AF3075" s="28"/>
      <c r="AG3075" s="28"/>
      <c r="AH3075" s="28"/>
      <c r="AI3075" s="28"/>
      <c r="AJ3075" s="28"/>
      <c r="AK3075" s="28"/>
      <c r="AL3075" s="28"/>
      <c r="AM3075" s="28"/>
      <c r="AN3075" s="28"/>
      <c r="AO3075" s="28"/>
      <c r="AP3075" s="28"/>
      <c r="AQ3075" s="28"/>
      <c r="AR3075" s="28"/>
      <c r="AS3075" s="28"/>
      <c r="AT3075" s="96"/>
      <c r="AU3075" s="28"/>
      <c r="AV3075" s="28"/>
      <c r="AW3075" s="28"/>
      <c r="AX3075" s="28"/>
      <c r="AY3075" s="28"/>
      <c r="AZ3075" s="28"/>
      <c r="BA3075" s="28"/>
      <c r="BB3075" s="28"/>
      <c r="BC3075" s="28"/>
      <c r="BD3075" s="28"/>
      <c r="BE3075" s="28"/>
    </row>
    <row r="3076" spans="3:57" ht="14.25" customHeight="1">
      <c r="C3076" s="46"/>
      <c r="D3076" s="28"/>
      <c r="E3076" s="28"/>
      <c r="F3076" s="28"/>
      <c r="G3076" s="28"/>
      <c r="H3076" s="28"/>
      <c r="I3076" s="28"/>
      <c r="J3076" s="28"/>
      <c r="K3076" s="28"/>
      <c r="L3076" s="28"/>
      <c r="M3076" s="28"/>
      <c r="N3076" s="28"/>
      <c r="O3076" s="28"/>
      <c r="P3076" s="60"/>
      <c r="Q3076" s="60"/>
      <c r="R3076" s="60"/>
      <c r="S3076" s="60"/>
      <c r="T3076" s="60"/>
      <c r="U3076" s="60"/>
      <c r="V3076" s="46"/>
      <c r="W3076" s="28"/>
      <c r="X3076" s="28"/>
      <c r="Y3076" s="28"/>
      <c r="AA3076" s="77"/>
      <c r="AB3076" s="28"/>
      <c r="AC3076" s="28"/>
      <c r="AD3076" s="28"/>
      <c r="AE3076" s="28"/>
      <c r="AF3076" s="28"/>
      <c r="AG3076" s="28"/>
      <c r="AH3076" s="28"/>
      <c r="AI3076" s="28"/>
      <c r="AJ3076" s="28"/>
      <c r="AK3076" s="28"/>
      <c r="AL3076" s="28"/>
      <c r="AM3076" s="28"/>
      <c r="AN3076" s="28"/>
      <c r="AO3076" s="28"/>
      <c r="AP3076" s="28"/>
      <c r="AQ3076" s="28"/>
      <c r="AR3076" s="28"/>
      <c r="AS3076" s="28"/>
      <c r="AT3076" s="96"/>
      <c r="AU3076" s="28"/>
      <c r="AV3076" s="28"/>
      <c r="AW3076" s="28"/>
      <c r="AX3076" s="28"/>
      <c r="AY3076" s="28"/>
      <c r="AZ3076" s="28"/>
      <c r="BA3076" s="28"/>
      <c r="BB3076" s="28"/>
      <c r="BC3076" s="28"/>
      <c r="BD3076" s="28"/>
      <c r="BE3076" s="28"/>
    </row>
    <row r="3077" spans="3:57" ht="14.25" customHeight="1">
      <c r="C3077" s="46"/>
      <c r="D3077" s="28"/>
      <c r="E3077" s="28"/>
      <c r="F3077" s="28"/>
      <c r="G3077" s="28"/>
      <c r="H3077" s="28"/>
      <c r="I3077" s="28"/>
      <c r="J3077" s="28"/>
      <c r="K3077" s="28"/>
      <c r="L3077" s="28"/>
      <c r="M3077" s="28"/>
      <c r="N3077" s="28"/>
      <c r="O3077" s="28"/>
      <c r="P3077" s="60"/>
      <c r="Q3077" s="60"/>
      <c r="R3077" s="60"/>
      <c r="S3077" s="60"/>
      <c r="T3077" s="60"/>
      <c r="U3077" s="60"/>
      <c r="V3077" s="46"/>
      <c r="W3077" s="28"/>
      <c r="X3077" s="28"/>
      <c r="Y3077" s="28"/>
      <c r="AA3077" s="77"/>
      <c r="AB3077" s="28"/>
      <c r="AC3077" s="28"/>
      <c r="AD3077" s="28"/>
      <c r="AE3077" s="28"/>
      <c r="AF3077" s="28"/>
      <c r="AG3077" s="28"/>
      <c r="AH3077" s="28"/>
      <c r="AI3077" s="28"/>
      <c r="AJ3077" s="28"/>
      <c r="AK3077" s="28"/>
      <c r="AL3077" s="28"/>
      <c r="AM3077" s="28"/>
      <c r="AN3077" s="28"/>
      <c r="AO3077" s="28"/>
      <c r="AP3077" s="28"/>
      <c r="AQ3077" s="28"/>
      <c r="AR3077" s="28"/>
      <c r="AS3077" s="28"/>
      <c r="AT3077" s="96"/>
      <c r="AU3077" s="28"/>
      <c r="AV3077" s="28"/>
      <c r="AW3077" s="28"/>
      <c r="AX3077" s="28"/>
      <c r="AY3077" s="28"/>
      <c r="AZ3077" s="28"/>
      <c r="BA3077" s="28"/>
      <c r="BB3077" s="28"/>
      <c r="BC3077" s="28"/>
      <c r="BD3077" s="28"/>
      <c r="BE3077" s="28"/>
    </row>
    <row r="3078" spans="3:57" ht="14.25" customHeight="1">
      <c r="C3078" s="46"/>
      <c r="D3078" s="28"/>
      <c r="E3078" s="28"/>
      <c r="F3078" s="28"/>
      <c r="G3078" s="28"/>
      <c r="H3078" s="28"/>
      <c r="I3078" s="28"/>
      <c r="J3078" s="28"/>
      <c r="K3078" s="28"/>
      <c r="L3078" s="28"/>
      <c r="M3078" s="28"/>
      <c r="N3078" s="28"/>
      <c r="O3078" s="28"/>
      <c r="P3078" s="60"/>
      <c r="Q3078" s="60"/>
      <c r="R3078" s="60"/>
      <c r="S3078" s="60"/>
      <c r="T3078" s="60"/>
      <c r="U3078" s="60"/>
      <c r="V3078" s="46"/>
      <c r="W3078" s="28"/>
      <c r="X3078" s="28"/>
      <c r="Y3078" s="28"/>
      <c r="AA3078" s="77"/>
      <c r="AB3078" s="28"/>
      <c r="AC3078" s="28"/>
      <c r="AD3078" s="28"/>
      <c r="AE3078" s="28"/>
      <c r="AF3078" s="28"/>
      <c r="AG3078" s="28"/>
      <c r="AH3078" s="28"/>
      <c r="AI3078" s="28"/>
      <c r="AJ3078" s="28"/>
      <c r="AK3078" s="28"/>
      <c r="AL3078" s="28"/>
      <c r="AM3078" s="28"/>
      <c r="AN3078" s="28"/>
      <c r="AO3078" s="28"/>
      <c r="AP3078" s="28"/>
      <c r="AQ3078" s="28"/>
      <c r="AR3078" s="28"/>
      <c r="AS3078" s="28"/>
      <c r="AT3078" s="96"/>
      <c r="AU3078" s="28"/>
      <c r="AV3078" s="28"/>
      <c r="AW3078" s="28"/>
      <c r="AX3078" s="28"/>
      <c r="AY3078" s="28"/>
      <c r="AZ3078" s="28"/>
      <c r="BA3078" s="28"/>
      <c r="BB3078" s="28"/>
      <c r="BC3078" s="28"/>
      <c r="BD3078" s="28"/>
      <c r="BE3078" s="28"/>
    </row>
    <row r="3079" spans="3:57" ht="14.25" customHeight="1">
      <c r="C3079" s="46"/>
      <c r="D3079" s="28"/>
      <c r="E3079" s="28"/>
      <c r="F3079" s="28"/>
      <c r="G3079" s="28"/>
      <c r="H3079" s="28"/>
      <c r="I3079" s="28"/>
      <c r="J3079" s="28"/>
      <c r="K3079" s="28"/>
      <c r="L3079" s="28"/>
      <c r="M3079" s="28"/>
      <c r="N3079" s="28"/>
      <c r="O3079" s="28"/>
      <c r="P3079" s="60"/>
      <c r="Q3079" s="60"/>
      <c r="R3079" s="60"/>
      <c r="S3079" s="60"/>
      <c r="T3079" s="60"/>
      <c r="U3079" s="60"/>
      <c r="V3079" s="46"/>
      <c r="W3079" s="28"/>
      <c r="X3079" s="28"/>
      <c r="Y3079" s="28"/>
      <c r="AA3079" s="77"/>
      <c r="AB3079" s="28"/>
      <c r="AC3079" s="28"/>
      <c r="AD3079" s="28"/>
      <c r="AE3079" s="28"/>
      <c r="AF3079" s="28"/>
      <c r="AG3079" s="28"/>
      <c r="AH3079" s="28"/>
      <c r="AI3079" s="28"/>
      <c r="AJ3079" s="28"/>
      <c r="AK3079" s="28"/>
      <c r="AL3079" s="28"/>
      <c r="AM3079" s="28"/>
      <c r="AN3079" s="28"/>
      <c r="AO3079" s="28"/>
      <c r="AP3079" s="28"/>
      <c r="AQ3079" s="28"/>
      <c r="AR3079" s="28"/>
      <c r="AS3079" s="28"/>
      <c r="AT3079" s="96"/>
      <c r="AU3079" s="28"/>
      <c r="AV3079" s="28"/>
      <c r="AW3079" s="28"/>
      <c r="AX3079" s="28"/>
      <c r="AY3079" s="28"/>
      <c r="AZ3079" s="28"/>
      <c r="BA3079" s="28"/>
      <c r="BB3079" s="28"/>
      <c r="BC3079" s="28"/>
      <c r="BD3079" s="28"/>
      <c r="BE3079" s="28"/>
    </row>
    <row r="3080" spans="3:57" ht="14.25" customHeight="1">
      <c r="C3080" s="46"/>
      <c r="D3080" s="28"/>
      <c r="E3080" s="28"/>
      <c r="F3080" s="28"/>
      <c r="G3080" s="28"/>
      <c r="H3080" s="28"/>
      <c r="I3080" s="28"/>
      <c r="J3080" s="28"/>
      <c r="K3080" s="28"/>
      <c r="L3080" s="28"/>
      <c r="M3080" s="28"/>
      <c r="N3080" s="28"/>
      <c r="O3080" s="28"/>
      <c r="P3080" s="60"/>
      <c r="Q3080" s="60"/>
      <c r="R3080" s="60"/>
      <c r="S3080" s="60"/>
      <c r="T3080" s="60"/>
      <c r="U3080" s="60"/>
      <c r="V3080" s="46"/>
      <c r="W3080" s="28"/>
      <c r="X3080" s="28"/>
      <c r="Y3080" s="28"/>
      <c r="AA3080" s="77"/>
      <c r="AB3080" s="28"/>
      <c r="AC3080" s="28"/>
      <c r="AD3080" s="28"/>
      <c r="AE3080" s="28"/>
      <c r="AF3080" s="28"/>
      <c r="AG3080" s="28"/>
      <c r="AH3080" s="28"/>
      <c r="AI3080" s="28"/>
      <c r="AJ3080" s="28"/>
      <c r="AK3080" s="28"/>
      <c r="AL3080" s="28"/>
      <c r="AM3080" s="28"/>
      <c r="AN3080" s="28"/>
      <c r="AO3080" s="28"/>
      <c r="AP3080" s="28"/>
      <c r="AQ3080" s="28"/>
      <c r="AR3080" s="28"/>
      <c r="AS3080" s="28"/>
      <c r="AT3080" s="96"/>
      <c r="AU3080" s="28"/>
      <c r="AV3080" s="28"/>
      <c r="AW3080" s="28"/>
      <c r="AX3080" s="28"/>
      <c r="AY3080" s="28"/>
      <c r="AZ3080" s="28"/>
      <c r="BA3080" s="28"/>
      <c r="BB3080" s="28"/>
      <c r="BC3080" s="28"/>
      <c r="BD3080" s="28"/>
      <c r="BE3080" s="28"/>
    </row>
    <row r="3081" spans="3:57" ht="14.25" customHeight="1">
      <c r="C3081" s="46"/>
      <c r="D3081" s="28"/>
      <c r="E3081" s="28"/>
      <c r="F3081" s="28"/>
      <c r="G3081" s="28"/>
      <c r="H3081" s="28"/>
      <c r="I3081" s="28"/>
      <c r="J3081" s="28"/>
      <c r="K3081" s="28"/>
      <c r="L3081" s="28"/>
      <c r="M3081" s="28"/>
      <c r="N3081" s="28"/>
      <c r="O3081" s="28"/>
      <c r="P3081" s="60"/>
      <c r="Q3081" s="60"/>
      <c r="R3081" s="60"/>
      <c r="S3081" s="60"/>
      <c r="T3081" s="60"/>
      <c r="U3081" s="60"/>
      <c r="V3081" s="46"/>
      <c r="W3081" s="28"/>
      <c r="X3081" s="28"/>
      <c r="Y3081" s="28"/>
      <c r="AA3081" s="77"/>
      <c r="AB3081" s="28"/>
      <c r="AC3081" s="28"/>
      <c r="AD3081" s="28"/>
      <c r="AE3081" s="28"/>
      <c r="AF3081" s="28"/>
      <c r="AG3081" s="28"/>
      <c r="AH3081" s="28"/>
      <c r="AI3081" s="28"/>
      <c r="AJ3081" s="28"/>
      <c r="AK3081" s="28"/>
      <c r="AL3081" s="28"/>
      <c r="AM3081" s="28"/>
      <c r="AN3081" s="28"/>
      <c r="AO3081" s="28"/>
      <c r="AP3081" s="28"/>
      <c r="AQ3081" s="28"/>
      <c r="AR3081" s="28"/>
      <c r="AS3081" s="28"/>
      <c r="AT3081" s="96"/>
      <c r="AU3081" s="28"/>
      <c r="AV3081" s="28"/>
      <c r="AW3081" s="28"/>
      <c r="AX3081" s="28"/>
      <c r="AY3081" s="28"/>
      <c r="AZ3081" s="28"/>
      <c r="BA3081" s="28"/>
      <c r="BB3081" s="28"/>
      <c r="BC3081" s="28"/>
      <c r="BD3081" s="28"/>
      <c r="BE3081" s="28"/>
    </row>
    <row r="3082" spans="3:57" ht="14.25" customHeight="1">
      <c r="C3082" s="46"/>
      <c r="D3082" s="28"/>
      <c r="E3082" s="28"/>
      <c r="F3082" s="28"/>
      <c r="G3082" s="28"/>
      <c r="H3082" s="28"/>
      <c r="I3082" s="28"/>
      <c r="J3082" s="28"/>
      <c r="K3082" s="28"/>
      <c r="L3082" s="28"/>
      <c r="M3082" s="28"/>
      <c r="N3082" s="28"/>
      <c r="O3082" s="28"/>
      <c r="P3082" s="60"/>
      <c r="Q3082" s="60"/>
      <c r="R3082" s="60"/>
      <c r="S3082" s="60"/>
      <c r="T3082" s="60"/>
      <c r="U3082" s="60"/>
      <c r="V3082" s="46"/>
      <c r="W3082" s="28"/>
      <c r="X3082" s="28"/>
      <c r="Y3082" s="28"/>
      <c r="AA3082" s="77"/>
      <c r="AB3082" s="28"/>
      <c r="AC3082" s="28"/>
      <c r="AD3082" s="28"/>
      <c r="AE3082" s="28"/>
      <c r="AF3082" s="28"/>
      <c r="AG3082" s="28"/>
      <c r="AH3082" s="28"/>
      <c r="AI3082" s="28"/>
      <c r="AJ3082" s="28"/>
      <c r="AK3082" s="28"/>
      <c r="AL3082" s="28"/>
      <c r="AM3082" s="28"/>
      <c r="AN3082" s="28"/>
      <c r="AO3082" s="28"/>
      <c r="AP3082" s="28"/>
      <c r="AQ3082" s="28"/>
      <c r="AR3082" s="28"/>
      <c r="AS3082" s="28"/>
      <c r="AT3082" s="96"/>
      <c r="AU3082" s="28"/>
      <c r="AV3082" s="28"/>
      <c r="AW3082" s="28"/>
      <c r="AX3082" s="28"/>
      <c r="AY3082" s="28"/>
      <c r="AZ3082" s="28"/>
      <c r="BA3082" s="28"/>
      <c r="BB3082" s="28"/>
      <c r="BC3082" s="28"/>
      <c r="BD3082" s="28"/>
      <c r="BE3082" s="28"/>
    </row>
    <row r="3083" spans="3:57" ht="14.25" customHeight="1">
      <c r="C3083" s="46"/>
      <c r="D3083" s="28"/>
      <c r="E3083" s="28"/>
      <c r="F3083" s="28"/>
      <c r="G3083" s="28"/>
      <c r="H3083" s="28"/>
      <c r="I3083" s="28"/>
      <c r="J3083" s="28"/>
      <c r="K3083" s="28"/>
      <c r="L3083" s="28"/>
      <c r="M3083" s="28"/>
      <c r="N3083" s="28"/>
      <c r="O3083" s="28"/>
      <c r="P3083" s="60"/>
      <c r="Q3083" s="60"/>
      <c r="R3083" s="60"/>
      <c r="S3083" s="60"/>
      <c r="T3083" s="60"/>
      <c r="U3083" s="60"/>
      <c r="V3083" s="46"/>
      <c r="W3083" s="28"/>
      <c r="X3083" s="28"/>
      <c r="Y3083" s="28"/>
      <c r="AA3083" s="77"/>
      <c r="AB3083" s="28"/>
      <c r="AC3083" s="28"/>
      <c r="AD3083" s="28"/>
      <c r="AE3083" s="28"/>
      <c r="AF3083" s="28"/>
      <c r="AG3083" s="28"/>
      <c r="AH3083" s="28"/>
      <c r="AI3083" s="28"/>
      <c r="AJ3083" s="28"/>
      <c r="AK3083" s="28"/>
      <c r="AL3083" s="28"/>
      <c r="AM3083" s="28"/>
      <c r="AN3083" s="28"/>
      <c r="AO3083" s="28"/>
      <c r="AP3083" s="28"/>
      <c r="AQ3083" s="28"/>
      <c r="AR3083" s="28"/>
      <c r="AS3083" s="28"/>
      <c r="AT3083" s="96"/>
      <c r="AU3083" s="28"/>
      <c r="AV3083" s="28"/>
      <c r="AW3083" s="28"/>
      <c r="AX3083" s="28"/>
      <c r="AY3083" s="28"/>
      <c r="AZ3083" s="28"/>
      <c r="BA3083" s="28"/>
      <c r="BB3083" s="28"/>
      <c r="BC3083" s="28"/>
      <c r="BD3083" s="28"/>
      <c r="BE3083" s="28"/>
    </row>
    <row r="3084" spans="3:57" ht="14.25" customHeight="1">
      <c r="C3084" s="46"/>
      <c r="D3084" s="28"/>
      <c r="E3084" s="28"/>
      <c r="F3084" s="28"/>
      <c r="G3084" s="28"/>
      <c r="H3084" s="28"/>
      <c r="I3084" s="28"/>
      <c r="J3084" s="28"/>
      <c r="K3084" s="28"/>
      <c r="L3084" s="28"/>
      <c r="M3084" s="28"/>
      <c r="N3084" s="28"/>
      <c r="O3084" s="28"/>
      <c r="P3084" s="60"/>
      <c r="Q3084" s="60"/>
      <c r="R3084" s="60"/>
      <c r="S3084" s="60"/>
      <c r="T3084" s="60"/>
      <c r="U3084" s="60"/>
      <c r="V3084" s="46"/>
      <c r="W3084" s="28"/>
      <c r="X3084" s="28"/>
      <c r="Y3084" s="28"/>
      <c r="AA3084" s="77"/>
      <c r="AB3084" s="28"/>
      <c r="AC3084" s="28"/>
      <c r="AD3084" s="28"/>
      <c r="AE3084" s="28"/>
      <c r="AF3084" s="28"/>
      <c r="AG3084" s="28"/>
      <c r="AH3084" s="28"/>
      <c r="AI3084" s="28"/>
      <c r="AJ3084" s="28"/>
      <c r="AK3084" s="28"/>
      <c r="AL3084" s="28"/>
      <c r="AM3084" s="28"/>
      <c r="AN3084" s="28"/>
      <c r="AO3084" s="28"/>
      <c r="AP3084" s="28"/>
      <c r="AQ3084" s="28"/>
      <c r="AR3084" s="28"/>
      <c r="AS3084" s="28"/>
      <c r="AT3084" s="96"/>
      <c r="AU3084" s="28"/>
      <c r="AV3084" s="28"/>
      <c r="AW3084" s="28"/>
      <c r="AX3084" s="28"/>
      <c r="AY3084" s="28"/>
      <c r="AZ3084" s="28"/>
      <c r="BA3084" s="28"/>
      <c r="BB3084" s="28"/>
      <c r="BC3084" s="28"/>
      <c r="BD3084" s="28"/>
      <c r="BE3084" s="28"/>
    </row>
    <row r="3085" spans="3:57" ht="14.25" customHeight="1">
      <c r="C3085" s="46"/>
      <c r="D3085" s="28"/>
      <c r="E3085" s="28"/>
      <c r="F3085" s="28"/>
      <c r="G3085" s="28"/>
      <c r="H3085" s="28"/>
      <c r="I3085" s="28"/>
      <c r="J3085" s="28"/>
      <c r="K3085" s="28"/>
      <c r="L3085" s="28"/>
      <c r="M3085" s="28"/>
      <c r="N3085" s="28"/>
      <c r="O3085" s="28"/>
      <c r="P3085" s="60"/>
      <c r="Q3085" s="60"/>
      <c r="R3085" s="60"/>
      <c r="S3085" s="60"/>
      <c r="T3085" s="60"/>
      <c r="U3085" s="60"/>
      <c r="V3085" s="46"/>
      <c r="W3085" s="28"/>
      <c r="X3085" s="28"/>
      <c r="Y3085" s="28"/>
      <c r="AA3085" s="77"/>
      <c r="AB3085" s="28"/>
      <c r="AC3085" s="28"/>
      <c r="AD3085" s="28"/>
      <c r="AE3085" s="28"/>
      <c r="AF3085" s="28"/>
      <c r="AG3085" s="28"/>
      <c r="AH3085" s="28"/>
      <c r="AI3085" s="28"/>
      <c r="AJ3085" s="28"/>
      <c r="AK3085" s="28"/>
      <c r="AL3085" s="28"/>
      <c r="AM3085" s="28"/>
      <c r="AN3085" s="28"/>
      <c r="AO3085" s="28"/>
      <c r="AP3085" s="28"/>
      <c r="AQ3085" s="28"/>
      <c r="AR3085" s="28"/>
      <c r="AS3085" s="28"/>
      <c r="AT3085" s="96"/>
      <c r="AU3085" s="28"/>
      <c r="AV3085" s="28"/>
      <c r="AW3085" s="28"/>
      <c r="AX3085" s="28"/>
      <c r="AY3085" s="28"/>
      <c r="AZ3085" s="28"/>
      <c r="BA3085" s="28"/>
      <c r="BB3085" s="28"/>
      <c r="BC3085" s="28"/>
      <c r="BD3085" s="28"/>
      <c r="BE3085" s="28"/>
    </row>
    <row r="3086" spans="3:57" ht="14.25" customHeight="1">
      <c r="C3086" s="46"/>
      <c r="D3086" s="28"/>
      <c r="E3086" s="28"/>
      <c r="F3086" s="28"/>
      <c r="G3086" s="28"/>
      <c r="H3086" s="28"/>
      <c r="I3086" s="28"/>
      <c r="J3086" s="28"/>
      <c r="K3086" s="28"/>
      <c r="L3086" s="28"/>
      <c r="M3086" s="28"/>
      <c r="N3086" s="28"/>
      <c r="O3086" s="28"/>
      <c r="P3086" s="60"/>
      <c r="Q3086" s="60"/>
      <c r="R3086" s="60"/>
      <c r="S3086" s="60"/>
      <c r="T3086" s="60"/>
      <c r="U3086" s="60"/>
      <c r="V3086" s="46"/>
      <c r="W3086" s="28"/>
      <c r="X3086" s="28"/>
      <c r="Y3086" s="28"/>
      <c r="AA3086" s="77"/>
      <c r="AB3086" s="28"/>
      <c r="AC3086" s="28"/>
      <c r="AD3086" s="28"/>
      <c r="AE3086" s="28"/>
      <c r="AF3086" s="28"/>
      <c r="AG3086" s="28"/>
      <c r="AH3086" s="28"/>
      <c r="AI3086" s="28"/>
      <c r="AJ3086" s="28"/>
      <c r="AK3086" s="28"/>
      <c r="AL3086" s="28"/>
      <c r="AM3086" s="28"/>
      <c r="AN3086" s="28"/>
      <c r="AO3086" s="28"/>
      <c r="AP3086" s="28"/>
      <c r="AQ3086" s="28"/>
      <c r="AR3086" s="28"/>
      <c r="AS3086" s="28"/>
      <c r="AT3086" s="96"/>
      <c r="AU3086" s="28"/>
      <c r="AV3086" s="28"/>
      <c r="AW3086" s="28"/>
      <c r="AX3086" s="28"/>
      <c r="AY3086" s="28"/>
      <c r="AZ3086" s="28"/>
      <c r="BA3086" s="28"/>
      <c r="BB3086" s="28"/>
      <c r="BC3086" s="28"/>
      <c r="BD3086" s="28"/>
      <c r="BE3086" s="28"/>
    </row>
    <row r="3087" spans="3:57" ht="14.25" customHeight="1">
      <c r="C3087" s="46"/>
      <c r="D3087" s="28"/>
      <c r="E3087" s="28"/>
      <c r="F3087" s="28"/>
      <c r="G3087" s="28"/>
      <c r="H3087" s="28"/>
      <c r="I3087" s="28"/>
      <c r="J3087" s="28"/>
      <c r="K3087" s="28"/>
      <c r="L3087" s="28"/>
      <c r="M3087" s="28"/>
      <c r="N3087" s="28"/>
      <c r="O3087" s="28"/>
      <c r="P3087" s="60"/>
      <c r="Q3087" s="60"/>
      <c r="R3087" s="60"/>
      <c r="S3087" s="60"/>
      <c r="T3087" s="60"/>
      <c r="U3087" s="60"/>
      <c r="V3087" s="46"/>
      <c r="W3087" s="28"/>
      <c r="X3087" s="28"/>
      <c r="Y3087" s="28"/>
      <c r="AA3087" s="77"/>
      <c r="AB3087" s="28"/>
      <c r="AC3087" s="28"/>
      <c r="AD3087" s="28"/>
      <c r="AE3087" s="28"/>
      <c r="AF3087" s="28"/>
      <c r="AG3087" s="28"/>
      <c r="AH3087" s="28"/>
      <c r="AI3087" s="28"/>
      <c r="AJ3087" s="28"/>
      <c r="AK3087" s="28"/>
      <c r="AL3087" s="28"/>
      <c r="AM3087" s="28"/>
      <c r="AN3087" s="28"/>
      <c r="AO3087" s="28"/>
      <c r="AP3087" s="28"/>
      <c r="AQ3087" s="28"/>
      <c r="AR3087" s="28"/>
      <c r="AS3087" s="28"/>
      <c r="AT3087" s="96"/>
      <c r="AU3087" s="28"/>
      <c r="AV3087" s="28"/>
      <c r="AW3087" s="28"/>
      <c r="AX3087" s="28"/>
      <c r="AY3087" s="28"/>
      <c r="AZ3087" s="28"/>
      <c r="BA3087" s="28"/>
      <c r="BB3087" s="28"/>
      <c r="BC3087" s="28"/>
      <c r="BD3087" s="28"/>
      <c r="BE3087" s="28"/>
    </row>
    <row r="3088" spans="3:57" ht="14.25" customHeight="1">
      <c r="C3088" s="46"/>
      <c r="D3088" s="28"/>
      <c r="E3088" s="28"/>
      <c r="F3088" s="28"/>
      <c r="G3088" s="28"/>
      <c r="H3088" s="28"/>
      <c r="I3088" s="28"/>
      <c r="J3088" s="28"/>
      <c r="K3088" s="28"/>
      <c r="L3088" s="28"/>
      <c r="M3088" s="28"/>
      <c r="N3088" s="28"/>
      <c r="O3088" s="28"/>
      <c r="P3088" s="60"/>
      <c r="Q3088" s="60"/>
      <c r="R3088" s="60"/>
      <c r="S3088" s="60"/>
      <c r="T3088" s="60"/>
      <c r="U3088" s="60"/>
      <c r="V3088" s="46"/>
      <c r="W3088" s="28"/>
      <c r="X3088" s="28"/>
      <c r="Y3088" s="28"/>
      <c r="AA3088" s="77"/>
      <c r="AB3088" s="28"/>
      <c r="AC3088" s="28"/>
      <c r="AD3088" s="28"/>
      <c r="AE3088" s="28"/>
      <c r="AF3088" s="28"/>
      <c r="AG3088" s="28"/>
      <c r="AH3088" s="28"/>
      <c r="AI3088" s="28"/>
      <c r="AJ3088" s="28"/>
      <c r="AK3088" s="28"/>
      <c r="AL3088" s="28"/>
      <c r="AM3088" s="28"/>
      <c r="AN3088" s="28"/>
      <c r="AO3088" s="28"/>
      <c r="AP3088" s="28"/>
      <c r="AQ3088" s="28"/>
      <c r="AR3088" s="28"/>
      <c r="AS3088" s="28"/>
      <c r="AT3088" s="96"/>
      <c r="AU3088" s="28"/>
      <c r="AV3088" s="28"/>
      <c r="AW3088" s="28"/>
      <c r="AX3088" s="28"/>
      <c r="AY3088" s="28"/>
      <c r="AZ3088" s="28"/>
      <c r="BA3088" s="28"/>
      <c r="BB3088" s="28"/>
      <c r="BC3088" s="28"/>
      <c r="BD3088" s="28"/>
      <c r="BE3088" s="28"/>
    </row>
    <row r="3089" spans="3:57" ht="14.25" customHeight="1">
      <c r="C3089" s="46"/>
      <c r="D3089" s="28"/>
      <c r="E3089" s="28"/>
      <c r="F3089" s="28"/>
      <c r="G3089" s="28"/>
      <c r="H3089" s="28"/>
      <c r="I3089" s="28"/>
      <c r="J3089" s="28"/>
      <c r="K3089" s="28"/>
      <c r="L3089" s="28"/>
      <c r="M3089" s="28"/>
      <c r="N3089" s="28"/>
      <c r="O3089" s="28"/>
      <c r="P3089" s="60"/>
      <c r="Q3089" s="60"/>
      <c r="R3089" s="60"/>
      <c r="S3089" s="60"/>
      <c r="T3089" s="60"/>
      <c r="U3089" s="60"/>
      <c r="V3089" s="46"/>
      <c r="W3089" s="28"/>
      <c r="X3089" s="28"/>
      <c r="Y3089" s="28"/>
      <c r="AA3089" s="77"/>
      <c r="AB3089" s="28"/>
      <c r="AC3089" s="28"/>
      <c r="AD3089" s="28"/>
      <c r="AE3089" s="28"/>
      <c r="AF3089" s="28"/>
      <c r="AG3089" s="28"/>
      <c r="AH3089" s="28"/>
      <c r="AI3089" s="28"/>
      <c r="AJ3089" s="28"/>
      <c r="AK3089" s="28"/>
      <c r="AL3089" s="28"/>
      <c r="AM3089" s="28"/>
      <c r="AN3089" s="28"/>
      <c r="AO3089" s="28"/>
      <c r="AP3089" s="28"/>
      <c r="AQ3089" s="28"/>
      <c r="AR3089" s="28"/>
      <c r="AS3089" s="28"/>
      <c r="AT3089" s="96"/>
      <c r="AU3089" s="28"/>
      <c r="AV3089" s="28"/>
      <c r="AW3089" s="28"/>
      <c r="AX3089" s="28"/>
      <c r="AY3089" s="28"/>
      <c r="AZ3089" s="28"/>
      <c r="BA3089" s="28"/>
      <c r="BB3089" s="28"/>
      <c r="BC3089" s="28"/>
      <c r="BD3089" s="28"/>
      <c r="BE3089" s="28"/>
    </row>
    <row r="3090" spans="3:57" ht="14.25" customHeight="1">
      <c r="C3090" s="46"/>
      <c r="D3090" s="28"/>
      <c r="E3090" s="28"/>
      <c r="F3090" s="28"/>
      <c r="G3090" s="28"/>
      <c r="H3090" s="28"/>
      <c r="I3090" s="28"/>
      <c r="J3090" s="28"/>
      <c r="K3090" s="28"/>
      <c r="L3090" s="28"/>
      <c r="M3090" s="28"/>
      <c r="N3090" s="28"/>
      <c r="O3090" s="28"/>
      <c r="P3090" s="60"/>
      <c r="Q3090" s="60"/>
      <c r="R3090" s="60"/>
      <c r="S3090" s="60"/>
      <c r="T3090" s="60"/>
      <c r="U3090" s="60"/>
      <c r="V3090" s="46"/>
      <c r="W3090" s="28"/>
      <c r="X3090" s="28"/>
      <c r="Y3090" s="28"/>
      <c r="AA3090" s="77"/>
      <c r="AB3090" s="28"/>
      <c r="AC3090" s="28"/>
      <c r="AD3090" s="28"/>
      <c r="AE3090" s="28"/>
      <c r="AF3090" s="28"/>
      <c r="AG3090" s="28"/>
      <c r="AH3090" s="28"/>
      <c r="AI3090" s="28"/>
      <c r="AJ3090" s="28"/>
      <c r="AK3090" s="28"/>
      <c r="AL3090" s="28"/>
      <c r="AM3090" s="28"/>
      <c r="AN3090" s="28"/>
      <c r="AO3090" s="28"/>
      <c r="AP3090" s="28"/>
      <c r="AQ3090" s="28"/>
      <c r="AR3090" s="28"/>
      <c r="AS3090" s="28"/>
      <c r="AT3090" s="96"/>
      <c r="AU3090" s="28"/>
      <c r="AV3090" s="28"/>
      <c r="AW3090" s="28"/>
      <c r="AX3090" s="28"/>
      <c r="AY3090" s="28"/>
      <c r="AZ3090" s="28"/>
      <c r="BA3090" s="28"/>
      <c r="BB3090" s="28"/>
      <c r="BC3090" s="28"/>
      <c r="BD3090" s="28"/>
      <c r="BE3090" s="28"/>
    </row>
    <row r="3091" spans="3:57" ht="14.25" customHeight="1">
      <c r="C3091" s="46"/>
      <c r="D3091" s="28"/>
      <c r="E3091" s="28"/>
      <c r="F3091" s="28"/>
      <c r="G3091" s="28"/>
      <c r="H3091" s="28"/>
      <c r="I3091" s="28"/>
      <c r="J3091" s="28"/>
      <c r="K3091" s="28"/>
      <c r="L3091" s="28"/>
      <c r="M3091" s="28"/>
      <c r="N3091" s="28"/>
      <c r="O3091" s="28"/>
      <c r="P3091" s="60"/>
      <c r="Q3091" s="60"/>
      <c r="R3091" s="60"/>
      <c r="S3091" s="60"/>
      <c r="T3091" s="60"/>
      <c r="U3091" s="60"/>
      <c r="V3091" s="46"/>
      <c r="W3091" s="28"/>
      <c r="X3091" s="28"/>
      <c r="Y3091" s="28"/>
      <c r="AA3091" s="77"/>
      <c r="AB3091" s="28"/>
      <c r="AC3091" s="28"/>
      <c r="AD3091" s="28"/>
      <c r="AE3091" s="28"/>
      <c r="AF3091" s="28"/>
      <c r="AG3091" s="28"/>
      <c r="AH3091" s="28"/>
      <c r="AI3091" s="28"/>
      <c r="AJ3091" s="28"/>
      <c r="AK3091" s="28"/>
      <c r="AL3091" s="28"/>
      <c r="AM3091" s="28"/>
      <c r="AN3091" s="28"/>
      <c r="AO3091" s="28"/>
      <c r="AP3091" s="28"/>
      <c r="AQ3091" s="28"/>
      <c r="AR3091" s="28"/>
      <c r="AS3091" s="28"/>
      <c r="AT3091" s="96"/>
      <c r="AU3091" s="28"/>
      <c r="AV3091" s="28"/>
      <c r="AW3091" s="28"/>
      <c r="AX3091" s="28"/>
      <c r="AY3091" s="28"/>
      <c r="AZ3091" s="28"/>
      <c r="BA3091" s="28"/>
      <c r="BB3091" s="28"/>
      <c r="BC3091" s="28"/>
      <c r="BD3091" s="28"/>
      <c r="BE3091" s="28"/>
    </row>
    <row r="3092" spans="3:57" ht="14.25" customHeight="1">
      <c r="C3092" s="46"/>
      <c r="D3092" s="28"/>
      <c r="E3092" s="28"/>
      <c r="F3092" s="28"/>
      <c r="G3092" s="28"/>
      <c r="H3092" s="28"/>
      <c r="I3092" s="28"/>
      <c r="J3092" s="28"/>
      <c r="K3092" s="28"/>
      <c r="L3092" s="28"/>
      <c r="M3092" s="28"/>
      <c r="N3092" s="28"/>
      <c r="O3092" s="28"/>
      <c r="P3092" s="60"/>
      <c r="Q3092" s="60"/>
      <c r="R3092" s="60"/>
      <c r="S3092" s="60"/>
      <c r="T3092" s="60"/>
      <c r="U3092" s="60"/>
      <c r="V3092" s="46"/>
      <c r="W3092" s="28"/>
      <c r="X3092" s="28"/>
      <c r="Y3092" s="28"/>
      <c r="AA3092" s="77"/>
      <c r="AB3092" s="28"/>
      <c r="AC3092" s="28"/>
      <c r="AD3092" s="28"/>
      <c r="AE3092" s="28"/>
      <c r="AF3092" s="28"/>
      <c r="AG3092" s="28"/>
      <c r="AH3092" s="28"/>
      <c r="AI3092" s="28"/>
      <c r="AJ3092" s="28"/>
      <c r="AK3092" s="28"/>
      <c r="AL3092" s="28"/>
      <c r="AM3092" s="28"/>
      <c r="AN3092" s="28"/>
      <c r="AO3092" s="28"/>
      <c r="AP3092" s="28"/>
      <c r="AQ3092" s="28"/>
      <c r="AR3092" s="28"/>
      <c r="AS3092" s="28"/>
      <c r="AT3092" s="96"/>
      <c r="AU3092" s="28"/>
      <c r="AV3092" s="28"/>
      <c r="AW3092" s="28"/>
      <c r="AX3092" s="28"/>
      <c r="AY3092" s="28"/>
      <c r="AZ3092" s="28"/>
      <c r="BA3092" s="28"/>
      <c r="BB3092" s="28"/>
      <c r="BC3092" s="28"/>
      <c r="BD3092" s="28"/>
      <c r="BE3092" s="28"/>
    </row>
    <row r="3093" spans="3:57" ht="14.25" customHeight="1">
      <c r="C3093" s="46"/>
      <c r="D3093" s="28"/>
      <c r="E3093" s="28"/>
      <c r="F3093" s="28"/>
      <c r="G3093" s="28"/>
      <c r="H3093" s="28"/>
      <c r="I3093" s="28"/>
      <c r="J3093" s="28"/>
      <c r="K3093" s="28"/>
      <c r="L3093" s="28"/>
      <c r="M3093" s="28"/>
      <c r="N3093" s="28"/>
      <c r="O3093" s="28"/>
      <c r="P3093" s="60"/>
      <c r="Q3093" s="60"/>
      <c r="R3093" s="60"/>
      <c r="S3093" s="60"/>
      <c r="T3093" s="60"/>
      <c r="U3093" s="60"/>
      <c r="V3093" s="46"/>
      <c r="W3093" s="28"/>
      <c r="X3093" s="28"/>
      <c r="Y3093" s="28"/>
      <c r="AA3093" s="77"/>
      <c r="AB3093" s="28"/>
      <c r="AC3093" s="28"/>
      <c r="AD3093" s="28"/>
      <c r="AE3093" s="28"/>
      <c r="AF3093" s="28"/>
      <c r="AG3093" s="28"/>
      <c r="AH3093" s="28"/>
      <c r="AI3093" s="28"/>
      <c r="AJ3093" s="28"/>
      <c r="AK3093" s="28"/>
      <c r="AL3093" s="28"/>
      <c r="AM3093" s="28"/>
      <c r="AN3093" s="28"/>
      <c r="AO3093" s="28"/>
      <c r="AP3093" s="28"/>
      <c r="AQ3093" s="28"/>
      <c r="AR3093" s="28"/>
      <c r="AS3093" s="28"/>
      <c r="AT3093" s="96"/>
      <c r="AU3093" s="28"/>
      <c r="AV3093" s="28"/>
      <c r="AW3093" s="28"/>
      <c r="AX3093" s="28"/>
      <c r="AY3093" s="28"/>
      <c r="AZ3093" s="28"/>
      <c r="BA3093" s="28"/>
      <c r="BB3093" s="28"/>
      <c r="BC3093" s="28"/>
      <c r="BD3093" s="28"/>
      <c r="BE3093" s="28"/>
    </row>
    <row r="3094" spans="3:57" ht="14.25" customHeight="1">
      <c r="C3094" s="46"/>
      <c r="D3094" s="28"/>
      <c r="E3094" s="28"/>
      <c r="F3094" s="28"/>
      <c r="G3094" s="28"/>
      <c r="H3094" s="28"/>
      <c r="I3094" s="28"/>
      <c r="J3094" s="28"/>
      <c r="K3094" s="28"/>
      <c r="L3094" s="28"/>
      <c r="M3094" s="28"/>
      <c r="N3094" s="28"/>
      <c r="O3094" s="28"/>
      <c r="P3094" s="60"/>
      <c r="Q3094" s="60"/>
      <c r="R3094" s="60"/>
      <c r="S3094" s="60"/>
      <c r="T3094" s="60"/>
      <c r="U3094" s="60"/>
      <c r="V3094" s="46"/>
      <c r="W3094" s="28"/>
      <c r="X3094" s="28"/>
      <c r="Y3094" s="28"/>
      <c r="AA3094" s="77"/>
      <c r="AB3094" s="28"/>
      <c r="AC3094" s="28"/>
      <c r="AD3094" s="28"/>
      <c r="AE3094" s="28"/>
      <c r="AF3094" s="28"/>
      <c r="AG3094" s="28"/>
      <c r="AH3094" s="28"/>
      <c r="AI3094" s="28"/>
      <c r="AJ3094" s="28"/>
      <c r="AK3094" s="28"/>
      <c r="AL3094" s="28"/>
      <c r="AM3094" s="28"/>
      <c r="AN3094" s="28"/>
      <c r="AO3094" s="28"/>
      <c r="AP3094" s="28"/>
      <c r="AQ3094" s="28"/>
      <c r="AR3094" s="28"/>
      <c r="AS3094" s="28"/>
      <c r="AT3094" s="96"/>
      <c r="AU3094" s="28"/>
      <c r="AV3094" s="28"/>
      <c r="AW3094" s="28"/>
      <c r="AX3094" s="28"/>
      <c r="AY3094" s="28"/>
      <c r="AZ3094" s="28"/>
      <c r="BA3094" s="28"/>
      <c r="BB3094" s="28"/>
      <c r="BC3094" s="28"/>
      <c r="BD3094" s="28"/>
      <c r="BE3094" s="28"/>
    </row>
    <row r="3095" spans="3:57" ht="14.25" customHeight="1">
      <c r="C3095" s="46"/>
      <c r="D3095" s="28"/>
      <c r="E3095" s="28"/>
      <c r="F3095" s="28"/>
      <c r="G3095" s="28"/>
      <c r="H3095" s="28"/>
      <c r="I3095" s="28"/>
      <c r="J3095" s="28"/>
      <c r="K3095" s="28"/>
      <c r="L3095" s="28"/>
      <c r="M3095" s="28"/>
      <c r="N3095" s="28"/>
      <c r="O3095" s="28"/>
      <c r="P3095" s="60"/>
      <c r="Q3095" s="60"/>
      <c r="R3095" s="60"/>
      <c r="S3095" s="60"/>
      <c r="T3095" s="60"/>
      <c r="U3095" s="60"/>
      <c r="V3095" s="46"/>
      <c r="W3095" s="28"/>
      <c r="X3095" s="28"/>
      <c r="Y3095" s="28"/>
      <c r="AA3095" s="77"/>
      <c r="AB3095" s="28"/>
      <c r="AC3095" s="28"/>
      <c r="AD3095" s="28"/>
      <c r="AE3095" s="28"/>
      <c r="AF3095" s="28"/>
      <c r="AG3095" s="28"/>
      <c r="AH3095" s="28"/>
      <c r="AI3095" s="28"/>
      <c r="AJ3095" s="28"/>
      <c r="AK3095" s="28"/>
      <c r="AL3095" s="28"/>
      <c r="AM3095" s="28"/>
      <c r="AN3095" s="28"/>
      <c r="AO3095" s="28"/>
      <c r="AP3095" s="28"/>
      <c r="AQ3095" s="28"/>
      <c r="AR3095" s="28"/>
      <c r="AS3095" s="28"/>
      <c r="AT3095" s="96"/>
      <c r="AU3095" s="28"/>
      <c r="AV3095" s="28"/>
      <c r="AW3095" s="28"/>
      <c r="AX3095" s="28"/>
      <c r="AY3095" s="28"/>
      <c r="AZ3095" s="28"/>
      <c r="BA3095" s="28"/>
      <c r="BB3095" s="28"/>
      <c r="BC3095" s="28"/>
      <c r="BD3095" s="28"/>
      <c r="BE3095" s="28"/>
    </row>
    <row r="3096" spans="3:57" ht="14.25" customHeight="1">
      <c r="C3096" s="46"/>
      <c r="D3096" s="28"/>
      <c r="E3096" s="28"/>
      <c r="F3096" s="28"/>
      <c r="G3096" s="28"/>
      <c r="H3096" s="28"/>
      <c r="I3096" s="28"/>
      <c r="J3096" s="28"/>
      <c r="K3096" s="28"/>
      <c r="L3096" s="28"/>
      <c r="M3096" s="28"/>
      <c r="N3096" s="28"/>
      <c r="O3096" s="28"/>
      <c r="P3096" s="60"/>
      <c r="Q3096" s="60"/>
      <c r="R3096" s="60"/>
      <c r="S3096" s="60"/>
      <c r="T3096" s="60"/>
      <c r="U3096" s="60"/>
      <c r="V3096" s="46"/>
      <c r="W3096" s="28"/>
      <c r="X3096" s="28"/>
      <c r="Y3096" s="28"/>
      <c r="AA3096" s="77"/>
      <c r="AB3096" s="28"/>
      <c r="AC3096" s="28"/>
      <c r="AD3096" s="28"/>
      <c r="AE3096" s="28"/>
      <c r="AF3096" s="28"/>
      <c r="AG3096" s="28"/>
      <c r="AH3096" s="28"/>
      <c r="AI3096" s="28"/>
      <c r="AJ3096" s="28"/>
      <c r="AK3096" s="28"/>
      <c r="AL3096" s="28"/>
      <c r="AM3096" s="28"/>
      <c r="AN3096" s="28"/>
      <c r="AO3096" s="28"/>
      <c r="AP3096" s="28"/>
      <c r="AQ3096" s="28"/>
      <c r="AR3096" s="28"/>
      <c r="AS3096" s="28"/>
      <c r="AT3096" s="96"/>
      <c r="AU3096" s="28"/>
      <c r="AV3096" s="28"/>
      <c r="AW3096" s="28"/>
      <c r="AX3096" s="28"/>
      <c r="AY3096" s="28"/>
      <c r="AZ3096" s="28"/>
      <c r="BA3096" s="28"/>
      <c r="BB3096" s="28"/>
      <c r="BC3096" s="28"/>
      <c r="BD3096" s="28"/>
      <c r="BE3096" s="28"/>
    </row>
    <row r="3097" spans="3:57" ht="14.25" customHeight="1">
      <c r="C3097" s="46"/>
      <c r="D3097" s="28"/>
      <c r="E3097" s="28"/>
      <c r="F3097" s="28"/>
      <c r="G3097" s="28"/>
      <c r="H3097" s="28"/>
      <c r="I3097" s="28"/>
      <c r="J3097" s="28"/>
      <c r="K3097" s="28"/>
      <c r="L3097" s="28"/>
      <c r="M3097" s="28"/>
      <c r="N3097" s="28"/>
      <c r="O3097" s="28"/>
      <c r="P3097" s="60"/>
      <c r="Q3097" s="60"/>
      <c r="R3097" s="60"/>
      <c r="S3097" s="60"/>
      <c r="T3097" s="60"/>
      <c r="U3097" s="60"/>
      <c r="V3097" s="46"/>
      <c r="W3097" s="28"/>
      <c r="X3097" s="28"/>
      <c r="Y3097" s="28"/>
      <c r="AA3097" s="77"/>
      <c r="AB3097" s="28"/>
      <c r="AC3097" s="28"/>
      <c r="AD3097" s="28"/>
      <c r="AE3097" s="28"/>
      <c r="AF3097" s="28"/>
      <c r="AG3097" s="28"/>
      <c r="AH3097" s="28"/>
      <c r="AI3097" s="28"/>
      <c r="AJ3097" s="28"/>
      <c r="AK3097" s="28"/>
      <c r="AL3097" s="28"/>
      <c r="AM3097" s="28"/>
      <c r="AN3097" s="28"/>
      <c r="AO3097" s="28"/>
      <c r="AP3097" s="28"/>
      <c r="AQ3097" s="28"/>
      <c r="AR3097" s="28"/>
      <c r="AS3097" s="28"/>
      <c r="AT3097" s="96"/>
      <c r="AU3097" s="28"/>
      <c r="AV3097" s="28"/>
      <c r="AW3097" s="28"/>
      <c r="AX3097" s="28"/>
      <c r="AY3097" s="28"/>
      <c r="AZ3097" s="28"/>
      <c r="BA3097" s="28"/>
      <c r="BB3097" s="28"/>
      <c r="BC3097" s="28"/>
      <c r="BD3097" s="28"/>
      <c r="BE3097" s="28"/>
    </row>
    <row r="3098" spans="3:57" ht="14.25" customHeight="1">
      <c r="C3098" s="46"/>
      <c r="D3098" s="28"/>
      <c r="E3098" s="28"/>
      <c r="F3098" s="28"/>
      <c r="G3098" s="28"/>
      <c r="H3098" s="28"/>
      <c r="I3098" s="28"/>
      <c r="J3098" s="28"/>
      <c r="K3098" s="28"/>
      <c r="L3098" s="28"/>
      <c r="M3098" s="28"/>
      <c r="N3098" s="28"/>
      <c r="O3098" s="28"/>
      <c r="P3098" s="60"/>
      <c r="Q3098" s="60"/>
      <c r="R3098" s="60"/>
      <c r="S3098" s="60"/>
      <c r="T3098" s="60"/>
      <c r="U3098" s="60"/>
      <c r="V3098" s="46"/>
      <c r="W3098" s="28"/>
      <c r="X3098" s="28"/>
      <c r="Y3098" s="28"/>
      <c r="AA3098" s="77"/>
      <c r="AB3098" s="28"/>
      <c r="AC3098" s="28"/>
      <c r="AD3098" s="28"/>
      <c r="AE3098" s="28"/>
      <c r="AF3098" s="28"/>
      <c r="AG3098" s="28"/>
      <c r="AH3098" s="28"/>
      <c r="AI3098" s="28"/>
      <c r="AJ3098" s="28"/>
      <c r="AK3098" s="28"/>
      <c r="AL3098" s="28"/>
      <c r="AM3098" s="28"/>
      <c r="AN3098" s="28"/>
      <c r="AO3098" s="28"/>
      <c r="AP3098" s="28"/>
      <c r="AQ3098" s="28"/>
      <c r="AR3098" s="28"/>
      <c r="AS3098" s="28"/>
      <c r="AT3098" s="96"/>
      <c r="AU3098" s="28"/>
      <c r="AV3098" s="28"/>
      <c r="AW3098" s="28"/>
      <c r="AX3098" s="28"/>
      <c r="AY3098" s="28"/>
      <c r="AZ3098" s="28"/>
      <c r="BA3098" s="28"/>
      <c r="BB3098" s="28"/>
      <c r="BC3098" s="28"/>
      <c r="BD3098" s="28"/>
      <c r="BE3098" s="28"/>
    </row>
    <row r="3099" spans="3:57" ht="14.25" customHeight="1">
      <c r="C3099" s="46"/>
      <c r="D3099" s="28"/>
      <c r="E3099" s="28"/>
      <c r="F3099" s="28"/>
      <c r="G3099" s="28"/>
      <c r="H3099" s="28"/>
      <c r="I3099" s="28"/>
      <c r="J3099" s="28"/>
      <c r="K3099" s="28"/>
      <c r="L3099" s="28"/>
      <c r="M3099" s="28"/>
      <c r="N3099" s="28"/>
      <c r="O3099" s="28"/>
      <c r="P3099" s="60"/>
      <c r="Q3099" s="60"/>
      <c r="R3099" s="60"/>
      <c r="S3099" s="60"/>
      <c r="T3099" s="60"/>
      <c r="U3099" s="60"/>
      <c r="V3099" s="46"/>
      <c r="W3099" s="28"/>
      <c r="X3099" s="28"/>
      <c r="Y3099" s="28"/>
      <c r="AA3099" s="77"/>
      <c r="AB3099" s="28"/>
      <c r="AC3099" s="28"/>
      <c r="AD3099" s="28"/>
      <c r="AE3099" s="28"/>
      <c r="AF3099" s="28"/>
      <c r="AG3099" s="28"/>
      <c r="AH3099" s="28"/>
      <c r="AI3099" s="28"/>
      <c r="AJ3099" s="28"/>
      <c r="AK3099" s="28"/>
      <c r="AL3099" s="28"/>
      <c r="AM3099" s="28"/>
      <c r="AN3099" s="28"/>
      <c r="AO3099" s="28"/>
      <c r="AP3099" s="28"/>
      <c r="AQ3099" s="28"/>
      <c r="AR3099" s="28"/>
      <c r="AS3099" s="28"/>
      <c r="AT3099" s="96"/>
      <c r="AU3099" s="28"/>
      <c r="AV3099" s="28"/>
      <c r="AW3099" s="28"/>
      <c r="AX3099" s="28"/>
      <c r="AY3099" s="28"/>
      <c r="AZ3099" s="28"/>
      <c r="BA3099" s="28"/>
      <c r="BB3099" s="28"/>
      <c r="BC3099" s="28"/>
      <c r="BD3099" s="28"/>
      <c r="BE3099" s="28"/>
    </row>
    <row r="3100" spans="3:57" ht="14.25" customHeight="1">
      <c r="C3100" s="46"/>
      <c r="D3100" s="28"/>
      <c r="E3100" s="28"/>
      <c r="F3100" s="28"/>
      <c r="G3100" s="28"/>
      <c r="H3100" s="28"/>
      <c r="I3100" s="28"/>
      <c r="J3100" s="28"/>
      <c r="K3100" s="28"/>
      <c r="L3100" s="28"/>
      <c r="M3100" s="28"/>
      <c r="N3100" s="28"/>
      <c r="O3100" s="28"/>
      <c r="P3100" s="60"/>
      <c r="Q3100" s="60"/>
      <c r="R3100" s="60"/>
      <c r="S3100" s="60"/>
      <c r="T3100" s="60"/>
      <c r="U3100" s="60"/>
      <c r="V3100" s="46"/>
      <c r="W3100" s="28"/>
      <c r="X3100" s="28"/>
      <c r="Y3100" s="28"/>
      <c r="AA3100" s="77"/>
      <c r="AB3100" s="28"/>
      <c r="AC3100" s="28"/>
      <c r="AD3100" s="28"/>
      <c r="AE3100" s="28"/>
      <c r="AF3100" s="28"/>
      <c r="AG3100" s="28"/>
      <c r="AH3100" s="28"/>
      <c r="AI3100" s="28"/>
      <c r="AJ3100" s="28"/>
      <c r="AK3100" s="28"/>
      <c r="AL3100" s="28"/>
      <c r="AM3100" s="28"/>
      <c r="AN3100" s="28"/>
      <c r="AO3100" s="28"/>
      <c r="AP3100" s="28"/>
      <c r="AQ3100" s="28"/>
      <c r="AR3100" s="28"/>
      <c r="AS3100" s="28"/>
      <c r="AT3100" s="96"/>
      <c r="AU3100" s="28"/>
      <c r="AV3100" s="28"/>
      <c r="AW3100" s="28"/>
      <c r="AX3100" s="28"/>
      <c r="AY3100" s="28"/>
      <c r="AZ3100" s="28"/>
      <c r="BA3100" s="28"/>
      <c r="BB3100" s="28"/>
      <c r="BC3100" s="28"/>
      <c r="BD3100" s="28"/>
      <c r="BE3100" s="28"/>
    </row>
    <row r="3101" spans="3:57" ht="14.25" customHeight="1">
      <c r="C3101" s="46"/>
      <c r="D3101" s="28"/>
      <c r="E3101" s="28"/>
      <c r="F3101" s="28"/>
      <c r="G3101" s="28"/>
      <c r="H3101" s="28"/>
      <c r="I3101" s="28"/>
      <c r="J3101" s="28"/>
      <c r="K3101" s="28"/>
      <c r="L3101" s="28"/>
      <c r="M3101" s="28"/>
      <c r="N3101" s="28"/>
      <c r="O3101" s="28"/>
      <c r="P3101" s="60"/>
      <c r="Q3101" s="60"/>
      <c r="R3101" s="60"/>
      <c r="S3101" s="60"/>
      <c r="T3101" s="60"/>
      <c r="U3101" s="60"/>
      <c r="V3101" s="46"/>
      <c r="W3101" s="28"/>
      <c r="X3101" s="28"/>
      <c r="Y3101" s="28"/>
      <c r="AA3101" s="77"/>
      <c r="AB3101" s="28"/>
      <c r="AC3101" s="28"/>
      <c r="AD3101" s="28"/>
      <c r="AE3101" s="28"/>
      <c r="AF3101" s="28"/>
      <c r="AG3101" s="28"/>
      <c r="AH3101" s="28"/>
      <c r="AI3101" s="28"/>
      <c r="AJ3101" s="28"/>
      <c r="AK3101" s="28"/>
      <c r="AL3101" s="28"/>
      <c r="AM3101" s="28"/>
      <c r="AN3101" s="28"/>
      <c r="AO3101" s="28"/>
      <c r="AP3101" s="28"/>
      <c r="AQ3101" s="28"/>
      <c r="AR3101" s="28"/>
      <c r="AS3101" s="28"/>
      <c r="AT3101" s="96"/>
      <c r="AU3101" s="28"/>
      <c r="AV3101" s="28"/>
      <c r="AW3101" s="28"/>
      <c r="AX3101" s="28"/>
      <c r="AY3101" s="28"/>
      <c r="AZ3101" s="28"/>
      <c r="BA3101" s="28"/>
      <c r="BB3101" s="28"/>
      <c r="BC3101" s="28"/>
      <c r="BD3101" s="28"/>
      <c r="BE3101" s="28"/>
    </row>
    <row r="3102" spans="3:57" ht="14.25" customHeight="1">
      <c r="C3102" s="46"/>
      <c r="D3102" s="28"/>
      <c r="E3102" s="28"/>
      <c r="F3102" s="28"/>
      <c r="G3102" s="28"/>
      <c r="H3102" s="28"/>
      <c r="I3102" s="28"/>
      <c r="J3102" s="28"/>
      <c r="K3102" s="28"/>
      <c r="L3102" s="28"/>
      <c r="M3102" s="28"/>
      <c r="N3102" s="28"/>
      <c r="O3102" s="28"/>
      <c r="P3102" s="60"/>
      <c r="Q3102" s="60"/>
      <c r="R3102" s="60"/>
      <c r="S3102" s="60"/>
      <c r="T3102" s="60"/>
      <c r="U3102" s="60"/>
      <c r="V3102" s="46"/>
      <c r="W3102" s="28"/>
      <c r="X3102" s="28"/>
      <c r="Y3102" s="28"/>
      <c r="AA3102" s="77"/>
      <c r="AB3102" s="28"/>
      <c r="AC3102" s="28"/>
      <c r="AD3102" s="28"/>
      <c r="AE3102" s="28"/>
      <c r="AF3102" s="28"/>
      <c r="AG3102" s="28"/>
      <c r="AH3102" s="28"/>
      <c r="AI3102" s="28"/>
      <c r="AJ3102" s="28"/>
      <c r="AK3102" s="28"/>
      <c r="AL3102" s="28"/>
      <c r="AM3102" s="28"/>
      <c r="AN3102" s="28"/>
      <c r="AO3102" s="28"/>
      <c r="AP3102" s="28"/>
      <c r="AQ3102" s="28"/>
      <c r="AR3102" s="28"/>
      <c r="AS3102" s="28"/>
      <c r="AT3102" s="96"/>
      <c r="AU3102" s="28"/>
      <c r="AV3102" s="28"/>
      <c r="AW3102" s="28"/>
      <c r="AX3102" s="28"/>
      <c r="AY3102" s="28"/>
      <c r="AZ3102" s="28"/>
      <c r="BA3102" s="28"/>
      <c r="BB3102" s="28"/>
      <c r="BC3102" s="28"/>
      <c r="BD3102" s="28"/>
      <c r="BE3102" s="28"/>
    </row>
    <row r="3103" spans="3:57" ht="14.25" customHeight="1">
      <c r="C3103" s="46"/>
      <c r="D3103" s="28"/>
      <c r="E3103" s="28"/>
      <c r="F3103" s="28"/>
      <c r="G3103" s="28"/>
      <c r="H3103" s="28"/>
      <c r="I3103" s="28"/>
      <c r="J3103" s="28"/>
      <c r="K3103" s="28"/>
      <c r="L3103" s="28"/>
      <c r="M3103" s="28"/>
      <c r="N3103" s="28"/>
      <c r="O3103" s="28"/>
      <c r="P3103" s="60"/>
      <c r="Q3103" s="60"/>
      <c r="R3103" s="60"/>
      <c r="S3103" s="60"/>
      <c r="T3103" s="60"/>
      <c r="U3103" s="60"/>
      <c r="V3103" s="46"/>
      <c r="W3103" s="28"/>
      <c r="X3103" s="28"/>
      <c r="Y3103" s="28"/>
      <c r="AA3103" s="77"/>
      <c r="AB3103" s="28"/>
      <c r="AC3103" s="28"/>
      <c r="AD3103" s="28"/>
      <c r="AE3103" s="28"/>
      <c r="AF3103" s="28"/>
      <c r="AG3103" s="28"/>
      <c r="AH3103" s="28"/>
      <c r="AI3103" s="28"/>
      <c r="AJ3103" s="28"/>
      <c r="AK3103" s="28"/>
      <c r="AL3103" s="28"/>
      <c r="AM3103" s="28"/>
      <c r="AN3103" s="28"/>
      <c r="AO3103" s="28"/>
      <c r="AP3103" s="28"/>
      <c r="AQ3103" s="28"/>
      <c r="AR3103" s="28"/>
      <c r="AS3103" s="28"/>
      <c r="AT3103" s="96"/>
      <c r="AU3103" s="28"/>
      <c r="AV3103" s="28"/>
      <c r="AW3103" s="28"/>
      <c r="AX3103" s="28"/>
      <c r="AY3103" s="28"/>
      <c r="AZ3103" s="28"/>
      <c r="BA3103" s="28"/>
      <c r="BB3103" s="28"/>
      <c r="BC3103" s="28"/>
      <c r="BD3103" s="28"/>
      <c r="BE3103" s="28"/>
    </row>
    <row r="3104" spans="3:57" ht="14.25" customHeight="1">
      <c r="C3104" s="46"/>
      <c r="D3104" s="28"/>
      <c r="E3104" s="28"/>
      <c r="F3104" s="28"/>
      <c r="G3104" s="28"/>
      <c r="H3104" s="28"/>
      <c r="I3104" s="28"/>
      <c r="J3104" s="28"/>
      <c r="K3104" s="28"/>
      <c r="L3104" s="28"/>
      <c r="M3104" s="28"/>
      <c r="N3104" s="28"/>
      <c r="O3104" s="28"/>
      <c r="P3104" s="60"/>
      <c r="Q3104" s="60"/>
      <c r="R3104" s="60"/>
      <c r="S3104" s="60"/>
      <c r="T3104" s="60"/>
      <c r="U3104" s="60"/>
      <c r="V3104" s="46"/>
      <c r="W3104" s="28"/>
      <c r="X3104" s="28"/>
      <c r="Y3104" s="28"/>
      <c r="AA3104" s="77"/>
      <c r="AB3104" s="28"/>
      <c r="AC3104" s="28"/>
      <c r="AD3104" s="28"/>
      <c r="AE3104" s="28"/>
      <c r="AF3104" s="28"/>
      <c r="AG3104" s="28"/>
      <c r="AH3104" s="28"/>
      <c r="AI3104" s="28"/>
      <c r="AJ3104" s="28"/>
      <c r="AK3104" s="28"/>
      <c r="AL3104" s="28"/>
      <c r="AM3104" s="28"/>
      <c r="AN3104" s="28"/>
      <c r="AO3104" s="28"/>
      <c r="AP3104" s="28"/>
      <c r="AQ3104" s="28"/>
      <c r="AR3104" s="28"/>
      <c r="AS3104" s="28"/>
      <c r="AT3104" s="96"/>
      <c r="AU3104" s="28"/>
      <c r="AV3104" s="28"/>
      <c r="AW3104" s="28"/>
      <c r="AX3104" s="28"/>
      <c r="AY3104" s="28"/>
      <c r="AZ3104" s="28"/>
      <c r="BA3104" s="28"/>
      <c r="BB3104" s="28"/>
      <c r="BC3104" s="28"/>
      <c r="BD3104" s="28"/>
      <c r="BE3104" s="28"/>
    </row>
    <row r="3105" spans="3:57" ht="14.25" customHeight="1">
      <c r="C3105" s="46"/>
      <c r="D3105" s="28"/>
      <c r="E3105" s="28"/>
      <c r="F3105" s="28"/>
      <c r="G3105" s="28"/>
      <c r="H3105" s="28"/>
      <c r="I3105" s="28"/>
      <c r="J3105" s="28"/>
      <c r="K3105" s="28"/>
      <c r="L3105" s="28"/>
      <c r="M3105" s="28"/>
      <c r="N3105" s="28"/>
      <c r="O3105" s="28"/>
      <c r="P3105" s="60"/>
      <c r="Q3105" s="60"/>
      <c r="R3105" s="60"/>
      <c r="S3105" s="60"/>
      <c r="T3105" s="60"/>
      <c r="U3105" s="60"/>
      <c r="V3105" s="46"/>
      <c r="W3105" s="28"/>
      <c r="X3105" s="28"/>
      <c r="Y3105" s="28"/>
      <c r="AA3105" s="77"/>
      <c r="AB3105" s="28"/>
      <c r="AC3105" s="28"/>
      <c r="AD3105" s="28"/>
      <c r="AE3105" s="28"/>
      <c r="AF3105" s="28"/>
      <c r="AG3105" s="28"/>
      <c r="AH3105" s="28"/>
      <c r="AI3105" s="28"/>
      <c r="AJ3105" s="28"/>
      <c r="AK3105" s="28"/>
      <c r="AL3105" s="28"/>
      <c r="AM3105" s="28"/>
      <c r="AN3105" s="28"/>
      <c r="AO3105" s="28"/>
      <c r="AP3105" s="28"/>
      <c r="AQ3105" s="28"/>
      <c r="AR3105" s="28"/>
      <c r="AS3105" s="28"/>
      <c r="AT3105" s="96"/>
      <c r="AU3105" s="28"/>
      <c r="AV3105" s="28"/>
      <c r="AW3105" s="28"/>
      <c r="AX3105" s="28"/>
      <c r="AY3105" s="28"/>
      <c r="AZ3105" s="28"/>
      <c r="BA3105" s="28"/>
      <c r="BB3105" s="28"/>
      <c r="BC3105" s="28"/>
      <c r="BD3105" s="28"/>
      <c r="BE3105" s="28"/>
    </row>
    <row r="3106" spans="3:57" ht="14.25" customHeight="1">
      <c r="C3106" s="46"/>
      <c r="D3106" s="28"/>
      <c r="E3106" s="28"/>
      <c r="F3106" s="28"/>
      <c r="G3106" s="28"/>
      <c r="H3106" s="28"/>
      <c r="I3106" s="28"/>
      <c r="J3106" s="28"/>
      <c r="K3106" s="28"/>
      <c r="L3106" s="28"/>
      <c r="M3106" s="28"/>
      <c r="N3106" s="28"/>
      <c r="O3106" s="28"/>
      <c r="P3106" s="60"/>
      <c r="Q3106" s="60"/>
      <c r="R3106" s="60"/>
      <c r="S3106" s="60"/>
      <c r="T3106" s="60"/>
      <c r="U3106" s="60"/>
      <c r="V3106" s="46"/>
      <c r="W3106" s="28"/>
      <c r="X3106" s="28"/>
      <c r="Y3106" s="28"/>
      <c r="AA3106" s="77"/>
      <c r="AB3106" s="28"/>
      <c r="AC3106" s="28"/>
      <c r="AD3106" s="28"/>
      <c r="AE3106" s="28"/>
      <c r="AF3106" s="28"/>
      <c r="AG3106" s="28"/>
      <c r="AH3106" s="28"/>
      <c r="AI3106" s="28"/>
      <c r="AJ3106" s="28"/>
      <c r="AK3106" s="28"/>
      <c r="AL3106" s="28"/>
      <c r="AM3106" s="28"/>
      <c r="AN3106" s="28"/>
      <c r="AO3106" s="28"/>
      <c r="AP3106" s="28"/>
      <c r="AQ3106" s="28"/>
      <c r="AR3106" s="28"/>
      <c r="AS3106" s="28"/>
      <c r="AT3106" s="96"/>
      <c r="AU3106" s="28"/>
      <c r="AV3106" s="28"/>
      <c r="AW3106" s="28"/>
      <c r="AX3106" s="28"/>
      <c r="AY3106" s="28"/>
      <c r="AZ3106" s="28"/>
      <c r="BA3106" s="28"/>
      <c r="BB3106" s="28"/>
      <c r="BC3106" s="28"/>
      <c r="BD3106" s="28"/>
      <c r="BE3106" s="28"/>
    </row>
    <row r="3107" spans="3:57" ht="14.25" customHeight="1">
      <c r="C3107" s="46"/>
      <c r="D3107" s="28"/>
      <c r="E3107" s="28"/>
      <c r="F3107" s="28"/>
      <c r="G3107" s="28"/>
      <c r="H3107" s="28"/>
      <c r="I3107" s="28"/>
      <c r="J3107" s="28"/>
      <c r="K3107" s="28"/>
      <c r="L3107" s="28"/>
      <c r="M3107" s="28"/>
      <c r="N3107" s="28"/>
      <c r="O3107" s="28"/>
      <c r="P3107" s="60"/>
      <c r="Q3107" s="60"/>
      <c r="R3107" s="60"/>
      <c r="S3107" s="60"/>
      <c r="T3107" s="60"/>
      <c r="U3107" s="60"/>
      <c r="V3107" s="46"/>
      <c r="W3107" s="28"/>
      <c r="X3107" s="28"/>
      <c r="Y3107" s="28"/>
      <c r="AA3107" s="77"/>
      <c r="AB3107" s="28"/>
      <c r="AC3107" s="28"/>
      <c r="AD3107" s="28"/>
      <c r="AE3107" s="28"/>
      <c r="AF3107" s="28"/>
      <c r="AG3107" s="28"/>
      <c r="AH3107" s="28"/>
      <c r="AI3107" s="28"/>
      <c r="AJ3107" s="28"/>
      <c r="AK3107" s="28"/>
      <c r="AL3107" s="28"/>
      <c r="AM3107" s="28"/>
      <c r="AN3107" s="28"/>
      <c r="AO3107" s="28"/>
      <c r="AP3107" s="28"/>
      <c r="AQ3107" s="28"/>
      <c r="AR3107" s="28"/>
      <c r="AS3107" s="28"/>
      <c r="AT3107" s="96"/>
      <c r="AU3107" s="28"/>
      <c r="AV3107" s="28"/>
      <c r="AW3107" s="28"/>
      <c r="AX3107" s="28"/>
      <c r="AY3107" s="28"/>
      <c r="AZ3107" s="28"/>
      <c r="BA3107" s="28"/>
      <c r="BB3107" s="28"/>
      <c r="BC3107" s="28"/>
      <c r="BD3107" s="28"/>
      <c r="BE3107" s="28"/>
    </row>
    <row r="3108" spans="3:57" ht="14.25" customHeight="1">
      <c r="C3108" s="46"/>
      <c r="D3108" s="28"/>
      <c r="E3108" s="28"/>
      <c r="F3108" s="28"/>
      <c r="G3108" s="28"/>
      <c r="H3108" s="28"/>
      <c r="I3108" s="28"/>
      <c r="J3108" s="28"/>
      <c r="K3108" s="28"/>
      <c r="L3108" s="28"/>
      <c r="M3108" s="28"/>
      <c r="N3108" s="28"/>
      <c r="O3108" s="28"/>
      <c r="P3108" s="60"/>
      <c r="Q3108" s="60"/>
      <c r="R3108" s="60"/>
      <c r="S3108" s="60"/>
      <c r="T3108" s="60"/>
      <c r="U3108" s="60"/>
      <c r="V3108" s="46"/>
      <c r="W3108" s="28"/>
      <c r="X3108" s="28"/>
      <c r="Y3108" s="28"/>
      <c r="AA3108" s="77"/>
      <c r="AB3108" s="28"/>
      <c r="AC3108" s="28"/>
      <c r="AD3108" s="28"/>
      <c r="AE3108" s="28"/>
      <c r="AF3108" s="28"/>
      <c r="AG3108" s="28"/>
      <c r="AH3108" s="28"/>
      <c r="AI3108" s="28"/>
      <c r="AJ3108" s="28"/>
      <c r="AK3108" s="28"/>
      <c r="AL3108" s="28"/>
      <c r="AM3108" s="28"/>
      <c r="AN3108" s="28"/>
      <c r="AO3108" s="28"/>
      <c r="AP3108" s="28"/>
      <c r="AQ3108" s="28"/>
      <c r="AR3108" s="28"/>
      <c r="AS3108" s="28"/>
      <c r="AT3108" s="96"/>
      <c r="AU3108" s="28"/>
      <c r="AV3108" s="28"/>
      <c r="AW3108" s="28"/>
      <c r="AX3108" s="28"/>
      <c r="AY3108" s="28"/>
      <c r="AZ3108" s="28"/>
      <c r="BA3108" s="28"/>
      <c r="BB3108" s="28"/>
      <c r="BC3108" s="28"/>
      <c r="BD3108" s="28"/>
      <c r="BE3108" s="28"/>
    </row>
    <row r="3109" spans="3:57" ht="14.25" customHeight="1">
      <c r="C3109" s="46"/>
      <c r="D3109" s="28"/>
      <c r="E3109" s="28"/>
      <c r="F3109" s="28"/>
      <c r="G3109" s="28"/>
      <c r="H3109" s="28"/>
      <c r="I3109" s="28"/>
      <c r="J3109" s="28"/>
      <c r="K3109" s="28"/>
      <c r="L3109" s="28"/>
      <c r="M3109" s="28"/>
      <c r="N3109" s="28"/>
      <c r="O3109" s="28"/>
      <c r="P3109" s="60"/>
      <c r="Q3109" s="60"/>
      <c r="R3109" s="60"/>
      <c r="S3109" s="60"/>
      <c r="T3109" s="60"/>
      <c r="U3109" s="60"/>
      <c r="V3109" s="46"/>
      <c r="W3109" s="28"/>
      <c r="X3109" s="28"/>
      <c r="Y3109" s="28"/>
      <c r="AA3109" s="77"/>
      <c r="AB3109" s="28"/>
      <c r="AC3109" s="28"/>
      <c r="AD3109" s="28"/>
      <c r="AE3109" s="28"/>
      <c r="AF3109" s="28"/>
      <c r="AG3109" s="28"/>
      <c r="AH3109" s="28"/>
      <c r="AI3109" s="28"/>
      <c r="AJ3109" s="28"/>
      <c r="AK3109" s="28"/>
      <c r="AL3109" s="28"/>
      <c r="AM3109" s="28"/>
      <c r="AN3109" s="28"/>
      <c r="AO3109" s="28"/>
      <c r="AP3109" s="28"/>
      <c r="AQ3109" s="28"/>
      <c r="AR3109" s="28"/>
      <c r="AS3109" s="28"/>
      <c r="AT3109" s="96"/>
      <c r="AU3109" s="28"/>
      <c r="AV3109" s="28"/>
      <c r="AW3109" s="28"/>
      <c r="AX3109" s="28"/>
      <c r="AY3109" s="28"/>
      <c r="AZ3109" s="28"/>
      <c r="BA3109" s="28"/>
      <c r="BB3109" s="28"/>
      <c r="BC3109" s="28"/>
      <c r="BD3109" s="28"/>
      <c r="BE3109" s="28"/>
    </row>
    <row r="3110" spans="3:57" ht="14.25" customHeight="1">
      <c r="C3110" s="46"/>
      <c r="D3110" s="28"/>
      <c r="E3110" s="28"/>
      <c r="F3110" s="28"/>
      <c r="G3110" s="28"/>
      <c r="H3110" s="28"/>
      <c r="I3110" s="28"/>
      <c r="J3110" s="28"/>
      <c r="K3110" s="28"/>
      <c r="L3110" s="28"/>
      <c r="M3110" s="28"/>
      <c r="N3110" s="28"/>
      <c r="O3110" s="28"/>
      <c r="P3110" s="60"/>
      <c r="Q3110" s="60"/>
      <c r="R3110" s="60"/>
      <c r="S3110" s="60"/>
      <c r="T3110" s="60"/>
      <c r="U3110" s="60"/>
      <c r="V3110" s="46"/>
      <c r="W3110" s="28"/>
      <c r="X3110" s="28"/>
      <c r="Y3110" s="28"/>
      <c r="AA3110" s="77"/>
      <c r="AB3110" s="28"/>
      <c r="AC3110" s="28"/>
      <c r="AD3110" s="28"/>
      <c r="AE3110" s="28"/>
      <c r="AF3110" s="28"/>
      <c r="AG3110" s="28"/>
      <c r="AH3110" s="28"/>
      <c r="AI3110" s="28"/>
      <c r="AJ3110" s="28"/>
      <c r="AK3110" s="28"/>
      <c r="AL3110" s="28"/>
      <c r="AM3110" s="28"/>
      <c r="AN3110" s="28"/>
      <c r="AO3110" s="28"/>
      <c r="AP3110" s="28"/>
      <c r="AQ3110" s="28"/>
      <c r="AR3110" s="28"/>
      <c r="AS3110" s="28"/>
      <c r="AT3110" s="96"/>
      <c r="AU3110" s="28"/>
      <c r="AV3110" s="28"/>
      <c r="AW3110" s="28"/>
      <c r="AX3110" s="28"/>
      <c r="AY3110" s="28"/>
      <c r="AZ3110" s="28"/>
      <c r="BA3110" s="28"/>
      <c r="BB3110" s="28"/>
      <c r="BC3110" s="28"/>
      <c r="BD3110" s="28"/>
      <c r="BE3110" s="28"/>
    </row>
    <row r="3111" spans="3:57" ht="14.25" customHeight="1">
      <c r="C3111" s="46"/>
      <c r="D3111" s="28"/>
      <c r="E3111" s="28"/>
      <c r="F3111" s="28"/>
      <c r="G3111" s="28"/>
      <c r="H3111" s="28"/>
      <c r="I3111" s="28"/>
      <c r="J3111" s="28"/>
      <c r="K3111" s="28"/>
      <c r="L3111" s="28"/>
      <c r="M3111" s="28"/>
      <c r="N3111" s="28"/>
      <c r="O3111" s="28"/>
      <c r="P3111" s="60"/>
      <c r="Q3111" s="60"/>
      <c r="R3111" s="60"/>
      <c r="S3111" s="60"/>
      <c r="T3111" s="60"/>
      <c r="U3111" s="60"/>
      <c r="V3111" s="46"/>
      <c r="W3111" s="28"/>
      <c r="X3111" s="28"/>
      <c r="Y3111" s="28"/>
      <c r="AA3111" s="77"/>
      <c r="AB3111" s="28"/>
      <c r="AC3111" s="28"/>
      <c r="AD3111" s="28"/>
      <c r="AE3111" s="28"/>
      <c r="AF3111" s="28"/>
      <c r="AG3111" s="28"/>
      <c r="AH3111" s="28"/>
      <c r="AI3111" s="28"/>
      <c r="AJ3111" s="28"/>
      <c r="AK3111" s="28"/>
      <c r="AL3111" s="28"/>
      <c r="AM3111" s="28"/>
      <c r="AN3111" s="28"/>
      <c r="AO3111" s="28"/>
      <c r="AP3111" s="28"/>
      <c r="AQ3111" s="28"/>
      <c r="AR3111" s="28"/>
      <c r="AS3111" s="28"/>
      <c r="AT3111" s="96"/>
      <c r="AU3111" s="28"/>
      <c r="AV3111" s="28"/>
      <c r="AW3111" s="28"/>
      <c r="AX3111" s="28"/>
      <c r="AY3111" s="28"/>
      <c r="AZ3111" s="28"/>
      <c r="BA3111" s="28"/>
      <c r="BB3111" s="28"/>
      <c r="BC3111" s="28"/>
      <c r="BD3111" s="28"/>
      <c r="BE3111" s="28"/>
    </row>
    <row r="3112" spans="3:57" ht="14.25" customHeight="1">
      <c r="C3112" s="46"/>
      <c r="D3112" s="28"/>
      <c r="E3112" s="28"/>
      <c r="F3112" s="28"/>
      <c r="G3112" s="28"/>
      <c r="H3112" s="28"/>
      <c r="I3112" s="28"/>
      <c r="J3112" s="28"/>
      <c r="K3112" s="28"/>
      <c r="L3112" s="28"/>
      <c r="M3112" s="28"/>
      <c r="N3112" s="28"/>
      <c r="O3112" s="28"/>
      <c r="P3112" s="60"/>
      <c r="Q3112" s="60"/>
      <c r="R3112" s="60"/>
      <c r="S3112" s="60"/>
      <c r="T3112" s="60"/>
      <c r="U3112" s="60"/>
      <c r="V3112" s="46"/>
      <c r="W3112" s="28"/>
      <c r="X3112" s="28"/>
      <c r="Y3112" s="28"/>
      <c r="AA3112" s="77"/>
      <c r="AB3112" s="28"/>
      <c r="AC3112" s="28"/>
      <c r="AD3112" s="28"/>
      <c r="AE3112" s="28"/>
      <c r="AF3112" s="28"/>
      <c r="AG3112" s="28"/>
      <c r="AH3112" s="28"/>
      <c r="AI3112" s="28"/>
      <c r="AJ3112" s="28"/>
      <c r="AK3112" s="28"/>
      <c r="AL3112" s="28"/>
      <c r="AM3112" s="28"/>
      <c r="AN3112" s="28"/>
      <c r="AO3112" s="28"/>
      <c r="AP3112" s="28"/>
      <c r="AQ3112" s="28"/>
      <c r="AR3112" s="28"/>
      <c r="AS3112" s="28"/>
      <c r="AT3112" s="96"/>
      <c r="AU3112" s="28"/>
      <c r="AV3112" s="28"/>
      <c r="AW3112" s="28"/>
      <c r="AX3112" s="28"/>
      <c r="AY3112" s="28"/>
      <c r="AZ3112" s="28"/>
      <c r="BA3112" s="28"/>
      <c r="BB3112" s="28"/>
      <c r="BC3112" s="28"/>
      <c r="BD3112" s="28"/>
      <c r="BE3112" s="28"/>
    </row>
    <row r="3113" spans="3:57" ht="14.25" customHeight="1">
      <c r="C3113" s="46"/>
      <c r="D3113" s="28"/>
      <c r="E3113" s="28"/>
      <c r="F3113" s="28"/>
      <c r="G3113" s="28"/>
      <c r="H3113" s="28"/>
      <c r="I3113" s="28"/>
      <c r="J3113" s="28"/>
      <c r="K3113" s="28"/>
      <c r="L3113" s="28"/>
      <c r="M3113" s="28"/>
      <c r="N3113" s="28"/>
      <c r="O3113" s="28"/>
      <c r="P3113" s="60"/>
      <c r="Q3113" s="60"/>
      <c r="R3113" s="60"/>
      <c r="S3113" s="60"/>
      <c r="T3113" s="60"/>
      <c r="U3113" s="60"/>
      <c r="V3113" s="46"/>
      <c r="W3113" s="28"/>
      <c r="X3113" s="28"/>
      <c r="Y3113" s="28"/>
      <c r="AA3113" s="77"/>
      <c r="AB3113" s="28"/>
      <c r="AC3113" s="28"/>
      <c r="AD3113" s="28"/>
      <c r="AE3113" s="28"/>
      <c r="AF3113" s="28"/>
      <c r="AG3113" s="28"/>
      <c r="AH3113" s="28"/>
      <c r="AI3113" s="28"/>
      <c r="AJ3113" s="28"/>
      <c r="AK3113" s="28"/>
      <c r="AL3113" s="28"/>
      <c r="AM3113" s="28"/>
      <c r="AN3113" s="28"/>
      <c r="AO3113" s="28"/>
      <c r="AP3113" s="28"/>
      <c r="AQ3113" s="28"/>
      <c r="AR3113" s="28"/>
      <c r="AS3113" s="28"/>
      <c r="AT3113" s="96"/>
      <c r="AU3113" s="28"/>
      <c r="AV3113" s="28"/>
      <c r="AW3113" s="28"/>
      <c r="AX3113" s="28"/>
      <c r="AY3113" s="28"/>
      <c r="AZ3113" s="28"/>
      <c r="BA3113" s="28"/>
      <c r="BB3113" s="28"/>
      <c r="BC3113" s="28"/>
      <c r="BD3113" s="28"/>
      <c r="BE3113" s="28"/>
    </row>
    <row r="3114" spans="3:57" ht="14.25" customHeight="1">
      <c r="C3114" s="46"/>
      <c r="D3114" s="28"/>
      <c r="E3114" s="28"/>
      <c r="F3114" s="28"/>
      <c r="G3114" s="28"/>
      <c r="H3114" s="28"/>
      <c r="I3114" s="28"/>
      <c r="J3114" s="28"/>
      <c r="K3114" s="28"/>
      <c r="L3114" s="28"/>
      <c r="M3114" s="28"/>
      <c r="N3114" s="28"/>
      <c r="O3114" s="28"/>
      <c r="P3114" s="60"/>
      <c r="Q3114" s="60"/>
      <c r="R3114" s="60"/>
      <c r="S3114" s="60"/>
      <c r="T3114" s="60"/>
      <c r="U3114" s="60"/>
      <c r="V3114" s="46"/>
      <c r="W3114" s="28"/>
      <c r="X3114" s="28"/>
      <c r="Y3114" s="28"/>
      <c r="AA3114" s="77"/>
      <c r="AB3114" s="28"/>
      <c r="AC3114" s="28"/>
      <c r="AD3114" s="28"/>
      <c r="AE3114" s="28"/>
      <c r="AF3114" s="28"/>
      <c r="AG3114" s="28"/>
      <c r="AH3114" s="28"/>
      <c r="AI3114" s="28"/>
      <c r="AJ3114" s="28"/>
      <c r="AK3114" s="28"/>
      <c r="AL3114" s="28"/>
      <c r="AM3114" s="28"/>
      <c r="AN3114" s="28"/>
      <c r="AO3114" s="28"/>
      <c r="AP3114" s="28"/>
      <c r="AQ3114" s="28"/>
      <c r="AR3114" s="28"/>
      <c r="AS3114" s="28"/>
      <c r="AT3114" s="96"/>
      <c r="AU3114" s="28"/>
      <c r="AV3114" s="28"/>
      <c r="AW3114" s="28"/>
      <c r="AX3114" s="28"/>
      <c r="AY3114" s="28"/>
      <c r="AZ3114" s="28"/>
      <c r="BA3114" s="28"/>
      <c r="BB3114" s="28"/>
      <c r="BC3114" s="28"/>
      <c r="BD3114" s="28"/>
      <c r="BE3114" s="28"/>
    </row>
    <row r="3115" spans="3:57" ht="14.25" customHeight="1">
      <c r="C3115" s="46"/>
      <c r="D3115" s="28"/>
      <c r="E3115" s="28"/>
      <c r="F3115" s="28"/>
      <c r="G3115" s="28"/>
      <c r="H3115" s="28"/>
      <c r="I3115" s="28"/>
      <c r="J3115" s="28"/>
      <c r="K3115" s="28"/>
      <c r="L3115" s="28"/>
      <c r="M3115" s="28"/>
      <c r="N3115" s="28"/>
      <c r="O3115" s="28"/>
      <c r="P3115" s="60"/>
      <c r="Q3115" s="60"/>
      <c r="R3115" s="60"/>
      <c r="S3115" s="60"/>
      <c r="T3115" s="60"/>
      <c r="U3115" s="60"/>
      <c r="V3115" s="46"/>
      <c r="W3115" s="28"/>
      <c r="X3115" s="28"/>
      <c r="Y3115" s="28"/>
      <c r="AA3115" s="77"/>
      <c r="AB3115" s="28"/>
      <c r="AC3115" s="28"/>
      <c r="AD3115" s="28"/>
      <c r="AE3115" s="28"/>
      <c r="AF3115" s="28"/>
      <c r="AG3115" s="28"/>
      <c r="AH3115" s="28"/>
      <c r="AI3115" s="28"/>
      <c r="AJ3115" s="28"/>
      <c r="AK3115" s="28"/>
      <c r="AL3115" s="28"/>
      <c r="AM3115" s="28"/>
      <c r="AN3115" s="28"/>
      <c r="AO3115" s="28"/>
      <c r="AP3115" s="28"/>
      <c r="AQ3115" s="28"/>
      <c r="AR3115" s="28"/>
      <c r="AS3115" s="28"/>
      <c r="AT3115" s="96"/>
      <c r="AU3115" s="28"/>
      <c r="AV3115" s="28"/>
      <c r="AW3115" s="28"/>
      <c r="AX3115" s="28"/>
      <c r="AY3115" s="28"/>
      <c r="AZ3115" s="28"/>
      <c r="BA3115" s="28"/>
      <c r="BB3115" s="28"/>
      <c r="BC3115" s="28"/>
      <c r="BD3115" s="28"/>
      <c r="BE3115" s="28"/>
    </row>
    <row r="3116" spans="3:57" ht="14.25" customHeight="1">
      <c r="C3116" s="46"/>
      <c r="D3116" s="28"/>
      <c r="E3116" s="28"/>
      <c r="F3116" s="28"/>
      <c r="G3116" s="28"/>
      <c r="H3116" s="28"/>
      <c r="I3116" s="28"/>
      <c r="J3116" s="28"/>
      <c r="K3116" s="28"/>
      <c r="L3116" s="28"/>
      <c r="M3116" s="28"/>
      <c r="N3116" s="28"/>
      <c r="O3116" s="28"/>
      <c r="P3116" s="60"/>
      <c r="Q3116" s="60"/>
      <c r="R3116" s="60"/>
      <c r="S3116" s="60"/>
      <c r="T3116" s="60"/>
      <c r="U3116" s="60"/>
      <c r="V3116" s="46"/>
      <c r="W3116" s="28"/>
      <c r="X3116" s="28"/>
      <c r="Y3116" s="28"/>
      <c r="AA3116" s="77"/>
      <c r="AB3116" s="28"/>
      <c r="AC3116" s="28"/>
      <c r="AD3116" s="28"/>
      <c r="AE3116" s="28"/>
      <c r="AF3116" s="28"/>
      <c r="AG3116" s="28"/>
      <c r="AH3116" s="28"/>
      <c r="AI3116" s="28"/>
      <c r="AJ3116" s="28"/>
      <c r="AK3116" s="28"/>
      <c r="AL3116" s="28"/>
      <c r="AM3116" s="28"/>
      <c r="AN3116" s="28"/>
      <c r="AO3116" s="28"/>
      <c r="AP3116" s="28"/>
      <c r="AQ3116" s="28"/>
      <c r="AR3116" s="28"/>
      <c r="AS3116" s="28"/>
      <c r="AT3116" s="96"/>
      <c r="AU3116" s="28"/>
      <c r="AV3116" s="28"/>
      <c r="AW3116" s="28"/>
      <c r="AX3116" s="28"/>
      <c r="AY3116" s="28"/>
      <c r="AZ3116" s="28"/>
      <c r="BA3116" s="28"/>
      <c r="BB3116" s="28"/>
      <c r="BC3116" s="28"/>
      <c r="BD3116" s="28"/>
      <c r="BE3116" s="28"/>
    </row>
    <row r="3117" spans="3:57" ht="14.25" customHeight="1">
      <c r="C3117" s="46"/>
      <c r="D3117" s="28"/>
      <c r="E3117" s="28"/>
      <c r="F3117" s="28"/>
      <c r="G3117" s="28"/>
      <c r="H3117" s="28"/>
      <c r="I3117" s="28"/>
      <c r="J3117" s="28"/>
      <c r="K3117" s="28"/>
      <c r="L3117" s="28"/>
      <c r="M3117" s="28"/>
      <c r="N3117" s="28"/>
      <c r="O3117" s="28"/>
      <c r="P3117" s="60"/>
      <c r="Q3117" s="60"/>
      <c r="R3117" s="60"/>
      <c r="S3117" s="60"/>
      <c r="T3117" s="60"/>
      <c r="U3117" s="60"/>
      <c r="V3117" s="46"/>
      <c r="W3117" s="28"/>
      <c r="X3117" s="28"/>
      <c r="Y3117" s="28"/>
      <c r="AA3117" s="77"/>
      <c r="AB3117" s="28"/>
      <c r="AC3117" s="28"/>
      <c r="AD3117" s="28"/>
      <c r="AE3117" s="28"/>
      <c r="AF3117" s="28"/>
      <c r="AG3117" s="28"/>
      <c r="AH3117" s="28"/>
      <c r="AI3117" s="28"/>
      <c r="AJ3117" s="28"/>
      <c r="AK3117" s="28"/>
      <c r="AL3117" s="28"/>
      <c r="AM3117" s="28"/>
      <c r="AN3117" s="28"/>
      <c r="AO3117" s="28"/>
      <c r="AP3117" s="28"/>
      <c r="AQ3117" s="28"/>
      <c r="AR3117" s="28"/>
      <c r="AS3117" s="28"/>
      <c r="AT3117" s="96"/>
      <c r="AU3117" s="28"/>
      <c r="AV3117" s="28"/>
      <c r="AW3117" s="28"/>
      <c r="AX3117" s="28"/>
      <c r="AY3117" s="28"/>
      <c r="AZ3117" s="28"/>
      <c r="BA3117" s="28"/>
      <c r="BB3117" s="28"/>
      <c r="BC3117" s="28"/>
      <c r="BD3117" s="28"/>
      <c r="BE3117" s="28"/>
    </row>
    <row r="3118" spans="3:57" ht="14.25" customHeight="1">
      <c r="C3118" s="46"/>
      <c r="D3118" s="28"/>
      <c r="E3118" s="28"/>
      <c r="F3118" s="28"/>
      <c r="G3118" s="28"/>
      <c r="H3118" s="28"/>
      <c r="I3118" s="28"/>
      <c r="J3118" s="28"/>
      <c r="K3118" s="28"/>
      <c r="L3118" s="28"/>
      <c r="M3118" s="28"/>
      <c r="N3118" s="28"/>
      <c r="O3118" s="28"/>
      <c r="P3118" s="60"/>
      <c r="Q3118" s="60"/>
      <c r="R3118" s="60"/>
      <c r="S3118" s="60"/>
      <c r="T3118" s="60"/>
      <c r="U3118" s="60"/>
      <c r="V3118" s="46"/>
      <c r="W3118" s="28"/>
      <c r="X3118" s="28"/>
      <c r="Y3118" s="28"/>
      <c r="AA3118" s="77"/>
      <c r="AB3118" s="28"/>
      <c r="AC3118" s="28"/>
      <c r="AD3118" s="28"/>
      <c r="AE3118" s="28"/>
      <c r="AF3118" s="28"/>
      <c r="AG3118" s="28"/>
      <c r="AH3118" s="28"/>
      <c r="AI3118" s="28"/>
      <c r="AJ3118" s="28"/>
      <c r="AK3118" s="28"/>
      <c r="AL3118" s="28"/>
      <c r="AM3118" s="28"/>
      <c r="AN3118" s="28"/>
      <c r="AO3118" s="28"/>
      <c r="AP3118" s="28"/>
      <c r="AQ3118" s="28"/>
      <c r="AR3118" s="28"/>
      <c r="AS3118" s="28"/>
      <c r="AT3118" s="96"/>
      <c r="AU3118" s="28"/>
      <c r="AV3118" s="28"/>
      <c r="AW3118" s="28"/>
      <c r="AX3118" s="28"/>
      <c r="AY3118" s="28"/>
      <c r="AZ3118" s="28"/>
      <c r="BA3118" s="28"/>
      <c r="BB3118" s="28"/>
      <c r="BC3118" s="28"/>
      <c r="BD3118" s="28"/>
      <c r="BE3118" s="28"/>
    </row>
    <row r="3119" spans="3:57" ht="14.25" customHeight="1">
      <c r="C3119" s="46"/>
      <c r="D3119" s="28"/>
      <c r="E3119" s="28"/>
      <c r="F3119" s="28"/>
      <c r="G3119" s="28"/>
      <c r="H3119" s="28"/>
      <c r="I3119" s="28"/>
      <c r="J3119" s="28"/>
      <c r="K3119" s="28"/>
      <c r="L3119" s="28"/>
      <c r="M3119" s="28"/>
      <c r="N3119" s="28"/>
      <c r="O3119" s="28"/>
      <c r="P3119" s="60"/>
      <c r="Q3119" s="60"/>
      <c r="R3119" s="60"/>
      <c r="S3119" s="60"/>
      <c r="T3119" s="60"/>
      <c r="U3119" s="60"/>
      <c r="V3119" s="46"/>
      <c r="W3119" s="28"/>
      <c r="X3119" s="28"/>
      <c r="Y3119" s="28"/>
      <c r="AA3119" s="77"/>
      <c r="AB3119" s="28"/>
      <c r="AC3119" s="28"/>
      <c r="AD3119" s="28"/>
      <c r="AE3119" s="28"/>
      <c r="AF3119" s="28"/>
      <c r="AG3119" s="28"/>
      <c r="AH3119" s="28"/>
      <c r="AI3119" s="28"/>
      <c r="AJ3119" s="28"/>
      <c r="AK3119" s="28"/>
      <c r="AL3119" s="28"/>
      <c r="AM3119" s="28"/>
      <c r="AN3119" s="28"/>
      <c r="AO3119" s="28"/>
      <c r="AP3119" s="28"/>
      <c r="AQ3119" s="28"/>
      <c r="AR3119" s="28"/>
      <c r="AS3119" s="28"/>
      <c r="AT3119" s="96"/>
      <c r="AU3119" s="28"/>
      <c r="AV3119" s="28"/>
      <c r="AW3119" s="28"/>
      <c r="AX3119" s="28"/>
      <c r="AY3119" s="28"/>
      <c r="AZ3119" s="28"/>
      <c r="BA3119" s="28"/>
      <c r="BB3119" s="28"/>
      <c r="BC3119" s="28"/>
      <c r="BD3119" s="28"/>
      <c r="BE3119" s="28"/>
    </row>
    <row r="3120" spans="3:57" ht="14.25" customHeight="1">
      <c r="C3120" s="46"/>
      <c r="D3120" s="28"/>
      <c r="E3120" s="28"/>
      <c r="F3120" s="28"/>
      <c r="G3120" s="28"/>
      <c r="H3120" s="28"/>
      <c r="I3120" s="28"/>
      <c r="J3120" s="28"/>
      <c r="K3120" s="28"/>
      <c r="L3120" s="28"/>
      <c r="M3120" s="28"/>
      <c r="N3120" s="28"/>
      <c r="O3120" s="28"/>
      <c r="P3120" s="60"/>
      <c r="Q3120" s="60"/>
      <c r="R3120" s="60"/>
      <c r="S3120" s="60"/>
      <c r="T3120" s="60"/>
      <c r="U3120" s="60"/>
      <c r="V3120" s="46"/>
      <c r="W3120" s="28"/>
      <c r="X3120" s="28"/>
      <c r="Y3120" s="28"/>
      <c r="AA3120" s="77"/>
      <c r="AB3120" s="28"/>
      <c r="AC3120" s="28"/>
      <c r="AD3120" s="28"/>
      <c r="AE3120" s="28"/>
      <c r="AF3120" s="28"/>
      <c r="AG3120" s="28"/>
      <c r="AH3120" s="28"/>
      <c r="AI3120" s="28"/>
      <c r="AJ3120" s="28"/>
      <c r="AK3120" s="28"/>
      <c r="AL3120" s="28"/>
      <c r="AM3120" s="28"/>
      <c r="AN3120" s="28"/>
      <c r="AO3120" s="28"/>
      <c r="AP3120" s="28"/>
      <c r="AQ3120" s="28"/>
      <c r="AR3120" s="28"/>
      <c r="AS3120" s="28"/>
      <c r="AT3120" s="96"/>
      <c r="AU3120" s="28"/>
      <c r="AV3120" s="28"/>
      <c r="AW3120" s="28"/>
      <c r="AX3120" s="28"/>
      <c r="AY3120" s="28"/>
      <c r="AZ3120" s="28"/>
      <c r="BA3120" s="28"/>
      <c r="BB3120" s="28"/>
      <c r="BC3120" s="28"/>
      <c r="BD3120" s="28"/>
      <c r="BE3120" s="28"/>
    </row>
    <row r="3121" spans="3:57" ht="14.25" customHeight="1">
      <c r="C3121" s="46"/>
      <c r="D3121" s="28"/>
      <c r="E3121" s="28"/>
      <c r="F3121" s="28"/>
      <c r="G3121" s="28"/>
      <c r="H3121" s="28"/>
      <c r="I3121" s="28"/>
      <c r="J3121" s="28"/>
      <c r="K3121" s="28"/>
      <c r="L3121" s="28"/>
      <c r="M3121" s="28"/>
      <c r="N3121" s="28"/>
      <c r="O3121" s="28"/>
      <c r="P3121" s="60"/>
      <c r="Q3121" s="60"/>
      <c r="R3121" s="60"/>
      <c r="S3121" s="60"/>
      <c r="T3121" s="60"/>
      <c r="U3121" s="60"/>
      <c r="V3121" s="46"/>
      <c r="W3121" s="28"/>
      <c r="X3121" s="28"/>
      <c r="Y3121" s="28"/>
      <c r="AA3121" s="77"/>
      <c r="AB3121" s="28"/>
      <c r="AC3121" s="28"/>
      <c r="AD3121" s="28"/>
      <c r="AE3121" s="28"/>
      <c r="AF3121" s="28"/>
      <c r="AG3121" s="28"/>
      <c r="AH3121" s="28"/>
      <c r="AI3121" s="28"/>
      <c r="AJ3121" s="28"/>
      <c r="AK3121" s="28"/>
      <c r="AL3121" s="28"/>
      <c r="AM3121" s="28"/>
      <c r="AN3121" s="28"/>
      <c r="AO3121" s="28"/>
      <c r="AP3121" s="28"/>
      <c r="AQ3121" s="28"/>
      <c r="AR3121" s="28"/>
      <c r="AS3121" s="28"/>
      <c r="AT3121" s="96"/>
      <c r="AU3121" s="28"/>
      <c r="AV3121" s="28"/>
      <c r="AW3121" s="28"/>
      <c r="AX3121" s="28"/>
      <c r="AY3121" s="28"/>
      <c r="AZ3121" s="28"/>
      <c r="BA3121" s="28"/>
      <c r="BB3121" s="28"/>
      <c r="BC3121" s="28"/>
      <c r="BD3121" s="28"/>
      <c r="BE3121" s="28"/>
    </row>
    <row r="3122" spans="3:57" ht="14.25" customHeight="1">
      <c r="C3122" s="46"/>
      <c r="D3122" s="28"/>
      <c r="E3122" s="28"/>
      <c r="F3122" s="28"/>
      <c r="G3122" s="28"/>
      <c r="H3122" s="28"/>
      <c r="I3122" s="28"/>
      <c r="J3122" s="28"/>
      <c r="K3122" s="28"/>
      <c r="L3122" s="28"/>
      <c r="M3122" s="28"/>
      <c r="N3122" s="28"/>
      <c r="O3122" s="28"/>
      <c r="P3122" s="60"/>
      <c r="Q3122" s="60"/>
      <c r="R3122" s="60"/>
      <c r="S3122" s="60"/>
      <c r="T3122" s="60"/>
      <c r="U3122" s="60"/>
      <c r="V3122" s="46"/>
      <c r="W3122" s="28"/>
      <c r="X3122" s="28"/>
      <c r="Y3122" s="28"/>
      <c r="AA3122" s="77"/>
      <c r="AB3122" s="28"/>
      <c r="AC3122" s="28"/>
      <c r="AD3122" s="28"/>
      <c r="AE3122" s="28"/>
      <c r="AF3122" s="28"/>
      <c r="AG3122" s="28"/>
      <c r="AH3122" s="28"/>
      <c r="AI3122" s="28"/>
      <c r="AJ3122" s="28"/>
      <c r="AK3122" s="28"/>
      <c r="AL3122" s="28"/>
      <c r="AM3122" s="28"/>
      <c r="AN3122" s="28"/>
      <c r="AO3122" s="28"/>
      <c r="AP3122" s="28"/>
      <c r="AQ3122" s="28"/>
      <c r="AR3122" s="28"/>
      <c r="AS3122" s="28"/>
      <c r="AT3122" s="96"/>
      <c r="AU3122" s="28"/>
      <c r="AV3122" s="28"/>
      <c r="AW3122" s="28"/>
      <c r="AX3122" s="28"/>
      <c r="AY3122" s="28"/>
      <c r="AZ3122" s="28"/>
      <c r="BA3122" s="28"/>
      <c r="BB3122" s="28"/>
      <c r="BC3122" s="28"/>
      <c r="BD3122" s="28"/>
      <c r="BE3122" s="28"/>
    </row>
    <row r="3123" spans="3:57" ht="14.25" customHeight="1">
      <c r="C3123" s="46"/>
      <c r="D3123" s="28"/>
      <c r="E3123" s="28"/>
      <c r="F3123" s="28"/>
      <c r="G3123" s="28"/>
      <c r="H3123" s="28"/>
      <c r="I3123" s="28"/>
      <c r="J3123" s="28"/>
      <c r="K3123" s="28"/>
      <c r="L3123" s="28"/>
      <c r="M3123" s="28"/>
      <c r="N3123" s="28"/>
      <c r="O3123" s="28"/>
      <c r="P3123" s="60"/>
      <c r="Q3123" s="60"/>
      <c r="R3123" s="60"/>
      <c r="S3123" s="60"/>
      <c r="T3123" s="60"/>
      <c r="U3123" s="60"/>
      <c r="V3123" s="46"/>
      <c r="W3123" s="28"/>
      <c r="X3123" s="28"/>
      <c r="Y3123" s="28"/>
      <c r="AA3123" s="77"/>
      <c r="AB3123" s="28"/>
      <c r="AC3123" s="28"/>
      <c r="AD3123" s="28"/>
      <c r="AE3123" s="28"/>
      <c r="AF3123" s="28"/>
      <c r="AG3123" s="28"/>
      <c r="AH3123" s="28"/>
      <c r="AI3123" s="28"/>
      <c r="AJ3123" s="28"/>
      <c r="AK3123" s="28"/>
      <c r="AL3123" s="28"/>
      <c r="AM3123" s="28"/>
      <c r="AN3123" s="28"/>
      <c r="AO3123" s="28"/>
      <c r="AP3123" s="28"/>
      <c r="AQ3123" s="28"/>
      <c r="AR3123" s="28"/>
      <c r="AS3123" s="28"/>
      <c r="AT3123" s="96"/>
      <c r="AU3123" s="28"/>
      <c r="AV3123" s="28"/>
      <c r="AW3123" s="28"/>
      <c r="AX3123" s="28"/>
      <c r="AY3123" s="28"/>
      <c r="AZ3123" s="28"/>
      <c r="BA3123" s="28"/>
      <c r="BB3123" s="28"/>
      <c r="BC3123" s="28"/>
      <c r="BD3123" s="28"/>
      <c r="BE3123" s="28"/>
    </row>
    <row r="3124" spans="3:57" ht="14.25" customHeight="1">
      <c r="C3124" s="46"/>
      <c r="D3124" s="28"/>
      <c r="E3124" s="28"/>
      <c r="F3124" s="28"/>
      <c r="G3124" s="28"/>
      <c r="H3124" s="28"/>
      <c r="I3124" s="28"/>
      <c r="J3124" s="28"/>
      <c r="K3124" s="28"/>
      <c r="L3124" s="28"/>
      <c r="M3124" s="28"/>
      <c r="N3124" s="28"/>
      <c r="O3124" s="28"/>
      <c r="P3124" s="60"/>
      <c r="Q3124" s="60"/>
      <c r="R3124" s="60"/>
      <c r="S3124" s="60"/>
      <c r="T3124" s="60"/>
      <c r="U3124" s="60"/>
      <c r="V3124" s="46"/>
      <c r="W3124" s="28"/>
      <c r="X3124" s="28"/>
      <c r="Y3124" s="28"/>
      <c r="AA3124" s="77"/>
      <c r="AB3124" s="28"/>
      <c r="AC3124" s="28"/>
      <c r="AD3124" s="28"/>
      <c r="AE3124" s="28"/>
      <c r="AF3124" s="28"/>
      <c r="AG3124" s="28"/>
      <c r="AH3124" s="28"/>
      <c r="AI3124" s="28"/>
      <c r="AJ3124" s="28"/>
      <c r="AK3124" s="28"/>
      <c r="AL3124" s="28"/>
      <c r="AM3124" s="28"/>
      <c r="AN3124" s="28"/>
      <c r="AO3124" s="28"/>
      <c r="AP3124" s="28"/>
      <c r="AQ3124" s="28"/>
      <c r="AR3124" s="28"/>
      <c r="AS3124" s="28"/>
      <c r="AT3124" s="96"/>
      <c r="AU3124" s="28"/>
      <c r="AV3124" s="28"/>
      <c r="AW3124" s="28"/>
      <c r="AX3124" s="28"/>
      <c r="AY3124" s="28"/>
      <c r="AZ3124" s="28"/>
      <c r="BA3124" s="28"/>
      <c r="BB3124" s="28"/>
      <c r="BC3124" s="28"/>
      <c r="BD3124" s="28"/>
      <c r="BE3124" s="28"/>
    </row>
    <row r="3125" spans="3:57" ht="14.25" customHeight="1">
      <c r="C3125" s="46"/>
      <c r="D3125" s="28"/>
      <c r="E3125" s="28"/>
      <c r="F3125" s="28"/>
      <c r="G3125" s="28"/>
      <c r="H3125" s="28"/>
      <c r="I3125" s="28"/>
      <c r="J3125" s="28"/>
      <c r="K3125" s="28"/>
      <c r="L3125" s="28"/>
      <c r="M3125" s="28"/>
      <c r="N3125" s="28"/>
      <c r="O3125" s="28"/>
      <c r="P3125" s="60"/>
      <c r="Q3125" s="60"/>
      <c r="R3125" s="60"/>
      <c r="S3125" s="60"/>
      <c r="T3125" s="60"/>
      <c r="U3125" s="60"/>
      <c r="V3125" s="46"/>
      <c r="W3125" s="28"/>
      <c r="X3125" s="28"/>
      <c r="Y3125" s="28"/>
      <c r="AA3125" s="77"/>
      <c r="AB3125" s="28"/>
      <c r="AC3125" s="28"/>
      <c r="AD3125" s="28"/>
      <c r="AE3125" s="28"/>
      <c r="AF3125" s="28"/>
      <c r="AG3125" s="28"/>
      <c r="AH3125" s="28"/>
      <c r="AI3125" s="28"/>
      <c r="AJ3125" s="28"/>
      <c r="AK3125" s="28"/>
      <c r="AL3125" s="28"/>
      <c r="AM3125" s="28"/>
      <c r="AN3125" s="28"/>
      <c r="AO3125" s="28"/>
      <c r="AP3125" s="28"/>
      <c r="AQ3125" s="28"/>
      <c r="AR3125" s="28"/>
      <c r="AS3125" s="28"/>
      <c r="AT3125" s="96"/>
      <c r="AU3125" s="28"/>
      <c r="AV3125" s="28"/>
      <c r="AW3125" s="28"/>
      <c r="AX3125" s="28"/>
      <c r="AY3125" s="28"/>
      <c r="AZ3125" s="28"/>
      <c r="BA3125" s="28"/>
      <c r="BB3125" s="28"/>
      <c r="BC3125" s="28"/>
      <c r="BD3125" s="28"/>
      <c r="BE3125" s="28"/>
    </row>
    <row r="3126" spans="3:57" ht="14.25" customHeight="1">
      <c r="C3126" s="46"/>
      <c r="D3126" s="28"/>
      <c r="E3126" s="28"/>
      <c r="F3126" s="28"/>
      <c r="G3126" s="28"/>
      <c r="H3126" s="28"/>
      <c r="I3126" s="28"/>
      <c r="J3126" s="28"/>
      <c r="K3126" s="28"/>
      <c r="L3126" s="28"/>
      <c r="M3126" s="28"/>
      <c r="N3126" s="28"/>
      <c r="O3126" s="28"/>
      <c r="P3126" s="60"/>
      <c r="Q3126" s="60"/>
      <c r="R3126" s="60"/>
      <c r="S3126" s="60"/>
      <c r="T3126" s="60"/>
      <c r="U3126" s="60"/>
      <c r="V3126" s="46"/>
      <c r="W3126" s="28"/>
      <c r="X3126" s="28"/>
      <c r="Y3126" s="28"/>
      <c r="AA3126" s="77"/>
      <c r="AB3126" s="28"/>
      <c r="AC3126" s="28"/>
      <c r="AD3126" s="28"/>
      <c r="AE3126" s="28"/>
      <c r="AF3126" s="28"/>
      <c r="AG3126" s="28"/>
      <c r="AH3126" s="28"/>
      <c r="AI3126" s="28"/>
      <c r="AJ3126" s="28"/>
      <c r="AK3126" s="28"/>
      <c r="AL3126" s="28"/>
      <c r="AM3126" s="28"/>
      <c r="AN3126" s="28"/>
      <c r="AO3126" s="28"/>
      <c r="AP3126" s="28"/>
      <c r="AQ3126" s="28"/>
      <c r="AR3126" s="28"/>
      <c r="AS3126" s="28"/>
      <c r="AT3126" s="96"/>
      <c r="AU3126" s="28"/>
      <c r="AV3126" s="28"/>
      <c r="AW3126" s="28"/>
      <c r="AX3126" s="28"/>
      <c r="AY3126" s="28"/>
      <c r="AZ3126" s="28"/>
      <c r="BA3126" s="28"/>
      <c r="BB3126" s="28"/>
      <c r="BC3126" s="28"/>
      <c r="BD3126" s="28"/>
      <c r="BE3126" s="28"/>
    </row>
    <row r="3127" spans="3:57" ht="14.25" customHeight="1">
      <c r="C3127" s="46"/>
      <c r="D3127" s="28"/>
      <c r="E3127" s="28"/>
      <c r="F3127" s="28"/>
      <c r="G3127" s="28"/>
      <c r="H3127" s="28"/>
      <c r="I3127" s="28"/>
      <c r="J3127" s="28"/>
      <c r="K3127" s="28"/>
      <c r="L3127" s="28"/>
      <c r="M3127" s="28"/>
      <c r="N3127" s="28"/>
      <c r="O3127" s="28"/>
      <c r="P3127" s="60"/>
      <c r="Q3127" s="60"/>
      <c r="R3127" s="60"/>
      <c r="S3127" s="60"/>
      <c r="T3127" s="60"/>
      <c r="U3127" s="60"/>
      <c r="V3127" s="46"/>
      <c r="W3127" s="28"/>
      <c r="X3127" s="28"/>
      <c r="Y3127" s="28"/>
      <c r="AA3127" s="77"/>
      <c r="AB3127" s="28"/>
      <c r="AC3127" s="28"/>
      <c r="AD3127" s="28"/>
      <c r="AE3127" s="28"/>
      <c r="AF3127" s="28"/>
      <c r="AG3127" s="28"/>
      <c r="AH3127" s="28"/>
      <c r="AI3127" s="28"/>
      <c r="AJ3127" s="28"/>
      <c r="AK3127" s="28"/>
      <c r="AL3127" s="28"/>
      <c r="AM3127" s="28"/>
      <c r="AN3127" s="28"/>
      <c r="AO3127" s="28"/>
      <c r="AP3127" s="28"/>
      <c r="AQ3127" s="28"/>
      <c r="AR3127" s="28"/>
      <c r="AS3127" s="28"/>
      <c r="AT3127" s="96"/>
      <c r="AU3127" s="28"/>
      <c r="AV3127" s="28"/>
      <c r="AW3127" s="28"/>
      <c r="AX3127" s="28"/>
      <c r="AY3127" s="28"/>
      <c r="AZ3127" s="28"/>
      <c r="BA3127" s="28"/>
      <c r="BB3127" s="28"/>
      <c r="BC3127" s="28"/>
      <c r="BD3127" s="28"/>
      <c r="BE3127" s="28"/>
    </row>
    <row r="3128" spans="3:57" ht="14.25" customHeight="1">
      <c r="C3128" s="46"/>
      <c r="D3128" s="28"/>
      <c r="E3128" s="28"/>
      <c r="F3128" s="28"/>
      <c r="G3128" s="28"/>
      <c r="H3128" s="28"/>
      <c r="I3128" s="28"/>
      <c r="J3128" s="28"/>
      <c r="K3128" s="28"/>
      <c r="L3128" s="28"/>
      <c r="M3128" s="28"/>
      <c r="N3128" s="28"/>
      <c r="O3128" s="28"/>
      <c r="P3128" s="60"/>
      <c r="Q3128" s="60"/>
      <c r="R3128" s="60"/>
      <c r="S3128" s="60"/>
      <c r="T3128" s="60"/>
      <c r="U3128" s="60"/>
      <c r="V3128" s="46"/>
      <c r="W3128" s="28"/>
      <c r="X3128" s="28"/>
      <c r="Y3128" s="28"/>
      <c r="AA3128" s="77"/>
      <c r="AB3128" s="28"/>
      <c r="AC3128" s="28"/>
      <c r="AD3128" s="28"/>
      <c r="AE3128" s="28"/>
      <c r="AF3128" s="28"/>
      <c r="AG3128" s="28"/>
      <c r="AH3128" s="28"/>
      <c r="AI3128" s="28"/>
      <c r="AJ3128" s="28"/>
      <c r="AK3128" s="28"/>
      <c r="AL3128" s="28"/>
      <c r="AM3128" s="28"/>
      <c r="AN3128" s="28"/>
      <c r="AO3128" s="28"/>
      <c r="AP3128" s="28"/>
      <c r="AQ3128" s="28"/>
      <c r="AR3128" s="28"/>
      <c r="AS3128" s="28"/>
      <c r="AT3128" s="96"/>
      <c r="AU3128" s="28"/>
      <c r="AV3128" s="28"/>
      <c r="AW3128" s="28"/>
      <c r="AX3128" s="28"/>
      <c r="AY3128" s="28"/>
      <c r="AZ3128" s="28"/>
      <c r="BA3128" s="28"/>
      <c r="BB3128" s="28"/>
      <c r="BC3128" s="28"/>
      <c r="BD3128" s="28"/>
      <c r="BE3128" s="28"/>
    </row>
    <row r="3129" spans="3:57" ht="14.25" customHeight="1">
      <c r="C3129" s="46"/>
      <c r="D3129" s="28"/>
      <c r="E3129" s="28"/>
      <c r="F3129" s="28"/>
      <c r="G3129" s="28"/>
      <c r="H3129" s="28"/>
      <c r="I3129" s="28"/>
      <c r="J3129" s="28"/>
      <c r="K3129" s="28"/>
      <c r="L3129" s="28"/>
      <c r="M3129" s="28"/>
      <c r="N3129" s="28"/>
      <c r="O3129" s="28"/>
      <c r="P3129" s="60"/>
      <c r="Q3129" s="60"/>
      <c r="R3129" s="60"/>
      <c r="S3129" s="60"/>
      <c r="T3129" s="60"/>
      <c r="U3129" s="60"/>
      <c r="V3129" s="46"/>
      <c r="W3129" s="28"/>
      <c r="X3129" s="28"/>
      <c r="Y3129" s="28"/>
      <c r="AA3129" s="77"/>
      <c r="AB3129" s="28"/>
      <c r="AC3129" s="28"/>
      <c r="AD3129" s="28"/>
      <c r="AE3129" s="28"/>
      <c r="AF3129" s="28"/>
      <c r="AG3129" s="28"/>
      <c r="AH3129" s="28"/>
      <c r="AI3129" s="28"/>
      <c r="AJ3129" s="28"/>
      <c r="AK3129" s="28"/>
      <c r="AL3129" s="28"/>
      <c r="AM3129" s="28"/>
      <c r="AN3129" s="28"/>
      <c r="AO3129" s="28"/>
      <c r="AP3129" s="28"/>
      <c r="AQ3129" s="28"/>
      <c r="AR3129" s="28"/>
      <c r="AS3129" s="28"/>
      <c r="AT3129" s="96"/>
      <c r="AU3129" s="28"/>
      <c r="AV3129" s="28"/>
      <c r="AW3129" s="28"/>
      <c r="AX3129" s="28"/>
      <c r="AY3129" s="28"/>
      <c r="AZ3129" s="28"/>
      <c r="BA3129" s="28"/>
      <c r="BB3129" s="28"/>
      <c r="BC3129" s="28"/>
      <c r="BD3129" s="28"/>
      <c r="BE3129" s="28"/>
    </row>
    <row r="3130" spans="3:57" ht="14.25" customHeight="1">
      <c r="C3130" s="46"/>
      <c r="D3130" s="28"/>
      <c r="E3130" s="28"/>
      <c r="F3130" s="28"/>
      <c r="G3130" s="28"/>
      <c r="H3130" s="28"/>
      <c r="I3130" s="28"/>
      <c r="J3130" s="28"/>
      <c r="K3130" s="28"/>
      <c r="L3130" s="28"/>
      <c r="M3130" s="28"/>
      <c r="N3130" s="28"/>
      <c r="O3130" s="28"/>
      <c r="P3130" s="60"/>
      <c r="Q3130" s="60"/>
      <c r="R3130" s="60"/>
      <c r="S3130" s="60"/>
      <c r="T3130" s="60"/>
      <c r="U3130" s="60"/>
      <c r="V3130" s="46"/>
      <c r="W3130" s="28"/>
      <c r="X3130" s="28"/>
      <c r="Y3130" s="28"/>
      <c r="AA3130" s="77"/>
      <c r="AB3130" s="28"/>
      <c r="AC3130" s="28"/>
      <c r="AD3130" s="28"/>
      <c r="AE3130" s="28"/>
      <c r="AF3130" s="28"/>
      <c r="AG3130" s="28"/>
      <c r="AH3130" s="28"/>
      <c r="AI3130" s="28"/>
      <c r="AJ3130" s="28"/>
      <c r="AK3130" s="28"/>
      <c r="AL3130" s="28"/>
      <c r="AM3130" s="28"/>
      <c r="AN3130" s="28"/>
      <c r="AO3130" s="28"/>
      <c r="AP3130" s="28"/>
      <c r="AQ3130" s="28"/>
      <c r="AR3130" s="28"/>
      <c r="AS3130" s="28"/>
      <c r="AT3130" s="96"/>
      <c r="AU3130" s="28"/>
      <c r="AV3130" s="28"/>
      <c r="AW3130" s="28"/>
      <c r="AX3130" s="28"/>
      <c r="AY3130" s="28"/>
      <c r="AZ3130" s="28"/>
      <c r="BA3130" s="28"/>
      <c r="BB3130" s="28"/>
      <c r="BC3130" s="28"/>
      <c r="BD3130" s="28"/>
      <c r="BE3130" s="28"/>
    </row>
    <row r="3131" spans="3:57" ht="14.25" customHeight="1">
      <c r="C3131" s="46"/>
      <c r="D3131" s="28"/>
      <c r="E3131" s="28"/>
      <c r="F3131" s="28"/>
      <c r="G3131" s="28"/>
      <c r="H3131" s="28"/>
      <c r="I3131" s="28"/>
      <c r="J3131" s="28"/>
      <c r="K3131" s="28"/>
      <c r="L3131" s="28"/>
      <c r="M3131" s="28"/>
      <c r="N3131" s="28"/>
      <c r="O3131" s="28"/>
      <c r="P3131" s="60"/>
      <c r="Q3131" s="60"/>
      <c r="R3131" s="60"/>
      <c r="S3131" s="60"/>
      <c r="T3131" s="60"/>
      <c r="U3131" s="60"/>
      <c r="V3131" s="46"/>
      <c r="W3131" s="28"/>
      <c r="X3131" s="28"/>
      <c r="Y3131" s="28"/>
      <c r="AA3131" s="77"/>
      <c r="AB3131" s="28"/>
      <c r="AC3131" s="28"/>
      <c r="AD3131" s="28"/>
      <c r="AE3131" s="28"/>
      <c r="AF3131" s="28"/>
      <c r="AG3131" s="28"/>
      <c r="AH3131" s="28"/>
      <c r="AI3131" s="28"/>
      <c r="AJ3131" s="28"/>
      <c r="AK3131" s="28"/>
      <c r="AL3131" s="28"/>
      <c r="AM3131" s="28"/>
      <c r="AN3131" s="28"/>
      <c r="AO3131" s="28"/>
      <c r="AP3131" s="28"/>
      <c r="AQ3131" s="28"/>
      <c r="AR3131" s="28"/>
      <c r="AS3131" s="28"/>
      <c r="AT3131" s="96"/>
      <c r="AU3131" s="28"/>
      <c r="AV3131" s="28"/>
      <c r="AW3131" s="28"/>
      <c r="AX3131" s="28"/>
      <c r="AY3131" s="28"/>
      <c r="AZ3131" s="28"/>
      <c r="BA3131" s="28"/>
      <c r="BB3131" s="28"/>
      <c r="BC3131" s="28"/>
      <c r="BD3131" s="28"/>
      <c r="BE3131" s="28"/>
    </row>
    <row r="3132" spans="3:57" ht="14.25" customHeight="1">
      <c r="C3132" s="46"/>
      <c r="D3132" s="28"/>
      <c r="E3132" s="28"/>
      <c r="F3132" s="28"/>
      <c r="G3132" s="28"/>
      <c r="H3132" s="28"/>
      <c r="I3132" s="28"/>
      <c r="J3132" s="28"/>
      <c r="K3132" s="28"/>
      <c r="L3132" s="28"/>
      <c r="M3132" s="28"/>
      <c r="N3132" s="28"/>
      <c r="O3132" s="28"/>
      <c r="P3132" s="60"/>
      <c r="Q3132" s="60"/>
      <c r="R3132" s="60"/>
      <c r="S3132" s="60"/>
      <c r="T3132" s="60"/>
      <c r="U3132" s="60"/>
      <c r="V3132" s="46"/>
      <c r="W3132" s="28"/>
      <c r="X3132" s="28"/>
      <c r="Y3132" s="28"/>
      <c r="AA3132" s="77"/>
      <c r="AB3132" s="28"/>
      <c r="AC3132" s="28"/>
      <c r="AD3132" s="28"/>
      <c r="AE3132" s="28"/>
      <c r="AF3132" s="28"/>
      <c r="AG3132" s="28"/>
      <c r="AH3132" s="28"/>
      <c r="AI3132" s="28"/>
      <c r="AJ3132" s="28"/>
      <c r="AK3132" s="28"/>
      <c r="AL3132" s="28"/>
      <c r="AM3132" s="28"/>
      <c r="AN3132" s="28"/>
      <c r="AO3132" s="28"/>
      <c r="AP3132" s="28"/>
      <c r="AQ3132" s="28"/>
      <c r="AR3132" s="28"/>
      <c r="AS3132" s="28"/>
      <c r="AT3132" s="96"/>
      <c r="AU3132" s="28"/>
      <c r="AV3132" s="28"/>
      <c r="AW3132" s="28"/>
      <c r="AX3132" s="28"/>
      <c r="AY3132" s="28"/>
      <c r="AZ3132" s="28"/>
      <c r="BA3132" s="28"/>
      <c r="BB3132" s="28"/>
      <c r="BC3132" s="28"/>
      <c r="BD3132" s="28"/>
      <c r="BE3132" s="28"/>
    </row>
    <row r="3133" spans="3:57" ht="14.25" customHeight="1">
      <c r="C3133" s="46"/>
      <c r="D3133" s="28"/>
      <c r="E3133" s="28"/>
      <c r="F3133" s="28"/>
      <c r="G3133" s="28"/>
      <c r="H3133" s="28"/>
      <c r="I3133" s="28"/>
      <c r="J3133" s="28"/>
      <c r="K3133" s="28"/>
      <c r="L3133" s="28"/>
      <c r="M3133" s="28"/>
      <c r="N3133" s="28"/>
      <c r="O3133" s="28"/>
      <c r="P3133" s="60"/>
      <c r="Q3133" s="60"/>
      <c r="R3133" s="60"/>
      <c r="S3133" s="60"/>
      <c r="T3133" s="60"/>
      <c r="U3133" s="60"/>
      <c r="V3133" s="46"/>
      <c r="W3133" s="28"/>
      <c r="X3133" s="28"/>
      <c r="Y3133" s="28"/>
      <c r="AA3133" s="77"/>
      <c r="AB3133" s="28"/>
      <c r="AC3133" s="28"/>
      <c r="AD3133" s="28"/>
      <c r="AE3133" s="28"/>
      <c r="AF3133" s="28"/>
      <c r="AG3133" s="28"/>
      <c r="AH3133" s="28"/>
      <c r="AI3133" s="28"/>
      <c r="AJ3133" s="28"/>
      <c r="AK3133" s="28"/>
      <c r="AL3133" s="28"/>
      <c r="AM3133" s="28"/>
      <c r="AN3133" s="28"/>
      <c r="AO3133" s="28"/>
      <c r="AP3133" s="28"/>
      <c r="AQ3133" s="28"/>
      <c r="AR3133" s="28"/>
      <c r="AS3133" s="28"/>
      <c r="AT3133" s="96"/>
      <c r="AU3133" s="28"/>
      <c r="AV3133" s="28"/>
      <c r="AW3133" s="28"/>
      <c r="AX3133" s="28"/>
      <c r="AY3133" s="28"/>
      <c r="AZ3133" s="28"/>
      <c r="BA3133" s="28"/>
      <c r="BB3133" s="28"/>
      <c r="BC3133" s="28"/>
      <c r="BD3133" s="28"/>
      <c r="BE3133" s="28"/>
    </row>
    <row r="3134" spans="3:57" ht="14.25" customHeight="1">
      <c r="C3134" s="46"/>
      <c r="D3134" s="28"/>
      <c r="E3134" s="28"/>
      <c r="F3134" s="28"/>
      <c r="G3134" s="28"/>
      <c r="H3134" s="28"/>
      <c r="I3134" s="28"/>
      <c r="J3134" s="28"/>
      <c r="K3134" s="28"/>
      <c r="L3134" s="28"/>
      <c r="M3134" s="28"/>
      <c r="N3134" s="28"/>
      <c r="O3134" s="28"/>
      <c r="P3134" s="60"/>
      <c r="Q3134" s="60"/>
      <c r="R3134" s="60"/>
      <c r="S3134" s="60"/>
      <c r="T3134" s="60"/>
      <c r="U3134" s="60"/>
      <c r="V3134" s="46"/>
      <c r="W3134" s="28"/>
      <c r="X3134" s="28"/>
      <c r="Y3134" s="28"/>
      <c r="AA3134" s="77"/>
      <c r="AB3134" s="28"/>
      <c r="AC3134" s="28"/>
      <c r="AD3134" s="28"/>
      <c r="AE3134" s="28"/>
      <c r="AF3134" s="28"/>
      <c r="AG3134" s="28"/>
      <c r="AH3134" s="28"/>
      <c r="AI3134" s="28"/>
      <c r="AJ3134" s="28"/>
      <c r="AK3134" s="28"/>
      <c r="AL3134" s="28"/>
      <c r="AM3134" s="28"/>
      <c r="AN3134" s="28"/>
      <c r="AO3134" s="28"/>
      <c r="AP3134" s="28"/>
      <c r="AQ3134" s="28"/>
      <c r="AR3134" s="28"/>
      <c r="AS3134" s="28"/>
      <c r="AT3134" s="96"/>
      <c r="AU3134" s="28"/>
      <c r="AV3134" s="28"/>
      <c r="AW3134" s="28"/>
      <c r="AX3134" s="28"/>
      <c r="AY3134" s="28"/>
      <c r="AZ3134" s="28"/>
      <c r="BA3134" s="28"/>
      <c r="BB3134" s="28"/>
      <c r="BC3134" s="28"/>
      <c r="BD3134" s="28"/>
      <c r="BE3134" s="28"/>
    </row>
    <row r="3135" spans="3:57" ht="14.25" customHeight="1">
      <c r="C3135" s="46"/>
      <c r="D3135" s="28"/>
      <c r="E3135" s="28"/>
      <c r="F3135" s="28"/>
      <c r="G3135" s="28"/>
      <c r="H3135" s="28"/>
      <c r="I3135" s="28"/>
      <c r="J3135" s="28"/>
      <c r="K3135" s="28"/>
      <c r="L3135" s="28"/>
      <c r="M3135" s="28"/>
      <c r="N3135" s="28"/>
      <c r="O3135" s="28"/>
      <c r="P3135" s="60"/>
      <c r="Q3135" s="60"/>
      <c r="R3135" s="60"/>
      <c r="S3135" s="60"/>
      <c r="T3135" s="60"/>
      <c r="U3135" s="60"/>
      <c r="V3135" s="46"/>
      <c r="W3135" s="28"/>
      <c r="X3135" s="28"/>
      <c r="Y3135" s="28"/>
      <c r="AA3135" s="77"/>
      <c r="AB3135" s="28"/>
      <c r="AC3135" s="28"/>
      <c r="AD3135" s="28"/>
      <c r="AE3135" s="28"/>
      <c r="AF3135" s="28"/>
      <c r="AG3135" s="28"/>
      <c r="AH3135" s="28"/>
      <c r="AI3135" s="28"/>
      <c r="AJ3135" s="28"/>
      <c r="AK3135" s="28"/>
      <c r="AL3135" s="28"/>
      <c r="AM3135" s="28"/>
      <c r="AN3135" s="28"/>
      <c r="AO3135" s="28"/>
      <c r="AP3135" s="28"/>
      <c r="AQ3135" s="28"/>
      <c r="AR3135" s="28"/>
      <c r="AS3135" s="28"/>
      <c r="AT3135" s="96"/>
      <c r="AU3135" s="28"/>
      <c r="AV3135" s="28"/>
      <c r="AW3135" s="28"/>
      <c r="AX3135" s="28"/>
      <c r="AY3135" s="28"/>
      <c r="AZ3135" s="28"/>
      <c r="BA3135" s="28"/>
      <c r="BB3135" s="28"/>
      <c r="BC3135" s="28"/>
      <c r="BD3135" s="28"/>
      <c r="BE3135" s="28"/>
    </row>
    <row r="3136" spans="3:57" ht="14.25" customHeight="1">
      <c r="C3136" s="46"/>
      <c r="D3136" s="28"/>
      <c r="E3136" s="28"/>
      <c r="F3136" s="28"/>
      <c r="G3136" s="28"/>
      <c r="H3136" s="28"/>
      <c r="I3136" s="28"/>
      <c r="J3136" s="28"/>
      <c r="K3136" s="28"/>
      <c r="L3136" s="28"/>
      <c r="M3136" s="28"/>
      <c r="N3136" s="28"/>
      <c r="O3136" s="28"/>
      <c r="P3136" s="60"/>
      <c r="Q3136" s="60"/>
      <c r="R3136" s="60"/>
      <c r="S3136" s="60"/>
      <c r="T3136" s="60"/>
      <c r="U3136" s="60"/>
      <c r="V3136" s="46"/>
      <c r="W3136" s="28"/>
      <c r="X3136" s="28"/>
      <c r="Y3136" s="28"/>
      <c r="AA3136" s="77"/>
      <c r="AB3136" s="28"/>
      <c r="AC3136" s="28"/>
      <c r="AD3136" s="28"/>
      <c r="AE3136" s="28"/>
      <c r="AF3136" s="28"/>
      <c r="AG3136" s="28"/>
      <c r="AH3136" s="28"/>
      <c r="AI3136" s="28"/>
      <c r="AJ3136" s="28"/>
      <c r="AK3136" s="28"/>
      <c r="AL3136" s="28"/>
      <c r="AM3136" s="28"/>
      <c r="AN3136" s="28"/>
      <c r="AO3136" s="28"/>
      <c r="AP3136" s="28"/>
      <c r="AQ3136" s="28"/>
      <c r="AR3136" s="28"/>
      <c r="AS3136" s="28"/>
      <c r="AT3136" s="96"/>
      <c r="AU3136" s="28"/>
      <c r="AV3136" s="28"/>
      <c r="AW3136" s="28"/>
      <c r="AX3136" s="28"/>
      <c r="AY3136" s="28"/>
      <c r="AZ3136" s="28"/>
      <c r="BA3136" s="28"/>
      <c r="BB3136" s="28"/>
      <c r="BC3136" s="28"/>
      <c r="BD3136" s="28"/>
      <c r="BE3136" s="28"/>
    </row>
    <row r="3137" spans="3:57" ht="14.25" customHeight="1">
      <c r="C3137" s="46"/>
      <c r="D3137" s="28"/>
      <c r="E3137" s="28"/>
      <c r="F3137" s="28"/>
      <c r="G3137" s="28"/>
      <c r="H3137" s="28"/>
      <c r="I3137" s="28"/>
      <c r="J3137" s="28"/>
      <c r="K3137" s="28"/>
      <c r="L3137" s="28"/>
      <c r="M3137" s="28"/>
      <c r="N3137" s="28"/>
      <c r="O3137" s="28"/>
      <c r="P3137" s="60"/>
      <c r="Q3137" s="60"/>
      <c r="R3137" s="60"/>
      <c r="S3137" s="60"/>
      <c r="T3137" s="60"/>
      <c r="U3137" s="60"/>
      <c r="V3137" s="46"/>
      <c r="W3137" s="28"/>
      <c r="X3137" s="28"/>
      <c r="Y3137" s="28"/>
      <c r="AA3137" s="77"/>
      <c r="AB3137" s="28"/>
      <c r="AC3137" s="28"/>
      <c r="AD3137" s="28"/>
      <c r="AE3137" s="28"/>
      <c r="AF3137" s="28"/>
      <c r="AG3137" s="28"/>
      <c r="AH3137" s="28"/>
      <c r="AI3137" s="28"/>
      <c r="AJ3137" s="28"/>
      <c r="AK3137" s="28"/>
      <c r="AL3137" s="28"/>
      <c r="AM3137" s="28"/>
      <c r="AN3137" s="28"/>
      <c r="AO3137" s="28"/>
      <c r="AP3137" s="28"/>
      <c r="AQ3137" s="28"/>
      <c r="AR3137" s="28"/>
      <c r="AS3137" s="28"/>
      <c r="AT3137" s="96"/>
      <c r="AU3137" s="28"/>
      <c r="AV3137" s="28"/>
      <c r="AW3137" s="28"/>
      <c r="AX3137" s="28"/>
      <c r="AY3137" s="28"/>
      <c r="AZ3137" s="28"/>
      <c r="BA3137" s="28"/>
      <c r="BB3137" s="28"/>
      <c r="BC3137" s="28"/>
      <c r="BD3137" s="28"/>
      <c r="BE3137" s="28"/>
    </row>
    <row r="3138" spans="3:57" ht="14.25" customHeight="1">
      <c r="C3138" s="46"/>
      <c r="D3138" s="28"/>
      <c r="E3138" s="28"/>
      <c r="F3138" s="28"/>
      <c r="G3138" s="28"/>
      <c r="H3138" s="28"/>
      <c r="I3138" s="28"/>
      <c r="J3138" s="28"/>
      <c r="K3138" s="28"/>
      <c r="L3138" s="28"/>
      <c r="M3138" s="28"/>
      <c r="N3138" s="28"/>
      <c r="O3138" s="28"/>
      <c r="P3138" s="60"/>
      <c r="Q3138" s="60"/>
      <c r="R3138" s="60"/>
      <c r="S3138" s="60"/>
      <c r="T3138" s="60"/>
      <c r="U3138" s="60"/>
      <c r="V3138" s="46"/>
      <c r="W3138" s="28"/>
      <c r="X3138" s="28"/>
      <c r="Y3138" s="28"/>
      <c r="AA3138" s="77"/>
      <c r="AB3138" s="28"/>
      <c r="AC3138" s="28"/>
      <c r="AD3138" s="28"/>
      <c r="AE3138" s="28"/>
      <c r="AF3138" s="28"/>
      <c r="AG3138" s="28"/>
      <c r="AH3138" s="28"/>
      <c r="AI3138" s="28"/>
      <c r="AJ3138" s="28"/>
      <c r="AK3138" s="28"/>
      <c r="AL3138" s="28"/>
      <c r="AM3138" s="28"/>
      <c r="AN3138" s="28"/>
      <c r="AO3138" s="28"/>
      <c r="AP3138" s="28"/>
      <c r="AQ3138" s="28"/>
      <c r="AR3138" s="28"/>
      <c r="AS3138" s="28"/>
      <c r="AT3138" s="96"/>
      <c r="AU3138" s="28"/>
      <c r="AV3138" s="28"/>
      <c r="AW3138" s="28"/>
      <c r="AX3138" s="28"/>
      <c r="AY3138" s="28"/>
      <c r="AZ3138" s="28"/>
      <c r="BA3138" s="28"/>
      <c r="BB3138" s="28"/>
      <c r="BC3138" s="28"/>
      <c r="BD3138" s="28"/>
      <c r="BE3138" s="28"/>
    </row>
    <row r="3139" spans="3:57" ht="14.25" customHeight="1">
      <c r="C3139" s="46"/>
      <c r="D3139" s="28"/>
      <c r="E3139" s="28"/>
      <c r="F3139" s="28"/>
      <c r="G3139" s="28"/>
      <c r="H3139" s="28"/>
      <c r="I3139" s="28"/>
      <c r="J3139" s="28"/>
      <c r="K3139" s="28"/>
      <c r="L3139" s="28"/>
      <c r="M3139" s="28"/>
      <c r="N3139" s="28"/>
      <c r="O3139" s="28"/>
      <c r="P3139" s="60"/>
      <c r="Q3139" s="60"/>
      <c r="R3139" s="60"/>
      <c r="S3139" s="60"/>
      <c r="T3139" s="60"/>
      <c r="U3139" s="60"/>
      <c r="V3139" s="46"/>
      <c r="W3139" s="28"/>
      <c r="X3139" s="28"/>
      <c r="Y3139" s="28"/>
      <c r="AA3139" s="77"/>
      <c r="AB3139" s="28"/>
      <c r="AC3139" s="28"/>
      <c r="AD3139" s="28"/>
      <c r="AE3139" s="28"/>
      <c r="AF3139" s="28"/>
      <c r="AG3139" s="28"/>
      <c r="AH3139" s="28"/>
      <c r="AI3139" s="28"/>
      <c r="AJ3139" s="28"/>
      <c r="AK3139" s="28"/>
      <c r="AL3139" s="28"/>
      <c r="AM3139" s="28"/>
      <c r="AN3139" s="28"/>
      <c r="AO3139" s="28"/>
      <c r="AP3139" s="28"/>
      <c r="AQ3139" s="28"/>
      <c r="AR3139" s="28"/>
      <c r="AS3139" s="28"/>
      <c r="AT3139" s="96"/>
      <c r="AU3139" s="28"/>
      <c r="AV3139" s="28"/>
      <c r="AW3139" s="28"/>
      <c r="AX3139" s="28"/>
      <c r="AY3139" s="28"/>
      <c r="AZ3139" s="28"/>
      <c r="BA3139" s="28"/>
      <c r="BB3139" s="28"/>
      <c r="BC3139" s="28"/>
      <c r="BD3139" s="28"/>
      <c r="BE3139" s="28"/>
    </row>
    <row r="3140" spans="3:57" ht="14.25" customHeight="1">
      <c r="C3140" s="46"/>
      <c r="D3140" s="28"/>
      <c r="E3140" s="28"/>
      <c r="F3140" s="28"/>
      <c r="G3140" s="28"/>
      <c r="H3140" s="28"/>
      <c r="I3140" s="28"/>
      <c r="J3140" s="28"/>
      <c r="K3140" s="28"/>
      <c r="L3140" s="28"/>
      <c r="M3140" s="28"/>
      <c r="N3140" s="28"/>
      <c r="O3140" s="28"/>
      <c r="P3140" s="60"/>
      <c r="Q3140" s="60"/>
      <c r="R3140" s="60"/>
      <c r="S3140" s="60"/>
      <c r="T3140" s="60"/>
      <c r="U3140" s="60"/>
      <c r="V3140" s="46"/>
      <c r="W3140" s="28"/>
      <c r="X3140" s="28"/>
      <c r="Y3140" s="28"/>
      <c r="AA3140" s="77"/>
      <c r="AB3140" s="28"/>
      <c r="AC3140" s="28"/>
      <c r="AD3140" s="28"/>
      <c r="AE3140" s="28"/>
      <c r="AF3140" s="28"/>
      <c r="AG3140" s="28"/>
      <c r="AH3140" s="28"/>
      <c r="AI3140" s="28"/>
      <c r="AJ3140" s="28"/>
      <c r="AK3140" s="28"/>
      <c r="AL3140" s="28"/>
      <c r="AM3140" s="28"/>
      <c r="AN3140" s="28"/>
      <c r="AO3140" s="28"/>
      <c r="AP3140" s="28"/>
      <c r="AQ3140" s="28"/>
      <c r="AR3140" s="28"/>
      <c r="AS3140" s="28"/>
      <c r="AT3140" s="96"/>
      <c r="AU3140" s="28"/>
      <c r="AV3140" s="28"/>
      <c r="AW3140" s="28"/>
      <c r="AX3140" s="28"/>
      <c r="AY3140" s="28"/>
      <c r="AZ3140" s="28"/>
      <c r="BA3140" s="28"/>
      <c r="BB3140" s="28"/>
      <c r="BC3140" s="28"/>
      <c r="BD3140" s="28"/>
      <c r="BE3140" s="28"/>
    </row>
    <row r="3141" spans="3:57" ht="14.25" customHeight="1">
      <c r="C3141" s="46"/>
      <c r="D3141" s="28"/>
      <c r="E3141" s="28"/>
      <c r="F3141" s="28"/>
      <c r="G3141" s="28"/>
      <c r="H3141" s="28"/>
      <c r="I3141" s="28"/>
      <c r="J3141" s="28"/>
      <c r="K3141" s="28"/>
      <c r="L3141" s="28"/>
      <c r="M3141" s="28"/>
      <c r="N3141" s="28"/>
      <c r="O3141" s="28"/>
      <c r="P3141" s="60"/>
      <c r="Q3141" s="60"/>
      <c r="R3141" s="60"/>
      <c r="S3141" s="60"/>
      <c r="T3141" s="60"/>
      <c r="U3141" s="60"/>
      <c r="V3141" s="46"/>
      <c r="W3141" s="28"/>
      <c r="X3141" s="28"/>
      <c r="Y3141" s="28"/>
      <c r="AA3141" s="77"/>
      <c r="AB3141" s="28"/>
      <c r="AC3141" s="28"/>
      <c r="AD3141" s="28"/>
      <c r="AE3141" s="28"/>
      <c r="AF3141" s="28"/>
      <c r="AG3141" s="28"/>
      <c r="AH3141" s="28"/>
      <c r="AI3141" s="28"/>
      <c r="AJ3141" s="28"/>
      <c r="AK3141" s="28"/>
      <c r="AL3141" s="28"/>
      <c r="AM3141" s="28"/>
      <c r="AN3141" s="28"/>
      <c r="AO3141" s="28"/>
      <c r="AP3141" s="28"/>
      <c r="AQ3141" s="28"/>
      <c r="AR3141" s="28"/>
      <c r="AS3141" s="28"/>
      <c r="AT3141" s="96"/>
      <c r="AU3141" s="28"/>
      <c r="AV3141" s="28"/>
      <c r="AW3141" s="28"/>
      <c r="AX3141" s="28"/>
      <c r="AY3141" s="28"/>
      <c r="AZ3141" s="28"/>
      <c r="BA3141" s="28"/>
      <c r="BB3141" s="28"/>
      <c r="BC3141" s="28"/>
      <c r="BD3141" s="28"/>
      <c r="BE3141" s="28"/>
    </row>
    <row r="3142" spans="3:57" ht="14.25" customHeight="1">
      <c r="C3142" s="46"/>
      <c r="D3142" s="28"/>
      <c r="E3142" s="28"/>
      <c r="F3142" s="28"/>
      <c r="G3142" s="28"/>
      <c r="H3142" s="28"/>
      <c r="I3142" s="28"/>
      <c r="J3142" s="28"/>
      <c r="K3142" s="28"/>
      <c r="L3142" s="28"/>
      <c r="M3142" s="28"/>
      <c r="N3142" s="28"/>
      <c r="O3142" s="28"/>
      <c r="P3142" s="60"/>
      <c r="Q3142" s="60"/>
      <c r="R3142" s="60"/>
      <c r="S3142" s="60"/>
      <c r="T3142" s="60"/>
      <c r="U3142" s="60"/>
      <c r="V3142" s="46"/>
      <c r="W3142" s="28"/>
      <c r="X3142" s="28"/>
      <c r="Y3142" s="28"/>
      <c r="AA3142" s="77"/>
      <c r="AB3142" s="28"/>
      <c r="AC3142" s="28"/>
      <c r="AD3142" s="28"/>
      <c r="AE3142" s="28"/>
      <c r="AF3142" s="28"/>
      <c r="AG3142" s="28"/>
      <c r="AH3142" s="28"/>
      <c r="AI3142" s="28"/>
      <c r="AJ3142" s="28"/>
      <c r="AK3142" s="28"/>
      <c r="AL3142" s="28"/>
      <c r="AM3142" s="28"/>
      <c r="AN3142" s="28"/>
      <c r="AO3142" s="28"/>
      <c r="AP3142" s="28"/>
      <c r="AQ3142" s="28"/>
      <c r="AR3142" s="28"/>
      <c r="AS3142" s="28"/>
      <c r="AT3142" s="96"/>
      <c r="AU3142" s="28"/>
      <c r="AV3142" s="28"/>
      <c r="AW3142" s="28"/>
      <c r="AX3142" s="28"/>
      <c r="AY3142" s="28"/>
      <c r="AZ3142" s="28"/>
      <c r="BA3142" s="28"/>
      <c r="BB3142" s="28"/>
      <c r="BC3142" s="28"/>
      <c r="BD3142" s="28"/>
      <c r="BE3142" s="28"/>
    </row>
    <row r="3143" spans="3:57" ht="14.25" customHeight="1">
      <c r="C3143" s="46"/>
      <c r="D3143" s="28"/>
      <c r="E3143" s="28"/>
      <c r="F3143" s="28"/>
      <c r="G3143" s="28"/>
      <c r="H3143" s="28"/>
      <c r="I3143" s="28"/>
      <c r="J3143" s="28"/>
      <c r="K3143" s="28"/>
      <c r="L3143" s="28"/>
      <c r="M3143" s="28"/>
      <c r="N3143" s="28"/>
      <c r="O3143" s="28"/>
      <c r="P3143" s="60"/>
      <c r="Q3143" s="60"/>
      <c r="R3143" s="60"/>
      <c r="S3143" s="60"/>
      <c r="T3143" s="60"/>
      <c r="U3143" s="60"/>
      <c r="V3143" s="46"/>
      <c r="W3143" s="28"/>
      <c r="X3143" s="28"/>
      <c r="Y3143" s="28"/>
      <c r="AA3143" s="77"/>
      <c r="AB3143" s="28"/>
      <c r="AC3143" s="28"/>
      <c r="AD3143" s="28"/>
      <c r="AE3143" s="28"/>
      <c r="AF3143" s="28"/>
      <c r="AG3143" s="28"/>
      <c r="AH3143" s="28"/>
      <c r="AI3143" s="28"/>
      <c r="AJ3143" s="28"/>
      <c r="AK3143" s="28"/>
      <c r="AL3143" s="28"/>
      <c r="AM3143" s="28"/>
      <c r="AN3143" s="28"/>
      <c r="AO3143" s="28"/>
      <c r="AP3143" s="28"/>
      <c r="AQ3143" s="28"/>
      <c r="AR3143" s="28"/>
      <c r="AS3143" s="28"/>
      <c r="AT3143" s="96"/>
      <c r="AU3143" s="28"/>
      <c r="AV3143" s="28"/>
      <c r="AW3143" s="28"/>
      <c r="AX3143" s="28"/>
      <c r="AY3143" s="28"/>
      <c r="AZ3143" s="28"/>
      <c r="BA3143" s="28"/>
      <c r="BB3143" s="28"/>
      <c r="BC3143" s="28"/>
      <c r="BD3143" s="28"/>
      <c r="BE3143" s="28"/>
    </row>
    <row r="3144" spans="3:57" ht="14.25" customHeight="1">
      <c r="C3144" s="46"/>
      <c r="D3144" s="28"/>
      <c r="E3144" s="28"/>
      <c r="F3144" s="28"/>
      <c r="G3144" s="28"/>
      <c r="H3144" s="28"/>
      <c r="I3144" s="28"/>
      <c r="J3144" s="28"/>
      <c r="K3144" s="28"/>
      <c r="L3144" s="28"/>
      <c r="M3144" s="28"/>
      <c r="N3144" s="28"/>
      <c r="O3144" s="28"/>
      <c r="P3144" s="60"/>
      <c r="Q3144" s="60"/>
      <c r="R3144" s="60"/>
      <c r="S3144" s="60"/>
      <c r="T3144" s="60"/>
      <c r="U3144" s="60"/>
      <c r="V3144" s="46"/>
      <c r="W3144" s="28"/>
      <c r="X3144" s="28"/>
      <c r="Y3144" s="28"/>
      <c r="AA3144" s="77"/>
      <c r="AB3144" s="28"/>
      <c r="AC3144" s="28"/>
      <c r="AD3144" s="28"/>
      <c r="AE3144" s="28"/>
      <c r="AF3144" s="28"/>
      <c r="AG3144" s="28"/>
      <c r="AH3144" s="28"/>
      <c r="AI3144" s="28"/>
      <c r="AJ3144" s="28"/>
      <c r="AK3144" s="28"/>
      <c r="AL3144" s="28"/>
      <c r="AM3144" s="28"/>
      <c r="AN3144" s="28"/>
      <c r="AO3144" s="28"/>
      <c r="AP3144" s="28"/>
      <c r="AQ3144" s="28"/>
      <c r="AR3144" s="28"/>
      <c r="AS3144" s="28"/>
      <c r="AT3144" s="96"/>
      <c r="AU3144" s="28"/>
      <c r="AV3144" s="28"/>
      <c r="AW3144" s="28"/>
      <c r="AX3144" s="28"/>
      <c r="AY3144" s="28"/>
      <c r="AZ3144" s="28"/>
      <c r="BA3144" s="28"/>
      <c r="BB3144" s="28"/>
      <c r="BC3144" s="28"/>
      <c r="BD3144" s="28"/>
      <c r="BE3144" s="28"/>
    </row>
    <row r="3145" spans="3:57" ht="14.25" customHeight="1">
      <c r="C3145" s="46"/>
      <c r="D3145" s="28"/>
      <c r="E3145" s="28"/>
      <c r="F3145" s="28"/>
      <c r="G3145" s="28"/>
      <c r="H3145" s="28"/>
      <c r="I3145" s="28"/>
      <c r="J3145" s="28"/>
      <c r="K3145" s="28"/>
      <c r="L3145" s="28"/>
      <c r="M3145" s="28"/>
      <c r="N3145" s="28"/>
      <c r="O3145" s="28"/>
      <c r="P3145" s="60"/>
      <c r="Q3145" s="60"/>
      <c r="R3145" s="60"/>
      <c r="S3145" s="60"/>
      <c r="T3145" s="60"/>
      <c r="U3145" s="60"/>
      <c r="V3145" s="46"/>
      <c r="W3145" s="28"/>
      <c r="X3145" s="28"/>
      <c r="Y3145" s="28"/>
      <c r="AA3145" s="77"/>
      <c r="AB3145" s="28"/>
      <c r="AC3145" s="28"/>
      <c r="AD3145" s="28"/>
      <c r="AE3145" s="28"/>
      <c r="AF3145" s="28"/>
      <c r="AG3145" s="28"/>
      <c r="AH3145" s="28"/>
      <c r="AI3145" s="28"/>
      <c r="AJ3145" s="28"/>
      <c r="AK3145" s="28"/>
      <c r="AL3145" s="28"/>
      <c r="AM3145" s="28"/>
      <c r="AN3145" s="28"/>
      <c r="AO3145" s="28"/>
      <c r="AP3145" s="28"/>
      <c r="AQ3145" s="28"/>
      <c r="AR3145" s="28"/>
      <c r="AS3145" s="28"/>
      <c r="AT3145" s="96"/>
      <c r="AU3145" s="28"/>
      <c r="AV3145" s="28"/>
      <c r="AW3145" s="28"/>
      <c r="AX3145" s="28"/>
      <c r="AY3145" s="28"/>
      <c r="AZ3145" s="28"/>
      <c r="BA3145" s="28"/>
      <c r="BB3145" s="28"/>
      <c r="BC3145" s="28"/>
      <c r="BD3145" s="28"/>
      <c r="BE3145" s="28"/>
    </row>
    <row r="3146" spans="3:57" ht="14.25" customHeight="1">
      <c r="C3146" s="46"/>
      <c r="D3146" s="28"/>
      <c r="E3146" s="28"/>
      <c r="F3146" s="28"/>
      <c r="G3146" s="28"/>
      <c r="H3146" s="28"/>
      <c r="I3146" s="28"/>
      <c r="J3146" s="28"/>
      <c r="K3146" s="28"/>
      <c r="L3146" s="28"/>
      <c r="M3146" s="28"/>
      <c r="N3146" s="28"/>
      <c r="O3146" s="28"/>
      <c r="P3146" s="60"/>
      <c r="Q3146" s="60"/>
      <c r="R3146" s="60"/>
      <c r="S3146" s="60"/>
      <c r="T3146" s="60"/>
      <c r="U3146" s="60"/>
      <c r="V3146" s="46"/>
      <c r="W3146" s="28"/>
      <c r="X3146" s="28"/>
      <c r="Y3146" s="28"/>
      <c r="AA3146" s="77"/>
      <c r="AB3146" s="28"/>
      <c r="AC3146" s="28"/>
      <c r="AD3146" s="28"/>
      <c r="AE3146" s="28"/>
      <c r="AF3146" s="28"/>
      <c r="AG3146" s="28"/>
      <c r="AH3146" s="28"/>
      <c r="AI3146" s="28"/>
      <c r="AJ3146" s="28"/>
      <c r="AK3146" s="28"/>
      <c r="AL3146" s="28"/>
      <c r="AM3146" s="28"/>
      <c r="AN3146" s="28"/>
      <c r="AO3146" s="28"/>
      <c r="AP3146" s="28"/>
      <c r="AQ3146" s="28"/>
      <c r="AR3146" s="28"/>
      <c r="AS3146" s="28"/>
      <c r="AT3146" s="96"/>
      <c r="AU3146" s="28"/>
      <c r="AV3146" s="28"/>
      <c r="AW3146" s="28"/>
      <c r="AX3146" s="28"/>
      <c r="AY3146" s="28"/>
      <c r="AZ3146" s="28"/>
      <c r="BA3146" s="28"/>
      <c r="BB3146" s="28"/>
      <c r="BC3146" s="28"/>
      <c r="BD3146" s="28"/>
      <c r="BE3146" s="28"/>
    </row>
    <row r="3147" spans="3:57" ht="14.25" customHeight="1">
      <c r="C3147" s="46"/>
      <c r="D3147" s="28"/>
      <c r="E3147" s="28"/>
      <c r="F3147" s="28"/>
      <c r="G3147" s="28"/>
      <c r="H3147" s="28"/>
      <c r="I3147" s="28"/>
      <c r="J3147" s="28"/>
      <c r="K3147" s="28"/>
      <c r="L3147" s="28"/>
      <c r="M3147" s="28"/>
      <c r="N3147" s="28"/>
      <c r="O3147" s="28"/>
      <c r="P3147" s="60"/>
      <c r="Q3147" s="60"/>
      <c r="R3147" s="60"/>
      <c r="S3147" s="60"/>
      <c r="T3147" s="60"/>
      <c r="U3147" s="60"/>
      <c r="V3147" s="46"/>
      <c r="W3147" s="28"/>
      <c r="X3147" s="28"/>
      <c r="Y3147" s="28"/>
      <c r="AA3147" s="77"/>
      <c r="AB3147" s="28"/>
      <c r="AC3147" s="28"/>
      <c r="AD3147" s="28"/>
      <c r="AE3147" s="28"/>
      <c r="AF3147" s="28"/>
      <c r="AG3147" s="28"/>
      <c r="AH3147" s="28"/>
      <c r="AI3147" s="28"/>
      <c r="AJ3147" s="28"/>
      <c r="AK3147" s="28"/>
      <c r="AL3147" s="28"/>
      <c r="AM3147" s="28"/>
      <c r="AN3147" s="28"/>
      <c r="AO3147" s="28"/>
      <c r="AP3147" s="28"/>
      <c r="AQ3147" s="28"/>
      <c r="AR3147" s="28"/>
      <c r="AS3147" s="28"/>
      <c r="AT3147" s="96"/>
      <c r="AU3147" s="28"/>
      <c r="AV3147" s="28"/>
      <c r="AW3147" s="28"/>
      <c r="AX3147" s="28"/>
      <c r="AY3147" s="28"/>
      <c r="AZ3147" s="28"/>
      <c r="BA3147" s="28"/>
      <c r="BB3147" s="28"/>
      <c r="BC3147" s="28"/>
      <c r="BD3147" s="28"/>
      <c r="BE3147" s="28"/>
    </row>
    <row r="3148" spans="3:57" ht="14.25" customHeight="1">
      <c r="C3148" s="46"/>
      <c r="D3148" s="28"/>
      <c r="E3148" s="28"/>
      <c r="F3148" s="28"/>
      <c r="G3148" s="28"/>
      <c r="H3148" s="28"/>
      <c r="I3148" s="28"/>
      <c r="J3148" s="28"/>
      <c r="K3148" s="28"/>
      <c r="L3148" s="28"/>
      <c r="M3148" s="28"/>
      <c r="N3148" s="28"/>
      <c r="O3148" s="28"/>
      <c r="P3148" s="60"/>
      <c r="Q3148" s="60"/>
      <c r="R3148" s="60"/>
      <c r="S3148" s="60"/>
      <c r="T3148" s="60"/>
      <c r="U3148" s="60"/>
      <c r="V3148" s="46"/>
      <c r="W3148" s="28"/>
      <c r="X3148" s="28"/>
      <c r="Y3148" s="28"/>
      <c r="AA3148" s="77"/>
      <c r="AB3148" s="28"/>
      <c r="AC3148" s="28"/>
      <c r="AD3148" s="28"/>
      <c r="AE3148" s="28"/>
      <c r="AF3148" s="28"/>
      <c r="AG3148" s="28"/>
      <c r="AH3148" s="28"/>
      <c r="AI3148" s="28"/>
      <c r="AJ3148" s="28"/>
      <c r="AK3148" s="28"/>
      <c r="AL3148" s="28"/>
      <c r="AM3148" s="28"/>
      <c r="AN3148" s="28"/>
      <c r="AO3148" s="28"/>
      <c r="AP3148" s="28"/>
      <c r="AQ3148" s="28"/>
      <c r="AR3148" s="28"/>
      <c r="AS3148" s="28"/>
      <c r="AT3148" s="96"/>
      <c r="AU3148" s="28"/>
      <c r="AV3148" s="28"/>
      <c r="AW3148" s="28"/>
      <c r="AX3148" s="28"/>
      <c r="AY3148" s="28"/>
      <c r="AZ3148" s="28"/>
      <c r="BA3148" s="28"/>
      <c r="BB3148" s="28"/>
      <c r="BC3148" s="28"/>
      <c r="BD3148" s="28"/>
      <c r="BE3148" s="28"/>
    </row>
    <row r="3149" spans="3:57" ht="14.25" customHeight="1">
      <c r="C3149" s="46"/>
      <c r="D3149" s="28"/>
      <c r="E3149" s="28"/>
      <c r="F3149" s="28"/>
      <c r="G3149" s="28"/>
      <c r="H3149" s="28"/>
      <c r="I3149" s="28"/>
      <c r="J3149" s="28"/>
      <c r="K3149" s="28"/>
      <c r="L3149" s="28"/>
      <c r="M3149" s="28"/>
      <c r="N3149" s="28"/>
      <c r="O3149" s="28"/>
      <c r="P3149" s="60"/>
      <c r="Q3149" s="60"/>
      <c r="R3149" s="60"/>
      <c r="S3149" s="60"/>
      <c r="T3149" s="60"/>
      <c r="U3149" s="60"/>
      <c r="V3149" s="46"/>
      <c r="W3149" s="28"/>
      <c r="X3149" s="28"/>
      <c r="Y3149" s="28"/>
      <c r="AA3149" s="77"/>
      <c r="AB3149" s="28"/>
      <c r="AC3149" s="28"/>
      <c r="AD3149" s="28"/>
      <c r="AE3149" s="28"/>
      <c r="AF3149" s="28"/>
      <c r="AG3149" s="28"/>
      <c r="AH3149" s="28"/>
      <c r="AI3149" s="28"/>
      <c r="AJ3149" s="28"/>
      <c r="AK3149" s="28"/>
      <c r="AL3149" s="28"/>
      <c r="AM3149" s="28"/>
      <c r="AN3149" s="28"/>
      <c r="AO3149" s="28"/>
      <c r="AP3149" s="28"/>
      <c r="AQ3149" s="28"/>
      <c r="AR3149" s="28"/>
      <c r="AS3149" s="28"/>
      <c r="AT3149" s="96"/>
      <c r="AU3149" s="28"/>
      <c r="AV3149" s="28"/>
      <c r="AW3149" s="28"/>
      <c r="AX3149" s="28"/>
      <c r="AY3149" s="28"/>
      <c r="AZ3149" s="28"/>
      <c r="BA3149" s="28"/>
      <c r="BB3149" s="28"/>
      <c r="BC3149" s="28"/>
      <c r="BD3149" s="28"/>
      <c r="BE3149" s="28"/>
    </row>
    <row r="3150" spans="3:57" ht="14.25" customHeight="1">
      <c r="C3150" s="46"/>
      <c r="D3150" s="28"/>
      <c r="E3150" s="28"/>
      <c r="F3150" s="28"/>
      <c r="G3150" s="28"/>
      <c r="H3150" s="28"/>
      <c r="I3150" s="28"/>
      <c r="J3150" s="28"/>
      <c r="K3150" s="28"/>
      <c r="L3150" s="28"/>
      <c r="M3150" s="28"/>
      <c r="N3150" s="28"/>
      <c r="O3150" s="28"/>
      <c r="P3150" s="60"/>
      <c r="Q3150" s="60"/>
      <c r="R3150" s="60"/>
      <c r="S3150" s="60"/>
      <c r="T3150" s="60"/>
      <c r="U3150" s="60"/>
      <c r="V3150" s="46"/>
      <c r="W3150" s="28"/>
      <c r="X3150" s="28"/>
      <c r="Y3150" s="28"/>
      <c r="AA3150" s="77"/>
      <c r="AB3150" s="28"/>
      <c r="AC3150" s="28"/>
      <c r="AD3150" s="28"/>
      <c r="AE3150" s="28"/>
      <c r="AF3150" s="28"/>
      <c r="AG3150" s="28"/>
      <c r="AH3150" s="28"/>
      <c r="AI3150" s="28"/>
      <c r="AJ3150" s="28"/>
      <c r="AK3150" s="28"/>
      <c r="AL3150" s="28"/>
      <c r="AM3150" s="28"/>
      <c r="AN3150" s="28"/>
      <c r="AO3150" s="28"/>
      <c r="AP3150" s="28"/>
      <c r="AQ3150" s="28"/>
      <c r="AR3150" s="28"/>
      <c r="AS3150" s="28"/>
      <c r="AT3150" s="96"/>
      <c r="AU3150" s="28"/>
      <c r="AV3150" s="28"/>
      <c r="AW3150" s="28"/>
      <c r="AX3150" s="28"/>
      <c r="AY3150" s="28"/>
      <c r="AZ3150" s="28"/>
      <c r="BA3150" s="28"/>
      <c r="BB3150" s="28"/>
      <c r="BC3150" s="28"/>
      <c r="BD3150" s="28"/>
      <c r="BE3150" s="28"/>
    </row>
    <row r="3151" spans="3:57" ht="14.25" customHeight="1">
      <c r="C3151" s="46"/>
      <c r="D3151" s="28"/>
      <c r="E3151" s="28"/>
      <c r="F3151" s="28"/>
      <c r="G3151" s="28"/>
      <c r="H3151" s="28"/>
      <c r="I3151" s="28"/>
      <c r="J3151" s="28"/>
      <c r="K3151" s="28"/>
      <c r="L3151" s="28"/>
      <c r="M3151" s="28"/>
      <c r="N3151" s="28"/>
      <c r="O3151" s="28"/>
      <c r="P3151" s="60"/>
      <c r="Q3151" s="60"/>
      <c r="R3151" s="60"/>
      <c r="S3151" s="60"/>
      <c r="T3151" s="60"/>
      <c r="U3151" s="60"/>
      <c r="V3151" s="46"/>
      <c r="W3151" s="28"/>
      <c r="X3151" s="28"/>
      <c r="Y3151" s="28"/>
      <c r="AA3151" s="77"/>
      <c r="AB3151" s="28"/>
      <c r="AC3151" s="28"/>
      <c r="AD3151" s="28"/>
      <c r="AE3151" s="28"/>
      <c r="AF3151" s="28"/>
      <c r="AG3151" s="28"/>
      <c r="AH3151" s="28"/>
      <c r="AI3151" s="28"/>
      <c r="AJ3151" s="28"/>
      <c r="AK3151" s="28"/>
      <c r="AL3151" s="28"/>
      <c r="AM3151" s="28"/>
      <c r="AN3151" s="28"/>
      <c r="AO3151" s="28"/>
      <c r="AP3151" s="28"/>
      <c r="AQ3151" s="28"/>
      <c r="AR3151" s="28"/>
      <c r="AS3151" s="28"/>
      <c r="AT3151" s="96"/>
      <c r="AU3151" s="28"/>
      <c r="AV3151" s="28"/>
      <c r="AW3151" s="28"/>
      <c r="AX3151" s="28"/>
      <c r="AY3151" s="28"/>
      <c r="AZ3151" s="28"/>
      <c r="BA3151" s="28"/>
      <c r="BB3151" s="28"/>
      <c r="BC3151" s="28"/>
      <c r="BD3151" s="28"/>
      <c r="BE3151" s="28"/>
    </row>
    <row r="3152" spans="3:57" ht="14.25" customHeight="1">
      <c r="C3152" s="46"/>
      <c r="D3152" s="28"/>
      <c r="E3152" s="28"/>
      <c r="F3152" s="28"/>
      <c r="G3152" s="28"/>
      <c r="H3152" s="28"/>
      <c r="I3152" s="28"/>
      <c r="J3152" s="28"/>
      <c r="K3152" s="28"/>
      <c r="L3152" s="28"/>
      <c r="M3152" s="28"/>
      <c r="N3152" s="28"/>
      <c r="O3152" s="28"/>
      <c r="P3152" s="60"/>
      <c r="Q3152" s="60"/>
      <c r="R3152" s="60"/>
      <c r="S3152" s="60"/>
      <c r="T3152" s="60"/>
      <c r="U3152" s="60"/>
      <c r="V3152" s="46"/>
      <c r="W3152" s="28"/>
      <c r="X3152" s="28"/>
      <c r="Y3152" s="28"/>
      <c r="AA3152" s="77"/>
      <c r="AB3152" s="28"/>
      <c r="AC3152" s="28"/>
      <c r="AD3152" s="28"/>
      <c r="AE3152" s="28"/>
      <c r="AF3152" s="28"/>
      <c r="AG3152" s="28"/>
      <c r="AH3152" s="28"/>
      <c r="AI3152" s="28"/>
      <c r="AJ3152" s="28"/>
      <c r="AK3152" s="28"/>
      <c r="AL3152" s="28"/>
      <c r="AM3152" s="28"/>
      <c r="AN3152" s="28"/>
      <c r="AO3152" s="28"/>
      <c r="AP3152" s="28"/>
      <c r="AQ3152" s="28"/>
      <c r="AR3152" s="28"/>
      <c r="AS3152" s="28"/>
      <c r="AT3152" s="96"/>
      <c r="AU3152" s="28"/>
      <c r="AV3152" s="28"/>
      <c r="AW3152" s="28"/>
      <c r="AX3152" s="28"/>
      <c r="AY3152" s="28"/>
      <c r="AZ3152" s="28"/>
      <c r="BA3152" s="28"/>
      <c r="BB3152" s="28"/>
      <c r="BC3152" s="28"/>
      <c r="BD3152" s="28"/>
      <c r="BE3152" s="28"/>
    </row>
    <row r="3153" spans="3:57" ht="14.25" customHeight="1">
      <c r="C3153" s="46"/>
      <c r="D3153" s="28"/>
      <c r="E3153" s="28"/>
      <c r="F3153" s="28"/>
      <c r="G3153" s="28"/>
      <c r="H3153" s="28"/>
      <c r="I3153" s="28"/>
      <c r="J3153" s="28"/>
      <c r="K3153" s="28"/>
      <c r="L3153" s="28"/>
      <c r="M3153" s="28"/>
      <c r="N3153" s="28"/>
      <c r="O3153" s="28"/>
      <c r="P3153" s="60"/>
      <c r="Q3153" s="60"/>
      <c r="R3153" s="60"/>
      <c r="S3153" s="60"/>
      <c r="T3153" s="60"/>
      <c r="U3153" s="60"/>
      <c r="V3153" s="46"/>
      <c r="W3153" s="28"/>
      <c r="X3153" s="28"/>
      <c r="Y3153" s="28"/>
      <c r="AA3153" s="77"/>
      <c r="AB3153" s="28"/>
      <c r="AC3153" s="28"/>
      <c r="AD3153" s="28"/>
      <c r="AE3153" s="28"/>
      <c r="AF3153" s="28"/>
      <c r="AG3153" s="28"/>
      <c r="AH3153" s="28"/>
      <c r="AI3153" s="28"/>
      <c r="AJ3153" s="28"/>
      <c r="AK3153" s="28"/>
      <c r="AL3153" s="28"/>
      <c r="AM3153" s="28"/>
      <c r="AN3153" s="28"/>
      <c r="AO3153" s="28"/>
      <c r="AP3153" s="28"/>
      <c r="AQ3153" s="28"/>
      <c r="AR3153" s="28"/>
      <c r="AS3153" s="28"/>
      <c r="AT3153" s="96"/>
      <c r="AU3153" s="28"/>
      <c r="AV3153" s="28"/>
      <c r="AW3153" s="28"/>
      <c r="AX3153" s="28"/>
      <c r="AY3153" s="28"/>
      <c r="AZ3153" s="28"/>
      <c r="BA3153" s="28"/>
      <c r="BB3153" s="28"/>
      <c r="BC3153" s="28"/>
      <c r="BD3153" s="28"/>
      <c r="BE3153" s="28"/>
    </row>
    <row r="3154" spans="3:57" ht="14.25" customHeight="1">
      <c r="C3154" s="46"/>
      <c r="D3154" s="28"/>
      <c r="E3154" s="28"/>
      <c r="F3154" s="28"/>
      <c r="G3154" s="28"/>
      <c r="H3154" s="28"/>
      <c r="I3154" s="28"/>
      <c r="J3154" s="28"/>
      <c r="K3154" s="28"/>
      <c r="L3154" s="28"/>
      <c r="M3154" s="28"/>
      <c r="N3154" s="28"/>
      <c r="O3154" s="28"/>
      <c r="P3154" s="60"/>
      <c r="Q3154" s="60"/>
      <c r="R3154" s="60"/>
      <c r="S3154" s="60"/>
      <c r="T3154" s="60"/>
      <c r="U3154" s="60"/>
      <c r="V3154" s="46"/>
      <c r="W3154" s="28"/>
      <c r="X3154" s="28"/>
      <c r="Y3154" s="28"/>
      <c r="AA3154" s="77"/>
      <c r="AB3154" s="28"/>
      <c r="AC3154" s="28"/>
      <c r="AD3154" s="28"/>
      <c r="AE3154" s="28"/>
      <c r="AF3154" s="28"/>
      <c r="AG3154" s="28"/>
      <c r="AH3154" s="28"/>
      <c r="AI3154" s="28"/>
      <c r="AJ3154" s="28"/>
      <c r="AK3154" s="28"/>
      <c r="AL3154" s="28"/>
      <c r="AM3154" s="28"/>
      <c r="AN3154" s="28"/>
      <c r="AO3154" s="28"/>
      <c r="AP3154" s="28"/>
      <c r="AQ3154" s="28"/>
      <c r="AR3154" s="28"/>
      <c r="AS3154" s="28"/>
      <c r="AT3154" s="96"/>
      <c r="AU3154" s="28"/>
      <c r="AV3154" s="28"/>
      <c r="AW3154" s="28"/>
      <c r="AX3154" s="28"/>
      <c r="AY3154" s="28"/>
      <c r="AZ3154" s="28"/>
      <c r="BA3154" s="28"/>
      <c r="BB3154" s="28"/>
      <c r="BC3154" s="28"/>
      <c r="BD3154" s="28"/>
      <c r="BE3154" s="28"/>
    </row>
    <row r="3155" spans="3:57" ht="14.25" customHeight="1">
      <c r="C3155" s="46"/>
      <c r="D3155" s="28"/>
      <c r="E3155" s="28"/>
      <c r="F3155" s="28"/>
      <c r="G3155" s="28"/>
      <c r="H3155" s="28"/>
      <c r="I3155" s="28"/>
      <c r="J3155" s="28"/>
      <c r="K3155" s="28"/>
      <c r="L3155" s="28"/>
      <c r="M3155" s="28"/>
      <c r="N3155" s="28"/>
      <c r="O3155" s="28"/>
      <c r="P3155" s="60"/>
      <c r="Q3155" s="60"/>
      <c r="R3155" s="60"/>
      <c r="S3155" s="60"/>
      <c r="T3155" s="60"/>
      <c r="U3155" s="60"/>
      <c r="V3155" s="46"/>
      <c r="W3155" s="28"/>
      <c r="X3155" s="28"/>
      <c r="Y3155" s="28"/>
      <c r="AA3155" s="77"/>
      <c r="AB3155" s="28"/>
      <c r="AC3155" s="28"/>
      <c r="AD3155" s="28"/>
      <c r="AE3155" s="28"/>
      <c r="AF3155" s="28"/>
      <c r="AG3155" s="28"/>
      <c r="AH3155" s="28"/>
      <c r="AI3155" s="28"/>
      <c r="AJ3155" s="28"/>
      <c r="AK3155" s="28"/>
      <c r="AL3155" s="28"/>
      <c r="AM3155" s="28"/>
      <c r="AN3155" s="28"/>
      <c r="AO3155" s="28"/>
      <c r="AP3155" s="28"/>
      <c r="AQ3155" s="28"/>
      <c r="AR3155" s="28"/>
      <c r="AS3155" s="28"/>
      <c r="AT3155" s="96"/>
      <c r="AU3155" s="28"/>
      <c r="AV3155" s="28"/>
      <c r="AW3155" s="28"/>
      <c r="AX3155" s="28"/>
      <c r="AY3155" s="28"/>
      <c r="AZ3155" s="28"/>
      <c r="BA3155" s="28"/>
      <c r="BB3155" s="28"/>
      <c r="BC3155" s="28"/>
      <c r="BD3155" s="28"/>
      <c r="BE3155" s="28"/>
    </row>
    <row r="3156" spans="3:57" ht="14.25" customHeight="1">
      <c r="C3156" s="46"/>
      <c r="D3156" s="28"/>
      <c r="E3156" s="28"/>
      <c r="F3156" s="28"/>
      <c r="G3156" s="28"/>
      <c r="H3156" s="28"/>
      <c r="I3156" s="28"/>
      <c r="J3156" s="28"/>
      <c r="K3156" s="28"/>
      <c r="L3156" s="28"/>
      <c r="M3156" s="28"/>
      <c r="N3156" s="28"/>
      <c r="O3156" s="28"/>
      <c r="P3156" s="60"/>
      <c r="Q3156" s="60"/>
      <c r="R3156" s="60"/>
      <c r="S3156" s="60"/>
      <c r="T3156" s="60"/>
      <c r="U3156" s="60"/>
      <c r="V3156" s="46"/>
      <c r="W3156" s="28"/>
      <c r="X3156" s="28"/>
      <c r="Y3156" s="28"/>
      <c r="AA3156" s="77"/>
      <c r="AB3156" s="28"/>
      <c r="AC3156" s="28"/>
      <c r="AD3156" s="28"/>
      <c r="AE3156" s="28"/>
      <c r="AF3156" s="28"/>
      <c r="AG3156" s="28"/>
      <c r="AH3156" s="28"/>
      <c r="AI3156" s="28"/>
      <c r="AJ3156" s="28"/>
      <c r="AK3156" s="28"/>
      <c r="AL3156" s="28"/>
      <c r="AM3156" s="28"/>
      <c r="AN3156" s="28"/>
      <c r="AO3156" s="28"/>
      <c r="AP3156" s="28"/>
      <c r="AQ3156" s="28"/>
      <c r="AR3156" s="28"/>
      <c r="AS3156" s="28"/>
      <c r="AT3156" s="96"/>
      <c r="AU3156" s="28"/>
      <c r="AV3156" s="28"/>
      <c r="AW3156" s="28"/>
      <c r="AX3156" s="28"/>
      <c r="AY3156" s="28"/>
      <c r="AZ3156" s="28"/>
      <c r="BA3156" s="28"/>
      <c r="BB3156" s="28"/>
      <c r="BC3156" s="28"/>
      <c r="BD3156" s="28"/>
      <c r="BE3156" s="28"/>
    </row>
    <row r="3157" spans="3:57" ht="14.25" customHeight="1">
      <c r="C3157" s="46"/>
      <c r="D3157" s="28"/>
      <c r="E3157" s="28"/>
      <c r="F3157" s="28"/>
      <c r="G3157" s="28"/>
      <c r="H3157" s="28"/>
      <c r="I3157" s="28"/>
      <c r="J3157" s="28"/>
      <c r="K3157" s="28"/>
      <c r="L3157" s="28"/>
      <c r="M3157" s="28"/>
      <c r="N3157" s="28"/>
      <c r="O3157" s="28"/>
      <c r="P3157" s="60"/>
      <c r="Q3157" s="60"/>
      <c r="R3157" s="60"/>
      <c r="S3157" s="60"/>
      <c r="T3157" s="60"/>
      <c r="U3157" s="60"/>
      <c r="V3157" s="46"/>
      <c r="W3157" s="28"/>
      <c r="X3157" s="28"/>
      <c r="Y3157" s="28"/>
      <c r="AA3157" s="77"/>
      <c r="AB3157" s="28"/>
      <c r="AC3157" s="28"/>
      <c r="AD3157" s="28"/>
      <c r="AE3157" s="28"/>
      <c r="AF3157" s="28"/>
      <c r="AG3157" s="28"/>
      <c r="AH3157" s="28"/>
      <c r="AI3157" s="28"/>
      <c r="AJ3157" s="28"/>
      <c r="AK3157" s="28"/>
      <c r="AL3157" s="28"/>
      <c r="AM3157" s="28"/>
      <c r="AN3157" s="28"/>
      <c r="AO3157" s="28"/>
      <c r="AP3157" s="28"/>
      <c r="AQ3157" s="28"/>
      <c r="AR3157" s="28"/>
      <c r="AS3157" s="28"/>
      <c r="AT3157" s="96"/>
      <c r="AU3157" s="28"/>
      <c r="AV3157" s="28"/>
      <c r="AW3157" s="28"/>
      <c r="AX3157" s="28"/>
      <c r="AY3157" s="28"/>
      <c r="AZ3157" s="28"/>
      <c r="BA3157" s="28"/>
      <c r="BB3157" s="28"/>
      <c r="BC3157" s="28"/>
      <c r="BD3157" s="28"/>
      <c r="BE3157" s="28"/>
    </row>
    <row r="3158" spans="3:57" ht="14.25" customHeight="1">
      <c r="C3158" s="46"/>
      <c r="D3158" s="28"/>
      <c r="E3158" s="28"/>
      <c r="F3158" s="28"/>
      <c r="G3158" s="28"/>
      <c r="H3158" s="28"/>
      <c r="I3158" s="28"/>
      <c r="J3158" s="28"/>
      <c r="K3158" s="28"/>
      <c r="L3158" s="28"/>
      <c r="M3158" s="28"/>
      <c r="N3158" s="28"/>
      <c r="O3158" s="28"/>
      <c r="P3158" s="60"/>
      <c r="Q3158" s="60"/>
      <c r="R3158" s="60"/>
      <c r="S3158" s="60"/>
      <c r="T3158" s="60"/>
      <c r="U3158" s="60"/>
      <c r="V3158" s="46"/>
      <c r="W3158" s="28"/>
      <c r="X3158" s="28"/>
      <c r="Y3158" s="28"/>
      <c r="AA3158" s="77"/>
      <c r="AB3158" s="28"/>
      <c r="AC3158" s="28"/>
      <c r="AD3158" s="28"/>
      <c r="AE3158" s="28"/>
      <c r="AF3158" s="28"/>
      <c r="AG3158" s="28"/>
      <c r="AH3158" s="28"/>
      <c r="AI3158" s="28"/>
      <c r="AJ3158" s="28"/>
      <c r="AK3158" s="28"/>
      <c r="AL3158" s="28"/>
      <c r="AM3158" s="28"/>
      <c r="AN3158" s="28"/>
      <c r="AO3158" s="28"/>
      <c r="AP3158" s="28"/>
      <c r="AQ3158" s="28"/>
      <c r="AR3158" s="28"/>
      <c r="AS3158" s="28"/>
      <c r="AT3158" s="96"/>
      <c r="AU3158" s="28"/>
      <c r="AV3158" s="28"/>
      <c r="AW3158" s="28"/>
      <c r="AX3158" s="28"/>
      <c r="AY3158" s="28"/>
      <c r="AZ3158" s="28"/>
      <c r="BA3158" s="28"/>
      <c r="BB3158" s="28"/>
      <c r="BC3158" s="28"/>
      <c r="BD3158" s="28"/>
      <c r="BE3158" s="28"/>
    </row>
    <row r="3159" spans="3:57" ht="14.25" customHeight="1">
      <c r="C3159" s="46"/>
      <c r="D3159" s="28"/>
      <c r="E3159" s="28"/>
      <c r="F3159" s="28"/>
      <c r="G3159" s="28"/>
      <c r="H3159" s="28"/>
      <c r="I3159" s="28"/>
      <c r="J3159" s="28"/>
      <c r="K3159" s="28"/>
      <c r="L3159" s="28"/>
      <c r="M3159" s="28"/>
      <c r="N3159" s="28"/>
      <c r="O3159" s="28"/>
      <c r="P3159" s="60"/>
      <c r="Q3159" s="60"/>
      <c r="R3159" s="60"/>
      <c r="S3159" s="60"/>
      <c r="T3159" s="60"/>
      <c r="U3159" s="60"/>
      <c r="V3159" s="46"/>
      <c r="W3159" s="28"/>
      <c r="X3159" s="28"/>
      <c r="Y3159" s="28"/>
      <c r="AA3159" s="77"/>
      <c r="AB3159" s="28"/>
      <c r="AC3159" s="28"/>
      <c r="AD3159" s="28"/>
      <c r="AE3159" s="28"/>
      <c r="AF3159" s="28"/>
      <c r="AG3159" s="28"/>
      <c r="AH3159" s="28"/>
      <c r="AI3159" s="28"/>
      <c r="AJ3159" s="28"/>
      <c r="AK3159" s="28"/>
      <c r="AL3159" s="28"/>
      <c r="AM3159" s="28"/>
      <c r="AN3159" s="28"/>
      <c r="AO3159" s="28"/>
      <c r="AP3159" s="28"/>
      <c r="AQ3159" s="28"/>
      <c r="AR3159" s="28"/>
      <c r="AS3159" s="28"/>
      <c r="AT3159" s="96"/>
      <c r="AU3159" s="28"/>
      <c r="AV3159" s="28"/>
      <c r="AW3159" s="28"/>
      <c r="AX3159" s="28"/>
      <c r="AY3159" s="28"/>
      <c r="AZ3159" s="28"/>
      <c r="BA3159" s="28"/>
      <c r="BB3159" s="28"/>
      <c r="BC3159" s="28"/>
      <c r="BD3159" s="28"/>
      <c r="BE3159" s="28"/>
    </row>
    <row r="3160" spans="3:57" ht="14.25" customHeight="1">
      <c r="C3160" s="46"/>
      <c r="D3160" s="28"/>
      <c r="E3160" s="28"/>
      <c r="F3160" s="28"/>
      <c r="G3160" s="28"/>
      <c r="H3160" s="28"/>
      <c r="I3160" s="28"/>
      <c r="J3160" s="28"/>
      <c r="K3160" s="28"/>
      <c r="L3160" s="28"/>
      <c r="M3160" s="28"/>
      <c r="N3160" s="28"/>
      <c r="O3160" s="28"/>
      <c r="P3160" s="60"/>
      <c r="Q3160" s="60"/>
      <c r="R3160" s="60"/>
      <c r="S3160" s="60"/>
      <c r="T3160" s="60"/>
      <c r="U3160" s="60"/>
      <c r="V3160" s="46"/>
      <c r="W3160" s="28"/>
      <c r="X3160" s="28"/>
      <c r="Y3160" s="28"/>
      <c r="AA3160" s="77"/>
      <c r="AB3160" s="28"/>
      <c r="AC3160" s="28"/>
      <c r="AD3160" s="28"/>
      <c r="AE3160" s="28"/>
      <c r="AF3160" s="28"/>
      <c r="AG3160" s="28"/>
      <c r="AH3160" s="28"/>
      <c r="AI3160" s="28"/>
      <c r="AJ3160" s="28"/>
      <c r="AK3160" s="28"/>
      <c r="AL3160" s="28"/>
      <c r="AM3160" s="28"/>
      <c r="AN3160" s="28"/>
      <c r="AO3160" s="28"/>
      <c r="AP3160" s="28"/>
      <c r="AQ3160" s="28"/>
      <c r="AR3160" s="28"/>
      <c r="AS3160" s="28"/>
      <c r="AT3160" s="96"/>
      <c r="AU3160" s="28"/>
      <c r="AV3160" s="28"/>
      <c r="AW3160" s="28"/>
      <c r="AX3160" s="28"/>
      <c r="AY3160" s="28"/>
      <c r="AZ3160" s="28"/>
      <c r="BA3160" s="28"/>
      <c r="BB3160" s="28"/>
      <c r="BC3160" s="28"/>
      <c r="BD3160" s="28"/>
      <c r="BE3160" s="28"/>
    </row>
    <row r="3161" spans="3:57" ht="14.25" customHeight="1">
      <c r="C3161" s="46"/>
      <c r="D3161" s="28"/>
      <c r="E3161" s="28"/>
      <c r="F3161" s="28"/>
      <c r="G3161" s="28"/>
      <c r="H3161" s="28"/>
      <c r="I3161" s="28"/>
      <c r="J3161" s="28"/>
      <c r="K3161" s="28"/>
      <c r="L3161" s="28"/>
      <c r="M3161" s="28"/>
      <c r="N3161" s="28"/>
      <c r="O3161" s="28"/>
      <c r="P3161" s="60"/>
      <c r="Q3161" s="60"/>
      <c r="R3161" s="60"/>
      <c r="S3161" s="60"/>
      <c r="T3161" s="60"/>
      <c r="U3161" s="60"/>
      <c r="V3161" s="46"/>
      <c r="W3161" s="28"/>
      <c r="X3161" s="28"/>
      <c r="Y3161" s="28"/>
      <c r="AA3161" s="77"/>
      <c r="AB3161" s="28"/>
      <c r="AC3161" s="28"/>
      <c r="AD3161" s="28"/>
      <c r="AE3161" s="28"/>
      <c r="AF3161" s="28"/>
      <c r="AG3161" s="28"/>
      <c r="AH3161" s="28"/>
      <c r="AI3161" s="28"/>
      <c r="AJ3161" s="28"/>
      <c r="AK3161" s="28"/>
      <c r="AL3161" s="28"/>
      <c r="AM3161" s="28"/>
      <c r="AN3161" s="28"/>
      <c r="AO3161" s="28"/>
      <c r="AP3161" s="28"/>
      <c r="AQ3161" s="28"/>
      <c r="AR3161" s="28"/>
      <c r="AS3161" s="28"/>
      <c r="AT3161" s="96"/>
      <c r="AU3161" s="28"/>
      <c r="AV3161" s="28"/>
      <c r="AW3161" s="28"/>
      <c r="AX3161" s="28"/>
      <c r="AY3161" s="28"/>
      <c r="AZ3161" s="28"/>
      <c r="BA3161" s="28"/>
      <c r="BB3161" s="28"/>
      <c r="BC3161" s="28"/>
      <c r="BD3161" s="28"/>
      <c r="BE3161" s="28"/>
    </row>
    <row r="3162" spans="3:57" ht="14.25" customHeight="1">
      <c r="C3162" s="46"/>
      <c r="D3162" s="28"/>
      <c r="E3162" s="28"/>
      <c r="F3162" s="28"/>
      <c r="G3162" s="28"/>
      <c r="H3162" s="28"/>
      <c r="I3162" s="28"/>
      <c r="J3162" s="28"/>
      <c r="K3162" s="28"/>
      <c r="L3162" s="28"/>
      <c r="M3162" s="28"/>
      <c r="N3162" s="28"/>
      <c r="O3162" s="28"/>
      <c r="P3162" s="60"/>
      <c r="Q3162" s="60"/>
      <c r="R3162" s="60"/>
      <c r="S3162" s="60"/>
      <c r="T3162" s="60"/>
      <c r="U3162" s="60"/>
      <c r="V3162" s="46"/>
      <c r="W3162" s="28"/>
      <c r="X3162" s="28"/>
      <c r="Y3162" s="28"/>
      <c r="AA3162" s="77"/>
      <c r="AB3162" s="28"/>
      <c r="AC3162" s="28"/>
      <c r="AD3162" s="28"/>
      <c r="AE3162" s="28"/>
      <c r="AF3162" s="28"/>
      <c r="AG3162" s="28"/>
      <c r="AH3162" s="28"/>
      <c r="AI3162" s="28"/>
      <c r="AJ3162" s="28"/>
      <c r="AK3162" s="28"/>
      <c r="AL3162" s="28"/>
      <c r="AM3162" s="28"/>
      <c r="AN3162" s="28"/>
      <c r="AO3162" s="28"/>
      <c r="AP3162" s="28"/>
      <c r="AQ3162" s="28"/>
      <c r="AR3162" s="28"/>
      <c r="AS3162" s="28"/>
      <c r="AT3162" s="96"/>
      <c r="AU3162" s="28"/>
      <c r="AV3162" s="28"/>
      <c r="AW3162" s="28"/>
      <c r="AX3162" s="28"/>
      <c r="AY3162" s="28"/>
      <c r="AZ3162" s="28"/>
      <c r="BA3162" s="28"/>
      <c r="BB3162" s="28"/>
      <c r="BC3162" s="28"/>
      <c r="BD3162" s="28"/>
      <c r="BE3162" s="28"/>
    </row>
    <row r="3163" spans="3:57" ht="14.25" customHeight="1">
      <c r="C3163" s="46"/>
      <c r="D3163" s="28"/>
      <c r="E3163" s="28"/>
      <c r="F3163" s="28"/>
      <c r="G3163" s="28"/>
      <c r="H3163" s="28"/>
      <c r="I3163" s="28"/>
      <c r="J3163" s="28"/>
      <c r="K3163" s="28"/>
      <c r="L3163" s="28"/>
      <c r="M3163" s="28"/>
      <c r="N3163" s="28"/>
      <c r="O3163" s="28"/>
      <c r="P3163" s="60"/>
      <c r="Q3163" s="60"/>
      <c r="R3163" s="60"/>
      <c r="S3163" s="60"/>
      <c r="T3163" s="60"/>
      <c r="U3163" s="60"/>
      <c r="V3163" s="46"/>
      <c r="W3163" s="28"/>
      <c r="X3163" s="28"/>
      <c r="Y3163" s="28"/>
      <c r="AA3163" s="77"/>
      <c r="AB3163" s="28"/>
      <c r="AC3163" s="28"/>
      <c r="AD3163" s="28"/>
      <c r="AE3163" s="28"/>
      <c r="AF3163" s="28"/>
      <c r="AG3163" s="28"/>
      <c r="AH3163" s="28"/>
      <c r="AI3163" s="28"/>
      <c r="AJ3163" s="28"/>
      <c r="AK3163" s="28"/>
      <c r="AL3163" s="28"/>
      <c r="AM3163" s="28"/>
      <c r="AN3163" s="28"/>
      <c r="AO3163" s="28"/>
      <c r="AP3163" s="28"/>
      <c r="AQ3163" s="28"/>
      <c r="AR3163" s="28"/>
      <c r="AS3163" s="28"/>
      <c r="AT3163" s="96"/>
      <c r="AU3163" s="28"/>
      <c r="AV3163" s="28"/>
      <c r="AW3163" s="28"/>
      <c r="AX3163" s="28"/>
      <c r="AY3163" s="28"/>
      <c r="AZ3163" s="28"/>
      <c r="BA3163" s="28"/>
      <c r="BB3163" s="28"/>
      <c r="BC3163" s="28"/>
      <c r="BD3163" s="28"/>
      <c r="BE3163" s="28"/>
    </row>
    <row r="3164" spans="3:57" ht="14.25" customHeight="1">
      <c r="C3164" s="46"/>
      <c r="D3164" s="28"/>
      <c r="E3164" s="28"/>
      <c r="F3164" s="28"/>
      <c r="G3164" s="28"/>
      <c r="H3164" s="28"/>
      <c r="I3164" s="28"/>
      <c r="J3164" s="28"/>
      <c r="K3164" s="28"/>
      <c r="L3164" s="28"/>
      <c r="M3164" s="28"/>
      <c r="N3164" s="28"/>
      <c r="O3164" s="28"/>
      <c r="P3164" s="60"/>
      <c r="Q3164" s="60"/>
      <c r="R3164" s="60"/>
      <c r="S3164" s="60"/>
      <c r="T3164" s="60"/>
      <c r="U3164" s="60"/>
      <c r="V3164" s="46"/>
      <c r="W3164" s="28"/>
      <c r="X3164" s="28"/>
      <c r="Y3164" s="28"/>
      <c r="AA3164" s="77"/>
      <c r="AB3164" s="28"/>
      <c r="AC3164" s="28"/>
      <c r="AD3164" s="28"/>
      <c r="AE3164" s="28"/>
      <c r="AF3164" s="28"/>
      <c r="AG3164" s="28"/>
      <c r="AH3164" s="28"/>
      <c r="AI3164" s="28"/>
      <c r="AJ3164" s="28"/>
      <c r="AK3164" s="28"/>
      <c r="AL3164" s="28"/>
      <c r="AM3164" s="28"/>
      <c r="AN3164" s="28"/>
      <c r="AO3164" s="28"/>
      <c r="AP3164" s="28"/>
      <c r="AQ3164" s="28"/>
      <c r="AR3164" s="28"/>
      <c r="AS3164" s="28"/>
      <c r="AT3164" s="96"/>
      <c r="AU3164" s="28"/>
      <c r="AV3164" s="28"/>
      <c r="AW3164" s="28"/>
      <c r="AX3164" s="28"/>
      <c r="AY3164" s="28"/>
      <c r="AZ3164" s="28"/>
      <c r="BA3164" s="28"/>
      <c r="BB3164" s="28"/>
      <c r="BC3164" s="28"/>
      <c r="BD3164" s="28"/>
      <c r="BE3164" s="28"/>
    </row>
    <row r="3165" spans="3:57" ht="14.25" customHeight="1">
      <c r="C3165" s="46"/>
      <c r="D3165" s="28"/>
      <c r="E3165" s="28"/>
      <c r="F3165" s="28"/>
      <c r="G3165" s="28"/>
      <c r="H3165" s="28"/>
      <c r="I3165" s="28"/>
      <c r="J3165" s="28"/>
      <c r="K3165" s="28"/>
      <c r="L3165" s="28"/>
      <c r="M3165" s="28"/>
      <c r="N3165" s="28"/>
      <c r="O3165" s="28"/>
      <c r="P3165" s="60"/>
      <c r="Q3165" s="60"/>
      <c r="R3165" s="60"/>
      <c r="S3165" s="60"/>
      <c r="T3165" s="60"/>
      <c r="U3165" s="60"/>
      <c r="V3165" s="46"/>
      <c r="W3165" s="28"/>
      <c r="X3165" s="28"/>
      <c r="Y3165" s="28"/>
      <c r="AA3165" s="77"/>
      <c r="AB3165" s="28"/>
      <c r="AC3165" s="28"/>
      <c r="AD3165" s="28"/>
      <c r="AE3165" s="28"/>
      <c r="AF3165" s="28"/>
      <c r="AG3165" s="28"/>
      <c r="AH3165" s="28"/>
      <c r="AI3165" s="28"/>
      <c r="AJ3165" s="28"/>
      <c r="AK3165" s="28"/>
      <c r="AL3165" s="28"/>
      <c r="AM3165" s="28"/>
      <c r="AN3165" s="28"/>
      <c r="AO3165" s="28"/>
      <c r="AP3165" s="28"/>
      <c r="AQ3165" s="28"/>
      <c r="AR3165" s="28"/>
      <c r="AS3165" s="28"/>
      <c r="AT3165" s="96"/>
      <c r="AU3165" s="28"/>
      <c r="AV3165" s="28"/>
      <c r="AW3165" s="28"/>
      <c r="AX3165" s="28"/>
      <c r="AY3165" s="28"/>
      <c r="AZ3165" s="28"/>
      <c r="BA3165" s="28"/>
      <c r="BB3165" s="28"/>
      <c r="BC3165" s="28"/>
      <c r="BD3165" s="28"/>
      <c r="BE3165" s="28"/>
    </row>
    <row r="3166" spans="3:57" ht="14.25" customHeight="1">
      <c r="C3166" s="46"/>
      <c r="D3166" s="28"/>
      <c r="E3166" s="28"/>
      <c r="F3166" s="28"/>
      <c r="G3166" s="28"/>
      <c r="H3166" s="28"/>
      <c r="I3166" s="28"/>
      <c r="J3166" s="28"/>
      <c r="K3166" s="28"/>
      <c r="L3166" s="28"/>
      <c r="M3166" s="28"/>
      <c r="N3166" s="28"/>
      <c r="O3166" s="28"/>
      <c r="P3166" s="60"/>
      <c r="Q3166" s="60"/>
      <c r="R3166" s="60"/>
      <c r="S3166" s="60"/>
      <c r="T3166" s="60"/>
      <c r="U3166" s="60"/>
      <c r="V3166" s="46"/>
      <c r="W3166" s="28"/>
      <c r="X3166" s="28"/>
      <c r="Y3166" s="28"/>
      <c r="AA3166" s="77"/>
      <c r="AB3166" s="28"/>
      <c r="AC3166" s="28"/>
      <c r="AD3166" s="28"/>
      <c r="AE3166" s="28"/>
      <c r="AF3166" s="28"/>
      <c r="AG3166" s="28"/>
      <c r="AH3166" s="28"/>
      <c r="AI3166" s="28"/>
      <c r="AJ3166" s="28"/>
      <c r="AK3166" s="28"/>
      <c r="AL3166" s="28"/>
      <c r="AM3166" s="28"/>
      <c r="AN3166" s="28"/>
      <c r="AO3166" s="28"/>
      <c r="AP3166" s="28"/>
      <c r="AQ3166" s="28"/>
      <c r="AR3166" s="28"/>
      <c r="AS3166" s="28"/>
      <c r="AT3166" s="96"/>
      <c r="AU3166" s="28"/>
      <c r="AV3166" s="28"/>
      <c r="AW3166" s="28"/>
      <c r="AX3166" s="28"/>
      <c r="AY3166" s="28"/>
      <c r="AZ3166" s="28"/>
      <c r="BA3166" s="28"/>
      <c r="BB3166" s="28"/>
      <c r="BC3166" s="28"/>
      <c r="BD3166" s="28"/>
      <c r="BE3166" s="28"/>
    </row>
    <row r="3167" spans="3:57" ht="14.25" customHeight="1">
      <c r="C3167" s="46"/>
      <c r="D3167" s="28"/>
      <c r="E3167" s="28"/>
      <c r="F3167" s="28"/>
      <c r="G3167" s="28"/>
      <c r="H3167" s="28"/>
      <c r="I3167" s="28"/>
      <c r="J3167" s="28"/>
      <c r="K3167" s="28"/>
      <c r="L3167" s="28"/>
      <c r="M3167" s="28"/>
      <c r="N3167" s="28"/>
      <c r="O3167" s="28"/>
      <c r="P3167" s="60"/>
      <c r="Q3167" s="60"/>
      <c r="R3167" s="60"/>
      <c r="S3167" s="60"/>
      <c r="T3167" s="60"/>
      <c r="U3167" s="60"/>
      <c r="V3167" s="46"/>
      <c r="W3167" s="28"/>
      <c r="X3167" s="28"/>
      <c r="Y3167" s="28"/>
      <c r="AA3167" s="77"/>
      <c r="AB3167" s="28"/>
      <c r="AC3167" s="28"/>
      <c r="AD3167" s="28"/>
      <c r="AE3167" s="28"/>
      <c r="AF3167" s="28"/>
      <c r="AG3167" s="28"/>
      <c r="AH3167" s="28"/>
      <c r="AI3167" s="28"/>
      <c r="AJ3167" s="28"/>
      <c r="AK3167" s="28"/>
      <c r="AL3167" s="28"/>
      <c r="AM3167" s="28"/>
      <c r="AN3167" s="28"/>
      <c r="AO3167" s="28"/>
      <c r="AP3167" s="28"/>
      <c r="AQ3167" s="28"/>
      <c r="AR3167" s="28"/>
      <c r="AS3167" s="28"/>
      <c r="AT3167" s="96"/>
      <c r="AU3167" s="28"/>
      <c r="AV3167" s="28"/>
      <c r="AW3167" s="28"/>
      <c r="AX3167" s="28"/>
      <c r="AY3167" s="28"/>
      <c r="AZ3167" s="28"/>
      <c r="BA3167" s="28"/>
      <c r="BB3167" s="28"/>
      <c r="BC3167" s="28"/>
      <c r="BD3167" s="28"/>
      <c r="BE3167" s="28"/>
    </row>
    <row r="3168" spans="3:57" ht="14.25" customHeight="1">
      <c r="C3168" s="46"/>
      <c r="D3168" s="28"/>
      <c r="E3168" s="28"/>
      <c r="F3168" s="28"/>
      <c r="G3168" s="28"/>
      <c r="H3168" s="28"/>
      <c r="I3168" s="28"/>
      <c r="J3168" s="28"/>
      <c r="K3168" s="28"/>
      <c r="L3168" s="28"/>
      <c r="M3168" s="28"/>
      <c r="N3168" s="28"/>
      <c r="O3168" s="28"/>
      <c r="P3168" s="60"/>
      <c r="Q3168" s="60"/>
      <c r="R3168" s="60"/>
      <c r="S3168" s="60"/>
      <c r="T3168" s="60"/>
      <c r="U3168" s="60"/>
      <c r="V3168" s="46"/>
      <c r="W3168" s="28"/>
      <c r="X3168" s="28"/>
      <c r="Y3168" s="28"/>
      <c r="AA3168" s="77"/>
      <c r="AB3168" s="28"/>
      <c r="AC3168" s="28"/>
      <c r="AD3168" s="28"/>
      <c r="AE3168" s="28"/>
      <c r="AF3168" s="28"/>
      <c r="AG3168" s="28"/>
      <c r="AH3168" s="28"/>
      <c r="AI3168" s="28"/>
      <c r="AJ3168" s="28"/>
      <c r="AK3168" s="28"/>
      <c r="AL3168" s="28"/>
      <c r="AM3168" s="28"/>
      <c r="AN3168" s="28"/>
      <c r="AO3168" s="28"/>
      <c r="AP3168" s="28"/>
      <c r="AQ3168" s="28"/>
      <c r="AR3168" s="28"/>
      <c r="AS3168" s="28"/>
      <c r="AT3168" s="96"/>
      <c r="AU3168" s="28"/>
      <c r="AV3168" s="28"/>
      <c r="AW3168" s="28"/>
      <c r="AX3168" s="28"/>
      <c r="AY3168" s="28"/>
      <c r="AZ3168" s="28"/>
      <c r="BA3168" s="28"/>
      <c r="BB3168" s="28"/>
      <c r="BC3168" s="28"/>
      <c r="BD3168" s="28"/>
      <c r="BE3168" s="28"/>
    </row>
    <row r="3169" spans="3:57" ht="14.25" customHeight="1">
      <c r="C3169" s="46"/>
      <c r="D3169" s="28"/>
      <c r="E3169" s="28"/>
      <c r="F3169" s="28"/>
      <c r="G3169" s="28"/>
      <c r="H3169" s="28"/>
      <c r="I3169" s="28"/>
      <c r="J3169" s="28"/>
      <c r="K3169" s="28"/>
      <c r="L3169" s="28"/>
      <c r="M3169" s="28"/>
      <c r="N3169" s="28"/>
      <c r="O3169" s="28"/>
      <c r="P3169" s="60"/>
      <c r="Q3169" s="60"/>
      <c r="R3169" s="60"/>
      <c r="S3169" s="60"/>
      <c r="T3169" s="60"/>
      <c r="U3169" s="60"/>
      <c r="V3169" s="46"/>
      <c r="W3169" s="28"/>
      <c r="X3169" s="28"/>
      <c r="Y3169" s="28"/>
      <c r="AA3169" s="77"/>
      <c r="AB3169" s="28"/>
      <c r="AC3169" s="28"/>
      <c r="AD3169" s="28"/>
      <c r="AE3169" s="28"/>
      <c r="AF3169" s="28"/>
      <c r="AG3169" s="28"/>
      <c r="AH3169" s="28"/>
      <c r="AI3169" s="28"/>
      <c r="AJ3169" s="28"/>
      <c r="AK3169" s="28"/>
      <c r="AL3169" s="28"/>
      <c r="AM3169" s="28"/>
      <c r="AN3169" s="28"/>
      <c r="AO3169" s="28"/>
      <c r="AP3169" s="28"/>
      <c r="AQ3169" s="28"/>
      <c r="AR3169" s="28"/>
      <c r="AS3169" s="28"/>
      <c r="AT3169" s="96"/>
      <c r="AU3169" s="28"/>
      <c r="AV3169" s="28"/>
      <c r="AW3169" s="28"/>
      <c r="AX3169" s="28"/>
      <c r="AY3169" s="28"/>
      <c r="AZ3169" s="28"/>
      <c r="BA3169" s="28"/>
      <c r="BB3169" s="28"/>
      <c r="BC3169" s="28"/>
      <c r="BD3169" s="28"/>
      <c r="BE3169" s="28"/>
    </row>
    <row r="3170" spans="3:57" ht="14.25" customHeight="1">
      <c r="C3170" s="46"/>
      <c r="D3170" s="28"/>
      <c r="E3170" s="28"/>
      <c r="F3170" s="28"/>
      <c r="G3170" s="28"/>
      <c r="H3170" s="28"/>
      <c r="I3170" s="28"/>
      <c r="J3170" s="28"/>
      <c r="K3170" s="28"/>
      <c r="L3170" s="28"/>
      <c r="M3170" s="28"/>
      <c r="N3170" s="28"/>
      <c r="O3170" s="28"/>
      <c r="P3170" s="60"/>
      <c r="Q3170" s="60"/>
      <c r="R3170" s="60"/>
      <c r="S3170" s="60"/>
      <c r="T3170" s="60"/>
      <c r="U3170" s="60"/>
      <c r="V3170" s="46"/>
      <c r="W3170" s="28"/>
      <c r="X3170" s="28"/>
      <c r="Y3170" s="28"/>
      <c r="AA3170" s="77"/>
      <c r="AB3170" s="28"/>
      <c r="AC3170" s="28"/>
      <c r="AD3170" s="28"/>
      <c r="AE3170" s="28"/>
      <c r="AF3170" s="28"/>
      <c r="AG3170" s="28"/>
      <c r="AH3170" s="28"/>
      <c r="AI3170" s="28"/>
      <c r="AJ3170" s="28"/>
      <c r="AK3170" s="28"/>
      <c r="AL3170" s="28"/>
      <c r="AM3170" s="28"/>
      <c r="AN3170" s="28"/>
      <c r="AO3170" s="28"/>
      <c r="AP3170" s="28"/>
      <c r="AQ3170" s="28"/>
      <c r="AR3170" s="28"/>
      <c r="AS3170" s="28"/>
      <c r="AT3170" s="96"/>
      <c r="AU3170" s="28"/>
      <c r="AV3170" s="28"/>
      <c r="AW3170" s="28"/>
      <c r="AX3170" s="28"/>
      <c r="AY3170" s="28"/>
      <c r="AZ3170" s="28"/>
      <c r="BA3170" s="28"/>
      <c r="BB3170" s="28"/>
      <c r="BC3170" s="28"/>
      <c r="BD3170" s="28"/>
      <c r="BE3170" s="28"/>
    </row>
    <row r="3171" spans="3:57" ht="14.25" customHeight="1">
      <c r="C3171" s="46"/>
      <c r="D3171" s="28"/>
      <c r="E3171" s="28"/>
      <c r="F3171" s="28"/>
      <c r="G3171" s="28"/>
      <c r="H3171" s="28"/>
      <c r="I3171" s="28"/>
      <c r="J3171" s="28"/>
      <c r="K3171" s="28"/>
      <c r="L3171" s="28"/>
      <c r="M3171" s="28"/>
      <c r="N3171" s="28"/>
      <c r="O3171" s="28"/>
      <c r="P3171" s="60"/>
      <c r="Q3171" s="60"/>
      <c r="R3171" s="60"/>
      <c r="S3171" s="60"/>
      <c r="T3171" s="60"/>
      <c r="U3171" s="60"/>
      <c r="V3171" s="46"/>
      <c r="W3171" s="28"/>
      <c r="X3171" s="28"/>
      <c r="Y3171" s="28"/>
      <c r="AA3171" s="77"/>
      <c r="AB3171" s="28"/>
      <c r="AC3171" s="28"/>
      <c r="AD3171" s="28"/>
      <c r="AE3171" s="28"/>
      <c r="AF3171" s="28"/>
      <c r="AG3171" s="28"/>
      <c r="AH3171" s="28"/>
      <c r="AI3171" s="28"/>
      <c r="AJ3171" s="28"/>
      <c r="AK3171" s="28"/>
      <c r="AL3171" s="28"/>
      <c r="AM3171" s="28"/>
      <c r="AN3171" s="28"/>
      <c r="AO3171" s="28"/>
      <c r="AP3171" s="28"/>
      <c r="AQ3171" s="28"/>
      <c r="AR3171" s="28"/>
      <c r="AS3171" s="28"/>
      <c r="AT3171" s="96"/>
      <c r="AU3171" s="28"/>
      <c r="AV3171" s="28"/>
      <c r="AW3171" s="28"/>
      <c r="AX3171" s="28"/>
      <c r="AY3171" s="28"/>
      <c r="AZ3171" s="28"/>
      <c r="BA3171" s="28"/>
      <c r="BB3171" s="28"/>
      <c r="BC3171" s="28"/>
      <c r="BD3171" s="28"/>
      <c r="BE3171" s="28"/>
    </row>
    <row r="3172" spans="3:57" ht="14.25" customHeight="1">
      <c r="C3172" s="46"/>
      <c r="D3172" s="28"/>
      <c r="E3172" s="28"/>
      <c r="F3172" s="28"/>
      <c r="G3172" s="28"/>
      <c r="H3172" s="28"/>
      <c r="I3172" s="28"/>
      <c r="J3172" s="28"/>
      <c r="K3172" s="28"/>
      <c r="L3172" s="28"/>
      <c r="M3172" s="28"/>
      <c r="N3172" s="28"/>
      <c r="O3172" s="28"/>
      <c r="P3172" s="60"/>
      <c r="Q3172" s="60"/>
      <c r="R3172" s="60"/>
      <c r="S3172" s="60"/>
      <c r="T3172" s="60"/>
      <c r="U3172" s="60"/>
      <c r="V3172" s="46"/>
      <c r="W3172" s="28"/>
      <c r="X3172" s="28"/>
      <c r="Y3172" s="28"/>
      <c r="AA3172" s="77"/>
      <c r="AB3172" s="28"/>
      <c r="AC3172" s="28"/>
      <c r="AD3172" s="28"/>
      <c r="AE3172" s="28"/>
      <c r="AF3172" s="28"/>
      <c r="AG3172" s="28"/>
      <c r="AH3172" s="28"/>
      <c r="AI3172" s="28"/>
      <c r="AJ3172" s="28"/>
      <c r="AK3172" s="28"/>
      <c r="AL3172" s="28"/>
      <c r="AM3172" s="28"/>
      <c r="AN3172" s="28"/>
      <c r="AO3172" s="28"/>
      <c r="AP3172" s="28"/>
      <c r="AQ3172" s="28"/>
      <c r="AR3172" s="28"/>
      <c r="AS3172" s="28"/>
      <c r="AT3172" s="96"/>
      <c r="AU3172" s="28"/>
      <c r="AV3172" s="28"/>
      <c r="AW3172" s="28"/>
      <c r="AX3172" s="28"/>
      <c r="AY3172" s="28"/>
      <c r="AZ3172" s="28"/>
      <c r="BA3172" s="28"/>
      <c r="BB3172" s="28"/>
      <c r="BC3172" s="28"/>
      <c r="BD3172" s="28"/>
      <c r="BE3172" s="28"/>
    </row>
    <row r="3173" spans="3:57" ht="14.25" customHeight="1">
      <c r="C3173" s="46"/>
      <c r="D3173" s="28"/>
      <c r="E3173" s="28"/>
      <c r="F3173" s="28"/>
      <c r="G3173" s="28"/>
      <c r="H3173" s="28"/>
      <c r="I3173" s="28"/>
      <c r="J3173" s="28"/>
      <c r="K3173" s="28"/>
      <c r="L3173" s="28"/>
      <c r="M3173" s="28"/>
      <c r="N3173" s="28"/>
      <c r="O3173" s="28"/>
      <c r="P3173" s="60"/>
      <c r="Q3173" s="60"/>
      <c r="R3173" s="60"/>
      <c r="S3173" s="60"/>
      <c r="T3173" s="60"/>
      <c r="U3173" s="60"/>
      <c r="V3173" s="46"/>
      <c r="W3173" s="28"/>
      <c r="X3173" s="28"/>
      <c r="Y3173" s="28"/>
      <c r="AA3173" s="77"/>
      <c r="AB3173" s="28"/>
      <c r="AC3173" s="28"/>
      <c r="AD3173" s="28"/>
      <c r="AE3173" s="28"/>
      <c r="AF3173" s="28"/>
      <c r="AG3173" s="28"/>
      <c r="AH3173" s="28"/>
      <c r="AI3173" s="28"/>
      <c r="AJ3173" s="28"/>
      <c r="AK3173" s="28"/>
      <c r="AL3173" s="28"/>
      <c r="AM3173" s="28"/>
      <c r="AN3173" s="28"/>
      <c r="AO3173" s="28"/>
      <c r="AP3173" s="28"/>
      <c r="AQ3173" s="28"/>
      <c r="AR3173" s="28"/>
      <c r="AS3173" s="28"/>
      <c r="AT3173" s="96"/>
      <c r="AU3173" s="28"/>
      <c r="AV3173" s="28"/>
      <c r="AW3173" s="28"/>
      <c r="AX3173" s="28"/>
      <c r="AY3173" s="28"/>
      <c r="AZ3173" s="28"/>
      <c r="BA3173" s="28"/>
      <c r="BB3173" s="28"/>
      <c r="BC3173" s="28"/>
      <c r="BD3173" s="28"/>
      <c r="BE3173" s="28"/>
    </row>
    <row r="3174" spans="3:57" ht="14.25" customHeight="1">
      <c r="C3174" s="46"/>
      <c r="D3174" s="28"/>
      <c r="E3174" s="28"/>
      <c r="F3174" s="28"/>
      <c r="G3174" s="28"/>
      <c r="H3174" s="28"/>
      <c r="I3174" s="28"/>
      <c r="J3174" s="28"/>
      <c r="K3174" s="28"/>
      <c r="L3174" s="28"/>
      <c r="M3174" s="28"/>
      <c r="N3174" s="28"/>
      <c r="O3174" s="28"/>
      <c r="P3174" s="60"/>
      <c r="Q3174" s="60"/>
      <c r="R3174" s="60"/>
      <c r="S3174" s="60"/>
      <c r="T3174" s="60"/>
      <c r="U3174" s="60"/>
      <c r="V3174" s="46"/>
      <c r="W3174" s="28"/>
      <c r="X3174" s="28"/>
      <c r="Y3174" s="28"/>
      <c r="AA3174" s="77"/>
      <c r="AB3174" s="28"/>
      <c r="AC3174" s="28"/>
      <c r="AD3174" s="28"/>
      <c r="AE3174" s="28"/>
      <c r="AF3174" s="28"/>
      <c r="AG3174" s="28"/>
      <c r="AH3174" s="28"/>
      <c r="AI3174" s="28"/>
      <c r="AJ3174" s="28"/>
      <c r="AK3174" s="28"/>
      <c r="AL3174" s="28"/>
      <c r="AM3174" s="28"/>
      <c r="AN3174" s="28"/>
      <c r="AO3174" s="28"/>
      <c r="AP3174" s="28"/>
      <c r="AQ3174" s="28"/>
      <c r="AR3174" s="28"/>
      <c r="AS3174" s="28"/>
      <c r="AT3174" s="96"/>
      <c r="AU3174" s="28"/>
      <c r="AV3174" s="28"/>
      <c r="AW3174" s="28"/>
      <c r="AX3174" s="28"/>
      <c r="AY3174" s="28"/>
      <c r="AZ3174" s="28"/>
      <c r="BA3174" s="28"/>
      <c r="BB3174" s="28"/>
      <c r="BC3174" s="28"/>
      <c r="BD3174" s="28"/>
      <c r="BE3174" s="28"/>
    </row>
    <row r="3175" spans="3:57" ht="14.25" customHeight="1">
      <c r="C3175" s="46"/>
      <c r="D3175" s="28"/>
      <c r="E3175" s="28"/>
      <c r="F3175" s="28"/>
      <c r="G3175" s="28"/>
      <c r="H3175" s="28"/>
      <c r="I3175" s="28"/>
      <c r="J3175" s="28"/>
      <c r="K3175" s="28"/>
      <c r="L3175" s="28"/>
      <c r="M3175" s="28"/>
      <c r="N3175" s="28"/>
      <c r="O3175" s="28"/>
      <c r="P3175" s="60"/>
      <c r="Q3175" s="60"/>
      <c r="R3175" s="60"/>
      <c r="S3175" s="60"/>
      <c r="T3175" s="60"/>
      <c r="U3175" s="60"/>
      <c r="V3175" s="46"/>
      <c r="W3175" s="28"/>
      <c r="X3175" s="28"/>
      <c r="Y3175" s="28"/>
      <c r="AA3175" s="77"/>
      <c r="AB3175" s="28"/>
      <c r="AC3175" s="28"/>
      <c r="AD3175" s="28"/>
      <c r="AE3175" s="28"/>
      <c r="AF3175" s="28"/>
      <c r="AG3175" s="28"/>
      <c r="AH3175" s="28"/>
      <c r="AI3175" s="28"/>
      <c r="AJ3175" s="28"/>
      <c r="AK3175" s="28"/>
      <c r="AL3175" s="28"/>
      <c r="AM3175" s="28"/>
      <c r="AN3175" s="28"/>
      <c r="AO3175" s="28"/>
      <c r="AP3175" s="28"/>
      <c r="AQ3175" s="28"/>
      <c r="AR3175" s="28"/>
      <c r="AS3175" s="28"/>
      <c r="AT3175" s="96"/>
      <c r="AU3175" s="28"/>
      <c r="AV3175" s="28"/>
      <c r="AW3175" s="28"/>
      <c r="AX3175" s="28"/>
      <c r="AY3175" s="28"/>
      <c r="AZ3175" s="28"/>
      <c r="BA3175" s="28"/>
      <c r="BB3175" s="28"/>
      <c r="BC3175" s="28"/>
      <c r="BD3175" s="28"/>
      <c r="BE3175" s="28"/>
    </row>
    <row r="3176" spans="3:57" ht="14.25" customHeight="1">
      <c r="C3176" s="46"/>
      <c r="D3176" s="28"/>
      <c r="E3176" s="28"/>
      <c r="F3176" s="28"/>
      <c r="G3176" s="28"/>
      <c r="H3176" s="28"/>
      <c r="I3176" s="28"/>
      <c r="J3176" s="28"/>
      <c r="K3176" s="28"/>
      <c r="L3176" s="28"/>
      <c r="M3176" s="28"/>
      <c r="N3176" s="28"/>
      <c r="O3176" s="28"/>
      <c r="P3176" s="60"/>
      <c r="Q3176" s="60"/>
      <c r="R3176" s="60"/>
      <c r="S3176" s="60"/>
      <c r="T3176" s="60"/>
      <c r="U3176" s="60"/>
      <c r="V3176" s="46"/>
      <c r="W3176" s="28"/>
      <c r="X3176" s="28"/>
      <c r="Y3176" s="28"/>
      <c r="AA3176" s="77"/>
      <c r="AB3176" s="28"/>
      <c r="AC3176" s="28"/>
      <c r="AD3176" s="28"/>
      <c r="AE3176" s="28"/>
      <c r="AF3176" s="28"/>
      <c r="AG3176" s="28"/>
      <c r="AH3176" s="28"/>
      <c r="AI3176" s="28"/>
      <c r="AJ3176" s="28"/>
      <c r="AK3176" s="28"/>
      <c r="AL3176" s="28"/>
      <c r="AM3176" s="28"/>
      <c r="AN3176" s="28"/>
      <c r="AO3176" s="28"/>
      <c r="AP3176" s="28"/>
      <c r="AQ3176" s="28"/>
      <c r="AR3176" s="28"/>
      <c r="AS3176" s="28"/>
      <c r="AT3176" s="96"/>
      <c r="AU3176" s="28"/>
      <c r="AV3176" s="28"/>
      <c r="AW3176" s="28"/>
      <c r="AX3176" s="28"/>
      <c r="AY3176" s="28"/>
      <c r="AZ3176" s="28"/>
      <c r="BA3176" s="28"/>
      <c r="BB3176" s="28"/>
      <c r="BC3176" s="28"/>
      <c r="BD3176" s="28"/>
      <c r="BE3176" s="28"/>
    </row>
    <row r="3177" spans="3:57" ht="14.25" customHeight="1">
      <c r="C3177" s="46"/>
      <c r="D3177" s="28"/>
      <c r="E3177" s="28"/>
      <c r="F3177" s="28"/>
      <c r="G3177" s="28"/>
      <c r="H3177" s="28"/>
      <c r="I3177" s="28"/>
      <c r="J3177" s="28"/>
      <c r="K3177" s="28"/>
      <c r="L3177" s="28"/>
      <c r="M3177" s="28"/>
      <c r="N3177" s="28"/>
      <c r="O3177" s="28"/>
      <c r="P3177" s="60"/>
      <c r="Q3177" s="60"/>
      <c r="R3177" s="60"/>
      <c r="S3177" s="60"/>
      <c r="T3177" s="60"/>
      <c r="U3177" s="60"/>
      <c r="V3177" s="46"/>
      <c r="W3177" s="28"/>
      <c r="X3177" s="28"/>
      <c r="Y3177" s="28"/>
      <c r="AA3177" s="77"/>
      <c r="AB3177" s="28"/>
      <c r="AC3177" s="28"/>
      <c r="AD3177" s="28"/>
      <c r="AE3177" s="28"/>
      <c r="AF3177" s="28"/>
      <c r="AG3177" s="28"/>
      <c r="AH3177" s="28"/>
      <c r="AI3177" s="28"/>
      <c r="AJ3177" s="28"/>
      <c r="AK3177" s="28"/>
      <c r="AL3177" s="28"/>
      <c r="AM3177" s="28"/>
      <c r="AN3177" s="28"/>
      <c r="AO3177" s="28"/>
      <c r="AP3177" s="28"/>
      <c r="AQ3177" s="28"/>
      <c r="AR3177" s="28"/>
      <c r="AS3177" s="28"/>
      <c r="AT3177" s="96"/>
      <c r="AU3177" s="28"/>
      <c r="AV3177" s="28"/>
      <c r="AW3177" s="28"/>
      <c r="AX3177" s="28"/>
      <c r="AY3177" s="28"/>
      <c r="AZ3177" s="28"/>
      <c r="BA3177" s="28"/>
      <c r="BB3177" s="28"/>
      <c r="BC3177" s="28"/>
      <c r="BD3177" s="28"/>
      <c r="BE3177" s="28"/>
    </row>
    <row r="3178" spans="3:57" ht="14.25" customHeight="1">
      <c r="C3178" s="46"/>
      <c r="D3178" s="28"/>
      <c r="E3178" s="28"/>
      <c r="F3178" s="28"/>
      <c r="G3178" s="28"/>
      <c r="H3178" s="28"/>
      <c r="I3178" s="28"/>
      <c r="J3178" s="28"/>
      <c r="K3178" s="28"/>
      <c r="L3178" s="28"/>
      <c r="M3178" s="28"/>
      <c r="N3178" s="28"/>
      <c r="O3178" s="28"/>
      <c r="P3178" s="60"/>
      <c r="Q3178" s="60"/>
      <c r="R3178" s="60"/>
      <c r="S3178" s="60"/>
      <c r="T3178" s="60"/>
      <c r="U3178" s="60"/>
      <c r="V3178" s="46"/>
      <c r="W3178" s="28"/>
      <c r="X3178" s="28"/>
      <c r="Y3178" s="28"/>
      <c r="AA3178" s="77"/>
      <c r="AB3178" s="28"/>
      <c r="AC3178" s="28"/>
      <c r="AD3178" s="28"/>
      <c r="AE3178" s="28"/>
      <c r="AF3178" s="28"/>
      <c r="AG3178" s="28"/>
      <c r="AH3178" s="28"/>
      <c r="AI3178" s="28"/>
      <c r="AJ3178" s="28"/>
      <c r="AK3178" s="28"/>
      <c r="AL3178" s="28"/>
      <c r="AM3178" s="28"/>
      <c r="AN3178" s="28"/>
      <c r="AO3178" s="28"/>
      <c r="AP3178" s="28"/>
      <c r="AQ3178" s="28"/>
      <c r="AR3178" s="28"/>
      <c r="AS3178" s="28"/>
      <c r="AT3178" s="96"/>
      <c r="AU3178" s="28"/>
      <c r="AV3178" s="28"/>
      <c r="AW3178" s="28"/>
      <c r="AX3178" s="28"/>
      <c r="AY3178" s="28"/>
      <c r="AZ3178" s="28"/>
      <c r="BA3178" s="28"/>
      <c r="BB3178" s="28"/>
      <c r="BC3178" s="28"/>
      <c r="BD3178" s="28"/>
      <c r="BE3178" s="28"/>
    </row>
    <row r="3179" spans="3:57" ht="14.25" customHeight="1">
      <c r="C3179" s="46"/>
      <c r="D3179" s="28"/>
      <c r="E3179" s="28"/>
      <c r="F3179" s="28"/>
      <c r="G3179" s="28"/>
      <c r="H3179" s="28"/>
      <c r="I3179" s="28"/>
      <c r="J3179" s="28"/>
      <c r="K3179" s="28"/>
      <c r="L3179" s="28"/>
      <c r="M3179" s="28"/>
      <c r="N3179" s="28"/>
      <c r="O3179" s="28"/>
      <c r="P3179" s="60"/>
      <c r="Q3179" s="60"/>
      <c r="R3179" s="60"/>
      <c r="S3179" s="60"/>
      <c r="T3179" s="60"/>
      <c r="U3179" s="60"/>
      <c r="V3179" s="46"/>
      <c r="W3179" s="28"/>
      <c r="X3179" s="28"/>
      <c r="Y3179" s="28"/>
      <c r="AA3179" s="77"/>
      <c r="AB3179" s="28"/>
      <c r="AC3179" s="28"/>
      <c r="AD3179" s="28"/>
      <c r="AE3179" s="28"/>
      <c r="AF3179" s="28"/>
      <c r="AG3179" s="28"/>
      <c r="AH3179" s="28"/>
      <c r="AI3179" s="28"/>
      <c r="AJ3179" s="28"/>
      <c r="AK3179" s="28"/>
      <c r="AL3179" s="28"/>
      <c r="AM3179" s="28"/>
      <c r="AN3179" s="28"/>
      <c r="AO3179" s="28"/>
      <c r="AP3179" s="28"/>
      <c r="AQ3179" s="28"/>
      <c r="AR3179" s="28"/>
      <c r="AS3179" s="28"/>
      <c r="AT3179" s="96"/>
      <c r="AU3179" s="28"/>
      <c r="AV3179" s="28"/>
      <c r="AW3179" s="28"/>
      <c r="AX3179" s="28"/>
      <c r="AY3179" s="28"/>
      <c r="AZ3179" s="28"/>
      <c r="BA3179" s="28"/>
      <c r="BB3179" s="28"/>
      <c r="BC3179" s="28"/>
      <c r="BD3179" s="28"/>
      <c r="BE3179" s="28"/>
    </row>
    <row r="3180" spans="3:57" ht="14.25" customHeight="1">
      <c r="C3180" s="46"/>
      <c r="D3180" s="28"/>
      <c r="E3180" s="28"/>
      <c r="F3180" s="28"/>
      <c r="G3180" s="28"/>
      <c r="H3180" s="28"/>
      <c r="I3180" s="28"/>
      <c r="J3180" s="28"/>
      <c r="K3180" s="28"/>
      <c r="L3180" s="28"/>
      <c r="M3180" s="28"/>
      <c r="N3180" s="28"/>
      <c r="O3180" s="28"/>
      <c r="P3180" s="60"/>
      <c r="Q3180" s="60"/>
      <c r="R3180" s="60"/>
      <c r="S3180" s="60"/>
      <c r="T3180" s="60"/>
      <c r="U3180" s="60"/>
      <c r="V3180" s="46"/>
      <c r="W3180" s="28"/>
      <c r="X3180" s="28"/>
      <c r="Y3180" s="28"/>
      <c r="AA3180" s="77"/>
      <c r="AB3180" s="28"/>
      <c r="AC3180" s="28"/>
      <c r="AD3180" s="28"/>
      <c r="AE3180" s="28"/>
      <c r="AF3180" s="28"/>
      <c r="AG3180" s="28"/>
      <c r="AH3180" s="28"/>
      <c r="AI3180" s="28"/>
      <c r="AJ3180" s="28"/>
      <c r="AK3180" s="28"/>
      <c r="AL3180" s="28"/>
      <c r="AM3180" s="28"/>
      <c r="AN3180" s="28"/>
      <c r="AO3180" s="28"/>
      <c r="AP3180" s="28"/>
      <c r="AQ3180" s="28"/>
      <c r="AR3180" s="28"/>
      <c r="AS3180" s="28"/>
      <c r="AT3180" s="96"/>
      <c r="AU3180" s="28"/>
      <c r="AV3180" s="28"/>
      <c r="AW3180" s="28"/>
      <c r="AX3180" s="28"/>
      <c r="AY3180" s="28"/>
      <c r="AZ3180" s="28"/>
      <c r="BA3180" s="28"/>
      <c r="BB3180" s="28"/>
      <c r="BC3180" s="28"/>
      <c r="BD3180" s="28"/>
      <c r="BE3180" s="28"/>
    </row>
    <row r="3181" spans="3:57" ht="14.25" customHeight="1">
      <c r="C3181" s="46"/>
      <c r="D3181" s="28"/>
      <c r="E3181" s="28"/>
      <c r="F3181" s="28"/>
      <c r="G3181" s="28"/>
      <c r="H3181" s="28"/>
      <c r="I3181" s="28"/>
      <c r="J3181" s="28"/>
      <c r="K3181" s="28"/>
      <c r="L3181" s="28"/>
      <c r="M3181" s="28"/>
      <c r="N3181" s="28"/>
      <c r="O3181" s="28"/>
      <c r="P3181" s="60"/>
      <c r="Q3181" s="60"/>
      <c r="R3181" s="60"/>
      <c r="S3181" s="60"/>
      <c r="T3181" s="60"/>
      <c r="U3181" s="60"/>
      <c r="V3181" s="46"/>
      <c r="W3181" s="28"/>
      <c r="X3181" s="28"/>
      <c r="Y3181" s="28"/>
      <c r="AA3181" s="77"/>
      <c r="AB3181" s="28"/>
      <c r="AC3181" s="28"/>
      <c r="AD3181" s="28"/>
      <c r="AE3181" s="28"/>
      <c r="AF3181" s="28"/>
      <c r="AG3181" s="28"/>
      <c r="AH3181" s="28"/>
      <c r="AI3181" s="28"/>
      <c r="AJ3181" s="28"/>
      <c r="AK3181" s="28"/>
      <c r="AL3181" s="28"/>
      <c r="AM3181" s="28"/>
      <c r="AN3181" s="28"/>
      <c r="AO3181" s="28"/>
      <c r="AP3181" s="28"/>
      <c r="AQ3181" s="28"/>
      <c r="AR3181" s="28"/>
      <c r="AS3181" s="28"/>
      <c r="AT3181" s="96"/>
      <c r="AU3181" s="28"/>
      <c r="AV3181" s="28"/>
      <c r="AW3181" s="28"/>
      <c r="AX3181" s="28"/>
      <c r="AY3181" s="28"/>
      <c r="AZ3181" s="28"/>
      <c r="BA3181" s="28"/>
      <c r="BB3181" s="28"/>
      <c r="BC3181" s="28"/>
      <c r="BD3181" s="28"/>
      <c r="BE3181" s="28"/>
    </row>
    <row r="3182" spans="3:57" ht="14.25" customHeight="1">
      <c r="C3182" s="46"/>
      <c r="D3182" s="28"/>
      <c r="E3182" s="28"/>
      <c r="F3182" s="28"/>
      <c r="G3182" s="28"/>
      <c r="H3182" s="28"/>
      <c r="I3182" s="28"/>
      <c r="J3182" s="28"/>
      <c r="K3182" s="28"/>
      <c r="L3182" s="28"/>
      <c r="M3182" s="28"/>
      <c r="N3182" s="28"/>
      <c r="O3182" s="28"/>
      <c r="P3182" s="60"/>
      <c r="Q3182" s="60"/>
      <c r="R3182" s="60"/>
      <c r="S3182" s="60"/>
      <c r="T3182" s="60"/>
      <c r="U3182" s="60"/>
      <c r="V3182" s="46"/>
      <c r="W3182" s="28"/>
      <c r="X3182" s="28"/>
      <c r="Y3182" s="28"/>
      <c r="AA3182" s="77"/>
      <c r="AB3182" s="28"/>
      <c r="AC3182" s="28"/>
      <c r="AD3182" s="28"/>
      <c r="AE3182" s="28"/>
      <c r="AF3182" s="28"/>
      <c r="AG3182" s="28"/>
      <c r="AH3182" s="28"/>
      <c r="AI3182" s="28"/>
      <c r="AJ3182" s="28"/>
      <c r="AK3182" s="28"/>
      <c r="AL3182" s="28"/>
      <c r="AM3182" s="28"/>
      <c r="AN3182" s="28"/>
      <c r="AO3182" s="28"/>
      <c r="AP3182" s="28"/>
      <c r="AQ3182" s="28"/>
      <c r="AR3182" s="28"/>
      <c r="AS3182" s="28"/>
      <c r="AT3182" s="96"/>
      <c r="AU3182" s="28"/>
      <c r="AV3182" s="28"/>
      <c r="AW3182" s="28"/>
      <c r="AX3182" s="28"/>
      <c r="AY3182" s="28"/>
      <c r="AZ3182" s="28"/>
      <c r="BA3182" s="28"/>
      <c r="BB3182" s="28"/>
      <c r="BC3182" s="28"/>
      <c r="BD3182" s="28"/>
      <c r="BE3182" s="28"/>
    </row>
    <row r="3183" spans="3:57" ht="14.25" customHeight="1">
      <c r="C3183" s="46"/>
      <c r="D3183" s="28"/>
      <c r="E3183" s="28"/>
      <c r="F3183" s="28"/>
      <c r="G3183" s="28"/>
      <c r="H3183" s="28"/>
      <c r="I3183" s="28"/>
      <c r="J3183" s="28"/>
      <c r="K3183" s="28"/>
      <c r="L3183" s="28"/>
      <c r="M3183" s="28"/>
      <c r="N3183" s="28"/>
      <c r="O3183" s="28"/>
      <c r="P3183" s="60"/>
      <c r="Q3183" s="60"/>
      <c r="R3183" s="60"/>
      <c r="S3183" s="60"/>
      <c r="T3183" s="60"/>
      <c r="U3183" s="60"/>
      <c r="V3183" s="46"/>
      <c r="W3183" s="28"/>
      <c r="X3183" s="28"/>
      <c r="Y3183" s="28"/>
      <c r="AA3183" s="77"/>
      <c r="AB3183" s="28"/>
      <c r="AC3183" s="28"/>
      <c r="AD3183" s="28"/>
      <c r="AE3183" s="28"/>
      <c r="AF3183" s="28"/>
      <c r="AG3183" s="28"/>
      <c r="AH3183" s="28"/>
      <c r="AI3183" s="28"/>
      <c r="AJ3183" s="28"/>
      <c r="AK3183" s="28"/>
      <c r="AL3183" s="28"/>
      <c r="AM3183" s="28"/>
      <c r="AN3183" s="28"/>
      <c r="AO3183" s="28"/>
      <c r="AP3183" s="28"/>
      <c r="AQ3183" s="28"/>
      <c r="AR3183" s="28"/>
      <c r="AS3183" s="28"/>
      <c r="AT3183" s="96"/>
      <c r="AU3183" s="28"/>
      <c r="AV3183" s="28"/>
      <c r="AW3183" s="28"/>
      <c r="AX3183" s="28"/>
      <c r="AY3183" s="28"/>
      <c r="AZ3183" s="28"/>
      <c r="BA3183" s="28"/>
      <c r="BB3183" s="28"/>
      <c r="BC3183" s="28"/>
      <c r="BD3183" s="28"/>
      <c r="BE3183" s="28"/>
    </row>
    <row r="3184" spans="3:57" ht="14.25" customHeight="1">
      <c r="C3184" s="46"/>
      <c r="D3184" s="28"/>
      <c r="E3184" s="28"/>
      <c r="F3184" s="28"/>
      <c r="G3184" s="28"/>
      <c r="H3184" s="28"/>
      <c r="I3184" s="28"/>
      <c r="J3184" s="28"/>
      <c r="K3184" s="28"/>
      <c r="L3184" s="28"/>
      <c r="M3184" s="28"/>
      <c r="N3184" s="28"/>
      <c r="O3184" s="28"/>
      <c r="P3184" s="60"/>
      <c r="Q3184" s="60"/>
      <c r="R3184" s="60"/>
      <c r="S3184" s="60"/>
      <c r="T3184" s="60"/>
      <c r="U3184" s="60"/>
      <c r="V3184" s="46"/>
      <c r="W3184" s="28"/>
      <c r="X3184" s="28"/>
      <c r="Y3184" s="28"/>
      <c r="AA3184" s="77"/>
      <c r="AB3184" s="28"/>
      <c r="AC3184" s="28"/>
      <c r="AD3184" s="28"/>
      <c r="AE3184" s="28"/>
      <c r="AF3184" s="28"/>
      <c r="AG3184" s="28"/>
      <c r="AH3184" s="28"/>
      <c r="AI3184" s="28"/>
      <c r="AJ3184" s="28"/>
      <c r="AK3184" s="28"/>
      <c r="AL3184" s="28"/>
      <c r="AM3184" s="28"/>
      <c r="AN3184" s="28"/>
      <c r="AO3184" s="28"/>
      <c r="AP3184" s="28"/>
      <c r="AQ3184" s="28"/>
      <c r="AR3184" s="28"/>
      <c r="AS3184" s="28"/>
      <c r="AT3184" s="96"/>
      <c r="AU3184" s="28"/>
      <c r="AV3184" s="28"/>
      <c r="AW3184" s="28"/>
      <c r="AX3184" s="28"/>
      <c r="AY3184" s="28"/>
      <c r="AZ3184" s="28"/>
      <c r="BA3184" s="28"/>
      <c r="BB3184" s="28"/>
      <c r="BC3184" s="28"/>
      <c r="BD3184" s="28"/>
      <c r="BE3184" s="28"/>
    </row>
    <row r="3185" spans="3:57" ht="14.25" customHeight="1">
      <c r="C3185" s="46"/>
      <c r="D3185" s="28"/>
      <c r="E3185" s="28"/>
      <c r="F3185" s="28"/>
      <c r="G3185" s="28"/>
      <c r="H3185" s="28"/>
      <c r="I3185" s="28"/>
      <c r="J3185" s="28"/>
      <c r="K3185" s="28"/>
      <c r="L3185" s="28"/>
      <c r="M3185" s="28"/>
      <c r="N3185" s="28"/>
      <c r="O3185" s="28"/>
      <c r="P3185" s="60"/>
      <c r="Q3185" s="60"/>
      <c r="R3185" s="60"/>
      <c r="S3185" s="60"/>
      <c r="T3185" s="60"/>
      <c r="U3185" s="60"/>
      <c r="V3185" s="46"/>
      <c r="W3185" s="28"/>
      <c r="X3185" s="28"/>
      <c r="Y3185" s="28"/>
      <c r="AA3185" s="77"/>
      <c r="AB3185" s="28"/>
      <c r="AC3185" s="28"/>
      <c r="AD3185" s="28"/>
      <c r="AE3185" s="28"/>
      <c r="AF3185" s="28"/>
      <c r="AG3185" s="28"/>
      <c r="AH3185" s="28"/>
      <c r="AI3185" s="28"/>
      <c r="AJ3185" s="28"/>
      <c r="AK3185" s="28"/>
      <c r="AL3185" s="28"/>
      <c r="AM3185" s="28"/>
      <c r="AN3185" s="28"/>
      <c r="AO3185" s="28"/>
      <c r="AP3185" s="28"/>
      <c r="AQ3185" s="28"/>
      <c r="AR3185" s="28"/>
      <c r="AS3185" s="28"/>
      <c r="AT3185" s="96"/>
      <c r="AU3185" s="28"/>
      <c r="AV3185" s="28"/>
      <c r="AW3185" s="28"/>
      <c r="AX3185" s="28"/>
      <c r="AY3185" s="28"/>
      <c r="AZ3185" s="28"/>
      <c r="BA3185" s="28"/>
      <c r="BB3185" s="28"/>
      <c r="BC3185" s="28"/>
      <c r="BD3185" s="28"/>
      <c r="BE3185" s="28"/>
    </row>
    <row r="3186" spans="3:57" ht="14.25" customHeight="1">
      <c r="C3186" s="46"/>
      <c r="D3186" s="28"/>
      <c r="E3186" s="28"/>
      <c r="F3186" s="28"/>
      <c r="G3186" s="28"/>
      <c r="H3186" s="28"/>
      <c r="I3186" s="28"/>
      <c r="J3186" s="28"/>
      <c r="K3186" s="28"/>
      <c r="L3186" s="28"/>
      <c r="M3186" s="28"/>
      <c r="N3186" s="28"/>
      <c r="O3186" s="28"/>
      <c r="P3186" s="60"/>
      <c r="Q3186" s="60"/>
      <c r="R3186" s="60"/>
      <c r="S3186" s="60"/>
      <c r="T3186" s="60"/>
      <c r="U3186" s="60"/>
      <c r="V3186" s="46"/>
      <c r="W3186" s="28"/>
      <c r="X3186" s="28"/>
      <c r="Y3186" s="28"/>
      <c r="AA3186" s="77"/>
      <c r="AB3186" s="28"/>
      <c r="AC3186" s="28"/>
      <c r="AD3186" s="28"/>
      <c r="AE3186" s="28"/>
      <c r="AF3186" s="28"/>
      <c r="AG3186" s="28"/>
      <c r="AH3186" s="28"/>
      <c r="AI3186" s="28"/>
      <c r="AJ3186" s="28"/>
      <c r="AK3186" s="28"/>
      <c r="AL3186" s="28"/>
      <c r="AM3186" s="28"/>
      <c r="AN3186" s="28"/>
      <c r="AO3186" s="28"/>
      <c r="AP3186" s="28"/>
      <c r="AQ3186" s="28"/>
      <c r="AR3186" s="28"/>
      <c r="AS3186" s="28"/>
      <c r="AT3186" s="96"/>
      <c r="AU3186" s="28"/>
      <c r="AV3186" s="28"/>
      <c r="AW3186" s="28"/>
      <c r="AX3186" s="28"/>
      <c r="AY3186" s="28"/>
      <c r="AZ3186" s="28"/>
      <c r="BA3186" s="28"/>
      <c r="BB3186" s="28"/>
      <c r="BC3186" s="28"/>
      <c r="BD3186" s="28"/>
      <c r="BE3186" s="28"/>
    </row>
    <row r="3187" spans="3:57" ht="14.25" customHeight="1">
      <c r="C3187" s="46"/>
      <c r="D3187" s="28"/>
      <c r="E3187" s="28"/>
      <c r="F3187" s="28"/>
      <c r="G3187" s="28"/>
      <c r="H3187" s="28"/>
      <c r="I3187" s="28"/>
      <c r="J3187" s="28"/>
      <c r="K3187" s="28"/>
      <c r="L3187" s="28"/>
      <c r="M3187" s="28"/>
      <c r="N3187" s="28"/>
      <c r="O3187" s="28"/>
      <c r="P3187" s="60"/>
      <c r="Q3187" s="60"/>
      <c r="R3187" s="60"/>
      <c r="S3187" s="60"/>
      <c r="T3187" s="60"/>
      <c r="U3187" s="60"/>
      <c r="V3187" s="46"/>
      <c r="W3187" s="28"/>
      <c r="X3187" s="28"/>
      <c r="Y3187" s="28"/>
      <c r="AA3187" s="77"/>
      <c r="AB3187" s="28"/>
      <c r="AC3187" s="28"/>
      <c r="AD3187" s="28"/>
      <c r="AE3187" s="28"/>
      <c r="AF3187" s="28"/>
      <c r="AG3187" s="28"/>
      <c r="AH3187" s="28"/>
      <c r="AI3187" s="28"/>
      <c r="AJ3187" s="28"/>
      <c r="AK3187" s="28"/>
      <c r="AL3187" s="28"/>
      <c r="AM3187" s="28"/>
      <c r="AN3187" s="28"/>
      <c r="AO3187" s="28"/>
      <c r="AP3187" s="28"/>
      <c r="AQ3187" s="28"/>
      <c r="AR3187" s="28"/>
      <c r="AS3187" s="28"/>
      <c r="AT3187" s="96"/>
      <c r="AU3187" s="28"/>
      <c r="AV3187" s="28"/>
      <c r="AW3187" s="28"/>
      <c r="AX3187" s="28"/>
      <c r="AY3187" s="28"/>
      <c r="AZ3187" s="28"/>
      <c r="BA3187" s="28"/>
      <c r="BB3187" s="28"/>
      <c r="BC3187" s="28"/>
      <c r="BD3187" s="28"/>
      <c r="BE3187" s="28"/>
    </row>
    <row r="3188" spans="3:57" ht="14.25" customHeight="1">
      <c r="C3188" s="46"/>
      <c r="D3188" s="28"/>
      <c r="E3188" s="28"/>
      <c r="F3188" s="28"/>
      <c r="G3188" s="28"/>
      <c r="H3188" s="28"/>
      <c r="I3188" s="28"/>
      <c r="J3188" s="28"/>
      <c r="K3188" s="28"/>
      <c r="L3188" s="28"/>
      <c r="M3188" s="28"/>
      <c r="N3188" s="28"/>
      <c r="O3188" s="28"/>
      <c r="P3188" s="60"/>
      <c r="Q3188" s="60"/>
      <c r="R3188" s="60"/>
      <c r="S3188" s="60"/>
      <c r="T3188" s="60"/>
      <c r="U3188" s="60"/>
      <c r="V3188" s="46"/>
      <c r="W3188" s="28"/>
      <c r="X3188" s="28"/>
      <c r="Y3188" s="28"/>
      <c r="AA3188" s="77"/>
      <c r="AB3188" s="28"/>
      <c r="AC3188" s="28"/>
      <c r="AD3188" s="28"/>
      <c r="AE3188" s="28"/>
      <c r="AF3188" s="28"/>
      <c r="AG3188" s="28"/>
      <c r="AH3188" s="28"/>
      <c r="AI3188" s="28"/>
      <c r="AJ3188" s="28"/>
      <c r="AK3188" s="28"/>
      <c r="AL3188" s="28"/>
      <c r="AM3188" s="28"/>
      <c r="AN3188" s="28"/>
      <c r="AO3188" s="28"/>
      <c r="AP3188" s="28"/>
      <c r="AQ3188" s="28"/>
      <c r="AR3188" s="28"/>
      <c r="AS3188" s="28"/>
      <c r="AT3188" s="96"/>
      <c r="AU3188" s="28"/>
      <c r="AV3188" s="28"/>
      <c r="AW3188" s="28"/>
      <c r="AX3188" s="28"/>
      <c r="AY3188" s="28"/>
      <c r="AZ3188" s="28"/>
      <c r="BA3188" s="28"/>
      <c r="BB3188" s="28"/>
      <c r="BC3188" s="28"/>
      <c r="BD3188" s="28"/>
      <c r="BE3188" s="28"/>
    </row>
    <row r="3189" spans="3:57" ht="14.25" customHeight="1">
      <c r="C3189" s="46"/>
      <c r="D3189" s="28"/>
      <c r="E3189" s="28"/>
      <c r="F3189" s="28"/>
      <c r="G3189" s="28"/>
      <c r="H3189" s="28"/>
      <c r="I3189" s="28"/>
      <c r="J3189" s="28"/>
      <c r="K3189" s="28"/>
      <c r="L3189" s="28"/>
      <c r="M3189" s="28"/>
      <c r="N3189" s="28"/>
      <c r="O3189" s="28"/>
      <c r="P3189" s="60"/>
      <c r="Q3189" s="60"/>
      <c r="R3189" s="60"/>
      <c r="S3189" s="60"/>
      <c r="T3189" s="60"/>
      <c r="U3189" s="60"/>
      <c r="V3189" s="46"/>
      <c r="W3189" s="28"/>
      <c r="X3189" s="28"/>
      <c r="Y3189" s="28"/>
      <c r="AA3189" s="77"/>
      <c r="AB3189" s="28"/>
      <c r="AC3189" s="28"/>
      <c r="AD3189" s="28"/>
      <c r="AE3189" s="28"/>
      <c r="AF3189" s="28"/>
      <c r="AG3189" s="28"/>
      <c r="AH3189" s="28"/>
      <c r="AI3189" s="28"/>
      <c r="AJ3189" s="28"/>
      <c r="AK3189" s="28"/>
      <c r="AL3189" s="28"/>
      <c r="AM3189" s="28"/>
      <c r="AN3189" s="28"/>
      <c r="AO3189" s="28"/>
      <c r="AP3189" s="28"/>
      <c r="AQ3189" s="28"/>
      <c r="AR3189" s="28"/>
      <c r="AS3189" s="28"/>
      <c r="AT3189" s="96"/>
      <c r="AU3189" s="28"/>
      <c r="AV3189" s="28"/>
      <c r="AW3189" s="28"/>
      <c r="AX3189" s="28"/>
      <c r="AY3189" s="28"/>
      <c r="AZ3189" s="28"/>
      <c r="BA3189" s="28"/>
      <c r="BB3189" s="28"/>
      <c r="BC3189" s="28"/>
      <c r="BD3189" s="28"/>
      <c r="BE3189" s="28"/>
    </row>
    <row r="3190" spans="3:57" ht="14.25" customHeight="1">
      <c r="C3190" s="46"/>
      <c r="D3190" s="28"/>
      <c r="E3190" s="28"/>
      <c r="F3190" s="28"/>
      <c r="G3190" s="28"/>
      <c r="H3190" s="28"/>
      <c r="I3190" s="28"/>
      <c r="J3190" s="28"/>
      <c r="K3190" s="28"/>
      <c r="L3190" s="28"/>
      <c r="M3190" s="28"/>
      <c r="N3190" s="28"/>
      <c r="O3190" s="28"/>
      <c r="P3190" s="60"/>
      <c r="Q3190" s="60"/>
      <c r="R3190" s="60"/>
      <c r="S3190" s="60"/>
      <c r="T3190" s="60"/>
      <c r="U3190" s="60"/>
      <c r="V3190" s="46"/>
      <c r="W3190" s="28"/>
      <c r="X3190" s="28"/>
      <c r="Y3190" s="28"/>
      <c r="AA3190" s="77"/>
      <c r="AB3190" s="28"/>
      <c r="AC3190" s="28"/>
      <c r="AD3190" s="28"/>
      <c r="AE3190" s="28"/>
      <c r="AF3190" s="28"/>
      <c r="AG3190" s="28"/>
      <c r="AH3190" s="28"/>
      <c r="AI3190" s="28"/>
      <c r="AJ3190" s="28"/>
      <c r="AK3190" s="28"/>
      <c r="AL3190" s="28"/>
      <c r="AM3190" s="28"/>
      <c r="AN3190" s="28"/>
      <c r="AO3190" s="28"/>
      <c r="AP3190" s="28"/>
      <c r="AQ3190" s="28"/>
      <c r="AR3190" s="28"/>
      <c r="AS3190" s="28"/>
      <c r="AT3190" s="96"/>
      <c r="AU3190" s="28"/>
      <c r="AV3190" s="28"/>
      <c r="AW3190" s="28"/>
      <c r="AX3190" s="28"/>
      <c r="AY3190" s="28"/>
      <c r="AZ3190" s="28"/>
      <c r="BA3190" s="28"/>
      <c r="BB3190" s="28"/>
      <c r="BC3190" s="28"/>
      <c r="BD3190" s="28"/>
      <c r="BE3190" s="28"/>
    </row>
    <row r="3191" spans="3:57" ht="14.25" customHeight="1">
      <c r="C3191" s="46"/>
      <c r="D3191" s="28"/>
      <c r="E3191" s="28"/>
      <c r="F3191" s="28"/>
      <c r="G3191" s="28"/>
      <c r="H3191" s="28"/>
      <c r="I3191" s="28"/>
      <c r="J3191" s="28"/>
      <c r="K3191" s="28"/>
      <c r="L3191" s="28"/>
      <c r="M3191" s="28"/>
      <c r="N3191" s="28"/>
      <c r="O3191" s="28"/>
      <c r="P3191" s="60"/>
      <c r="Q3191" s="60"/>
      <c r="R3191" s="60"/>
      <c r="S3191" s="60"/>
      <c r="T3191" s="60"/>
      <c r="U3191" s="60"/>
      <c r="V3191" s="46"/>
      <c r="W3191" s="28"/>
      <c r="X3191" s="28"/>
      <c r="Y3191" s="28"/>
      <c r="AA3191" s="77"/>
      <c r="AB3191" s="28"/>
      <c r="AC3191" s="28"/>
      <c r="AD3191" s="28"/>
      <c r="AE3191" s="28"/>
      <c r="AF3191" s="28"/>
      <c r="AG3191" s="28"/>
      <c r="AH3191" s="28"/>
      <c r="AI3191" s="28"/>
      <c r="AJ3191" s="28"/>
      <c r="AK3191" s="28"/>
      <c r="AL3191" s="28"/>
      <c r="AM3191" s="28"/>
      <c r="AN3191" s="28"/>
      <c r="AO3191" s="28"/>
      <c r="AP3191" s="28"/>
      <c r="AQ3191" s="28"/>
      <c r="AR3191" s="28"/>
      <c r="AS3191" s="28"/>
      <c r="AT3191" s="96"/>
      <c r="AU3191" s="28"/>
      <c r="AV3191" s="28"/>
      <c r="AW3191" s="28"/>
      <c r="AX3191" s="28"/>
      <c r="AY3191" s="28"/>
      <c r="AZ3191" s="28"/>
      <c r="BA3191" s="28"/>
      <c r="BB3191" s="28"/>
      <c r="BC3191" s="28"/>
      <c r="BD3191" s="28"/>
      <c r="BE3191" s="28"/>
    </row>
    <row r="3192" spans="3:57" ht="14.25" customHeight="1">
      <c r="C3192" s="46"/>
      <c r="D3192" s="28"/>
      <c r="E3192" s="28"/>
      <c r="F3192" s="28"/>
      <c r="G3192" s="28"/>
      <c r="H3192" s="28"/>
      <c r="I3192" s="28"/>
      <c r="J3192" s="28"/>
      <c r="K3192" s="28"/>
      <c r="L3192" s="28"/>
      <c r="M3192" s="28"/>
      <c r="N3192" s="28"/>
      <c r="O3192" s="28"/>
      <c r="P3192" s="60"/>
      <c r="Q3192" s="60"/>
      <c r="R3192" s="60"/>
      <c r="S3192" s="60"/>
      <c r="T3192" s="60"/>
      <c r="U3192" s="60"/>
      <c r="V3192" s="46"/>
      <c r="W3192" s="28"/>
      <c r="X3192" s="28"/>
      <c r="Y3192" s="28"/>
      <c r="AA3192" s="77"/>
      <c r="AB3192" s="28"/>
      <c r="AC3192" s="28"/>
      <c r="AD3192" s="28"/>
      <c r="AE3192" s="28"/>
      <c r="AF3192" s="28"/>
      <c r="AG3192" s="28"/>
      <c r="AH3192" s="28"/>
      <c r="AI3192" s="28"/>
      <c r="AJ3192" s="28"/>
      <c r="AK3192" s="28"/>
      <c r="AL3192" s="28"/>
      <c r="AM3192" s="28"/>
      <c r="AN3192" s="28"/>
      <c r="AO3192" s="28"/>
      <c r="AP3192" s="28"/>
      <c r="AQ3192" s="28"/>
      <c r="AR3192" s="28"/>
      <c r="AS3192" s="28"/>
      <c r="AT3192" s="96"/>
      <c r="AU3192" s="28"/>
      <c r="AV3192" s="28"/>
      <c r="AW3192" s="28"/>
      <c r="AX3192" s="28"/>
      <c r="AY3192" s="28"/>
      <c r="AZ3192" s="28"/>
      <c r="BA3192" s="28"/>
      <c r="BB3192" s="28"/>
      <c r="BC3192" s="28"/>
      <c r="BD3192" s="28"/>
      <c r="BE3192" s="28"/>
    </row>
    <row r="3193" spans="3:57" ht="14.25" customHeight="1">
      <c r="C3193" s="46"/>
      <c r="D3193" s="28"/>
      <c r="E3193" s="28"/>
      <c r="F3193" s="28"/>
      <c r="G3193" s="28"/>
      <c r="H3193" s="28"/>
      <c r="I3193" s="28"/>
      <c r="J3193" s="28"/>
      <c r="K3193" s="28"/>
      <c r="L3193" s="28"/>
      <c r="M3193" s="28"/>
      <c r="N3193" s="28"/>
      <c r="O3193" s="28"/>
      <c r="P3193" s="60"/>
      <c r="Q3193" s="60"/>
      <c r="R3193" s="60"/>
      <c r="S3193" s="60"/>
      <c r="T3193" s="60"/>
      <c r="U3193" s="60"/>
      <c r="V3193" s="46"/>
      <c r="W3193" s="28"/>
      <c r="X3193" s="28"/>
      <c r="Y3193" s="28"/>
      <c r="AA3193" s="77"/>
      <c r="AB3193" s="28"/>
      <c r="AC3193" s="28"/>
      <c r="AD3193" s="28"/>
      <c r="AE3193" s="28"/>
      <c r="AF3193" s="28"/>
      <c r="AG3193" s="28"/>
      <c r="AH3193" s="28"/>
      <c r="AI3193" s="28"/>
      <c r="AJ3193" s="28"/>
      <c r="AK3193" s="28"/>
      <c r="AL3193" s="28"/>
      <c r="AM3193" s="28"/>
      <c r="AN3193" s="28"/>
      <c r="AO3193" s="28"/>
      <c r="AP3193" s="28"/>
      <c r="AQ3193" s="28"/>
      <c r="AR3193" s="28"/>
      <c r="AS3193" s="28"/>
      <c r="AT3193" s="96"/>
      <c r="AU3193" s="28"/>
      <c r="AV3193" s="28"/>
      <c r="AW3193" s="28"/>
      <c r="AX3193" s="28"/>
      <c r="AY3193" s="28"/>
      <c r="AZ3193" s="28"/>
      <c r="BA3193" s="28"/>
      <c r="BB3193" s="28"/>
      <c r="BC3193" s="28"/>
      <c r="BD3193" s="28"/>
      <c r="BE3193" s="28"/>
    </row>
    <row r="3194" spans="3:57" ht="14.25" customHeight="1">
      <c r="C3194" s="46"/>
      <c r="D3194" s="28"/>
      <c r="E3194" s="28"/>
      <c r="F3194" s="28"/>
      <c r="G3194" s="28"/>
      <c r="H3194" s="28"/>
      <c r="I3194" s="28"/>
      <c r="J3194" s="28"/>
      <c r="K3194" s="28"/>
      <c r="L3194" s="28"/>
      <c r="M3194" s="28"/>
      <c r="N3194" s="28"/>
      <c r="O3194" s="28"/>
      <c r="P3194" s="60"/>
      <c r="Q3194" s="60"/>
      <c r="R3194" s="60"/>
      <c r="S3194" s="60"/>
      <c r="T3194" s="60"/>
      <c r="U3194" s="60"/>
      <c r="V3194" s="46"/>
      <c r="W3194" s="28"/>
      <c r="X3194" s="28"/>
      <c r="Y3194" s="28"/>
      <c r="AA3194" s="77"/>
      <c r="AB3194" s="28"/>
      <c r="AC3194" s="28"/>
      <c r="AD3194" s="28"/>
      <c r="AE3194" s="28"/>
      <c r="AF3194" s="28"/>
      <c r="AG3194" s="28"/>
      <c r="AH3194" s="28"/>
      <c r="AI3194" s="28"/>
      <c r="AJ3194" s="28"/>
      <c r="AK3194" s="28"/>
      <c r="AL3194" s="28"/>
      <c r="AM3194" s="28"/>
      <c r="AN3194" s="28"/>
      <c r="AO3194" s="28"/>
      <c r="AP3194" s="28"/>
      <c r="AQ3194" s="28"/>
      <c r="AR3194" s="28"/>
      <c r="AS3194" s="28"/>
      <c r="AT3194" s="96"/>
      <c r="AU3194" s="28"/>
      <c r="AV3194" s="28"/>
      <c r="AW3194" s="28"/>
      <c r="AX3194" s="28"/>
      <c r="AY3194" s="28"/>
      <c r="AZ3194" s="28"/>
      <c r="BA3194" s="28"/>
      <c r="BB3194" s="28"/>
      <c r="BC3194" s="28"/>
      <c r="BD3194" s="28"/>
      <c r="BE3194" s="28"/>
    </row>
    <row r="3195" spans="3:57" ht="14.25" customHeight="1">
      <c r="C3195" s="46"/>
      <c r="D3195" s="28"/>
      <c r="E3195" s="28"/>
      <c r="F3195" s="28"/>
      <c r="G3195" s="28"/>
      <c r="H3195" s="28"/>
      <c r="I3195" s="28"/>
      <c r="J3195" s="28"/>
      <c r="K3195" s="28"/>
      <c r="L3195" s="28"/>
      <c r="M3195" s="28"/>
      <c r="N3195" s="28"/>
      <c r="O3195" s="28"/>
      <c r="P3195" s="60"/>
      <c r="Q3195" s="60"/>
      <c r="R3195" s="60"/>
      <c r="S3195" s="60"/>
      <c r="T3195" s="60"/>
      <c r="U3195" s="60"/>
      <c r="V3195" s="46"/>
      <c r="W3195" s="28"/>
      <c r="X3195" s="28"/>
      <c r="Y3195" s="28"/>
      <c r="AA3195" s="77"/>
      <c r="AB3195" s="28"/>
      <c r="AC3195" s="28"/>
      <c r="AD3195" s="28"/>
      <c r="AE3195" s="28"/>
      <c r="AF3195" s="28"/>
      <c r="AG3195" s="28"/>
      <c r="AH3195" s="28"/>
      <c r="AI3195" s="28"/>
      <c r="AJ3195" s="28"/>
      <c r="AK3195" s="28"/>
      <c r="AL3195" s="28"/>
      <c r="AM3195" s="28"/>
      <c r="AN3195" s="28"/>
      <c r="AO3195" s="28"/>
      <c r="AP3195" s="28"/>
      <c r="AQ3195" s="28"/>
      <c r="AR3195" s="28"/>
      <c r="AS3195" s="28"/>
      <c r="AT3195" s="96"/>
      <c r="AU3195" s="28"/>
      <c r="AV3195" s="28"/>
      <c r="AW3195" s="28"/>
      <c r="AX3195" s="28"/>
      <c r="AY3195" s="28"/>
      <c r="AZ3195" s="28"/>
      <c r="BA3195" s="28"/>
      <c r="BB3195" s="28"/>
      <c r="BC3195" s="28"/>
      <c r="BD3195" s="28"/>
      <c r="BE3195" s="28"/>
    </row>
    <row r="3196" spans="3:57" ht="14.25" customHeight="1">
      <c r="C3196" s="46"/>
      <c r="D3196" s="28"/>
      <c r="E3196" s="28"/>
      <c r="F3196" s="28"/>
      <c r="G3196" s="28"/>
      <c r="H3196" s="28"/>
      <c r="I3196" s="28"/>
      <c r="J3196" s="28"/>
      <c r="K3196" s="28"/>
      <c r="L3196" s="28"/>
      <c r="M3196" s="28"/>
      <c r="N3196" s="28"/>
      <c r="O3196" s="28"/>
      <c r="P3196" s="60"/>
      <c r="Q3196" s="60"/>
      <c r="R3196" s="60"/>
      <c r="S3196" s="60"/>
      <c r="T3196" s="60"/>
      <c r="U3196" s="60"/>
      <c r="V3196" s="46"/>
      <c r="W3196" s="28"/>
      <c r="X3196" s="28"/>
      <c r="Y3196" s="28"/>
      <c r="AA3196" s="77"/>
      <c r="AB3196" s="28"/>
      <c r="AC3196" s="28"/>
      <c r="AD3196" s="28"/>
      <c r="AE3196" s="28"/>
      <c r="AF3196" s="28"/>
      <c r="AG3196" s="28"/>
      <c r="AH3196" s="28"/>
      <c r="AI3196" s="28"/>
      <c r="AJ3196" s="28"/>
      <c r="AK3196" s="28"/>
      <c r="AL3196" s="28"/>
      <c r="AM3196" s="28"/>
      <c r="AN3196" s="28"/>
      <c r="AO3196" s="28"/>
      <c r="AP3196" s="28"/>
      <c r="AQ3196" s="28"/>
      <c r="AR3196" s="28"/>
      <c r="AS3196" s="28"/>
      <c r="AT3196" s="96"/>
      <c r="AU3196" s="28"/>
      <c r="AV3196" s="28"/>
      <c r="AW3196" s="28"/>
      <c r="AX3196" s="28"/>
      <c r="AY3196" s="28"/>
      <c r="AZ3196" s="28"/>
      <c r="BA3196" s="28"/>
      <c r="BB3196" s="28"/>
      <c r="BC3196" s="28"/>
      <c r="BD3196" s="28"/>
      <c r="BE3196" s="28"/>
    </row>
    <row r="3197" spans="3:57" ht="14.25" customHeight="1">
      <c r="C3197" s="46"/>
      <c r="D3197" s="28"/>
      <c r="E3197" s="28"/>
      <c r="F3197" s="28"/>
      <c r="G3197" s="28"/>
      <c r="H3197" s="28"/>
      <c r="I3197" s="28"/>
      <c r="J3197" s="28"/>
      <c r="K3197" s="28"/>
      <c r="L3197" s="28"/>
      <c r="M3197" s="28"/>
      <c r="N3197" s="28"/>
      <c r="O3197" s="28"/>
      <c r="P3197" s="60"/>
      <c r="Q3197" s="60"/>
      <c r="R3197" s="60"/>
      <c r="S3197" s="60"/>
      <c r="T3197" s="60"/>
      <c r="U3197" s="60"/>
      <c r="V3197" s="46"/>
      <c r="W3197" s="28"/>
      <c r="X3197" s="28"/>
      <c r="Y3197" s="28"/>
      <c r="AA3197" s="77"/>
      <c r="AB3197" s="28"/>
      <c r="AC3197" s="28"/>
      <c r="AD3197" s="28"/>
      <c r="AE3197" s="28"/>
      <c r="AF3197" s="28"/>
      <c r="AG3197" s="28"/>
      <c r="AH3197" s="28"/>
      <c r="AI3197" s="28"/>
      <c r="AJ3197" s="28"/>
      <c r="AK3197" s="28"/>
      <c r="AL3197" s="28"/>
      <c r="AM3197" s="28"/>
      <c r="AN3197" s="28"/>
      <c r="AO3197" s="28"/>
      <c r="AP3197" s="28"/>
      <c r="AQ3197" s="28"/>
      <c r="AR3197" s="28"/>
      <c r="AS3197" s="28"/>
      <c r="AT3197" s="96"/>
      <c r="AU3197" s="28"/>
      <c r="AV3197" s="28"/>
      <c r="AW3197" s="28"/>
      <c r="AX3197" s="28"/>
      <c r="AY3197" s="28"/>
      <c r="AZ3197" s="28"/>
      <c r="BA3197" s="28"/>
      <c r="BB3197" s="28"/>
      <c r="BC3197" s="28"/>
      <c r="BD3197" s="28"/>
      <c r="BE3197" s="28"/>
    </row>
    <row r="3198" spans="3:57" ht="14.25" customHeight="1">
      <c r="C3198" s="46"/>
      <c r="D3198" s="28"/>
      <c r="E3198" s="28"/>
      <c r="F3198" s="28"/>
      <c r="G3198" s="28"/>
      <c r="H3198" s="28"/>
      <c r="I3198" s="28"/>
      <c r="J3198" s="28"/>
      <c r="K3198" s="28"/>
      <c r="L3198" s="28"/>
      <c r="M3198" s="28"/>
      <c r="N3198" s="28"/>
      <c r="O3198" s="28"/>
      <c r="P3198" s="60"/>
      <c r="Q3198" s="60"/>
      <c r="R3198" s="60"/>
      <c r="S3198" s="60"/>
      <c r="T3198" s="60"/>
      <c r="U3198" s="60"/>
      <c r="V3198" s="46"/>
      <c r="W3198" s="28"/>
      <c r="X3198" s="28"/>
      <c r="Y3198" s="28"/>
      <c r="AA3198" s="77"/>
      <c r="AB3198" s="28"/>
      <c r="AC3198" s="28"/>
      <c r="AD3198" s="28"/>
      <c r="AE3198" s="28"/>
      <c r="AF3198" s="28"/>
      <c r="AG3198" s="28"/>
      <c r="AH3198" s="28"/>
      <c r="AI3198" s="28"/>
      <c r="AJ3198" s="28"/>
      <c r="AK3198" s="28"/>
      <c r="AL3198" s="28"/>
      <c r="AM3198" s="28"/>
      <c r="AN3198" s="28"/>
      <c r="AO3198" s="28"/>
      <c r="AP3198" s="28"/>
      <c r="AQ3198" s="28"/>
      <c r="AR3198" s="28"/>
      <c r="AS3198" s="28"/>
      <c r="AT3198" s="96"/>
      <c r="AU3198" s="28"/>
      <c r="AV3198" s="28"/>
      <c r="AW3198" s="28"/>
      <c r="AX3198" s="28"/>
      <c r="AY3198" s="28"/>
      <c r="AZ3198" s="28"/>
      <c r="BA3198" s="28"/>
      <c r="BB3198" s="28"/>
      <c r="BC3198" s="28"/>
      <c r="BD3198" s="28"/>
      <c r="BE3198" s="28"/>
    </row>
    <row r="3199" spans="3:57" ht="14.25" customHeight="1">
      <c r="C3199" s="46"/>
      <c r="D3199" s="28"/>
      <c r="E3199" s="28"/>
      <c r="F3199" s="28"/>
      <c r="G3199" s="28"/>
      <c r="H3199" s="28"/>
      <c r="I3199" s="28"/>
      <c r="J3199" s="28"/>
      <c r="K3199" s="28"/>
      <c r="L3199" s="28"/>
      <c r="M3199" s="28"/>
      <c r="N3199" s="28"/>
      <c r="O3199" s="28"/>
      <c r="P3199" s="60"/>
      <c r="Q3199" s="60"/>
      <c r="R3199" s="60"/>
      <c r="S3199" s="60"/>
      <c r="T3199" s="60"/>
      <c r="U3199" s="60"/>
      <c r="V3199" s="46"/>
      <c r="W3199" s="28"/>
      <c r="X3199" s="28"/>
      <c r="Y3199" s="28"/>
      <c r="AA3199" s="77"/>
      <c r="AB3199" s="28"/>
      <c r="AC3199" s="28"/>
      <c r="AD3199" s="28"/>
      <c r="AE3199" s="28"/>
      <c r="AF3199" s="28"/>
      <c r="AG3199" s="28"/>
      <c r="AH3199" s="28"/>
      <c r="AI3199" s="28"/>
      <c r="AJ3199" s="28"/>
      <c r="AK3199" s="28"/>
      <c r="AL3199" s="28"/>
      <c r="AM3199" s="28"/>
      <c r="AN3199" s="28"/>
      <c r="AO3199" s="28"/>
      <c r="AP3199" s="28"/>
      <c r="AQ3199" s="28"/>
      <c r="AR3199" s="28"/>
      <c r="AS3199" s="28"/>
      <c r="AT3199" s="96"/>
      <c r="AU3199" s="28"/>
      <c r="AV3199" s="28"/>
      <c r="AW3199" s="28"/>
      <c r="AX3199" s="28"/>
      <c r="AY3199" s="28"/>
      <c r="AZ3199" s="28"/>
      <c r="BA3199" s="28"/>
      <c r="BB3199" s="28"/>
      <c r="BC3199" s="28"/>
      <c r="BD3199" s="28"/>
      <c r="BE3199" s="28"/>
    </row>
    <row r="3200" spans="3:57" ht="14.25" customHeight="1">
      <c r="C3200" s="46"/>
      <c r="D3200" s="28"/>
      <c r="E3200" s="28"/>
      <c r="F3200" s="28"/>
      <c r="G3200" s="28"/>
      <c r="H3200" s="28"/>
      <c r="I3200" s="28"/>
      <c r="J3200" s="28"/>
      <c r="K3200" s="28"/>
      <c r="L3200" s="28"/>
      <c r="M3200" s="28"/>
      <c r="N3200" s="28"/>
      <c r="O3200" s="28"/>
      <c r="P3200" s="60"/>
      <c r="Q3200" s="60"/>
      <c r="R3200" s="60"/>
      <c r="S3200" s="60"/>
      <c r="T3200" s="60"/>
      <c r="U3200" s="60"/>
      <c r="V3200" s="46"/>
      <c r="W3200" s="28"/>
      <c r="X3200" s="28"/>
      <c r="Y3200" s="28"/>
      <c r="AA3200" s="77"/>
      <c r="AB3200" s="28"/>
      <c r="AC3200" s="28"/>
      <c r="AD3200" s="28"/>
      <c r="AE3200" s="28"/>
      <c r="AF3200" s="28"/>
      <c r="AG3200" s="28"/>
      <c r="AH3200" s="28"/>
      <c r="AI3200" s="28"/>
      <c r="AJ3200" s="28"/>
      <c r="AK3200" s="28"/>
      <c r="AL3200" s="28"/>
      <c r="AM3200" s="28"/>
      <c r="AN3200" s="28"/>
      <c r="AO3200" s="28"/>
      <c r="AP3200" s="28"/>
      <c r="AQ3200" s="28"/>
      <c r="AR3200" s="28"/>
      <c r="AS3200" s="28"/>
      <c r="AT3200" s="96"/>
      <c r="AU3200" s="28"/>
      <c r="AV3200" s="28"/>
      <c r="AW3200" s="28"/>
      <c r="AX3200" s="28"/>
      <c r="AY3200" s="28"/>
      <c r="AZ3200" s="28"/>
      <c r="BA3200" s="28"/>
      <c r="BB3200" s="28"/>
      <c r="BC3200" s="28"/>
      <c r="BD3200" s="28"/>
      <c r="BE3200" s="28"/>
    </row>
    <row r="3201" spans="3:57" ht="14.25" customHeight="1">
      <c r="C3201" s="46"/>
      <c r="D3201" s="28"/>
      <c r="E3201" s="28"/>
      <c r="F3201" s="28"/>
      <c r="G3201" s="28"/>
      <c r="H3201" s="28"/>
      <c r="I3201" s="28"/>
      <c r="J3201" s="28"/>
      <c r="K3201" s="28"/>
      <c r="L3201" s="28"/>
      <c r="M3201" s="28"/>
      <c r="N3201" s="28"/>
      <c r="O3201" s="28"/>
      <c r="P3201" s="60"/>
      <c r="Q3201" s="60"/>
      <c r="R3201" s="60"/>
      <c r="S3201" s="60"/>
      <c r="T3201" s="60"/>
      <c r="U3201" s="60"/>
      <c r="V3201" s="46"/>
      <c r="W3201" s="28"/>
      <c r="X3201" s="28"/>
      <c r="Y3201" s="28"/>
      <c r="AA3201" s="77"/>
      <c r="AB3201" s="28"/>
      <c r="AC3201" s="28"/>
      <c r="AD3201" s="28"/>
      <c r="AE3201" s="28"/>
      <c r="AF3201" s="28"/>
      <c r="AG3201" s="28"/>
      <c r="AH3201" s="28"/>
      <c r="AI3201" s="28"/>
      <c r="AJ3201" s="28"/>
      <c r="AK3201" s="28"/>
      <c r="AL3201" s="28"/>
      <c r="AM3201" s="28"/>
      <c r="AN3201" s="28"/>
      <c r="AO3201" s="28"/>
      <c r="AP3201" s="28"/>
      <c r="AQ3201" s="28"/>
      <c r="AR3201" s="28"/>
      <c r="AS3201" s="28"/>
      <c r="AT3201" s="96"/>
      <c r="AU3201" s="28"/>
      <c r="AV3201" s="28"/>
      <c r="AW3201" s="28"/>
      <c r="AX3201" s="28"/>
      <c r="AY3201" s="28"/>
      <c r="AZ3201" s="28"/>
      <c r="BA3201" s="28"/>
      <c r="BB3201" s="28"/>
      <c r="BC3201" s="28"/>
      <c r="BD3201" s="28"/>
      <c r="BE3201" s="28"/>
    </row>
    <row r="3202" spans="3:57" ht="14.25" customHeight="1">
      <c r="C3202" s="46"/>
      <c r="D3202" s="28"/>
      <c r="E3202" s="28"/>
      <c r="F3202" s="28"/>
      <c r="G3202" s="28"/>
      <c r="H3202" s="28"/>
      <c r="I3202" s="28"/>
      <c r="J3202" s="28"/>
      <c r="K3202" s="28"/>
      <c r="L3202" s="28"/>
      <c r="M3202" s="28"/>
      <c r="N3202" s="28"/>
      <c r="O3202" s="28"/>
      <c r="P3202" s="60"/>
      <c r="Q3202" s="60"/>
      <c r="R3202" s="60"/>
      <c r="S3202" s="60"/>
      <c r="T3202" s="60"/>
      <c r="U3202" s="60"/>
      <c r="V3202" s="46"/>
      <c r="W3202" s="28"/>
      <c r="X3202" s="28"/>
      <c r="Y3202" s="28"/>
      <c r="AA3202" s="77"/>
      <c r="AB3202" s="28"/>
      <c r="AC3202" s="28"/>
      <c r="AD3202" s="28"/>
      <c r="AE3202" s="28"/>
      <c r="AF3202" s="28"/>
      <c r="AG3202" s="28"/>
      <c r="AH3202" s="28"/>
      <c r="AI3202" s="28"/>
      <c r="AJ3202" s="28"/>
      <c r="AK3202" s="28"/>
      <c r="AL3202" s="28"/>
      <c r="AM3202" s="28"/>
      <c r="AN3202" s="28"/>
      <c r="AO3202" s="28"/>
      <c r="AP3202" s="28"/>
      <c r="AQ3202" s="28"/>
      <c r="AR3202" s="28"/>
      <c r="AS3202" s="28"/>
      <c r="AT3202" s="96"/>
      <c r="AU3202" s="28"/>
      <c r="AV3202" s="28"/>
      <c r="AW3202" s="28"/>
      <c r="AX3202" s="28"/>
      <c r="AY3202" s="28"/>
      <c r="AZ3202" s="28"/>
      <c r="BA3202" s="28"/>
      <c r="BB3202" s="28"/>
      <c r="BC3202" s="28"/>
      <c r="BD3202" s="28"/>
      <c r="BE3202" s="28"/>
    </row>
    <row r="3203" spans="3:57" ht="14.25" customHeight="1">
      <c r="C3203" s="46"/>
      <c r="D3203" s="28"/>
      <c r="E3203" s="28"/>
      <c r="F3203" s="28"/>
      <c r="G3203" s="28"/>
      <c r="H3203" s="28"/>
      <c r="I3203" s="28"/>
      <c r="J3203" s="28"/>
      <c r="K3203" s="28"/>
      <c r="L3203" s="28"/>
      <c r="M3203" s="28"/>
      <c r="N3203" s="28"/>
      <c r="O3203" s="28"/>
      <c r="P3203" s="60"/>
      <c r="Q3203" s="60"/>
      <c r="R3203" s="60"/>
      <c r="S3203" s="60"/>
      <c r="T3203" s="60"/>
      <c r="U3203" s="60"/>
      <c r="V3203" s="46"/>
      <c r="W3203" s="28"/>
      <c r="X3203" s="28"/>
      <c r="Y3203" s="28"/>
      <c r="AA3203" s="77"/>
      <c r="AB3203" s="28"/>
      <c r="AC3203" s="28"/>
      <c r="AD3203" s="28"/>
      <c r="AE3203" s="28"/>
      <c r="AF3203" s="28"/>
      <c r="AG3203" s="28"/>
      <c r="AH3203" s="28"/>
      <c r="AI3203" s="28"/>
      <c r="AJ3203" s="28"/>
      <c r="AK3203" s="28"/>
      <c r="AL3203" s="28"/>
      <c r="AM3203" s="28"/>
      <c r="AN3203" s="28"/>
      <c r="AO3203" s="28"/>
      <c r="AP3203" s="28"/>
      <c r="AQ3203" s="28"/>
      <c r="AR3203" s="28"/>
      <c r="AS3203" s="28"/>
      <c r="AT3203" s="96"/>
      <c r="AU3203" s="28"/>
      <c r="AV3203" s="28"/>
      <c r="AW3203" s="28"/>
      <c r="AX3203" s="28"/>
      <c r="AY3203" s="28"/>
      <c r="AZ3203" s="28"/>
      <c r="BA3203" s="28"/>
      <c r="BB3203" s="28"/>
      <c r="BC3203" s="28"/>
      <c r="BD3203" s="28"/>
      <c r="BE3203" s="28"/>
    </row>
    <row r="3204" spans="3:57" ht="14.25" customHeight="1">
      <c r="C3204" s="46"/>
      <c r="D3204" s="28"/>
      <c r="E3204" s="28"/>
      <c r="F3204" s="28"/>
      <c r="G3204" s="28"/>
      <c r="H3204" s="28"/>
      <c r="I3204" s="28"/>
      <c r="J3204" s="28"/>
      <c r="K3204" s="28"/>
      <c r="L3204" s="28"/>
      <c r="M3204" s="28"/>
      <c r="N3204" s="28"/>
      <c r="O3204" s="28"/>
      <c r="P3204" s="60"/>
      <c r="Q3204" s="60"/>
      <c r="R3204" s="60"/>
      <c r="S3204" s="60"/>
      <c r="T3204" s="60"/>
      <c r="U3204" s="60"/>
      <c r="V3204" s="46"/>
      <c r="W3204" s="28"/>
      <c r="X3204" s="28"/>
      <c r="Y3204" s="28"/>
      <c r="AA3204" s="77"/>
      <c r="AB3204" s="28"/>
      <c r="AC3204" s="28"/>
      <c r="AD3204" s="28"/>
      <c r="AE3204" s="28"/>
      <c r="AF3204" s="28"/>
      <c r="AG3204" s="28"/>
      <c r="AH3204" s="28"/>
      <c r="AI3204" s="28"/>
      <c r="AJ3204" s="28"/>
      <c r="AK3204" s="28"/>
      <c r="AL3204" s="28"/>
      <c r="AM3204" s="28"/>
      <c r="AN3204" s="28"/>
      <c r="AO3204" s="28"/>
      <c r="AP3204" s="28"/>
      <c r="AQ3204" s="28"/>
      <c r="AR3204" s="28"/>
      <c r="AS3204" s="28"/>
      <c r="AT3204" s="96"/>
      <c r="AU3204" s="28"/>
      <c r="AV3204" s="28"/>
      <c r="AW3204" s="28"/>
      <c r="AX3204" s="28"/>
      <c r="AY3204" s="28"/>
      <c r="AZ3204" s="28"/>
      <c r="BA3204" s="28"/>
      <c r="BB3204" s="28"/>
      <c r="BC3204" s="28"/>
      <c r="BD3204" s="28"/>
      <c r="BE3204" s="28"/>
    </row>
    <row r="3205" spans="3:57" ht="14.25" customHeight="1">
      <c r="C3205" s="46"/>
      <c r="D3205" s="28"/>
      <c r="E3205" s="28"/>
      <c r="F3205" s="28"/>
      <c r="G3205" s="28"/>
      <c r="H3205" s="28"/>
      <c r="I3205" s="28"/>
      <c r="J3205" s="28"/>
      <c r="K3205" s="28"/>
      <c r="L3205" s="28"/>
      <c r="M3205" s="28"/>
      <c r="N3205" s="28"/>
      <c r="O3205" s="28"/>
      <c r="P3205" s="60"/>
      <c r="Q3205" s="60"/>
      <c r="R3205" s="60"/>
      <c r="S3205" s="60"/>
      <c r="T3205" s="60"/>
      <c r="U3205" s="60"/>
      <c r="V3205" s="46"/>
      <c r="W3205" s="28"/>
      <c r="X3205" s="28"/>
      <c r="Y3205" s="28"/>
      <c r="AA3205" s="77"/>
      <c r="AB3205" s="28"/>
      <c r="AC3205" s="28"/>
      <c r="AD3205" s="28"/>
      <c r="AE3205" s="28"/>
      <c r="AF3205" s="28"/>
      <c r="AG3205" s="28"/>
      <c r="AH3205" s="28"/>
      <c r="AI3205" s="28"/>
      <c r="AJ3205" s="28"/>
      <c r="AK3205" s="28"/>
      <c r="AL3205" s="28"/>
      <c r="AM3205" s="28"/>
      <c r="AN3205" s="28"/>
      <c r="AO3205" s="28"/>
      <c r="AP3205" s="28"/>
      <c r="AQ3205" s="28"/>
      <c r="AR3205" s="28"/>
      <c r="AS3205" s="28"/>
      <c r="AT3205" s="96"/>
      <c r="AU3205" s="28"/>
      <c r="AV3205" s="28"/>
      <c r="AW3205" s="28"/>
      <c r="AX3205" s="28"/>
      <c r="AY3205" s="28"/>
      <c r="AZ3205" s="28"/>
      <c r="BA3205" s="28"/>
      <c r="BB3205" s="28"/>
      <c r="BC3205" s="28"/>
      <c r="BD3205" s="28"/>
      <c r="BE3205" s="28"/>
    </row>
    <row r="3206" spans="3:57" ht="14.25" customHeight="1">
      <c r="C3206" s="46"/>
      <c r="D3206" s="28"/>
      <c r="E3206" s="28"/>
      <c r="F3206" s="28"/>
      <c r="G3206" s="28"/>
      <c r="H3206" s="28"/>
      <c r="I3206" s="28"/>
      <c r="J3206" s="28"/>
      <c r="K3206" s="28"/>
      <c r="L3206" s="28"/>
      <c r="M3206" s="28"/>
      <c r="N3206" s="28"/>
      <c r="O3206" s="28"/>
      <c r="P3206" s="60"/>
      <c r="Q3206" s="60"/>
      <c r="R3206" s="60"/>
      <c r="S3206" s="60"/>
      <c r="T3206" s="60"/>
      <c r="U3206" s="60"/>
      <c r="V3206" s="46"/>
      <c r="W3206" s="28"/>
      <c r="X3206" s="28"/>
      <c r="Y3206" s="28"/>
      <c r="AA3206" s="77"/>
      <c r="AB3206" s="28"/>
      <c r="AC3206" s="28"/>
      <c r="AD3206" s="28"/>
      <c r="AE3206" s="28"/>
      <c r="AF3206" s="28"/>
      <c r="AG3206" s="28"/>
      <c r="AH3206" s="28"/>
      <c r="AI3206" s="28"/>
      <c r="AJ3206" s="28"/>
      <c r="AK3206" s="28"/>
      <c r="AL3206" s="28"/>
      <c r="AM3206" s="28"/>
      <c r="AN3206" s="28"/>
      <c r="AO3206" s="28"/>
      <c r="AP3206" s="28"/>
      <c r="AQ3206" s="28"/>
      <c r="AR3206" s="28"/>
      <c r="AS3206" s="28"/>
      <c r="AT3206" s="96"/>
      <c r="AU3206" s="28"/>
      <c r="AV3206" s="28"/>
      <c r="AW3206" s="28"/>
      <c r="AX3206" s="28"/>
      <c r="AY3206" s="28"/>
      <c r="AZ3206" s="28"/>
      <c r="BA3206" s="28"/>
      <c r="BB3206" s="28"/>
      <c r="BC3206" s="28"/>
      <c r="BD3206" s="28"/>
      <c r="BE3206" s="28"/>
    </row>
    <row r="3207" spans="3:57" ht="14.25" customHeight="1">
      <c r="C3207" s="46"/>
      <c r="D3207" s="28"/>
      <c r="E3207" s="28"/>
      <c r="F3207" s="28"/>
      <c r="G3207" s="28"/>
      <c r="H3207" s="28"/>
      <c r="I3207" s="28"/>
      <c r="J3207" s="28"/>
      <c r="K3207" s="28"/>
      <c r="L3207" s="28"/>
      <c r="M3207" s="28"/>
      <c r="N3207" s="28"/>
      <c r="O3207" s="28"/>
      <c r="P3207" s="60"/>
      <c r="Q3207" s="60"/>
      <c r="R3207" s="60"/>
      <c r="S3207" s="60"/>
      <c r="T3207" s="60"/>
      <c r="U3207" s="60"/>
      <c r="V3207" s="46"/>
      <c r="W3207" s="28"/>
      <c r="X3207" s="28"/>
      <c r="Y3207" s="28"/>
      <c r="AA3207" s="77"/>
      <c r="AB3207" s="28"/>
      <c r="AC3207" s="28"/>
      <c r="AD3207" s="28"/>
      <c r="AE3207" s="28"/>
      <c r="AF3207" s="28"/>
      <c r="AG3207" s="28"/>
      <c r="AH3207" s="28"/>
      <c r="AI3207" s="28"/>
      <c r="AJ3207" s="28"/>
      <c r="AK3207" s="28"/>
      <c r="AL3207" s="28"/>
      <c r="AM3207" s="28"/>
      <c r="AN3207" s="28"/>
      <c r="AO3207" s="28"/>
      <c r="AP3207" s="28"/>
      <c r="AQ3207" s="28"/>
      <c r="AR3207" s="28"/>
      <c r="AS3207" s="28"/>
      <c r="AT3207" s="96"/>
      <c r="AU3207" s="28"/>
      <c r="AV3207" s="28"/>
      <c r="AW3207" s="28"/>
      <c r="AX3207" s="28"/>
      <c r="AY3207" s="28"/>
      <c r="AZ3207" s="28"/>
      <c r="BA3207" s="28"/>
      <c r="BB3207" s="28"/>
      <c r="BC3207" s="28"/>
      <c r="BD3207" s="28"/>
      <c r="BE3207" s="28"/>
    </row>
    <row r="3208" spans="3:57" ht="14.25" customHeight="1">
      <c r="C3208" s="46"/>
      <c r="D3208" s="28"/>
      <c r="E3208" s="28"/>
      <c r="F3208" s="28"/>
      <c r="G3208" s="28"/>
      <c r="H3208" s="28"/>
      <c r="I3208" s="28"/>
      <c r="J3208" s="28"/>
      <c r="K3208" s="28"/>
      <c r="L3208" s="28"/>
      <c r="M3208" s="28"/>
      <c r="N3208" s="28"/>
      <c r="O3208" s="28"/>
      <c r="P3208" s="60"/>
      <c r="Q3208" s="60"/>
      <c r="R3208" s="60"/>
      <c r="S3208" s="60"/>
      <c r="T3208" s="60"/>
      <c r="U3208" s="60"/>
      <c r="V3208" s="46"/>
      <c r="W3208" s="28"/>
      <c r="X3208" s="28"/>
      <c r="Y3208" s="28"/>
      <c r="AA3208" s="77"/>
      <c r="AB3208" s="28"/>
      <c r="AC3208" s="28"/>
      <c r="AD3208" s="28"/>
      <c r="AE3208" s="28"/>
      <c r="AF3208" s="28"/>
      <c r="AG3208" s="28"/>
      <c r="AH3208" s="28"/>
      <c r="AI3208" s="28"/>
      <c r="AJ3208" s="28"/>
      <c r="AK3208" s="28"/>
      <c r="AL3208" s="28"/>
      <c r="AM3208" s="28"/>
      <c r="AN3208" s="28"/>
      <c r="AO3208" s="28"/>
      <c r="AP3208" s="28"/>
      <c r="AQ3208" s="28"/>
      <c r="AR3208" s="28"/>
      <c r="AS3208" s="28"/>
      <c r="AT3208" s="96"/>
      <c r="AU3208" s="28"/>
      <c r="AV3208" s="28"/>
      <c r="AW3208" s="28"/>
      <c r="AX3208" s="28"/>
      <c r="AY3208" s="28"/>
      <c r="AZ3208" s="28"/>
      <c r="BA3208" s="28"/>
      <c r="BB3208" s="28"/>
      <c r="BC3208" s="28"/>
      <c r="BD3208" s="28"/>
      <c r="BE3208" s="28"/>
    </row>
    <row r="3209" spans="3:57" ht="14.25" customHeight="1">
      <c r="C3209" s="46"/>
      <c r="D3209" s="28"/>
      <c r="E3209" s="28"/>
      <c r="F3209" s="28"/>
      <c r="G3209" s="28"/>
      <c r="H3209" s="28"/>
      <c r="I3209" s="28"/>
      <c r="J3209" s="28"/>
      <c r="K3209" s="28"/>
      <c r="L3209" s="28"/>
      <c r="M3209" s="28"/>
      <c r="N3209" s="28"/>
      <c r="O3209" s="28"/>
      <c r="P3209" s="60"/>
      <c r="Q3209" s="60"/>
      <c r="R3209" s="60"/>
      <c r="S3209" s="60"/>
      <c r="T3209" s="60"/>
      <c r="U3209" s="60"/>
      <c r="V3209" s="46"/>
      <c r="W3209" s="28"/>
      <c r="X3209" s="28"/>
      <c r="Y3209" s="28"/>
      <c r="AA3209" s="77"/>
      <c r="AB3209" s="28"/>
      <c r="AC3209" s="28"/>
      <c r="AD3209" s="28"/>
      <c r="AE3209" s="28"/>
      <c r="AF3209" s="28"/>
      <c r="AG3209" s="28"/>
      <c r="AH3209" s="28"/>
      <c r="AI3209" s="28"/>
      <c r="AJ3209" s="28"/>
      <c r="AK3209" s="28"/>
      <c r="AL3209" s="28"/>
      <c r="AM3209" s="28"/>
      <c r="AN3209" s="28"/>
      <c r="AO3209" s="28"/>
      <c r="AP3209" s="28"/>
      <c r="AQ3209" s="28"/>
      <c r="AR3209" s="28"/>
      <c r="AS3209" s="28"/>
      <c r="AT3209" s="96"/>
      <c r="AU3209" s="28"/>
      <c r="AV3209" s="28"/>
      <c r="AW3209" s="28"/>
      <c r="AX3209" s="28"/>
      <c r="AY3209" s="28"/>
      <c r="AZ3209" s="28"/>
      <c r="BA3209" s="28"/>
      <c r="BB3209" s="28"/>
      <c r="BC3209" s="28"/>
      <c r="BD3209" s="28"/>
      <c r="BE3209" s="28"/>
    </row>
    <row r="3210" spans="3:57" ht="14.25" customHeight="1">
      <c r="C3210" s="46"/>
      <c r="D3210" s="28"/>
      <c r="E3210" s="28"/>
      <c r="F3210" s="28"/>
      <c r="G3210" s="28"/>
      <c r="H3210" s="28"/>
      <c r="I3210" s="28"/>
      <c r="J3210" s="28"/>
      <c r="K3210" s="28"/>
      <c r="L3210" s="28"/>
      <c r="M3210" s="28"/>
      <c r="N3210" s="28"/>
      <c r="O3210" s="28"/>
      <c r="P3210" s="60"/>
      <c r="Q3210" s="60"/>
      <c r="R3210" s="60"/>
      <c r="S3210" s="60"/>
      <c r="T3210" s="60"/>
      <c r="U3210" s="60"/>
      <c r="V3210" s="46"/>
      <c r="W3210" s="28"/>
      <c r="X3210" s="28"/>
      <c r="Y3210" s="28"/>
      <c r="AA3210" s="77"/>
      <c r="AB3210" s="28"/>
      <c r="AC3210" s="28"/>
      <c r="AD3210" s="28"/>
      <c r="AE3210" s="28"/>
      <c r="AF3210" s="28"/>
      <c r="AG3210" s="28"/>
      <c r="AH3210" s="28"/>
      <c r="AI3210" s="28"/>
      <c r="AJ3210" s="28"/>
      <c r="AK3210" s="28"/>
      <c r="AL3210" s="28"/>
      <c r="AM3210" s="28"/>
      <c r="AN3210" s="28"/>
      <c r="AO3210" s="28"/>
      <c r="AP3210" s="28"/>
      <c r="AQ3210" s="28"/>
      <c r="AR3210" s="28"/>
      <c r="AS3210" s="28"/>
      <c r="AT3210" s="96"/>
      <c r="AU3210" s="28"/>
      <c r="AV3210" s="28"/>
      <c r="AW3210" s="28"/>
      <c r="AX3210" s="28"/>
      <c r="AY3210" s="28"/>
      <c r="AZ3210" s="28"/>
      <c r="BA3210" s="28"/>
      <c r="BB3210" s="28"/>
      <c r="BC3210" s="28"/>
      <c r="BD3210" s="28"/>
      <c r="BE3210" s="28"/>
    </row>
    <row r="3211" spans="3:57" ht="14.25" customHeight="1">
      <c r="C3211" s="46"/>
      <c r="D3211" s="28"/>
      <c r="E3211" s="28"/>
      <c r="F3211" s="28"/>
      <c r="G3211" s="28"/>
      <c r="H3211" s="28"/>
      <c r="I3211" s="28"/>
      <c r="J3211" s="28"/>
      <c r="K3211" s="28"/>
      <c r="L3211" s="28"/>
      <c r="M3211" s="28"/>
      <c r="N3211" s="28"/>
      <c r="O3211" s="28"/>
      <c r="P3211" s="60"/>
      <c r="Q3211" s="60"/>
      <c r="R3211" s="60"/>
      <c r="S3211" s="60"/>
      <c r="T3211" s="60"/>
      <c r="U3211" s="60"/>
      <c r="V3211" s="46"/>
      <c r="W3211" s="28"/>
      <c r="X3211" s="28"/>
      <c r="Y3211" s="28"/>
      <c r="AA3211" s="77"/>
      <c r="AB3211" s="28"/>
      <c r="AC3211" s="28"/>
      <c r="AD3211" s="28"/>
      <c r="AE3211" s="28"/>
      <c r="AF3211" s="28"/>
      <c r="AG3211" s="28"/>
      <c r="AH3211" s="28"/>
      <c r="AI3211" s="28"/>
      <c r="AJ3211" s="28"/>
      <c r="AK3211" s="28"/>
      <c r="AL3211" s="28"/>
      <c r="AM3211" s="28"/>
      <c r="AN3211" s="28"/>
      <c r="AO3211" s="28"/>
      <c r="AP3211" s="28"/>
      <c r="AQ3211" s="28"/>
      <c r="AR3211" s="28"/>
      <c r="AS3211" s="28"/>
      <c r="AT3211" s="96"/>
      <c r="AU3211" s="28"/>
      <c r="AV3211" s="28"/>
      <c r="AW3211" s="28"/>
      <c r="AX3211" s="28"/>
      <c r="AY3211" s="28"/>
      <c r="AZ3211" s="28"/>
      <c r="BA3211" s="28"/>
      <c r="BB3211" s="28"/>
      <c r="BC3211" s="28"/>
      <c r="BD3211" s="28"/>
      <c r="BE3211" s="28"/>
    </row>
    <row r="3212" spans="3:57" ht="14.25" customHeight="1">
      <c r="C3212" s="46"/>
      <c r="D3212" s="28"/>
      <c r="E3212" s="28"/>
      <c r="F3212" s="28"/>
      <c r="G3212" s="28"/>
      <c r="H3212" s="28"/>
      <c r="I3212" s="28"/>
      <c r="J3212" s="28"/>
      <c r="K3212" s="28"/>
      <c r="L3212" s="28"/>
      <c r="M3212" s="28"/>
      <c r="N3212" s="28"/>
      <c r="O3212" s="28"/>
      <c r="P3212" s="60"/>
      <c r="Q3212" s="60"/>
      <c r="R3212" s="60"/>
      <c r="S3212" s="60"/>
      <c r="T3212" s="60"/>
      <c r="U3212" s="60"/>
      <c r="V3212" s="46"/>
      <c r="W3212" s="28"/>
      <c r="X3212" s="28"/>
      <c r="Y3212" s="28"/>
      <c r="AA3212" s="77"/>
      <c r="AB3212" s="28"/>
      <c r="AC3212" s="28"/>
      <c r="AD3212" s="28"/>
      <c r="AE3212" s="28"/>
      <c r="AF3212" s="28"/>
      <c r="AG3212" s="28"/>
      <c r="AH3212" s="28"/>
      <c r="AI3212" s="28"/>
      <c r="AJ3212" s="28"/>
      <c r="AK3212" s="28"/>
      <c r="AL3212" s="28"/>
      <c r="AM3212" s="28"/>
      <c r="AN3212" s="28"/>
      <c r="AO3212" s="28"/>
      <c r="AP3212" s="28"/>
      <c r="AQ3212" s="28"/>
      <c r="AR3212" s="28"/>
      <c r="AS3212" s="28"/>
      <c r="AT3212" s="96"/>
      <c r="AU3212" s="28"/>
      <c r="AV3212" s="28"/>
      <c r="AW3212" s="28"/>
      <c r="AX3212" s="28"/>
      <c r="AY3212" s="28"/>
      <c r="AZ3212" s="28"/>
      <c r="BA3212" s="28"/>
      <c r="BB3212" s="28"/>
      <c r="BC3212" s="28"/>
      <c r="BD3212" s="28"/>
      <c r="BE3212" s="28"/>
    </row>
    <row r="3213" spans="3:57" ht="14.25" customHeight="1">
      <c r="C3213" s="46"/>
      <c r="D3213" s="28"/>
      <c r="E3213" s="28"/>
      <c r="F3213" s="28"/>
      <c r="G3213" s="28"/>
      <c r="H3213" s="28"/>
      <c r="I3213" s="28"/>
      <c r="J3213" s="28"/>
      <c r="K3213" s="28"/>
      <c r="L3213" s="28"/>
      <c r="M3213" s="28"/>
      <c r="N3213" s="28"/>
      <c r="O3213" s="28"/>
      <c r="P3213" s="60"/>
      <c r="Q3213" s="60"/>
      <c r="R3213" s="60"/>
      <c r="S3213" s="60"/>
      <c r="T3213" s="60"/>
      <c r="U3213" s="60"/>
      <c r="V3213" s="46"/>
      <c r="W3213" s="28"/>
      <c r="X3213" s="28"/>
      <c r="Y3213" s="28"/>
      <c r="AA3213" s="77"/>
      <c r="AB3213" s="28"/>
      <c r="AC3213" s="28"/>
      <c r="AD3213" s="28"/>
      <c r="AE3213" s="28"/>
      <c r="AF3213" s="28"/>
      <c r="AG3213" s="28"/>
      <c r="AH3213" s="28"/>
      <c r="AI3213" s="28"/>
      <c r="AJ3213" s="28"/>
      <c r="AK3213" s="28"/>
      <c r="AL3213" s="28"/>
      <c r="AM3213" s="28"/>
      <c r="AN3213" s="28"/>
      <c r="AO3213" s="28"/>
      <c r="AP3213" s="28"/>
      <c r="AQ3213" s="28"/>
      <c r="AR3213" s="28"/>
      <c r="AS3213" s="28"/>
      <c r="AT3213" s="96"/>
      <c r="AU3213" s="28"/>
      <c r="AV3213" s="28"/>
      <c r="AW3213" s="28"/>
      <c r="AX3213" s="28"/>
      <c r="AY3213" s="28"/>
      <c r="AZ3213" s="28"/>
      <c r="BA3213" s="28"/>
      <c r="BB3213" s="28"/>
      <c r="BC3213" s="28"/>
      <c r="BD3213" s="28"/>
      <c r="BE3213" s="28"/>
    </row>
    <row r="3214" spans="3:57" ht="14.25" customHeight="1">
      <c r="C3214" s="46"/>
      <c r="D3214" s="28"/>
      <c r="E3214" s="28"/>
      <c r="F3214" s="28"/>
      <c r="G3214" s="28"/>
      <c r="H3214" s="28"/>
      <c r="I3214" s="28"/>
      <c r="J3214" s="28"/>
      <c r="K3214" s="28"/>
      <c r="L3214" s="28"/>
      <c r="M3214" s="28"/>
      <c r="N3214" s="28"/>
      <c r="O3214" s="28"/>
      <c r="P3214" s="60"/>
      <c r="Q3214" s="60"/>
      <c r="R3214" s="60"/>
      <c r="S3214" s="60"/>
      <c r="T3214" s="60"/>
      <c r="U3214" s="60"/>
      <c r="V3214" s="46"/>
      <c r="W3214" s="28"/>
      <c r="X3214" s="28"/>
      <c r="Y3214" s="28"/>
      <c r="AA3214" s="77"/>
      <c r="AB3214" s="28"/>
      <c r="AC3214" s="28"/>
      <c r="AD3214" s="28"/>
      <c r="AE3214" s="28"/>
      <c r="AF3214" s="28"/>
      <c r="AG3214" s="28"/>
      <c r="AH3214" s="28"/>
      <c r="AI3214" s="28"/>
      <c r="AJ3214" s="28"/>
      <c r="AK3214" s="28"/>
      <c r="AL3214" s="28"/>
      <c r="AM3214" s="28"/>
      <c r="AN3214" s="28"/>
      <c r="AO3214" s="28"/>
      <c r="AP3214" s="28"/>
      <c r="AQ3214" s="28"/>
      <c r="AR3214" s="28"/>
      <c r="AS3214" s="28"/>
      <c r="AT3214" s="96"/>
      <c r="AU3214" s="28"/>
      <c r="AV3214" s="28"/>
      <c r="AW3214" s="28"/>
      <c r="AX3214" s="28"/>
      <c r="AY3214" s="28"/>
      <c r="AZ3214" s="28"/>
      <c r="BA3214" s="28"/>
      <c r="BB3214" s="28"/>
      <c r="BC3214" s="28"/>
      <c r="BD3214" s="28"/>
      <c r="BE3214" s="28"/>
    </row>
    <row r="3215" spans="3:57" ht="14.25" customHeight="1">
      <c r="C3215" s="46"/>
      <c r="D3215" s="28"/>
      <c r="E3215" s="28"/>
      <c r="F3215" s="28"/>
      <c r="G3215" s="28"/>
      <c r="H3215" s="28"/>
      <c r="I3215" s="28"/>
      <c r="J3215" s="28"/>
      <c r="K3215" s="28"/>
      <c r="L3215" s="28"/>
      <c r="M3215" s="28"/>
      <c r="N3215" s="28"/>
      <c r="O3215" s="28"/>
      <c r="P3215" s="60"/>
      <c r="Q3215" s="60"/>
      <c r="R3215" s="60"/>
      <c r="S3215" s="60"/>
      <c r="T3215" s="60"/>
      <c r="U3215" s="60"/>
      <c r="V3215" s="46"/>
      <c r="W3215" s="28"/>
      <c r="X3215" s="28"/>
      <c r="Y3215" s="28"/>
      <c r="AA3215" s="77"/>
      <c r="AB3215" s="28"/>
      <c r="AC3215" s="28"/>
      <c r="AD3215" s="28"/>
      <c r="AE3215" s="28"/>
      <c r="AF3215" s="28"/>
      <c r="AG3215" s="28"/>
      <c r="AH3215" s="28"/>
      <c r="AI3215" s="28"/>
      <c r="AJ3215" s="28"/>
      <c r="AK3215" s="28"/>
      <c r="AL3215" s="28"/>
      <c r="AM3215" s="28"/>
      <c r="AN3215" s="28"/>
      <c r="AO3215" s="28"/>
      <c r="AP3215" s="28"/>
      <c r="AQ3215" s="28"/>
      <c r="AR3215" s="28"/>
      <c r="AS3215" s="28"/>
      <c r="AT3215" s="96"/>
      <c r="AU3215" s="28"/>
      <c r="AV3215" s="28"/>
      <c r="AW3215" s="28"/>
      <c r="AX3215" s="28"/>
      <c r="AY3215" s="28"/>
      <c r="AZ3215" s="28"/>
      <c r="BA3215" s="28"/>
      <c r="BB3215" s="28"/>
      <c r="BC3215" s="28"/>
      <c r="BD3215" s="28"/>
      <c r="BE3215" s="28"/>
    </row>
    <row r="3216" spans="3:57" ht="14.25" customHeight="1">
      <c r="C3216" s="46"/>
      <c r="D3216" s="28"/>
      <c r="E3216" s="28"/>
      <c r="F3216" s="28"/>
      <c r="G3216" s="28"/>
      <c r="H3216" s="28"/>
      <c r="I3216" s="28"/>
      <c r="J3216" s="28"/>
      <c r="K3216" s="28"/>
      <c r="L3216" s="28"/>
      <c r="M3216" s="28"/>
      <c r="N3216" s="28"/>
      <c r="O3216" s="28"/>
      <c r="P3216" s="60"/>
      <c r="Q3216" s="60"/>
      <c r="R3216" s="60"/>
      <c r="S3216" s="60"/>
      <c r="T3216" s="60"/>
      <c r="U3216" s="60"/>
      <c r="V3216" s="46"/>
      <c r="W3216" s="28"/>
      <c r="X3216" s="28"/>
      <c r="Y3216" s="28"/>
      <c r="AA3216" s="77"/>
      <c r="AB3216" s="28"/>
      <c r="AC3216" s="28"/>
      <c r="AD3216" s="28"/>
      <c r="AE3216" s="28"/>
      <c r="AF3216" s="28"/>
      <c r="AG3216" s="28"/>
      <c r="AH3216" s="28"/>
      <c r="AI3216" s="28"/>
      <c r="AJ3216" s="28"/>
      <c r="AK3216" s="28"/>
      <c r="AL3216" s="28"/>
      <c r="AM3216" s="28"/>
      <c r="AN3216" s="28"/>
      <c r="AO3216" s="28"/>
      <c r="AP3216" s="28"/>
      <c r="AQ3216" s="28"/>
      <c r="AR3216" s="28"/>
      <c r="AS3216" s="28"/>
      <c r="AT3216" s="96"/>
      <c r="AU3216" s="28"/>
      <c r="AV3216" s="28"/>
      <c r="AW3216" s="28"/>
      <c r="AX3216" s="28"/>
      <c r="AY3216" s="28"/>
      <c r="AZ3216" s="28"/>
      <c r="BA3216" s="28"/>
      <c r="BB3216" s="28"/>
      <c r="BC3216" s="28"/>
      <c r="BD3216" s="28"/>
      <c r="BE3216" s="28"/>
    </row>
    <row r="3217" spans="3:57" ht="14.25" customHeight="1">
      <c r="C3217" s="46"/>
      <c r="D3217" s="28"/>
      <c r="E3217" s="28"/>
      <c r="F3217" s="28"/>
      <c r="G3217" s="28"/>
      <c r="H3217" s="28"/>
      <c r="I3217" s="28"/>
      <c r="J3217" s="28"/>
      <c r="K3217" s="28"/>
      <c r="L3217" s="28"/>
      <c r="M3217" s="28"/>
      <c r="N3217" s="28"/>
      <c r="O3217" s="28"/>
      <c r="P3217" s="60"/>
      <c r="Q3217" s="60"/>
      <c r="R3217" s="60"/>
      <c r="S3217" s="60"/>
      <c r="T3217" s="60"/>
      <c r="U3217" s="60"/>
      <c r="V3217" s="46"/>
      <c r="W3217" s="28"/>
      <c r="X3217" s="28"/>
      <c r="Y3217" s="28"/>
      <c r="AA3217" s="77"/>
      <c r="AB3217" s="28"/>
      <c r="AC3217" s="28"/>
      <c r="AD3217" s="28"/>
      <c r="AE3217" s="28"/>
      <c r="AF3217" s="28"/>
      <c r="AG3217" s="28"/>
      <c r="AH3217" s="28"/>
      <c r="AI3217" s="28"/>
      <c r="AJ3217" s="28"/>
      <c r="AK3217" s="28"/>
      <c r="AL3217" s="28"/>
      <c r="AM3217" s="28"/>
      <c r="AN3217" s="28"/>
      <c r="AO3217" s="28"/>
      <c r="AP3217" s="28"/>
      <c r="AQ3217" s="28"/>
      <c r="AR3217" s="28"/>
      <c r="AS3217" s="28"/>
      <c r="AT3217" s="96"/>
      <c r="AU3217" s="28"/>
      <c r="AV3217" s="28"/>
      <c r="AW3217" s="28"/>
      <c r="AX3217" s="28"/>
      <c r="AY3217" s="28"/>
      <c r="AZ3217" s="28"/>
      <c r="BA3217" s="28"/>
      <c r="BB3217" s="28"/>
      <c r="BC3217" s="28"/>
      <c r="BD3217" s="28"/>
      <c r="BE3217" s="28"/>
    </row>
    <row r="3218" spans="3:57" ht="14.25" customHeight="1">
      <c r="C3218" s="46"/>
      <c r="D3218" s="28"/>
      <c r="E3218" s="28"/>
      <c r="F3218" s="28"/>
      <c r="G3218" s="28"/>
      <c r="H3218" s="28"/>
      <c r="I3218" s="28"/>
      <c r="J3218" s="28"/>
      <c r="K3218" s="28"/>
      <c r="L3218" s="28"/>
      <c r="M3218" s="28"/>
      <c r="N3218" s="28"/>
      <c r="O3218" s="28"/>
      <c r="P3218" s="60"/>
      <c r="Q3218" s="60"/>
      <c r="R3218" s="60"/>
      <c r="S3218" s="60"/>
      <c r="T3218" s="60"/>
      <c r="U3218" s="60"/>
      <c r="V3218" s="46"/>
      <c r="W3218" s="28"/>
      <c r="X3218" s="28"/>
      <c r="Y3218" s="28"/>
      <c r="AA3218" s="77"/>
      <c r="AB3218" s="28"/>
      <c r="AC3218" s="28"/>
      <c r="AD3218" s="28"/>
      <c r="AE3218" s="28"/>
      <c r="AF3218" s="28"/>
      <c r="AG3218" s="28"/>
      <c r="AH3218" s="28"/>
      <c r="AI3218" s="28"/>
      <c r="AJ3218" s="28"/>
      <c r="AK3218" s="28"/>
      <c r="AL3218" s="28"/>
      <c r="AM3218" s="28"/>
      <c r="AN3218" s="28"/>
      <c r="AO3218" s="28"/>
      <c r="AP3218" s="28"/>
      <c r="AQ3218" s="28"/>
      <c r="AR3218" s="28"/>
      <c r="AS3218" s="28"/>
      <c r="AT3218" s="96"/>
      <c r="AU3218" s="28"/>
      <c r="AV3218" s="28"/>
      <c r="AW3218" s="28"/>
      <c r="AX3218" s="28"/>
      <c r="AY3218" s="28"/>
      <c r="AZ3218" s="28"/>
      <c r="BA3218" s="28"/>
      <c r="BB3218" s="28"/>
      <c r="BC3218" s="28"/>
      <c r="BD3218" s="28"/>
      <c r="BE3218" s="28"/>
    </row>
    <row r="3219" spans="3:57" ht="14.25" customHeight="1">
      <c r="C3219" s="46"/>
      <c r="D3219" s="28"/>
      <c r="E3219" s="28"/>
      <c r="F3219" s="28"/>
      <c r="G3219" s="28"/>
      <c r="H3219" s="28"/>
      <c r="I3219" s="28"/>
      <c r="J3219" s="28"/>
      <c r="K3219" s="28"/>
      <c r="L3219" s="28"/>
      <c r="M3219" s="28"/>
      <c r="N3219" s="28"/>
      <c r="O3219" s="28"/>
      <c r="P3219" s="60"/>
      <c r="Q3219" s="60"/>
      <c r="R3219" s="60"/>
      <c r="S3219" s="60"/>
      <c r="T3219" s="60"/>
      <c r="U3219" s="60"/>
      <c r="V3219" s="46"/>
      <c r="W3219" s="28"/>
      <c r="X3219" s="28"/>
      <c r="Y3219" s="28"/>
      <c r="AA3219" s="77"/>
      <c r="AB3219" s="28"/>
      <c r="AC3219" s="28"/>
      <c r="AD3219" s="28"/>
      <c r="AE3219" s="28"/>
      <c r="AF3219" s="28"/>
      <c r="AG3219" s="28"/>
      <c r="AH3219" s="28"/>
      <c r="AI3219" s="28"/>
      <c r="AJ3219" s="28"/>
      <c r="AK3219" s="28"/>
      <c r="AL3219" s="28"/>
      <c r="AM3219" s="28"/>
      <c r="AN3219" s="28"/>
      <c r="AO3219" s="28"/>
      <c r="AP3219" s="28"/>
      <c r="AQ3219" s="28"/>
      <c r="AR3219" s="28"/>
      <c r="AS3219" s="28"/>
      <c r="AT3219" s="96"/>
      <c r="AU3219" s="28"/>
      <c r="AV3219" s="28"/>
      <c r="AW3219" s="28"/>
      <c r="AX3219" s="28"/>
      <c r="AY3219" s="28"/>
      <c r="AZ3219" s="28"/>
      <c r="BA3219" s="28"/>
      <c r="BB3219" s="28"/>
      <c r="BC3219" s="28"/>
      <c r="BD3219" s="28"/>
      <c r="BE3219" s="28"/>
    </row>
    <row r="3220" spans="3:57" ht="14.25" customHeight="1">
      <c r="C3220" s="46"/>
      <c r="D3220" s="28"/>
      <c r="E3220" s="28"/>
      <c r="F3220" s="28"/>
      <c r="G3220" s="28"/>
      <c r="H3220" s="28"/>
      <c r="I3220" s="28"/>
      <c r="J3220" s="28"/>
      <c r="K3220" s="28"/>
      <c r="L3220" s="28"/>
      <c r="M3220" s="28"/>
      <c r="N3220" s="28"/>
      <c r="O3220" s="28"/>
      <c r="P3220" s="60"/>
      <c r="Q3220" s="60"/>
      <c r="R3220" s="60"/>
      <c r="S3220" s="60"/>
      <c r="T3220" s="60"/>
      <c r="U3220" s="60"/>
      <c r="V3220" s="46"/>
      <c r="W3220" s="28"/>
      <c r="X3220" s="28"/>
      <c r="Y3220" s="28"/>
      <c r="AA3220" s="77"/>
      <c r="AB3220" s="28"/>
      <c r="AC3220" s="28"/>
      <c r="AD3220" s="28"/>
      <c r="AE3220" s="28"/>
      <c r="AF3220" s="28"/>
      <c r="AG3220" s="28"/>
      <c r="AH3220" s="28"/>
      <c r="AI3220" s="28"/>
      <c r="AJ3220" s="28"/>
      <c r="AK3220" s="28"/>
      <c r="AL3220" s="28"/>
      <c r="AM3220" s="28"/>
      <c r="AN3220" s="28"/>
      <c r="AO3220" s="28"/>
      <c r="AP3220" s="28"/>
      <c r="AQ3220" s="28"/>
      <c r="AR3220" s="28"/>
      <c r="AS3220" s="28"/>
      <c r="AT3220" s="96"/>
      <c r="AU3220" s="28"/>
      <c r="AV3220" s="28"/>
      <c r="AW3220" s="28"/>
      <c r="AX3220" s="28"/>
      <c r="AY3220" s="28"/>
      <c r="AZ3220" s="28"/>
      <c r="BA3220" s="28"/>
      <c r="BB3220" s="28"/>
      <c r="BC3220" s="28"/>
      <c r="BD3220" s="28"/>
      <c r="BE3220" s="28"/>
    </row>
    <row r="3221" spans="3:57" ht="14.25" customHeight="1">
      <c r="C3221" s="46"/>
      <c r="D3221" s="28"/>
      <c r="E3221" s="28"/>
      <c r="F3221" s="28"/>
      <c r="G3221" s="28"/>
      <c r="H3221" s="28"/>
      <c r="I3221" s="28"/>
      <c r="J3221" s="28"/>
      <c r="K3221" s="28"/>
      <c r="L3221" s="28"/>
      <c r="M3221" s="28"/>
      <c r="N3221" s="28"/>
      <c r="O3221" s="28"/>
      <c r="P3221" s="60"/>
      <c r="Q3221" s="60"/>
      <c r="R3221" s="60"/>
      <c r="S3221" s="60"/>
      <c r="T3221" s="60"/>
      <c r="U3221" s="60"/>
      <c r="V3221" s="46"/>
      <c r="W3221" s="28"/>
      <c r="X3221" s="28"/>
      <c r="Y3221" s="28"/>
      <c r="AA3221" s="77"/>
      <c r="AB3221" s="28"/>
      <c r="AC3221" s="28"/>
      <c r="AD3221" s="28"/>
      <c r="AE3221" s="28"/>
      <c r="AF3221" s="28"/>
      <c r="AG3221" s="28"/>
      <c r="AH3221" s="28"/>
      <c r="AI3221" s="28"/>
      <c r="AJ3221" s="28"/>
      <c r="AK3221" s="28"/>
      <c r="AL3221" s="28"/>
      <c r="AM3221" s="28"/>
      <c r="AN3221" s="28"/>
      <c r="AO3221" s="28"/>
      <c r="AP3221" s="28"/>
      <c r="AQ3221" s="28"/>
      <c r="AR3221" s="28"/>
      <c r="AS3221" s="28"/>
      <c r="AT3221" s="96"/>
      <c r="AU3221" s="28"/>
      <c r="AV3221" s="28"/>
      <c r="AW3221" s="28"/>
      <c r="AX3221" s="28"/>
      <c r="AY3221" s="28"/>
      <c r="AZ3221" s="28"/>
      <c r="BA3221" s="28"/>
      <c r="BB3221" s="28"/>
      <c r="BC3221" s="28"/>
      <c r="BD3221" s="28"/>
      <c r="BE3221" s="28"/>
    </row>
    <row r="3222" spans="3:57" ht="14.25" customHeight="1">
      <c r="C3222" s="46"/>
      <c r="D3222" s="28"/>
      <c r="E3222" s="28"/>
      <c r="F3222" s="28"/>
      <c r="G3222" s="28"/>
      <c r="H3222" s="28"/>
      <c r="I3222" s="28"/>
      <c r="J3222" s="28"/>
      <c r="K3222" s="28"/>
      <c r="L3222" s="28"/>
      <c r="M3222" s="28"/>
      <c r="N3222" s="28"/>
      <c r="O3222" s="28"/>
      <c r="P3222" s="60"/>
      <c r="Q3222" s="60"/>
      <c r="R3222" s="60"/>
      <c r="S3222" s="60"/>
      <c r="T3222" s="60"/>
      <c r="U3222" s="60"/>
      <c r="V3222" s="46"/>
      <c r="W3222" s="28"/>
      <c r="X3222" s="28"/>
      <c r="Y3222" s="28"/>
      <c r="AA3222" s="77"/>
      <c r="AB3222" s="28"/>
      <c r="AC3222" s="28"/>
      <c r="AD3222" s="28"/>
      <c r="AE3222" s="28"/>
      <c r="AF3222" s="28"/>
      <c r="AG3222" s="28"/>
      <c r="AH3222" s="28"/>
      <c r="AI3222" s="28"/>
      <c r="AJ3222" s="28"/>
      <c r="AK3222" s="28"/>
      <c r="AL3222" s="28"/>
      <c r="AM3222" s="28"/>
      <c r="AN3222" s="28"/>
      <c r="AO3222" s="28"/>
      <c r="AP3222" s="28"/>
      <c r="AQ3222" s="28"/>
      <c r="AR3222" s="28"/>
      <c r="AS3222" s="28"/>
      <c r="AT3222" s="96"/>
      <c r="AU3222" s="28"/>
      <c r="AV3222" s="28"/>
      <c r="AW3222" s="28"/>
      <c r="AX3222" s="28"/>
      <c r="AY3222" s="28"/>
      <c r="AZ3222" s="28"/>
      <c r="BA3222" s="28"/>
      <c r="BB3222" s="28"/>
      <c r="BC3222" s="28"/>
      <c r="BD3222" s="28"/>
      <c r="BE3222" s="28"/>
    </row>
    <row r="3223" spans="3:57" ht="14.25" customHeight="1">
      <c r="C3223" s="46"/>
      <c r="D3223" s="28"/>
      <c r="E3223" s="28"/>
      <c r="F3223" s="28"/>
      <c r="G3223" s="28"/>
      <c r="H3223" s="28"/>
      <c r="I3223" s="28"/>
      <c r="J3223" s="28"/>
      <c r="K3223" s="28"/>
      <c r="L3223" s="28"/>
      <c r="M3223" s="28"/>
      <c r="N3223" s="28"/>
      <c r="O3223" s="28"/>
      <c r="P3223" s="60"/>
      <c r="Q3223" s="60"/>
      <c r="R3223" s="60"/>
      <c r="S3223" s="60"/>
      <c r="T3223" s="60"/>
      <c r="U3223" s="60"/>
      <c r="V3223" s="46"/>
      <c r="W3223" s="28"/>
      <c r="X3223" s="28"/>
      <c r="Y3223" s="28"/>
      <c r="AA3223" s="77"/>
      <c r="AB3223" s="28"/>
      <c r="AC3223" s="28"/>
      <c r="AD3223" s="28"/>
      <c r="AE3223" s="28"/>
      <c r="AF3223" s="28"/>
      <c r="AG3223" s="28"/>
      <c r="AH3223" s="28"/>
      <c r="AI3223" s="28"/>
      <c r="AJ3223" s="28"/>
      <c r="AK3223" s="28"/>
      <c r="AL3223" s="28"/>
      <c r="AM3223" s="28"/>
      <c r="AN3223" s="28"/>
      <c r="AO3223" s="28"/>
      <c r="AP3223" s="28"/>
      <c r="AQ3223" s="28"/>
      <c r="AR3223" s="28"/>
      <c r="AS3223" s="28"/>
      <c r="AT3223" s="96"/>
      <c r="AU3223" s="28"/>
      <c r="AV3223" s="28"/>
      <c r="AW3223" s="28"/>
      <c r="AX3223" s="28"/>
      <c r="AY3223" s="28"/>
      <c r="AZ3223" s="28"/>
      <c r="BA3223" s="28"/>
      <c r="BB3223" s="28"/>
      <c r="BC3223" s="28"/>
      <c r="BD3223" s="28"/>
      <c r="BE3223" s="28"/>
    </row>
    <row r="3224" spans="3:57" ht="14.25" customHeight="1">
      <c r="C3224" s="46"/>
      <c r="D3224" s="28"/>
      <c r="E3224" s="28"/>
      <c r="F3224" s="28"/>
      <c r="G3224" s="28"/>
      <c r="H3224" s="28"/>
      <c r="I3224" s="28"/>
      <c r="J3224" s="28"/>
      <c r="K3224" s="28"/>
      <c r="L3224" s="28"/>
      <c r="M3224" s="28"/>
      <c r="N3224" s="28"/>
      <c r="O3224" s="28"/>
      <c r="P3224" s="60"/>
      <c r="Q3224" s="60"/>
      <c r="R3224" s="60"/>
      <c r="S3224" s="60"/>
      <c r="T3224" s="60"/>
      <c r="U3224" s="60"/>
      <c r="V3224" s="46"/>
      <c r="W3224" s="28"/>
      <c r="X3224" s="28"/>
      <c r="Y3224" s="28"/>
      <c r="AA3224" s="77"/>
      <c r="AB3224" s="28"/>
      <c r="AC3224" s="28"/>
      <c r="AD3224" s="28"/>
      <c r="AE3224" s="28"/>
      <c r="AF3224" s="28"/>
      <c r="AG3224" s="28"/>
      <c r="AH3224" s="28"/>
      <c r="AI3224" s="28"/>
      <c r="AJ3224" s="28"/>
      <c r="AK3224" s="28"/>
      <c r="AL3224" s="28"/>
      <c r="AM3224" s="28"/>
      <c r="AN3224" s="28"/>
      <c r="AO3224" s="28"/>
      <c r="AP3224" s="28"/>
      <c r="AQ3224" s="28"/>
      <c r="AR3224" s="28"/>
      <c r="AS3224" s="28"/>
      <c r="AT3224" s="96"/>
      <c r="AU3224" s="28"/>
      <c r="AV3224" s="28"/>
      <c r="AW3224" s="28"/>
      <c r="AX3224" s="28"/>
      <c r="AY3224" s="28"/>
      <c r="AZ3224" s="28"/>
      <c r="BA3224" s="28"/>
      <c r="BB3224" s="28"/>
      <c r="BC3224" s="28"/>
      <c r="BD3224" s="28"/>
      <c r="BE3224" s="28"/>
    </row>
    <row r="3225" spans="3:57" ht="14.25" customHeight="1">
      <c r="C3225" s="46"/>
      <c r="D3225" s="28"/>
      <c r="E3225" s="28"/>
      <c r="F3225" s="28"/>
      <c r="G3225" s="28"/>
      <c r="H3225" s="28"/>
      <c r="I3225" s="28"/>
      <c r="J3225" s="28"/>
      <c r="K3225" s="28"/>
      <c r="L3225" s="28"/>
      <c r="M3225" s="28"/>
      <c r="N3225" s="28"/>
      <c r="O3225" s="28"/>
      <c r="P3225" s="60"/>
      <c r="Q3225" s="60"/>
      <c r="R3225" s="60"/>
      <c r="S3225" s="60"/>
      <c r="T3225" s="60"/>
      <c r="U3225" s="60"/>
      <c r="V3225" s="46"/>
      <c r="W3225" s="28"/>
      <c r="X3225" s="28"/>
      <c r="Y3225" s="28"/>
      <c r="AA3225" s="77"/>
      <c r="AB3225" s="28"/>
      <c r="AC3225" s="28"/>
      <c r="AD3225" s="28"/>
      <c r="AE3225" s="28"/>
      <c r="AF3225" s="28"/>
      <c r="AG3225" s="28"/>
      <c r="AH3225" s="28"/>
      <c r="AI3225" s="28"/>
      <c r="AJ3225" s="28"/>
      <c r="AK3225" s="28"/>
      <c r="AL3225" s="28"/>
      <c r="AM3225" s="28"/>
      <c r="AN3225" s="28"/>
      <c r="AO3225" s="28"/>
      <c r="AP3225" s="28"/>
      <c r="AQ3225" s="28"/>
      <c r="AR3225" s="28"/>
      <c r="AS3225" s="28"/>
      <c r="AT3225" s="96"/>
      <c r="AU3225" s="28"/>
      <c r="AV3225" s="28"/>
      <c r="AW3225" s="28"/>
      <c r="AX3225" s="28"/>
      <c r="AY3225" s="28"/>
      <c r="AZ3225" s="28"/>
      <c r="BA3225" s="28"/>
      <c r="BB3225" s="28"/>
      <c r="BC3225" s="28"/>
      <c r="BD3225" s="28"/>
      <c r="BE3225" s="28"/>
    </row>
    <row r="3226" spans="3:57" ht="14.25" customHeight="1">
      <c r="C3226" s="46"/>
      <c r="D3226" s="28"/>
      <c r="E3226" s="28"/>
      <c r="F3226" s="28"/>
      <c r="G3226" s="28"/>
      <c r="H3226" s="28"/>
      <c r="I3226" s="28"/>
      <c r="J3226" s="28"/>
      <c r="K3226" s="28"/>
      <c r="L3226" s="28"/>
      <c r="M3226" s="28"/>
      <c r="N3226" s="28"/>
      <c r="O3226" s="28"/>
      <c r="P3226" s="60"/>
      <c r="Q3226" s="60"/>
      <c r="R3226" s="60"/>
      <c r="S3226" s="60"/>
      <c r="T3226" s="60"/>
      <c r="U3226" s="60"/>
      <c r="V3226" s="46"/>
      <c r="W3226" s="28"/>
      <c r="X3226" s="28"/>
      <c r="Y3226" s="28"/>
      <c r="AA3226" s="77"/>
      <c r="AB3226" s="28"/>
      <c r="AC3226" s="28"/>
      <c r="AD3226" s="28"/>
      <c r="AE3226" s="28"/>
      <c r="AF3226" s="28"/>
      <c r="AG3226" s="28"/>
      <c r="AH3226" s="28"/>
      <c r="AI3226" s="28"/>
      <c r="AJ3226" s="28"/>
      <c r="AK3226" s="28"/>
      <c r="AL3226" s="28"/>
      <c r="AM3226" s="28"/>
      <c r="AN3226" s="28"/>
      <c r="AO3226" s="28"/>
      <c r="AP3226" s="28"/>
      <c r="AQ3226" s="28"/>
      <c r="AR3226" s="28"/>
      <c r="AS3226" s="28"/>
      <c r="AT3226" s="96"/>
      <c r="AU3226" s="28"/>
      <c r="AV3226" s="28"/>
      <c r="AW3226" s="28"/>
      <c r="AX3226" s="28"/>
      <c r="AY3226" s="28"/>
      <c r="AZ3226" s="28"/>
      <c r="BA3226" s="28"/>
      <c r="BB3226" s="28"/>
      <c r="BC3226" s="28"/>
      <c r="BD3226" s="28"/>
      <c r="BE3226" s="28"/>
    </row>
    <row r="3227" spans="3:57" ht="14.25" customHeight="1">
      <c r="C3227" s="46"/>
      <c r="D3227" s="28"/>
      <c r="E3227" s="28"/>
      <c r="F3227" s="28"/>
      <c r="G3227" s="28"/>
      <c r="H3227" s="28"/>
      <c r="I3227" s="28"/>
      <c r="J3227" s="28"/>
      <c r="K3227" s="28"/>
      <c r="L3227" s="28"/>
      <c r="M3227" s="28"/>
      <c r="N3227" s="28"/>
      <c r="O3227" s="28"/>
      <c r="P3227" s="60"/>
      <c r="Q3227" s="60"/>
      <c r="R3227" s="60"/>
      <c r="S3227" s="60"/>
      <c r="T3227" s="60"/>
      <c r="U3227" s="60"/>
      <c r="V3227" s="46"/>
      <c r="W3227" s="28"/>
      <c r="X3227" s="28"/>
      <c r="Y3227" s="28"/>
      <c r="AA3227" s="77"/>
      <c r="AB3227" s="28"/>
      <c r="AC3227" s="28"/>
      <c r="AD3227" s="28"/>
      <c r="AE3227" s="28"/>
      <c r="AF3227" s="28"/>
      <c r="AG3227" s="28"/>
      <c r="AH3227" s="28"/>
      <c r="AI3227" s="28"/>
      <c r="AJ3227" s="28"/>
      <c r="AK3227" s="28"/>
      <c r="AL3227" s="28"/>
      <c r="AM3227" s="28"/>
      <c r="AN3227" s="28"/>
      <c r="AO3227" s="28"/>
      <c r="AP3227" s="28"/>
      <c r="AQ3227" s="28"/>
      <c r="AR3227" s="28"/>
      <c r="AS3227" s="28"/>
      <c r="AT3227" s="96"/>
      <c r="AU3227" s="28"/>
      <c r="AV3227" s="28"/>
      <c r="AW3227" s="28"/>
      <c r="AX3227" s="28"/>
      <c r="AY3227" s="28"/>
      <c r="AZ3227" s="28"/>
      <c r="BA3227" s="28"/>
      <c r="BB3227" s="28"/>
      <c r="BC3227" s="28"/>
      <c r="BD3227" s="28"/>
      <c r="BE3227" s="28"/>
    </row>
    <row r="3228" spans="3:57" ht="14.25" customHeight="1">
      <c r="C3228" s="46"/>
      <c r="D3228" s="28"/>
      <c r="E3228" s="28"/>
      <c r="F3228" s="28"/>
      <c r="G3228" s="28"/>
      <c r="H3228" s="28"/>
      <c r="I3228" s="28"/>
      <c r="J3228" s="28"/>
      <c r="K3228" s="28"/>
      <c r="L3228" s="28"/>
      <c r="M3228" s="28"/>
      <c r="N3228" s="28"/>
      <c r="O3228" s="28"/>
      <c r="P3228" s="60"/>
      <c r="Q3228" s="60"/>
      <c r="R3228" s="60"/>
      <c r="S3228" s="60"/>
      <c r="T3228" s="60"/>
      <c r="U3228" s="60"/>
      <c r="V3228" s="46"/>
      <c r="W3228" s="28"/>
      <c r="X3228" s="28"/>
      <c r="Y3228" s="28"/>
      <c r="AA3228" s="77"/>
      <c r="AB3228" s="28"/>
      <c r="AC3228" s="28"/>
      <c r="AD3228" s="28"/>
      <c r="AE3228" s="28"/>
      <c r="AF3228" s="28"/>
      <c r="AG3228" s="28"/>
      <c r="AH3228" s="28"/>
      <c r="AI3228" s="28"/>
      <c r="AJ3228" s="28"/>
      <c r="AK3228" s="28"/>
      <c r="AL3228" s="28"/>
      <c r="AM3228" s="28"/>
      <c r="AN3228" s="28"/>
      <c r="AO3228" s="28"/>
      <c r="AP3228" s="28"/>
      <c r="AQ3228" s="28"/>
      <c r="AR3228" s="28"/>
      <c r="AS3228" s="28"/>
      <c r="AT3228" s="96"/>
      <c r="AU3228" s="28"/>
      <c r="AV3228" s="28"/>
      <c r="AW3228" s="28"/>
      <c r="AX3228" s="28"/>
      <c r="AY3228" s="28"/>
      <c r="AZ3228" s="28"/>
      <c r="BA3228" s="28"/>
      <c r="BB3228" s="28"/>
      <c r="BC3228" s="28"/>
      <c r="BD3228" s="28"/>
      <c r="BE3228" s="28"/>
    </row>
    <row r="3229" spans="3:57" ht="14.25" customHeight="1">
      <c r="C3229" s="46"/>
      <c r="D3229" s="28"/>
      <c r="E3229" s="28"/>
      <c r="F3229" s="28"/>
      <c r="G3229" s="28"/>
      <c r="H3229" s="28"/>
      <c r="I3229" s="28"/>
      <c r="J3229" s="28"/>
      <c r="K3229" s="28"/>
      <c r="L3229" s="28"/>
      <c r="M3229" s="28"/>
      <c r="N3229" s="28"/>
      <c r="O3229" s="28"/>
      <c r="P3229" s="60"/>
      <c r="Q3229" s="60"/>
      <c r="R3229" s="60"/>
      <c r="S3229" s="60"/>
      <c r="T3229" s="60"/>
      <c r="U3229" s="60"/>
      <c r="V3229" s="46"/>
      <c r="W3229" s="28"/>
      <c r="X3229" s="28"/>
      <c r="Y3229" s="28"/>
      <c r="AA3229" s="77"/>
      <c r="AB3229" s="28"/>
      <c r="AC3229" s="28"/>
      <c r="AD3229" s="28"/>
      <c r="AE3229" s="28"/>
      <c r="AF3229" s="28"/>
      <c r="AG3229" s="28"/>
      <c r="AH3229" s="28"/>
      <c r="AI3229" s="28"/>
      <c r="AJ3229" s="28"/>
      <c r="AK3229" s="28"/>
      <c r="AL3229" s="28"/>
      <c r="AM3229" s="28"/>
      <c r="AN3229" s="28"/>
      <c r="AO3229" s="28"/>
      <c r="AP3229" s="28"/>
      <c r="AQ3229" s="28"/>
      <c r="AR3229" s="28"/>
      <c r="AS3229" s="28"/>
      <c r="AT3229" s="96"/>
      <c r="AU3229" s="28"/>
      <c r="AV3229" s="28"/>
      <c r="AW3229" s="28"/>
      <c r="AX3229" s="28"/>
      <c r="AY3229" s="28"/>
      <c r="AZ3229" s="28"/>
      <c r="BA3229" s="28"/>
      <c r="BB3229" s="28"/>
      <c r="BC3229" s="28"/>
      <c r="BD3229" s="28"/>
      <c r="BE3229" s="28"/>
    </row>
    <row r="3230" spans="3:57" ht="14.25" customHeight="1">
      <c r="C3230" s="46"/>
      <c r="D3230" s="28"/>
      <c r="E3230" s="28"/>
      <c r="F3230" s="28"/>
      <c r="G3230" s="28"/>
      <c r="H3230" s="28"/>
      <c r="I3230" s="28"/>
      <c r="J3230" s="28"/>
      <c r="K3230" s="28"/>
      <c r="L3230" s="28"/>
      <c r="M3230" s="28"/>
      <c r="N3230" s="28"/>
      <c r="O3230" s="28"/>
      <c r="P3230" s="60"/>
      <c r="Q3230" s="60"/>
      <c r="R3230" s="60"/>
      <c r="S3230" s="60"/>
      <c r="T3230" s="60"/>
      <c r="U3230" s="60"/>
      <c r="V3230" s="46"/>
      <c r="W3230" s="28"/>
      <c r="X3230" s="28"/>
      <c r="Y3230" s="28"/>
      <c r="AA3230" s="77"/>
      <c r="AB3230" s="28"/>
      <c r="AC3230" s="28"/>
      <c r="AD3230" s="28"/>
      <c r="AE3230" s="28"/>
      <c r="AF3230" s="28"/>
      <c r="AG3230" s="28"/>
      <c r="AH3230" s="28"/>
      <c r="AI3230" s="28"/>
      <c r="AJ3230" s="28"/>
      <c r="AK3230" s="28"/>
      <c r="AL3230" s="28"/>
      <c r="AM3230" s="28"/>
      <c r="AN3230" s="28"/>
      <c r="AO3230" s="28"/>
      <c r="AP3230" s="28"/>
      <c r="AQ3230" s="28"/>
      <c r="AR3230" s="28"/>
      <c r="AS3230" s="28"/>
      <c r="AT3230" s="96"/>
      <c r="AU3230" s="28"/>
      <c r="AV3230" s="28"/>
      <c r="AW3230" s="28"/>
      <c r="AX3230" s="28"/>
      <c r="AY3230" s="28"/>
      <c r="AZ3230" s="28"/>
      <c r="BA3230" s="28"/>
      <c r="BB3230" s="28"/>
      <c r="BC3230" s="28"/>
      <c r="BD3230" s="28"/>
      <c r="BE3230" s="28"/>
    </row>
    <row r="3231" spans="3:57" ht="14.25" customHeight="1">
      <c r="C3231" s="46"/>
      <c r="D3231" s="28"/>
      <c r="E3231" s="28"/>
      <c r="F3231" s="28"/>
      <c r="G3231" s="28"/>
      <c r="H3231" s="28"/>
      <c r="I3231" s="28"/>
      <c r="J3231" s="28"/>
      <c r="K3231" s="28"/>
      <c r="L3231" s="28"/>
      <c r="M3231" s="28"/>
      <c r="N3231" s="28"/>
      <c r="O3231" s="28"/>
      <c r="P3231" s="60"/>
      <c r="Q3231" s="60"/>
      <c r="R3231" s="60"/>
      <c r="S3231" s="60"/>
      <c r="T3231" s="60"/>
      <c r="U3231" s="60"/>
      <c r="V3231" s="46"/>
      <c r="W3231" s="28"/>
      <c r="X3231" s="28"/>
      <c r="Y3231" s="28"/>
      <c r="AA3231" s="77"/>
      <c r="AB3231" s="28"/>
      <c r="AC3231" s="28"/>
      <c r="AD3231" s="28"/>
      <c r="AE3231" s="28"/>
      <c r="AF3231" s="28"/>
      <c r="AG3231" s="28"/>
      <c r="AH3231" s="28"/>
      <c r="AI3231" s="28"/>
      <c r="AJ3231" s="28"/>
      <c r="AK3231" s="28"/>
      <c r="AL3231" s="28"/>
      <c r="AM3231" s="28"/>
      <c r="AN3231" s="28"/>
      <c r="AO3231" s="28"/>
      <c r="AP3231" s="28"/>
      <c r="AQ3231" s="28"/>
      <c r="AR3231" s="28"/>
      <c r="AS3231" s="28"/>
      <c r="AT3231" s="96"/>
      <c r="AU3231" s="28"/>
      <c r="AV3231" s="28"/>
      <c r="AW3231" s="28"/>
      <c r="AX3231" s="28"/>
      <c r="AY3231" s="28"/>
      <c r="AZ3231" s="28"/>
      <c r="BA3231" s="28"/>
      <c r="BB3231" s="28"/>
      <c r="BC3231" s="28"/>
      <c r="BD3231" s="28"/>
      <c r="BE3231" s="28"/>
    </row>
    <row r="3232" spans="3:57" ht="14.25" customHeight="1">
      <c r="C3232" s="46"/>
      <c r="D3232" s="28"/>
      <c r="E3232" s="28"/>
      <c r="F3232" s="28"/>
      <c r="G3232" s="28"/>
      <c r="H3232" s="28"/>
      <c r="I3232" s="28"/>
      <c r="J3232" s="28"/>
      <c r="K3232" s="28"/>
      <c r="L3232" s="28"/>
      <c r="M3232" s="28"/>
      <c r="N3232" s="28"/>
      <c r="O3232" s="28"/>
      <c r="P3232" s="60"/>
      <c r="Q3232" s="60"/>
      <c r="R3232" s="60"/>
      <c r="S3232" s="60"/>
      <c r="T3232" s="60"/>
      <c r="U3232" s="60"/>
      <c r="V3232" s="46"/>
      <c r="W3232" s="28"/>
      <c r="X3232" s="28"/>
      <c r="Y3232" s="28"/>
      <c r="AA3232" s="77"/>
      <c r="AB3232" s="28"/>
      <c r="AC3232" s="28"/>
      <c r="AD3232" s="28"/>
      <c r="AE3232" s="28"/>
      <c r="AF3232" s="28"/>
      <c r="AG3232" s="28"/>
      <c r="AH3232" s="28"/>
      <c r="AI3232" s="28"/>
      <c r="AJ3232" s="28"/>
      <c r="AK3232" s="28"/>
      <c r="AL3232" s="28"/>
      <c r="AM3232" s="28"/>
      <c r="AN3232" s="28"/>
      <c r="AO3232" s="28"/>
      <c r="AP3232" s="28"/>
      <c r="AQ3232" s="28"/>
      <c r="AR3232" s="28"/>
      <c r="AS3232" s="28"/>
      <c r="AT3232" s="96"/>
      <c r="AU3232" s="28"/>
      <c r="AV3232" s="28"/>
      <c r="AW3232" s="28"/>
      <c r="AX3232" s="28"/>
      <c r="AY3232" s="28"/>
      <c r="AZ3232" s="28"/>
      <c r="BA3232" s="28"/>
      <c r="BB3232" s="28"/>
      <c r="BC3232" s="28"/>
      <c r="BD3232" s="28"/>
      <c r="BE3232" s="28"/>
    </row>
    <row r="3233" spans="3:57" ht="14.25" customHeight="1">
      <c r="C3233" s="46"/>
      <c r="D3233" s="28"/>
      <c r="E3233" s="28"/>
      <c r="F3233" s="28"/>
      <c r="G3233" s="28"/>
      <c r="H3233" s="28"/>
      <c r="I3233" s="28"/>
      <c r="J3233" s="28"/>
      <c r="K3233" s="28"/>
      <c r="L3233" s="28"/>
      <c r="M3233" s="28"/>
      <c r="N3233" s="28"/>
      <c r="O3233" s="28"/>
      <c r="P3233" s="60"/>
      <c r="Q3233" s="60"/>
      <c r="R3233" s="60"/>
      <c r="S3233" s="60"/>
      <c r="T3233" s="60"/>
      <c r="U3233" s="60"/>
      <c r="V3233" s="46"/>
      <c r="W3233" s="28"/>
      <c r="X3233" s="28"/>
      <c r="Y3233" s="28"/>
      <c r="AA3233" s="77"/>
      <c r="AB3233" s="28"/>
      <c r="AC3233" s="28"/>
      <c r="AD3233" s="28"/>
      <c r="AE3233" s="28"/>
      <c r="AF3233" s="28"/>
      <c r="AG3233" s="28"/>
      <c r="AH3233" s="28"/>
      <c r="AI3233" s="28"/>
      <c r="AJ3233" s="28"/>
      <c r="AK3233" s="28"/>
      <c r="AL3233" s="28"/>
      <c r="AM3233" s="28"/>
      <c r="AN3233" s="28"/>
      <c r="AO3233" s="28"/>
      <c r="AP3233" s="28"/>
      <c r="AQ3233" s="28"/>
      <c r="AR3233" s="28"/>
      <c r="AS3233" s="28"/>
      <c r="AT3233" s="96"/>
      <c r="AU3233" s="28"/>
      <c r="AV3233" s="28"/>
      <c r="AW3233" s="28"/>
      <c r="AX3233" s="28"/>
      <c r="AY3233" s="28"/>
      <c r="AZ3233" s="28"/>
      <c r="BA3233" s="28"/>
      <c r="BB3233" s="28"/>
      <c r="BC3233" s="28"/>
      <c r="BD3233" s="28"/>
      <c r="BE3233" s="28"/>
    </row>
    <row r="3234" spans="3:57" ht="14.25" customHeight="1">
      <c r="C3234" s="46"/>
      <c r="D3234" s="28"/>
      <c r="E3234" s="28"/>
      <c r="F3234" s="28"/>
      <c r="G3234" s="28"/>
      <c r="H3234" s="28"/>
      <c r="I3234" s="28"/>
      <c r="J3234" s="28"/>
      <c r="K3234" s="28"/>
      <c r="L3234" s="28"/>
      <c r="M3234" s="28"/>
      <c r="N3234" s="28"/>
      <c r="O3234" s="28"/>
      <c r="P3234" s="60"/>
      <c r="Q3234" s="60"/>
      <c r="R3234" s="60"/>
      <c r="S3234" s="60"/>
      <c r="T3234" s="60"/>
      <c r="U3234" s="60"/>
      <c r="V3234" s="46"/>
      <c r="W3234" s="28"/>
      <c r="X3234" s="28"/>
      <c r="Y3234" s="28"/>
      <c r="AA3234" s="77"/>
      <c r="AB3234" s="28"/>
      <c r="AC3234" s="28"/>
      <c r="AD3234" s="28"/>
      <c r="AE3234" s="28"/>
      <c r="AF3234" s="28"/>
      <c r="AG3234" s="28"/>
      <c r="AH3234" s="28"/>
      <c r="AI3234" s="28"/>
      <c r="AJ3234" s="28"/>
      <c r="AK3234" s="28"/>
      <c r="AL3234" s="28"/>
      <c r="AM3234" s="28"/>
      <c r="AN3234" s="28"/>
      <c r="AO3234" s="28"/>
      <c r="AP3234" s="28"/>
      <c r="AQ3234" s="28"/>
      <c r="AR3234" s="28"/>
      <c r="AS3234" s="28"/>
      <c r="AT3234" s="96"/>
      <c r="AU3234" s="28"/>
      <c r="AV3234" s="28"/>
      <c r="AW3234" s="28"/>
      <c r="AX3234" s="28"/>
      <c r="AY3234" s="28"/>
      <c r="AZ3234" s="28"/>
      <c r="BA3234" s="28"/>
      <c r="BB3234" s="28"/>
      <c r="BC3234" s="28"/>
      <c r="BD3234" s="28"/>
      <c r="BE3234" s="28"/>
    </row>
    <row r="3235" spans="3:57" ht="14.25" customHeight="1">
      <c r="C3235" s="46"/>
      <c r="D3235" s="28"/>
      <c r="E3235" s="28"/>
      <c r="F3235" s="28"/>
      <c r="G3235" s="28"/>
      <c r="H3235" s="28"/>
      <c r="I3235" s="28"/>
      <c r="J3235" s="28"/>
      <c r="K3235" s="28"/>
      <c r="L3235" s="28"/>
      <c r="M3235" s="28"/>
      <c r="N3235" s="28"/>
      <c r="O3235" s="28"/>
      <c r="P3235" s="60"/>
      <c r="Q3235" s="60"/>
      <c r="R3235" s="60"/>
      <c r="S3235" s="60"/>
      <c r="T3235" s="60"/>
      <c r="U3235" s="60"/>
      <c r="V3235" s="46"/>
      <c r="W3235" s="28"/>
      <c r="X3235" s="28"/>
      <c r="Y3235" s="28"/>
      <c r="AA3235" s="77"/>
      <c r="AB3235" s="28"/>
      <c r="AC3235" s="28"/>
      <c r="AD3235" s="28"/>
      <c r="AE3235" s="28"/>
      <c r="AF3235" s="28"/>
      <c r="AG3235" s="28"/>
      <c r="AH3235" s="28"/>
      <c r="AI3235" s="28"/>
      <c r="AJ3235" s="28"/>
      <c r="AK3235" s="28"/>
      <c r="AL3235" s="28"/>
      <c r="AM3235" s="28"/>
      <c r="AN3235" s="28"/>
      <c r="AO3235" s="28"/>
      <c r="AP3235" s="28"/>
      <c r="AQ3235" s="28"/>
      <c r="AR3235" s="28"/>
      <c r="AS3235" s="28"/>
      <c r="AT3235" s="96"/>
      <c r="AU3235" s="28"/>
      <c r="AV3235" s="28"/>
      <c r="AW3235" s="28"/>
      <c r="AX3235" s="28"/>
      <c r="AY3235" s="28"/>
      <c r="AZ3235" s="28"/>
      <c r="BA3235" s="28"/>
      <c r="BB3235" s="28"/>
      <c r="BC3235" s="28"/>
      <c r="BD3235" s="28"/>
      <c r="BE3235" s="28"/>
    </row>
    <row r="3236" spans="3:57" ht="14.25" customHeight="1">
      <c r="C3236" s="46"/>
      <c r="D3236" s="28"/>
      <c r="E3236" s="28"/>
      <c r="F3236" s="28"/>
      <c r="G3236" s="28"/>
      <c r="H3236" s="28"/>
      <c r="I3236" s="28"/>
      <c r="J3236" s="28"/>
      <c r="K3236" s="28"/>
      <c r="L3236" s="28"/>
      <c r="M3236" s="28"/>
      <c r="N3236" s="28"/>
      <c r="O3236" s="28"/>
      <c r="P3236" s="60"/>
      <c r="Q3236" s="60"/>
      <c r="R3236" s="60"/>
      <c r="S3236" s="60"/>
      <c r="T3236" s="60"/>
      <c r="U3236" s="60"/>
      <c r="V3236" s="46"/>
      <c r="W3236" s="28"/>
      <c r="X3236" s="28"/>
      <c r="Y3236" s="28"/>
      <c r="AA3236" s="77"/>
      <c r="AB3236" s="28"/>
      <c r="AC3236" s="28"/>
      <c r="AD3236" s="28"/>
      <c r="AE3236" s="28"/>
      <c r="AF3236" s="28"/>
      <c r="AG3236" s="28"/>
      <c r="AH3236" s="28"/>
      <c r="AI3236" s="28"/>
      <c r="AJ3236" s="28"/>
      <c r="AK3236" s="28"/>
      <c r="AL3236" s="28"/>
      <c r="AM3236" s="28"/>
      <c r="AN3236" s="28"/>
      <c r="AO3236" s="28"/>
      <c r="AP3236" s="28"/>
      <c r="AQ3236" s="28"/>
      <c r="AR3236" s="28"/>
      <c r="AS3236" s="28"/>
      <c r="AT3236" s="96"/>
      <c r="AU3236" s="28"/>
      <c r="AV3236" s="28"/>
      <c r="AW3236" s="28"/>
      <c r="AX3236" s="28"/>
      <c r="AY3236" s="28"/>
      <c r="AZ3236" s="28"/>
      <c r="BA3236" s="28"/>
      <c r="BB3236" s="28"/>
      <c r="BC3236" s="28"/>
      <c r="BD3236" s="28"/>
      <c r="BE3236" s="28"/>
    </row>
    <row r="3237" spans="3:57" ht="14.25" customHeight="1">
      <c r="C3237" s="46"/>
      <c r="D3237" s="28"/>
      <c r="E3237" s="28"/>
      <c r="F3237" s="28"/>
      <c r="G3237" s="28"/>
      <c r="H3237" s="28"/>
      <c r="I3237" s="28"/>
      <c r="J3237" s="28"/>
      <c r="K3237" s="28"/>
      <c r="L3237" s="28"/>
      <c r="M3237" s="28"/>
      <c r="N3237" s="28"/>
      <c r="O3237" s="28"/>
      <c r="P3237" s="60"/>
      <c r="Q3237" s="60"/>
      <c r="R3237" s="60"/>
      <c r="S3237" s="60"/>
      <c r="T3237" s="60"/>
      <c r="U3237" s="60"/>
      <c r="V3237" s="46"/>
      <c r="W3237" s="28"/>
      <c r="X3237" s="28"/>
      <c r="Y3237" s="28"/>
      <c r="AA3237" s="77"/>
      <c r="AB3237" s="28"/>
      <c r="AC3237" s="28"/>
      <c r="AD3237" s="28"/>
      <c r="AE3237" s="28"/>
      <c r="AF3237" s="28"/>
      <c r="AG3237" s="28"/>
      <c r="AH3237" s="28"/>
      <c r="AI3237" s="28"/>
      <c r="AJ3237" s="28"/>
      <c r="AK3237" s="28"/>
      <c r="AL3237" s="28"/>
      <c r="AM3237" s="28"/>
      <c r="AN3237" s="28"/>
      <c r="AO3237" s="28"/>
      <c r="AP3237" s="28"/>
      <c r="AQ3237" s="28"/>
      <c r="AR3237" s="28"/>
      <c r="AS3237" s="28"/>
      <c r="AT3237" s="96"/>
      <c r="AU3237" s="28"/>
      <c r="AV3237" s="28"/>
      <c r="AW3237" s="28"/>
      <c r="AX3237" s="28"/>
      <c r="AY3237" s="28"/>
      <c r="AZ3237" s="28"/>
      <c r="BA3237" s="28"/>
      <c r="BB3237" s="28"/>
      <c r="BC3237" s="28"/>
      <c r="BD3237" s="28"/>
      <c r="BE3237" s="28"/>
    </row>
    <row r="3238" spans="3:57" ht="14.25" customHeight="1">
      <c r="C3238" s="46"/>
      <c r="D3238" s="28"/>
      <c r="E3238" s="28"/>
      <c r="F3238" s="28"/>
      <c r="G3238" s="28"/>
      <c r="H3238" s="28"/>
      <c r="I3238" s="28"/>
      <c r="J3238" s="28"/>
      <c r="K3238" s="28"/>
      <c r="L3238" s="28"/>
      <c r="M3238" s="28"/>
      <c r="N3238" s="28"/>
      <c r="O3238" s="28"/>
      <c r="P3238" s="60"/>
      <c r="Q3238" s="60"/>
      <c r="R3238" s="60"/>
      <c r="S3238" s="60"/>
      <c r="T3238" s="60"/>
      <c r="U3238" s="60"/>
      <c r="V3238" s="46"/>
      <c r="W3238" s="28"/>
      <c r="X3238" s="28"/>
      <c r="Y3238" s="28"/>
      <c r="AA3238" s="77"/>
      <c r="AB3238" s="28"/>
      <c r="AC3238" s="28"/>
      <c r="AD3238" s="28"/>
      <c r="AE3238" s="28"/>
      <c r="AF3238" s="28"/>
      <c r="AG3238" s="28"/>
      <c r="AH3238" s="28"/>
      <c r="AI3238" s="28"/>
      <c r="AJ3238" s="28"/>
      <c r="AK3238" s="28"/>
      <c r="AL3238" s="28"/>
      <c r="AM3238" s="28"/>
      <c r="AN3238" s="28"/>
      <c r="AO3238" s="28"/>
      <c r="AP3238" s="28"/>
      <c r="AQ3238" s="28"/>
      <c r="AR3238" s="28"/>
      <c r="AS3238" s="28"/>
      <c r="AT3238" s="96"/>
      <c r="AU3238" s="28"/>
      <c r="AV3238" s="28"/>
      <c r="AW3238" s="28"/>
      <c r="AX3238" s="28"/>
      <c r="AY3238" s="28"/>
      <c r="AZ3238" s="28"/>
      <c r="BA3238" s="28"/>
      <c r="BB3238" s="28"/>
      <c r="BC3238" s="28"/>
      <c r="BD3238" s="28"/>
      <c r="BE3238" s="28"/>
    </row>
    <row r="3239" spans="3:57" ht="14.25" customHeight="1">
      <c r="C3239" s="46"/>
      <c r="D3239" s="28"/>
      <c r="E3239" s="28"/>
      <c r="F3239" s="28"/>
      <c r="G3239" s="28"/>
      <c r="H3239" s="28"/>
      <c r="I3239" s="28"/>
      <c r="J3239" s="28"/>
      <c r="K3239" s="28"/>
      <c r="L3239" s="28"/>
      <c r="M3239" s="28"/>
      <c r="N3239" s="28"/>
      <c r="O3239" s="28"/>
      <c r="P3239" s="60"/>
      <c r="Q3239" s="60"/>
      <c r="R3239" s="60"/>
      <c r="S3239" s="60"/>
      <c r="T3239" s="60"/>
      <c r="U3239" s="60"/>
      <c r="V3239" s="46"/>
      <c r="W3239" s="28"/>
      <c r="X3239" s="28"/>
      <c r="Y3239" s="28"/>
      <c r="AA3239" s="77"/>
      <c r="AB3239" s="28"/>
      <c r="AC3239" s="28"/>
      <c r="AD3239" s="28"/>
      <c r="AE3239" s="28"/>
      <c r="AF3239" s="28"/>
      <c r="AG3239" s="28"/>
      <c r="AH3239" s="28"/>
      <c r="AI3239" s="28"/>
      <c r="AJ3239" s="28"/>
      <c r="AK3239" s="28"/>
      <c r="AL3239" s="28"/>
      <c r="AM3239" s="28"/>
      <c r="AN3239" s="28"/>
      <c r="AO3239" s="28"/>
      <c r="AP3239" s="28"/>
      <c r="AQ3239" s="28"/>
      <c r="AR3239" s="28"/>
      <c r="AS3239" s="28"/>
      <c r="AT3239" s="96"/>
      <c r="AU3239" s="28"/>
      <c r="AV3239" s="28"/>
      <c r="AW3239" s="28"/>
      <c r="AX3239" s="28"/>
      <c r="AY3239" s="28"/>
      <c r="AZ3239" s="28"/>
      <c r="BA3239" s="28"/>
      <c r="BB3239" s="28"/>
      <c r="BC3239" s="28"/>
      <c r="BD3239" s="28"/>
      <c r="BE3239" s="28"/>
    </row>
    <row r="3240" spans="3:57" ht="14.25" customHeight="1">
      <c r="C3240" s="46"/>
      <c r="D3240" s="28"/>
      <c r="E3240" s="28"/>
      <c r="F3240" s="28"/>
      <c r="G3240" s="28"/>
      <c r="H3240" s="28"/>
      <c r="I3240" s="28"/>
      <c r="J3240" s="28"/>
      <c r="K3240" s="28"/>
      <c r="L3240" s="28"/>
      <c r="M3240" s="28"/>
      <c r="N3240" s="28"/>
      <c r="O3240" s="28"/>
      <c r="P3240" s="60"/>
      <c r="Q3240" s="60"/>
      <c r="R3240" s="60"/>
      <c r="S3240" s="60"/>
      <c r="T3240" s="60"/>
      <c r="U3240" s="60"/>
      <c r="V3240" s="46"/>
      <c r="W3240" s="28"/>
      <c r="X3240" s="28"/>
      <c r="Y3240" s="28"/>
      <c r="AA3240" s="77"/>
      <c r="AB3240" s="28"/>
      <c r="AC3240" s="28"/>
      <c r="AD3240" s="28"/>
      <c r="AE3240" s="28"/>
      <c r="AF3240" s="28"/>
      <c r="AG3240" s="28"/>
      <c r="AH3240" s="28"/>
      <c r="AI3240" s="28"/>
      <c r="AJ3240" s="28"/>
      <c r="AK3240" s="28"/>
      <c r="AL3240" s="28"/>
      <c r="AM3240" s="28"/>
      <c r="AN3240" s="28"/>
      <c r="AO3240" s="28"/>
      <c r="AP3240" s="28"/>
      <c r="AQ3240" s="28"/>
      <c r="AR3240" s="28"/>
      <c r="AS3240" s="28"/>
      <c r="AT3240" s="96"/>
      <c r="AU3240" s="28"/>
      <c r="AV3240" s="28"/>
      <c r="AW3240" s="28"/>
      <c r="AX3240" s="28"/>
      <c r="AY3240" s="28"/>
      <c r="AZ3240" s="28"/>
      <c r="BA3240" s="28"/>
      <c r="BB3240" s="28"/>
      <c r="BC3240" s="28"/>
      <c r="BD3240" s="28"/>
      <c r="BE3240" s="28"/>
    </row>
    <row r="3241" spans="3:57" ht="14.25" customHeight="1">
      <c r="C3241" s="46"/>
      <c r="D3241" s="28"/>
      <c r="E3241" s="28"/>
      <c r="F3241" s="28"/>
      <c r="G3241" s="28"/>
      <c r="H3241" s="28"/>
      <c r="I3241" s="28"/>
      <c r="J3241" s="28"/>
      <c r="K3241" s="28"/>
      <c r="L3241" s="28"/>
      <c r="M3241" s="28"/>
      <c r="N3241" s="28"/>
      <c r="O3241" s="28"/>
      <c r="P3241" s="60"/>
      <c r="Q3241" s="60"/>
      <c r="R3241" s="60"/>
      <c r="S3241" s="60"/>
      <c r="T3241" s="60"/>
      <c r="U3241" s="60"/>
      <c r="V3241" s="46"/>
      <c r="W3241" s="28"/>
      <c r="X3241" s="28"/>
      <c r="Y3241" s="28"/>
      <c r="AA3241" s="77"/>
      <c r="AB3241" s="28"/>
      <c r="AC3241" s="28"/>
      <c r="AD3241" s="28"/>
      <c r="AE3241" s="28"/>
      <c r="AF3241" s="28"/>
      <c r="AG3241" s="28"/>
      <c r="AH3241" s="28"/>
      <c r="AI3241" s="28"/>
      <c r="AJ3241" s="28"/>
      <c r="AK3241" s="28"/>
      <c r="AL3241" s="28"/>
      <c r="AM3241" s="28"/>
      <c r="AN3241" s="28"/>
      <c r="AO3241" s="28"/>
      <c r="AP3241" s="28"/>
      <c r="AQ3241" s="28"/>
      <c r="AR3241" s="28"/>
      <c r="AS3241" s="28"/>
      <c r="AT3241" s="96"/>
      <c r="AU3241" s="28"/>
      <c r="AV3241" s="28"/>
      <c r="AW3241" s="28"/>
      <c r="AX3241" s="28"/>
      <c r="AY3241" s="28"/>
      <c r="AZ3241" s="28"/>
      <c r="BA3241" s="28"/>
      <c r="BB3241" s="28"/>
      <c r="BC3241" s="28"/>
      <c r="BD3241" s="28"/>
      <c r="BE3241" s="28"/>
    </row>
    <row r="3242" spans="3:57" ht="14.25" customHeight="1">
      <c r="C3242" s="46"/>
      <c r="D3242" s="28"/>
      <c r="E3242" s="28"/>
      <c r="F3242" s="28"/>
      <c r="G3242" s="28"/>
      <c r="H3242" s="28"/>
      <c r="I3242" s="28"/>
      <c r="J3242" s="28"/>
      <c r="K3242" s="28"/>
      <c r="L3242" s="28"/>
      <c r="M3242" s="28"/>
      <c r="N3242" s="28"/>
      <c r="O3242" s="28"/>
      <c r="P3242" s="60"/>
      <c r="Q3242" s="60"/>
      <c r="R3242" s="60"/>
      <c r="S3242" s="60"/>
      <c r="T3242" s="60"/>
      <c r="U3242" s="60"/>
      <c r="V3242" s="46"/>
      <c r="W3242" s="28"/>
      <c r="X3242" s="28"/>
      <c r="Y3242" s="28"/>
      <c r="AA3242" s="77"/>
      <c r="AB3242" s="28"/>
      <c r="AC3242" s="28"/>
      <c r="AD3242" s="28"/>
      <c r="AE3242" s="28"/>
      <c r="AF3242" s="28"/>
      <c r="AG3242" s="28"/>
      <c r="AH3242" s="28"/>
      <c r="AI3242" s="28"/>
      <c r="AJ3242" s="28"/>
      <c r="AK3242" s="28"/>
      <c r="AL3242" s="28"/>
      <c r="AM3242" s="28"/>
      <c r="AN3242" s="28"/>
      <c r="AO3242" s="28"/>
      <c r="AP3242" s="28"/>
      <c r="AQ3242" s="28"/>
      <c r="AR3242" s="28"/>
      <c r="AS3242" s="28"/>
      <c r="AT3242" s="96"/>
      <c r="AU3242" s="28"/>
      <c r="AV3242" s="28"/>
      <c r="AW3242" s="28"/>
      <c r="AX3242" s="28"/>
      <c r="AY3242" s="28"/>
      <c r="AZ3242" s="28"/>
      <c r="BA3242" s="28"/>
      <c r="BB3242" s="28"/>
      <c r="BC3242" s="28"/>
      <c r="BD3242" s="28"/>
      <c r="BE3242" s="28"/>
    </row>
    <row r="3243" spans="3:57" ht="14.25" customHeight="1">
      <c r="C3243" s="46"/>
      <c r="D3243" s="28"/>
      <c r="E3243" s="28"/>
      <c r="F3243" s="28"/>
      <c r="G3243" s="28"/>
      <c r="H3243" s="28"/>
      <c r="I3243" s="28"/>
      <c r="J3243" s="28"/>
      <c r="K3243" s="28"/>
      <c r="L3243" s="28"/>
      <c r="M3243" s="28"/>
      <c r="N3243" s="28"/>
      <c r="O3243" s="28"/>
      <c r="P3243" s="60"/>
      <c r="Q3243" s="60"/>
      <c r="R3243" s="60"/>
      <c r="S3243" s="60"/>
      <c r="T3243" s="60"/>
      <c r="U3243" s="60"/>
      <c r="V3243" s="46"/>
      <c r="W3243" s="28"/>
      <c r="X3243" s="28"/>
      <c r="Y3243" s="28"/>
      <c r="AA3243" s="77"/>
      <c r="AB3243" s="28"/>
      <c r="AC3243" s="28"/>
      <c r="AD3243" s="28"/>
      <c r="AE3243" s="28"/>
      <c r="AF3243" s="28"/>
      <c r="AG3243" s="28"/>
      <c r="AH3243" s="28"/>
      <c r="AI3243" s="28"/>
      <c r="AJ3243" s="28"/>
      <c r="AK3243" s="28"/>
      <c r="AL3243" s="28"/>
      <c r="AM3243" s="28"/>
      <c r="AN3243" s="28"/>
      <c r="AO3243" s="28"/>
      <c r="AP3243" s="28"/>
      <c r="AQ3243" s="28"/>
      <c r="AR3243" s="28"/>
      <c r="AS3243" s="28"/>
      <c r="AT3243" s="96"/>
      <c r="AU3243" s="28"/>
      <c r="AV3243" s="28"/>
      <c r="AW3243" s="28"/>
      <c r="AX3243" s="28"/>
      <c r="AY3243" s="28"/>
      <c r="AZ3243" s="28"/>
      <c r="BA3243" s="28"/>
      <c r="BB3243" s="28"/>
      <c r="BC3243" s="28"/>
      <c r="BD3243" s="28"/>
      <c r="BE3243" s="28"/>
    </row>
    <row r="3244" spans="3:57" ht="14.25" customHeight="1">
      <c r="C3244" s="46"/>
      <c r="D3244" s="28"/>
      <c r="E3244" s="28"/>
      <c r="F3244" s="28"/>
      <c r="G3244" s="28"/>
      <c r="H3244" s="28"/>
      <c r="I3244" s="28"/>
      <c r="J3244" s="28"/>
      <c r="K3244" s="28"/>
      <c r="L3244" s="28"/>
      <c r="M3244" s="28"/>
      <c r="N3244" s="28"/>
      <c r="O3244" s="28"/>
      <c r="P3244" s="60"/>
      <c r="Q3244" s="60"/>
      <c r="R3244" s="60"/>
      <c r="S3244" s="60"/>
      <c r="T3244" s="60"/>
      <c r="U3244" s="60"/>
      <c r="V3244" s="46"/>
      <c r="W3244" s="28"/>
      <c r="X3244" s="28"/>
      <c r="Y3244" s="28"/>
      <c r="AA3244" s="77"/>
      <c r="AB3244" s="28"/>
      <c r="AC3244" s="28"/>
      <c r="AD3244" s="28"/>
      <c r="AE3244" s="28"/>
      <c r="AF3244" s="28"/>
      <c r="AG3244" s="28"/>
      <c r="AH3244" s="28"/>
      <c r="AI3244" s="28"/>
      <c r="AJ3244" s="28"/>
      <c r="AK3244" s="28"/>
      <c r="AL3244" s="28"/>
      <c r="AM3244" s="28"/>
      <c r="AN3244" s="28"/>
      <c r="AO3244" s="28"/>
      <c r="AP3244" s="28"/>
      <c r="AQ3244" s="28"/>
      <c r="AR3244" s="28"/>
      <c r="AS3244" s="28"/>
      <c r="AT3244" s="96"/>
      <c r="AU3244" s="28"/>
      <c r="AV3244" s="28"/>
      <c r="AW3244" s="28"/>
      <c r="AX3244" s="28"/>
      <c r="AY3244" s="28"/>
      <c r="AZ3244" s="28"/>
      <c r="BA3244" s="28"/>
      <c r="BB3244" s="28"/>
      <c r="BC3244" s="28"/>
      <c r="BD3244" s="28"/>
      <c r="BE3244" s="28"/>
    </row>
    <row r="3245" spans="3:57" ht="14.25" customHeight="1">
      <c r="C3245" s="46"/>
      <c r="D3245" s="28"/>
      <c r="E3245" s="28"/>
      <c r="F3245" s="28"/>
      <c r="G3245" s="28"/>
      <c r="H3245" s="28"/>
      <c r="I3245" s="28"/>
      <c r="J3245" s="28"/>
      <c r="K3245" s="28"/>
      <c r="L3245" s="28"/>
      <c r="M3245" s="28"/>
      <c r="N3245" s="28"/>
      <c r="O3245" s="28"/>
      <c r="P3245" s="60"/>
      <c r="Q3245" s="60"/>
      <c r="R3245" s="60"/>
      <c r="S3245" s="60"/>
      <c r="T3245" s="60"/>
      <c r="U3245" s="60"/>
      <c r="V3245" s="46"/>
      <c r="W3245" s="28"/>
      <c r="X3245" s="28"/>
      <c r="Y3245" s="28"/>
      <c r="AA3245" s="77"/>
      <c r="AB3245" s="28"/>
      <c r="AC3245" s="28"/>
      <c r="AD3245" s="28"/>
      <c r="AE3245" s="28"/>
      <c r="AF3245" s="28"/>
      <c r="AG3245" s="28"/>
      <c r="AH3245" s="28"/>
      <c r="AI3245" s="28"/>
      <c r="AJ3245" s="28"/>
      <c r="AK3245" s="28"/>
      <c r="AL3245" s="28"/>
      <c r="AM3245" s="28"/>
      <c r="AN3245" s="28"/>
      <c r="AO3245" s="28"/>
      <c r="AP3245" s="28"/>
      <c r="AQ3245" s="28"/>
      <c r="AR3245" s="28"/>
      <c r="AS3245" s="28"/>
      <c r="AT3245" s="96"/>
      <c r="AU3245" s="28"/>
      <c r="AV3245" s="28"/>
      <c r="AW3245" s="28"/>
      <c r="AX3245" s="28"/>
      <c r="AY3245" s="28"/>
      <c r="AZ3245" s="28"/>
      <c r="BA3245" s="28"/>
      <c r="BB3245" s="28"/>
      <c r="BC3245" s="28"/>
      <c r="BD3245" s="28"/>
      <c r="BE3245" s="28"/>
    </row>
    <row r="3246" spans="3:57" ht="14.25" customHeight="1">
      <c r="C3246" s="46"/>
      <c r="D3246" s="28"/>
      <c r="E3246" s="28"/>
      <c r="F3246" s="28"/>
      <c r="G3246" s="28"/>
      <c r="H3246" s="28"/>
      <c r="I3246" s="28"/>
      <c r="J3246" s="28"/>
      <c r="K3246" s="28"/>
      <c r="L3246" s="28"/>
      <c r="M3246" s="28"/>
      <c r="N3246" s="28"/>
      <c r="O3246" s="28"/>
      <c r="P3246" s="60"/>
      <c r="Q3246" s="60"/>
      <c r="R3246" s="60"/>
      <c r="S3246" s="60"/>
      <c r="T3246" s="60"/>
      <c r="U3246" s="60"/>
      <c r="V3246" s="46"/>
      <c r="W3246" s="28"/>
      <c r="X3246" s="28"/>
      <c r="Y3246" s="28"/>
      <c r="AA3246" s="77"/>
      <c r="AB3246" s="28"/>
      <c r="AC3246" s="28"/>
      <c r="AD3246" s="28"/>
      <c r="AE3246" s="28"/>
      <c r="AF3246" s="28"/>
      <c r="AG3246" s="28"/>
      <c r="AH3246" s="28"/>
      <c r="AI3246" s="28"/>
      <c r="AJ3246" s="28"/>
      <c r="AK3246" s="28"/>
      <c r="AL3246" s="28"/>
      <c r="AM3246" s="28"/>
      <c r="AN3246" s="28"/>
      <c r="AO3246" s="28"/>
      <c r="AP3246" s="28"/>
      <c r="AQ3246" s="28"/>
      <c r="AR3246" s="28"/>
      <c r="AS3246" s="28"/>
      <c r="AT3246" s="96"/>
      <c r="AU3246" s="28"/>
      <c r="AV3246" s="28"/>
      <c r="AW3246" s="28"/>
      <c r="AX3246" s="28"/>
      <c r="AY3246" s="28"/>
      <c r="AZ3246" s="28"/>
      <c r="BA3246" s="28"/>
      <c r="BB3246" s="28"/>
      <c r="BC3246" s="28"/>
      <c r="BD3246" s="28"/>
      <c r="BE3246" s="28"/>
    </row>
    <row r="3247" spans="3:57" ht="14.25" customHeight="1">
      <c r="C3247" s="46"/>
      <c r="D3247" s="28"/>
      <c r="E3247" s="28"/>
      <c r="F3247" s="28"/>
      <c r="G3247" s="28"/>
      <c r="H3247" s="28"/>
      <c r="I3247" s="28"/>
      <c r="J3247" s="28"/>
      <c r="K3247" s="28"/>
      <c r="L3247" s="28"/>
      <c r="M3247" s="28"/>
      <c r="N3247" s="28"/>
      <c r="O3247" s="28"/>
      <c r="P3247" s="60"/>
      <c r="Q3247" s="60"/>
      <c r="R3247" s="60"/>
      <c r="S3247" s="60"/>
      <c r="T3247" s="60"/>
      <c r="U3247" s="60"/>
      <c r="V3247" s="46"/>
      <c r="W3247" s="28"/>
      <c r="X3247" s="28"/>
      <c r="Y3247" s="28"/>
      <c r="AA3247" s="77"/>
      <c r="AB3247" s="28"/>
      <c r="AC3247" s="28"/>
      <c r="AD3247" s="28"/>
      <c r="AE3247" s="28"/>
      <c r="AF3247" s="28"/>
      <c r="AG3247" s="28"/>
      <c r="AH3247" s="28"/>
      <c r="AI3247" s="28"/>
      <c r="AJ3247" s="28"/>
      <c r="AK3247" s="28"/>
      <c r="AL3247" s="28"/>
      <c r="AM3247" s="28"/>
      <c r="AN3247" s="28"/>
      <c r="AO3247" s="28"/>
      <c r="AP3247" s="28"/>
      <c r="AQ3247" s="28"/>
      <c r="AR3247" s="28"/>
      <c r="AS3247" s="28"/>
      <c r="AT3247" s="96"/>
      <c r="AU3247" s="28"/>
      <c r="AV3247" s="28"/>
      <c r="AW3247" s="28"/>
      <c r="AX3247" s="28"/>
      <c r="AY3247" s="28"/>
      <c r="AZ3247" s="28"/>
      <c r="BA3247" s="28"/>
      <c r="BB3247" s="28"/>
      <c r="BC3247" s="28"/>
      <c r="BD3247" s="28"/>
      <c r="BE3247" s="28"/>
    </row>
    <row r="3248" spans="3:57" ht="14.25" customHeight="1">
      <c r="C3248" s="46"/>
      <c r="D3248" s="28"/>
      <c r="E3248" s="28"/>
      <c r="F3248" s="28"/>
      <c r="G3248" s="28"/>
      <c r="H3248" s="28"/>
      <c r="I3248" s="28"/>
      <c r="J3248" s="28"/>
      <c r="K3248" s="28"/>
      <c r="L3248" s="28"/>
      <c r="M3248" s="28"/>
      <c r="N3248" s="28"/>
      <c r="O3248" s="28"/>
      <c r="P3248" s="60"/>
      <c r="Q3248" s="60"/>
      <c r="R3248" s="60"/>
      <c r="S3248" s="60"/>
      <c r="T3248" s="60"/>
      <c r="U3248" s="60"/>
      <c r="V3248" s="46"/>
      <c r="W3248" s="28"/>
      <c r="X3248" s="28"/>
      <c r="Y3248" s="28"/>
      <c r="AA3248" s="77"/>
      <c r="AB3248" s="28"/>
      <c r="AC3248" s="28"/>
      <c r="AD3248" s="28"/>
      <c r="AE3248" s="28"/>
      <c r="AF3248" s="28"/>
      <c r="AG3248" s="28"/>
      <c r="AH3248" s="28"/>
      <c r="AI3248" s="28"/>
      <c r="AJ3248" s="28"/>
      <c r="AK3248" s="28"/>
      <c r="AL3248" s="28"/>
      <c r="AM3248" s="28"/>
      <c r="AN3248" s="28"/>
      <c r="AO3248" s="28"/>
      <c r="AP3248" s="28"/>
      <c r="AQ3248" s="28"/>
      <c r="AR3248" s="28"/>
      <c r="AS3248" s="28"/>
      <c r="AT3248" s="96"/>
      <c r="AU3248" s="28"/>
      <c r="AV3248" s="28"/>
      <c r="AW3248" s="28"/>
      <c r="AX3248" s="28"/>
      <c r="AY3248" s="28"/>
      <c r="AZ3248" s="28"/>
      <c r="BA3248" s="28"/>
      <c r="BB3248" s="28"/>
      <c r="BC3248" s="28"/>
      <c r="BD3248" s="28"/>
      <c r="BE3248" s="28"/>
    </row>
    <row r="3249" spans="3:57" ht="14.25" customHeight="1">
      <c r="C3249" s="46"/>
      <c r="D3249" s="28"/>
      <c r="E3249" s="28"/>
      <c r="F3249" s="28"/>
      <c r="G3249" s="28"/>
      <c r="H3249" s="28"/>
      <c r="I3249" s="28"/>
      <c r="J3249" s="28"/>
      <c r="K3249" s="28"/>
      <c r="L3249" s="28"/>
      <c r="M3249" s="28"/>
      <c r="N3249" s="28"/>
      <c r="O3249" s="28"/>
      <c r="P3249" s="60"/>
      <c r="Q3249" s="60"/>
      <c r="R3249" s="60"/>
      <c r="S3249" s="60"/>
      <c r="T3249" s="60"/>
      <c r="U3249" s="60"/>
      <c r="V3249" s="46"/>
      <c r="W3249" s="28"/>
      <c r="X3249" s="28"/>
      <c r="Y3249" s="28"/>
      <c r="AA3249" s="77"/>
      <c r="AB3249" s="28"/>
      <c r="AC3249" s="28"/>
      <c r="AD3249" s="28"/>
      <c r="AE3249" s="28"/>
      <c r="AF3249" s="28"/>
      <c r="AG3249" s="28"/>
      <c r="AH3249" s="28"/>
      <c r="AI3249" s="28"/>
      <c r="AJ3249" s="28"/>
      <c r="AK3249" s="28"/>
      <c r="AL3249" s="28"/>
      <c r="AM3249" s="28"/>
      <c r="AN3249" s="28"/>
      <c r="AO3249" s="28"/>
      <c r="AP3249" s="28"/>
      <c r="AQ3249" s="28"/>
      <c r="AR3249" s="28"/>
      <c r="AS3249" s="28"/>
      <c r="AT3249" s="96"/>
      <c r="AU3249" s="28"/>
      <c r="AV3249" s="28"/>
      <c r="AW3249" s="28"/>
      <c r="AX3249" s="28"/>
      <c r="AY3249" s="28"/>
      <c r="AZ3249" s="28"/>
      <c r="BA3249" s="28"/>
      <c r="BB3249" s="28"/>
      <c r="BC3249" s="28"/>
      <c r="BD3249" s="28"/>
      <c r="BE3249" s="28"/>
    </row>
    <row r="3250" spans="3:57" ht="14.25" customHeight="1">
      <c r="C3250" s="46"/>
      <c r="D3250" s="28"/>
      <c r="E3250" s="28"/>
      <c r="F3250" s="28"/>
      <c r="G3250" s="28"/>
      <c r="H3250" s="28"/>
      <c r="I3250" s="28"/>
      <c r="J3250" s="28"/>
      <c r="K3250" s="28"/>
      <c r="L3250" s="28"/>
      <c r="M3250" s="28"/>
      <c r="N3250" s="28"/>
      <c r="O3250" s="28"/>
      <c r="P3250" s="60"/>
      <c r="Q3250" s="60"/>
      <c r="R3250" s="60"/>
      <c r="S3250" s="60"/>
      <c r="T3250" s="60"/>
      <c r="U3250" s="60"/>
      <c r="V3250" s="46"/>
      <c r="W3250" s="28"/>
      <c r="X3250" s="28"/>
      <c r="Y3250" s="28"/>
      <c r="AA3250" s="77"/>
      <c r="AB3250" s="28"/>
      <c r="AC3250" s="28"/>
      <c r="AD3250" s="28"/>
      <c r="AE3250" s="28"/>
      <c r="AF3250" s="28"/>
      <c r="AG3250" s="28"/>
      <c r="AH3250" s="28"/>
      <c r="AI3250" s="28"/>
      <c r="AJ3250" s="28"/>
      <c r="AK3250" s="28"/>
      <c r="AL3250" s="28"/>
      <c r="AM3250" s="28"/>
      <c r="AN3250" s="28"/>
      <c r="AO3250" s="28"/>
      <c r="AP3250" s="28"/>
      <c r="AQ3250" s="28"/>
      <c r="AR3250" s="28"/>
      <c r="AS3250" s="28"/>
      <c r="AT3250" s="96"/>
      <c r="AU3250" s="28"/>
      <c r="AV3250" s="28"/>
      <c r="AW3250" s="28"/>
      <c r="AX3250" s="28"/>
      <c r="AY3250" s="28"/>
      <c r="AZ3250" s="28"/>
      <c r="BA3250" s="28"/>
      <c r="BB3250" s="28"/>
      <c r="BC3250" s="28"/>
      <c r="BD3250" s="28"/>
      <c r="BE3250" s="28"/>
    </row>
    <row r="3251" spans="3:57" ht="14.25" customHeight="1">
      <c r="C3251" s="46"/>
      <c r="D3251" s="28"/>
      <c r="E3251" s="28"/>
      <c r="F3251" s="28"/>
      <c r="G3251" s="28"/>
      <c r="H3251" s="28"/>
      <c r="I3251" s="28"/>
      <c r="J3251" s="28"/>
      <c r="K3251" s="28"/>
      <c r="L3251" s="28"/>
      <c r="M3251" s="28"/>
      <c r="N3251" s="28"/>
      <c r="O3251" s="28"/>
      <c r="P3251" s="60"/>
      <c r="Q3251" s="60"/>
      <c r="R3251" s="60"/>
      <c r="S3251" s="60"/>
      <c r="T3251" s="60"/>
      <c r="U3251" s="60"/>
      <c r="V3251" s="46"/>
      <c r="W3251" s="28"/>
      <c r="X3251" s="28"/>
      <c r="Y3251" s="28"/>
      <c r="AA3251" s="77"/>
      <c r="AB3251" s="28"/>
      <c r="AC3251" s="28"/>
      <c r="AD3251" s="28"/>
      <c r="AE3251" s="28"/>
      <c r="AF3251" s="28"/>
      <c r="AG3251" s="28"/>
      <c r="AH3251" s="28"/>
      <c r="AI3251" s="28"/>
      <c r="AJ3251" s="28"/>
      <c r="AK3251" s="28"/>
      <c r="AL3251" s="28"/>
      <c r="AM3251" s="28"/>
      <c r="AN3251" s="28"/>
      <c r="AO3251" s="28"/>
      <c r="AP3251" s="28"/>
      <c r="AQ3251" s="28"/>
      <c r="AR3251" s="28"/>
      <c r="AS3251" s="28"/>
      <c r="AT3251" s="96"/>
      <c r="AU3251" s="28"/>
      <c r="AV3251" s="28"/>
      <c r="AW3251" s="28"/>
      <c r="AX3251" s="28"/>
      <c r="AY3251" s="28"/>
      <c r="AZ3251" s="28"/>
      <c r="BA3251" s="28"/>
      <c r="BB3251" s="28"/>
      <c r="BC3251" s="28"/>
      <c r="BD3251" s="28"/>
      <c r="BE3251" s="28"/>
    </row>
    <row r="3252" spans="3:57" ht="14.25" customHeight="1">
      <c r="C3252" s="46"/>
      <c r="D3252" s="28"/>
      <c r="E3252" s="28"/>
      <c r="F3252" s="28"/>
      <c r="G3252" s="28"/>
      <c r="H3252" s="28"/>
      <c r="I3252" s="28"/>
      <c r="J3252" s="28"/>
      <c r="K3252" s="28"/>
      <c r="L3252" s="28"/>
      <c r="M3252" s="28"/>
      <c r="N3252" s="28"/>
      <c r="O3252" s="28"/>
      <c r="P3252" s="60"/>
      <c r="Q3252" s="60"/>
      <c r="R3252" s="60"/>
      <c r="S3252" s="60"/>
      <c r="T3252" s="60"/>
      <c r="U3252" s="60"/>
      <c r="V3252" s="46"/>
      <c r="W3252" s="28"/>
      <c r="X3252" s="28"/>
      <c r="Y3252" s="28"/>
      <c r="AA3252" s="77"/>
      <c r="AB3252" s="28"/>
      <c r="AC3252" s="28"/>
      <c r="AD3252" s="28"/>
      <c r="AE3252" s="28"/>
      <c r="AF3252" s="28"/>
      <c r="AG3252" s="28"/>
      <c r="AH3252" s="28"/>
      <c r="AI3252" s="28"/>
      <c r="AJ3252" s="28"/>
      <c r="AK3252" s="28"/>
      <c r="AL3252" s="28"/>
      <c r="AM3252" s="28"/>
      <c r="AN3252" s="28"/>
      <c r="AO3252" s="28"/>
      <c r="AP3252" s="28"/>
      <c r="AQ3252" s="28"/>
      <c r="AR3252" s="28"/>
      <c r="AS3252" s="28"/>
      <c r="AT3252" s="96"/>
      <c r="AU3252" s="28"/>
      <c r="AV3252" s="28"/>
      <c r="AW3252" s="28"/>
      <c r="AX3252" s="28"/>
      <c r="AY3252" s="28"/>
      <c r="AZ3252" s="28"/>
      <c r="BA3252" s="28"/>
      <c r="BB3252" s="28"/>
      <c r="BC3252" s="28"/>
      <c r="BD3252" s="28"/>
      <c r="BE3252" s="28"/>
    </row>
    <row r="3253" spans="3:57" ht="14.25" customHeight="1">
      <c r="C3253" s="46"/>
      <c r="D3253" s="28"/>
      <c r="E3253" s="28"/>
      <c r="F3253" s="28"/>
      <c r="G3253" s="28"/>
      <c r="H3253" s="28"/>
      <c r="I3253" s="28"/>
      <c r="J3253" s="28"/>
      <c r="K3253" s="28"/>
      <c r="L3253" s="28"/>
      <c r="M3253" s="28"/>
      <c r="N3253" s="28"/>
      <c r="O3253" s="28"/>
      <c r="P3253" s="60"/>
      <c r="Q3253" s="60"/>
      <c r="R3253" s="60"/>
      <c r="S3253" s="60"/>
      <c r="U3253" s="60"/>
      <c r="V3253" s="46"/>
      <c r="W3253" s="28"/>
      <c r="X3253" s="28"/>
      <c r="Y3253" s="28"/>
      <c r="AA3253" s="77"/>
      <c r="AB3253" s="28"/>
      <c r="AC3253" s="28"/>
      <c r="AD3253" s="28"/>
      <c r="AE3253" s="28"/>
      <c r="AF3253" s="28"/>
      <c r="AG3253" s="28"/>
      <c r="AH3253" s="28"/>
      <c r="AI3253" s="28"/>
      <c r="AJ3253" s="28"/>
      <c r="AK3253" s="28"/>
      <c r="AL3253" s="28"/>
      <c r="AM3253" s="28"/>
      <c r="AN3253" s="28"/>
      <c r="AO3253" s="28"/>
      <c r="AP3253" s="28"/>
      <c r="AQ3253" s="28"/>
      <c r="AR3253" s="28"/>
      <c r="AS3253" s="28"/>
      <c r="AT3253" s="96"/>
      <c r="AU3253" s="28"/>
      <c r="AV3253" s="28"/>
      <c r="AW3253" s="28"/>
      <c r="AX3253" s="28"/>
      <c r="AY3253" s="28"/>
      <c r="AZ3253" s="28"/>
      <c r="BA3253" s="28"/>
      <c r="BB3253" s="28"/>
      <c r="BC3253" s="28"/>
      <c r="BD3253" s="28"/>
      <c r="BE3253" s="28"/>
    </row>
    <row r="3254" spans="3:57" ht="14.25" customHeight="1">
      <c r="C3254" s="46"/>
      <c r="D3254" s="28"/>
      <c r="E3254" s="28"/>
      <c r="F3254" s="28"/>
      <c r="G3254" s="28"/>
      <c r="H3254" s="28"/>
      <c r="I3254" s="28"/>
      <c r="J3254" s="28"/>
      <c r="K3254" s="28"/>
      <c r="L3254" s="28"/>
      <c r="M3254" s="28"/>
      <c r="N3254" s="28"/>
      <c r="O3254" s="28"/>
      <c r="P3254" s="60"/>
      <c r="Q3254" s="60"/>
      <c r="R3254" s="60"/>
      <c r="S3254" s="60"/>
      <c r="U3254" s="60"/>
      <c r="V3254" s="46"/>
      <c r="W3254" s="28"/>
      <c r="X3254" s="28"/>
      <c r="Y3254" s="28"/>
      <c r="AA3254" s="77"/>
      <c r="AB3254" s="28"/>
      <c r="AC3254" s="28"/>
      <c r="AD3254" s="28"/>
      <c r="AE3254" s="28"/>
      <c r="AF3254" s="28"/>
      <c r="AG3254" s="28"/>
      <c r="AH3254" s="28"/>
      <c r="AI3254" s="28"/>
      <c r="AJ3254" s="28"/>
      <c r="AK3254" s="28"/>
      <c r="AL3254" s="28"/>
      <c r="AM3254" s="28"/>
      <c r="AN3254" s="28"/>
      <c r="AO3254" s="28"/>
      <c r="AP3254" s="28"/>
      <c r="AQ3254" s="28"/>
      <c r="AR3254" s="28"/>
      <c r="AS3254" s="28"/>
      <c r="AT3254" s="96"/>
      <c r="AU3254" s="28"/>
      <c r="AV3254" s="28"/>
      <c r="AW3254" s="28"/>
      <c r="AX3254" s="28"/>
      <c r="AY3254" s="28"/>
      <c r="AZ3254" s="28"/>
      <c r="BA3254" s="28"/>
      <c r="BB3254" s="28"/>
      <c r="BC3254" s="28"/>
      <c r="BD3254" s="28"/>
      <c r="BE3254" s="28"/>
    </row>
    <row r="3255" spans="3:57" ht="14.25" customHeight="1">
      <c r="C3255" s="46"/>
      <c r="D3255" s="28"/>
      <c r="E3255" s="28"/>
      <c r="F3255" s="28"/>
      <c r="G3255" s="28"/>
      <c r="H3255" s="28"/>
      <c r="I3255" s="28"/>
      <c r="J3255" s="28"/>
      <c r="K3255" s="28"/>
      <c r="L3255" s="28"/>
      <c r="M3255" s="28"/>
      <c r="N3255" s="28"/>
      <c r="O3255" s="28"/>
      <c r="P3255" s="60"/>
      <c r="Q3255" s="60"/>
      <c r="R3255" s="60"/>
      <c r="S3255" s="60"/>
      <c r="T3255" s="60"/>
      <c r="U3255" s="60"/>
      <c r="V3255" s="46"/>
      <c r="W3255" s="28"/>
      <c r="X3255" s="28"/>
      <c r="Y3255" s="28"/>
      <c r="AA3255" s="77"/>
      <c r="AB3255" s="28"/>
      <c r="AC3255" s="28"/>
      <c r="AD3255" s="28"/>
      <c r="AE3255" s="28"/>
      <c r="AF3255" s="28"/>
      <c r="AG3255" s="28"/>
      <c r="AH3255" s="28"/>
      <c r="AI3255" s="28"/>
      <c r="AJ3255" s="28"/>
      <c r="AK3255" s="28"/>
      <c r="AL3255" s="28"/>
      <c r="AM3255" s="28"/>
      <c r="AN3255" s="28"/>
      <c r="AO3255" s="28"/>
      <c r="AP3255" s="28"/>
      <c r="AQ3255" s="28"/>
      <c r="AR3255" s="28"/>
      <c r="AS3255" s="28"/>
      <c r="AT3255" s="96"/>
      <c r="AU3255" s="28"/>
      <c r="AV3255" s="28"/>
      <c r="AW3255" s="28"/>
      <c r="AX3255" s="28"/>
      <c r="AY3255" s="28"/>
      <c r="AZ3255" s="28"/>
      <c r="BA3255" s="28"/>
      <c r="BB3255" s="28"/>
      <c r="BC3255" s="28"/>
      <c r="BD3255" s="28"/>
      <c r="BE3255" s="28"/>
    </row>
    <row r="3256" spans="3:57" ht="14.25" customHeight="1">
      <c r="C3256" s="46"/>
      <c r="D3256" s="28"/>
      <c r="E3256" s="28"/>
      <c r="F3256" s="28"/>
      <c r="G3256" s="28"/>
      <c r="H3256" s="28"/>
      <c r="I3256" s="28"/>
      <c r="J3256" s="28"/>
      <c r="K3256" s="28"/>
      <c r="L3256" s="28"/>
      <c r="M3256" s="28"/>
      <c r="N3256" s="28"/>
      <c r="O3256" s="28"/>
      <c r="P3256" s="60"/>
      <c r="Q3256" s="60"/>
      <c r="R3256" s="60"/>
      <c r="S3256" s="60"/>
      <c r="T3256" s="60"/>
      <c r="U3256" s="60"/>
      <c r="V3256" s="46"/>
      <c r="W3256" s="28"/>
      <c r="X3256" s="28"/>
      <c r="Y3256" s="28"/>
      <c r="AA3256" s="77"/>
      <c r="AB3256" s="28"/>
      <c r="AC3256" s="28"/>
      <c r="AD3256" s="28"/>
      <c r="AE3256" s="28"/>
      <c r="AF3256" s="28"/>
      <c r="AG3256" s="28"/>
      <c r="AH3256" s="28"/>
      <c r="AI3256" s="28"/>
      <c r="AJ3256" s="28"/>
      <c r="AK3256" s="28"/>
      <c r="AL3256" s="28"/>
      <c r="AM3256" s="28"/>
      <c r="AN3256" s="28"/>
      <c r="AO3256" s="28"/>
      <c r="AP3256" s="28"/>
      <c r="AQ3256" s="28"/>
      <c r="AR3256" s="28"/>
      <c r="AS3256" s="28"/>
      <c r="AT3256" s="96"/>
      <c r="AU3256" s="28"/>
      <c r="AV3256" s="28"/>
      <c r="AW3256" s="28"/>
      <c r="AX3256" s="28"/>
      <c r="AY3256" s="28"/>
      <c r="AZ3256" s="28"/>
      <c r="BA3256" s="28"/>
      <c r="BB3256" s="28"/>
      <c r="BC3256" s="28"/>
      <c r="BD3256" s="28"/>
      <c r="BE3256" s="28"/>
    </row>
    <row r="3257" spans="3:57" ht="14.25" customHeight="1">
      <c r="C3257" s="46"/>
      <c r="D3257" s="28"/>
      <c r="E3257" s="28"/>
      <c r="F3257" s="28"/>
      <c r="G3257" s="28"/>
      <c r="H3257" s="28"/>
      <c r="I3257" s="28"/>
      <c r="J3257" s="28"/>
      <c r="K3257" s="28"/>
      <c r="L3257" s="28"/>
      <c r="M3257" s="28"/>
      <c r="N3257" s="28"/>
      <c r="O3257" s="28"/>
      <c r="P3257" s="60"/>
      <c r="Q3257" s="60"/>
      <c r="R3257" s="60"/>
      <c r="S3257" s="60"/>
      <c r="T3257" s="60"/>
      <c r="U3257" s="60"/>
      <c r="V3257" s="46"/>
      <c r="W3257" s="28"/>
      <c r="X3257" s="28"/>
      <c r="Y3257" s="28"/>
      <c r="AA3257" s="77"/>
      <c r="AB3257" s="28"/>
      <c r="AC3257" s="28"/>
      <c r="AD3257" s="28"/>
      <c r="AE3257" s="28"/>
      <c r="AF3257" s="28"/>
      <c r="AG3257" s="28"/>
      <c r="AH3257" s="28"/>
      <c r="AI3257" s="28"/>
      <c r="AJ3257" s="28"/>
      <c r="AK3257" s="28"/>
      <c r="AL3257" s="28"/>
      <c r="AM3257" s="28"/>
      <c r="AN3257" s="28"/>
      <c r="AO3257" s="28"/>
      <c r="AP3257" s="28"/>
      <c r="AQ3257" s="28"/>
      <c r="AR3257" s="28"/>
      <c r="AS3257" s="28"/>
      <c r="AT3257" s="96"/>
      <c r="AU3257" s="28"/>
      <c r="AV3257" s="28"/>
      <c r="AW3257" s="28"/>
      <c r="AX3257" s="28"/>
      <c r="AY3257" s="28"/>
      <c r="AZ3257" s="28"/>
      <c r="BA3257" s="28"/>
      <c r="BB3257" s="28"/>
      <c r="BC3257" s="28"/>
      <c r="BD3257" s="28"/>
      <c r="BE3257" s="28"/>
    </row>
    <row r="3258" spans="3:57" ht="14.25" customHeight="1">
      <c r="C3258" s="46"/>
      <c r="D3258" s="28"/>
      <c r="E3258" s="28"/>
      <c r="F3258" s="28"/>
      <c r="G3258" s="28"/>
      <c r="H3258" s="28"/>
      <c r="I3258" s="28"/>
      <c r="J3258" s="28"/>
      <c r="K3258" s="28"/>
      <c r="L3258" s="28"/>
      <c r="M3258" s="28"/>
      <c r="N3258" s="28"/>
      <c r="O3258" s="28"/>
      <c r="P3258" s="60"/>
      <c r="Q3258" s="60"/>
      <c r="R3258" s="60"/>
      <c r="S3258" s="60"/>
      <c r="T3258" s="60"/>
      <c r="U3258" s="60"/>
      <c r="V3258" s="46"/>
      <c r="W3258" s="28"/>
      <c r="X3258" s="28"/>
      <c r="Y3258" s="28"/>
      <c r="AA3258" s="77"/>
      <c r="AB3258" s="28"/>
      <c r="AC3258" s="28"/>
      <c r="AD3258" s="28"/>
      <c r="AE3258" s="28"/>
      <c r="AF3258" s="28"/>
      <c r="AG3258" s="28"/>
      <c r="AH3258" s="28"/>
      <c r="AI3258" s="28"/>
      <c r="AJ3258" s="28"/>
      <c r="AK3258" s="28"/>
      <c r="AL3258" s="28"/>
      <c r="AM3258" s="28"/>
      <c r="AN3258" s="28"/>
      <c r="AO3258" s="28"/>
      <c r="AP3258" s="28"/>
      <c r="AQ3258" s="28"/>
      <c r="AR3258" s="28"/>
      <c r="AS3258" s="28"/>
      <c r="AT3258" s="96"/>
      <c r="AU3258" s="28"/>
      <c r="AV3258" s="28"/>
      <c r="AW3258" s="28"/>
      <c r="AX3258" s="28"/>
      <c r="AY3258" s="28"/>
      <c r="AZ3258" s="28"/>
      <c r="BA3258" s="28"/>
      <c r="BB3258" s="28"/>
      <c r="BC3258" s="28"/>
      <c r="BD3258" s="28"/>
      <c r="BE3258" s="28"/>
    </row>
    <row r="3259" spans="3:57" ht="14.25" customHeight="1">
      <c r="C3259" s="46"/>
      <c r="D3259" s="28"/>
      <c r="E3259" s="28"/>
      <c r="F3259" s="28"/>
      <c r="G3259" s="28"/>
      <c r="H3259" s="28"/>
      <c r="I3259" s="28"/>
      <c r="J3259" s="28"/>
      <c r="K3259" s="28"/>
      <c r="L3259" s="28"/>
      <c r="M3259" s="28"/>
      <c r="N3259" s="28"/>
      <c r="O3259" s="28"/>
      <c r="P3259" s="60"/>
      <c r="Q3259" s="60"/>
      <c r="R3259" s="60"/>
      <c r="S3259" s="60"/>
      <c r="T3259" s="60"/>
      <c r="U3259" s="60"/>
      <c r="V3259" s="46"/>
      <c r="W3259" s="28"/>
      <c r="X3259" s="28"/>
      <c r="Y3259" s="28"/>
      <c r="AA3259" s="77"/>
      <c r="AB3259" s="28"/>
      <c r="AC3259" s="28"/>
      <c r="AD3259" s="28"/>
      <c r="AE3259" s="28"/>
      <c r="AF3259" s="28"/>
      <c r="AG3259" s="28"/>
      <c r="AH3259" s="28"/>
      <c r="AI3259" s="28"/>
      <c r="AJ3259" s="28"/>
      <c r="AK3259" s="28"/>
      <c r="AL3259" s="28"/>
      <c r="AM3259" s="28"/>
      <c r="AN3259" s="28"/>
      <c r="AO3259" s="28"/>
      <c r="AP3259" s="28"/>
      <c r="AQ3259" s="28"/>
      <c r="AR3259" s="28"/>
      <c r="AS3259" s="28"/>
      <c r="AT3259" s="96"/>
      <c r="AU3259" s="28"/>
      <c r="AV3259" s="28"/>
      <c r="AW3259" s="28"/>
      <c r="AX3259" s="28"/>
      <c r="AY3259" s="28"/>
      <c r="AZ3259" s="28"/>
      <c r="BA3259" s="28"/>
      <c r="BB3259" s="28"/>
      <c r="BC3259" s="28"/>
      <c r="BD3259" s="28"/>
      <c r="BE3259" s="28"/>
    </row>
    <row r="3260" spans="3:57" ht="14.25" customHeight="1">
      <c r="C3260" s="46"/>
      <c r="D3260" s="28"/>
      <c r="E3260" s="28"/>
      <c r="F3260" s="28"/>
      <c r="G3260" s="28"/>
      <c r="H3260" s="28"/>
      <c r="I3260" s="28"/>
      <c r="J3260" s="28"/>
      <c r="K3260" s="28"/>
      <c r="L3260" s="28"/>
      <c r="M3260" s="28"/>
      <c r="N3260" s="28"/>
      <c r="O3260" s="28"/>
      <c r="P3260" s="60"/>
      <c r="Q3260" s="60"/>
      <c r="R3260" s="60"/>
      <c r="S3260" s="60"/>
      <c r="T3260" s="60"/>
      <c r="U3260" s="60"/>
      <c r="V3260" s="46"/>
      <c r="W3260" s="28"/>
      <c r="X3260" s="28"/>
      <c r="Y3260" s="28"/>
      <c r="AA3260" s="77"/>
      <c r="AB3260" s="28"/>
      <c r="AC3260" s="28"/>
      <c r="AD3260" s="28"/>
      <c r="AE3260" s="28"/>
      <c r="AF3260" s="28"/>
      <c r="AG3260" s="28"/>
      <c r="AH3260" s="28"/>
      <c r="AI3260" s="28"/>
      <c r="AJ3260" s="28"/>
      <c r="AK3260" s="28"/>
      <c r="AL3260" s="28"/>
      <c r="AM3260" s="28"/>
      <c r="AN3260" s="28"/>
      <c r="AO3260" s="28"/>
      <c r="AP3260" s="28"/>
      <c r="AQ3260" s="28"/>
      <c r="AR3260" s="28"/>
      <c r="AS3260" s="28"/>
      <c r="AT3260" s="96"/>
      <c r="AU3260" s="28"/>
      <c r="AV3260" s="28"/>
      <c r="AW3260" s="28"/>
      <c r="AX3260" s="28"/>
      <c r="AY3260" s="28"/>
      <c r="AZ3260" s="28"/>
      <c r="BA3260" s="28"/>
      <c r="BB3260" s="28"/>
      <c r="BC3260" s="28"/>
      <c r="BD3260" s="28"/>
      <c r="BE3260" s="28"/>
    </row>
    <row r="3261" spans="3:57" ht="14.25" customHeight="1">
      <c r="C3261" s="46"/>
      <c r="D3261" s="28"/>
      <c r="E3261" s="28"/>
      <c r="F3261" s="28"/>
      <c r="G3261" s="28"/>
      <c r="H3261" s="28"/>
      <c r="I3261" s="28"/>
      <c r="J3261" s="28"/>
      <c r="K3261" s="28"/>
      <c r="L3261" s="28"/>
      <c r="M3261" s="28"/>
      <c r="N3261" s="28"/>
      <c r="O3261" s="28"/>
      <c r="P3261" s="60"/>
      <c r="Q3261" s="60"/>
      <c r="R3261" s="60"/>
      <c r="T3261" s="60"/>
      <c r="V3261" s="46"/>
      <c r="W3261" s="28"/>
      <c r="X3261" s="28"/>
      <c r="Y3261" s="28"/>
      <c r="AA3261" s="77"/>
      <c r="AB3261" s="28"/>
      <c r="AC3261" s="28"/>
      <c r="AD3261" s="28"/>
      <c r="AE3261" s="28"/>
      <c r="AF3261" s="28"/>
      <c r="AG3261" s="28"/>
      <c r="AH3261" s="28"/>
      <c r="AI3261" s="28"/>
      <c r="AJ3261" s="28"/>
      <c r="AK3261" s="28"/>
      <c r="AL3261" s="28"/>
      <c r="AM3261" s="28"/>
      <c r="AN3261" s="28"/>
      <c r="AO3261" s="28"/>
      <c r="AP3261" s="28"/>
      <c r="AQ3261" s="28"/>
      <c r="AR3261" s="28"/>
      <c r="AS3261" s="28"/>
      <c r="AT3261" s="96"/>
      <c r="AU3261" s="28"/>
      <c r="AV3261" s="28"/>
      <c r="AW3261" s="28"/>
      <c r="AX3261" s="28"/>
      <c r="AY3261" s="28"/>
      <c r="AZ3261" s="28"/>
      <c r="BA3261" s="28"/>
      <c r="BB3261" s="28"/>
      <c r="BC3261" s="28"/>
      <c r="BD3261" s="28"/>
      <c r="BE3261" s="28"/>
    </row>
    <row r="3262" spans="3:57" ht="14.25" customHeight="1">
      <c r="C3262" s="46"/>
      <c r="D3262" s="28"/>
      <c r="E3262" s="28"/>
      <c r="F3262" s="28"/>
      <c r="G3262" s="28"/>
      <c r="H3262" s="28"/>
      <c r="I3262" s="28"/>
      <c r="J3262" s="28"/>
      <c r="K3262" s="28"/>
      <c r="L3262" s="28"/>
      <c r="M3262" s="28"/>
      <c r="N3262" s="28"/>
      <c r="O3262" s="28"/>
      <c r="P3262" s="60"/>
      <c r="Q3262" s="60"/>
      <c r="R3262" s="60"/>
      <c r="T3262" s="60"/>
      <c r="V3262" s="46"/>
      <c r="W3262" s="28"/>
      <c r="X3262" s="28"/>
      <c r="Y3262" s="28"/>
      <c r="AA3262" s="77"/>
      <c r="AB3262" s="28"/>
      <c r="AC3262" s="28"/>
      <c r="AD3262" s="28"/>
      <c r="AE3262" s="28"/>
      <c r="AF3262" s="28"/>
      <c r="AG3262" s="28"/>
      <c r="AH3262" s="28"/>
      <c r="AI3262" s="28"/>
      <c r="AL3262" s="28"/>
      <c r="AM3262" s="28"/>
      <c r="AN3262" s="28"/>
      <c r="AO3262" s="28"/>
      <c r="AP3262" s="28"/>
      <c r="AQ3262" s="28"/>
      <c r="AR3262" s="28"/>
      <c r="AS3262" s="28"/>
      <c r="AT3262" s="96"/>
      <c r="AU3262" s="28"/>
      <c r="AV3262" s="28"/>
      <c r="AW3262" s="28"/>
      <c r="AX3262" s="28"/>
      <c r="AY3262" s="28"/>
      <c r="AZ3262" s="28"/>
      <c r="BA3262" s="28"/>
      <c r="BB3262" s="28"/>
      <c r="BC3262" s="28"/>
      <c r="BD3262" s="28"/>
      <c r="BE3262" s="28"/>
    </row>
    <row r="3263" spans="3:57" ht="14.25" customHeight="1">
      <c r="C3263" s="46"/>
      <c r="D3263" s="28"/>
      <c r="E3263" s="28"/>
      <c r="F3263" s="28"/>
      <c r="G3263" s="28"/>
      <c r="H3263" s="28"/>
      <c r="I3263" s="28"/>
      <c r="J3263" s="28"/>
      <c r="K3263" s="28"/>
      <c r="L3263" s="28"/>
      <c r="M3263" s="28"/>
      <c r="N3263" s="28"/>
      <c r="O3263" s="28"/>
      <c r="P3263" s="60"/>
      <c r="Q3263" s="60"/>
      <c r="R3263" s="60"/>
      <c r="S3263" s="60"/>
      <c r="T3263" s="60"/>
      <c r="U3263" s="60"/>
      <c r="V3263" s="46"/>
      <c r="W3263" s="28"/>
      <c r="X3263" s="28"/>
      <c r="Y3263" s="28"/>
      <c r="AA3263" s="77"/>
      <c r="AB3263" s="28"/>
      <c r="AC3263" s="28"/>
      <c r="AD3263" s="28"/>
      <c r="AE3263" s="28"/>
      <c r="AF3263" s="28"/>
      <c r="AG3263" s="28"/>
      <c r="AH3263" s="28"/>
      <c r="AI3263" s="28"/>
      <c r="AL3263" s="28"/>
      <c r="AM3263" s="28"/>
      <c r="AN3263" s="28"/>
      <c r="AO3263" s="28"/>
      <c r="AP3263" s="28"/>
      <c r="AT3263" s="96"/>
      <c r="AU3263" s="28"/>
      <c r="AV3263" s="28"/>
      <c r="AW3263" s="28"/>
      <c r="AX3263" s="28"/>
      <c r="AY3263" s="28"/>
      <c r="AZ3263" s="28"/>
      <c r="BA3263" s="28"/>
      <c r="BB3263" s="28"/>
      <c r="BC3263" s="28"/>
      <c r="BD3263" s="28"/>
      <c r="BE3263" s="28"/>
    </row>
    <row r="3264" spans="3:57" ht="14.25" customHeight="1">
      <c r="C3264" s="46"/>
      <c r="D3264" s="28"/>
      <c r="E3264" s="28"/>
      <c r="F3264" s="28"/>
      <c r="G3264" s="28"/>
      <c r="H3264" s="28"/>
      <c r="I3264" s="28"/>
      <c r="J3264" s="28"/>
      <c r="K3264" s="28"/>
      <c r="L3264" s="28"/>
      <c r="M3264" s="28"/>
      <c r="N3264" s="28"/>
      <c r="O3264" s="28"/>
      <c r="P3264" s="60"/>
      <c r="Q3264" s="60"/>
      <c r="R3264" s="60"/>
      <c r="S3264" s="60"/>
      <c r="T3264" s="60"/>
      <c r="U3264" s="60"/>
      <c r="V3264" s="46"/>
      <c r="W3264" s="28"/>
      <c r="X3264" s="28"/>
      <c r="Y3264" s="28"/>
      <c r="AA3264" s="77"/>
      <c r="AE3264" s="28"/>
      <c r="AF3264" s="28"/>
      <c r="AG3264" s="28"/>
      <c r="AH3264" s="28"/>
      <c r="AI3264" s="28"/>
      <c r="AJ3264" s="28"/>
      <c r="AK3264" s="28"/>
      <c r="AL3264" s="28"/>
      <c r="AM3264" s="28"/>
      <c r="AN3264" s="28"/>
      <c r="AO3264" s="28"/>
      <c r="AP3264" s="28"/>
      <c r="AW3264" s="28"/>
      <c r="AX3264" s="28"/>
      <c r="AY3264" s="28"/>
      <c r="AZ3264" s="28"/>
      <c r="BA3264" s="28"/>
      <c r="BB3264" s="28"/>
      <c r="BC3264" s="28"/>
      <c r="BD3264" s="28"/>
      <c r="BE3264" s="28"/>
    </row>
    <row r="3265" spans="3:57" ht="14.25" customHeight="1">
      <c r="C3265" s="46"/>
      <c r="D3265" s="28"/>
      <c r="E3265" s="28"/>
      <c r="F3265" s="28"/>
      <c r="G3265" s="28"/>
      <c r="H3265" s="28"/>
      <c r="I3265" s="28"/>
      <c r="J3265" s="28"/>
      <c r="K3265" s="28"/>
      <c r="L3265" s="28"/>
      <c r="M3265" s="28"/>
      <c r="N3265" s="28"/>
      <c r="O3265" s="28"/>
      <c r="P3265" s="60"/>
      <c r="Q3265" s="60"/>
      <c r="R3265" s="60"/>
      <c r="S3265" s="60"/>
      <c r="T3265" s="60"/>
      <c r="U3265" s="60"/>
      <c r="V3265" s="46"/>
      <c r="W3265" s="28"/>
      <c r="X3265" s="28"/>
      <c r="Y3265" s="28"/>
      <c r="AA3265" s="77"/>
      <c r="AE3265" s="28"/>
      <c r="AF3265" s="28"/>
      <c r="AG3265" s="28"/>
      <c r="AH3265" s="28"/>
      <c r="AI3265" s="28"/>
      <c r="AJ3265" s="28"/>
      <c r="AK3265" s="28"/>
      <c r="AL3265" s="28"/>
      <c r="AM3265" s="28"/>
      <c r="AN3265" s="28"/>
      <c r="AO3265" s="28"/>
      <c r="AP3265" s="28"/>
      <c r="AQ3265" s="28"/>
      <c r="AR3265" s="28"/>
      <c r="AS3265" s="28"/>
      <c r="AW3265" s="28"/>
      <c r="AX3265" s="28"/>
      <c r="AY3265" s="28"/>
      <c r="AZ3265" s="28"/>
      <c r="BA3265" s="28"/>
      <c r="BB3265" s="28"/>
      <c r="BC3265" s="28"/>
      <c r="BD3265" s="28"/>
      <c r="BE3265" s="28"/>
    </row>
    <row r="3266" spans="3:57" ht="14.25" customHeight="1">
      <c r="C3266" s="46"/>
      <c r="D3266" s="28"/>
      <c r="E3266" s="28"/>
      <c r="F3266" s="28"/>
      <c r="G3266" s="28"/>
      <c r="H3266" s="28"/>
      <c r="I3266" s="28"/>
      <c r="J3266" s="28"/>
      <c r="K3266" s="28"/>
      <c r="L3266" s="28"/>
      <c r="M3266" s="28"/>
      <c r="N3266" s="28"/>
      <c r="O3266" s="28"/>
      <c r="P3266" s="60"/>
      <c r="Q3266" s="60"/>
      <c r="R3266" s="60"/>
      <c r="S3266" s="60"/>
      <c r="T3266" s="60"/>
      <c r="U3266" s="60"/>
      <c r="V3266" s="46"/>
      <c r="W3266" s="28"/>
      <c r="X3266" s="28"/>
      <c r="Y3266" s="28"/>
      <c r="AA3266" s="77"/>
      <c r="AB3266" s="28"/>
      <c r="AC3266" s="28"/>
      <c r="AD3266" s="28"/>
      <c r="AE3266" s="28"/>
      <c r="AF3266" s="28"/>
      <c r="AG3266" s="28"/>
      <c r="AH3266" s="28"/>
      <c r="AI3266" s="28"/>
      <c r="AJ3266" s="28"/>
      <c r="AK3266" s="28"/>
      <c r="AL3266" s="28"/>
      <c r="AM3266" s="28"/>
      <c r="AN3266" s="28"/>
      <c r="AO3266" s="28"/>
      <c r="AP3266" s="28"/>
      <c r="AQ3266" s="28"/>
      <c r="AR3266" s="28"/>
      <c r="AS3266" s="28"/>
      <c r="AT3266" s="96"/>
      <c r="AU3266" s="28"/>
      <c r="AV3266" s="28"/>
      <c r="AW3266" s="28"/>
      <c r="AX3266" s="28"/>
      <c r="AY3266" s="28"/>
      <c r="AZ3266" s="28"/>
      <c r="BA3266" s="28"/>
      <c r="BB3266" s="28"/>
      <c r="BC3266" s="28"/>
      <c r="BD3266" s="28"/>
      <c r="BE3266" s="28"/>
    </row>
    <row r="3267" spans="3:57" ht="14.25" customHeight="1">
      <c r="C3267" s="46"/>
      <c r="D3267" s="28"/>
      <c r="E3267" s="28"/>
      <c r="F3267" s="28"/>
      <c r="G3267" s="28"/>
      <c r="H3267" s="28"/>
      <c r="I3267" s="28"/>
      <c r="J3267" s="28"/>
      <c r="K3267" s="28"/>
      <c r="L3267" s="28"/>
      <c r="M3267" s="28"/>
      <c r="N3267" s="28"/>
      <c r="O3267" s="28"/>
      <c r="P3267" s="60"/>
      <c r="Q3267" s="60"/>
      <c r="R3267" s="60"/>
      <c r="S3267" s="60"/>
      <c r="T3267" s="60"/>
      <c r="U3267" s="60"/>
      <c r="V3267" s="46"/>
      <c r="W3267" s="28"/>
      <c r="X3267" s="28"/>
      <c r="Y3267" s="28"/>
      <c r="AA3267" s="77"/>
      <c r="AB3267" s="28"/>
      <c r="AC3267" s="28"/>
      <c r="AD3267" s="28"/>
      <c r="AE3267" s="28"/>
      <c r="AF3267" s="28"/>
      <c r="AG3267" s="28"/>
      <c r="AH3267" s="28"/>
      <c r="AI3267" s="28"/>
      <c r="AJ3267" s="28"/>
      <c r="AK3267" s="28"/>
      <c r="AL3267" s="28"/>
      <c r="AM3267" s="28"/>
      <c r="AN3267" s="28"/>
      <c r="AO3267" s="28"/>
      <c r="AP3267" s="28"/>
      <c r="AQ3267" s="28"/>
      <c r="AR3267" s="28"/>
      <c r="AS3267" s="28"/>
      <c r="AT3267" s="96"/>
      <c r="AU3267" s="28"/>
      <c r="AV3267" s="28"/>
      <c r="AW3267" s="28"/>
      <c r="AX3267" s="28"/>
      <c r="AY3267" s="28"/>
      <c r="AZ3267" s="28"/>
      <c r="BA3267" s="28"/>
      <c r="BB3267" s="28"/>
      <c r="BC3267" s="28"/>
      <c r="BD3267" s="28"/>
      <c r="BE3267" s="28"/>
    </row>
    <row r="3268" spans="3:57" ht="14.25" customHeight="1">
      <c r="C3268" s="46"/>
      <c r="D3268" s="28"/>
      <c r="E3268" s="28"/>
      <c r="F3268" s="28"/>
      <c r="G3268" s="28"/>
      <c r="H3268" s="28"/>
      <c r="I3268" s="28"/>
      <c r="J3268" s="28"/>
      <c r="K3268" s="28"/>
      <c r="L3268" s="28"/>
      <c r="M3268" s="28"/>
      <c r="N3268" s="28"/>
      <c r="O3268" s="28"/>
      <c r="P3268" s="60"/>
      <c r="Q3268" s="60"/>
      <c r="R3268" s="60"/>
      <c r="S3268" s="60"/>
      <c r="T3268" s="60"/>
      <c r="U3268" s="60"/>
      <c r="W3268" s="28"/>
      <c r="X3268" s="28"/>
      <c r="Y3268" s="28"/>
      <c r="AA3268" s="77"/>
      <c r="AB3268" s="28"/>
      <c r="AC3268" s="28"/>
      <c r="AD3268" s="28"/>
      <c r="AE3268" s="28"/>
      <c r="AF3268" s="28"/>
      <c r="AG3268" s="28"/>
      <c r="AH3268" s="28"/>
      <c r="AI3268" s="28"/>
      <c r="AJ3268" s="28"/>
      <c r="AK3268" s="28"/>
      <c r="AQ3268" s="28"/>
      <c r="AR3268" s="28"/>
      <c r="AS3268" s="28"/>
      <c r="AT3268" s="96"/>
      <c r="AU3268" s="28"/>
      <c r="AV3268" s="28"/>
      <c r="AW3268" s="28"/>
      <c r="AX3268" s="28"/>
      <c r="AY3268" s="28"/>
      <c r="AZ3268" s="28"/>
      <c r="BA3268" s="28"/>
      <c r="BB3268" s="28"/>
      <c r="BC3268" s="28"/>
      <c r="BD3268" s="28"/>
      <c r="BE3268" s="28"/>
    </row>
    <row r="3269" spans="3:57" ht="14.25" customHeight="1">
      <c r="S3269" s="60"/>
      <c r="T3269" s="60"/>
      <c r="U3269" s="60"/>
      <c r="AB3269" s="28"/>
      <c r="AC3269" s="28"/>
      <c r="AD3269" s="28"/>
      <c r="AJ3269" s="28"/>
      <c r="AK3269" s="28"/>
      <c r="AQ3269" s="28"/>
      <c r="AR3269" s="28"/>
      <c r="AS3269" s="28"/>
      <c r="AT3269" s="96"/>
      <c r="AU3269" s="28"/>
      <c r="AV3269" s="28"/>
    </row>
    <row r="3270" spans="3:57" ht="14.25" customHeight="1">
      <c r="S3270" s="60"/>
      <c r="T3270" s="60"/>
      <c r="U3270" s="60"/>
      <c r="V3270" s="46"/>
      <c r="AB3270" s="28"/>
      <c r="AC3270" s="28"/>
      <c r="AD3270" s="28"/>
      <c r="AJ3270" s="28"/>
      <c r="AK3270" s="28"/>
      <c r="AL3270" s="28"/>
      <c r="AM3270" s="28"/>
      <c r="AN3270" s="28"/>
      <c r="AO3270" s="28"/>
      <c r="AP3270" s="28"/>
      <c r="AQ3270" s="28"/>
      <c r="AR3270" s="28"/>
      <c r="AS3270" s="28"/>
      <c r="AT3270" s="96"/>
      <c r="AU3270" s="28"/>
      <c r="AV3270" s="28"/>
    </row>
    <row r="3271" spans="3:57" ht="14.25" customHeight="1">
      <c r="C3271" s="46"/>
      <c r="D3271" s="28"/>
      <c r="E3271" s="28"/>
      <c r="F3271" s="28"/>
      <c r="G3271" s="28"/>
      <c r="H3271" s="28"/>
      <c r="I3271" s="28"/>
      <c r="J3271" s="28"/>
      <c r="K3271" s="28"/>
      <c r="L3271" s="28"/>
      <c r="M3271" s="28"/>
      <c r="N3271" s="28"/>
      <c r="O3271" s="28"/>
      <c r="P3271" s="60"/>
      <c r="Q3271" s="60"/>
      <c r="R3271" s="60"/>
      <c r="S3271" s="60"/>
      <c r="T3271" s="60"/>
      <c r="U3271" s="60"/>
      <c r="V3271" s="46"/>
      <c r="W3271" s="28"/>
      <c r="X3271" s="28"/>
      <c r="Y3271" s="28"/>
      <c r="AA3271" s="77"/>
      <c r="AB3271" s="28"/>
      <c r="AC3271" s="28"/>
      <c r="AD3271" s="28"/>
      <c r="AE3271" s="28"/>
      <c r="AF3271" s="28"/>
      <c r="AG3271" s="28"/>
      <c r="AH3271" s="28"/>
      <c r="AI3271" s="28"/>
      <c r="AJ3271" s="28"/>
      <c r="AK3271" s="28"/>
      <c r="AL3271" s="28"/>
      <c r="AM3271" s="28"/>
      <c r="AN3271" s="28"/>
      <c r="AO3271" s="28"/>
      <c r="AP3271" s="28"/>
      <c r="AQ3271" s="28"/>
      <c r="AR3271" s="28"/>
      <c r="AS3271" s="28"/>
      <c r="AT3271" s="96"/>
      <c r="AU3271" s="28"/>
      <c r="AV3271" s="28"/>
      <c r="AW3271" s="28"/>
      <c r="AX3271" s="28"/>
      <c r="AY3271" s="28"/>
      <c r="AZ3271" s="28"/>
      <c r="BA3271" s="28"/>
      <c r="BB3271" s="28"/>
      <c r="BC3271" s="28"/>
      <c r="BD3271" s="28"/>
      <c r="BE3271" s="28"/>
    </row>
    <row r="3272" spans="3:57" ht="14.25" customHeight="1">
      <c r="C3272" s="46"/>
      <c r="D3272" s="28"/>
      <c r="E3272" s="28"/>
      <c r="F3272" s="28"/>
      <c r="G3272" s="28"/>
      <c r="H3272" s="28"/>
      <c r="I3272" s="28"/>
      <c r="J3272" s="28"/>
      <c r="K3272" s="28"/>
      <c r="L3272" s="28"/>
      <c r="M3272" s="28"/>
      <c r="N3272" s="28"/>
      <c r="O3272" s="28"/>
      <c r="P3272" s="60"/>
      <c r="Q3272" s="60"/>
      <c r="R3272" s="60"/>
      <c r="S3272" s="60"/>
      <c r="T3272" s="60"/>
      <c r="U3272" s="60"/>
      <c r="V3272" s="46"/>
      <c r="W3272" s="28"/>
      <c r="X3272" s="28"/>
      <c r="Y3272" s="28"/>
      <c r="AA3272" s="77"/>
      <c r="AB3272" s="28"/>
      <c r="AC3272" s="28"/>
      <c r="AD3272" s="28"/>
      <c r="AE3272" s="28"/>
      <c r="AF3272" s="28"/>
      <c r="AG3272" s="28"/>
      <c r="AH3272" s="28"/>
      <c r="AI3272" s="28"/>
      <c r="AJ3272" s="28"/>
      <c r="AK3272" s="28"/>
      <c r="AL3272" s="28"/>
      <c r="AM3272" s="28"/>
      <c r="AN3272" s="28"/>
      <c r="AO3272" s="28"/>
      <c r="AP3272" s="28"/>
      <c r="AQ3272" s="28"/>
      <c r="AR3272" s="28"/>
      <c r="AS3272" s="28"/>
      <c r="AT3272" s="96"/>
      <c r="AU3272" s="28"/>
      <c r="AV3272" s="28"/>
      <c r="AW3272" s="28"/>
      <c r="AX3272" s="28"/>
      <c r="AY3272" s="28"/>
      <c r="AZ3272" s="28"/>
      <c r="BA3272" s="28"/>
      <c r="BB3272" s="28"/>
      <c r="BC3272" s="28"/>
      <c r="BD3272" s="28"/>
      <c r="BE3272" s="28"/>
    </row>
    <row r="3273" spans="3:57" ht="14.25" customHeight="1">
      <c r="C3273" s="46"/>
      <c r="D3273" s="28"/>
      <c r="E3273" s="28"/>
      <c r="F3273" s="28"/>
      <c r="G3273" s="28"/>
      <c r="H3273" s="28"/>
      <c r="I3273" s="28"/>
      <c r="J3273" s="28"/>
      <c r="K3273" s="28"/>
      <c r="L3273" s="28"/>
      <c r="M3273" s="28"/>
      <c r="N3273" s="28"/>
      <c r="O3273" s="28"/>
      <c r="P3273" s="60"/>
      <c r="Q3273" s="60"/>
      <c r="R3273" s="60"/>
      <c r="S3273" s="60"/>
      <c r="T3273" s="60"/>
      <c r="U3273" s="60"/>
      <c r="V3273" s="46"/>
      <c r="W3273" s="28"/>
      <c r="X3273" s="28"/>
      <c r="Y3273" s="28"/>
      <c r="AA3273" s="77"/>
      <c r="AB3273" s="28"/>
      <c r="AC3273" s="28"/>
      <c r="AD3273" s="28"/>
      <c r="AE3273" s="28"/>
      <c r="AF3273" s="28"/>
      <c r="AG3273" s="28"/>
      <c r="AH3273" s="28"/>
      <c r="AI3273" s="28"/>
      <c r="AJ3273" s="28"/>
      <c r="AK3273" s="28"/>
      <c r="AL3273" s="28"/>
      <c r="AM3273" s="28"/>
      <c r="AN3273" s="28"/>
      <c r="AO3273" s="28"/>
      <c r="AP3273" s="28"/>
      <c r="AQ3273" s="28"/>
      <c r="AR3273" s="28"/>
      <c r="AS3273" s="28"/>
      <c r="AT3273" s="96"/>
      <c r="AU3273" s="28"/>
      <c r="AV3273" s="28"/>
      <c r="AW3273" s="28"/>
      <c r="AX3273" s="28"/>
      <c r="AY3273" s="28"/>
      <c r="AZ3273" s="28"/>
      <c r="BA3273" s="28"/>
      <c r="BB3273" s="28"/>
      <c r="BC3273" s="28"/>
      <c r="BD3273" s="28"/>
      <c r="BE3273" s="28"/>
    </row>
    <row r="3274" spans="3:57" ht="14.25" customHeight="1">
      <c r="C3274" s="46"/>
      <c r="D3274" s="28"/>
      <c r="E3274" s="28"/>
      <c r="F3274" s="28"/>
      <c r="G3274" s="28"/>
      <c r="H3274" s="28"/>
      <c r="I3274" s="28"/>
      <c r="J3274" s="28"/>
      <c r="K3274" s="28"/>
      <c r="L3274" s="28"/>
      <c r="M3274" s="28"/>
      <c r="N3274" s="28"/>
      <c r="O3274" s="28"/>
      <c r="P3274" s="60"/>
      <c r="Q3274" s="60"/>
      <c r="R3274" s="60"/>
      <c r="S3274" s="60"/>
      <c r="T3274" s="60"/>
      <c r="U3274" s="60"/>
      <c r="V3274" s="46"/>
      <c r="W3274" s="28"/>
      <c r="X3274" s="28"/>
      <c r="Y3274" s="28"/>
      <c r="AA3274" s="77"/>
      <c r="AB3274" s="28"/>
      <c r="AC3274" s="28"/>
      <c r="AD3274" s="28"/>
      <c r="AE3274" s="28"/>
      <c r="AF3274" s="28"/>
      <c r="AG3274" s="28"/>
      <c r="AH3274" s="28"/>
      <c r="AI3274" s="28"/>
      <c r="AJ3274" s="28"/>
      <c r="AK3274" s="28"/>
      <c r="AL3274" s="28"/>
      <c r="AM3274" s="28"/>
      <c r="AN3274" s="28"/>
      <c r="AO3274" s="28"/>
      <c r="AP3274" s="28"/>
      <c r="AQ3274" s="28"/>
      <c r="AR3274" s="28"/>
      <c r="AS3274" s="28"/>
      <c r="AT3274" s="96"/>
      <c r="AU3274" s="28"/>
      <c r="AV3274" s="28"/>
      <c r="AW3274" s="28"/>
      <c r="AX3274" s="28"/>
      <c r="AY3274" s="28"/>
      <c r="AZ3274" s="28"/>
      <c r="BA3274" s="28"/>
      <c r="BB3274" s="28"/>
      <c r="BC3274" s="28"/>
      <c r="BD3274" s="28"/>
      <c r="BE3274" s="28"/>
    </row>
    <row r="3275" spans="3:57" ht="14.25" customHeight="1">
      <c r="C3275" s="46"/>
      <c r="D3275" s="28"/>
      <c r="E3275" s="28"/>
      <c r="F3275" s="28"/>
      <c r="G3275" s="28"/>
      <c r="H3275" s="28"/>
      <c r="I3275" s="28"/>
      <c r="J3275" s="28"/>
      <c r="K3275" s="28"/>
      <c r="L3275" s="28"/>
      <c r="M3275" s="28"/>
      <c r="N3275" s="28"/>
      <c r="O3275" s="28"/>
      <c r="P3275" s="60"/>
      <c r="Q3275" s="60"/>
      <c r="R3275" s="60"/>
      <c r="S3275" s="60"/>
      <c r="T3275" s="60"/>
      <c r="U3275" s="60"/>
      <c r="V3275" s="46"/>
      <c r="W3275" s="28"/>
      <c r="X3275" s="28"/>
      <c r="Y3275" s="28"/>
      <c r="AA3275" s="77"/>
      <c r="AB3275" s="28"/>
      <c r="AC3275" s="28"/>
      <c r="AD3275" s="28"/>
      <c r="AE3275" s="28"/>
      <c r="AF3275" s="28"/>
      <c r="AG3275" s="28"/>
      <c r="AH3275" s="28"/>
      <c r="AI3275" s="28"/>
      <c r="AJ3275" s="28"/>
      <c r="AK3275" s="28"/>
      <c r="AL3275" s="28"/>
      <c r="AM3275" s="28"/>
      <c r="AN3275" s="28"/>
      <c r="AO3275" s="28"/>
      <c r="AP3275" s="28"/>
      <c r="AQ3275" s="28"/>
      <c r="AR3275" s="28"/>
      <c r="AS3275" s="28"/>
      <c r="AT3275" s="96"/>
      <c r="AU3275" s="28"/>
      <c r="AV3275" s="28"/>
      <c r="AW3275" s="28"/>
      <c r="AX3275" s="28"/>
      <c r="AY3275" s="28"/>
      <c r="AZ3275" s="28"/>
      <c r="BA3275" s="28"/>
      <c r="BB3275" s="28"/>
      <c r="BC3275" s="28"/>
      <c r="BD3275" s="28"/>
      <c r="BE3275" s="28"/>
    </row>
    <row r="3276" spans="3:57" ht="14.25" customHeight="1">
      <c r="C3276" s="46"/>
      <c r="D3276" s="28"/>
      <c r="E3276" s="28"/>
      <c r="F3276" s="28"/>
      <c r="G3276" s="28"/>
      <c r="H3276" s="28"/>
      <c r="I3276" s="28"/>
      <c r="J3276" s="28"/>
      <c r="K3276" s="28"/>
      <c r="L3276" s="28"/>
      <c r="M3276" s="28"/>
      <c r="N3276" s="28"/>
      <c r="O3276" s="28"/>
      <c r="P3276" s="60"/>
      <c r="Q3276" s="60"/>
      <c r="R3276" s="60"/>
      <c r="S3276" s="60"/>
      <c r="T3276" s="60"/>
      <c r="U3276" s="60"/>
      <c r="V3276" s="46"/>
      <c r="W3276" s="28"/>
      <c r="X3276" s="28"/>
      <c r="Y3276" s="28"/>
      <c r="AA3276" s="77"/>
      <c r="AB3276" s="28"/>
      <c r="AC3276" s="28"/>
      <c r="AD3276" s="28"/>
      <c r="AE3276" s="28"/>
      <c r="AF3276" s="28"/>
      <c r="AG3276" s="28"/>
      <c r="AH3276" s="28"/>
      <c r="AI3276" s="28"/>
      <c r="AJ3276" s="28"/>
      <c r="AK3276" s="28"/>
      <c r="AL3276" s="28"/>
      <c r="AM3276" s="28"/>
      <c r="AN3276" s="28"/>
      <c r="AO3276" s="28"/>
      <c r="AP3276" s="28"/>
      <c r="AQ3276" s="28"/>
      <c r="AR3276" s="28"/>
      <c r="AS3276" s="28"/>
      <c r="AT3276" s="96"/>
      <c r="AU3276" s="28"/>
      <c r="AV3276" s="28"/>
      <c r="AW3276" s="28"/>
      <c r="AX3276" s="28"/>
      <c r="AY3276" s="28"/>
      <c r="AZ3276" s="28"/>
      <c r="BA3276" s="28"/>
      <c r="BB3276" s="28"/>
      <c r="BC3276" s="28"/>
      <c r="BD3276" s="28"/>
      <c r="BE3276" s="28"/>
    </row>
    <row r="3277" spans="3:57" ht="14.25" customHeight="1">
      <c r="C3277" s="46"/>
      <c r="D3277" s="28"/>
      <c r="E3277" s="28"/>
      <c r="F3277" s="28"/>
      <c r="G3277" s="28"/>
      <c r="H3277" s="28"/>
      <c r="I3277" s="28"/>
      <c r="J3277" s="28"/>
      <c r="K3277" s="28"/>
      <c r="L3277" s="28"/>
      <c r="M3277" s="28"/>
      <c r="N3277" s="28"/>
      <c r="O3277" s="28"/>
      <c r="P3277" s="60"/>
      <c r="Q3277" s="60"/>
      <c r="R3277" s="60"/>
      <c r="S3277" s="60"/>
      <c r="T3277" s="60"/>
      <c r="U3277" s="60"/>
      <c r="V3277" s="46"/>
      <c r="W3277" s="28"/>
      <c r="X3277" s="28"/>
      <c r="Y3277" s="28"/>
      <c r="AA3277" s="77"/>
      <c r="AB3277" s="28"/>
      <c r="AC3277" s="28"/>
      <c r="AD3277" s="28"/>
      <c r="AE3277" s="28"/>
      <c r="AF3277" s="28"/>
      <c r="AG3277" s="28"/>
      <c r="AH3277" s="28"/>
      <c r="AI3277" s="28"/>
      <c r="AJ3277" s="28"/>
      <c r="AK3277" s="28"/>
      <c r="AL3277" s="28"/>
      <c r="AM3277" s="28"/>
      <c r="AN3277" s="28"/>
      <c r="AO3277" s="28"/>
      <c r="AP3277" s="28"/>
      <c r="AQ3277" s="28"/>
      <c r="AR3277" s="28"/>
      <c r="AS3277" s="28"/>
      <c r="AT3277" s="96"/>
      <c r="AU3277" s="28"/>
      <c r="AV3277" s="28"/>
      <c r="AW3277" s="28"/>
      <c r="AX3277" s="28"/>
      <c r="AY3277" s="28"/>
      <c r="AZ3277" s="28"/>
      <c r="BA3277" s="28"/>
      <c r="BB3277" s="28"/>
      <c r="BC3277" s="28"/>
      <c r="BD3277" s="28"/>
      <c r="BE3277" s="28"/>
    </row>
    <row r="3278" spans="3:57" ht="14.25" customHeight="1">
      <c r="C3278" s="46"/>
      <c r="D3278" s="28"/>
      <c r="E3278" s="28"/>
      <c r="F3278" s="28"/>
      <c r="G3278" s="28"/>
      <c r="H3278" s="28"/>
      <c r="I3278" s="28"/>
      <c r="J3278" s="28"/>
      <c r="K3278" s="28"/>
      <c r="L3278" s="28"/>
      <c r="M3278" s="28"/>
      <c r="N3278" s="28"/>
      <c r="O3278" s="28"/>
      <c r="P3278" s="60"/>
      <c r="Q3278" s="60"/>
      <c r="R3278" s="60"/>
      <c r="S3278" s="60"/>
      <c r="T3278" s="60"/>
      <c r="U3278" s="60"/>
      <c r="V3278" s="46"/>
      <c r="W3278" s="28"/>
      <c r="X3278" s="28"/>
      <c r="Y3278" s="28"/>
      <c r="AA3278" s="77"/>
      <c r="AB3278" s="28"/>
      <c r="AC3278" s="28"/>
      <c r="AD3278" s="28"/>
      <c r="AE3278" s="28"/>
      <c r="AF3278" s="28"/>
      <c r="AG3278" s="28"/>
      <c r="AH3278" s="28"/>
      <c r="AI3278" s="28"/>
      <c r="AJ3278" s="28"/>
      <c r="AK3278" s="28"/>
      <c r="AL3278" s="28"/>
      <c r="AM3278" s="28"/>
      <c r="AN3278" s="28"/>
      <c r="AO3278" s="28"/>
      <c r="AP3278" s="28"/>
      <c r="AQ3278" s="28"/>
      <c r="AR3278" s="28"/>
      <c r="AS3278" s="28"/>
      <c r="AT3278" s="96"/>
      <c r="AU3278" s="28"/>
      <c r="AV3278" s="28"/>
      <c r="AW3278" s="28"/>
      <c r="AX3278" s="28"/>
      <c r="AY3278" s="28"/>
      <c r="AZ3278" s="28"/>
      <c r="BA3278" s="28"/>
      <c r="BB3278" s="28"/>
      <c r="BC3278" s="28"/>
      <c r="BD3278" s="28"/>
      <c r="BE3278" s="28"/>
    </row>
    <row r="3279" spans="3:57" ht="14.25" customHeight="1">
      <c r="C3279" s="46"/>
      <c r="D3279" s="28"/>
      <c r="E3279" s="28"/>
      <c r="F3279" s="28"/>
      <c r="G3279" s="28"/>
      <c r="H3279" s="28"/>
      <c r="I3279" s="28"/>
      <c r="J3279" s="28"/>
      <c r="K3279" s="28"/>
      <c r="L3279" s="28"/>
      <c r="M3279" s="28"/>
      <c r="N3279" s="28"/>
      <c r="O3279" s="28"/>
      <c r="P3279" s="60"/>
      <c r="Q3279" s="60"/>
      <c r="R3279" s="60"/>
      <c r="S3279" s="60"/>
      <c r="T3279" s="60"/>
      <c r="U3279" s="60"/>
      <c r="V3279" s="46"/>
      <c r="W3279" s="28"/>
      <c r="X3279" s="28"/>
      <c r="Y3279" s="28"/>
      <c r="AA3279" s="77"/>
      <c r="AB3279" s="28"/>
      <c r="AC3279" s="28"/>
      <c r="AD3279" s="28"/>
      <c r="AE3279" s="28"/>
      <c r="AF3279" s="28"/>
      <c r="AG3279" s="28"/>
      <c r="AH3279" s="28"/>
      <c r="AI3279" s="28"/>
      <c r="AJ3279" s="28"/>
      <c r="AK3279" s="28"/>
      <c r="AL3279" s="28"/>
      <c r="AM3279" s="28"/>
      <c r="AN3279" s="28"/>
      <c r="AO3279" s="28"/>
      <c r="AP3279" s="28"/>
      <c r="AQ3279" s="28"/>
      <c r="AR3279" s="28"/>
      <c r="AS3279" s="28"/>
      <c r="AT3279" s="96"/>
      <c r="AU3279" s="28"/>
      <c r="AV3279" s="28"/>
      <c r="AW3279" s="28"/>
      <c r="AX3279" s="28"/>
      <c r="AY3279" s="28"/>
      <c r="AZ3279" s="28"/>
      <c r="BA3279" s="28"/>
      <c r="BB3279" s="28"/>
      <c r="BC3279" s="28"/>
      <c r="BD3279" s="28"/>
      <c r="BE3279" s="28"/>
    </row>
    <row r="3280" spans="3:57" ht="14.25" customHeight="1">
      <c r="C3280" s="46"/>
      <c r="D3280" s="28"/>
      <c r="E3280" s="28"/>
      <c r="F3280" s="28"/>
      <c r="G3280" s="28"/>
      <c r="H3280" s="28"/>
      <c r="I3280" s="28"/>
      <c r="J3280" s="28"/>
      <c r="K3280" s="28"/>
      <c r="L3280" s="28"/>
      <c r="M3280" s="28"/>
      <c r="N3280" s="28"/>
      <c r="O3280" s="28"/>
      <c r="P3280" s="60"/>
      <c r="Q3280" s="60"/>
      <c r="R3280" s="60"/>
      <c r="S3280" s="60"/>
      <c r="T3280" s="60"/>
      <c r="U3280" s="60"/>
      <c r="V3280" s="46"/>
      <c r="W3280" s="28"/>
      <c r="X3280" s="28"/>
      <c r="Y3280" s="28"/>
      <c r="AA3280" s="77"/>
      <c r="AB3280" s="28"/>
      <c r="AC3280" s="28"/>
      <c r="AD3280" s="28"/>
      <c r="AE3280" s="28"/>
      <c r="AF3280" s="28"/>
      <c r="AG3280" s="28"/>
      <c r="AH3280" s="28"/>
      <c r="AI3280" s="28"/>
      <c r="AJ3280" s="28"/>
      <c r="AK3280" s="28"/>
      <c r="AL3280" s="28"/>
      <c r="AM3280" s="28"/>
      <c r="AN3280" s="28"/>
      <c r="AO3280" s="28"/>
      <c r="AP3280" s="28"/>
      <c r="AQ3280" s="28"/>
      <c r="AR3280" s="28"/>
      <c r="AS3280" s="28"/>
      <c r="AT3280" s="96"/>
      <c r="AU3280" s="28"/>
      <c r="AV3280" s="28"/>
      <c r="AW3280" s="28"/>
      <c r="AX3280" s="28"/>
      <c r="AY3280" s="28"/>
      <c r="AZ3280" s="28"/>
      <c r="BA3280" s="28"/>
      <c r="BB3280" s="28"/>
      <c r="BC3280" s="28"/>
      <c r="BD3280" s="28"/>
      <c r="BE3280" s="28"/>
    </row>
    <row r="3281" spans="3:57" ht="14.25" customHeight="1">
      <c r="C3281" s="46"/>
      <c r="D3281" s="28"/>
      <c r="E3281" s="28"/>
      <c r="F3281" s="28"/>
      <c r="G3281" s="28"/>
      <c r="H3281" s="28"/>
      <c r="I3281" s="28"/>
      <c r="J3281" s="28"/>
      <c r="K3281" s="28"/>
      <c r="L3281" s="28"/>
      <c r="M3281" s="28"/>
      <c r="N3281" s="28"/>
      <c r="O3281" s="28"/>
      <c r="P3281" s="60"/>
      <c r="Q3281" s="60"/>
      <c r="R3281" s="60"/>
      <c r="S3281" s="60"/>
      <c r="T3281" s="60"/>
      <c r="U3281" s="60"/>
      <c r="V3281" s="46"/>
      <c r="W3281" s="28"/>
      <c r="X3281" s="28"/>
      <c r="Y3281" s="28"/>
      <c r="AA3281" s="77"/>
      <c r="AB3281" s="28"/>
      <c r="AC3281" s="28"/>
      <c r="AD3281" s="28"/>
      <c r="AE3281" s="28"/>
      <c r="AF3281" s="28"/>
      <c r="AG3281" s="28"/>
      <c r="AH3281" s="28"/>
      <c r="AI3281" s="28"/>
      <c r="AJ3281" s="28"/>
      <c r="AK3281" s="28"/>
      <c r="AL3281" s="28"/>
      <c r="AM3281" s="28"/>
      <c r="AN3281" s="28"/>
      <c r="AO3281" s="28"/>
      <c r="AP3281" s="28"/>
      <c r="AQ3281" s="28"/>
      <c r="AR3281" s="28"/>
      <c r="AS3281" s="28"/>
      <c r="AT3281" s="96"/>
      <c r="AU3281" s="28"/>
      <c r="AV3281" s="28"/>
      <c r="AW3281" s="28"/>
      <c r="AX3281" s="28"/>
      <c r="AY3281" s="28"/>
      <c r="AZ3281" s="28"/>
      <c r="BA3281" s="28"/>
      <c r="BB3281" s="28"/>
      <c r="BC3281" s="28"/>
      <c r="BD3281" s="28"/>
      <c r="BE3281" s="28"/>
    </row>
    <row r="3282" spans="3:57" ht="14.25" customHeight="1">
      <c r="C3282" s="46"/>
      <c r="D3282" s="28"/>
      <c r="E3282" s="28"/>
      <c r="F3282" s="28"/>
      <c r="G3282" s="28"/>
      <c r="H3282" s="28"/>
      <c r="I3282" s="28"/>
      <c r="J3282" s="28"/>
      <c r="K3282" s="28"/>
      <c r="L3282" s="28"/>
      <c r="M3282" s="28"/>
      <c r="N3282" s="28"/>
      <c r="O3282" s="28"/>
      <c r="P3282" s="60"/>
      <c r="Q3282" s="60"/>
      <c r="R3282" s="60"/>
      <c r="S3282" s="60"/>
      <c r="T3282" s="60"/>
      <c r="U3282" s="60"/>
      <c r="V3282" s="46"/>
      <c r="W3282" s="28"/>
      <c r="X3282" s="28"/>
      <c r="Y3282" s="28"/>
      <c r="AA3282" s="77"/>
      <c r="AB3282" s="28"/>
      <c r="AC3282" s="28"/>
      <c r="AD3282" s="28"/>
      <c r="AE3282" s="28"/>
      <c r="AF3282" s="28"/>
      <c r="AG3282" s="28"/>
      <c r="AH3282" s="28"/>
      <c r="AI3282" s="28"/>
      <c r="AJ3282" s="28"/>
      <c r="AK3282" s="28"/>
      <c r="AL3282" s="28"/>
      <c r="AM3282" s="28"/>
      <c r="AN3282" s="28"/>
      <c r="AO3282" s="28"/>
      <c r="AP3282" s="28"/>
      <c r="AQ3282" s="28"/>
      <c r="AR3282" s="28"/>
      <c r="AS3282" s="28"/>
      <c r="AT3282" s="96"/>
      <c r="AU3282" s="28"/>
      <c r="AV3282" s="28"/>
      <c r="AW3282" s="28"/>
      <c r="AX3282" s="28"/>
      <c r="AY3282" s="28"/>
      <c r="AZ3282" s="28"/>
      <c r="BA3282" s="28"/>
      <c r="BB3282" s="28"/>
      <c r="BC3282" s="28"/>
      <c r="BD3282" s="28"/>
      <c r="BE3282" s="28"/>
    </row>
    <row r="3283" spans="3:57" ht="14.25" customHeight="1">
      <c r="C3283" s="46"/>
      <c r="D3283" s="28"/>
      <c r="E3283" s="28"/>
      <c r="F3283" s="28"/>
      <c r="G3283" s="28"/>
      <c r="H3283" s="28"/>
      <c r="I3283" s="28"/>
      <c r="J3283" s="28"/>
      <c r="K3283" s="28"/>
      <c r="L3283" s="28"/>
      <c r="M3283" s="28"/>
      <c r="N3283" s="28"/>
      <c r="O3283" s="28"/>
      <c r="P3283" s="60"/>
      <c r="Q3283" s="60"/>
      <c r="R3283" s="60"/>
      <c r="S3283" s="60"/>
      <c r="T3283" s="60"/>
      <c r="U3283" s="60"/>
      <c r="V3283" s="46"/>
      <c r="W3283" s="28"/>
      <c r="X3283" s="28"/>
      <c r="Y3283" s="28"/>
      <c r="AA3283" s="77"/>
      <c r="AB3283" s="28"/>
      <c r="AC3283" s="28"/>
      <c r="AD3283" s="28"/>
      <c r="AE3283" s="28"/>
      <c r="AF3283" s="28"/>
      <c r="AG3283" s="28"/>
      <c r="AH3283" s="28"/>
      <c r="AI3283" s="28"/>
      <c r="AJ3283" s="28"/>
      <c r="AK3283" s="28"/>
      <c r="AL3283" s="28"/>
      <c r="AM3283" s="28"/>
      <c r="AN3283" s="28"/>
      <c r="AO3283" s="28"/>
      <c r="AP3283" s="28"/>
      <c r="AQ3283" s="28"/>
      <c r="AR3283" s="28"/>
      <c r="AS3283" s="28"/>
      <c r="AT3283" s="96"/>
      <c r="AU3283" s="28"/>
      <c r="AV3283" s="28"/>
      <c r="AW3283" s="28"/>
      <c r="AX3283" s="28"/>
      <c r="AY3283" s="28"/>
      <c r="AZ3283" s="28"/>
      <c r="BA3283" s="28"/>
      <c r="BB3283" s="28"/>
      <c r="BC3283" s="28"/>
      <c r="BD3283" s="28"/>
      <c r="BE3283" s="28"/>
    </row>
    <row r="3284" spans="3:57" ht="14.25" customHeight="1">
      <c r="C3284" s="46"/>
      <c r="D3284" s="28"/>
      <c r="E3284" s="28"/>
      <c r="F3284" s="28"/>
      <c r="G3284" s="28"/>
      <c r="H3284" s="28"/>
      <c r="I3284" s="28"/>
      <c r="J3284" s="28"/>
      <c r="K3284" s="28"/>
      <c r="L3284" s="28"/>
      <c r="M3284" s="28"/>
      <c r="N3284" s="28"/>
      <c r="O3284" s="28"/>
      <c r="P3284" s="60"/>
      <c r="Q3284" s="60"/>
      <c r="R3284" s="60"/>
      <c r="S3284" s="60"/>
      <c r="T3284" s="60"/>
      <c r="U3284" s="60"/>
      <c r="V3284" s="46"/>
      <c r="W3284" s="28"/>
      <c r="X3284" s="28"/>
      <c r="Y3284" s="28"/>
      <c r="AA3284" s="77"/>
      <c r="AB3284" s="28"/>
      <c r="AC3284" s="28"/>
      <c r="AD3284" s="28"/>
      <c r="AE3284" s="28"/>
      <c r="AF3284" s="28"/>
      <c r="AG3284" s="28"/>
      <c r="AH3284" s="28"/>
      <c r="AI3284" s="28"/>
      <c r="AJ3284" s="28"/>
      <c r="AK3284" s="28"/>
      <c r="AL3284" s="28"/>
      <c r="AM3284" s="28"/>
      <c r="AN3284" s="28"/>
      <c r="AO3284" s="28"/>
      <c r="AP3284" s="28"/>
      <c r="AQ3284" s="28"/>
      <c r="AR3284" s="28"/>
      <c r="AS3284" s="28"/>
      <c r="AT3284" s="96"/>
      <c r="AU3284" s="28"/>
      <c r="AV3284" s="28"/>
      <c r="AW3284" s="28"/>
      <c r="AX3284" s="28"/>
      <c r="AY3284" s="28"/>
      <c r="AZ3284" s="28"/>
      <c r="BA3284" s="28"/>
      <c r="BB3284" s="28"/>
      <c r="BC3284" s="28"/>
      <c r="BD3284" s="28"/>
      <c r="BE3284" s="28"/>
    </row>
    <row r="3285" spans="3:57" ht="14.25" customHeight="1">
      <c r="C3285" s="46"/>
      <c r="D3285" s="28"/>
      <c r="E3285" s="28"/>
      <c r="F3285" s="28"/>
      <c r="G3285" s="28"/>
      <c r="H3285" s="28"/>
      <c r="I3285" s="28"/>
      <c r="J3285" s="28"/>
      <c r="K3285" s="28"/>
      <c r="L3285" s="28"/>
      <c r="M3285" s="28"/>
      <c r="N3285" s="28"/>
      <c r="O3285" s="28"/>
      <c r="P3285" s="60"/>
      <c r="Q3285" s="60"/>
      <c r="R3285" s="60"/>
      <c r="S3285" s="60"/>
      <c r="T3285" s="60"/>
      <c r="U3285" s="60"/>
      <c r="V3285" s="46"/>
      <c r="W3285" s="28"/>
      <c r="X3285" s="28"/>
      <c r="Y3285" s="28"/>
      <c r="AA3285" s="77"/>
      <c r="AB3285" s="28"/>
      <c r="AC3285" s="28"/>
      <c r="AD3285" s="28"/>
      <c r="AE3285" s="28"/>
      <c r="AF3285" s="28"/>
      <c r="AG3285" s="28"/>
      <c r="AH3285" s="28"/>
      <c r="AI3285" s="28"/>
      <c r="AJ3285" s="28"/>
      <c r="AK3285" s="28"/>
      <c r="AL3285" s="28"/>
      <c r="AM3285" s="28"/>
      <c r="AN3285" s="28"/>
      <c r="AO3285" s="28"/>
      <c r="AP3285" s="28"/>
      <c r="AQ3285" s="28"/>
      <c r="AR3285" s="28"/>
      <c r="AS3285" s="28"/>
      <c r="AT3285" s="96"/>
      <c r="AU3285" s="28"/>
      <c r="AV3285" s="28"/>
      <c r="AW3285" s="28"/>
      <c r="AX3285" s="28"/>
      <c r="AY3285" s="28"/>
      <c r="AZ3285" s="28"/>
      <c r="BA3285" s="28"/>
      <c r="BB3285" s="28"/>
      <c r="BC3285" s="28"/>
      <c r="BD3285" s="28"/>
      <c r="BE3285" s="28"/>
    </row>
    <row r="3286" spans="3:57" ht="14.25" customHeight="1">
      <c r="C3286" s="46"/>
      <c r="D3286" s="28"/>
      <c r="E3286" s="28"/>
      <c r="F3286" s="28"/>
      <c r="G3286" s="28"/>
      <c r="H3286" s="28"/>
      <c r="I3286" s="28"/>
      <c r="J3286" s="28"/>
      <c r="K3286" s="28"/>
      <c r="L3286" s="28"/>
      <c r="M3286" s="28"/>
      <c r="N3286" s="28"/>
      <c r="O3286" s="28"/>
      <c r="P3286" s="60"/>
      <c r="Q3286" s="60"/>
      <c r="R3286" s="60"/>
      <c r="S3286" s="60"/>
      <c r="T3286" s="60"/>
      <c r="U3286" s="60"/>
      <c r="V3286" s="46"/>
      <c r="W3286" s="28"/>
      <c r="X3286" s="28"/>
      <c r="Y3286" s="28"/>
      <c r="AA3286" s="77"/>
      <c r="AB3286" s="28"/>
      <c r="AC3286" s="28"/>
      <c r="AD3286" s="28"/>
      <c r="AE3286" s="28"/>
      <c r="AF3286" s="28"/>
      <c r="AG3286" s="28"/>
      <c r="AH3286" s="28"/>
      <c r="AI3286" s="28"/>
      <c r="AJ3286" s="28"/>
      <c r="AK3286" s="28"/>
      <c r="AL3286" s="28"/>
      <c r="AM3286" s="28"/>
      <c r="AN3286" s="28"/>
      <c r="AO3286" s="28"/>
      <c r="AP3286" s="28"/>
      <c r="AQ3286" s="28"/>
      <c r="AR3286" s="28"/>
      <c r="AS3286" s="28"/>
      <c r="AT3286" s="96"/>
      <c r="AU3286" s="28"/>
      <c r="AV3286" s="28"/>
      <c r="AW3286" s="28"/>
      <c r="AX3286" s="28"/>
      <c r="AY3286" s="28"/>
      <c r="AZ3286" s="28"/>
      <c r="BA3286" s="28"/>
      <c r="BB3286" s="28"/>
      <c r="BC3286" s="28"/>
      <c r="BD3286" s="28"/>
      <c r="BE3286" s="28"/>
    </row>
    <row r="3287" spans="3:57" ht="14.25" customHeight="1">
      <c r="C3287" s="46"/>
      <c r="D3287" s="28"/>
      <c r="E3287" s="28"/>
      <c r="F3287" s="28"/>
      <c r="G3287" s="28"/>
      <c r="H3287" s="28"/>
      <c r="I3287" s="28"/>
      <c r="J3287" s="28"/>
      <c r="K3287" s="28"/>
      <c r="L3287" s="28"/>
      <c r="M3287" s="28"/>
      <c r="N3287" s="28"/>
      <c r="O3287" s="28"/>
      <c r="P3287" s="60"/>
      <c r="Q3287" s="60"/>
      <c r="R3287" s="60"/>
      <c r="S3287" s="60"/>
      <c r="T3287" s="60"/>
      <c r="U3287" s="60"/>
      <c r="V3287" s="46"/>
      <c r="W3287" s="28"/>
      <c r="X3287" s="28"/>
      <c r="Y3287" s="28"/>
      <c r="AA3287" s="77"/>
      <c r="AB3287" s="28"/>
      <c r="AC3287" s="28"/>
      <c r="AD3287" s="28"/>
      <c r="AE3287" s="28"/>
      <c r="AF3287" s="28"/>
      <c r="AG3287" s="28"/>
      <c r="AH3287" s="28"/>
      <c r="AI3287" s="28"/>
      <c r="AJ3287" s="28"/>
      <c r="AK3287" s="28"/>
      <c r="AL3287" s="28"/>
      <c r="AM3287" s="28"/>
      <c r="AN3287" s="28"/>
      <c r="AO3287" s="28"/>
      <c r="AP3287" s="28"/>
      <c r="AQ3287" s="28"/>
      <c r="AR3287" s="28"/>
      <c r="AS3287" s="28"/>
      <c r="AT3287" s="96"/>
      <c r="AU3287" s="28"/>
      <c r="AV3287" s="28"/>
      <c r="AW3287" s="28"/>
      <c r="AX3287" s="28"/>
      <c r="AY3287" s="28"/>
      <c r="AZ3287" s="28"/>
      <c r="BA3287" s="28"/>
      <c r="BB3287" s="28"/>
      <c r="BC3287" s="28"/>
      <c r="BD3287" s="28"/>
      <c r="BE3287" s="28"/>
    </row>
    <row r="3288" spans="3:57" ht="14.25" customHeight="1">
      <c r="C3288" s="46"/>
      <c r="D3288" s="28"/>
      <c r="E3288" s="28"/>
      <c r="F3288" s="28"/>
      <c r="G3288" s="28"/>
      <c r="H3288" s="28"/>
      <c r="I3288" s="28"/>
      <c r="J3288" s="28"/>
      <c r="K3288" s="28"/>
      <c r="L3288" s="28"/>
      <c r="M3288" s="28"/>
      <c r="N3288" s="28"/>
      <c r="O3288" s="28"/>
      <c r="P3288" s="60"/>
      <c r="Q3288" s="60"/>
      <c r="R3288" s="60"/>
      <c r="S3288" s="60"/>
      <c r="T3288" s="60"/>
      <c r="U3288" s="60"/>
      <c r="V3288" s="46"/>
      <c r="W3288" s="28"/>
      <c r="X3288" s="28"/>
      <c r="Y3288" s="28"/>
      <c r="AA3288" s="77"/>
      <c r="AB3288" s="28"/>
      <c r="AC3288" s="28"/>
      <c r="AD3288" s="28"/>
      <c r="AE3288" s="28"/>
      <c r="AF3288" s="28"/>
      <c r="AG3288" s="28"/>
      <c r="AH3288" s="28"/>
      <c r="AI3288" s="28"/>
      <c r="AJ3288" s="28"/>
      <c r="AK3288" s="28"/>
      <c r="AL3288" s="28"/>
      <c r="AM3288" s="28"/>
      <c r="AN3288" s="28"/>
      <c r="AO3288" s="28"/>
      <c r="AP3288" s="28"/>
      <c r="AQ3288" s="28"/>
      <c r="AR3288" s="28"/>
      <c r="AS3288" s="28"/>
      <c r="AT3288" s="96"/>
      <c r="AU3288" s="28"/>
      <c r="AV3288" s="28"/>
      <c r="AW3288" s="28"/>
      <c r="AX3288" s="28"/>
      <c r="AY3288" s="28"/>
      <c r="AZ3288" s="28"/>
      <c r="BA3288" s="28"/>
      <c r="BB3288" s="28"/>
      <c r="BC3288" s="28"/>
      <c r="BD3288" s="28"/>
      <c r="BE3288" s="28"/>
    </row>
    <row r="3289" spans="3:57" ht="14.25" customHeight="1">
      <c r="C3289" s="46"/>
      <c r="D3289" s="28"/>
      <c r="E3289" s="28"/>
      <c r="F3289" s="28"/>
      <c r="G3289" s="28"/>
      <c r="H3289" s="28"/>
      <c r="I3289" s="28"/>
      <c r="J3289" s="28"/>
      <c r="K3289" s="28"/>
      <c r="L3289" s="28"/>
      <c r="M3289" s="28"/>
      <c r="N3289" s="28"/>
      <c r="O3289" s="28"/>
      <c r="P3289" s="60"/>
      <c r="Q3289" s="60"/>
      <c r="R3289" s="60"/>
      <c r="S3289" s="60"/>
      <c r="T3289" s="60"/>
      <c r="U3289" s="60"/>
      <c r="V3289" s="46"/>
      <c r="W3289" s="28"/>
      <c r="X3289" s="28"/>
      <c r="Y3289" s="28"/>
      <c r="AA3289" s="77"/>
      <c r="AB3289" s="28"/>
      <c r="AC3289" s="28"/>
      <c r="AD3289" s="28"/>
      <c r="AE3289" s="28"/>
      <c r="AF3289" s="28"/>
      <c r="AG3289" s="28"/>
      <c r="AH3289" s="28"/>
      <c r="AI3289" s="28"/>
      <c r="AJ3289" s="28"/>
      <c r="AK3289" s="28"/>
      <c r="AL3289" s="28"/>
      <c r="AM3289" s="28"/>
      <c r="AN3289" s="28"/>
      <c r="AO3289" s="28"/>
      <c r="AP3289" s="28"/>
      <c r="AQ3289" s="28"/>
      <c r="AR3289" s="28"/>
      <c r="AS3289" s="28"/>
      <c r="AT3289" s="96"/>
      <c r="AU3289" s="28"/>
      <c r="AV3289" s="28"/>
      <c r="AW3289" s="28"/>
      <c r="AX3289" s="28"/>
      <c r="AY3289" s="28"/>
      <c r="AZ3289" s="28"/>
      <c r="BA3289" s="28"/>
      <c r="BB3289" s="28"/>
      <c r="BC3289" s="28"/>
      <c r="BD3289" s="28"/>
      <c r="BE3289" s="28"/>
    </row>
    <row r="3290" spans="3:57" ht="14.25" customHeight="1">
      <c r="C3290" s="46"/>
      <c r="D3290" s="28"/>
      <c r="E3290" s="28"/>
      <c r="F3290" s="28"/>
      <c r="G3290" s="28"/>
      <c r="H3290" s="28"/>
      <c r="I3290" s="28"/>
      <c r="J3290" s="28"/>
      <c r="K3290" s="28"/>
      <c r="L3290" s="28"/>
      <c r="M3290" s="28"/>
      <c r="N3290" s="28"/>
      <c r="O3290" s="28"/>
      <c r="P3290" s="60"/>
      <c r="Q3290" s="60"/>
      <c r="R3290" s="60"/>
      <c r="S3290" s="60"/>
      <c r="T3290" s="60"/>
      <c r="U3290" s="60"/>
      <c r="V3290" s="46"/>
      <c r="W3290" s="28"/>
      <c r="X3290" s="28"/>
      <c r="Y3290" s="28"/>
      <c r="AA3290" s="77"/>
      <c r="AB3290" s="28"/>
      <c r="AC3290" s="28"/>
      <c r="AD3290" s="28"/>
      <c r="AE3290" s="28"/>
      <c r="AF3290" s="28"/>
      <c r="AG3290" s="28"/>
      <c r="AH3290" s="28"/>
      <c r="AI3290" s="28"/>
      <c r="AJ3290" s="28"/>
      <c r="AK3290" s="28"/>
      <c r="AL3290" s="28"/>
      <c r="AM3290" s="28"/>
      <c r="AN3290" s="28"/>
      <c r="AO3290" s="28"/>
      <c r="AP3290" s="28"/>
      <c r="AQ3290" s="28"/>
      <c r="AR3290" s="28"/>
      <c r="AS3290" s="28"/>
      <c r="AT3290" s="96"/>
      <c r="AU3290" s="28"/>
      <c r="AV3290" s="28"/>
      <c r="AW3290" s="28"/>
      <c r="AX3290" s="28"/>
      <c r="AY3290" s="28"/>
      <c r="AZ3290" s="28"/>
      <c r="BA3290" s="28"/>
      <c r="BB3290" s="28"/>
      <c r="BC3290" s="28"/>
      <c r="BD3290" s="28"/>
      <c r="BE3290" s="28"/>
    </row>
    <row r="3291" spans="3:57" ht="14.25" customHeight="1">
      <c r="C3291" s="46"/>
      <c r="D3291" s="28"/>
      <c r="E3291" s="28"/>
      <c r="F3291" s="28"/>
      <c r="G3291" s="28"/>
      <c r="H3291" s="28"/>
      <c r="I3291" s="28"/>
      <c r="J3291" s="28"/>
      <c r="K3291" s="28"/>
      <c r="L3291" s="28"/>
      <c r="M3291" s="28"/>
      <c r="N3291" s="28"/>
      <c r="O3291" s="28"/>
      <c r="P3291" s="60"/>
      <c r="Q3291" s="60"/>
      <c r="R3291" s="60"/>
      <c r="S3291" s="60"/>
      <c r="T3291" s="60"/>
      <c r="U3291" s="60"/>
      <c r="V3291" s="46"/>
      <c r="W3291" s="28"/>
      <c r="X3291" s="28"/>
      <c r="Y3291" s="28"/>
      <c r="AA3291" s="77"/>
      <c r="AB3291" s="28"/>
      <c r="AC3291" s="28"/>
      <c r="AD3291" s="28"/>
      <c r="AE3291" s="28"/>
      <c r="AF3291" s="28"/>
      <c r="AG3291" s="28"/>
      <c r="AH3291" s="28"/>
      <c r="AI3291" s="28"/>
      <c r="AJ3291" s="28"/>
      <c r="AK3291" s="28"/>
      <c r="AL3291" s="28"/>
      <c r="AM3291" s="28"/>
      <c r="AN3291" s="28"/>
      <c r="AO3291" s="28"/>
      <c r="AP3291" s="28"/>
      <c r="AQ3291" s="28"/>
      <c r="AR3291" s="28"/>
      <c r="AS3291" s="28"/>
      <c r="AT3291" s="96"/>
      <c r="AU3291" s="28"/>
      <c r="AV3291" s="28"/>
      <c r="AW3291" s="28"/>
      <c r="AX3291" s="28"/>
      <c r="AY3291" s="28"/>
      <c r="AZ3291" s="28"/>
      <c r="BA3291" s="28"/>
      <c r="BB3291" s="28"/>
      <c r="BC3291" s="28"/>
      <c r="BD3291" s="28"/>
      <c r="BE3291" s="28"/>
    </row>
    <row r="3292" spans="3:57" ht="14.25" customHeight="1">
      <c r="C3292" s="46"/>
      <c r="D3292" s="28"/>
      <c r="E3292" s="28"/>
      <c r="F3292" s="28"/>
      <c r="G3292" s="28"/>
      <c r="H3292" s="28"/>
      <c r="I3292" s="28"/>
      <c r="J3292" s="28"/>
      <c r="K3292" s="28"/>
      <c r="L3292" s="28"/>
      <c r="M3292" s="28"/>
      <c r="N3292" s="28"/>
      <c r="O3292" s="28"/>
      <c r="P3292" s="60"/>
      <c r="Q3292" s="60"/>
      <c r="R3292" s="60"/>
      <c r="S3292" s="60"/>
      <c r="T3292" s="60"/>
      <c r="U3292" s="60"/>
      <c r="V3292" s="46"/>
      <c r="W3292" s="28"/>
      <c r="X3292" s="28"/>
      <c r="Y3292" s="28"/>
      <c r="AA3292" s="77"/>
      <c r="AB3292" s="28"/>
      <c r="AC3292" s="28"/>
      <c r="AD3292" s="28"/>
      <c r="AE3292" s="28"/>
      <c r="AF3292" s="28"/>
      <c r="AG3292" s="28"/>
      <c r="AH3292" s="28"/>
      <c r="AI3292" s="28"/>
      <c r="AJ3292" s="28"/>
      <c r="AK3292" s="28"/>
      <c r="AL3292" s="28"/>
      <c r="AM3292" s="28"/>
      <c r="AN3292" s="28"/>
      <c r="AO3292" s="28"/>
      <c r="AP3292" s="28"/>
      <c r="AQ3292" s="28"/>
      <c r="AR3292" s="28"/>
      <c r="AS3292" s="28"/>
      <c r="AT3292" s="96"/>
      <c r="AU3292" s="28"/>
      <c r="AV3292" s="28"/>
      <c r="AW3292" s="28"/>
      <c r="AX3292" s="28"/>
      <c r="AY3292" s="28"/>
      <c r="AZ3292" s="28"/>
      <c r="BA3292" s="28"/>
      <c r="BB3292" s="28"/>
      <c r="BC3292" s="28"/>
      <c r="BD3292" s="28"/>
      <c r="BE3292" s="28"/>
    </row>
    <row r="3293" spans="3:57" ht="14.25" customHeight="1">
      <c r="C3293" s="46"/>
      <c r="D3293" s="28"/>
      <c r="E3293" s="28"/>
      <c r="F3293" s="28"/>
      <c r="G3293" s="28"/>
      <c r="H3293" s="28"/>
      <c r="I3293" s="28"/>
      <c r="J3293" s="28"/>
      <c r="K3293" s="28"/>
      <c r="L3293" s="28"/>
      <c r="M3293" s="28"/>
      <c r="N3293" s="28"/>
      <c r="O3293" s="28"/>
      <c r="P3293" s="60"/>
      <c r="Q3293" s="60"/>
      <c r="R3293" s="60"/>
      <c r="S3293" s="60"/>
      <c r="T3293" s="60"/>
      <c r="U3293" s="60"/>
      <c r="V3293" s="46"/>
      <c r="W3293" s="28"/>
      <c r="X3293" s="28"/>
      <c r="Y3293" s="28"/>
      <c r="AA3293" s="77"/>
      <c r="AB3293" s="28"/>
      <c r="AC3293" s="28"/>
      <c r="AD3293" s="28"/>
      <c r="AE3293" s="28"/>
      <c r="AF3293" s="28"/>
      <c r="AG3293" s="28"/>
      <c r="AH3293" s="28"/>
      <c r="AI3293" s="28"/>
      <c r="AJ3293" s="28"/>
      <c r="AK3293" s="28"/>
      <c r="AL3293" s="28"/>
      <c r="AM3293" s="28"/>
      <c r="AN3293" s="28"/>
      <c r="AO3293" s="28"/>
      <c r="AP3293" s="28"/>
      <c r="AQ3293" s="28"/>
      <c r="AR3293" s="28"/>
      <c r="AS3293" s="28"/>
      <c r="AT3293" s="96"/>
      <c r="AU3293" s="28"/>
      <c r="AV3293" s="28"/>
      <c r="AW3293" s="28"/>
      <c r="AX3293" s="28"/>
      <c r="AY3293" s="28"/>
      <c r="AZ3293" s="28"/>
      <c r="BA3293" s="28"/>
      <c r="BB3293" s="28"/>
      <c r="BC3293" s="28"/>
      <c r="BD3293" s="28"/>
      <c r="BE3293" s="28"/>
    </row>
    <row r="3294" spans="3:57" ht="14.25" customHeight="1">
      <c r="C3294" s="46"/>
      <c r="D3294" s="28"/>
      <c r="E3294" s="28"/>
      <c r="F3294" s="28"/>
      <c r="G3294" s="28"/>
      <c r="H3294" s="28"/>
      <c r="I3294" s="28"/>
      <c r="J3294" s="28"/>
      <c r="K3294" s="28"/>
      <c r="L3294" s="28"/>
      <c r="M3294" s="28"/>
      <c r="N3294" s="28"/>
      <c r="O3294" s="28"/>
      <c r="P3294" s="60"/>
      <c r="Q3294" s="60"/>
      <c r="R3294" s="60"/>
      <c r="S3294" s="60"/>
      <c r="T3294" s="60"/>
      <c r="U3294" s="60"/>
      <c r="V3294" s="46"/>
      <c r="W3294" s="28"/>
      <c r="X3294" s="28"/>
      <c r="Y3294" s="28"/>
      <c r="AA3294" s="77"/>
      <c r="AB3294" s="28"/>
      <c r="AC3294" s="28"/>
      <c r="AD3294" s="28"/>
      <c r="AE3294" s="28"/>
      <c r="AF3294" s="28"/>
      <c r="AG3294" s="28"/>
      <c r="AH3294" s="28"/>
      <c r="AI3294" s="28"/>
      <c r="AJ3294" s="28"/>
      <c r="AK3294" s="28"/>
      <c r="AL3294" s="28"/>
      <c r="AM3294" s="28"/>
      <c r="AN3294" s="28"/>
      <c r="AO3294" s="28"/>
      <c r="AP3294" s="28"/>
      <c r="AQ3294" s="28"/>
      <c r="AR3294" s="28"/>
      <c r="AS3294" s="28"/>
      <c r="AT3294" s="96"/>
      <c r="AU3294" s="28"/>
      <c r="AV3294" s="28"/>
      <c r="AW3294" s="28"/>
      <c r="AX3294" s="28"/>
      <c r="AY3294" s="28"/>
      <c r="AZ3294" s="28"/>
      <c r="BA3294" s="28"/>
      <c r="BB3294" s="28"/>
      <c r="BC3294" s="28"/>
      <c r="BD3294" s="28"/>
      <c r="BE3294" s="28"/>
    </row>
    <row r="3295" spans="3:57" ht="14.25" customHeight="1">
      <c r="C3295" s="46"/>
      <c r="D3295" s="28"/>
      <c r="E3295" s="28"/>
      <c r="F3295" s="28"/>
      <c r="G3295" s="28"/>
      <c r="H3295" s="28"/>
      <c r="I3295" s="28"/>
      <c r="J3295" s="28"/>
      <c r="K3295" s="28"/>
      <c r="L3295" s="28"/>
      <c r="M3295" s="28"/>
      <c r="N3295" s="28"/>
      <c r="O3295" s="28"/>
      <c r="P3295" s="60"/>
      <c r="Q3295" s="60"/>
      <c r="R3295" s="60"/>
      <c r="S3295" s="60"/>
      <c r="T3295" s="60"/>
      <c r="U3295" s="60"/>
      <c r="V3295" s="46"/>
      <c r="W3295" s="28"/>
      <c r="X3295" s="28"/>
      <c r="Y3295" s="28"/>
      <c r="AA3295" s="77"/>
      <c r="AB3295" s="28"/>
      <c r="AC3295" s="28"/>
      <c r="AD3295" s="28"/>
      <c r="AE3295" s="28"/>
      <c r="AF3295" s="28"/>
      <c r="AG3295" s="28"/>
      <c r="AH3295" s="28"/>
      <c r="AI3295" s="28"/>
      <c r="AJ3295" s="28"/>
      <c r="AK3295" s="28"/>
      <c r="AL3295" s="28"/>
      <c r="AM3295" s="28"/>
      <c r="AN3295" s="28"/>
      <c r="AO3295" s="28"/>
      <c r="AP3295" s="28"/>
      <c r="AQ3295" s="28"/>
      <c r="AR3295" s="28"/>
      <c r="AS3295" s="28"/>
      <c r="AT3295" s="96"/>
      <c r="AU3295" s="28"/>
      <c r="AV3295" s="28"/>
      <c r="AW3295" s="28"/>
      <c r="AX3295" s="28"/>
      <c r="AY3295" s="28"/>
      <c r="AZ3295" s="28"/>
      <c r="BA3295" s="28"/>
      <c r="BB3295" s="28"/>
      <c r="BC3295" s="28"/>
      <c r="BD3295" s="28"/>
      <c r="BE3295" s="28"/>
    </row>
    <row r="3296" spans="3:57" ht="14.25" customHeight="1">
      <c r="C3296" s="46"/>
      <c r="D3296" s="28"/>
      <c r="E3296" s="28"/>
      <c r="F3296" s="28"/>
      <c r="G3296" s="28"/>
      <c r="H3296" s="28"/>
      <c r="I3296" s="28"/>
      <c r="J3296" s="28"/>
      <c r="K3296" s="28"/>
      <c r="L3296" s="28"/>
      <c r="M3296" s="28"/>
      <c r="N3296" s="28"/>
      <c r="O3296" s="28"/>
      <c r="P3296" s="60"/>
      <c r="Q3296" s="60"/>
      <c r="R3296" s="60"/>
      <c r="S3296" s="60"/>
      <c r="T3296" s="60"/>
      <c r="U3296" s="60"/>
      <c r="V3296" s="46"/>
      <c r="W3296" s="28"/>
      <c r="X3296" s="28"/>
      <c r="Y3296" s="28"/>
      <c r="AA3296" s="77"/>
      <c r="AB3296" s="28"/>
      <c r="AC3296" s="28"/>
      <c r="AD3296" s="28"/>
      <c r="AE3296" s="28"/>
      <c r="AF3296" s="28"/>
      <c r="AG3296" s="28"/>
      <c r="AH3296" s="28"/>
      <c r="AI3296" s="28"/>
      <c r="AJ3296" s="28"/>
      <c r="AK3296" s="28"/>
      <c r="AL3296" s="28"/>
      <c r="AM3296" s="28"/>
      <c r="AN3296" s="28"/>
      <c r="AO3296" s="28"/>
      <c r="AP3296" s="28"/>
      <c r="AQ3296" s="28"/>
      <c r="AR3296" s="28"/>
      <c r="AS3296" s="28"/>
      <c r="AT3296" s="96"/>
      <c r="AU3296" s="28"/>
      <c r="AV3296" s="28"/>
      <c r="AW3296" s="28"/>
      <c r="AX3296" s="28"/>
      <c r="AY3296" s="28"/>
      <c r="AZ3296" s="28"/>
      <c r="BA3296" s="28"/>
      <c r="BB3296" s="28"/>
      <c r="BC3296" s="28"/>
      <c r="BD3296" s="28"/>
      <c r="BE3296" s="28"/>
    </row>
    <row r="3297" spans="3:57" ht="14.25" customHeight="1">
      <c r="C3297" s="46"/>
      <c r="D3297" s="28"/>
      <c r="E3297" s="28"/>
      <c r="F3297" s="28"/>
      <c r="G3297" s="28"/>
      <c r="H3297" s="28"/>
      <c r="I3297" s="28"/>
      <c r="J3297" s="28"/>
      <c r="K3297" s="28"/>
      <c r="L3297" s="28"/>
      <c r="M3297" s="28"/>
      <c r="N3297" s="28"/>
      <c r="O3297" s="28"/>
      <c r="P3297" s="60"/>
      <c r="Q3297" s="60"/>
      <c r="R3297" s="60"/>
      <c r="S3297" s="60"/>
      <c r="T3297" s="60"/>
      <c r="U3297" s="60"/>
      <c r="V3297" s="46"/>
      <c r="W3297" s="28"/>
      <c r="X3297" s="28"/>
      <c r="Y3297" s="28"/>
      <c r="AA3297" s="77"/>
      <c r="AB3297" s="28"/>
      <c r="AC3297" s="28"/>
      <c r="AD3297" s="28"/>
      <c r="AE3297" s="28"/>
      <c r="AF3297" s="28"/>
      <c r="AG3297" s="28"/>
      <c r="AH3297" s="28"/>
      <c r="AI3297" s="28"/>
      <c r="AJ3297" s="28"/>
      <c r="AK3297" s="28"/>
      <c r="AL3297" s="28"/>
      <c r="AM3297" s="28"/>
      <c r="AN3297" s="28"/>
      <c r="AO3297" s="28"/>
      <c r="AP3297" s="28"/>
      <c r="AQ3297" s="28"/>
      <c r="AR3297" s="28"/>
      <c r="AS3297" s="28"/>
      <c r="AT3297" s="96"/>
      <c r="AU3297" s="28"/>
      <c r="AV3297" s="28"/>
      <c r="AW3297" s="28"/>
      <c r="AX3297" s="28"/>
      <c r="AY3297" s="28"/>
      <c r="AZ3297" s="28"/>
      <c r="BA3297" s="28"/>
      <c r="BB3297" s="28"/>
      <c r="BC3297" s="28"/>
      <c r="BD3297" s="28"/>
      <c r="BE3297" s="28"/>
    </row>
    <row r="3298" spans="3:57" ht="14.25" customHeight="1">
      <c r="C3298" s="46"/>
      <c r="D3298" s="28"/>
      <c r="E3298" s="28"/>
      <c r="F3298" s="28"/>
      <c r="G3298" s="28"/>
      <c r="H3298" s="28"/>
      <c r="I3298" s="28"/>
      <c r="J3298" s="28"/>
      <c r="K3298" s="28"/>
      <c r="L3298" s="28"/>
      <c r="M3298" s="28"/>
      <c r="N3298" s="28"/>
      <c r="O3298" s="28"/>
      <c r="P3298" s="60"/>
      <c r="Q3298" s="60"/>
      <c r="R3298" s="60"/>
      <c r="S3298" s="60"/>
      <c r="T3298" s="60"/>
      <c r="U3298" s="60"/>
      <c r="V3298" s="46"/>
      <c r="W3298" s="28"/>
      <c r="X3298" s="28"/>
      <c r="Y3298" s="28"/>
      <c r="AA3298" s="77"/>
      <c r="AB3298" s="28"/>
      <c r="AC3298" s="28"/>
      <c r="AD3298" s="28"/>
      <c r="AE3298" s="28"/>
      <c r="AF3298" s="28"/>
      <c r="AG3298" s="28"/>
      <c r="AH3298" s="28"/>
      <c r="AI3298" s="28"/>
      <c r="AJ3298" s="28"/>
      <c r="AK3298" s="28"/>
      <c r="AL3298" s="28"/>
      <c r="AM3298" s="28"/>
      <c r="AN3298" s="28"/>
      <c r="AO3298" s="28"/>
      <c r="AP3298" s="28"/>
      <c r="AQ3298" s="28"/>
      <c r="AR3298" s="28"/>
      <c r="AS3298" s="28"/>
      <c r="AT3298" s="96"/>
      <c r="AU3298" s="28"/>
      <c r="AV3298" s="28"/>
      <c r="AW3298" s="28"/>
      <c r="AX3298" s="28"/>
      <c r="AY3298" s="28"/>
      <c r="AZ3298" s="28"/>
      <c r="BA3298" s="28"/>
      <c r="BB3298" s="28"/>
      <c r="BC3298" s="28"/>
      <c r="BD3298" s="28"/>
      <c r="BE3298" s="28"/>
    </row>
    <row r="3299" spans="3:57" ht="14.25" customHeight="1">
      <c r="C3299" s="46"/>
      <c r="D3299" s="28"/>
      <c r="E3299" s="28"/>
      <c r="F3299" s="28"/>
      <c r="G3299" s="28"/>
      <c r="H3299" s="28"/>
      <c r="I3299" s="28"/>
      <c r="J3299" s="28"/>
      <c r="K3299" s="28"/>
      <c r="L3299" s="28"/>
      <c r="M3299" s="28"/>
      <c r="N3299" s="28"/>
      <c r="O3299" s="28"/>
      <c r="P3299" s="60"/>
      <c r="Q3299" s="60"/>
      <c r="R3299" s="60"/>
      <c r="S3299" s="60"/>
      <c r="T3299" s="60"/>
      <c r="U3299" s="60"/>
      <c r="V3299" s="46"/>
      <c r="W3299" s="28"/>
      <c r="X3299" s="28"/>
      <c r="Y3299" s="28"/>
      <c r="AA3299" s="77"/>
      <c r="AB3299" s="28"/>
      <c r="AC3299" s="28"/>
      <c r="AD3299" s="28"/>
      <c r="AE3299" s="28"/>
      <c r="AF3299" s="28"/>
      <c r="AG3299" s="28"/>
      <c r="AH3299" s="28"/>
      <c r="AI3299" s="28"/>
      <c r="AJ3299" s="28"/>
      <c r="AK3299" s="28"/>
      <c r="AL3299" s="28"/>
      <c r="AM3299" s="28"/>
      <c r="AN3299" s="28"/>
      <c r="AO3299" s="28"/>
      <c r="AP3299" s="28"/>
      <c r="AQ3299" s="28"/>
      <c r="AR3299" s="28"/>
      <c r="AS3299" s="28"/>
      <c r="AT3299" s="96"/>
      <c r="AU3299" s="28"/>
      <c r="AV3299" s="28"/>
      <c r="AW3299" s="28"/>
      <c r="AX3299" s="28"/>
      <c r="AY3299" s="28"/>
      <c r="AZ3299" s="28"/>
      <c r="BA3299" s="28"/>
      <c r="BB3299" s="28"/>
      <c r="BC3299" s="28"/>
      <c r="BD3299" s="28"/>
      <c r="BE3299" s="28"/>
    </row>
    <row r="3300" spans="3:57" ht="14.25" customHeight="1">
      <c r="C3300" s="46"/>
      <c r="D3300" s="28"/>
      <c r="E3300" s="28"/>
      <c r="F3300" s="28"/>
      <c r="G3300" s="28"/>
      <c r="H3300" s="28"/>
      <c r="I3300" s="28"/>
      <c r="J3300" s="28"/>
      <c r="K3300" s="28"/>
      <c r="L3300" s="28"/>
      <c r="M3300" s="28"/>
      <c r="N3300" s="28"/>
      <c r="O3300" s="28"/>
      <c r="P3300" s="60"/>
      <c r="Q3300" s="60"/>
      <c r="R3300" s="60"/>
      <c r="S3300" s="60"/>
      <c r="T3300" s="60"/>
      <c r="U3300" s="60"/>
      <c r="V3300" s="46"/>
      <c r="W3300" s="28"/>
      <c r="X3300" s="28"/>
      <c r="Y3300" s="28"/>
      <c r="AA3300" s="77"/>
      <c r="AB3300" s="28"/>
      <c r="AC3300" s="28"/>
      <c r="AD3300" s="28"/>
      <c r="AE3300" s="28"/>
      <c r="AF3300" s="28"/>
      <c r="AG3300" s="28"/>
      <c r="AH3300" s="28"/>
      <c r="AI3300" s="28"/>
      <c r="AJ3300" s="28"/>
      <c r="AK3300" s="28"/>
      <c r="AL3300" s="28"/>
      <c r="AM3300" s="28"/>
      <c r="AN3300" s="28"/>
      <c r="AO3300" s="28"/>
      <c r="AP3300" s="28"/>
      <c r="AQ3300" s="28"/>
      <c r="AR3300" s="28"/>
      <c r="AS3300" s="28"/>
      <c r="AT3300" s="96"/>
      <c r="AU3300" s="28"/>
      <c r="AV3300" s="28"/>
      <c r="AW3300" s="28"/>
      <c r="AX3300" s="28"/>
      <c r="AY3300" s="28"/>
      <c r="AZ3300" s="28"/>
      <c r="BA3300" s="28"/>
      <c r="BB3300" s="28"/>
      <c r="BC3300" s="28"/>
      <c r="BD3300" s="28"/>
      <c r="BE3300" s="28"/>
    </row>
    <row r="3301" spans="3:57" ht="14.25" customHeight="1">
      <c r="C3301" s="46"/>
      <c r="D3301" s="28"/>
      <c r="E3301" s="28"/>
      <c r="F3301" s="28"/>
      <c r="G3301" s="28"/>
      <c r="H3301" s="28"/>
      <c r="I3301" s="28"/>
      <c r="J3301" s="28"/>
      <c r="K3301" s="28"/>
      <c r="L3301" s="28"/>
      <c r="M3301" s="28"/>
      <c r="N3301" s="28"/>
      <c r="O3301" s="28"/>
      <c r="P3301" s="60"/>
      <c r="Q3301" s="60"/>
      <c r="R3301" s="60"/>
      <c r="S3301" s="60"/>
      <c r="T3301" s="60"/>
      <c r="U3301" s="60"/>
      <c r="V3301" s="46"/>
      <c r="W3301" s="28"/>
      <c r="X3301" s="28"/>
      <c r="Y3301" s="28"/>
      <c r="AA3301" s="77"/>
      <c r="AB3301" s="28"/>
      <c r="AC3301" s="28"/>
      <c r="AD3301" s="28"/>
      <c r="AE3301" s="28"/>
      <c r="AF3301" s="28"/>
      <c r="AG3301" s="28"/>
      <c r="AH3301" s="28"/>
      <c r="AI3301" s="28"/>
      <c r="AJ3301" s="28"/>
      <c r="AK3301" s="28"/>
      <c r="AL3301" s="28"/>
      <c r="AM3301" s="28"/>
      <c r="AN3301" s="28"/>
      <c r="AO3301" s="28"/>
      <c r="AP3301" s="28"/>
      <c r="AQ3301" s="28"/>
      <c r="AR3301" s="28"/>
      <c r="AS3301" s="28"/>
      <c r="AT3301" s="96"/>
      <c r="AU3301" s="28"/>
      <c r="AV3301" s="28"/>
      <c r="AW3301" s="28"/>
      <c r="AX3301" s="28"/>
      <c r="AY3301" s="28"/>
      <c r="AZ3301" s="28"/>
      <c r="BA3301" s="28"/>
      <c r="BB3301" s="28"/>
      <c r="BC3301" s="28"/>
      <c r="BD3301" s="28"/>
      <c r="BE3301" s="28"/>
    </row>
    <row r="3302" spans="3:57" ht="14.25" customHeight="1">
      <c r="C3302" s="46"/>
      <c r="D3302" s="28"/>
      <c r="E3302" s="28"/>
      <c r="F3302" s="28"/>
      <c r="G3302" s="28"/>
      <c r="H3302" s="28"/>
      <c r="I3302" s="28"/>
      <c r="J3302" s="28"/>
      <c r="K3302" s="28"/>
      <c r="L3302" s="28"/>
      <c r="M3302" s="28"/>
      <c r="N3302" s="28"/>
      <c r="O3302" s="28"/>
      <c r="P3302" s="60"/>
      <c r="Q3302" s="60"/>
      <c r="R3302" s="60"/>
      <c r="S3302" s="60"/>
      <c r="T3302" s="60"/>
      <c r="U3302" s="60"/>
      <c r="V3302" s="46"/>
      <c r="W3302" s="28"/>
      <c r="X3302" s="28"/>
      <c r="Y3302" s="28"/>
      <c r="AA3302" s="77"/>
      <c r="AB3302" s="28"/>
      <c r="AC3302" s="28"/>
      <c r="AD3302" s="28"/>
      <c r="AE3302" s="28"/>
      <c r="AF3302" s="28"/>
      <c r="AG3302" s="28"/>
      <c r="AH3302" s="28"/>
      <c r="AI3302" s="28"/>
      <c r="AJ3302" s="28"/>
      <c r="AK3302" s="28"/>
      <c r="AL3302" s="28"/>
      <c r="AM3302" s="28"/>
      <c r="AN3302" s="28"/>
      <c r="AO3302" s="28"/>
      <c r="AP3302" s="28"/>
      <c r="AQ3302" s="28"/>
      <c r="AR3302" s="28"/>
      <c r="AS3302" s="28"/>
      <c r="AT3302" s="96"/>
      <c r="AU3302" s="28"/>
      <c r="AV3302" s="28"/>
      <c r="AW3302" s="28"/>
      <c r="AX3302" s="28"/>
      <c r="AY3302" s="28"/>
      <c r="AZ3302" s="28"/>
      <c r="BA3302" s="28"/>
      <c r="BB3302" s="28"/>
      <c r="BC3302" s="28"/>
      <c r="BD3302" s="28"/>
      <c r="BE3302" s="28"/>
    </row>
    <row r="3303" spans="3:57" ht="14.25" customHeight="1">
      <c r="C3303" s="46"/>
      <c r="D3303" s="28"/>
      <c r="E3303" s="28"/>
      <c r="F3303" s="28"/>
      <c r="G3303" s="28"/>
      <c r="H3303" s="28"/>
      <c r="I3303" s="28"/>
      <c r="J3303" s="28"/>
      <c r="K3303" s="28"/>
      <c r="L3303" s="28"/>
      <c r="M3303" s="28"/>
      <c r="N3303" s="28"/>
      <c r="O3303" s="28"/>
      <c r="P3303" s="60"/>
      <c r="Q3303" s="60"/>
      <c r="R3303" s="60"/>
      <c r="S3303" s="60"/>
      <c r="T3303" s="60"/>
      <c r="U3303" s="60"/>
      <c r="V3303" s="46"/>
      <c r="W3303" s="28"/>
      <c r="X3303" s="28"/>
      <c r="Y3303" s="28"/>
      <c r="AA3303" s="77"/>
      <c r="AB3303" s="28"/>
      <c r="AC3303" s="28"/>
      <c r="AD3303" s="28"/>
      <c r="AE3303" s="28"/>
      <c r="AF3303" s="28"/>
      <c r="AG3303" s="28"/>
      <c r="AH3303" s="28"/>
      <c r="AI3303" s="28"/>
      <c r="AJ3303" s="28"/>
      <c r="AK3303" s="28"/>
      <c r="AL3303" s="28"/>
      <c r="AM3303" s="28"/>
      <c r="AN3303" s="28"/>
      <c r="AO3303" s="28"/>
      <c r="AP3303" s="28"/>
      <c r="AQ3303" s="28"/>
      <c r="AR3303" s="28"/>
      <c r="AS3303" s="28"/>
      <c r="AT3303" s="96"/>
      <c r="AU3303" s="28"/>
      <c r="AV3303" s="28"/>
      <c r="AW3303" s="28"/>
      <c r="AX3303" s="28"/>
      <c r="AY3303" s="28"/>
      <c r="AZ3303" s="28"/>
      <c r="BA3303" s="28"/>
      <c r="BB3303" s="28"/>
      <c r="BC3303" s="28"/>
      <c r="BD3303" s="28"/>
      <c r="BE3303" s="28"/>
    </row>
    <row r="3304" spans="3:57" ht="14.25" customHeight="1">
      <c r="C3304" s="46"/>
      <c r="D3304" s="28"/>
      <c r="E3304" s="28"/>
      <c r="F3304" s="28"/>
      <c r="G3304" s="28"/>
      <c r="H3304" s="28"/>
      <c r="I3304" s="28"/>
      <c r="J3304" s="28"/>
      <c r="K3304" s="28"/>
      <c r="L3304" s="28"/>
      <c r="M3304" s="28"/>
      <c r="N3304" s="28"/>
      <c r="O3304" s="28"/>
      <c r="P3304" s="60"/>
      <c r="Q3304" s="60"/>
      <c r="R3304" s="60"/>
      <c r="S3304" s="60"/>
      <c r="T3304" s="60"/>
      <c r="U3304" s="60"/>
      <c r="V3304" s="46"/>
      <c r="W3304" s="28"/>
      <c r="X3304" s="28"/>
      <c r="Y3304" s="28"/>
      <c r="AA3304" s="77"/>
      <c r="AB3304" s="28"/>
      <c r="AC3304" s="28"/>
      <c r="AD3304" s="28"/>
      <c r="AE3304" s="28"/>
      <c r="AF3304" s="28"/>
      <c r="AG3304" s="28"/>
      <c r="AH3304" s="28"/>
      <c r="AI3304" s="28"/>
      <c r="AJ3304" s="28"/>
      <c r="AK3304" s="28"/>
      <c r="AL3304" s="28"/>
      <c r="AM3304" s="28"/>
      <c r="AN3304" s="28"/>
      <c r="AO3304" s="28"/>
      <c r="AP3304" s="28"/>
      <c r="AQ3304" s="28"/>
      <c r="AR3304" s="28"/>
      <c r="AS3304" s="28"/>
      <c r="AT3304" s="96"/>
      <c r="AU3304" s="28"/>
      <c r="AV3304" s="28"/>
      <c r="AW3304" s="28"/>
      <c r="AX3304" s="28"/>
      <c r="AY3304" s="28"/>
      <c r="AZ3304" s="28"/>
      <c r="BA3304" s="28"/>
      <c r="BB3304" s="28"/>
      <c r="BC3304" s="28"/>
      <c r="BD3304" s="28"/>
      <c r="BE3304" s="28"/>
    </row>
    <row r="3305" spans="3:57" ht="14.25" customHeight="1">
      <c r="C3305" s="46"/>
      <c r="D3305" s="28"/>
      <c r="E3305" s="28"/>
      <c r="F3305" s="28"/>
      <c r="G3305" s="28"/>
      <c r="H3305" s="28"/>
      <c r="I3305" s="28"/>
      <c r="J3305" s="28"/>
      <c r="K3305" s="28"/>
      <c r="L3305" s="28"/>
      <c r="M3305" s="28"/>
      <c r="N3305" s="28"/>
      <c r="O3305" s="28"/>
      <c r="P3305" s="60"/>
      <c r="Q3305" s="60"/>
      <c r="R3305" s="60"/>
      <c r="S3305" s="60"/>
      <c r="T3305" s="60"/>
      <c r="U3305" s="60"/>
      <c r="V3305" s="46"/>
      <c r="W3305" s="28"/>
      <c r="X3305" s="28"/>
      <c r="Y3305" s="28"/>
      <c r="AA3305" s="77"/>
      <c r="AB3305" s="28"/>
      <c r="AC3305" s="28"/>
      <c r="AD3305" s="28"/>
      <c r="AE3305" s="28"/>
      <c r="AF3305" s="28"/>
      <c r="AG3305" s="28"/>
      <c r="AH3305" s="28"/>
      <c r="AI3305" s="28"/>
      <c r="AJ3305" s="28"/>
      <c r="AK3305" s="28"/>
      <c r="AL3305" s="28"/>
      <c r="AM3305" s="28"/>
      <c r="AN3305" s="28"/>
      <c r="AO3305" s="28"/>
      <c r="AP3305" s="28"/>
      <c r="AQ3305" s="28"/>
      <c r="AR3305" s="28"/>
      <c r="AS3305" s="28"/>
      <c r="AT3305" s="96"/>
      <c r="AU3305" s="28"/>
      <c r="AV3305" s="28"/>
      <c r="AW3305" s="28"/>
      <c r="AX3305" s="28"/>
      <c r="AY3305" s="28"/>
      <c r="AZ3305" s="28"/>
      <c r="BA3305" s="28"/>
      <c r="BB3305" s="28"/>
      <c r="BC3305" s="28"/>
      <c r="BD3305" s="28"/>
      <c r="BE3305" s="28"/>
    </row>
    <row r="3306" spans="3:57" ht="14.25" customHeight="1">
      <c r="C3306" s="46"/>
      <c r="D3306" s="28"/>
      <c r="E3306" s="28"/>
      <c r="F3306" s="28"/>
      <c r="G3306" s="28"/>
      <c r="H3306" s="28"/>
      <c r="I3306" s="28"/>
      <c r="J3306" s="28"/>
      <c r="K3306" s="28"/>
      <c r="L3306" s="28"/>
      <c r="M3306" s="28"/>
      <c r="N3306" s="28"/>
      <c r="O3306" s="28"/>
      <c r="P3306" s="60"/>
      <c r="Q3306" s="60"/>
      <c r="R3306" s="60"/>
      <c r="S3306" s="60"/>
      <c r="T3306" s="60"/>
      <c r="U3306" s="60"/>
      <c r="V3306" s="46"/>
      <c r="W3306" s="28"/>
      <c r="X3306" s="28"/>
      <c r="Y3306" s="28"/>
      <c r="AA3306" s="77"/>
      <c r="AB3306" s="28"/>
      <c r="AC3306" s="28"/>
      <c r="AD3306" s="28"/>
      <c r="AE3306" s="28"/>
      <c r="AF3306" s="28"/>
      <c r="AG3306" s="28"/>
      <c r="AH3306" s="28"/>
      <c r="AI3306" s="28"/>
      <c r="AJ3306" s="28"/>
      <c r="AK3306" s="28"/>
      <c r="AL3306" s="28"/>
      <c r="AM3306" s="28"/>
      <c r="AN3306" s="28"/>
      <c r="AO3306" s="28"/>
      <c r="AP3306" s="28"/>
      <c r="AQ3306" s="28"/>
      <c r="AR3306" s="28"/>
      <c r="AS3306" s="28"/>
      <c r="AT3306" s="96"/>
      <c r="AU3306" s="28"/>
      <c r="AV3306" s="28"/>
      <c r="AW3306" s="28"/>
      <c r="AX3306" s="28"/>
      <c r="AY3306" s="28"/>
      <c r="AZ3306" s="28"/>
      <c r="BA3306" s="28"/>
      <c r="BB3306" s="28"/>
      <c r="BC3306" s="28"/>
      <c r="BD3306" s="28"/>
      <c r="BE3306" s="28"/>
    </row>
    <row r="3307" spans="3:57" ht="14.25" customHeight="1">
      <c r="C3307" s="46"/>
      <c r="D3307" s="28"/>
      <c r="E3307" s="28"/>
      <c r="F3307" s="28"/>
      <c r="G3307" s="28"/>
      <c r="H3307" s="28"/>
      <c r="I3307" s="28"/>
      <c r="J3307" s="28"/>
      <c r="K3307" s="28"/>
      <c r="L3307" s="28"/>
      <c r="M3307" s="28"/>
      <c r="N3307" s="28"/>
      <c r="O3307" s="28"/>
      <c r="P3307" s="60"/>
      <c r="Q3307" s="60"/>
      <c r="R3307" s="60"/>
      <c r="S3307" s="60"/>
      <c r="T3307" s="60"/>
      <c r="U3307" s="60"/>
      <c r="V3307" s="46"/>
      <c r="W3307" s="28"/>
      <c r="X3307" s="28"/>
      <c r="Y3307" s="28"/>
      <c r="AA3307" s="77"/>
      <c r="AB3307" s="28"/>
      <c r="AC3307" s="28"/>
      <c r="AD3307" s="28"/>
      <c r="AE3307" s="28"/>
      <c r="AF3307" s="28"/>
      <c r="AG3307" s="28"/>
      <c r="AH3307" s="28"/>
      <c r="AI3307" s="28"/>
      <c r="AJ3307" s="28"/>
      <c r="AK3307" s="28"/>
      <c r="AL3307" s="28"/>
      <c r="AM3307" s="28"/>
      <c r="AN3307" s="28"/>
      <c r="AO3307" s="28"/>
      <c r="AP3307" s="28"/>
      <c r="AQ3307" s="28"/>
      <c r="AR3307" s="28"/>
      <c r="AS3307" s="28"/>
      <c r="AT3307" s="96"/>
      <c r="AU3307" s="28"/>
      <c r="AV3307" s="28"/>
      <c r="AW3307" s="28"/>
      <c r="AX3307" s="28"/>
      <c r="AY3307" s="28"/>
      <c r="AZ3307" s="28"/>
      <c r="BA3307" s="28"/>
      <c r="BB3307" s="28"/>
      <c r="BC3307" s="28"/>
      <c r="BD3307" s="28"/>
      <c r="BE3307" s="28"/>
    </row>
    <row r="3308" spans="3:57" ht="14.25" customHeight="1">
      <c r="C3308" s="46"/>
      <c r="D3308" s="28"/>
      <c r="E3308" s="28"/>
      <c r="F3308" s="28"/>
      <c r="G3308" s="28"/>
      <c r="H3308" s="28"/>
      <c r="I3308" s="28"/>
      <c r="J3308" s="28"/>
      <c r="K3308" s="28"/>
      <c r="L3308" s="28"/>
      <c r="M3308" s="28"/>
      <c r="N3308" s="28"/>
      <c r="O3308" s="28"/>
      <c r="P3308" s="60"/>
      <c r="Q3308" s="60"/>
      <c r="R3308" s="60"/>
      <c r="S3308" s="60"/>
      <c r="T3308" s="60"/>
      <c r="U3308" s="60"/>
      <c r="V3308" s="46"/>
      <c r="W3308" s="28"/>
      <c r="X3308" s="28"/>
      <c r="Y3308" s="28"/>
      <c r="AA3308" s="77"/>
      <c r="AB3308" s="28"/>
      <c r="AC3308" s="28"/>
      <c r="AD3308" s="28"/>
      <c r="AE3308" s="28"/>
      <c r="AF3308" s="28"/>
      <c r="AG3308" s="28"/>
      <c r="AH3308" s="28"/>
      <c r="AI3308" s="28"/>
      <c r="AJ3308" s="28"/>
      <c r="AK3308" s="28"/>
      <c r="AL3308" s="28"/>
      <c r="AM3308" s="28"/>
      <c r="AN3308" s="28"/>
      <c r="AO3308" s="28"/>
      <c r="AP3308" s="28"/>
      <c r="AQ3308" s="28"/>
      <c r="AR3308" s="28"/>
      <c r="AS3308" s="28"/>
      <c r="AT3308" s="96"/>
      <c r="AU3308" s="28"/>
      <c r="AV3308" s="28"/>
      <c r="AW3308" s="28"/>
      <c r="AX3308" s="28"/>
      <c r="AY3308" s="28"/>
      <c r="AZ3308" s="28"/>
      <c r="BA3308" s="28"/>
      <c r="BB3308" s="28"/>
      <c r="BC3308" s="28"/>
      <c r="BD3308" s="28"/>
      <c r="BE3308" s="28"/>
    </row>
    <row r="3309" spans="3:57" ht="14.25" customHeight="1">
      <c r="C3309" s="46"/>
      <c r="D3309" s="28"/>
      <c r="E3309" s="28"/>
      <c r="F3309" s="28"/>
      <c r="G3309" s="28"/>
      <c r="H3309" s="28"/>
      <c r="I3309" s="28"/>
      <c r="J3309" s="28"/>
      <c r="K3309" s="28"/>
      <c r="L3309" s="28"/>
      <c r="M3309" s="28"/>
      <c r="N3309" s="28"/>
      <c r="O3309" s="28"/>
      <c r="P3309" s="60"/>
      <c r="Q3309" s="60"/>
      <c r="R3309" s="60"/>
      <c r="S3309" s="60"/>
      <c r="T3309" s="60"/>
      <c r="U3309" s="60"/>
      <c r="V3309" s="46"/>
      <c r="W3309" s="28"/>
      <c r="X3309" s="28"/>
      <c r="Y3309" s="28"/>
      <c r="AA3309" s="77"/>
      <c r="AB3309" s="28"/>
      <c r="AC3309" s="28"/>
      <c r="AD3309" s="28"/>
      <c r="AE3309" s="28"/>
      <c r="AF3309" s="28"/>
      <c r="AG3309" s="28"/>
      <c r="AH3309" s="28"/>
      <c r="AI3309" s="28"/>
      <c r="AJ3309" s="28"/>
      <c r="AK3309" s="28"/>
      <c r="AL3309" s="28"/>
      <c r="AM3309" s="28"/>
      <c r="AN3309" s="28"/>
      <c r="AO3309" s="28"/>
      <c r="AP3309" s="28"/>
      <c r="AQ3309" s="28"/>
      <c r="AR3309" s="28"/>
      <c r="AS3309" s="28"/>
      <c r="AT3309" s="96"/>
      <c r="AU3309" s="28"/>
      <c r="AV3309" s="28"/>
      <c r="AW3309" s="28"/>
      <c r="AX3309" s="28"/>
      <c r="AY3309" s="28"/>
      <c r="AZ3309" s="28"/>
      <c r="BA3309" s="28"/>
      <c r="BB3309" s="28"/>
      <c r="BC3309" s="28"/>
      <c r="BD3309" s="28"/>
      <c r="BE3309" s="28"/>
    </row>
    <row r="3310" spans="3:57" ht="14.25" customHeight="1">
      <c r="C3310" s="46"/>
      <c r="D3310" s="28"/>
      <c r="E3310" s="28"/>
      <c r="F3310" s="28"/>
      <c r="G3310" s="28"/>
      <c r="H3310" s="28"/>
      <c r="I3310" s="28"/>
      <c r="J3310" s="28"/>
      <c r="K3310" s="28"/>
      <c r="L3310" s="28"/>
      <c r="M3310" s="28"/>
      <c r="N3310" s="28"/>
      <c r="O3310" s="28"/>
      <c r="P3310" s="60"/>
      <c r="Q3310" s="60"/>
      <c r="R3310" s="60"/>
      <c r="S3310" s="60"/>
      <c r="T3310" s="60"/>
      <c r="U3310" s="60"/>
      <c r="V3310" s="46"/>
      <c r="W3310" s="28"/>
      <c r="X3310" s="28"/>
      <c r="Y3310" s="28"/>
      <c r="AA3310" s="77"/>
      <c r="AB3310" s="28"/>
      <c r="AC3310" s="28"/>
      <c r="AD3310" s="28"/>
      <c r="AE3310" s="28"/>
      <c r="AF3310" s="28"/>
      <c r="AG3310" s="28"/>
      <c r="AH3310" s="28"/>
      <c r="AI3310" s="28"/>
      <c r="AJ3310" s="28"/>
      <c r="AK3310" s="28"/>
      <c r="AL3310" s="28"/>
      <c r="AM3310" s="28"/>
      <c r="AN3310" s="28"/>
      <c r="AO3310" s="28"/>
      <c r="AP3310" s="28"/>
      <c r="AQ3310" s="28"/>
      <c r="AR3310" s="28"/>
      <c r="AS3310" s="28"/>
      <c r="AT3310" s="96"/>
      <c r="AU3310" s="28"/>
      <c r="AV3310" s="28"/>
      <c r="AW3310" s="28"/>
      <c r="AX3310" s="28"/>
      <c r="AY3310" s="28"/>
      <c r="AZ3310" s="28"/>
      <c r="BA3310" s="28"/>
      <c r="BB3310" s="28"/>
      <c r="BC3310" s="28"/>
      <c r="BD3310" s="28"/>
      <c r="BE3310" s="28"/>
    </row>
    <row r="3311" spans="3:57" ht="14.25" customHeight="1">
      <c r="C3311" s="46"/>
      <c r="D3311" s="28"/>
      <c r="E3311" s="28"/>
      <c r="F3311" s="28"/>
      <c r="G3311" s="28"/>
      <c r="H3311" s="28"/>
      <c r="I3311" s="28"/>
      <c r="J3311" s="28"/>
      <c r="K3311" s="28"/>
      <c r="L3311" s="28"/>
      <c r="M3311" s="28"/>
      <c r="N3311" s="28"/>
      <c r="O3311" s="28"/>
      <c r="P3311" s="60"/>
      <c r="Q3311" s="60"/>
      <c r="R3311" s="60"/>
      <c r="S3311" s="60"/>
      <c r="T3311" s="60"/>
      <c r="U3311" s="60"/>
      <c r="V3311" s="46"/>
      <c r="W3311" s="28"/>
      <c r="X3311" s="28"/>
      <c r="Y3311" s="28"/>
      <c r="AA3311" s="77"/>
      <c r="AB3311" s="28"/>
      <c r="AC3311" s="28"/>
      <c r="AD3311" s="28"/>
      <c r="AE3311" s="28"/>
      <c r="AF3311" s="28"/>
      <c r="AG3311" s="28"/>
      <c r="AH3311" s="28"/>
      <c r="AI3311" s="28"/>
      <c r="AJ3311" s="28"/>
      <c r="AK3311" s="28"/>
      <c r="AL3311" s="28"/>
      <c r="AM3311" s="28"/>
      <c r="AN3311" s="28"/>
      <c r="AO3311" s="28"/>
      <c r="AP3311" s="28"/>
      <c r="AQ3311" s="28"/>
      <c r="AR3311" s="28"/>
      <c r="AS3311" s="28"/>
      <c r="AT3311" s="96"/>
      <c r="AU3311" s="28"/>
      <c r="AV3311" s="28"/>
      <c r="AW3311" s="28"/>
      <c r="AX3311" s="28"/>
      <c r="AY3311" s="28"/>
      <c r="AZ3311" s="28"/>
      <c r="BA3311" s="28"/>
      <c r="BB3311" s="28"/>
      <c r="BC3311" s="28"/>
      <c r="BD3311" s="28"/>
      <c r="BE3311" s="28"/>
    </row>
    <row r="3312" spans="3:57" ht="14.25" customHeight="1">
      <c r="C3312" s="46"/>
      <c r="D3312" s="28"/>
      <c r="E3312" s="28"/>
      <c r="F3312" s="28"/>
      <c r="G3312" s="28"/>
      <c r="H3312" s="28"/>
      <c r="I3312" s="28"/>
      <c r="J3312" s="28"/>
      <c r="K3312" s="28"/>
      <c r="L3312" s="28"/>
      <c r="M3312" s="28"/>
      <c r="N3312" s="28"/>
      <c r="O3312" s="28"/>
      <c r="P3312" s="60"/>
      <c r="Q3312" s="60"/>
      <c r="R3312" s="60"/>
      <c r="S3312" s="60"/>
      <c r="T3312" s="60"/>
      <c r="U3312" s="60"/>
      <c r="V3312" s="46"/>
      <c r="W3312" s="28"/>
      <c r="X3312" s="28"/>
      <c r="Y3312" s="28"/>
      <c r="AA3312" s="77"/>
      <c r="AB3312" s="28"/>
      <c r="AC3312" s="28"/>
      <c r="AD3312" s="28"/>
      <c r="AE3312" s="28"/>
      <c r="AF3312" s="28"/>
      <c r="AG3312" s="28"/>
      <c r="AH3312" s="28"/>
      <c r="AI3312" s="28"/>
      <c r="AJ3312" s="28"/>
      <c r="AK3312" s="28"/>
      <c r="AL3312" s="28"/>
      <c r="AM3312" s="28"/>
      <c r="AN3312" s="28"/>
      <c r="AO3312" s="28"/>
      <c r="AP3312" s="28"/>
      <c r="AQ3312" s="28"/>
      <c r="AR3312" s="28"/>
      <c r="AS3312" s="28"/>
      <c r="AT3312" s="96"/>
      <c r="AU3312" s="28"/>
      <c r="AV3312" s="28"/>
      <c r="AW3312" s="28"/>
      <c r="AX3312" s="28"/>
      <c r="AY3312" s="28"/>
      <c r="AZ3312" s="28"/>
      <c r="BA3312" s="28"/>
      <c r="BB3312" s="28"/>
      <c r="BC3312" s="28"/>
      <c r="BD3312" s="28"/>
      <c r="BE3312" s="28"/>
    </row>
    <row r="3313" spans="3:57" ht="14.25" customHeight="1">
      <c r="C3313" s="46"/>
      <c r="D3313" s="28"/>
      <c r="E3313" s="28"/>
      <c r="F3313" s="28"/>
      <c r="G3313" s="28"/>
      <c r="H3313" s="28"/>
      <c r="I3313" s="28"/>
      <c r="J3313" s="28"/>
      <c r="K3313" s="28"/>
      <c r="L3313" s="28"/>
      <c r="M3313" s="28"/>
      <c r="N3313" s="28"/>
      <c r="O3313" s="28"/>
      <c r="P3313" s="60"/>
      <c r="Q3313" s="60"/>
      <c r="R3313" s="60"/>
      <c r="S3313" s="60"/>
      <c r="T3313" s="60"/>
      <c r="U3313" s="60"/>
      <c r="V3313" s="46"/>
      <c r="W3313" s="28"/>
      <c r="X3313" s="28"/>
      <c r="Y3313" s="28"/>
      <c r="AA3313" s="77"/>
      <c r="AB3313" s="28"/>
      <c r="AC3313" s="28"/>
      <c r="AD3313" s="28"/>
      <c r="AE3313" s="28"/>
      <c r="AF3313" s="28"/>
      <c r="AG3313" s="28"/>
      <c r="AH3313" s="28"/>
      <c r="AI3313" s="28"/>
      <c r="AJ3313" s="28"/>
      <c r="AK3313" s="28"/>
      <c r="AL3313" s="28"/>
      <c r="AM3313" s="28"/>
      <c r="AN3313" s="28"/>
      <c r="AO3313" s="28"/>
      <c r="AP3313" s="28"/>
      <c r="AQ3313" s="28"/>
      <c r="AR3313" s="28"/>
      <c r="AS3313" s="28"/>
      <c r="AT3313" s="96"/>
      <c r="AU3313" s="28"/>
      <c r="AV3313" s="28"/>
      <c r="AW3313" s="28"/>
      <c r="AX3313" s="28"/>
      <c r="AY3313" s="28"/>
      <c r="AZ3313" s="28"/>
      <c r="BA3313" s="28"/>
      <c r="BB3313" s="28"/>
      <c r="BC3313" s="28"/>
      <c r="BD3313" s="28"/>
      <c r="BE3313" s="28"/>
    </row>
    <row r="3314" spans="3:57" ht="14.25" customHeight="1">
      <c r="C3314" s="46"/>
      <c r="D3314" s="28"/>
      <c r="E3314" s="28"/>
      <c r="F3314" s="28"/>
      <c r="G3314" s="28"/>
      <c r="H3314" s="28"/>
      <c r="I3314" s="28"/>
      <c r="J3314" s="28"/>
      <c r="K3314" s="28"/>
      <c r="L3314" s="28"/>
      <c r="M3314" s="28"/>
      <c r="N3314" s="28"/>
      <c r="O3314" s="28"/>
      <c r="P3314" s="60"/>
      <c r="Q3314" s="60"/>
      <c r="R3314" s="60"/>
      <c r="S3314" s="60"/>
      <c r="T3314" s="60"/>
      <c r="U3314" s="60"/>
      <c r="V3314" s="46"/>
      <c r="W3314" s="28"/>
      <c r="X3314" s="28"/>
      <c r="Y3314" s="28"/>
      <c r="AA3314" s="77"/>
      <c r="AB3314" s="28"/>
      <c r="AC3314" s="28"/>
      <c r="AD3314" s="28"/>
      <c r="AE3314" s="28"/>
      <c r="AF3314" s="28"/>
      <c r="AG3314" s="28"/>
      <c r="AH3314" s="28"/>
      <c r="AI3314" s="28"/>
      <c r="AJ3314" s="28"/>
      <c r="AK3314" s="28"/>
      <c r="AL3314" s="28"/>
      <c r="AM3314" s="28"/>
      <c r="AN3314" s="28"/>
      <c r="AO3314" s="28"/>
      <c r="AP3314" s="28"/>
      <c r="AQ3314" s="28"/>
      <c r="AR3314" s="28"/>
      <c r="AS3314" s="28"/>
      <c r="AT3314" s="96"/>
      <c r="AU3314" s="28"/>
      <c r="AV3314" s="28"/>
      <c r="AW3314" s="28"/>
      <c r="AX3314" s="28"/>
      <c r="AY3314" s="28"/>
      <c r="AZ3314" s="28"/>
      <c r="BA3314" s="28"/>
      <c r="BB3314" s="28"/>
      <c r="BC3314" s="28"/>
      <c r="BD3314" s="28"/>
      <c r="BE3314" s="28"/>
    </row>
    <row r="3315" spans="3:57" ht="14.25" customHeight="1">
      <c r="C3315" s="46"/>
      <c r="D3315" s="28"/>
      <c r="E3315" s="28"/>
      <c r="F3315" s="28"/>
      <c r="G3315" s="28"/>
      <c r="H3315" s="28"/>
      <c r="I3315" s="28"/>
      <c r="J3315" s="28"/>
      <c r="K3315" s="28"/>
      <c r="L3315" s="28"/>
      <c r="M3315" s="28"/>
      <c r="N3315" s="28"/>
      <c r="O3315" s="28"/>
      <c r="P3315" s="60"/>
      <c r="Q3315" s="60"/>
      <c r="R3315" s="60"/>
      <c r="S3315" s="60"/>
      <c r="T3315" s="60"/>
      <c r="U3315" s="60"/>
      <c r="V3315" s="46"/>
      <c r="W3315" s="28"/>
      <c r="X3315" s="28"/>
      <c r="Y3315" s="28"/>
      <c r="AA3315" s="77"/>
      <c r="AB3315" s="28"/>
      <c r="AC3315" s="28"/>
      <c r="AD3315" s="28"/>
      <c r="AE3315" s="28"/>
      <c r="AF3315" s="28"/>
      <c r="AG3315" s="28"/>
      <c r="AH3315" s="28"/>
      <c r="AI3315" s="28"/>
      <c r="AJ3315" s="28"/>
      <c r="AK3315" s="28"/>
      <c r="AL3315" s="28"/>
      <c r="AM3315" s="28"/>
      <c r="AN3315" s="28"/>
      <c r="AO3315" s="28"/>
      <c r="AP3315" s="28"/>
      <c r="AQ3315" s="28"/>
      <c r="AR3315" s="28"/>
      <c r="AS3315" s="28"/>
      <c r="AT3315" s="96"/>
      <c r="AU3315" s="28"/>
      <c r="AV3315" s="28"/>
      <c r="AW3315" s="28"/>
      <c r="AX3315" s="28"/>
      <c r="AY3315" s="28"/>
      <c r="AZ3315" s="28"/>
      <c r="BA3315" s="28"/>
      <c r="BB3315" s="28"/>
      <c r="BC3315" s="28"/>
      <c r="BD3315" s="28"/>
      <c r="BE3315" s="28"/>
    </row>
    <row r="3316" spans="3:57" ht="14.25" customHeight="1">
      <c r="C3316" s="46"/>
      <c r="D3316" s="28"/>
      <c r="E3316" s="28"/>
      <c r="F3316" s="28"/>
      <c r="G3316" s="28"/>
      <c r="H3316" s="28"/>
      <c r="I3316" s="28"/>
      <c r="J3316" s="28"/>
      <c r="K3316" s="28"/>
      <c r="L3316" s="28"/>
      <c r="M3316" s="28"/>
      <c r="N3316" s="28"/>
      <c r="O3316" s="28"/>
      <c r="P3316" s="60"/>
      <c r="Q3316" s="60"/>
      <c r="R3316" s="60"/>
      <c r="S3316" s="60"/>
      <c r="T3316" s="60"/>
      <c r="U3316" s="60"/>
      <c r="V3316" s="46"/>
      <c r="W3316" s="28"/>
      <c r="X3316" s="28"/>
      <c r="Y3316" s="28"/>
      <c r="AA3316" s="77"/>
      <c r="AB3316" s="28"/>
      <c r="AC3316" s="28"/>
      <c r="AD3316" s="28"/>
      <c r="AE3316" s="28"/>
      <c r="AF3316" s="28"/>
      <c r="AG3316" s="28"/>
      <c r="AH3316" s="28"/>
      <c r="AI3316" s="28"/>
      <c r="AJ3316" s="28"/>
      <c r="AK3316" s="28"/>
      <c r="AL3316" s="28"/>
      <c r="AM3316" s="28"/>
      <c r="AN3316" s="28"/>
      <c r="AO3316" s="28"/>
      <c r="AP3316" s="28"/>
      <c r="AQ3316" s="28"/>
      <c r="AR3316" s="28"/>
      <c r="AS3316" s="28"/>
      <c r="AT3316" s="96"/>
      <c r="AU3316" s="28"/>
      <c r="AV3316" s="28"/>
      <c r="AW3316" s="28"/>
      <c r="AX3316" s="28"/>
      <c r="AY3316" s="28"/>
      <c r="AZ3316" s="28"/>
      <c r="BA3316" s="28"/>
      <c r="BB3316" s="28"/>
      <c r="BC3316" s="28"/>
      <c r="BD3316" s="28"/>
      <c r="BE3316" s="28"/>
    </row>
    <row r="3317" spans="3:57" ht="14.25" customHeight="1">
      <c r="C3317" s="46"/>
      <c r="D3317" s="28"/>
      <c r="E3317" s="28"/>
      <c r="F3317" s="28"/>
      <c r="G3317" s="28"/>
      <c r="H3317" s="28"/>
      <c r="I3317" s="28"/>
      <c r="J3317" s="28"/>
      <c r="K3317" s="28"/>
      <c r="L3317" s="28"/>
      <c r="M3317" s="28"/>
      <c r="N3317" s="28"/>
      <c r="O3317" s="28"/>
      <c r="P3317" s="60"/>
      <c r="Q3317" s="60"/>
      <c r="R3317" s="60"/>
      <c r="S3317" s="60"/>
      <c r="T3317" s="60"/>
      <c r="U3317" s="60"/>
      <c r="V3317" s="46"/>
      <c r="W3317" s="28"/>
      <c r="X3317" s="28"/>
      <c r="Y3317" s="28"/>
      <c r="AA3317" s="77"/>
      <c r="AB3317" s="28"/>
      <c r="AC3317" s="28"/>
      <c r="AD3317" s="28"/>
      <c r="AE3317" s="28"/>
      <c r="AF3317" s="28"/>
      <c r="AG3317" s="28"/>
      <c r="AH3317" s="28"/>
      <c r="AI3317" s="28"/>
      <c r="AJ3317" s="28"/>
      <c r="AK3317" s="28"/>
      <c r="AL3317" s="28"/>
      <c r="AM3317" s="28"/>
      <c r="AN3317" s="28"/>
      <c r="AO3317" s="28"/>
      <c r="AP3317" s="28"/>
      <c r="AQ3317" s="28"/>
      <c r="AR3317" s="28"/>
      <c r="AS3317" s="28"/>
      <c r="AT3317" s="96"/>
      <c r="AU3317" s="28"/>
      <c r="AV3317" s="28"/>
      <c r="AW3317" s="28"/>
      <c r="AX3317" s="28"/>
      <c r="AY3317" s="28"/>
      <c r="AZ3317" s="28"/>
      <c r="BA3317" s="28"/>
      <c r="BB3317" s="28"/>
      <c r="BC3317" s="28"/>
      <c r="BD3317" s="28"/>
      <c r="BE3317" s="28"/>
    </row>
    <row r="3318" spans="3:57" ht="14.25" customHeight="1">
      <c r="C3318" s="46"/>
      <c r="D3318" s="28"/>
      <c r="E3318" s="28"/>
      <c r="F3318" s="28"/>
      <c r="G3318" s="28"/>
      <c r="H3318" s="28"/>
      <c r="I3318" s="28"/>
      <c r="J3318" s="28"/>
      <c r="K3318" s="28"/>
      <c r="L3318" s="28"/>
      <c r="M3318" s="28"/>
      <c r="N3318" s="28"/>
      <c r="O3318" s="28"/>
      <c r="P3318" s="60"/>
      <c r="Q3318" s="60"/>
      <c r="R3318" s="60"/>
      <c r="S3318" s="60"/>
      <c r="T3318" s="60"/>
      <c r="U3318" s="60"/>
      <c r="V3318" s="46"/>
      <c r="W3318" s="28"/>
      <c r="X3318" s="28"/>
      <c r="Y3318" s="28"/>
      <c r="AA3318" s="77"/>
      <c r="AB3318" s="28"/>
      <c r="AC3318" s="28"/>
      <c r="AD3318" s="28"/>
      <c r="AE3318" s="28"/>
      <c r="AF3318" s="28"/>
      <c r="AG3318" s="28"/>
      <c r="AH3318" s="28"/>
      <c r="AI3318" s="28"/>
      <c r="AJ3318" s="28"/>
      <c r="AK3318" s="28"/>
      <c r="AL3318" s="28"/>
      <c r="AM3318" s="28"/>
      <c r="AN3318" s="28"/>
      <c r="AO3318" s="28"/>
      <c r="AP3318" s="28"/>
      <c r="AQ3318" s="28"/>
      <c r="AR3318" s="28"/>
      <c r="AS3318" s="28"/>
      <c r="AT3318" s="96"/>
      <c r="AU3318" s="28"/>
      <c r="AV3318" s="28"/>
      <c r="AW3318" s="28"/>
      <c r="AX3318" s="28"/>
      <c r="AY3318" s="28"/>
      <c r="AZ3318" s="28"/>
      <c r="BA3318" s="28"/>
      <c r="BB3318" s="28"/>
      <c r="BC3318" s="28"/>
      <c r="BD3318" s="28"/>
      <c r="BE3318" s="28"/>
    </row>
    <row r="3319" spans="3:57" ht="14.25" customHeight="1">
      <c r="C3319" s="46"/>
      <c r="D3319" s="28"/>
      <c r="E3319" s="28"/>
      <c r="F3319" s="28"/>
      <c r="G3319" s="28"/>
      <c r="H3319" s="28"/>
      <c r="I3319" s="28"/>
      <c r="J3319" s="28"/>
      <c r="K3319" s="28"/>
      <c r="L3319" s="28"/>
      <c r="M3319" s="28"/>
      <c r="N3319" s="28"/>
      <c r="O3319" s="28"/>
      <c r="P3319" s="60"/>
      <c r="Q3319" s="60"/>
      <c r="R3319" s="60"/>
      <c r="S3319" s="60"/>
      <c r="T3319" s="60"/>
      <c r="U3319" s="60"/>
      <c r="V3319" s="46"/>
      <c r="W3319" s="28"/>
      <c r="X3319" s="28"/>
      <c r="Y3319" s="28"/>
      <c r="AA3319" s="77"/>
      <c r="AB3319" s="28"/>
      <c r="AC3319" s="28"/>
      <c r="AD3319" s="28"/>
      <c r="AE3319" s="28"/>
      <c r="AF3319" s="28"/>
      <c r="AG3319" s="28"/>
      <c r="AH3319" s="28"/>
      <c r="AI3319" s="28"/>
      <c r="AJ3319" s="28"/>
      <c r="AK3319" s="28"/>
      <c r="AL3319" s="28"/>
      <c r="AM3319" s="28"/>
      <c r="AN3319" s="28"/>
      <c r="AO3319" s="28"/>
      <c r="AP3319" s="28"/>
      <c r="AQ3319" s="28"/>
      <c r="AR3319" s="28"/>
      <c r="AS3319" s="28"/>
      <c r="AT3319" s="96"/>
      <c r="AU3319" s="28"/>
      <c r="AV3319" s="28"/>
      <c r="AW3319" s="28"/>
      <c r="AX3319" s="28"/>
      <c r="AY3319" s="28"/>
      <c r="AZ3319" s="28"/>
      <c r="BA3319" s="28"/>
      <c r="BB3319" s="28"/>
      <c r="BC3319" s="28"/>
      <c r="BD3319" s="28"/>
      <c r="BE3319" s="28"/>
    </row>
    <row r="3320" spans="3:57" ht="14.25" customHeight="1">
      <c r="C3320" s="46"/>
      <c r="D3320" s="28"/>
      <c r="E3320" s="28"/>
      <c r="F3320" s="28"/>
      <c r="G3320" s="28"/>
      <c r="H3320" s="28"/>
      <c r="I3320" s="28"/>
      <c r="J3320" s="28"/>
      <c r="K3320" s="28"/>
      <c r="L3320" s="28"/>
      <c r="M3320" s="28"/>
      <c r="N3320" s="28"/>
      <c r="O3320" s="28"/>
      <c r="P3320" s="60"/>
      <c r="Q3320" s="60"/>
      <c r="R3320" s="60"/>
      <c r="S3320" s="60"/>
      <c r="T3320" s="60"/>
      <c r="U3320" s="60"/>
      <c r="V3320" s="46"/>
      <c r="W3320" s="28"/>
      <c r="X3320" s="28"/>
      <c r="Y3320" s="28"/>
      <c r="AA3320" s="77"/>
      <c r="AB3320" s="28"/>
      <c r="AC3320" s="28"/>
      <c r="AD3320" s="28"/>
      <c r="AE3320" s="28"/>
      <c r="AF3320" s="28"/>
      <c r="AG3320" s="28"/>
      <c r="AH3320" s="28"/>
      <c r="AI3320" s="28"/>
      <c r="AJ3320" s="28"/>
      <c r="AK3320" s="28"/>
      <c r="AL3320" s="28"/>
      <c r="AM3320" s="28"/>
      <c r="AN3320" s="28"/>
      <c r="AO3320" s="28"/>
      <c r="AP3320" s="28"/>
      <c r="AQ3320" s="28"/>
      <c r="AR3320" s="28"/>
      <c r="AS3320" s="28"/>
      <c r="AT3320" s="96"/>
      <c r="AU3320" s="28"/>
      <c r="AV3320" s="28"/>
      <c r="AW3320" s="28"/>
      <c r="AX3320" s="28"/>
      <c r="AY3320" s="28"/>
      <c r="AZ3320" s="28"/>
      <c r="BA3320" s="28"/>
      <c r="BB3320" s="28"/>
      <c r="BC3320" s="28"/>
      <c r="BD3320" s="28"/>
      <c r="BE3320" s="28"/>
    </row>
    <row r="3321" spans="3:57" ht="14.25" customHeight="1">
      <c r="C3321" s="46"/>
      <c r="D3321" s="28"/>
      <c r="E3321" s="28"/>
      <c r="F3321" s="28"/>
      <c r="G3321" s="28"/>
      <c r="H3321" s="28"/>
      <c r="I3321" s="28"/>
      <c r="J3321" s="28"/>
      <c r="K3321" s="28"/>
      <c r="L3321" s="28"/>
      <c r="M3321" s="28"/>
      <c r="N3321" s="28"/>
      <c r="O3321" s="28"/>
      <c r="P3321" s="60"/>
      <c r="Q3321" s="60"/>
      <c r="R3321" s="60"/>
      <c r="S3321" s="60"/>
      <c r="T3321" s="60"/>
      <c r="U3321" s="60"/>
      <c r="V3321" s="46"/>
      <c r="W3321" s="28"/>
      <c r="X3321" s="28"/>
      <c r="Y3321" s="28"/>
      <c r="AA3321" s="77"/>
      <c r="AB3321" s="28"/>
      <c r="AC3321" s="28"/>
      <c r="AD3321" s="28"/>
      <c r="AE3321" s="28"/>
      <c r="AF3321" s="28"/>
      <c r="AG3321" s="28"/>
      <c r="AH3321" s="28"/>
      <c r="AI3321" s="28"/>
      <c r="AJ3321" s="28"/>
      <c r="AK3321" s="28"/>
      <c r="AL3321" s="28"/>
      <c r="AM3321" s="28"/>
      <c r="AN3321" s="28"/>
      <c r="AO3321" s="28"/>
      <c r="AP3321" s="28"/>
      <c r="AQ3321" s="28"/>
      <c r="AR3321" s="28"/>
      <c r="AS3321" s="28"/>
      <c r="AT3321" s="96"/>
      <c r="AU3321" s="28"/>
      <c r="AV3321" s="28"/>
      <c r="AW3321" s="28"/>
      <c r="AX3321" s="28"/>
      <c r="AY3321" s="28"/>
      <c r="AZ3321" s="28"/>
      <c r="BA3321" s="28"/>
      <c r="BB3321" s="28"/>
      <c r="BC3321" s="28"/>
      <c r="BD3321" s="28"/>
      <c r="BE3321" s="28"/>
    </row>
    <row r="3322" spans="3:57" ht="14.25" customHeight="1">
      <c r="C3322" s="46"/>
      <c r="D3322" s="28"/>
      <c r="E3322" s="28"/>
      <c r="F3322" s="28"/>
      <c r="G3322" s="28"/>
      <c r="H3322" s="28"/>
      <c r="I3322" s="28"/>
      <c r="J3322" s="28"/>
      <c r="K3322" s="28"/>
      <c r="L3322" s="28"/>
      <c r="M3322" s="28"/>
      <c r="N3322" s="28"/>
      <c r="O3322" s="28"/>
      <c r="P3322" s="60"/>
      <c r="Q3322" s="60"/>
      <c r="R3322" s="60"/>
      <c r="S3322" s="60"/>
      <c r="T3322" s="60"/>
      <c r="U3322" s="60"/>
      <c r="V3322" s="46"/>
      <c r="W3322" s="28"/>
      <c r="X3322" s="28"/>
      <c r="Y3322" s="28"/>
      <c r="AA3322" s="77"/>
      <c r="AB3322" s="28"/>
      <c r="AC3322" s="28"/>
      <c r="AD3322" s="28"/>
      <c r="AE3322" s="28"/>
      <c r="AF3322" s="28"/>
      <c r="AG3322" s="28"/>
      <c r="AH3322" s="28"/>
      <c r="AI3322" s="28"/>
      <c r="AJ3322" s="28"/>
      <c r="AK3322" s="28"/>
      <c r="AL3322" s="28"/>
      <c r="AM3322" s="28"/>
      <c r="AN3322" s="28"/>
      <c r="AO3322" s="28"/>
      <c r="AP3322" s="28"/>
      <c r="AQ3322" s="28"/>
      <c r="AR3322" s="28"/>
      <c r="AS3322" s="28"/>
      <c r="AT3322" s="96"/>
      <c r="AU3322" s="28"/>
      <c r="AV3322" s="28"/>
      <c r="AW3322" s="28"/>
      <c r="AX3322" s="28"/>
      <c r="AY3322" s="28"/>
      <c r="AZ3322" s="28"/>
      <c r="BA3322" s="28"/>
      <c r="BB3322" s="28"/>
      <c r="BC3322" s="28"/>
      <c r="BD3322" s="28"/>
      <c r="BE3322" s="28"/>
    </row>
    <row r="3323" spans="3:57" ht="14.25" customHeight="1">
      <c r="C3323" s="46"/>
      <c r="D3323" s="28"/>
      <c r="E3323" s="28"/>
      <c r="F3323" s="28"/>
      <c r="G3323" s="28"/>
      <c r="H3323" s="28"/>
      <c r="I3323" s="28"/>
      <c r="J3323" s="28"/>
      <c r="K3323" s="28"/>
      <c r="L3323" s="28"/>
      <c r="M3323" s="28"/>
      <c r="N3323" s="28"/>
      <c r="O3323" s="28"/>
      <c r="P3323" s="60"/>
      <c r="Q3323" s="60"/>
      <c r="R3323" s="60"/>
      <c r="S3323" s="60"/>
      <c r="T3323" s="60"/>
      <c r="U3323" s="60"/>
      <c r="V3323" s="46"/>
      <c r="W3323" s="28"/>
      <c r="X3323" s="28"/>
      <c r="Y3323" s="28"/>
      <c r="AA3323" s="77"/>
      <c r="AB3323" s="28"/>
      <c r="AC3323" s="28"/>
      <c r="AD3323" s="28"/>
      <c r="AE3323" s="28"/>
      <c r="AF3323" s="28"/>
      <c r="AG3323" s="28"/>
      <c r="AH3323" s="28"/>
      <c r="AI3323" s="28"/>
      <c r="AJ3323" s="28"/>
      <c r="AK3323" s="28"/>
      <c r="AL3323" s="28"/>
      <c r="AM3323" s="28"/>
      <c r="AN3323" s="28"/>
      <c r="AO3323" s="28"/>
      <c r="AP3323" s="28"/>
      <c r="AQ3323" s="28"/>
      <c r="AR3323" s="28"/>
      <c r="AS3323" s="28"/>
      <c r="AT3323" s="96"/>
      <c r="AU3323" s="28"/>
      <c r="AV3323" s="28"/>
      <c r="AW3323" s="28"/>
      <c r="AX3323" s="28"/>
      <c r="AY3323" s="28"/>
      <c r="AZ3323" s="28"/>
      <c r="BA3323" s="28"/>
      <c r="BB3323" s="28"/>
      <c r="BC3323" s="28"/>
      <c r="BD3323" s="28"/>
      <c r="BE3323" s="28"/>
    </row>
    <row r="3324" spans="3:57" ht="14.25" customHeight="1">
      <c r="C3324" s="46"/>
      <c r="D3324" s="28"/>
      <c r="E3324" s="28"/>
      <c r="F3324" s="28"/>
      <c r="G3324" s="28"/>
      <c r="H3324" s="28"/>
      <c r="I3324" s="28"/>
      <c r="J3324" s="28"/>
      <c r="K3324" s="28"/>
      <c r="L3324" s="28"/>
      <c r="M3324" s="28"/>
      <c r="N3324" s="28"/>
      <c r="O3324" s="28"/>
      <c r="P3324" s="60"/>
      <c r="Q3324" s="60"/>
      <c r="R3324" s="60"/>
      <c r="S3324" s="60"/>
      <c r="T3324" s="60"/>
      <c r="U3324" s="60"/>
      <c r="V3324" s="46"/>
      <c r="W3324" s="28"/>
      <c r="X3324" s="28"/>
      <c r="Y3324" s="28"/>
      <c r="AA3324" s="77"/>
      <c r="AB3324" s="28"/>
      <c r="AC3324" s="28"/>
      <c r="AD3324" s="28"/>
      <c r="AE3324" s="28"/>
      <c r="AF3324" s="28"/>
      <c r="AG3324" s="28"/>
      <c r="AH3324" s="28"/>
      <c r="AI3324" s="28"/>
      <c r="AJ3324" s="28"/>
      <c r="AK3324" s="28"/>
      <c r="AL3324" s="28"/>
      <c r="AM3324" s="28"/>
      <c r="AN3324" s="28"/>
      <c r="AO3324" s="28"/>
      <c r="AP3324" s="28"/>
      <c r="AQ3324" s="28"/>
      <c r="AR3324" s="28"/>
      <c r="AS3324" s="28"/>
      <c r="AT3324" s="96"/>
      <c r="AU3324" s="28"/>
      <c r="AV3324" s="28"/>
      <c r="AW3324" s="28"/>
      <c r="AX3324" s="28"/>
      <c r="AY3324" s="28"/>
      <c r="AZ3324" s="28"/>
      <c r="BA3324" s="28"/>
      <c r="BB3324" s="28"/>
      <c r="BC3324" s="28"/>
      <c r="BD3324" s="28"/>
      <c r="BE3324" s="28"/>
    </row>
    <row r="3325" spans="3:57" ht="14.25" customHeight="1">
      <c r="C3325" s="46"/>
      <c r="D3325" s="28"/>
      <c r="E3325" s="28"/>
      <c r="F3325" s="28"/>
      <c r="G3325" s="28"/>
      <c r="H3325" s="28"/>
      <c r="I3325" s="28"/>
      <c r="J3325" s="28"/>
      <c r="K3325" s="28"/>
      <c r="L3325" s="28"/>
      <c r="M3325" s="28"/>
      <c r="N3325" s="28"/>
      <c r="O3325" s="28"/>
      <c r="P3325" s="60"/>
      <c r="Q3325" s="60"/>
      <c r="R3325" s="60"/>
      <c r="S3325" s="60"/>
      <c r="T3325" s="60"/>
      <c r="U3325" s="60"/>
      <c r="V3325" s="46"/>
      <c r="W3325" s="28"/>
      <c r="X3325" s="28"/>
      <c r="Y3325" s="28"/>
      <c r="AA3325" s="77"/>
      <c r="AB3325" s="28"/>
      <c r="AC3325" s="28"/>
      <c r="AD3325" s="28"/>
      <c r="AE3325" s="28"/>
      <c r="AF3325" s="28"/>
      <c r="AG3325" s="28"/>
      <c r="AH3325" s="28"/>
      <c r="AI3325" s="28"/>
      <c r="AJ3325" s="28"/>
      <c r="AK3325" s="28"/>
      <c r="AL3325" s="28"/>
      <c r="AM3325" s="28"/>
      <c r="AN3325" s="28"/>
      <c r="AO3325" s="28"/>
      <c r="AP3325" s="28"/>
      <c r="AQ3325" s="28"/>
      <c r="AR3325" s="28"/>
      <c r="AS3325" s="28"/>
      <c r="AT3325" s="96"/>
      <c r="AU3325" s="28"/>
      <c r="AV3325" s="28"/>
      <c r="AW3325" s="28"/>
      <c r="AX3325" s="28"/>
      <c r="AY3325" s="28"/>
      <c r="AZ3325" s="28"/>
      <c r="BA3325" s="28"/>
      <c r="BB3325" s="28"/>
      <c r="BC3325" s="28"/>
      <c r="BD3325" s="28"/>
      <c r="BE3325" s="28"/>
    </row>
    <row r="3326" spans="3:57" ht="14.25" customHeight="1">
      <c r="C3326" s="46"/>
      <c r="D3326" s="28"/>
      <c r="E3326" s="28"/>
      <c r="F3326" s="28"/>
      <c r="G3326" s="28"/>
      <c r="H3326" s="28"/>
      <c r="I3326" s="28"/>
      <c r="J3326" s="28"/>
      <c r="K3326" s="28"/>
      <c r="L3326" s="28"/>
      <c r="M3326" s="28"/>
      <c r="N3326" s="28"/>
      <c r="O3326" s="28"/>
      <c r="P3326" s="60"/>
      <c r="Q3326" s="60"/>
      <c r="R3326" s="60"/>
      <c r="S3326" s="60"/>
      <c r="T3326" s="60"/>
      <c r="U3326" s="60"/>
      <c r="V3326" s="46"/>
      <c r="W3326" s="28"/>
      <c r="X3326" s="28"/>
      <c r="Y3326" s="28"/>
      <c r="AA3326" s="77"/>
      <c r="AB3326" s="28"/>
      <c r="AC3326" s="28"/>
      <c r="AD3326" s="28"/>
      <c r="AE3326" s="28"/>
      <c r="AF3326" s="28"/>
      <c r="AG3326" s="28"/>
      <c r="AH3326" s="28"/>
      <c r="AI3326" s="28"/>
      <c r="AJ3326" s="28"/>
      <c r="AK3326" s="28"/>
      <c r="AL3326" s="28"/>
      <c r="AM3326" s="28"/>
      <c r="AN3326" s="28"/>
      <c r="AO3326" s="28"/>
      <c r="AP3326" s="28"/>
      <c r="AQ3326" s="28"/>
      <c r="AR3326" s="28"/>
      <c r="AS3326" s="28"/>
      <c r="AT3326" s="96"/>
      <c r="AU3326" s="28"/>
      <c r="AV3326" s="28"/>
      <c r="AW3326" s="28"/>
      <c r="AX3326" s="28"/>
      <c r="AY3326" s="28"/>
      <c r="AZ3326" s="28"/>
      <c r="BA3326" s="28"/>
      <c r="BB3326" s="28"/>
      <c r="BC3326" s="28"/>
      <c r="BD3326" s="28"/>
      <c r="BE3326" s="28"/>
    </row>
    <row r="3327" spans="3:57" ht="14.25" customHeight="1">
      <c r="C3327" s="46"/>
      <c r="D3327" s="28"/>
      <c r="E3327" s="28"/>
      <c r="F3327" s="28"/>
      <c r="G3327" s="28"/>
      <c r="H3327" s="28"/>
      <c r="I3327" s="28"/>
      <c r="J3327" s="28"/>
      <c r="K3327" s="28"/>
      <c r="L3327" s="28"/>
      <c r="M3327" s="28"/>
      <c r="N3327" s="28"/>
      <c r="O3327" s="28"/>
      <c r="P3327" s="60"/>
      <c r="Q3327" s="60"/>
      <c r="R3327" s="60"/>
      <c r="S3327" s="60"/>
      <c r="T3327" s="60"/>
      <c r="U3327" s="60"/>
      <c r="V3327" s="46"/>
      <c r="W3327" s="28"/>
      <c r="X3327" s="28"/>
      <c r="Y3327" s="28"/>
      <c r="AA3327" s="77"/>
      <c r="AB3327" s="28"/>
      <c r="AC3327" s="28"/>
      <c r="AD3327" s="28"/>
      <c r="AE3327" s="28"/>
      <c r="AF3327" s="28"/>
      <c r="AG3327" s="28"/>
      <c r="AH3327" s="28"/>
      <c r="AI3327" s="28"/>
      <c r="AJ3327" s="28"/>
      <c r="AK3327" s="28"/>
      <c r="AL3327" s="28"/>
      <c r="AM3327" s="28"/>
      <c r="AN3327" s="28"/>
      <c r="AO3327" s="28"/>
      <c r="AP3327" s="28"/>
      <c r="AQ3327" s="28"/>
      <c r="AR3327" s="28"/>
      <c r="AS3327" s="28"/>
      <c r="AT3327" s="96"/>
      <c r="AU3327" s="28"/>
      <c r="AV3327" s="28"/>
      <c r="AW3327" s="28"/>
      <c r="AX3327" s="28"/>
      <c r="AY3327" s="28"/>
      <c r="AZ3327" s="28"/>
      <c r="BA3327" s="28"/>
      <c r="BB3327" s="28"/>
      <c r="BC3327" s="28"/>
      <c r="BD3327" s="28"/>
      <c r="BE3327" s="28"/>
    </row>
    <row r="3328" spans="3:57" ht="14.25" customHeight="1">
      <c r="C3328" s="46"/>
      <c r="D3328" s="28"/>
      <c r="E3328" s="28"/>
      <c r="F3328" s="28"/>
      <c r="G3328" s="28"/>
      <c r="H3328" s="28"/>
      <c r="I3328" s="28"/>
      <c r="J3328" s="28"/>
      <c r="K3328" s="28"/>
      <c r="L3328" s="28"/>
      <c r="M3328" s="28"/>
      <c r="N3328" s="28"/>
      <c r="O3328" s="28"/>
      <c r="P3328" s="60"/>
      <c r="Q3328" s="60"/>
      <c r="R3328" s="60"/>
      <c r="S3328" s="60"/>
      <c r="T3328" s="60"/>
      <c r="U3328" s="60"/>
      <c r="V3328" s="46"/>
      <c r="W3328" s="28"/>
      <c r="X3328" s="28"/>
      <c r="Y3328" s="28"/>
      <c r="AA3328" s="77"/>
      <c r="AB3328" s="28"/>
      <c r="AC3328" s="28"/>
      <c r="AD3328" s="28"/>
      <c r="AE3328" s="28"/>
      <c r="AF3328" s="28"/>
      <c r="AG3328" s="28"/>
      <c r="AH3328" s="28"/>
      <c r="AI3328" s="28"/>
      <c r="AJ3328" s="28"/>
      <c r="AK3328" s="28"/>
      <c r="AL3328" s="28"/>
      <c r="AM3328" s="28"/>
      <c r="AN3328" s="28"/>
      <c r="AO3328" s="28"/>
      <c r="AP3328" s="28"/>
      <c r="AQ3328" s="28"/>
      <c r="AR3328" s="28"/>
      <c r="AS3328" s="28"/>
      <c r="AT3328" s="96"/>
      <c r="AU3328" s="28"/>
      <c r="AV3328" s="28"/>
      <c r="AW3328" s="28"/>
      <c r="AX3328" s="28"/>
      <c r="AY3328" s="28"/>
      <c r="AZ3328" s="28"/>
      <c r="BA3328" s="28"/>
      <c r="BB3328" s="28"/>
      <c r="BC3328" s="28"/>
      <c r="BD3328" s="28"/>
      <c r="BE3328" s="28"/>
    </row>
    <row r="3329" spans="3:57" ht="14.25" customHeight="1">
      <c r="C3329" s="46"/>
      <c r="D3329" s="28"/>
      <c r="E3329" s="28"/>
      <c r="F3329" s="28"/>
      <c r="G3329" s="28"/>
      <c r="H3329" s="28"/>
      <c r="I3329" s="28"/>
      <c r="J3329" s="28"/>
      <c r="K3329" s="28"/>
      <c r="L3329" s="28"/>
      <c r="M3329" s="28"/>
      <c r="N3329" s="28"/>
      <c r="O3329" s="28"/>
      <c r="P3329" s="60"/>
      <c r="Q3329" s="60"/>
      <c r="R3329" s="60"/>
      <c r="S3329" s="60"/>
      <c r="T3329" s="60"/>
      <c r="U3329" s="60"/>
      <c r="V3329" s="46"/>
      <c r="W3329" s="28"/>
      <c r="X3329" s="28"/>
      <c r="Y3329" s="28"/>
      <c r="AA3329" s="77"/>
      <c r="AB3329" s="28"/>
      <c r="AC3329" s="28"/>
      <c r="AD3329" s="28"/>
      <c r="AE3329" s="28"/>
      <c r="AF3329" s="28"/>
      <c r="AG3329" s="28"/>
      <c r="AH3329" s="28"/>
      <c r="AI3329" s="28"/>
      <c r="AJ3329" s="28"/>
      <c r="AK3329" s="28"/>
      <c r="AL3329" s="28"/>
      <c r="AM3329" s="28"/>
      <c r="AN3329" s="28"/>
      <c r="AO3329" s="28"/>
      <c r="AP3329" s="28"/>
      <c r="AQ3329" s="28"/>
      <c r="AR3329" s="28"/>
      <c r="AS3329" s="28"/>
      <c r="AT3329" s="96"/>
      <c r="AU3329" s="28"/>
      <c r="AV3329" s="28"/>
      <c r="AW3329" s="28"/>
      <c r="AX3329" s="28"/>
      <c r="AY3329" s="28"/>
      <c r="AZ3329" s="28"/>
      <c r="BA3329" s="28"/>
      <c r="BB3329" s="28"/>
      <c r="BC3329" s="28"/>
      <c r="BD3329" s="28"/>
      <c r="BE3329" s="28"/>
    </row>
    <row r="3330" spans="3:57" ht="14.25" customHeight="1">
      <c r="C3330" s="46"/>
      <c r="D3330" s="28"/>
      <c r="E3330" s="28"/>
      <c r="F3330" s="28"/>
      <c r="G3330" s="28"/>
      <c r="H3330" s="28"/>
      <c r="I3330" s="28"/>
      <c r="J3330" s="28"/>
      <c r="K3330" s="28"/>
      <c r="L3330" s="28"/>
      <c r="M3330" s="28"/>
      <c r="N3330" s="28"/>
      <c r="O3330" s="28"/>
      <c r="P3330" s="60"/>
      <c r="Q3330" s="60"/>
      <c r="R3330" s="60"/>
      <c r="S3330" s="60"/>
      <c r="T3330" s="60"/>
      <c r="U3330" s="60"/>
      <c r="V3330" s="46"/>
      <c r="W3330" s="28"/>
      <c r="X3330" s="28"/>
      <c r="Y3330" s="28"/>
      <c r="AA3330" s="77"/>
      <c r="AB3330" s="28"/>
      <c r="AC3330" s="28"/>
      <c r="AD3330" s="28"/>
      <c r="AE3330" s="28"/>
      <c r="AF3330" s="28"/>
      <c r="AG3330" s="28"/>
      <c r="AH3330" s="28"/>
      <c r="AI3330" s="28"/>
      <c r="AJ3330" s="28"/>
      <c r="AK3330" s="28"/>
      <c r="AL3330" s="28"/>
      <c r="AM3330" s="28"/>
      <c r="AN3330" s="28"/>
      <c r="AO3330" s="28"/>
      <c r="AP3330" s="28"/>
      <c r="AQ3330" s="28"/>
      <c r="AR3330" s="28"/>
      <c r="AS3330" s="28"/>
      <c r="AT3330" s="96"/>
      <c r="AU3330" s="28"/>
      <c r="AV3330" s="28"/>
      <c r="AW3330" s="28"/>
      <c r="AX3330" s="28"/>
      <c r="AY3330" s="28"/>
      <c r="AZ3330" s="28"/>
      <c r="BA3330" s="28"/>
      <c r="BB3330" s="28"/>
      <c r="BC3330" s="28"/>
      <c r="BD3330" s="28"/>
      <c r="BE3330" s="28"/>
    </row>
    <row r="3331" spans="3:57" ht="14.25" customHeight="1">
      <c r="C3331" s="46"/>
      <c r="D3331" s="28"/>
      <c r="E3331" s="28"/>
      <c r="F3331" s="28"/>
      <c r="G3331" s="28"/>
      <c r="H3331" s="28"/>
      <c r="I3331" s="28"/>
      <c r="J3331" s="28"/>
      <c r="K3331" s="28"/>
      <c r="L3331" s="28"/>
      <c r="M3331" s="28"/>
      <c r="N3331" s="28"/>
      <c r="O3331" s="28"/>
      <c r="P3331" s="60"/>
      <c r="Q3331" s="60"/>
      <c r="R3331" s="60"/>
      <c r="S3331" s="60"/>
      <c r="T3331" s="60"/>
      <c r="U3331" s="60"/>
      <c r="V3331" s="46"/>
      <c r="W3331" s="28"/>
      <c r="X3331" s="28"/>
      <c r="Y3331" s="28"/>
      <c r="AA3331" s="77"/>
      <c r="AB3331" s="28"/>
      <c r="AC3331" s="28"/>
      <c r="AD3331" s="28"/>
      <c r="AE3331" s="28"/>
      <c r="AF3331" s="28"/>
      <c r="AG3331" s="28"/>
      <c r="AH3331" s="28"/>
      <c r="AI3331" s="28"/>
      <c r="AJ3331" s="28"/>
      <c r="AK3331" s="28"/>
      <c r="AL3331" s="28"/>
      <c r="AM3331" s="28"/>
      <c r="AN3331" s="28"/>
      <c r="AO3331" s="28"/>
      <c r="AP3331" s="28"/>
      <c r="AQ3331" s="28"/>
      <c r="AR3331" s="28"/>
      <c r="AS3331" s="28"/>
      <c r="AT3331" s="96"/>
      <c r="AU3331" s="28"/>
      <c r="AV3331" s="28"/>
      <c r="AW3331" s="28"/>
      <c r="AX3331" s="28"/>
      <c r="AY3331" s="28"/>
      <c r="AZ3331" s="28"/>
      <c r="BA3331" s="28"/>
      <c r="BB3331" s="28"/>
      <c r="BC3331" s="28"/>
      <c r="BD3331" s="28"/>
      <c r="BE3331" s="28"/>
    </row>
    <row r="3332" spans="3:57" ht="14.25" customHeight="1">
      <c r="C3332" s="46"/>
      <c r="D3332" s="28"/>
      <c r="E3332" s="28"/>
      <c r="F3332" s="28"/>
      <c r="G3332" s="28"/>
      <c r="H3332" s="28"/>
      <c r="I3332" s="28"/>
      <c r="J3332" s="28"/>
      <c r="K3332" s="28"/>
      <c r="L3332" s="28"/>
      <c r="M3332" s="28"/>
      <c r="N3332" s="28"/>
      <c r="O3332" s="28"/>
      <c r="P3332" s="60"/>
      <c r="Q3332" s="60"/>
      <c r="R3332" s="60"/>
      <c r="S3332" s="60"/>
      <c r="T3332" s="60"/>
      <c r="U3332" s="60"/>
      <c r="V3332" s="46"/>
      <c r="W3332" s="28"/>
      <c r="X3332" s="28"/>
      <c r="Y3332" s="28"/>
      <c r="AA3332" s="77"/>
      <c r="AB3332" s="28"/>
      <c r="AC3332" s="28"/>
      <c r="AD3332" s="28"/>
      <c r="AE3332" s="28"/>
      <c r="AF3332" s="28"/>
      <c r="AG3332" s="28"/>
      <c r="AH3332" s="28"/>
      <c r="AI3332" s="28"/>
      <c r="AJ3332" s="28"/>
      <c r="AK3332" s="28"/>
      <c r="AL3332" s="28"/>
      <c r="AM3332" s="28"/>
      <c r="AN3332" s="28"/>
      <c r="AO3332" s="28"/>
      <c r="AP3332" s="28"/>
      <c r="AQ3332" s="28"/>
      <c r="AR3332" s="28"/>
      <c r="AS3332" s="28"/>
      <c r="AT3332" s="96"/>
      <c r="AU3332" s="28"/>
      <c r="AV3332" s="28"/>
      <c r="AW3332" s="28"/>
      <c r="AX3332" s="28"/>
      <c r="AY3332" s="28"/>
      <c r="AZ3332" s="28"/>
      <c r="BA3332" s="28"/>
      <c r="BB3332" s="28"/>
      <c r="BC3332" s="28"/>
      <c r="BD3332" s="28"/>
      <c r="BE3332" s="28"/>
    </row>
    <row r="3333" spans="3:57" ht="14.25" customHeight="1">
      <c r="C3333" s="46"/>
      <c r="D3333" s="28"/>
      <c r="E3333" s="28"/>
      <c r="F3333" s="28"/>
      <c r="G3333" s="28"/>
      <c r="H3333" s="28"/>
      <c r="I3333" s="28"/>
      <c r="J3333" s="28"/>
      <c r="K3333" s="28"/>
      <c r="L3333" s="28"/>
      <c r="M3333" s="28"/>
      <c r="N3333" s="28"/>
      <c r="O3333" s="28"/>
      <c r="P3333" s="60"/>
      <c r="Q3333" s="60"/>
      <c r="R3333" s="60"/>
      <c r="S3333" s="60"/>
      <c r="T3333" s="60"/>
      <c r="U3333" s="60"/>
      <c r="V3333" s="46"/>
      <c r="W3333" s="28"/>
      <c r="X3333" s="28"/>
      <c r="Y3333" s="28"/>
      <c r="AA3333" s="77"/>
      <c r="AB3333" s="28"/>
      <c r="AC3333" s="28"/>
      <c r="AD3333" s="28"/>
      <c r="AE3333" s="28"/>
      <c r="AF3333" s="28"/>
      <c r="AG3333" s="28"/>
      <c r="AH3333" s="28"/>
      <c r="AI3333" s="28"/>
      <c r="AJ3333" s="28"/>
      <c r="AK3333" s="28"/>
      <c r="AL3333" s="28"/>
      <c r="AM3333" s="28"/>
      <c r="AN3333" s="28"/>
      <c r="AO3333" s="28"/>
      <c r="AP3333" s="28"/>
      <c r="AQ3333" s="28"/>
      <c r="AR3333" s="28"/>
      <c r="AS3333" s="28"/>
      <c r="AT3333" s="96"/>
      <c r="AU3333" s="28"/>
      <c r="AV3333" s="28"/>
      <c r="AW3333" s="28"/>
      <c r="AX3333" s="28"/>
      <c r="AY3333" s="28"/>
      <c r="AZ3333" s="28"/>
      <c r="BA3333" s="28"/>
      <c r="BB3333" s="28"/>
      <c r="BC3333" s="28"/>
      <c r="BD3333" s="28"/>
      <c r="BE3333" s="28"/>
    </row>
    <row r="3334" spans="3:57" ht="14.25" customHeight="1">
      <c r="C3334" s="46"/>
      <c r="D3334" s="28"/>
      <c r="E3334" s="28"/>
      <c r="F3334" s="28"/>
      <c r="G3334" s="28"/>
      <c r="H3334" s="28"/>
      <c r="I3334" s="28"/>
      <c r="J3334" s="28"/>
      <c r="K3334" s="28"/>
      <c r="L3334" s="28"/>
      <c r="M3334" s="28"/>
      <c r="N3334" s="28"/>
      <c r="O3334" s="28"/>
      <c r="P3334" s="60"/>
      <c r="Q3334" s="60"/>
      <c r="R3334" s="60"/>
      <c r="S3334" s="60"/>
      <c r="T3334" s="60"/>
      <c r="U3334" s="60"/>
      <c r="V3334" s="46"/>
      <c r="W3334" s="28"/>
      <c r="X3334" s="28"/>
      <c r="Y3334" s="28"/>
      <c r="AA3334" s="77"/>
      <c r="AB3334" s="28"/>
      <c r="AC3334" s="28"/>
      <c r="AD3334" s="28"/>
      <c r="AE3334" s="28"/>
      <c r="AF3334" s="28"/>
      <c r="AG3334" s="28"/>
      <c r="AH3334" s="28"/>
      <c r="AI3334" s="28"/>
      <c r="AJ3334" s="28"/>
      <c r="AK3334" s="28"/>
      <c r="AL3334" s="28"/>
      <c r="AM3334" s="28"/>
      <c r="AN3334" s="28"/>
      <c r="AO3334" s="28"/>
      <c r="AP3334" s="28"/>
      <c r="AQ3334" s="28"/>
      <c r="AR3334" s="28"/>
      <c r="AS3334" s="28"/>
      <c r="AT3334" s="96"/>
      <c r="AU3334" s="28"/>
      <c r="AV3334" s="28"/>
      <c r="AW3334" s="28"/>
      <c r="AX3334" s="28"/>
      <c r="AY3334" s="28"/>
      <c r="AZ3334" s="28"/>
      <c r="BA3334" s="28"/>
      <c r="BB3334" s="28"/>
      <c r="BC3334" s="28"/>
      <c r="BD3334" s="28"/>
      <c r="BE3334" s="28"/>
    </row>
    <row r="3335" spans="3:57" ht="14.25" customHeight="1">
      <c r="C3335" s="46"/>
      <c r="D3335" s="28"/>
      <c r="E3335" s="28"/>
      <c r="F3335" s="28"/>
      <c r="G3335" s="28"/>
      <c r="H3335" s="28"/>
      <c r="I3335" s="28"/>
      <c r="J3335" s="28"/>
      <c r="K3335" s="28"/>
      <c r="L3335" s="28"/>
      <c r="M3335" s="28"/>
      <c r="N3335" s="28"/>
      <c r="O3335" s="28"/>
      <c r="P3335" s="60"/>
      <c r="Q3335" s="60"/>
      <c r="R3335" s="60"/>
      <c r="S3335" s="60"/>
      <c r="T3335" s="60"/>
      <c r="U3335" s="60"/>
      <c r="V3335" s="46"/>
      <c r="W3335" s="28"/>
      <c r="X3335" s="28"/>
      <c r="Y3335" s="28"/>
      <c r="AA3335" s="77"/>
      <c r="AB3335" s="28"/>
      <c r="AC3335" s="28"/>
      <c r="AD3335" s="28"/>
      <c r="AE3335" s="28"/>
      <c r="AF3335" s="28"/>
      <c r="AG3335" s="28"/>
      <c r="AH3335" s="28"/>
      <c r="AI3335" s="28"/>
      <c r="AJ3335" s="28"/>
      <c r="AK3335" s="28"/>
      <c r="AL3335" s="28"/>
      <c r="AM3335" s="28"/>
      <c r="AN3335" s="28"/>
      <c r="AO3335" s="28"/>
      <c r="AP3335" s="28"/>
      <c r="AQ3335" s="28"/>
      <c r="AR3335" s="28"/>
      <c r="AS3335" s="28"/>
      <c r="AT3335" s="96"/>
      <c r="AU3335" s="28"/>
      <c r="AV3335" s="28"/>
      <c r="AW3335" s="28"/>
      <c r="AX3335" s="28"/>
      <c r="AY3335" s="28"/>
      <c r="AZ3335" s="28"/>
      <c r="BA3335" s="28"/>
      <c r="BB3335" s="28"/>
      <c r="BC3335" s="28"/>
      <c r="BD3335" s="28"/>
      <c r="BE3335" s="28"/>
    </row>
    <row r="3336" spans="3:57" ht="14.25" customHeight="1">
      <c r="C3336" s="46"/>
      <c r="D3336" s="28"/>
      <c r="E3336" s="28"/>
      <c r="F3336" s="28"/>
      <c r="G3336" s="28"/>
      <c r="H3336" s="28"/>
      <c r="I3336" s="28"/>
      <c r="J3336" s="28"/>
      <c r="K3336" s="28"/>
      <c r="L3336" s="28"/>
      <c r="M3336" s="28"/>
      <c r="N3336" s="28"/>
      <c r="O3336" s="28"/>
      <c r="P3336" s="60"/>
      <c r="Q3336" s="60"/>
      <c r="R3336" s="60"/>
      <c r="S3336" s="60"/>
      <c r="T3336" s="60"/>
      <c r="U3336" s="60"/>
      <c r="V3336" s="46"/>
      <c r="W3336" s="28"/>
      <c r="X3336" s="28"/>
      <c r="Y3336" s="28"/>
      <c r="AA3336" s="77"/>
      <c r="AB3336" s="28"/>
      <c r="AC3336" s="28"/>
      <c r="AD3336" s="28"/>
      <c r="AE3336" s="28"/>
      <c r="AF3336" s="28"/>
      <c r="AG3336" s="28"/>
      <c r="AH3336" s="28"/>
      <c r="AI3336" s="28"/>
      <c r="AJ3336" s="28"/>
      <c r="AK3336" s="28"/>
      <c r="AL3336" s="28"/>
      <c r="AM3336" s="28"/>
      <c r="AN3336" s="28"/>
      <c r="AO3336" s="28"/>
      <c r="AP3336" s="28"/>
      <c r="AQ3336" s="28"/>
      <c r="AR3336" s="28"/>
      <c r="AS3336" s="28"/>
      <c r="AT3336" s="96"/>
      <c r="AU3336" s="28"/>
      <c r="AV3336" s="28"/>
      <c r="AW3336" s="28"/>
      <c r="AX3336" s="28"/>
      <c r="AY3336" s="28"/>
      <c r="AZ3336" s="28"/>
      <c r="BA3336" s="28"/>
      <c r="BB3336" s="28"/>
      <c r="BC3336" s="28"/>
      <c r="BD3336" s="28"/>
      <c r="BE3336" s="28"/>
    </row>
    <row r="3337" spans="3:57" ht="14.25" customHeight="1">
      <c r="C3337" s="46"/>
      <c r="D3337" s="28"/>
      <c r="E3337" s="28"/>
      <c r="F3337" s="28"/>
      <c r="G3337" s="28"/>
      <c r="H3337" s="28"/>
      <c r="I3337" s="28"/>
      <c r="J3337" s="28"/>
      <c r="K3337" s="28"/>
      <c r="L3337" s="28"/>
      <c r="M3337" s="28"/>
      <c r="N3337" s="28"/>
      <c r="O3337" s="28"/>
      <c r="P3337" s="60"/>
      <c r="Q3337" s="60"/>
      <c r="R3337" s="60"/>
      <c r="S3337" s="60"/>
      <c r="T3337" s="60"/>
      <c r="U3337" s="60"/>
      <c r="V3337" s="46"/>
      <c r="W3337" s="28"/>
      <c r="X3337" s="28"/>
      <c r="Y3337" s="28"/>
      <c r="AA3337" s="77"/>
      <c r="AB3337" s="28"/>
      <c r="AC3337" s="28"/>
      <c r="AD3337" s="28"/>
      <c r="AE3337" s="28"/>
      <c r="AF3337" s="28"/>
      <c r="AG3337" s="28"/>
      <c r="AH3337" s="28"/>
      <c r="AI3337" s="28"/>
      <c r="AJ3337" s="28"/>
      <c r="AK3337" s="28"/>
      <c r="AL3337" s="28"/>
      <c r="AM3337" s="28"/>
      <c r="AN3337" s="28"/>
      <c r="AO3337" s="28"/>
      <c r="AP3337" s="28"/>
      <c r="AQ3337" s="28"/>
      <c r="AR3337" s="28"/>
      <c r="AS3337" s="28"/>
      <c r="AT3337" s="96"/>
      <c r="AU3337" s="28"/>
      <c r="AV3337" s="28"/>
      <c r="AW3337" s="28"/>
      <c r="AX3337" s="28"/>
      <c r="AY3337" s="28"/>
      <c r="AZ3337" s="28"/>
      <c r="BA3337" s="28"/>
      <c r="BB3337" s="28"/>
      <c r="BC3337" s="28"/>
      <c r="BD3337" s="28"/>
      <c r="BE3337" s="28"/>
    </row>
    <row r="3338" spans="3:57" ht="14.25" customHeight="1">
      <c r="C3338" s="46"/>
      <c r="D3338" s="28"/>
      <c r="E3338" s="28"/>
      <c r="F3338" s="28"/>
      <c r="G3338" s="28"/>
      <c r="H3338" s="28"/>
      <c r="I3338" s="28"/>
      <c r="J3338" s="28"/>
      <c r="K3338" s="28"/>
      <c r="L3338" s="28"/>
      <c r="M3338" s="28"/>
      <c r="N3338" s="28"/>
      <c r="O3338" s="28"/>
      <c r="P3338" s="60"/>
      <c r="Q3338" s="60"/>
      <c r="R3338" s="60"/>
      <c r="S3338" s="60"/>
      <c r="T3338" s="60"/>
      <c r="U3338" s="60"/>
      <c r="V3338" s="46"/>
      <c r="W3338" s="28"/>
      <c r="X3338" s="28"/>
      <c r="Y3338" s="28"/>
      <c r="AA3338" s="77"/>
      <c r="AB3338" s="28"/>
      <c r="AC3338" s="28"/>
      <c r="AD3338" s="28"/>
      <c r="AE3338" s="28"/>
      <c r="AF3338" s="28"/>
      <c r="AG3338" s="28"/>
      <c r="AH3338" s="28"/>
      <c r="AI3338" s="28"/>
      <c r="AJ3338" s="28"/>
      <c r="AK3338" s="28"/>
      <c r="AL3338" s="28"/>
      <c r="AM3338" s="28"/>
      <c r="AN3338" s="28"/>
      <c r="AO3338" s="28"/>
      <c r="AP3338" s="28"/>
      <c r="AQ3338" s="28"/>
      <c r="AR3338" s="28"/>
      <c r="AS3338" s="28"/>
      <c r="AT3338" s="96"/>
      <c r="AU3338" s="28"/>
      <c r="AV3338" s="28"/>
      <c r="AW3338" s="28"/>
      <c r="AX3338" s="28"/>
      <c r="AY3338" s="28"/>
      <c r="AZ3338" s="28"/>
      <c r="BA3338" s="28"/>
      <c r="BB3338" s="28"/>
      <c r="BC3338" s="28"/>
      <c r="BD3338" s="28"/>
      <c r="BE3338" s="28"/>
    </row>
    <row r="3339" spans="3:57" ht="14.25" customHeight="1">
      <c r="C3339" s="46"/>
      <c r="D3339" s="28"/>
      <c r="E3339" s="28"/>
      <c r="F3339" s="28"/>
      <c r="G3339" s="28"/>
      <c r="H3339" s="28"/>
      <c r="I3339" s="28"/>
      <c r="J3339" s="28"/>
      <c r="K3339" s="28"/>
      <c r="L3339" s="28"/>
      <c r="M3339" s="28"/>
      <c r="N3339" s="28"/>
      <c r="O3339" s="28"/>
      <c r="P3339" s="60"/>
      <c r="Q3339" s="60"/>
      <c r="R3339" s="60"/>
      <c r="S3339" s="60"/>
      <c r="T3339" s="60"/>
      <c r="U3339" s="60"/>
      <c r="V3339" s="46"/>
      <c r="W3339" s="28"/>
      <c r="X3339" s="28"/>
      <c r="Y3339" s="28"/>
      <c r="AA3339" s="77"/>
      <c r="AB3339" s="28"/>
      <c r="AC3339" s="28"/>
      <c r="AD3339" s="28"/>
      <c r="AE3339" s="28"/>
      <c r="AF3339" s="28"/>
      <c r="AG3339" s="28"/>
      <c r="AH3339" s="28"/>
      <c r="AI3339" s="28"/>
      <c r="AJ3339" s="28"/>
      <c r="AK3339" s="28"/>
      <c r="AL3339" s="28"/>
      <c r="AM3339" s="28"/>
      <c r="AN3339" s="28"/>
      <c r="AO3339" s="28"/>
      <c r="AP3339" s="28"/>
      <c r="AQ3339" s="28"/>
      <c r="AR3339" s="28"/>
      <c r="AS3339" s="28"/>
      <c r="AT3339" s="96"/>
      <c r="AU3339" s="28"/>
      <c r="AV3339" s="28"/>
      <c r="AW3339" s="28"/>
      <c r="AX3339" s="28"/>
      <c r="AY3339" s="28"/>
      <c r="AZ3339" s="28"/>
      <c r="BA3339" s="28"/>
      <c r="BB3339" s="28"/>
      <c r="BC3339" s="28"/>
      <c r="BD3339" s="28"/>
      <c r="BE3339" s="28"/>
    </row>
    <row r="3340" spans="3:57" ht="14.25" customHeight="1">
      <c r="C3340" s="46"/>
      <c r="D3340" s="28"/>
      <c r="E3340" s="28"/>
      <c r="F3340" s="28"/>
      <c r="G3340" s="28"/>
      <c r="H3340" s="28"/>
      <c r="I3340" s="28"/>
      <c r="J3340" s="28"/>
      <c r="K3340" s="28"/>
      <c r="L3340" s="28"/>
      <c r="M3340" s="28"/>
      <c r="N3340" s="28"/>
      <c r="O3340" s="28"/>
      <c r="P3340" s="60"/>
      <c r="Q3340" s="60"/>
      <c r="R3340" s="60"/>
      <c r="S3340" s="60"/>
      <c r="T3340" s="60"/>
      <c r="U3340" s="60"/>
      <c r="V3340" s="46"/>
      <c r="W3340" s="28"/>
      <c r="X3340" s="28"/>
      <c r="Y3340" s="28"/>
      <c r="AA3340" s="77"/>
      <c r="AB3340" s="28"/>
      <c r="AC3340" s="28"/>
      <c r="AD3340" s="28"/>
      <c r="AE3340" s="28"/>
      <c r="AF3340" s="28"/>
      <c r="AG3340" s="28"/>
      <c r="AH3340" s="28"/>
      <c r="AI3340" s="28"/>
      <c r="AJ3340" s="28"/>
      <c r="AK3340" s="28"/>
      <c r="AL3340" s="28"/>
      <c r="AM3340" s="28"/>
      <c r="AN3340" s="28"/>
      <c r="AO3340" s="28"/>
      <c r="AP3340" s="28"/>
      <c r="AQ3340" s="28"/>
      <c r="AR3340" s="28"/>
      <c r="AS3340" s="28"/>
      <c r="AT3340" s="96"/>
      <c r="AU3340" s="28"/>
      <c r="AV3340" s="28"/>
      <c r="AW3340" s="28"/>
      <c r="AX3340" s="28"/>
      <c r="AY3340" s="28"/>
      <c r="AZ3340" s="28"/>
      <c r="BA3340" s="28"/>
      <c r="BB3340" s="28"/>
      <c r="BC3340" s="28"/>
      <c r="BD3340" s="28"/>
      <c r="BE3340" s="28"/>
    </row>
    <row r="3341" spans="3:57" ht="14.25" customHeight="1">
      <c r="C3341" s="46"/>
      <c r="D3341" s="28"/>
      <c r="E3341" s="28"/>
      <c r="F3341" s="28"/>
      <c r="G3341" s="28"/>
      <c r="H3341" s="28"/>
      <c r="I3341" s="28"/>
      <c r="J3341" s="28"/>
      <c r="K3341" s="28"/>
      <c r="L3341" s="28"/>
      <c r="M3341" s="28"/>
      <c r="N3341" s="28"/>
      <c r="O3341" s="28"/>
      <c r="P3341" s="60"/>
      <c r="Q3341" s="60"/>
      <c r="R3341" s="60"/>
      <c r="S3341" s="60"/>
      <c r="T3341" s="60"/>
      <c r="U3341" s="60"/>
      <c r="V3341" s="46"/>
      <c r="W3341" s="28"/>
      <c r="X3341" s="28"/>
      <c r="Y3341" s="28"/>
      <c r="AA3341" s="77"/>
      <c r="AB3341" s="28"/>
      <c r="AC3341" s="28"/>
      <c r="AD3341" s="28"/>
      <c r="AE3341" s="28"/>
      <c r="AF3341" s="28"/>
      <c r="AG3341" s="28"/>
      <c r="AH3341" s="28"/>
      <c r="AI3341" s="28"/>
      <c r="AJ3341" s="28"/>
      <c r="AK3341" s="28"/>
      <c r="AL3341" s="28"/>
      <c r="AM3341" s="28"/>
      <c r="AN3341" s="28"/>
      <c r="AO3341" s="28"/>
      <c r="AP3341" s="28"/>
      <c r="AQ3341" s="28"/>
      <c r="AR3341" s="28"/>
      <c r="AS3341" s="28"/>
      <c r="AT3341" s="96"/>
      <c r="AU3341" s="28"/>
      <c r="AV3341" s="28"/>
      <c r="AW3341" s="28"/>
      <c r="AX3341" s="28"/>
      <c r="AY3341" s="28"/>
      <c r="AZ3341" s="28"/>
      <c r="BA3341" s="28"/>
      <c r="BB3341" s="28"/>
      <c r="BC3341" s="28"/>
      <c r="BD3341" s="28"/>
      <c r="BE3341" s="28"/>
    </row>
    <row r="3342" spans="3:57" ht="14.25" customHeight="1">
      <c r="C3342" s="46"/>
      <c r="D3342" s="28"/>
      <c r="E3342" s="28"/>
      <c r="F3342" s="28"/>
      <c r="G3342" s="28"/>
      <c r="H3342" s="28"/>
      <c r="I3342" s="28"/>
      <c r="J3342" s="28"/>
      <c r="K3342" s="28"/>
      <c r="L3342" s="28"/>
      <c r="M3342" s="28"/>
      <c r="N3342" s="28"/>
      <c r="O3342" s="28"/>
      <c r="P3342" s="60"/>
      <c r="Q3342" s="60"/>
      <c r="R3342" s="60"/>
      <c r="S3342" s="60"/>
      <c r="T3342" s="60"/>
      <c r="U3342" s="60"/>
      <c r="V3342" s="46"/>
      <c r="W3342" s="28"/>
      <c r="X3342" s="28"/>
      <c r="Y3342" s="28"/>
      <c r="AA3342" s="77"/>
      <c r="AB3342" s="28"/>
      <c r="AC3342" s="28"/>
      <c r="AD3342" s="28"/>
      <c r="AE3342" s="28"/>
      <c r="AF3342" s="28"/>
      <c r="AG3342" s="28"/>
      <c r="AH3342" s="28"/>
      <c r="AI3342" s="28"/>
      <c r="AJ3342" s="28"/>
      <c r="AK3342" s="28"/>
      <c r="AL3342" s="28"/>
      <c r="AM3342" s="28"/>
      <c r="AN3342" s="28"/>
      <c r="AO3342" s="28"/>
      <c r="AP3342" s="28"/>
      <c r="AQ3342" s="28"/>
      <c r="AR3342" s="28"/>
      <c r="AS3342" s="28"/>
      <c r="AT3342" s="96"/>
      <c r="AU3342" s="28"/>
      <c r="AV3342" s="28"/>
      <c r="AW3342" s="28"/>
      <c r="AX3342" s="28"/>
      <c r="AY3342" s="28"/>
      <c r="AZ3342" s="28"/>
      <c r="BA3342" s="28"/>
      <c r="BB3342" s="28"/>
      <c r="BC3342" s="28"/>
      <c r="BD3342" s="28"/>
      <c r="BE3342" s="28"/>
    </row>
    <row r="3343" spans="3:57" ht="14.25" customHeight="1">
      <c r="C3343" s="46"/>
      <c r="D3343" s="28"/>
      <c r="E3343" s="28"/>
      <c r="F3343" s="28"/>
      <c r="G3343" s="28"/>
      <c r="H3343" s="28"/>
      <c r="I3343" s="28"/>
      <c r="J3343" s="28"/>
      <c r="K3343" s="28"/>
      <c r="L3343" s="28"/>
      <c r="M3343" s="28"/>
      <c r="N3343" s="28"/>
      <c r="O3343" s="28"/>
      <c r="P3343" s="60"/>
      <c r="Q3343" s="60"/>
      <c r="R3343" s="60"/>
      <c r="S3343" s="60"/>
      <c r="T3343" s="60"/>
      <c r="U3343" s="60"/>
      <c r="V3343" s="46"/>
      <c r="W3343" s="28"/>
      <c r="X3343" s="28"/>
      <c r="Y3343" s="28"/>
      <c r="AA3343" s="77"/>
      <c r="AB3343" s="28"/>
      <c r="AC3343" s="28"/>
      <c r="AD3343" s="28"/>
      <c r="AE3343" s="28"/>
      <c r="AF3343" s="28"/>
      <c r="AG3343" s="28"/>
      <c r="AH3343" s="28"/>
      <c r="AI3343" s="28"/>
      <c r="AJ3343" s="28"/>
      <c r="AK3343" s="28"/>
      <c r="AL3343" s="28"/>
      <c r="AM3343" s="28"/>
      <c r="AN3343" s="28"/>
      <c r="AO3343" s="28"/>
      <c r="AP3343" s="28"/>
      <c r="AQ3343" s="28"/>
      <c r="AR3343" s="28"/>
      <c r="AS3343" s="28"/>
      <c r="AT3343" s="96"/>
      <c r="AU3343" s="28"/>
      <c r="AV3343" s="28"/>
      <c r="AW3343" s="28"/>
      <c r="AX3343" s="28"/>
      <c r="AY3343" s="28"/>
      <c r="AZ3343" s="28"/>
      <c r="BA3343" s="28"/>
      <c r="BB3343" s="28"/>
      <c r="BC3343" s="28"/>
      <c r="BD3343" s="28"/>
      <c r="BE3343" s="28"/>
    </row>
    <row r="3344" spans="3:57" ht="14.25" customHeight="1">
      <c r="C3344" s="46"/>
      <c r="D3344" s="28"/>
      <c r="E3344" s="28"/>
      <c r="F3344" s="28"/>
      <c r="G3344" s="28"/>
      <c r="H3344" s="28"/>
      <c r="I3344" s="28"/>
      <c r="J3344" s="28"/>
      <c r="K3344" s="28"/>
      <c r="L3344" s="28"/>
      <c r="M3344" s="28"/>
      <c r="N3344" s="28"/>
      <c r="O3344" s="28"/>
      <c r="P3344" s="60"/>
      <c r="Q3344" s="60"/>
      <c r="R3344" s="60"/>
      <c r="S3344" s="60"/>
      <c r="T3344" s="60"/>
      <c r="U3344" s="60"/>
      <c r="V3344" s="46"/>
      <c r="W3344" s="28"/>
      <c r="X3344" s="28"/>
      <c r="Y3344" s="28"/>
      <c r="AA3344" s="77"/>
      <c r="AB3344" s="28"/>
      <c r="AC3344" s="28"/>
      <c r="AD3344" s="28"/>
      <c r="AE3344" s="28"/>
      <c r="AF3344" s="28"/>
      <c r="AG3344" s="28"/>
      <c r="AH3344" s="28"/>
      <c r="AI3344" s="28"/>
      <c r="AJ3344" s="28"/>
      <c r="AK3344" s="28"/>
      <c r="AL3344" s="28"/>
      <c r="AM3344" s="28"/>
      <c r="AN3344" s="28"/>
      <c r="AO3344" s="28"/>
      <c r="AP3344" s="28"/>
      <c r="AQ3344" s="28"/>
      <c r="AR3344" s="28"/>
      <c r="AS3344" s="28"/>
      <c r="AT3344" s="96"/>
      <c r="AU3344" s="28"/>
      <c r="AV3344" s="28"/>
      <c r="AW3344" s="28"/>
      <c r="AX3344" s="28"/>
      <c r="AY3344" s="28"/>
      <c r="AZ3344" s="28"/>
      <c r="BA3344" s="28"/>
      <c r="BB3344" s="28"/>
      <c r="BC3344" s="28"/>
      <c r="BD3344" s="28"/>
      <c r="BE3344" s="28"/>
    </row>
    <row r="3345" spans="3:57" ht="14.25" customHeight="1">
      <c r="C3345" s="46"/>
      <c r="D3345" s="28"/>
      <c r="E3345" s="28"/>
      <c r="F3345" s="28"/>
      <c r="G3345" s="28"/>
      <c r="H3345" s="28"/>
      <c r="I3345" s="28"/>
      <c r="J3345" s="28"/>
      <c r="K3345" s="28"/>
      <c r="L3345" s="28"/>
      <c r="M3345" s="28"/>
      <c r="N3345" s="28"/>
      <c r="O3345" s="28"/>
      <c r="P3345" s="60"/>
      <c r="Q3345" s="60"/>
      <c r="R3345" s="60"/>
      <c r="S3345" s="60"/>
      <c r="T3345" s="60"/>
      <c r="U3345" s="60"/>
      <c r="V3345" s="46"/>
      <c r="W3345" s="28"/>
      <c r="X3345" s="28"/>
      <c r="Y3345" s="28"/>
      <c r="AA3345" s="77"/>
      <c r="AB3345" s="28"/>
      <c r="AC3345" s="28"/>
      <c r="AD3345" s="28"/>
      <c r="AE3345" s="28"/>
      <c r="AF3345" s="28"/>
      <c r="AG3345" s="28"/>
      <c r="AH3345" s="28"/>
      <c r="AI3345" s="28"/>
      <c r="AJ3345" s="28"/>
      <c r="AK3345" s="28"/>
      <c r="AL3345" s="28"/>
      <c r="AM3345" s="28"/>
      <c r="AN3345" s="28"/>
      <c r="AO3345" s="28"/>
      <c r="AP3345" s="28"/>
      <c r="AQ3345" s="28"/>
      <c r="AR3345" s="28"/>
      <c r="AS3345" s="28"/>
      <c r="AT3345" s="96"/>
      <c r="AU3345" s="28"/>
      <c r="AV3345" s="28"/>
      <c r="AW3345" s="28"/>
      <c r="AX3345" s="28"/>
      <c r="AY3345" s="28"/>
      <c r="AZ3345" s="28"/>
      <c r="BA3345" s="28"/>
      <c r="BB3345" s="28"/>
      <c r="BC3345" s="28"/>
      <c r="BD3345" s="28"/>
      <c r="BE3345" s="28"/>
    </row>
    <row r="3346" spans="3:57" ht="14.25" customHeight="1">
      <c r="C3346" s="46"/>
      <c r="D3346" s="28"/>
      <c r="E3346" s="28"/>
      <c r="F3346" s="28"/>
      <c r="G3346" s="28"/>
      <c r="H3346" s="28"/>
      <c r="I3346" s="28"/>
      <c r="J3346" s="28"/>
      <c r="K3346" s="28"/>
      <c r="L3346" s="28"/>
      <c r="M3346" s="28"/>
      <c r="N3346" s="28"/>
      <c r="O3346" s="28"/>
      <c r="P3346" s="60"/>
      <c r="Q3346" s="60"/>
      <c r="R3346" s="60"/>
      <c r="S3346" s="60"/>
      <c r="T3346" s="60"/>
      <c r="U3346" s="60"/>
      <c r="V3346" s="46"/>
      <c r="W3346" s="28"/>
      <c r="X3346" s="28"/>
      <c r="Y3346" s="28"/>
      <c r="AA3346" s="77"/>
      <c r="AB3346" s="28"/>
      <c r="AC3346" s="28"/>
      <c r="AD3346" s="28"/>
      <c r="AE3346" s="28"/>
      <c r="AF3346" s="28"/>
      <c r="AG3346" s="28"/>
      <c r="AH3346" s="28"/>
      <c r="AI3346" s="28"/>
      <c r="AJ3346" s="28"/>
      <c r="AK3346" s="28"/>
      <c r="AL3346" s="28"/>
      <c r="AM3346" s="28"/>
      <c r="AN3346" s="28"/>
      <c r="AO3346" s="28"/>
      <c r="AP3346" s="28"/>
      <c r="AQ3346" s="28"/>
      <c r="AR3346" s="28"/>
      <c r="AS3346" s="28"/>
      <c r="AT3346" s="96"/>
      <c r="AU3346" s="28"/>
      <c r="AV3346" s="28"/>
      <c r="AW3346" s="28"/>
      <c r="AX3346" s="28"/>
      <c r="AY3346" s="28"/>
      <c r="AZ3346" s="28"/>
      <c r="BA3346" s="28"/>
      <c r="BB3346" s="28"/>
      <c r="BC3346" s="28"/>
      <c r="BD3346" s="28"/>
      <c r="BE3346" s="28"/>
    </row>
    <row r="3347" spans="3:57" ht="14.25" customHeight="1">
      <c r="C3347" s="46"/>
      <c r="D3347" s="28"/>
      <c r="E3347" s="28"/>
      <c r="F3347" s="28"/>
      <c r="G3347" s="28"/>
      <c r="H3347" s="28"/>
      <c r="I3347" s="28"/>
      <c r="J3347" s="28"/>
      <c r="K3347" s="28"/>
      <c r="L3347" s="28"/>
      <c r="M3347" s="28"/>
      <c r="N3347" s="28"/>
      <c r="O3347" s="28"/>
      <c r="P3347" s="60"/>
      <c r="Q3347" s="60"/>
      <c r="R3347" s="60"/>
      <c r="S3347" s="60"/>
      <c r="T3347" s="60"/>
      <c r="U3347" s="60"/>
      <c r="V3347" s="46"/>
      <c r="W3347" s="28"/>
      <c r="X3347" s="28"/>
      <c r="Y3347" s="28"/>
      <c r="AA3347" s="77"/>
      <c r="AB3347" s="28"/>
      <c r="AC3347" s="28"/>
      <c r="AD3347" s="28"/>
      <c r="AE3347" s="28"/>
      <c r="AF3347" s="28"/>
      <c r="AG3347" s="28"/>
      <c r="AH3347" s="28"/>
      <c r="AI3347" s="28"/>
      <c r="AJ3347" s="28"/>
      <c r="AK3347" s="28"/>
      <c r="AL3347" s="28"/>
      <c r="AM3347" s="28"/>
      <c r="AN3347" s="28"/>
      <c r="AO3347" s="28"/>
      <c r="AP3347" s="28"/>
      <c r="AQ3347" s="28"/>
      <c r="AR3347" s="28"/>
      <c r="AS3347" s="28"/>
      <c r="AT3347" s="96"/>
      <c r="AU3347" s="28"/>
      <c r="AV3347" s="28"/>
      <c r="AW3347" s="28"/>
      <c r="AX3347" s="28"/>
      <c r="AY3347" s="28"/>
      <c r="AZ3347" s="28"/>
      <c r="BA3347" s="28"/>
      <c r="BB3347" s="28"/>
      <c r="BC3347" s="28"/>
      <c r="BD3347" s="28"/>
      <c r="BE3347" s="28"/>
    </row>
    <row r="3348" spans="3:57" ht="14.25" customHeight="1">
      <c r="C3348" s="46"/>
      <c r="D3348" s="28"/>
      <c r="E3348" s="28"/>
      <c r="F3348" s="28"/>
      <c r="G3348" s="28"/>
      <c r="H3348" s="28"/>
      <c r="I3348" s="28"/>
      <c r="J3348" s="28"/>
      <c r="K3348" s="28"/>
      <c r="L3348" s="28"/>
      <c r="M3348" s="28"/>
      <c r="N3348" s="28"/>
      <c r="O3348" s="28"/>
      <c r="P3348" s="60"/>
      <c r="Q3348" s="60"/>
      <c r="R3348" s="60"/>
      <c r="S3348" s="60"/>
      <c r="T3348" s="60"/>
      <c r="U3348" s="60"/>
      <c r="V3348" s="46"/>
      <c r="W3348" s="28"/>
      <c r="X3348" s="28"/>
      <c r="Y3348" s="28"/>
      <c r="AA3348" s="77"/>
      <c r="AB3348" s="28"/>
      <c r="AC3348" s="28"/>
      <c r="AD3348" s="28"/>
      <c r="AE3348" s="28"/>
      <c r="AF3348" s="28"/>
      <c r="AG3348" s="28"/>
      <c r="AH3348" s="28"/>
      <c r="AI3348" s="28"/>
      <c r="AJ3348" s="28"/>
      <c r="AK3348" s="28"/>
      <c r="AL3348" s="28"/>
      <c r="AM3348" s="28"/>
      <c r="AN3348" s="28"/>
      <c r="AO3348" s="28"/>
      <c r="AP3348" s="28"/>
      <c r="AQ3348" s="28"/>
      <c r="AR3348" s="28"/>
      <c r="AS3348" s="28"/>
      <c r="AT3348" s="96"/>
      <c r="AU3348" s="28"/>
      <c r="AV3348" s="28"/>
      <c r="AW3348" s="28"/>
      <c r="AX3348" s="28"/>
      <c r="AY3348" s="28"/>
      <c r="AZ3348" s="28"/>
      <c r="BA3348" s="28"/>
      <c r="BB3348" s="28"/>
      <c r="BC3348" s="28"/>
      <c r="BD3348" s="28"/>
      <c r="BE3348" s="28"/>
    </row>
    <row r="3349" spans="3:57" ht="14.25" customHeight="1">
      <c r="C3349" s="46"/>
      <c r="D3349" s="28"/>
      <c r="E3349" s="28"/>
      <c r="F3349" s="28"/>
      <c r="G3349" s="28"/>
      <c r="H3349" s="28"/>
      <c r="I3349" s="28"/>
      <c r="J3349" s="28"/>
      <c r="K3349" s="28"/>
      <c r="L3349" s="28"/>
      <c r="M3349" s="28"/>
      <c r="N3349" s="28"/>
      <c r="O3349" s="28"/>
      <c r="P3349" s="60"/>
      <c r="Q3349" s="60"/>
      <c r="R3349" s="60"/>
      <c r="S3349" s="60"/>
      <c r="T3349" s="60"/>
      <c r="U3349" s="60"/>
      <c r="V3349" s="46"/>
      <c r="W3349" s="28"/>
      <c r="X3349" s="28"/>
      <c r="Y3349" s="28"/>
      <c r="AA3349" s="77"/>
      <c r="AB3349" s="28"/>
      <c r="AC3349" s="28"/>
      <c r="AD3349" s="28"/>
      <c r="AE3349" s="28"/>
      <c r="AF3349" s="28"/>
      <c r="AG3349" s="28"/>
      <c r="AH3349" s="28"/>
      <c r="AI3349" s="28"/>
      <c r="AJ3349" s="28"/>
      <c r="AK3349" s="28"/>
      <c r="AL3349" s="28"/>
      <c r="AM3349" s="28"/>
      <c r="AN3349" s="28"/>
      <c r="AO3349" s="28"/>
      <c r="AP3349" s="28"/>
      <c r="AQ3349" s="28"/>
      <c r="AR3349" s="28"/>
      <c r="AS3349" s="28"/>
      <c r="AT3349" s="96"/>
      <c r="AU3349" s="28"/>
      <c r="AV3349" s="28"/>
      <c r="AW3349" s="28"/>
      <c r="AX3349" s="28"/>
      <c r="AY3349" s="28"/>
      <c r="AZ3349" s="28"/>
      <c r="BA3349" s="28"/>
      <c r="BB3349" s="28"/>
      <c r="BC3349" s="28"/>
      <c r="BD3349" s="28"/>
      <c r="BE3349" s="28"/>
    </row>
    <row r="3350" spans="3:57" ht="14.25" customHeight="1">
      <c r="C3350" s="46"/>
      <c r="D3350" s="28"/>
      <c r="E3350" s="28"/>
      <c r="F3350" s="28"/>
      <c r="G3350" s="28"/>
      <c r="H3350" s="28"/>
      <c r="I3350" s="28"/>
      <c r="J3350" s="28"/>
      <c r="K3350" s="28"/>
      <c r="L3350" s="28"/>
      <c r="M3350" s="28"/>
      <c r="N3350" s="28"/>
      <c r="O3350" s="28"/>
      <c r="P3350" s="60"/>
      <c r="Q3350" s="60"/>
      <c r="R3350" s="60"/>
      <c r="S3350" s="60"/>
      <c r="T3350" s="60"/>
      <c r="U3350" s="60"/>
      <c r="V3350" s="46"/>
      <c r="W3350" s="28"/>
      <c r="X3350" s="28"/>
      <c r="Y3350" s="28"/>
      <c r="AA3350" s="77"/>
      <c r="AB3350" s="28"/>
      <c r="AC3350" s="28"/>
      <c r="AD3350" s="28"/>
      <c r="AE3350" s="28"/>
      <c r="AF3350" s="28"/>
      <c r="AG3350" s="28"/>
      <c r="AH3350" s="28"/>
      <c r="AI3350" s="28"/>
      <c r="AJ3350" s="28"/>
      <c r="AK3350" s="28"/>
      <c r="AL3350" s="28"/>
      <c r="AM3350" s="28"/>
      <c r="AN3350" s="28"/>
      <c r="AO3350" s="28"/>
      <c r="AP3350" s="28"/>
      <c r="AQ3350" s="28"/>
      <c r="AR3350" s="28"/>
      <c r="AS3350" s="28"/>
      <c r="AT3350" s="96"/>
      <c r="AU3350" s="28"/>
      <c r="AV3350" s="28"/>
      <c r="AW3350" s="28"/>
      <c r="AX3350" s="28"/>
      <c r="AY3350" s="28"/>
      <c r="AZ3350" s="28"/>
      <c r="BA3350" s="28"/>
      <c r="BB3350" s="28"/>
      <c r="BC3350" s="28"/>
      <c r="BD3350" s="28"/>
      <c r="BE3350" s="28"/>
    </row>
    <row r="3351" spans="3:57" ht="14.25" customHeight="1">
      <c r="C3351" s="46"/>
      <c r="D3351" s="28"/>
      <c r="E3351" s="28"/>
      <c r="F3351" s="28"/>
      <c r="G3351" s="28"/>
      <c r="H3351" s="28"/>
      <c r="I3351" s="28"/>
      <c r="J3351" s="28"/>
      <c r="K3351" s="28"/>
      <c r="L3351" s="28"/>
      <c r="M3351" s="28"/>
      <c r="N3351" s="28"/>
      <c r="O3351" s="28"/>
      <c r="P3351" s="60"/>
      <c r="Q3351" s="60"/>
      <c r="R3351" s="60"/>
      <c r="S3351" s="60"/>
      <c r="T3351" s="60"/>
      <c r="U3351" s="60"/>
      <c r="V3351" s="46"/>
      <c r="W3351" s="28"/>
      <c r="X3351" s="28"/>
      <c r="Y3351" s="28"/>
      <c r="AA3351" s="77"/>
      <c r="AB3351" s="28"/>
      <c r="AC3351" s="28"/>
      <c r="AD3351" s="28"/>
      <c r="AE3351" s="28"/>
      <c r="AF3351" s="28"/>
      <c r="AG3351" s="28"/>
      <c r="AH3351" s="28"/>
      <c r="AI3351" s="28"/>
      <c r="AJ3351" s="28"/>
      <c r="AK3351" s="28"/>
      <c r="AL3351" s="28"/>
      <c r="AM3351" s="28"/>
      <c r="AN3351" s="28"/>
      <c r="AO3351" s="28"/>
      <c r="AP3351" s="28"/>
      <c r="AQ3351" s="28"/>
      <c r="AR3351" s="28"/>
      <c r="AS3351" s="28"/>
      <c r="AT3351" s="96"/>
      <c r="AU3351" s="28"/>
      <c r="AV3351" s="28"/>
      <c r="AW3351" s="28"/>
      <c r="AX3351" s="28"/>
      <c r="AY3351" s="28"/>
      <c r="AZ3351" s="28"/>
      <c r="BA3351" s="28"/>
      <c r="BB3351" s="28"/>
      <c r="BC3351" s="28"/>
      <c r="BD3351" s="28"/>
      <c r="BE3351" s="28"/>
    </row>
    <row r="3352" spans="3:57" ht="14.25" customHeight="1">
      <c r="C3352" s="46"/>
      <c r="D3352" s="28"/>
      <c r="E3352" s="28"/>
      <c r="F3352" s="28"/>
      <c r="G3352" s="28"/>
      <c r="H3352" s="28"/>
      <c r="I3352" s="28"/>
      <c r="J3352" s="28"/>
      <c r="K3352" s="28"/>
      <c r="L3352" s="28"/>
      <c r="M3352" s="28"/>
      <c r="N3352" s="28"/>
      <c r="O3352" s="28"/>
      <c r="P3352" s="60"/>
      <c r="Q3352" s="60"/>
      <c r="R3352" s="60"/>
      <c r="S3352" s="60"/>
      <c r="T3352" s="60"/>
      <c r="U3352" s="60"/>
      <c r="V3352" s="46"/>
      <c r="W3352" s="28"/>
      <c r="X3352" s="28"/>
      <c r="Y3352" s="28"/>
      <c r="AA3352" s="77"/>
      <c r="AB3352" s="28"/>
      <c r="AC3352" s="28"/>
      <c r="AD3352" s="28"/>
      <c r="AE3352" s="28"/>
      <c r="AF3352" s="28"/>
      <c r="AG3352" s="28"/>
      <c r="AH3352" s="28"/>
      <c r="AI3352" s="28"/>
      <c r="AJ3352" s="28"/>
      <c r="AK3352" s="28"/>
      <c r="AL3352" s="28"/>
      <c r="AM3352" s="28"/>
      <c r="AN3352" s="28"/>
      <c r="AO3352" s="28"/>
      <c r="AP3352" s="28"/>
      <c r="AQ3352" s="28"/>
      <c r="AR3352" s="28"/>
      <c r="AS3352" s="28"/>
      <c r="AT3352" s="96"/>
      <c r="AU3352" s="28"/>
      <c r="AV3352" s="28"/>
      <c r="AW3352" s="28"/>
      <c r="AX3352" s="28"/>
      <c r="AY3352" s="28"/>
      <c r="AZ3352" s="28"/>
      <c r="BA3352" s="28"/>
      <c r="BB3352" s="28"/>
      <c r="BC3352" s="28"/>
      <c r="BD3352" s="28"/>
      <c r="BE3352" s="28"/>
    </row>
    <row r="3353" spans="3:57" ht="14.25" customHeight="1">
      <c r="C3353" s="46"/>
      <c r="D3353" s="28"/>
      <c r="E3353" s="28"/>
      <c r="F3353" s="28"/>
      <c r="G3353" s="28"/>
      <c r="H3353" s="28"/>
      <c r="I3353" s="28"/>
      <c r="J3353" s="28"/>
      <c r="K3353" s="28"/>
      <c r="L3353" s="28"/>
      <c r="M3353" s="28"/>
      <c r="N3353" s="28"/>
      <c r="O3353" s="28"/>
      <c r="P3353" s="60"/>
      <c r="Q3353" s="60"/>
      <c r="R3353" s="60"/>
      <c r="S3353" s="60"/>
      <c r="T3353" s="60"/>
      <c r="U3353" s="60"/>
      <c r="V3353" s="46"/>
      <c r="W3353" s="28"/>
      <c r="X3353" s="28"/>
      <c r="Y3353" s="28"/>
      <c r="AA3353" s="77"/>
      <c r="AB3353" s="28"/>
      <c r="AC3353" s="28"/>
      <c r="AD3353" s="28"/>
      <c r="AE3353" s="28"/>
      <c r="AF3353" s="28"/>
      <c r="AG3353" s="28"/>
      <c r="AH3353" s="28"/>
      <c r="AI3353" s="28"/>
      <c r="AJ3353" s="28"/>
      <c r="AK3353" s="28"/>
      <c r="AL3353" s="28"/>
      <c r="AM3353" s="28"/>
      <c r="AN3353" s="28"/>
      <c r="AO3353" s="28"/>
      <c r="AP3353" s="28"/>
      <c r="AQ3353" s="28"/>
      <c r="AR3353" s="28"/>
      <c r="AS3353" s="28"/>
      <c r="AT3353" s="96"/>
      <c r="AU3353" s="28"/>
      <c r="AV3353" s="28"/>
      <c r="AW3353" s="28"/>
      <c r="AX3353" s="28"/>
      <c r="AY3353" s="28"/>
      <c r="AZ3353" s="28"/>
      <c r="BA3353" s="28"/>
      <c r="BB3353" s="28"/>
      <c r="BC3353" s="28"/>
      <c r="BD3353" s="28"/>
      <c r="BE3353" s="28"/>
    </row>
    <row r="3354" spans="3:57" ht="14.25" customHeight="1">
      <c r="C3354" s="46"/>
      <c r="D3354" s="28"/>
      <c r="E3354" s="28"/>
      <c r="F3354" s="28"/>
      <c r="G3354" s="28"/>
      <c r="H3354" s="28"/>
      <c r="I3354" s="28"/>
      <c r="J3354" s="28"/>
      <c r="K3354" s="28"/>
      <c r="L3354" s="28"/>
      <c r="M3354" s="28"/>
      <c r="N3354" s="28"/>
      <c r="O3354" s="28"/>
      <c r="P3354" s="60"/>
      <c r="Q3354" s="60"/>
      <c r="R3354" s="60"/>
      <c r="S3354" s="60"/>
      <c r="T3354" s="60"/>
      <c r="U3354" s="60"/>
      <c r="V3354" s="46"/>
      <c r="W3354" s="28"/>
      <c r="X3354" s="28"/>
      <c r="Y3354" s="28"/>
      <c r="AA3354" s="77"/>
      <c r="AB3354" s="28"/>
      <c r="AC3354" s="28"/>
      <c r="AD3354" s="28"/>
      <c r="AE3354" s="28"/>
      <c r="AF3354" s="28"/>
      <c r="AG3354" s="28"/>
      <c r="AH3354" s="28"/>
      <c r="AI3354" s="28"/>
      <c r="AJ3354" s="28"/>
      <c r="AK3354" s="28"/>
      <c r="AL3354" s="28"/>
      <c r="AM3354" s="28"/>
      <c r="AN3354" s="28"/>
      <c r="AO3354" s="28"/>
      <c r="AP3354" s="28"/>
      <c r="AQ3354" s="28"/>
      <c r="AR3354" s="28"/>
      <c r="AS3354" s="28"/>
      <c r="AT3354" s="96"/>
      <c r="AU3354" s="28"/>
      <c r="AV3354" s="28"/>
      <c r="AW3354" s="28"/>
      <c r="AX3354" s="28"/>
      <c r="AY3354" s="28"/>
      <c r="AZ3354" s="28"/>
      <c r="BA3354" s="28"/>
      <c r="BB3354" s="28"/>
      <c r="BC3354" s="28"/>
      <c r="BD3354" s="28"/>
      <c r="BE3354" s="28"/>
    </row>
    <row r="3355" spans="3:57" ht="14.25" customHeight="1">
      <c r="C3355" s="46"/>
      <c r="D3355" s="28"/>
      <c r="E3355" s="28"/>
      <c r="F3355" s="28"/>
      <c r="G3355" s="28"/>
      <c r="H3355" s="28"/>
      <c r="I3355" s="28"/>
      <c r="J3355" s="28"/>
      <c r="K3355" s="28"/>
      <c r="L3355" s="28"/>
      <c r="M3355" s="28"/>
      <c r="N3355" s="28"/>
      <c r="O3355" s="28"/>
      <c r="P3355" s="60"/>
      <c r="Q3355" s="60"/>
      <c r="R3355" s="60"/>
      <c r="S3355" s="60"/>
      <c r="T3355" s="60"/>
      <c r="U3355" s="60"/>
      <c r="V3355" s="46"/>
      <c r="W3355" s="28"/>
      <c r="X3355" s="28"/>
      <c r="Y3355" s="28"/>
      <c r="AA3355" s="77"/>
      <c r="AB3355" s="28"/>
      <c r="AC3355" s="28"/>
      <c r="AD3355" s="28"/>
      <c r="AE3355" s="28"/>
      <c r="AF3355" s="28"/>
      <c r="AG3355" s="28"/>
      <c r="AH3355" s="28"/>
      <c r="AI3355" s="28"/>
      <c r="AJ3355" s="28"/>
      <c r="AK3355" s="28"/>
      <c r="AL3355" s="28"/>
      <c r="AM3355" s="28"/>
      <c r="AN3355" s="28"/>
      <c r="AO3355" s="28"/>
      <c r="AP3355" s="28"/>
      <c r="AQ3355" s="28"/>
      <c r="AR3355" s="28"/>
      <c r="AS3355" s="28"/>
      <c r="AT3355" s="96"/>
      <c r="AU3355" s="28"/>
      <c r="AV3355" s="28"/>
      <c r="AW3355" s="28"/>
      <c r="AX3355" s="28"/>
      <c r="AY3355" s="28"/>
      <c r="AZ3355" s="28"/>
      <c r="BA3355" s="28"/>
      <c r="BB3355" s="28"/>
      <c r="BC3355" s="28"/>
      <c r="BD3355" s="28"/>
      <c r="BE3355" s="28"/>
    </row>
    <row r="3356" spans="3:57" ht="14.25" customHeight="1">
      <c r="C3356" s="46"/>
      <c r="D3356" s="28"/>
      <c r="E3356" s="28"/>
      <c r="F3356" s="28"/>
      <c r="G3356" s="28"/>
      <c r="H3356" s="28"/>
      <c r="I3356" s="28"/>
      <c r="J3356" s="28"/>
      <c r="K3356" s="28"/>
      <c r="L3356" s="28"/>
      <c r="M3356" s="28"/>
      <c r="N3356" s="28"/>
      <c r="O3356" s="28"/>
      <c r="P3356" s="60"/>
      <c r="Q3356" s="60"/>
      <c r="R3356" s="60"/>
      <c r="S3356" s="60"/>
      <c r="T3356" s="60"/>
      <c r="U3356" s="60"/>
      <c r="V3356" s="46"/>
      <c r="W3356" s="28"/>
      <c r="X3356" s="28"/>
      <c r="Y3356" s="28"/>
      <c r="AA3356" s="77"/>
      <c r="AB3356" s="28"/>
      <c r="AC3356" s="28"/>
      <c r="AD3356" s="28"/>
      <c r="AE3356" s="28"/>
      <c r="AF3356" s="28"/>
      <c r="AG3356" s="28"/>
      <c r="AH3356" s="28"/>
      <c r="AI3356" s="28"/>
      <c r="AJ3356" s="28"/>
      <c r="AK3356" s="28"/>
      <c r="AL3356" s="28"/>
      <c r="AM3356" s="28"/>
      <c r="AN3356" s="28"/>
      <c r="AO3356" s="28"/>
      <c r="AP3356" s="28"/>
      <c r="AQ3356" s="28"/>
      <c r="AR3356" s="28"/>
      <c r="AS3356" s="28"/>
      <c r="AT3356" s="96"/>
      <c r="AU3356" s="28"/>
      <c r="AV3356" s="28"/>
      <c r="AW3356" s="28"/>
      <c r="AX3356" s="28"/>
      <c r="AY3356" s="28"/>
      <c r="AZ3356" s="28"/>
      <c r="BA3356" s="28"/>
      <c r="BB3356" s="28"/>
      <c r="BC3356" s="28"/>
      <c r="BD3356" s="28"/>
      <c r="BE3356" s="28"/>
    </row>
    <row r="3357" spans="3:57" ht="14.25" customHeight="1">
      <c r="C3357" s="46"/>
      <c r="D3357" s="28"/>
      <c r="E3357" s="28"/>
      <c r="F3357" s="28"/>
      <c r="G3357" s="28"/>
      <c r="H3357" s="28"/>
      <c r="I3357" s="28"/>
      <c r="J3357" s="28"/>
      <c r="K3357" s="28"/>
      <c r="L3357" s="28"/>
      <c r="M3357" s="28"/>
      <c r="N3357" s="28"/>
      <c r="O3357" s="28"/>
      <c r="P3357" s="60"/>
      <c r="Q3357" s="60"/>
      <c r="R3357" s="60"/>
      <c r="S3357" s="60"/>
      <c r="T3357" s="60"/>
      <c r="U3357" s="60"/>
      <c r="V3357" s="46"/>
      <c r="W3357" s="28"/>
      <c r="X3357" s="28"/>
      <c r="Y3357" s="28"/>
      <c r="AA3357" s="77"/>
      <c r="AB3357" s="28"/>
      <c r="AC3357" s="28"/>
      <c r="AD3357" s="28"/>
      <c r="AE3357" s="28"/>
      <c r="AF3357" s="28"/>
      <c r="AG3357" s="28"/>
      <c r="AH3357" s="28"/>
      <c r="AI3357" s="28"/>
      <c r="AJ3357" s="28"/>
      <c r="AK3357" s="28"/>
      <c r="AL3357" s="28"/>
      <c r="AM3357" s="28"/>
      <c r="AN3357" s="28"/>
      <c r="AO3357" s="28"/>
      <c r="AP3357" s="28"/>
      <c r="AQ3357" s="28"/>
      <c r="AR3357" s="28"/>
      <c r="AS3357" s="28"/>
      <c r="AT3357" s="96"/>
      <c r="AU3357" s="28"/>
      <c r="AV3357" s="28"/>
      <c r="AW3357" s="28"/>
      <c r="AX3357" s="28"/>
      <c r="AY3357" s="28"/>
      <c r="AZ3357" s="28"/>
      <c r="BA3357" s="28"/>
      <c r="BB3357" s="28"/>
      <c r="BC3357" s="28"/>
      <c r="BD3357" s="28"/>
      <c r="BE3357" s="28"/>
    </row>
    <row r="3358" spans="3:57" ht="14.25" customHeight="1">
      <c r="C3358" s="46"/>
      <c r="D3358" s="28"/>
      <c r="E3358" s="28"/>
      <c r="F3358" s="28"/>
      <c r="G3358" s="28"/>
      <c r="H3358" s="28"/>
      <c r="I3358" s="28"/>
      <c r="J3358" s="28"/>
      <c r="K3358" s="28"/>
      <c r="L3358" s="28"/>
      <c r="M3358" s="28"/>
      <c r="N3358" s="28"/>
      <c r="O3358" s="28"/>
      <c r="P3358" s="60"/>
      <c r="Q3358" s="60"/>
      <c r="R3358" s="60"/>
      <c r="S3358" s="60"/>
      <c r="T3358" s="60"/>
      <c r="U3358" s="60"/>
      <c r="V3358" s="46"/>
      <c r="W3358" s="28"/>
      <c r="X3358" s="28"/>
      <c r="Y3358" s="28"/>
      <c r="AA3358" s="77"/>
      <c r="AB3358" s="28"/>
      <c r="AC3358" s="28"/>
      <c r="AD3358" s="28"/>
      <c r="AE3358" s="28"/>
      <c r="AF3358" s="28"/>
      <c r="AG3358" s="28"/>
      <c r="AH3358" s="28"/>
      <c r="AI3358" s="28"/>
      <c r="AJ3358" s="28"/>
      <c r="AK3358" s="28"/>
      <c r="AL3358" s="28"/>
      <c r="AM3358" s="28"/>
      <c r="AN3358" s="28"/>
      <c r="AO3358" s="28"/>
      <c r="AP3358" s="28"/>
      <c r="AQ3358" s="28"/>
      <c r="AR3358" s="28"/>
      <c r="AS3358" s="28"/>
      <c r="AT3358" s="96"/>
      <c r="AU3358" s="28"/>
      <c r="AV3358" s="28"/>
      <c r="AW3358" s="28"/>
      <c r="AX3358" s="28"/>
      <c r="AY3358" s="28"/>
      <c r="AZ3358" s="28"/>
      <c r="BA3358" s="28"/>
      <c r="BB3358" s="28"/>
      <c r="BC3358" s="28"/>
      <c r="BD3358" s="28"/>
      <c r="BE3358" s="28"/>
    </row>
    <row r="3359" spans="3:57" ht="14.25" customHeight="1">
      <c r="C3359" s="46"/>
      <c r="D3359" s="28"/>
      <c r="E3359" s="28"/>
      <c r="F3359" s="28"/>
      <c r="G3359" s="28"/>
      <c r="H3359" s="28"/>
      <c r="I3359" s="28"/>
      <c r="J3359" s="28"/>
      <c r="K3359" s="28"/>
      <c r="L3359" s="28"/>
      <c r="M3359" s="28"/>
      <c r="N3359" s="28"/>
      <c r="O3359" s="28"/>
      <c r="P3359" s="60"/>
      <c r="Q3359" s="60"/>
      <c r="R3359" s="60"/>
      <c r="S3359" s="60"/>
      <c r="T3359" s="60"/>
      <c r="U3359" s="60"/>
      <c r="V3359" s="46"/>
      <c r="W3359" s="28"/>
      <c r="X3359" s="28"/>
      <c r="Y3359" s="28"/>
      <c r="AA3359" s="77"/>
      <c r="AB3359" s="28"/>
      <c r="AC3359" s="28"/>
      <c r="AD3359" s="28"/>
      <c r="AE3359" s="28"/>
      <c r="AF3359" s="28"/>
      <c r="AG3359" s="28"/>
      <c r="AH3359" s="28"/>
      <c r="AI3359" s="28"/>
      <c r="AJ3359" s="28"/>
      <c r="AK3359" s="28"/>
      <c r="AL3359" s="28"/>
      <c r="AM3359" s="28"/>
      <c r="AN3359" s="28"/>
      <c r="AO3359" s="28"/>
      <c r="AP3359" s="28"/>
      <c r="AQ3359" s="28"/>
      <c r="AR3359" s="28"/>
      <c r="AS3359" s="28"/>
      <c r="AT3359" s="96"/>
      <c r="AU3359" s="28"/>
      <c r="AV3359" s="28"/>
      <c r="AW3359" s="28"/>
      <c r="AX3359" s="28"/>
      <c r="AY3359" s="28"/>
      <c r="AZ3359" s="28"/>
      <c r="BA3359" s="28"/>
      <c r="BB3359" s="28"/>
      <c r="BC3359" s="28"/>
      <c r="BD3359" s="28"/>
      <c r="BE3359" s="28"/>
    </row>
    <row r="3360" spans="3:57" ht="14.25" customHeight="1">
      <c r="C3360" s="46"/>
      <c r="D3360" s="28"/>
      <c r="E3360" s="28"/>
      <c r="F3360" s="28"/>
      <c r="G3360" s="28"/>
      <c r="H3360" s="28"/>
      <c r="I3360" s="28"/>
      <c r="J3360" s="28"/>
      <c r="K3360" s="28"/>
      <c r="L3360" s="28"/>
      <c r="M3360" s="28"/>
      <c r="N3360" s="28"/>
      <c r="O3360" s="28"/>
      <c r="P3360" s="60"/>
      <c r="Q3360" s="60"/>
      <c r="R3360" s="60"/>
      <c r="S3360" s="60"/>
      <c r="T3360" s="60"/>
      <c r="U3360" s="60"/>
      <c r="V3360" s="46"/>
      <c r="W3360" s="28"/>
      <c r="X3360" s="28"/>
      <c r="Y3360" s="28"/>
      <c r="AA3360" s="77"/>
      <c r="AB3360" s="28"/>
      <c r="AC3360" s="28"/>
      <c r="AD3360" s="28"/>
      <c r="AE3360" s="28"/>
      <c r="AF3360" s="28"/>
      <c r="AG3360" s="28"/>
      <c r="AH3360" s="28"/>
      <c r="AI3360" s="28"/>
      <c r="AJ3360" s="28"/>
      <c r="AK3360" s="28"/>
      <c r="AL3360" s="28"/>
      <c r="AM3360" s="28"/>
      <c r="AN3360" s="28"/>
      <c r="AO3360" s="28"/>
      <c r="AP3360" s="28"/>
      <c r="AQ3360" s="28"/>
      <c r="AR3360" s="28"/>
      <c r="AS3360" s="28"/>
      <c r="AT3360" s="96"/>
      <c r="AU3360" s="28"/>
      <c r="AV3360" s="28"/>
      <c r="AW3360" s="28"/>
      <c r="AX3360" s="28"/>
      <c r="AY3360" s="28"/>
      <c r="AZ3360" s="28"/>
      <c r="BA3360" s="28"/>
      <c r="BB3360" s="28"/>
      <c r="BC3360" s="28"/>
      <c r="BD3360" s="28"/>
      <c r="BE3360" s="28"/>
    </row>
    <row r="3361" spans="3:57" ht="14.25" customHeight="1">
      <c r="C3361" s="46"/>
      <c r="D3361" s="28"/>
      <c r="E3361" s="28"/>
      <c r="F3361" s="28"/>
      <c r="G3361" s="28"/>
      <c r="H3361" s="28"/>
      <c r="I3361" s="28"/>
      <c r="J3361" s="28"/>
      <c r="K3361" s="28"/>
      <c r="L3361" s="28"/>
      <c r="M3361" s="28"/>
      <c r="N3361" s="28"/>
      <c r="O3361" s="28"/>
      <c r="P3361" s="60"/>
      <c r="Q3361" s="60"/>
      <c r="R3361" s="60"/>
      <c r="S3361" s="60"/>
      <c r="T3361" s="60"/>
      <c r="U3361" s="60"/>
      <c r="V3361" s="46"/>
      <c r="W3361" s="28"/>
      <c r="X3361" s="28"/>
      <c r="Y3361" s="28"/>
      <c r="AA3361" s="77"/>
      <c r="AB3361" s="28"/>
      <c r="AC3361" s="28"/>
      <c r="AD3361" s="28"/>
      <c r="AE3361" s="28"/>
      <c r="AF3361" s="28"/>
      <c r="AG3361" s="28"/>
      <c r="AH3361" s="28"/>
      <c r="AI3361" s="28"/>
      <c r="AJ3361" s="28"/>
      <c r="AK3361" s="28"/>
      <c r="AL3361" s="28"/>
      <c r="AM3361" s="28"/>
      <c r="AN3361" s="28"/>
      <c r="AO3361" s="28"/>
      <c r="AP3361" s="28"/>
      <c r="AQ3361" s="28"/>
      <c r="AR3361" s="28"/>
      <c r="AS3361" s="28"/>
      <c r="AT3361" s="96"/>
      <c r="AU3361" s="28"/>
      <c r="AV3361" s="28"/>
      <c r="AW3361" s="28"/>
      <c r="AX3361" s="28"/>
      <c r="AY3361" s="28"/>
      <c r="AZ3361" s="28"/>
      <c r="BA3361" s="28"/>
      <c r="BB3361" s="28"/>
      <c r="BC3361" s="28"/>
      <c r="BD3361" s="28"/>
      <c r="BE3361" s="28"/>
    </row>
    <row r="3362" spans="3:57" ht="14.25" customHeight="1">
      <c r="C3362" s="46"/>
      <c r="D3362" s="28"/>
      <c r="E3362" s="28"/>
      <c r="F3362" s="28"/>
      <c r="G3362" s="28"/>
      <c r="H3362" s="28"/>
      <c r="I3362" s="28"/>
      <c r="J3362" s="28"/>
      <c r="K3362" s="28"/>
      <c r="L3362" s="28"/>
      <c r="M3362" s="28"/>
      <c r="N3362" s="28"/>
      <c r="O3362" s="28"/>
      <c r="P3362" s="60"/>
      <c r="Q3362" s="60"/>
      <c r="R3362" s="60"/>
      <c r="S3362" s="60"/>
      <c r="T3362" s="60"/>
      <c r="U3362" s="60"/>
      <c r="V3362" s="46"/>
      <c r="W3362" s="28"/>
      <c r="X3362" s="28"/>
      <c r="Y3362" s="28"/>
      <c r="AA3362" s="77"/>
      <c r="AB3362" s="28"/>
      <c r="AC3362" s="28"/>
      <c r="AD3362" s="28"/>
      <c r="AE3362" s="28"/>
      <c r="AF3362" s="28"/>
      <c r="AG3362" s="28"/>
      <c r="AH3362" s="28"/>
      <c r="AI3362" s="28"/>
      <c r="AJ3362" s="28"/>
      <c r="AK3362" s="28"/>
      <c r="AL3362" s="28"/>
      <c r="AM3362" s="28"/>
      <c r="AN3362" s="28"/>
      <c r="AO3362" s="28"/>
      <c r="AP3362" s="28"/>
      <c r="AQ3362" s="28"/>
      <c r="AR3362" s="28"/>
      <c r="AS3362" s="28"/>
      <c r="AT3362" s="96"/>
      <c r="AU3362" s="28"/>
      <c r="AV3362" s="28"/>
      <c r="AW3362" s="28"/>
      <c r="AX3362" s="28"/>
      <c r="AY3362" s="28"/>
      <c r="AZ3362" s="28"/>
      <c r="BA3362" s="28"/>
      <c r="BB3362" s="28"/>
      <c r="BC3362" s="28"/>
      <c r="BD3362" s="28"/>
      <c r="BE3362" s="28"/>
    </row>
    <row r="3363" spans="3:57" ht="14.25" customHeight="1">
      <c r="C3363" s="46"/>
      <c r="D3363" s="28"/>
      <c r="E3363" s="28"/>
      <c r="F3363" s="28"/>
      <c r="G3363" s="28"/>
      <c r="H3363" s="28"/>
      <c r="I3363" s="28"/>
      <c r="J3363" s="28"/>
      <c r="K3363" s="28"/>
      <c r="L3363" s="28"/>
      <c r="M3363" s="28"/>
      <c r="N3363" s="28"/>
      <c r="O3363" s="28"/>
      <c r="P3363" s="60"/>
      <c r="Q3363" s="60"/>
      <c r="R3363" s="60"/>
      <c r="S3363" s="60"/>
      <c r="T3363" s="60"/>
      <c r="U3363" s="60"/>
      <c r="V3363" s="46"/>
      <c r="W3363" s="28"/>
      <c r="X3363" s="28"/>
      <c r="Y3363" s="28"/>
      <c r="AA3363" s="77"/>
      <c r="AB3363" s="28"/>
      <c r="AC3363" s="28"/>
      <c r="AD3363" s="28"/>
      <c r="AE3363" s="28"/>
      <c r="AF3363" s="28"/>
      <c r="AG3363" s="28"/>
      <c r="AH3363" s="28"/>
      <c r="AI3363" s="28"/>
      <c r="AJ3363" s="28"/>
      <c r="AK3363" s="28"/>
      <c r="AL3363" s="28"/>
      <c r="AM3363" s="28"/>
      <c r="AN3363" s="28"/>
      <c r="AO3363" s="28"/>
      <c r="AP3363" s="28"/>
      <c r="AQ3363" s="28"/>
      <c r="AR3363" s="28"/>
      <c r="AS3363" s="28"/>
      <c r="AT3363" s="96"/>
      <c r="AU3363" s="28"/>
      <c r="AV3363" s="28"/>
      <c r="AW3363" s="28"/>
      <c r="AX3363" s="28"/>
      <c r="AY3363" s="28"/>
      <c r="AZ3363" s="28"/>
      <c r="BA3363" s="28"/>
      <c r="BB3363" s="28"/>
      <c r="BC3363" s="28"/>
      <c r="BD3363" s="28"/>
      <c r="BE3363" s="28"/>
    </row>
    <row r="3364" spans="3:57" ht="14.25" customHeight="1">
      <c r="C3364" s="46"/>
      <c r="D3364" s="28"/>
      <c r="E3364" s="28"/>
      <c r="F3364" s="28"/>
      <c r="G3364" s="28"/>
      <c r="H3364" s="28"/>
      <c r="I3364" s="28"/>
      <c r="J3364" s="28"/>
      <c r="K3364" s="28"/>
      <c r="L3364" s="28"/>
      <c r="M3364" s="28"/>
      <c r="N3364" s="28"/>
      <c r="O3364" s="28"/>
      <c r="P3364" s="60"/>
      <c r="Q3364" s="60"/>
      <c r="R3364" s="60"/>
      <c r="S3364" s="60"/>
      <c r="T3364" s="60"/>
      <c r="U3364" s="60"/>
      <c r="V3364" s="46"/>
      <c r="W3364" s="28"/>
      <c r="X3364" s="28"/>
      <c r="Y3364" s="28"/>
      <c r="AA3364" s="77"/>
      <c r="AB3364" s="28"/>
      <c r="AC3364" s="28"/>
      <c r="AD3364" s="28"/>
      <c r="AE3364" s="28"/>
      <c r="AF3364" s="28"/>
      <c r="AG3364" s="28"/>
      <c r="AH3364" s="28"/>
      <c r="AI3364" s="28"/>
      <c r="AJ3364" s="28"/>
      <c r="AK3364" s="28"/>
      <c r="AL3364" s="28"/>
      <c r="AM3364" s="28"/>
      <c r="AN3364" s="28"/>
      <c r="AO3364" s="28"/>
      <c r="AP3364" s="28"/>
      <c r="AQ3364" s="28"/>
      <c r="AR3364" s="28"/>
      <c r="AS3364" s="28"/>
      <c r="AT3364" s="96"/>
      <c r="AU3364" s="28"/>
      <c r="AV3364" s="28"/>
      <c r="AW3364" s="28"/>
      <c r="AX3364" s="28"/>
      <c r="AY3364" s="28"/>
      <c r="AZ3364" s="28"/>
      <c r="BA3364" s="28"/>
      <c r="BB3364" s="28"/>
      <c r="BC3364" s="28"/>
      <c r="BD3364" s="28"/>
      <c r="BE3364" s="28"/>
    </row>
    <row r="3365" spans="3:57" ht="14.25" customHeight="1">
      <c r="C3365" s="46"/>
      <c r="D3365" s="28"/>
      <c r="E3365" s="28"/>
      <c r="F3365" s="28"/>
      <c r="G3365" s="28"/>
      <c r="H3365" s="28"/>
      <c r="I3365" s="28"/>
      <c r="J3365" s="28"/>
      <c r="K3365" s="28"/>
      <c r="L3365" s="28"/>
      <c r="M3365" s="28"/>
      <c r="N3365" s="28"/>
      <c r="O3365" s="28"/>
      <c r="P3365" s="60"/>
      <c r="Q3365" s="60"/>
      <c r="R3365" s="60"/>
      <c r="S3365" s="60"/>
      <c r="T3365" s="60"/>
      <c r="U3365" s="60"/>
      <c r="V3365" s="46"/>
      <c r="W3365" s="28"/>
      <c r="X3365" s="28"/>
      <c r="Y3365" s="28"/>
      <c r="AA3365" s="77"/>
      <c r="AB3365" s="28"/>
      <c r="AC3365" s="28"/>
      <c r="AD3365" s="28"/>
      <c r="AE3365" s="28"/>
      <c r="AF3365" s="28"/>
      <c r="AG3365" s="28"/>
      <c r="AH3365" s="28"/>
      <c r="AI3365" s="28"/>
      <c r="AJ3365" s="28"/>
      <c r="AK3365" s="28"/>
      <c r="AL3365" s="28"/>
      <c r="AM3365" s="28"/>
      <c r="AN3365" s="28"/>
      <c r="AO3365" s="28"/>
      <c r="AP3365" s="28"/>
      <c r="AQ3365" s="28"/>
      <c r="AR3365" s="28"/>
      <c r="AS3365" s="28"/>
      <c r="AT3365" s="96"/>
      <c r="AU3365" s="28"/>
      <c r="AV3365" s="28"/>
      <c r="AW3365" s="28"/>
      <c r="AX3365" s="28"/>
      <c r="AY3365" s="28"/>
      <c r="AZ3365" s="28"/>
      <c r="BA3365" s="28"/>
      <c r="BB3365" s="28"/>
      <c r="BC3365" s="28"/>
      <c r="BD3365" s="28"/>
      <c r="BE3365" s="28"/>
    </row>
    <row r="3366" spans="3:57" ht="14.25" customHeight="1">
      <c r="C3366" s="46"/>
      <c r="D3366" s="28"/>
      <c r="E3366" s="28"/>
      <c r="F3366" s="28"/>
      <c r="G3366" s="28"/>
      <c r="H3366" s="28"/>
      <c r="I3366" s="28"/>
      <c r="J3366" s="28"/>
      <c r="K3366" s="28"/>
      <c r="L3366" s="28"/>
      <c r="M3366" s="28"/>
      <c r="N3366" s="28"/>
      <c r="O3366" s="28"/>
      <c r="P3366" s="60"/>
      <c r="Q3366" s="60"/>
      <c r="R3366" s="60"/>
      <c r="S3366" s="60"/>
      <c r="T3366" s="60"/>
      <c r="U3366" s="60"/>
      <c r="V3366" s="46"/>
      <c r="W3366" s="28"/>
      <c r="X3366" s="28"/>
      <c r="Y3366" s="28"/>
      <c r="AA3366" s="77"/>
      <c r="AB3366" s="28"/>
      <c r="AC3366" s="28"/>
      <c r="AD3366" s="28"/>
      <c r="AE3366" s="28"/>
      <c r="AF3366" s="28"/>
      <c r="AG3366" s="28"/>
      <c r="AH3366" s="28"/>
      <c r="AI3366" s="28"/>
      <c r="AJ3366" s="28"/>
      <c r="AK3366" s="28"/>
      <c r="AL3366" s="28"/>
      <c r="AM3366" s="28"/>
      <c r="AN3366" s="28"/>
      <c r="AO3366" s="28"/>
      <c r="AP3366" s="28"/>
      <c r="AQ3366" s="28"/>
      <c r="AR3366" s="28"/>
      <c r="AS3366" s="28"/>
      <c r="AT3366" s="96"/>
      <c r="AU3366" s="28"/>
      <c r="AV3366" s="28"/>
      <c r="AW3366" s="28"/>
      <c r="AX3366" s="28"/>
      <c r="AY3366" s="28"/>
      <c r="AZ3366" s="28"/>
      <c r="BA3366" s="28"/>
      <c r="BB3366" s="28"/>
      <c r="BC3366" s="28"/>
      <c r="BD3366" s="28"/>
      <c r="BE3366" s="28"/>
    </row>
    <row r="3367" spans="3:57" ht="14.25" customHeight="1">
      <c r="C3367" s="46"/>
      <c r="D3367" s="28"/>
      <c r="E3367" s="28"/>
      <c r="F3367" s="28"/>
      <c r="G3367" s="28"/>
      <c r="H3367" s="28"/>
      <c r="I3367" s="28"/>
      <c r="J3367" s="28"/>
      <c r="K3367" s="28"/>
      <c r="L3367" s="28"/>
      <c r="M3367" s="28"/>
      <c r="N3367" s="28"/>
      <c r="O3367" s="28"/>
      <c r="P3367" s="60"/>
      <c r="Q3367" s="60"/>
      <c r="R3367" s="60"/>
      <c r="S3367" s="60"/>
      <c r="T3367" s="60"/>
      <c r="U3367" s="60"/>
      <c r="V3367" s="46"/>
      <c r="W3367" s="28"/>
      <c r="X3367" s="28"/>
      <c r="Y3367" s="28"/>
      <c r="AA3367" s="77"/>
      <c r="AB3367" s="28"/>
      <c r="AC3367" s="28"/>
      <c r="AD3367" s="28"/>
      <c r="AE3367" s="28"/>
      <c r="AF3367" s="28"/>
      <c r="AG3367" s="28"/>
      <c r="AH3367" s="28"/>
      <c r="AI3367" s="28"/>
      <c r="AJ3367" s="28"/>
      <c r="AK3367" s="28"/>
      <c r="AL3367" s="28"/>
      <c r="AM3367" s="28"/>
      <c r="AN3367" s="28"/>
      <c r="AO3367" s="28"/>
      <c r="AP3367" s="28"/>
      <c r="AQ3367" s="28"/>
      <c r="AR3367" s="28"/>
      <c r="AS3367" s="28"/>
      <c r="AT3367" s="96"/>
      <c r="AU3367" s="28"/>
      <c r="AV3367" s="28"/>
      <c r="AW3367" s="28"/>
      <c r="AX3367" s="28"/>
      <c r="AY3367" s="28"/>
      <c r="AZ3367" s="28"/>
      <c r="BA3367" s="28"/>
      <c r="BB3367" s="28"/>
      <c r="BC3367" s="28"/>
      <c r="BD3367" s="28"/>
      <c r="BE3367" s="28"/>
    </row>
    <row r="3368" spans="3:57" ht="14.25" customHeight="1">
      <c r="C3368" s="46"/>
      <c r="D3368" s="28"/>
      <c r="E3368" s="28"/>
      <c r="F3368" s="28"/>
      <c r="G3368" s="28"/>
      <c r="H3368" s="28"/>
      <c r="I3368" s="28"/>
      <c r="J3368" s="28"/>
      <c r="K3368" s="28"/>
      <c r="L3368" s="28"/>
      <c r="M3368" s="28"/>
      <c r="N3368" s="28"/>
      <c r="O3368" s="28"/>
      <c r="P3368" s="60"/>
      <c r="Q3368" s="60"/>
      <c r="R3368" s="60"/>
      <c r="S3368" s="60"/>
      <c r="T3368" s="60"/>
      <c r="U3368" s="60"/>
      <c r="V3368" s="46"/>
      <c r="W3368" s="28"/>
      <c r="X3368" s="28"/>
      <c r="Y3368" s="28"/>
      <c r="AA3368" s="77"/>
      <c r="AB3368" s="28"/>
      <c r="AC3368" s="28"/>
      <c r="AD3368" s="28"/>
      <c r="AE3368" s="28"/>
      <c r="AF3368" s="28"/>
      <c r="AG3368" s="28"/>
      <c r="AH3368" s="28"/>
      <c r="AI3368" s="28"/>
      <c r="AJ3368" s="28"/>
      <c r="AK3368" s="28"/>
      <c r="AL3368" s="28"/>
      <c r="AM3368" s="28"/>
      <c r="AN3368" s="28"/>
      <c r="AO3368" s="28"/>
      <c r="AP3368" s="28"/>
      <c r="AQ3368" s="28"/>
      <c r="AR3368" s="28"/>
      <c r="AS3368" s="28"/>
      <c r="AT3368" s="96"/>
      <c r="AU3368" s="28"/>
      <c r="AV3368" s="28"/>
      <c r="AW3368" s="28"/>
      <c r="AX3368" s="28"/>
      <c r="AY3368" s="28"/>
      <c r="AZ3368" s="28"/>
      <c r="BA3368" s="28"/>
      <c r="BB3368" s="28"/>
      <c r="BC3368" s="28"/>
      <c r="BD3368" s="28"/>
      <c r="BE3368" s="28"/>
    </row>
    <row r="3369" spans="3:57" ht="14.25" customHeight="1">
      <c r="C3369" s="46"/>
      <c r="D3369" s="28"/>
      <c r="E3369" s="28"/>
      <c r="F3369" s="28"/>
      <c r="G3369" s="28"/>
      <c r="H3369" s="28"/>
      <c r="I3369" s="28"/>
      <c r="J3369" s="28"/>
      <c r="K3369" s="28"/>
      <c r="L3369" s="28"/>
      <c r="M3369" s="28"/>
      <c r="N3369" s="28"/>
      <c r="O3369" s="28"/>
      <c r="P3369" s="60"/>
      <c r="Q3369" s="60"/>
      <c r="R3369" s="60"/>
      <c r="S3369" s="60"/>
      <c r="T3369" s="60"/>
      <c r="U3369" s="60"/>
      <c r="V3369" s="46"/>
      <c r="W3369" s="28"/>
      <c r="X3369" s="28"/>
      <c r="Y3369" s="28"/>
      <c r="AA3369" s="77"/>
      <c r="AB3369" s="28"/>
      <c r="AC3369" s="28"/>
      <c r="AD3369" s="28"/>
      <c r="AE3369" s="28"/>
      <c r="AF3369" s="28"/>
      <c r="AG3369" s="28"/>
      <c r="AH3369" s="28"/>
      <c r="AI3369" s="28"/>
      <c r="AJ3369" s="28"/>
      <c r="AK3369" s="28"/>
      <c r="AL3369" s="28"/>
      <c r="AM3369" s="28"/>
      <c r="AN3369" s="28"/>
      <c r="AO3369" s="28"/>
      <c r="AP3369" s="28"/>
      <c r="AQ3369" s="28"/>
      <c r="AR3369" s="28"/>
      <c r="AS3369" s="28"/>
      <c r="AT3369" s="96"/>
      <c r="AU3369" s="28"/>
      <c r="AV3369" s="28"/>
      <c r="AW3369" s="28"/>
      <c r="AX3369" s="28"/>
      <c r="AY3369" s="28"/>
      <c r="AZ3369" s="28"/>
      <c r="BA3369" s="28"/>
      <c r="BB3369" s="28"/>
      <c r="BC3369" s="28"/>
      <c r="BD3369" s="28"/>
      <c r="BE3369" s="28"/>
    </row>
    <row r="3370" spans="3:57" ht="14.25" customHeight="1">
      <c r="C3370" s="46"/>
      <c r="D3370" s="28"/>
      <c r="E3370" s="28"/>
      <c r="F3370" s="28"/>
      <c r="G3370" s="28"/>
      <c r="H3370" s="28"/>
      <c r="I3370" s="28"/>
      <c r="J3370" s="28"/>
      <c r="K3370" s="28"/>
      <c r="L3370" s="28"/>
      <c r="M3370" s="28"/>
      <c r="N3370" s="28"/>
      <c r="O3370" s="28"/>
      <c r="P3370" s="60"/>
      <c r="Q3370" s="60"/>
      <c r="R3370" s="60"/>
      <c r="S3370" s="60"/>
      <c r="T3370" s="60"/>
      <c r="U3370" s="60"/>
      <c r="V3370" s="46"/>
      <c r="W3370" s="28"/>
      <c r="X3370" s="28"/>
      <c r="Y3370" s="28"/>
      <c r="AA3370" s="77"/>
      <c r="AB3370" s="28"/>
      <c r="AC3370" s="28"/>
      <c r="AD3370" s="28"/>
      <c r="AE3370" s="28"/>
      <c r="AF3370" s="28"/>
      <c r="AG3370" s="28"/>
      <c r="AH3370" s="28"/>
      <c r="AI3370" s="28"/>
      <c r="AJ3370" s="28"/>
      <c r="AK3370" s="28"/>
      <c r="AL3370" s="28"/>
      <c r="AM3370" s="28"/>
      <c r="AN3370" s="28"/>
      <c r="AO3370" s="28"/>
      <c r="AP3370" s="28"/>
      <c r="AQ3370" s="28"/>
      <c r="AR3370" s="28"/>
      <c r="AS3370" s="28"/>
      <c r="AT3370" s="96"/>
      <c r="AU3370" s="28"/>
      <c r="AV3370" s="28"/>
      <c r="AW3370" s="28"/>
      <c r="AX3370" s="28"/>
      <c r="AY3370" s="28"/>
      <c r="AZ3370" s="28"/>
      <c r="BA3370" s="28"/>
      <c r="BB3370" s="28"/>
      <c r="BC3370" s="28"/>
      <c r="BD3370" s="28"/>
      <c r="BE3370" s="28"/>
    </row>
    <row r="3371" spans="3:57" ht="14.25" customHeight="1">
      <c r="C3371" s="46"/>
      <c r="D3371" s="28"/>
      <c r="E3371" s="28"/>
      <c r="F3371" s="28"/>
      <c r="G3371" s="28"/>
      <c r="H3371" s="28"/>
      <c r="I3371" s="28"/>
      <c r="J3371" s="28"/>
      <c r="K3371" s="28"/>
      <c r="L3371" s="28"/>
      <c r="M3371" s="28"/>
      <c r="N3371" s="28"/>
      <c r="O3371" s="28"/>
      <c r="P3371" s="60"/>
      <c r="Q3371" s="60"/>
      <c r="R3371" s="60"/>
      <c r="S3371" s="60"/>
      <c r="T3371" s="60"/>
      <c r="U3371" s="60"/>
      <c r="V3371" s="46"/>
      <c r="W3371" s="28"/>
      <c r="X3371" s="28"/>
      <c r="Y3371" s="28"/>
      <c r="AA3371" s="77"/>
      <c r="AB3371" s="28"/>
      <c r="AC3371" s="28"/>
      <c r="AD3371" s="28"/>
      <c r="AE3371" s="28"/>
      <c r="AF3371" s="28"/>
      <c r="AG3371" s="28"/>
      <c r="AH3371" s="28"/>
      <c r="AI3371" s="28"/>
      <c r="AJ3371" s="28"/>
      <c r="AK3371" s="28"/>
      <c r="AL3371" s="28"/>
      <c r="AM3371" s="28"/>
      <c r="AN3371" s="28"/>
      <c r="AO3371" s="28"/>
      <c r="AP3371" s="28"/>
      <c r="AQ3371" s="28"/>
      <c r="AR3371" s="28"/>
      <c r="AS3371" s="28"/>
      <c r="AT3371" s="96"/>
      <c r="AU3371" s="28"/>
      <c r="AV3371" s="28"/>
      <c r="AW3371" s="28"/>
      <c r="AX3371" s="28"/>
      <c r="AY3371" s="28"/>
      <c r="AZ3371" s="28"/>
      <c r="BA3371" s="28"/>
      <c r="BB3371" s="28"/>
      <c r="BC3371" s="28"/>
      <c r="BD3371" s="28"/>
      <c r="BE3371" s="28"/>
    </row>
    <row r="3372" spans="3:57" ht="14.25" customHeight="1">
      <c r="C3372" s="46"/>
      <c r="D3372" s="28"/>
      <c r="E3372" s="28"/>
      <c r="F3372" s="28"/>
      <c r="G3372" s="28"/>
      <c r="H3372" s="28"/>
      <c r="I3372" s="28"/>
      <c r="J3372" s="28"/>
      <c r="K3372" s="28"/>
      <c r="L3372" s="28"/>
      <c r="M3372" s="28"/>
      <c r="N3372" s="28"/>
      <c r="O3372" s="28"/>
      <c r="P3372" s="60"/>
      <c r="Q3372" s="60"/>
      <c r="R3372" s="60"/>
      <c r="S3372" s="60"/>
      <c r="T3372" s="60"/>
      <c r="U3372" s="60"/>
      <c r="V3372" s="46"/>
      <c r="W3372" s="28"/>
      <c r="X3372" s="28"/>
      <c r="Y3372" s="28"/>
      <c r="AA3372" s="77"/>
      <c r="AB3372" s="28"/>
      <c r="AC3372" s="28"/>
      <c r="AD3372" s="28"/>
      <c r="AE3372" s="28"/>
      <c r="AF3372" s="28"/>
      <c r="AG3372" s="28"/>
      <c r="AH3372" s="28"/>
      <c r="AI3372" s="28"/>
      <c r="AJ3372" s="28"/>
      <c r="AK3372" s="28"/>
      <c r="AL3372" s="28"/>
      <c r="AM3372" s="28"/>
      <c r="AN3372" s="28"/>
      <c r="AO3372" s="28"/>
      <c r="AP3372" s="28"/>
      <c r="AQ3372" s="28"/>
      <c r="AR3372" s="28"/>
      <c r="AS3372" s="28"/>
      <c r="AT3372" s="96"/>
      <c r="AU3372" s="28"/>
      <c r="AV3372" s="28"/>
      <c r="AW3372" s="28"/>
      <c r="AX3372" s="28"/>
      <c r="AY3372" s="28"/>
      <c r="AZ3372" s="28"/>
      <c r="BA3372" s="28"/>
      <c r="BB3372" s="28"/>
      <c r="BC3372" s="28"/>
      <c r="BD3372" s="28"/>
      <c r="BE3372" s="28"/>
    </row>
    <row r="3373" spans="3:57" ht="14.25" customHeight="1">
      <c r="C3373" s="46"/>
      <c r="D3373" s="28"/>
      <c r="E3373" s="28"/>
      <c r="F3373" s="28"/>
      <c r="G3373" s="28"/>
      <c r="H3373" s="28"/>
      <c r="I3373" s="28"/>
      <c r="J3373" s="28"/>
      <c r="K3373" s="28"/>
      <c r="L3373" s="28"/>
      <c r="M3373" s="28"/>
      <c r="N3373" s="28"/>
      <c r="O3373" s="28"/>
      <c r="P3373" s="60"/>
      <c r="Q3373" s="60"/>
      <c r="R3373" s="60"/>
      <c r="S3373" s="60"/>
      <c r="T3373" s="60"/>
      <c r="U3373" s="60"/>
      <c r="V3373" s="46"/>
      <c r="W3373" s="28"/>
      <c r="X3373" s="28"/>
      <c r="Y3373" s="28"/>
      <c r="AA3373" s="77"/>
      <c r="AB3373" s="28"/>
      <c r="AC3373" s="28"/>
      <c r="AD3373" s="28"/>
      <c r="AE3373" s="28"/>
      <c r="AF3373" s="28"/>
      <c r="AG3373" s="28"/>
      <c r="AH3373" s="28"/>
      <c r="AI3373" s="28"/>
      <c r="AJ3373" s="28"/>
      <c r="AK3373" s="28"/>
      <c r="AL3373" s="28"/>
      <c r="AM3373" s="28"/>
      <c r="AN3373" s="28"/>
      <c r="AO3373" s="28"/>
      <c r="AP3373" s="28"/>
      <c r="AQ3373" s="28"/>
      <c r="AR3373" s="28"/>
      <c r="AS3373" s="28"/>
      <c r="AT3373" s="96"/>
      <c r="AU3373" s="28"/>
      <c r="AV3373" s="28"/>
      <c r="AW3373" s="28"/>
      <c r="AX3373" s="28"/>
      <c r="AY3373" s="28"/>
      <c r="AZ3373" s="28"/>
      <c r="BA3373" s="28"/>
      <c r="BB3373" s="28"/>
      <c r="BC3373" s="28"/>
      <c r="BD3373" s="28"/>
      <c r="BE3373" s="28"/>
    </row>
    <row r="3374" spans="3:57" ht="14.25" customHeight="1">
      <c r="C3374" s="46"/>
      <c r="D3374" s="28"/>
      <c r="E3374" s="28"/>
      <c r="F3374" s="28"/>
      <c r="G3374" s="28"/>
      <c r="H3374" s="28"/>
      <c r="I3374" s="28"/>
      <c r="J3374" s="28"/>
      <c r="K3374" s="28"/>
      <c r="L3374" s="28"/>
      <c r="M3374" s="28"/>
      <c r="N3374" s="28"/>
      <c r="O3374" s="28"/>
      <c r="P3374" s="60"/>
      <c r="Q3374" s="60"/>
      <c r="R3374" s="60"/>
      <c r="S3374" s="60"/>
      <c r="T3374" s="60"/>
      <c r="U3374" s="60"/>
      <c r="V3374" s="46"/>
      <c r="W3374" s="28"/>
      <c r="X3374" s="28"/>
      <c r="Y3374" s="28"/>
      <c r="AA3374" s="77"/>
      <c r="AB3374" s="28"/>
      <c r="AC3374" s="28"/>
      <c r="AD3374" s="28"/>
      <c r="AE3374" s="28"/>
      <c r="AF3374" s="28"/>
      <c r="AG3374" s="28"/>
      <c r="AH3374" s="28"/>
      <c r="AI3374" s="28"/>
      <c r="AJ3374" s="28"/>
      <c r="AK3374" s="28"/>
      <c r="AL3374" s="28"/>
      <c r="AM3374" s="28"/>
      <c r="AN3374" s="28"/>
      <c r="AO3374" s="28"/>
      <c r="AP3374" s="28"/>
      <c r="AQ3374" s="28"/>
      <c r="AR3374" s="28"/>
      <c r="AS3374" s="28"/>
      <c r="AT3374" s="96"/>
      <c r="AU3374" s="28"/>
      <c r="AV3374" s="28"/>
      <c r="AW3374" s="28"/>
      <c r="AX3374" s="28"/>
      <c r="AY3374" s="28"/>
      <c r="AZ3374" s="28"/>
      <c r="BA3374" s="28"/>
      <c r="BB3374" s="28"/>
      <c r="BC3374" s="28"/>
      <c r="BD3374" s="28"/>
      <c r="BE3374" s="28"/>
    </row>
    <row r="3375" spans="3:57" ht="14.25" customHeight="1">
      <c r="C3375" s="46"/>
      <c r="D3375" s="28"/>
      <c r="E3375" s="28"/>
      <c r="F3375" s="28"/>
      <c r="G3375" s="28"/>
      <c r="H3375" s="28"/>
      <c r="I3375" s="28"/>
      <c r="J3375" s="28"/>
      <c r="K3375" s="28"/>
      <c r="L3375" s="28"/>
      <c r="M3375" s="28"/>
      <c r="N3375" s="28"/>
      <c r="O3375" s="28"/>
      <c r="P3375" s="60"/>
      <c r="Q3375" s="60"/>
      <c r="R3375" s="60"/>
      <c r="S3375" s="60"/>
      <c r="T3375" s="60"/>
      <c r="U3375" s="60"/>
      <c r="V3375" s="46"/>
      <c r="W3375" s="28"/>
      <c r="X3375" s="28"/>
      <c r="Y3375" s="28"/>
      <c r="AA3375" s="77"/>
      <c r="AB3375" s="28"/>
      <c r="AC3375" s="28"/>
      <c r="AD3375" s="28"/>
      <c r="AE3375" s="28"/>
      <c r="AF3375" s="28"/>
      <c r="AG3375" s="28"/>
      <c r="AH3375" s="28"/>
      <c r="AI3375" s="28"/>
      <c r="AJ3375" s="28"/>
      <c r="AK3375" s="28"/>
      <c r="AL3375" s="28"/>
      <c r="AM3375" s="28"/>
      <c r="AN3375" s="28"/>
      <c r="AO3375" s="28"/>
      <c r="AP3375" s="28"/>
      <c r="AQ3375" s="28"/>
      <c r="AR3375" s="28"/>
      <c r="AS3375" s="28"/>
      <c r="AT3375" s="96"/>
      <c r="AU3375" s="28"/>
      <c r="AV3375" s="28"/>
      <c r="AW3375" s="28"/>
      <c r="AX3375" s="28"/>
      <c r="AY3375" s="28"/>
      <c r="AZ3375" s="28"/>
      <c r="BA3375" s="28"/>
      <c r="BB3375" s="28"/>
      <c r="BC3375" s="28"/>
      <c r="BD3375" s="28"/>
      <c r="BE3375" s="28"/>
    </row>
    <row r="3376" spans="3:57" ht="14.25" customHeight="1">
      <c r="C3376" s="46"/>
      <c r="D3376" s="28"/>
      <c r="E3376" s="28"/>
      <c r="F3376" s="28"/>
      <c r="G3376" s="28"/>
      <c r="H3376" s="28"/>
      <c r="I3376" s="28"/>
      <c r="J3376" s="28"/>
      <c r="K3376" s="28"/>
      <c r="L3376" s="28"/>
      <c r="M3376" s="28"/>
      <c r="N3376" s="28"/>
      <c r="O3376" s="28"/>
      <c r="P3376" s="60"/>
      <c r="Q3376" s="60"/>
      <c r="R3376" s="60"/>
      <c r="S3376" s="60"/>
      <c r="T3376" s="60"/>
      <c r="U3376" s="60"/>
      <c r="V3376" s="46"/>
      <c r="W3376" s="28"/>
      <c r="X3376" s="28"/>
      <c r="Y3376" s="28"/>
      <c r="AA3376" s="77"/>
      <c r="AB3376" s="28"/>
      <c r="AC3376" s="28"/>
      <c r="AD3376" s="28"/>
      <c r="AE3376" s="28"/>
      <c r="AF3376" s="28"/>
      <c r="AG3376" s="28"/>
      <c r="AH3376" s="28"/>
      <c r="AI3376" s="28"/>
      <c r="AJ3376" s="28"/>
      <c r="AK3376" s="28"/>
      <c r="AL3376" s="28"/>
      <c r="AM3376" s="28"/>
      <c r="AN3376" s="28"/>
      <c r="AO3376" s="28"/>
      <c r="AP3376" s="28"/>
      <c r="AQ3376" s="28"/>
      <c r="AR3376" s="28"/>
      <c r="AS3376" s="28"/>
      <c r="AT3376" s="96"/>
      <c r="AU3376" s="28"/>
      <c r="AV3376" s="28"/>
      <c r="AW3376" s="28"/>
      <c r="AX3376" s="28"/>
      <c r="AY3376" s="28"/>
      <c r="AZ3376" s="28"/>
      <c r="BA3376" s="28"/>
      <c r="BB3376" s="28"/>
      <c r="BC3376" s="28"/>
      <c r="BD3376" s="28"/>
      <c r="BE3376" s="28"/>
    </row>
    <row r="3377" spans="3:57" ht="14.25" customHeight="1">
      <c r="C3377" s="46"/>
      <c r="D3377" s="28"/>
      <c r="E3377" s="28"/>
      <c r="F3377" s="28"/>
      <c r="G3377" s="28"/>
      <c r="H3377" s="28"/>
      <c r="I3377" s="28"/>
      <c r="J3377" s="28"/>
      <c r="K3377" s="28"/>
      <c r="L3377" s="28"/>
      <c r="M3377" s="28"/>
      <c r="N3377" s="28"/>
      <c r="O3377" s="28"/>
      <c r="P3377" s="60"/>
      <c r="Q3377" s="60"/>
      <c r="R3377" s="60"/>
      <c r="S3377" s="60"/>
      <c r="T3377" s="60"/>
      <c r="U3377" s="60"/>
      <c r="V3377" s="46"/>
      <c r="W3377" s="28"/>
      <c r="X3377" s="28"/>
      <c r="Y3377" s="28"/>
      <c r="AA3377" s="77"/>
      <c r="AB3377" s="28"/>
      <c r="AC3377" s="28"/>
      <c r="AD3377" s="28"/>
      <c r="AE3377" s="28"/>
      <c r="AF3377" s="28"/>
      <c r="AG3377" s="28"/>
      <c r="AH3377" s="28"/>
      <c r="AI3377" s="28"/>
      <c r="AJ3377" s="28"/>
      <c r="AK3377" s="28"/>
      <c r="AL3377" s="28"/>
      <c r="AM3377" s="28"/>
      <c r="AN3377" s="28"/>
      <c r="AO3377" s="28"/>
      <c r="AP3377" s="28"/>
      <c r="AQ3377" s="28"/>
      <c r="AR3377" s="28"/>
      <c r="AS3377" s="28"/>
      <c r="AT3377" s="96"/>
      <c r="AU3377" s="28"/>
      <c r="AV3377" s="28"/>
      <c r="AW3377" s="28"/>
      <c r="AX3377" s="28"/>
      <c r="AY3377" s="28"/>
      <c r="AZ3377" s="28"/>
      <c r="BA3377" s="28"/>
      <c r="BB3377" s="28"/>
      <c r="BC3377" s="28"/>
      <c r="BD3377" s="28"/>
      <c r="BE3377" s="28"/>
    </row>
    <row r="3378" spans="3:57" ht="14.25" customHeight="1">
      <c r="C3378" s="46"/>
      <c r="D3378" s="28"/>
      <c r="E3378" s="28"/>
      <c r="F3378" s="28"/>
      <c r="G3378" s="28"/>
      <c r="H3378" s="28"/>
      <c r="I3378" s="28"/>
      <c r="J3378" s="28"/>
      <c r="K3378" s="28"/>
      <c r="L3378" s="28"/>
      <c r="M3378" s="28"/>
      <c r="N3378" s="28"/>
      <c r="O3378" s="28"/>
      <c r="P3378" s="60"/>
      <c r="Q3378" s="60"/>
      <c r="R3378" s="60"/>
      <c r="S3378" s="60"/>
      <c r="T3378" s="60"/>
      <c r="U3378" s="60"/>
      <c r="V3378" s="46"/>
      <c r="W3378" s="28"/>
      <c r="X3378" s="28"/>
      <c r="Y3378" s="28"/>
      <c r="AA3378" s="77"/>
      <c r="AB3378" s="28"/>
      <c r="AC3378" s="28"/>
      <c r="AD3378" s="28"/>
      <c r="AE3378" s="28"/>
      <c r="AF3378" s="28"/>
      <c r="AG3378" s="28"/>
      <c r="AH3378" s="28"/>
      <c r="AI3378" s="28"/>
      <c r="AJ3378" s="28"/>
      <c r="AK3378" s="28"/>
      <c r="AL3378" s="28"/>
      <c r="AM3378" s="28"/>
      <c r="AN3378" s="28"/>
      <c r="AO3378" s="28"/>
      <c r="AP3378" s="28"/>
      <c r="AQ3378" s="28"/>
      <c r="AR3378" s="28"/>
      <c r="AS3378" s="28"/>
      <c r="AT3378" s="96"/>
      <c r="AU3378" s="28"/>
      <c r="AV3378" s="28"/>
      <c r="AW3378" s="28"/>
      <c r="AX3378" s="28"/>
      <c r="AY3378" s="28"/>
      <c r="AZ3378" s="28"/>
      <c r="BA3378" s="28"/>
      <c r="BB3378" s="28"/>
      <c r="BC3378" s="28"/>
      <c r="BD3378" s="28"/>
      <c r="BE3378" s="28"/>
    </row>
    <row r="3379" spans="3:57" ht="14.25" customHeight="1">
      <c r="C3379" s="46"/>
      <c r="D3379" s="28"/>
      <c r="E3379" s="28"/>
      <c r="F3379" s="28"/>
      <c r="G3379" s="28"/>
      <c r="H3379" s="28"/>
      <c r="I3379" s="28"/>
      <c r="J3379" s="28"/>
      <c r="K3379" s="28"/>
      <c r="L3379" s="28"/>
      <c r="M3379" s="28"/>
      <c r="N3379" s="28"/>
      <c r="O3379" s="28"/>
      <c r="P3379" s="60"/>
      <c r="Q3379" s="60"/>
      <c r="R3379" s="60"/>
      <c r="S3379" s="60"/>
      <c r="T3379" s="60"/>
      <c r="U3379" s="60"/>
      <c r="V3379" s="46"/>
      <c r="W3379" s="28"/>
      <c r="X3379" s="28"/>
      <c r="Y3379" s="28"/>
      <c r="AA3379" s="77"/>
      <c r="AB3379" s="28"/>
      <c r="AC3379" s="28"/>
      <c r="AD3379" s="28"/>
      <c r="AE3379" s="28"/>
      <c r="AF3379" s="28"/>
      <c r="AG3379" s="28"/>
      <c r="AH3379" s="28"/>
      <c r="AI3379" s="28"/>
      <c r="AJ3379" s="28"/>
      <c r="AK3379" s="28"/>
      <c r="AL3379" s="28"/>
      <c r="AM3379" s="28"/>
      <c r="AN3379" s="28"/>
      <c r="AO3379" s="28"/>
      <c r="AP3379" s="28"/>
      <c r="AQ3379" s="28"/>
      <c r="AR3379" s="28"/>
      <c r="AS3379" s="28"/>
      <c r="AT3379" s="96"/>
      <c r="AU3379" s="28"/>
      <c r="AV3379" s="28"/>
      <c r="AW3379" s="28"/>
      <c r="AX3379" s="28"/>
      <c r="AY3379" s="28"/>
      <c r="AZ3379" s="28"/>
      <c r="BA3379" s="28"/>
      <c r="BB3379" s="28"/>
      <c r="BC3379" s="28"/>
      <c r="BD3379" s="28"/>
      <c r="BE3379" s="28"/>
    </row>
    <row r="3380" spans="3:57" ht="14.25" customHeight="1">
      <c r="C3380" s="46"/>
      <c r="D3380" s="28"/>
      <c r="E3380" s="28"/>
      <c r="F3380" s="28"/>
      <c r="G3380" s="28"/>
      <c r="H3380" s="28"/>
      <c r="I3380" s="28"/>
      <c r="J3380" s="28"/>
      <c r="K3380" s="28"/>
      <c r="L3380" s="28"/>
      <c r="M3380" s="28"/>
      <c r="N3380" s="28"/>
      <c r="O3380" s="28"/>
      <c r="P3380" s="60"/>
      <c r="Q3380" s="60"/>
      <c r="R3380" s="60"/>
      <c r="S3380" s="60"/>
      <c r="T3380" s="60"/>
      <c r="U3380" s="60"/>
      <c r="V3380" s="46"/>
      <c r="W3380" s="28"/>
      <c r="X3380" s="28"/>
      <c r="Y3380" s="28"/>
      <c r="AA3380" s="77"/>
      <c r="AB3380" s="28"/>
      <c r="AC3380" s="28"/>
      <c r="AD3380" s="28"/>
      <c r="AE3380" s="28"/>
      <c r="AF3380" s="28"/>
      <c r="AG3380" s="28"/>
      <c r="AH3380" s="28"/>
      <c r="AI3380" s="28"/>
      <c r="AJ3380" s="28"/>
      <c r="AK3380" s="28"/>
      <c r="AL3380" s="28"/>
      <c r="AM3380" s="28"/>
      <c r="AN3380" s="28"/>
      <c r="AO3380" s="28"/>
      <c r="AP3380" s="28"/>
      <c r="AQ3380" s="28"/>
      <c r="AR3380" s="28"/>
      <c r="AS3380" s="28"/>
      <c r="AT3380" s="96"/>
      <c r="AU3380" s="28"/>
      <c r="AV3380" s="28"/>
      <c r="AW3380" s="28"/>
      <c r="AX3380" s="28"/>
      <c r="AY3380" s="28"/>
      <c r="AZ3380" s="28"/>
      <c r="BA3380" s="28"/>
      <c r="BB3380" s="28"/>
      <c r="BC3380" s="28"/>
      <c r="BD3380" s="28"/>
      <c r="BE3380" s="28"/>
    </row>
    <row r="3381" spans="3:57" ht="14.25" customHeight="1">
      <c r="C3381" s="46"/>
      <c r="D3381" s="28"/>
      <c r="E3381" s="28"/>
      <c r="F3381" s="28"/>
      <c r="G3381" s="28"/>
      <c r="H3381" s="28"/>
      <c r="I3381" s="28"/>
      <c r="J3381" s="28"/>
      <c r="K3381" s="28"/>
      <c r="L3381" s="28"/>
      <c r="M3381" s="28"/>
      <c r="N3381" s="28"/>
      <c r="O3381" s="28"/>
      <c r="P3381" s="60"/>
      <c r="Q3381" s="60"/>
      <c r="R3381" s="60"/>
      <c r="S3381" s="60"/>
      <c r="T3381" s="60"/>
      <c r="U3381" s="60"/>
      <c r="V3381" s="46"/>
      <c r="W3381" s="28"/>
      <c r="X3381" s="28"/>
      <c r="Y3381" s="28"/>
      <c r="AA3381" s="77"/>
      <c r="AB3381" s="28"/>
      <c r="AC3381" s="28"/>
      <c r="AD3381" s="28"/>
      <c r="AE3381" s="28"/>
      <c r="AF3381" s="28"/>
      <c r="AG3381" s="28"/>
      <c r="AH3381" s="28"/>
      <c r="AI3381" s="28"/>
      <c r="AJ3381" s="28"/>
      <c r="AK3381" s="28"/>
      <c r="AL3381" s="28"/>
      <c r="AM3381" s="28"/>
      <c r="AN3381" s="28"/>
      <c r="AO3381" s="28"/>
      <c r="AP3381" s="28"/>
      <c r="AQ3381" s="28"/>
      <c r="AR3381" s="28"/>
      <c r="AS3381" s="28"/>
      <c r="AT3381" s="96"/>
      <c r="AU3381" s="28"/>
      <c r="AV3381" s="28"/>
      <c r="AW3381" s="28"/>
      <c r="AX3381" s="28"/>
      <c r="AY3381" s="28"/>
      <c r="AZ3381" s="28"/>
      <c r="BA3381" s="28"/>
      <c r="BB3381" s="28"/>
      <c r="BC3381" s="28"/>
      <c r="BD3381" s="28"/>
      <c r="BE3381" s="28"/>
    </row>
    <row r="3382" spans="3:57" ht="14.25" customHeight="1">
      <c r="C3382" s="46"/>
      <c r="D3382" s="28"/>
      <c r="E3382" s="28"/>
      <c r="F3382" s="28"/>
      <c r="G3382" s="28"/>
      <c r="H3382" s="28"/>
      <c r="I3382" s="28"/>
      <c r="J3382" s="28"/>
      <c r="K3382" s="28"/>
      <c r="L3382" s="28"/>
      <c r="M3382" s="28"/>
      <c r="N3382" s="28"/>
      <c r="O3382" s="28"/>
      <c r="P3382" s="60"/>
      <c r="Q3382" s="60"/>
      <c r="R3382" s="60"/>
      <c r="S3382" s="60"/>
      <c r="T3382" s="60"/>
      <c r="U3382" s="60"/>
      <c r="V3382" s="46"/>
      <c r="W3382" s="28"/>
      <c r="X3382" s="28"/>
      <c r="Y3382" s="28"/>
      <c r="AA3382" s="77"/>
      <c r="AB3382" s="28"/>
      <c r="AC3382" s="28"/>
      <c r="AD3382" s="28"/>
      <c r="AE3382" s="28"/>
      <c r="AF3382" s="28"/>
      <c r="AG3382" s="28"/>
      <c r="AH3382" s="28"/>
      <c r="AI3382" s="28"/>
      <c r="AJ3382" s="28"/>
      <c r="AK3382" s="28"/>
      <c r="AL3382" s="28"/>
      <c r="AM3382" s="28"/>
      <c r="AN3382" s="28"/>
      <c r="AO3382" s="28"/>
      <c r="AP3382" s="28"/>
      <c r="AQ3382" s="28"/>
      <c r="AR3382" s="28"/>
      <c r="AS3382" s="28"/>
      <c r="AT3382" s="96"/>
      <c r="AU3382" s="28"/>
      <c r="AV3382" s="28"/>
      <c r="AW3382" s="28"/>
      <c r="AX3382" s="28"/>
      <c r="AY3382" s="28"/>
      <c r="AZ3382" s="28"/>
      <c r="BA3382" s="28"/>
      <c r="BB3382" s="28"/>
      <c r="BC3382" s="28"/>
      <c r="BD3382" s="28"/>
      <c r="BE3382" s="28"/>
    </row>
    <row r="3383" spans="3:57" ht="14.25" customHeight="1">
      <c r="C3383" s="46"/>
      <c r="D3383" s="28"/>
      <c r="E3383" s="28"/>
      <c r="F3383" s="28"/>
      <c r="G3383" s="28"/>
      <c r="H3383" s="28"/>
      <c r="I3383" s="28"/>
      <c r="J3383" s="28"/>
      <c r="K3383" s="28"/>
      <c r="L3383" s="28"/>
      <c r="M3383" s="28"/>
      <c r="N3383" s="28"/>
      <c r="O3383" s="28"/>
      <c r="P3383" s="60"/>
      <c r="Q3383" s="60"/>
      <c r="R3383" s="60"/>
      <c r="S3383" s="60"/>
      <c r="T3383" s="60"/>
      <c r="U3383" s="60"/>
      <c r="V3383" s="46"/>
      <c r="W3383" s="28"/>
      <c r="X3383" s="28"/>
      <c r="Y3383" s="28"/>
      <c r="AA3383" s="77"/>
      <c r="AB3383" s="28"/>
      <c r="AC3383" s="28"/>
      <c r="AD3383" s="28"/>
      <c r="AE3383" s="28"/>
      <c r="AF3383" s="28"/>
      <c r="AG3383" s="28"/>
      <c r="AH3383" s="28"/>
      <c r="AI3383" s="28"/>
      <c r="AJ3383" s="28"/>
      <c r="AK3383" s="28"/>
      <c r="AL3383" s="28"/>
      <c r="AM3383" s="28"/>
      <c r="AN3383" s="28"/>
      <c r="AO3383" s="28"/>
      <c r="AP3383" s="28"/>
      <c r="AQ3383" s="28"/>
      <c r="AR3383" s="28"/>
      <c r="AS3383" s="28"/>
      <c r="AT3383" s="96"/>
      <c r="AU3383" s="28"/>
      <c r="AV3383" s="28"/>
      <c r="AW3383" s="28"/>
      <c r="AX3383" s="28"/>
      <c r="AY3383" s="28"/>
      <c r="AZ3383" s="28"/>
      <c r="BA3383" s="28"/>
      <c r="BB3383" s="28"/>
      <c r="BC3383" s="28"/>
      <c r="BD3383" s="28"/>
      <c r="BE3383" s="28"/>
    </row>
    <row r="3384" spans="3:57" ht="14.25" customHeight="1">
      <c r="C3384" s="46"/>
      <c r="D3384" s="28"/>
      <c r="E3384" s="28"/>
      <c r="F3384" s="28"/>
      <c r="G3384" s="28"/>
      <c r="H3384" s="28"/>
      <c r="I3384" s="28"/>
      <c r="J3384" s="28"/>
      <c r="K3384" s="28"/>
      <c r="L3384" s="28"/>
      <c r="M3384" s="28"/>
      <c r="N3384" s="28"/>
      <c r="O3384" s="28"/>
      <c r="P3384" s="60"/>
      <c r="Q3384" s="60"/>
      <c r="R3384" s="60"/>
      <c r="S3384" s="60"/>
      <c r="T3384" s="60"/>
      <c r="U3384" s="60"/>
      <c r="V3384" s="46"/>
      <c r="W3384" s="28"/>
      <c r="X3384" s="28"/>
      <c r="Y3384" s="28"/>
      <c r="AA3384" s="77"/>
      <c r="AB3384" s="28"/>
      <c r="AC3384" s="28"/>
      <c r="AD3384" s="28"/>
      <c r="AE3384" s="28"/>
      <c r="AF3384" s="28"/>
      <c r="AG3384" s="28"/>
      <c r="AH3384" s="28"/>
      <c r="AI3384" s="28"/>
      <c r="AJ3384" s="28"/>
      <c r="AK3384" s="28"/>
      <c r="AL3384" s="28"/>
      <c r="AM3384" s="28"/>
      <c r="AN3384" s="28"/>
      <c r="AO3384" s="28"/>
      <c r="AP3384" s="28"/>
      <c r="AQ3384" s="28"/>
      <c r="AR3384" s="28"/>
      <c r="AS3384" s="28"/>
      <c r="AT3384" s="96"/>
      <c r="AU3384" s="28"/>
      <c r="AV3384" s="28"/>
      <c r="AW3384" s="28"/>
      <c r="AX3384" s="28"/>
      <c r="AY3384" s="28"/>
      <c r="AZ3384" s="28"/>
      <c r="BA3384" s="28"/>
      <c r="BB3384" s="28"/>
      <c r="BC3384" s="28"/>
      <c r="BD3384" s="28"/>
      <c r="BE3384" s="28"/>
    </row>
    <row r="3385" spans="3:57" ht="14.25" customHeight="1">
      <c r="C3385" s="46"/>
      <c r="D3385" s="28"/>
      <c r="E3385" s="28"/>
      <c r="F3385" s="28"/>
      <c r="G3385" s="28"/>
      <c r="H3385" s="28"/>
      <c r="I3385" s="28"/>
      <c r="J3385" s="28"/>
      <c r="K3385" s="28"/>
      <c r="L3385" s="28"/>
      <c r="M3385" s="28"/>
      <c r="N3385" s="28"/>
      <c r="O3385" s="28"/>
      <c r="P3385" s="60"/>
      <c r="Q3385" s="60"/>
      <c r="R3385" s="60"/>
      <c r="S3385" s="60"/>
      <c r="T3385" s="60"/>
      <c r="U3385" s="60"/>
      <c r="V3385" s="46"/>
      <c r="W3385" s="28"/>
      <c r="X3385" s="28"/>
      <c r="Y3385" s="28"/>
      <c r="AA3385" s="77"/>
      <c r="AB3385" s="28"/>
      <c r="AC3385" s="28"/>
      <c r="AD3385" s="28"/>
      <c r="AE3385" s="28"/>
      <c r="AF3385" s="28"/>
      <c r="AG3385" s="28"/>
      <c r="AH3385" s="28"/>
      <c r="AI3385" s="28"/>
      <c r="AJ3385" s="28"/>
      <c r="AK3385" s="28"/>
      <c r="AL3385" s="28"/>
      <c r="AM3385" s="28"/>
      <c r="AN3385" s="28"/>
      <c r="AO3385" s="28"/>
      <c r="AP3385" s="28"/>
      <c r="AQ3385" s="28"/>
      <c r="AR3385" s="28"/>
      <c r="AS3385" s="28"/>
      <c r="AT3385" s="96"/>
      <c r="AU3385" s="28"/>
      <c r="AV3385" s="28"/>
      <c r="AW3385" s="28"/>
      <c r="AX3385" s="28"/>
      <c r="AY3385" s="28"/>
      <c r="AZ3385" s="28"/>
      <c r="BA3385" s="28"/>
      <c r="BB3385" s="28"/>
      <c r="BC3385" s="28"/>
      <c r="BD3385" s="28"/>
      <c r="BE3385" s="28"/>
    </row>
    <row r="3386" spans="3:57" ht="14.25" customHeight="1">
      <c r="C3386" s="46"/>
      <c r="D3386" s="28"/>
      <c r="E3386" s="28"/>
      <c r="F3386" s="28"/>
      <c r="G3386" s="28"/>
      <c r="H3386" s="28"/>
      <c r="I3386" s="28"/>
      <c r="J3386" s="28"/>
      <c r="K3386" s="28"/>
      <c r="L3386" s="28"/>
      <c r="M3386" s="28"/>
      <c r="N3386" s="28"/>
      <c r="O3386" s="28"/>
      <c r="P3386" s="60"/>
      <c r="Q3386" s="60"/>
      <c r="R3386" s="60"/>
      <c r="S3386" s="60"/>
      <c r="T3386" s="60"/>
      <c r="U3386" s="60"/>
      <c r="V3386" s="46"/>
      <c r="W3386" s="28"/>
      <c r="X3386" s="28"/>
      <c r="Y3386" s="28"/>
      <c r="AA3386" s="77"/>
      <c r="AB3386" s="28"/>
      <c r="AC3386" s="28"/>
      <c r="AD3386" s="28"/>
      <c r="AE3386" s="28"/>
      <c r="AF3386" s="28"/>
      <c r="AG3386" s="28"/>
      <c r="AH3386" s="28"/>
      <c r="AI3386" s="28"/>
      <c r="AJ3386" s="28"/>
      <c r="AK3386" s="28"/>
      <c r="AL3386" s="28"/>
      <c r="AM3386" s="28"/>
      <c r="AN3386" s="28"/>
      <c r="AO3386" s="28"/>
      <c r="AP3386" s="28"/>
      <c r="AQ3386" s="28"/>
      <c r="AR3386" s="28"/>
      <c r="AS3386" s="28"/>
      <c r="AT3386" s="96"/>
      <c r="AU3386" s="28"/>
      <c r="AV3386" s="28"/>
      <c r="AW3386" s="28"/>
      <c r="AX3386" s="28"/>
      <c r="AY3386" s="28"/>
      <c r="AZ3386" s="28"/>
      <c r="BA3386" s="28"/>
      <c r="BB3386" s="28"/>
      <c r="BC3386" s="28"/>
      <c r="BD3386" s="28"/>
      <c r="BE3386" s="28"/>
    </row>
    <row r="3387" spans="3:57" ht="14.25" customHeight="1">
      <c r="C3387" s="46"/>
      <c r="D3387" s="28"/>
      <c r="E3387" s="28"/>
      <c r="F3387" s="28"/>
      <c r="G3387" s="28"/>
      <c r="H3387" s="28"/>
      <c r="I3387" s="28"/>
      <c r="J3387" s="28"/>
      <c r="K3387" s="28"/>
      <c r="L3387" s="28"/>
      <c r="M3387" s="28"/>
      <c r="N3387" s="28"/>
      <c r="O3387" s="28"/>
      <c r="P3387" s="60"/>
      <c r="Q3387" s="60"/>
      <c r="R3387" s="60"/>
      <c r="S3387" s="60"/>
      <c r="T3387" s="60"/>
      <c r="U3387" s="60"/>
      <c r="V3387" s="46"/>
      <c r="W3387" s="28"/>
      <c r="X3387" s="28"/>
      <c r="Y3387" s="28"/>
      <c r="AA3387" s="77"/>
      <c r="AB3387" s="28"/>
      <c r="AC3387" s="28"/>
      <c r="AD3387" s="28"/>
      <c r="AE3387" s="28"/>
      <c r="AF3387" s="28"/>
      <c r="AG3387" s="28"/>
      <c r="AH3387" s="28"/>
      <c r="AI3387" s="28"/>
      <c r="AJ3387" s="28"/>
      <c r="AK3387" s="28"/>
      <c r="AL3387" s="28"/>
      <c r="AM3387" s="28"/>
      <c r="AN3387" s="28"/>
      <c r="AO3387" s="28"/>
      <c r="AP3387" s="28"/>
      <c r="AQ3387" s="28"/>
      <c r="AR3387" s="28"/>
      <c r="AS3387" s="28"/>
      <c r="AT3387" s="96"/>
      <c r="AU3387" s="28"/>
      <c r="AV3387" s="28"/>
      <c r="AW3387" s="28"/>
      <c r="AX3387" s="28"/>
      <c r="AY3387" s="28"/>
      <c r="AZ3387" s="28"/>
      <c r="BA3387" s="28"/>
      <c r="BB3387" s="28"/>
      <c r="BC3387" s="28"/>
      <c r="BD3387" s="28"/>
      <c r="BE3387" s="28"/>
    </row>
    <row r="3388" spans="3:57" ht="14.25" customHeight="1">
      <c r="C3388" s="46"/>
      <c r="D3388" s="28"/>
      <c r="E3388" s="28"/>
      <c r="F3388" s="28"/>
      <c r="G3388" s="28"/>
      <c r="H3388" s="28"/>
      <c r="I3388" s="28"/>
      <c r="J3388" s="28"/>
      <c r="K3388" s="28"/>
      <c r="L3388" s="28"/>
      <c r="M3388" s="28"/>
      <c r="N3388" s="28"/>
      <c r="O3388" s="28"/>
      <c r="P3388" s="60"/>
      <c r="Q3388" s="60"/>
      <c r="R3388" s="60"/>
      <c r="S3388" s="60"/>
      <c r="T3388" s="60"/>
      <c r="U3388" s="60"/>
      <c r="V3388" s="46"/>
      <c r="W3388" s="28"/>
      <c r="X3388" s="28"/>
      <c r="Y3388" s="28"/>
      <c r="AA3388" s="77"/>
      <c r="AB3388" s="28"/>
      <c r="AC3388" s="28"/>
      <c r="AD3388" s="28"/>
      <c r="AE3388" s="28"/>
      <c r="AF3388" s="28"/>
      <c r="AG3388" s="28"/>
      <c r="AH3388" s="28"/>
      <c r="AI3388" s="28"/>
      <c r="AJ3388" s="28"/>
      <c r="AK3388" s="28"/>
      <c r="AL3388" s="28"/>
      <c r="AM3388" s="28"/>
      <c r="AN3388" s="28"/>
      <c r="AO3388" s="28"/>
      <c r="AP3388" s="28"/>
      <c r="AQ3388" s="28"/>
      <c r="AR3388" s="28"/>
      <c r="AS3388" s="28"/>
      <c r="AT3388" s="96"/>
      <c r="AU3388" s="28"/>
      <c r="AV3388" s="28"/>
      <c r="AW3388" s="28"/>
      <c r="AX3388" s="28"/>
      <c r="AY3388" s="28"/>
      <c r="AZ3388" s="28"/>
      <c r="BA3388" s="28"/>
      <c r="BB3388" s="28"/>
      <c r="BC3388" s="28"/>
      <c r="BD3388" s="28"/>
      <c r="BE3388" s="28"/>
    </row>
    <row r="3389" spans="3:57" ht="14.25" customHeight="1">
      <c r="C3389" s="46"/>
      <c r="D3389" s="28"/>
      <c r="E3389" s="28"/>
      <c r="F3389" s="28"/>
      <c r="G3389" s="28"/>
      <c r="H3389" s="28"/>
      <c r="I3389" s="28"/>
      <c r="J3389" s="28"/>
      <c r="K3389" s="28"/>
      <c r="L3389" s="28"/>
      <c r="M3389" s="28"/>
      <c r="N3389" s="28"/>
      <c r="O3389" s="28"/>
      <c r="P3389" s="60"/>
      <c r="Q3389" s="60"/>
      <c r="R3389" s="60"/>
      <c r="S3389" s="60"/>
      <c r="T3389" s="60"/>
      <c r="U3389" s="60"/>
      <c r="V3389" s="46"/>
      <c r="W3389" s="28"/>
      <c r="X3389" s="28"/>
      <c r="Y3389" s="28"/>
      <c r="AA3389" s="77"/>
      <c r="AB3389" s="28"/>
      <c r="AC3389" s="28"/>
      <c r="AD3389" s="28"/>
      <c r="AE3389" s="28"/>
      <c r="AF3389" s="28"/>
      <c r="AG3389" s="28"/>
      <c r="AH3389" s="28"/>
      <c r="AI3389" s="28"/>
      <c r="AJ3389" s="28"/>
      <c r="AK3389" s="28"/>
      <c r="AL3389" s="28"/>
      <c r="AM3389" s="28"/>
      <c r="AN3389" s="28"/>
      <c r="AO3389" s="28"/>
      <c r="AP3389" s="28"/>
      <c r="AQ3389" s="28"/>
      <c r="AR3389" s="28"/>
      <c r="AS3389" s="28"/>
      <c r="AT3389" s="96"/>
      <c r="AU3389" s="28"/>
      <c r="AV3389" s="28"/>
      <c r="AW3389" s="28"/>
      <c r="AX3389" s="28"/>
      <c r="AY3389" s="28"/>
      <c r="AZ3389" s="28"/>
      <c r="BA3389" s="28"/>
      <c r="BB3389" s="28"/>
      <c r="BC3389" s="28"/>
      <c r="BD3389" s="28"/>
      <c r="BE3389" s="28"/>
    </row>
    <row r="3390" spans="3:57" ht="14.25" customHeight="1">
      <c r="C3390" s="46"/>
      <c r="D3390" s="28"/>
      <c r="E3390" s="28"/>
      <c r="F3390" s="28"/>
      <c r="G3390" s="28"/>
      <c r="H3390" s="28"/>
      <c r="I3390" s="28"/>
      <c r="J3390" s="28"/>
      <c r="K3390" s="28"/>
      <c r="L3390" s="28"/>
      <c r="M3390" s="28"/>
      <c r="N3390" s="28"/>
      <c r="O3390" s="28"/>
      <c r="P3390" s="60"/>
      <c r="Q3390" s="60"/>
      <c r="R3390" s="60"/>
      <c r="S3390" s="60"/>
      <c r="T3390" s="60"/>
      <c r="U3390" s="60"/>
      <c r="V3390" s="46"/>
      <c r="W3390" s="28"/>
      <c r="X3390" s="28"/>
      <c r="Y3390" s="28"/>
      <c r="AA3390" s="77"/>
      <c r="AB3390" s="28"/>
      <c r="AC3390" s="28"/>
      <c r="AD3390" s="28"/>
      <c r="AE3390" s="28"/>
      <c r="AF3390" s="28"/>
      <c r="AG3390" s="28"/>
      <c r="AH3390" s="28"/>
      <c r="AI3390" s="28"/>
      <c r="AJ3390" s="28"/>
      <c r="AK3390" s="28"/>
      <c r="AL3390" s="28"/>
      <c r="AM3390" s="28"/>
      <c r="AN3390" s="28"/>
      <c r="AO3390" s="28"/>
      <c r="AP3390" s="28"/>
      <c r="AQ3390" s="28"/>
      <c r="AR3390" s="28"/>
      <c r="AS3390" s="28"/>
      <c r="AT3390" s="96"/>
      <c r="AU3390" s="28"/>
      <c r="AV3390" s="28"/>
      <c r="AW3390" s="28"/>
      <c r="AX3390" s="28"/>
      <c r="AY3390" s="28"/>
      <c r="AZ3390" s="28"/>
      <c r="BA3390" s="28"/>
      <c r="BB3390" s="28"/>
      <c r="BC3390" s="28"/>
      <c r="BD3390" s="28"/>
      <c r="BE3390" s="28"/>
    </row>
    <row r="3391" spans="3:57" ht="14.25" customHeight="1">
      <c r="C3391" s="46"/>
      <c r="D3391" s="28"/>
      <c r="E3391" s="28"/>
      <c r="F3391" s="28"/>
      <c r="G3391" s="28"/>
      <c r="H3391" s="28"/>
      <c r="I3391" s="28"/>
      <c r="J3391" s="28"/>
      <c r="K3391" s="28"/>
      <c r="L3391" s="28"/>
      <c r="M3391" s="28"/>
      <c r="N3391" s="28"/>
      <c r="O3391" s="28"/>
      <c r="P3391" s="60"/>
      <c r="Q3391" s="60"/>
      <c r="R3391" s="60"/>
      <c r="S3391" s="60"/>
      <c r="T3391" s="60"/>
      <c r="U3391" s="60"/>
      <c r="V3391" s="46"/>
      <c r="W3391" s="28"/>
      <c r="X3391" s="28"/>
      <c r="Y3391" s="28"/>
      <c r="AA3391" s="77"/>
      <c r="AB3391" s="28"/>
      <c r="AC3391" s="28"/>
      <c r="AD3391" s="28"/>
      <c r="AE3391" s="28"/>
      <c r="AF3391" s="28"/>
      <c r="AG3391" s="28"/>
      <c r="AH3391" s="28"/>
      <c r="AI3391" s="28"/>
      <c r="AJ3391" s="28"/>
      <c r="AK3391" s="28"/>
      <c r="AL3391" s="28"/>
      <c r="AM3391" s="28"/>
      <c r="AN3391" s="28"/>
      <c r="AO3391" s="28"/>
      <c r="AP3391" s="28"/>
      <c r="AQ3391" s="28"/>
      <c r="AR3391" s="28"/>
      <c r="AS3391" s="28"/>
      <c r="AT3391" s="96"/>
      <c r="AU3391" s="28"/>
      <c r="AV3391" s="28"/>
      <c r="AW3391" s="28"/>
      <c r="AX3391" s="28"/>
      <c r="AY3391" s="28"/>
      <c r="AZ3391" s="28"/>
      <c r="BA3391" s="28"/>
      <c r="BB3391" s="28"/>
      <c r="BC3391" s="28"/>
      <c r="BD3391" s="28"/>
      <c r="BE3391" s="28"/>
    </row>
    <row r="3392" spans="3:57" ht="14.25" customHeight="1">
      <c r="C3392" s="46"/>
      <c r="D3392" s="28"/>
      <c r="E3392" s="28"/>
      <c r="F3392" s="28"/>
      <c r="G3392" s="28"/>
      <c r="H3392" s="28"/>
      <c r="I3392" s="28"/>
      <c r="J3392" s="28"/>
      <c r="K3392" s="28"/>
      <c r="L3392" s="28"/>
      <c r="M3392" s="28"/>
      <c r="N3392" s="28"/>
      <c r="O3392" s="28"/>
      <c r="P3392" s="60"/>
      <c r="Q3392" s="60"/>
      <c r="R3392" s="60"/>
      <c r="S3392" s="60"/>
      <c r="T3392" s="60"/>
      <c r="U3392" s="60"/>
      <c r="V3392" s="46"/>
      <c r="W3392" s="28"/>
      <c r="X3392" s="28"/>
      <c r="Y3392" s="28"/>
      <c r="AA3392" s="77"/>
      <c r="AB3392" s="28"/>
      <c r="AC3392" s="28"/>
      <c r="AD3392" s="28"/>
      <c r="AE3392" s="28"/>
      <c r="AF3392" s="28"/>
      <c r="AG3392" s="28"/>
      <c r="AH3392" s="28"/>
      <c r="AI3392" s="28"/>
      <c r="AJ3392" s="28"/>
      <c r="AK3392" s="28"/>
      <c r="AL3392" s="28"/>
      <c r="AM3392" s="28"/>
      <c r="AN3392" s="28"/>
      <c r="AO3392" s="28"/>
      <c r="AP3392" s="28"/>
      <c r="AQ3392" s="28"/>
      <c r="AR3392" s="28"/>
      <c r="AS3392" s="28"/>
      <c r="AT3392" s="96"/>
      <c r="AU3392" s="28"/>
      <c r="AV3392" s="28"/>
      <c r="AW3392" s="28"/>
      <c r="AX3392" s="28"/>
      <c r="AY3392" s="28"/>
      <c r="AZ3392" s="28"/>
      <c r="BA3392" s="28"/>
      <c r="BB3392" s="28"/>
      <c r="BC3392" s="28"/>
      <c r="BD3392" s="28"/>
      <c r="BE3392" s="28"/>
    </row>
    <row r="3393" spans="3:57" ht="14.25" customHeight="1">
      <c r="C3393" s="46"/>
      <c r="D3393" s="28"/>
      <c r="E3393" s="28"/>
      <c r="F3393" s="28"/>
      <c r="G3393" s="28"/>
      <c r="H3393" s="28"/>
      <c r="I3393" s="28"/>
      <c r="J3393" s="28"/>
      <c r="K3393" s="28"/>
      <c r="L3393" s="28"/>
      <c r="M3393" s="28"/>
      <c r="N3393" s="28"/>
      <c r="O3393" s="28"/>
      <c r="P3393" s="60"/>
      <c r="Q3393" s="60"/>
      <c r="R3393" s="60"/>
      <c r="S3393" s="60"/>
      <c r="T3393" s="60"/>
      <c r="U3393" s="60"/>
      <c r="V3393" s="46"/>
      <c r="W3393" s="28"/>
      <c r="X3393" s="28"/>
      <c r="Y3393" s="28"/>
      <c r="AA3393" s="77"/>
      <c r="AB3393" s="28"/>
      <c r="AC3393" s="28"/>
      <c r="AD3393" s="28"/>
      <c r="AE3393" s="28"/>
      <c r="AF3393" s="28"/>
      <c r="AG3393" s="28"/>
      <c r="AH3393" s="28"/>
      <c r="AI3393" s="28"/>
      <c r="AJ3393" s="28"/>
      <c r="AK3393" s="28"/>
      <c r="AL3393" s="28"/>
      <c r="AM3393" s="28"/>
      <c r="AN3393" s="28"/>
      <c r="AO3393" s="28"/>
      <c r="AP3393" s="28"/>
      <c r="AQ3393" s="28"/>
      <c r="AR3393" s="28"/>
      <c r="AS3393" s="28"/>
      <c r="AT3393" s="96"/>
      <c r="AU3393" s="28"/>
      <c r="AV3393" s="28"/>
      <c r="AW3393" s="28"/>
      <c r="AX3393" s="28"/>
      <c r="AY3393" s="28"/>
      <c r="AZ3393" s="28"/>
      <c r="BA3393" s="28"/>
      <c r="BB3393" s="28"/>
      <c r="BC3393" s="28"/>
      <c r="BD3393" s="28"/>
      <c r="BE3393" s="28"/>
    </row>
    <row r="3394" spans="3:57" ht="14.25" customHeight="1">
      <c r="C3394" s="46"/>
      <c r="D3394" s="28"/>
      <c r="E3394" s="28"/>
      <c r="F3394" s="28"/>
      <c r="G3394" s="28"/>
      <c r="H3394" s="28"/>
      <c r="I3394" s="28"/>
      <c r="J3394" s="28"/>
      <c r="K3394" s="28"/>
      <c r="L3394" s="28"/>
      <c r="M3394" s="28"/>
      <c r="N3394" s="28"/>
      <c r="O3394" s="28"/>
      <c r="P3394" s="60"/>
      <c r="Q3394" s="60"/>
      <c r="R3394" s="60"/>
      <c r="S3394" s="60"/>
      <c r="T3394" s="60"/>
      <c r="U3394" s="60"/>
      <c r="V3394" s="46"/>
      <c r="W3394" s="28"/>
      <c r="X3394" s="28"/>
      <c r="Y3394" s="28"/>
      <c r="AA3394" s="77"/>
      <c r="AB3394" s="28"/>
      <c r="AC3394" s="28"/>
      <c r="AD3394" s="28"/>
      <c r="AE3394" s="28"/>
      <c r="AF3394" s="28"/>
      <c r="AG3394" s="28"/>
      <c r="AH3394" s="28"/>
      <c r="AI3394" s="28"/>
      <c r="AJ3394" s="28"/>
      <c r="AK3394" s="28"/>
      <c r="AL3394" s="28"/>
      <c r="AM3394" s="28"/>
      <c r="AN3394" s="28"/>
      <c r="AO3394" s="28"/>
      <c r="AP3394" s="28"/>
      <c r="AQ3394" s="28"/>
      <c r="AR3394" s="28"/>
      <c r="AS3394" s="28"/>
      <c r="AT3394" s="96"/>
      <c r="AU3394" s="28"/>
      <c r="AV3394" s="28"/>
      <c r="AW3394" s="28"/>
      <c r="AX3394" s="28"/>
      <c r="AY3394" s="28"/>
      <c r="AZ3394" s="28"/>
      <c r="BA3394" s="28"/>
      <c r="BB3394" s="28"/>
      <c r="BC3394" s="28"/>
      <c r="BD3394" s="28"/>
      <c r="BE3394" s="28"/>
    </row>
    <row r="3395" spans="3:57" ht="14.25" customHeight="1">
      <c r="C3395" s="46"/>
      <c r="D3395" s="28"/>
      <c r="E3395" s="28"/>
      <c r="F3395" s="28"/>
      <c r="G3395" s="28"/>
      <c r="H3395" s="28"/>
      <c r="I3395" s="28"/>
      <c r="J3395" s="28"/>
      <c r="K3395" s="28"/>
      <c r="L3395" s="28"/>
      <c r="M3395" s="28"/>
      <c r="N3395" s="28"/>
      <c r="O3395" s="28"/>
      <c r="P3395" s="60"/>
      <c r="Q3395" s="60"/>
      <c r="R3395" s="60"/>
      <c r="S3395" s="60"/>
      <c r="T3395" s="60"/>
      <c r="U3395" s="60"/>
      <c r="V3395" s="46"/>
      <c r="W3395" s="28"/>
      <c r="X3395" s="28"/>
      <c r="Y3395" s="28"/>
      <c r="AA3395" s="77"/>
      <c r="AB3395" s="28"/>
      <c r="AC3395" s="28"/>
      <c r="AD3395" s="28"/>
      <c r="AE3395" s="28"/>
      <c r="AF3395" s="28"/>
      <c r="AG3395" s="28"/>
      <c r="AH3395" s="28"/>
      <c r="AI3395" s="28"/>
      <c r="AJ3395" s="28"/>
      <c r="AK3395" s="28"/>
      <c r="AL3395" s="28"/>
      <c r="AM3395" s="28"/>
      <c r="AN3395" s="28"/>
      <c r="AO3395" s="28"/>
      <c r="AP3395" s="28"/>
      <c r="AQ3395" s="28"/>
      <c r="AR3395" s="28"/>
      <c r="AS3395" s="28"/>
      <c r="AT3395" s="96"/>
      <c r="AU3395" s="28"/>
      <c r="AV3395" s="28"/>
      <c r="AW3395" s="28"/>
      <c r="AX3395" s="28"/>
      <c r="AY3395" s="28"/>
      <c r="AZ3395" s="28"/>
      <c r="BA3395" s="28"/>
      <c r="BB3395" s="28"/>
      <c r="BC3395" s="28"/>
      <c r="BD3395" s="28"/>
      <c r="BE3395" s="28"/>
    </row>
    <row r="3396" spans="3:57" ht="14.25" customHeight="1">
      <c r="C3396" s="46"/>
      <c r="D3396" s="28"/>
      <c r="E3396" s="28"/>
      <c r="F3396" s="28"/>
      <c r="G3396" s="28"/>
      <c r="H3396" s="28"/>
      <c r="I3396" s="28"/>
      <c r="J3396" s="28"/>
      <c r="K3396" s="28"/>
      <c r="L3396" s="28"/>
      <c r="M3396" s="28"/>
      <c r="N3396" s="28"/>
      <c r="O3396" s="28"/>
      <c r="P3396" s="60"/>
      <c r="Q3396" s="60"/>
      <c r="R3396" s="60"/>
      <c r="S3396" s="60"/>
      <c r="T3396" s="60"/>
      <c r="U3396" s="60"/>
      <c r="V3396" s="46"/>
      <c r="W3396" s="28"/>
      <c r="X3396" s="28"/>
      <c r="Y3396" s="28"/>
      <c r="AA3396" s="77"/>
      <c r="AB3396" s="28"/>
      <c r="AC3396" s="28"/>
      <c r="AD3396" s="28"/>
      <c r="AE3396" s="28"/>
      <c r="AF3396" s="28"/>
      <c r="AG3396" s="28"/>
      <c r="AH3396" s="28"/>
      <c r="AI3396" s="28"/>
      <c r="AJ3396" s="28"/>
      <c r="AK3396" s="28"/>
      <c r="AL3396" s="28"/>
      <c r="AM3396" s="28"/>
      <c r="AN3396" s="28"/>
      <c r="AO3396" s="28"/>
      <c r="AP3396" s="28"/>
      <c r="AQ3396" s="28"/>
      <c r="AR3396" s="28"/>
      <c r="AS3396" s="28"/>
      <c r="AT3396" s="96"/>
      <c r="AU3396" s="28"/>
      <c r="AV3396" s="28"/>
      <c r="AW3396" s="28"/>
      <c r="AX3396" s="28"/>
      <c r="AY3396" s="28"/>
      <c r="AZ3396" s="28"/>
      <c r="BA3396" s="28"/>
      <c r="BB3396" s="28"/>
      <c r="BC3396" s="28"/>
      <c r="BD3396" s="28"/>
      <c r="BE3396" s="28"/>
    </row>
    <row r="3397" spans="3:57" ht="14.25" customHeight="1">
      <c r="C3397" s="46"/>
      <c r="D3397" s="28"/>
      <c r="E3397" s="28"/>
      <c r="F3397" s="28"/>
      <c r="G3397" s="28"/>
      <c r="H3397" s="28"/>
      <c r="I3397" s="28"/>
      <c r="J3397" s="28"/>
      <c r="K3397" s="28"/>
      <c r="L3397" s="28"/>
      <c r="M3397" s="28"/>
      <c r="N3397" s="28"/>
      <c r="O3397" s="28"/>
      <c r="P3397" s="60"/>
      <c r="Q3397" s="60"/>
      <c r="R3397" s="60"/>
      <c r="S3397" s="60"/>
      <c r="T3397" s="60"/>
      <c r="U3397" s="60"/>
      <c r="V3397" s="46"/>
      <c r="W3397" s="28"/>
      <c r="X3397" s="28"/>
      <c r="Y3397" s="28"/>
      <c r="AA3397" s="77"/>
      <c r="AB3397" s="28"/>
      <c r="AC3397" s="28"/>
      <c r="AD3397" s="28"/>
      <c r="AE3397" s="28"/>
      <c r="AF3397" s="28"/>
      <c r="AG3397" s="28"/>
      <c r="AH3397" s="28"/>
      <c r="AI3397" s="28"/>
      <c r="AJ3397" s="28"/>
      <c r="AK3397" s="28"/>
      <c r="AL3397" s="28"/>
      <c r="AM3397" s="28"/>
      <c r="AN3397" s="28"/>
      <c r="AO3397" s="28"/>
      <c r="AP3397" s="28"/>
      <c r="AQ3397" s="28"/>
      <c r="AR3397" s="28"/>
      <c r="AS3397" s="28"/>
      <c r="AT3397" s="96"/>
      <c r="AU3397" s="28"/>
      <c r="AV3397" s="28"/>
      <c r="AW3397" s="28"/>
      <c r="AX3397" s="28"/>
      <c r="AY3397" s="28"/>
      <c r="AZ3397" s="28"/>
      <c r="BA3397" s="28"/>
      <c r="BB3397" s="28"/>
      <c r="BC3397" s="28"/>
      <c r="BD3397" s="28"/>
      <c r="BE3397" s="28"/>
    </row>
    <row r="3398" spans="3:57" ht="14.25" customHeight="1">
      <c r="C3398" s="46"/>
      <c r="D3398" s="28"/>
      <c r="E3398" s="28"/>
      <c r="F3398" s="28"/>
      <c r="G3398" s="28"/>
      <c r="H3398" s="28"/>
      <c r="I3398" s="28"/>
      <c r="J3398" s="28"/>
      <c r="K3398" s="28"/>
      <c r="L3398" s="28"/>
      <c r="M3398" s="28"/>
      <c r="N3398" s="28"/>
      <c r="O3398" s="28"/>
      <c r="P3398" s="60"/>
      <c r="Q3398" s="60"/>
      <c r="R3398" s="60"/>
      <c r="S3398" s="60"/>
      <c r="T3398" s="60"/>
      <c r="U3398" s="60"/>
      <c r="V3398" s="46"/>
      <c r="W3398" s="28"/>
      <c r="X3398" s="28"/>
      <c r="Y3398" s="28"/>
      <c r="AA3398" s="77"/>
      <c r="AB3398" s="28"/>
      <c r="AC3398" s="28"/>
      <c r="AD3398" s="28"/>
      <c r="AE3398" s="28"/>
      <c r="AF3398" s="28"/>
      <c r="AG3398" s="28"/>
      <c r="AH3398" s="28"/>
      <c r="AI3398" s="28"/>
      <c r="AJ3398" s="28"/>
      <c r="AK3398" s="28"/>
      <c r="AL3398" s="28"/>
      <c r="AM3398" s="28"/>
      <c r="AN3398" s="28"/>
      <c r="AO3398" s="28"/>
      <c r="AP3398" s="28"/>
      <c r="AQ3398" s="28"/>
      <c r="AR3398" s="28"/>
      <c r="AS3398" s="28"/>
      <c r="AT3398" s="96"/>
      <c r="AU3398" s="28"/>
      <c r="AV3398" s="28"/>
      <c r="AW3398" s="28"/>
      <c r="AX3398" s="28"/>
      <c r="AY3398" s="28"/>
      <c r="AZ3398" s="28"/>
      <c r="BA3398" s="28"/>
      <c r="BB3398" s="28"/>
      <c r="BC3398" s="28"/>
      <c r="BD3398" s="28"/>
      <c r="BE3398" s="28"/>
    </row>
    <row r="3399" spans="3:57" ht="14.25" customHeight="1">
      <c r="C3399" s="46"/>
      <c r="D3399" s="28"/>
      <c r="E3399" s="28"/>
      <c r="F3399" s="28"/>
      <c r="G3399" s="28"/>
      <c r="H3399" s="28"/>
      <c r="I3399" s="28"/>
      <c r="J3399" s="28"/>
      <c r="K3399" s="28"/>
      <c r="L3399" s="28"/>
      <c r="M3399" s="28"/>
      <c r="N3399" s="28"/>
      <c r="O3399" s="28"/>
      <c r="P3399" s="60"/>
      <c r="Q3399" s="60"/>
      <c r="R3399" s="60"/>
      <c r="S3399" s="60"/>
      <c r="T3399" s="60"/>
      <c r="U3399" s="60"/>
      <c r="V3399" s="46"/>
      <c r="W3399" s="28"/>
      <c r="X3399" s="28"/>
      <c r="Y3399" s="28"/>
      <c r="AA3399" s="77"/>
      <c r="AB3399" s="28"/>
      <c r="AC3399" s="28"/>
      <c r="AD3399" s="28"/>
      <c r="AE3399" s="28"/>
      <c r="AF3399" s="28"/>
      <c r="AG3399" s="28"/>
      <c r="AH3399" s="28"/>
      <c r="AI3399" s="28"/>
      <c r="AJ3399" s="28"/>
      <c r="AK3399" s="28"/>
      <c r="AL3399" s="28"/>
      <c r="AM3399" s="28"/>
      <c r="AN3399" s="28"/>
      <c r="AO3399" s="28"/>
      <c r="AP3399" s="28"/>
      <c r="AQ3399" s="28"/>
      <c r="AR3399" s="28"/>
      <c r="AS3399" s="28"/>
      <c r="AT3399" s="96"/>
      <c r="AU3399" s="28"/>
      <c r="AV3399" s="28"/>
      <c r="AW3399" s="28"/>
      <c r="AX3399" s="28"/>
      <c r="AY3399" s="28"/>
      <c r="AZ3399" s="28"/>
      <c r="BA3399" s="28"/>
      <c r="BB3399" s="28"/>
      <c r="BC3399" s="28"/>
      <c r="BD3399" s="28"/>
      <c r="BE3399" s="28"/>
    </row>
    <row r="3400" spans="3:57" ht="14.25" customHeight="1">
      <c r="C3400" s="46"/>
      <c r="D3400" s="28"/>
      <c r="E3400" s="28"/>
      <c r="F3400" s="28"/>
      <c r="G3400" s="28"/>
      <c r="H3400" s="28"/>
      <c r="I3400" s="28"/>
      <c r="J3400" s="28"/>
      <c r="K3400" s="28"/>
      <c r="L3400" s="28"/>
      <c r="M3400" s="28"/>
      <c r="N3400" s="28"/>
      <c r="O3400" s="28"/>
      <c r="P3400" s="60"/>
      <c r="Q3400" s="60"/>
      <c r="R3400" s="60"/>
      <c r="S3400" s="60"/>
      <c r="T3400" s="60"/>
      <c r="U3400" s="60"/>
      <c r="V3400" s="46"/>
      <c r="W3400" s="28"/>
      <c r="X3400" s="28"/>
      <c r="Y3400" s="28"/>
      <c r="AA3400" s="77"/>
      <c r="AB3400" s="28"/>
      <c r="AC3400" s="28"/>
      <c r="AD3400" s="28"/>
      <c r="AE3400" s="28"/>
      <c r="AF3400" s="28"/>
      <c r="AG3400" s="28"/>
      <c r="AH3400" s="28"/>
      <c r="AI3400" s="28"/>
      <c r="AJ3400" s="28"/>
      <c r="AK3400" s="28"/>
      <c r="AL3400" s="28"/>
      <c r="AM3400" s="28"/>
      <c r="AN3400" s="28"/>
      <c r="AO3400" s="28"/>
      <c r="AP3400" s="28"/>
      <c r="AQ3400" s="28"/>
      <c r="AR3400" s="28"/>
      <c r="AS3400" s="28"/>
      <c r="AT3400" s="96"/>
      <c r="AU3400" s="28"/>
      <c r="AV3400" s="28"/>
      <c r="AW3400" s="28"/>
      <c r="AX3400" s="28"/>
      <c r="AY3400" s="28"/>
      <c r="AZ3400" s="28"/>
      <c r="BA3400" s="28"/>
      <c r="BB3400" s="28"/>
      <c r="BC3400" s="28"/>
      <c r="BD3400" s="28"/>
      <c r="BE3400" s="28"/>
    </row>
    <row r="3401" spans="3:57" ht="14.25" customHeight="1">
      <c r="C3401" s="46"/>
      <c r="D3401" s="28"/>
      <c r="E3401" s="28"/>
      <c r="F3401" s="28"/>
      <c r="G3401" s="28"/>
      <c r="H3401" s="28"/>
      <c r="I3401" s="28"/>
      <c r="J3401" s="28"/>
      <c r="K3401" s="28"/>
      <c r="L3401" s="28"/>
      <c r="M3401" s="28"/>
      <c r="N3401" s="28"/>
      <c r="O3401" s="28"/>
      <c r="P3401" s="60"/>
      <c r="Q3401" s="60"/>
      <c r="R3401" s="60"/>
      <c r="S3401" s="60"/>
      <c r="T3401" s="60"/>
      <c r="U3401" s="60"/>
      <c r="V3401" s="46"/>
      <c r="W3401" s="28"/>
      <c r="X3401" s="28"/>
      <c r="Y3401" s="28"/>
      <c r="AA3401" s="77"/>
      <c r="AB3401" s="28"/>
      <c r="AC3401" s="28"/>
      <c r="AD3401" s="28"/>
      <c r="AE3401" s="28"/>
      <c r="AF3401" s="28"/>
      <c r="AG3401" s="28"/>
      <c r="AH3401" s="28"/>
      <c r="AI3401" s="28"/>
      <c r="AJ3401" s="28"/>
      <c r="AK3401" s="28"/>
      <c r="AL3401" s="28"/>
      <c r="AM3401" s="28"/>
      <c r="AN3401" s="28"/>
      <c r="AO3401" s="28"/>
      <c r="AP3401" s="28"/>
      <c r="AQ3401" s="28"/>
      <c r="AR3401" s="28"/>
      <c r="AS3401" s="28"/>
      <c r="AT3401" s="96"/>
      <c r="AU3401" s="28"/>
      <c r="AV3401" s="28"/>
      <c r="AW3401" s="28"/>
      <c r="AX3401" s="28"/>
      <c r="AY3401" s="28"/>
      <c r="AZ3401" s="28"/>
      <c r="BA3401" s="28"/>
      <c r="BB3401" s="28"/>
      <c r="BC3401" s="28"/>
      <c r="BD3401" s="28"/>
      <c r="BE3401" s="28"/>
    </row>
    <row r="3402" spans="3:57" ht="14.25" customHeight="1">
      <c r="C3402" s="46"/>
      <c r="D3402" s="28"/>
      <c r="E3402" s="28"/>
      <c r="F3402" s="28"/>
      <c r="G3402" s="28"/>
      <c r="H3402" s="28"/>
      <c r="I3402" s="28"/>
      <c r="J3402" s="28"/>
      <c r="K3402" s="28"/>
      <c r="L3402" s="28"/>
      <c r="M3402" s="28"/>
      <c r="N3402" s="28"/>
      <c r="O3402" s="28"/>
      <c r="P3402" s="60"/>
      <c r="Q3402" s="60"/>
      <c r="R3402" s="60"/>
      <c r="S3402" s="60"/>
      <c r="T3402" s="60"/>
      <c r="U3402" s="60"/>
      <c r="V3402" s="46"/>
      <c r="W3402" s="28"/>
      <c r="X3402" s="28"/>
      <c r="Y3402" s="28"/>
      <c r="AA3402" s="77"/>
      <c r="AB3402" s="28"/>
      <c r="AC3402" s="28"/>
      <c r="AD3402" s="28"/>
      <c r="AE3402" s="28"/>
      <c r="AF3402" s="28"/>
      <c r="AG3402" s="28"/>
      <c r="AH3402" s="28"/>
      <c r="AI3402" s="28"/>
      <c r="AJ3402" s="28"/>
      <c r="AK3402" s="28"/>
      <c r="AL3402" s="28"/>
      <c r="AM3402" s="28"/>
      <c r="AN3402" s="28"/>
      <c r="AO3402" s="28"/>
      <c r="AP3402" s="28"/>
      <c r="AQ3402" s="28"/>
      <c r="AR3402" s="28"/>
      <c r="AS3402" s="28"/>
      <c r="AT3402" s="96"/>
      <c r="AU3402" s="28"/>
      <c r="AV3402" s="28"/>
      <c r="AW3402" s="28"/>
      <c r="AX3402" s="28"/>
      <c r="AY3402" s="28"/>
      <c r="AZ3402" s="28"/>
      <c r="BA3402" s="28"/>
      <c r="BB3402" s="28"/>
      <c r="BC3402" s="28"/>
      <c r="BD3402" s="28"/>
      <c r="BE3402" s="28"/>
    </row>
    <row r="3403" spans="3:57" ht="14.25" customHeight="1">
      <c r="C3403" s="46"/>
      <c r="D3403" s="28"/>
      <c r="E3403" s="28"/>
      <c r="F3403" s="28"/>
      <c r="G3403" s="28"/>
      <c r="H3403" s="28"/>
      <c r="I3403" s="28"/>
      <c r="J3403" s="28"/>
      <c r="K3403" s="28"/>
      <c r="L3403" s="28"/>
      <c r="M3403" s="28"/>
      <c r="N3403" s="28"/>
      <c r="O3403" s="28"/>
      <c r="P3403" s="60"/>
      <c r="Q3403" s="60"/>
      <c r="R3403" s="60"/>
      <c r="S3403" s="60"/>
      <c r="T3403" s="60"/>
      <c r="U3403" s="60"/>
      <c r="V3403" s="46"/>
      <c r="W3403" s="28"/>
      <c r="X3403" s="28"/>
      <c r="Y3403" s="28"/>
      <c r="AA3403" s="77"/>
      <c r="AB3403" s="28"/>
      <c r="AC3403" s="28"/>
      <c r="AD3403" s="28"/>
      <c r="AE3403" s="28"/>
      <c r="AF3403" s="28"/>
      <c r="AG3403" s="28"/>
      <c r="AH3403" s="28"/>
      <c r="AI3403" s="28"/>
      <c r="AJ3403" s="28"/>
      <c r="AK3403" s="28"/>
      <c r="AL3403" s="28"/>
      <c r="AM3403" s="28"/>
      <c r="AN3403" s="28"/>
      <c r="AO3403" s="28"/>
      <c r="AP3403" s="28"/>
      <c r="AQ3403" s="28"/>
      <c r="AR3403" s="28"/>
      <c r="AS3403" s="28"/>
      <c r="AT3403" s="96"/>
      <c r="AU3403" s="28"/>
      <c r="AV3403" s="28"/>
      <c r="AW3403" s="28"/>
      <c r="AX3403" s="28"/>
      <c r="AY3403" s="28"/>
      <c r="AZ3403" s="28"/>
      <c r="BA3403" s="28"/>
      <c r="BB3403" s="28"/>
      <c r="BC3403" s="28"/>
      <c r="BD3403" s="28"/>
      <c r="BE3403" s="28"/>
    </row>
    <row r="3404" spans="3:57" ht="14.25" customHeight="1">
      <c r="C3404" s="46"/>
      <c r="D3404" s="28"/>
      <c r="E3404" s="28"/>
      <c r="F3404" s="28"/>
      <c r="G3404" s="28"/>
      <c r="H3404" s="28"/>
      <c r="I3404" s="28"/>
      <c r="J3404" s="28"/>
      <c r="K3404" s="28"/>
      <c r="L3404" s="28"/>
      <c r="M3404" s="28"/>
      <c r="N3404" s="28"/>
      <c r="O3404" s="28"/>
      <c r="P3404" s="60"/>
      <c r="Q3404" s="60"/>
      <c r="R3404" s="60"/>
      <c r="S3404" s="60"/>
      <c r="T3404" s="60"/>
      <c r="U3404" s="60"/>
      <c r="V3404" s="46"/>
      <c r="W3404" s="28"/>
      <c r="X3404" s="28"/>
      <c r="Y3404" s="28"/>
      <c r="AA3404" s="77"/>
      <c r="AB3404" s="28"/>
      <c r="AC3404" s="28"/>
      <c r="AD3404" s="28"/>
      <c r="AE3404" s="28"/>
      <c r="AF3404" s="28"/>
      <c r="AG3404" s="28"/>
      <c r="AH3404" s="28"/>
      <c r="AI3404" s="28"/>
      <c r="AJ3404" s="28"/>
      <c r="AK3404" s="28"/>
      <c r="AL3404" s="28"/>
      <c r="AM3404" s="28"/>
      <c r="AN3404" s="28"/>
      <c r="AO3404" s="28"/>
      <c r="AP3404" s="28"/>
      <c r="AQ3404" s="28"/>
      <c r="AR3404" s="28"/>
      <c r="AS3404" s="28"/>
      <c r="AT3404" s="96"/>
      <c r="AU3404" s="28"/>
      <c r="AV3404" s="28"/>
      <c r="AW3404" s="28"/>
      <c r="AX3404" s="28"/>
      <c r="AY3404" s="28"/>
      <c r="AZ3404" s="28"/>
      <c r="BA3404" s="28"/>
      <c r="BB3404" s="28"/>
      <c r="BC3404" s="28"/>
      <c r="BD3404" s="28"/>
      <c r="BE3404" s="28"/>
    </row>
    <row r="3405" spans="3:57" ht="14.25" customHeight="1">
      <c r="C3405" s="46"/>
      <c r="D3405" s="28"/>
      <c r="E3405" s="28"/>
      <c r="F3405" s="28"/>
      <c r="G3405" s="28"/>
      <c r="H3405" s="28"/>
      <c r="I3405" s="28"/>
      <c r="J3405" s="28"/>
      <c r="K3405" s="28"/>
      <c r="L3405" s="28"/>
      <c r="M3405" s="28"/>
      <c r="N3405" s="28"/>
      <c r="O3405" s="28"/>
      <c r="P3405" s="60"/>
      <c r="Q3405" s="60"/>
      <c r="R3405" s="60"/>
      <c r="S3405" s="60"/>
      <c r="T3405" s="60"/>
      <c r="U3405" s="60"/>
      <c r="V3405" s="46"/>
      <c r="W3405" s="28"/>
      <c r="X3405" s="28"/>
      <c r="Y3405" s="28"/>
      <c r="AA3405" s="77"/>
      <c r="AB3405" s="28"/>
      <c r="AC3405" s="28"/>
      <c r="AD3405" s="28"/>
      <c r="AE3405" s="28"/>
      <c r="AF3405" s="28"/>
      <c r="AG3405" s="28"/>
      <c r="AH3405" s="28"/>
      <c r="AI3405" s="28"/>
      <c r="AJ3405" s="28"/>
      <c r="AK3405" s="28"/>
      <c r="AL3405" s="28"/>
      <c r="AM3405" s="28"/>
      <c r="AN3405" s="28"/>
      <c r="AO3405" s="28"/>
      <c r="AP3405" s="28"/>
      <c r="AQ3405" s="28"/>
      <c r="AR3405" s="28"/>
      <c r="AS3405" s="28"/>
      <c r="AT3405" s="96"/>
      <c r="AU3405" s="28"/>
      <c r="AV3405" s="28"/>
      <c r="AW3405" s="28"/>
      <c r="AX3405" s="28"/>
      <c r="AY3405" s="28"/>
      <c r="AZ3405" s="28"/>
      <c r="BA3405" s="28"/>
      <c r="BB3405" s="28"/>
      <c r="BC3405" s="28"/>
      <c r="BD3405" s="28"/>
      <c r="BE3405" s="28"/>
    </row>
    <row r="3406" spans="3:57" ht="14.25" customHeight="1">
      <c r="C3406" s="46"/>
      <c r="D3406" s="28"/>
      <c r="E3406" s="28"/>
      <c r="F3406" s="28"/>
      <c r="G3406" s="28"/>
      <c r="H3406" s="28"/>
      <c r="I3406" s="28"/>
      <c r="J3406" s="28"/>
      <c r="K3406" s="28"/>
      <c r="L3406" s="28"/>
      <c r="M3406" s="28"/>
      <c r="N3406" s="28"/>
      <c r="O3406" s="28"/>
      <c r="P3406" s="60"/>
      <c r="Q3406" s="60"/>
      <c r="R3406" s="60"/>
      <c r="S3406" s="60"/>
      <c r="T3406" s="60"/>
      <c r="U3406" s="60"/>
      <c r="V3406" s="46"/>
      <c r="W3406" s="28"/>
      <c r="X3406" s="28"/>
      <c r="Y3406" s="28"/>
      <c r="AA3406" s="77"/>
      <c r="AB3406" s="28"/>
      <c r="AC3406" s="28"/>
      <c r="AD3406" s="28"/>
      <c r="AE3406" s="28"/>
      <c r="AF3406" s="28"/>
      <c r="AG3406" s="28"/>
      <c r="AH3406" s="28"/>
      <c r="AI3406" s="28"/>
      <c r="AJ3406" s="28"/>
      <c r="AK3406" s="28"/>
      <c r="AL3406" s="28"/>
      <c r="AM3406" s="28"/>
      <c r="AN3406" s="28"/>
      <c r="AO3406" s="28"/>
      <c r="AP3406" s="28"/>
      <c r="AQ3406" s="28"/>
      <c r="AR3406" s="28"/>
      <c r="AS3406" s="28"/>
      <c r="AT3406" s="96"/>
      <c r="AU3406" s="28"/>
      <c r="AV3406" s="28"/>
      <c r="AW3406" s="28"/>
      <c r="AX3406" s="28"/>
      <c r="AY3406" s="28"/>
      <c r="AZ3406" s="28"/>
      <c r="BA3406" s="28"/>
      <c r="BB3406" s="28"/>
      <c r="BC3406" s="28"/>
      <c r="BD3406" s="28"/>
      <c r="BE3406" s="28"/>
    </row>
    <row r="3407" spans="3:57" ht="14.25" customHeight="1">
      <c r="C3407" s="46"/>
      <c r="D3407" s="28"/>
      <c r="E3407" s="28"/>
      <c r="F3407" s="28"/>
      <c r="G3407" s="28"/>
      <c r="H3407" s="28"/>
      <c r="I3407" s="28"/>
      <c r="J3407" s="28"/>
      <c r="K3407" s="28"/>
      <c r="L3407" s="28"/>
      <c r="M3407" s="28"/>
      <c r="N3407" s="28"/>
      <c r="O3407" s="28"/>
      <c r="P3407" s="60"/>
      <c r="Q3407" s="60"/>
      <c r="R3407" s="60"/>
      <c r="S3407" s="60"/>
      <c r="T3407" s="60"/>
      <c r="U3407" s="60"/>
      <c r="V3407" s="46"/>
      <c r="W3407" s="28"/>
      <c r="X3407" s="28"/>
      <c r="Y3407" s="28"/>
      <c r="AA3407" s="77"/>
      <c r="AB3407" s="28"/>
      <c r="AC3407" s="28"/>
      <c r="AD3407" s="28"/>
      <c r="AE3407" s="28"/>
      <c r="AF3407" s="28"/>
      <c r="AG3407" s="28"/>
      <c r="AH3407" s="28"/>
      <c r="AI3407" s="28"/>
      <c r="AJ3407" s="28"/>
      <c r="AK3407" s="28"/>
      <c r="AL3407" s="28"/>
      <c r="AM3407" s="28"/>
      <c r="AN3407" s="28"/>
      <c r="AO3407" s="28"/>
      <c r="AP3407" s="28"/>
      <c r="AQ3407" s="28"/>
      <c r="AR3407" s="28"/>
      <c r="AS3407" s="28"/>
      <c r="AT3407" s="96"/>
      <c r="AU3407" s="28"/>
      <c r="AV3407" s="28"/>
      <c r="AW3407" s="28"/>
      <c r="AX3407" s="28"/>
      <c r="AY3407" s="28"/>
      <c r="AZ3407" s="28"/>
      <c r="BA3407" s="28"/>
      <c r="BB3407" s="28"/>
      <c r="BC3407" s="28"/>
      <c r="BD3407" s="28"/>
      <c r="BE3407" s="28"/>
    </row>
    <row r="3408" spans="3:57" ht="14.25" customHeight="1">
      <c r="C3408" s="46"/>
      <c r="D3408" s="28"/>
      <c r="E3408" s="28"/>
      <c r="F3408" s="28"/>
      <c r="G3408" s="28"/>
      <c r="H3408" s="28"/>
      <c r="I3408" s="28"/>
      <c r="J3408" s="28"/>
      <c r="K3408" s="28"/>
      <c r="L3408" s="28"/>
      <c r="M3408" s="28"/>
      <c r="N3408" s="28"/>
      <c r="O3408" s="28"/>
      <c r="P3408" s="60"/>
      <c r="Q3408" s="60"/>
      <c r="R3408" s="60"/>
      <c r="S3408" s="60"/>
      <c r="T3408" s="60"/>
      <c r="U3408" s="60"/>
      <c r="V3408" s="46"/>
      <c r="W3408" s="28"/>
      <c r="X3408" s="28"/>
      <c r="Y3408" s="28"/>
      <c r="AA3408" s="77"/>
      <c r="AB3408" s="28"/>
      <c r="AC3408" s="28"/>
      <c r="AD3408" s="28"/>
      <c r="AE3408" s="28"/>
      <c r="AF3408" s="28"/>
      <c r="AG3408" s="28"/>
      <c r="AH3408" s="28"/>
      <c r="AI3408" s="28"/>
      <c r="AJ3408" s="28"/>
      <c r="AK3408" s="28"/>
      <c r="AL3408" s="28"/>
      <c r="AM3408" s="28"/>
      <c r="AN3408" s="28"/>
      <c r="AO3408" s="28"/>
      <c r="AP3408" s="28"/>
      <c r="AQ3408" s="28"/>
      <c r="AR3408" s="28"/>
      <c r="AS3408" s="28"/>
      <c r="AT3408" s="96"/>
      <c r="AU3408" s="28"/>
      <c r="AV3408" s="28"/>
      <c r="AW3408" s="28"/>
      <c r="AX3408" s="28"/>
      <c r="AY3408" s="28"/>
      <c r="AZ3408" s="28"/>
      <c r="BA3408" s="28"/>
      <c r="BB3408" s="28"/>
      <c r="BC3408" s="28"/>
      <c r="BD3408" s="28"/>
      <c r="BE3408" s="28"/>
    </row>
    <row r="3409" spans="3:57" ht="14.25" customHeight="1">
      <c r="C3409" s="46"/>
      <c r="D3409" s="28"/>
      <c r="E3409" s="28"/>
      <c r="F3409" s="28"/>
      <c r="G3409" s="28"/>
      <c r="H3409" s="28"/>
      <c r="I3409" s="28"/>
      <c r="J3409" s="28"/>
      <c r="K3409" s="28"/>
      <c r="L3409" s="28"/>
      <c r="M3409" s="28"/>
      <c r="N3409" s="28"/>
      <c r="O3409" s="28"/>
      <c r="P3409" s="60"/>
      <c r="Q3409" s="60"/>
      <c r="R3409" s="60"/>
      <c r="S3409" s="60"/>
      <c r="T3409" s="60"/>
      <c r="U3409" s="60"/>
      <c r="V3409" s="46"/>
      <c r="W3409" s="28"/>
      <c r="X3409" s="28"/>
      <c r="Y3409" s="28"/>
      <c r="AA3409" s="77"/>
      <c r="AB3409" s="28"/>
      <c r="AC3409" s="28"/>
      <c r="AD3409" s="28"/>
      <c r="AE3409" s="28"/>
      <c r="AF3409" s="28"/>
      <c r="AG3409" s="28"/>
      <c r="AH3409" s="28"/>
      <c r="AI3409" s="28"/>
      <c r="AJ3409" s="28"/>
      <c r="AK3409" s="28"/>
      <c r="AL3409" s="28"/>
      <c r="AM3409" s="28"/>
      <c r="AN3409" s="28"/>
      <c r="AO3409" s="28"/>
      <c r="AP3409" s="28"/>
      <c r="AQ3409" s="28"/>
      <c r="AR3409" s="28"/>
      <c r="AS3409" s="28"/>
      <c r="AT3409" s="96"/>
      <c r="AU3409" s="28"/>
      <c r="AV3409" s="28"/>
      <c r="AW3409" s="28"/>
      <c r="AX3409" s="28"/>
      <c r="AY3409" s="28"/>
      <c r="AZ3409" s="28"/>
      <c r="BA3409" s="28"/>
      <c r="BB3409" s="28"/>
      <c r="BC3409" s="28"/>
      <c r="BD3409" s="28"/>
      <c r="BE3409" s="28"/>
    </row>
    <row r="3410" spans="3:57" ht="14.25" customHeight="1">
      <c r="C3410" s="46"/>
      <c r="D3410" s="28"/>
      <c r="E3410" s="28"/>
      <c r="F3410" s="28"/>
      <c r="G3410" s="28"/>
      <c r="H3410" s="28"/>
      <c r="I3410" s="28"/>
      <c r="J3410" s="28"/>
      <c r="K3410" s="28"/>
      <c r="L3410" s="28"/>
      <c r="M3410" s="28"/>
      <c r="N3410" s="28"/>
      <c r="O3410" s="28"/>
      <c r="P3410" s="60"/>
      <c r="Q3410" s="60"/>
      <c r="R3410" s="60"/>
      <c r="S3410" s="60"/>
      <c r="T3410" s="60"/>
      <c r="U3410" s="60"/>
      <c r="V3410" s="46"/>
      <c r="W3410" s="28"/>
      <c r="X3410" s="28"/>
      <c r="Y3410" s="28"/>
      <c r="AA3410" s="77"/>
      <c r="AB3410" s="28"/>
      <c r="AC3410" s="28"/>
      <c r="AD3410" s="28"/>
      <c r="AE3410" s="28"/>
      <c r="AF3410" s="28"/>
      <c r="AG3410" s="28"/>
      <c r="AH3410" s="28"/>
      <c r="AI3410" s="28"/>
      <c r="AJ3410" s="28"/>
      <c r="AK3410" s="28"/>
      <c r="AL3410" s="28"/>
      <c r="AM3410" s="28"/>
      <c r="AN3410" s="28"/>
      <c r="AO3410" s="28"/>
      <c r="AP3410" s="28"/>
      <c r="AQ3410" s="28"/>
      <c r="AR3410" s="28"/>
      <c r="AS3410" s="28"/>
      <c r="AT3410" s="96"/>
      <c r="AU3410" s="28"/>
      <c r="AV3410" s="28"/>
      <c r="AW3410" s="28"/>
      <c r="AX3410" s="28"/>
      <c r="AY3410" s="28"/>
      <c r="AZ3410" s="28"/>
      <c r="BA3410" s="28"/>
      <c r="BB3410" s="28"/>
      <c r="BC3410" s="28"/>
      <c r="BD3410" s="28"/>
      <c r="BE3410" s="28"/>
    </row>
    <row r="3411" spans="3:57" ht="14.25" customHeight="1">
      <c r="C3411" s="46"/>
      <c r="D3411" s="28"/>
      <c r="E3411" s="28"/>
      <c r="F3411" s="28"/>
      <c r="G3411" s="28"/>
      <c r="H3411" s="28"/>
      <c r="I3411" s="28"/>
      <c r="J3411" s="28"/>
      <c r="K3411" s="28"/>
      <c r="L3411" s="28"/>
      <c r="M3411" s="28"/>
      <c r="N3411" s="28"/>
      <c r="O3411" s="28"/>
      <c r="P3411" s="60"/>
      <c r="Q3411" s="60"/>
      <c r="R3411" s="60"/>
      <c r="S3411" s="60"/>
      <c r="T3411" s="60"/>
      <c r="U3411" s="60"/>
      <c r="V3411" s="46"/>
      <c r="W3411" s="28"/>
      <c r="X3411" s="28"/>
      <c r="Y3411" s="28"/>
      <c r="AA3411" s="77"/>
      <c r="AB3411" s="28"/>
      <c r="AC3411" s="28"/>
      <c r="AD3411" s="28"/>
      <c r="AE3411" s="28"/>
      <c r="AF3411" s="28"/>
      <c r="AG3411" s="28"/>
      <c r="AH3411" s="28"/>
      <c r="AI3411" s="28"/>
      <c r="AJ3411" s="28"/>
      <c r="AK3411" s="28"/>
      <c r="AL3411" s="28"/>
      <c r="AM3411" s="28"/>
      <c r="AN3411" s="28"/>
      <c r="AO3411" s="28"/>
      <c r="AP3411" s="28"/>
      <c r="AQ3411" s="28"/>
      <c r="AR3411" s="28"/>
      <c r="AS3411" s="28"/>
      <c r="AT3411" s="96"/>
      <c r="AU3411" s="28"/>
      <c r="AV3411" s="28"/>
      <c r="AW3411" s="28"/>
      <c r="AX3411" s="28"/>
      <c r="AY3411" s="28"/>
      <c r="AZ3411" s="28"/>
      <c r="BA3411" s="28"/>
      <c r="BB3411" s="28"/>
      <c r="BC3411" s="28"/>
      <c r="BD3411" s="28"/>
      <c r="BE3411" s="28"/>
    </row>
    <row r="3412" spans="3:57" ht="14.25" customHeight="1">
      <c r="C3412" s="46"/>
      <c r="D3412" s="28"/>
      <c r="E3412" s="28"/>
      <c r="F3412" s="28"/>
      <c r="G3412" s="28"/>
      <c r="H3412" s="28"/>
      <c r="I3412" s="28"/>
      <c r="J3412" s="28"/>
      <c r="K3412" s="28"/>
      <c r="L3412" s="28"/>
      <c r="M3412" s="28"/>
      <c r="N3412" s="28"/>
      <c r="O3412" s="28"/>
      <c r="P3412" s="60"/>
      <c r="Q3412" s="60"/>
      <c r="R3412" s="60"/>
      <c r="S3412" s="60"/>
      <c r="T3412" s="60"/>
      <c r="U3412" s="60"/>
      <c r="V3412" s="46"/>
      <c r="W3412" s="28"/>
      <c r="X3412" s="28"/>
      <c r="Y3412" s="28"/>
      <c r="AA3412" s="77"/>
      <c r="AB3412" s="28"/>
      <c r="AC3412" s="28"/>
      <c r="AD3412" s="28"/>
      <c r="AE3412" s="28"/>
      <c r="AF3412" s="28"/>
      <c r="AG3412" s="28"/>
      <c r="AH3412" s="28"/>
      <c r="AI3412" s="28"/>
      <c r="AJ3412" s="28"/>
      <c r="AK3412" s="28"/>
      <c r="AL3412" s="28"/>
      <c r="AM3412" s="28"/>
      <c r="AN3412" s="28"/>
      <c r="AO3412" s="28"/>
      <c r="AP3412" s="28"/>
      <c r="AQ3412" s="28"/>
      <c r="AR3412" s="28"/>
      <c r="AS3412" s="28"/>
      <c r="AT3412" s="96"/>
      <c r="AU3412" s="28"/>
      <c r="AV3412" s="28"/>
      <c r="AW3412" s="28"/>
      <c r="AX3412" s="28"/>
      <c r="AY3412" s="28"/>
      <c r="AZ3412" s="28"/>
      <c r="BA3412" s="28"/>
      <c r="BB3412" s="28"/>
      <c r="BC3412" s="28"/>
      <c r="BD3412" s="28"/>
      <c r="BE3412" s="28"/>
    </row>
    <row r="3413" spans="3:57" ht="14.25" customHeight="1">
      <c r="C3413" s="46"/>
      <c r="D3413" s="28"/>
      <c r="E3413" s="28"/>
      <c r="F3413" s="28"/>
      <c r="G3413" s="28"/>
      <c r="H3413" s="28"/>
      <c r="I3413" s="28"/>
      <c r="J3413" s="28"/>
      <c r="K3413" s="28"/>
      <c r="L3413" s="28"/>
      <c r="M3413" s="28"/>
      <c r="N3413" s="28"/>
      <c r="O3413" s="28"/>
      <c r="P3413" s="60"/>
      <c r="Q3413" s="60"/>
      <c r="R3413" s="60"/>
      <c r="S3413" s="60"/>
      <c r="T3413" s="60"/>
      <c r="U3413" s="60"/>
      <c r="V3413" s="46"/>
      <c r="W3413" s="28"/>
      <c r="X3413" s="28"/>
      <c r="Y3413" s="28"/>
      <c r="AA3413" s="77"/>
      <c r="AB3413" s="28"/>
      <c r="AC3413" s="28"/>
      <c r="AD3413" s="28"/>
      <c r="AE3413" s="28"/>
      <c r="AF3413" s="28"/>
      <c r="AG3413" s="28"/>
      <c r="AH3413" s="28"/>
      <c r="AI3413" s="28"/>
      <c r="AJ3413" s="28"/>
      <c r="AK3413" s="28"/>
      <c r="AL3413" s="28"/>
      <c r="AM3413" s="28"/>
      <c r="AN3413" s="28"/>
      <c r="AO3413" s="28"/>
      <c r="AP3413" s="28"/>
      <c r="AQ3413" s="28"/>
      <c r="AR3413" s="28"/>
      <c r="AS3413" s="28"/>
      <c r="AT3413" s="96"/>
      <c r="AU3413" s="28"/>
      <c r="AV3413" s="28"/>
      <c r="AW3413" s="28"/>
      <c r="AX3413" s="28"/>
      <c r="AY3413" s="28"/>
      <c r="AZ3413" s="28"/>
      <c r="BA3413" s="28"/>
      <c r="BB3413" s="28"/>
      <c r="BC3413" s="28"/>
      <c r="BD3413" s="28"/>
      <c r="BE3413" s="28"/>
    </row>
    <row r="3414" spans="3:57" ht="14.25" customHeight="1">
      <c r="C3414" s="46"/>
      <c r="D3414" s="28"/>
      <c r="E3414" s="28"/>
      <c r="F3414" s="28"/>
      <c r="G3414" s="28"/>
      <c r="H3414" s="28"/>
      <c r="I3414" s="28"/>
      <c r="J3414" s="28"/>
      <c r="K3414" s="28"/>
      <c r="L3414" s="28"/>
      <c r="M3414" s="28"/>
      <c r="N3414" s="28"/>
      <c r="O3414" s="28"/>
      <c r="P3414" s="60"/>
      <c r="Q3414" s="60"/>
      <c r="R3414" s="60"/>
      <c r="S3414" s="60"/>
      <c r="T3414" s="60"/>
      <c r="U3414" s="60"/>
      <c r="V3414" s="46"/>
      <c r="W3414" s="28"/>
      <c r="X3414" s="28"/>
      <c r="Y3414" s="28"/>
      <c r="AA3414" s="77"/>
      <c r="AB3414" s="28"/>
      <c r="AC3414" s="28"/>
      <c r="AD3414" s="28"/>
      <c r="AE3414" s="28"/>
      <c r="AF3414" s="28"/>
      <c r="AG3414" s="28"/>
      <c r="AH3414" s="28"/>
      <c r="AI3414" s="28"/>
      <c r="AJ3414" s="28"/>
      <c r="AK3414" s="28"/>
      <c r="AL3414" s="28"/>
      <c r="AM3414" s="28"/>
      <c r="AN3414" s="28"/>
      <c r="AO3414" s="28"/>
      <c r="AP3414" s="28"/>
      <c r="AQ3414" s="28"/>
      <c r="AR3414" s="28"/>
      <c r="AS3414" s="28"/>
      <c r="AT3414" s="96"/>
      <c r="AU3414" s="28"/>
      <c r="AV3414" s="28"/>
      <c r="AW3414" s="28"/>
      <c r="AX3414" s="28"/>
      <c r="AY3414" s="28"/>
      <c r="AZ3414" s="28"/>
      <c r="BA3414" s="28"/>
      <c r="BB3414" s="28"/>
      <c r="BC3414" s="28"/>
      <c r="BD3414" s="28"/>
      <c r="BE3414" s="28"/>
    </row>
    <row r="3415" spans="3:57" ht="14.25" customHeight="1">
      <c r="C3415" s="46"/>
      <c r="D3415" s="28"/>
      <c r="E3415" s="28"/>
      <c r="F3415" s="28"/>
      <c r="G3415" s="28"/>
      <c r="H3415" s="28"/>
      <c r="I3415" s="28"/>
      <c r="J3415" s="28"/>
      <c r="K3415" s="28"/>
      <c r="L3415" s="28"/>
      <c r="M3415" s="28"/>
      <c r="N3415" s="28"/>
      <c r="O3415" s="28"/>
      <c r="P3415" s="60"/>
      <c r="Q3415" s="60"/>
      <c r="R3415" s="60"/>
      <c r="S3415" s="60"/>
      <c r="T3415" s="60"/>
      <c r="U3415" s="60"/>
      <c r="V3415" s="46"/>
      <c r="W3415" s="28"/>
      <c r="X3415" s="28"/>
      <c r="Y3415" s="28"/>
      <c r="AA3415" s="77"/>
      <c r="AB3415" s="28"/>
      <c r="AC3415" s="28"/>
      <c r="AD3415" s="28"/>
      <c r="AE3415" s="28"/>
      <c r="AF3415" s="28"/>
      <c r="AG3415" s="28"/>
      <c r="AH3415" s="28"/>
      <c r="AI3415" s="28"/>
      <c r="AJ3415" s="28"/>
      <c r="AK3415" s="28"/>
      <c r="AL3415" s="28"/>
      <c r="AM3415" s="28"/>
      <c r="AN3415" s="28"/>
      <c r="AO3415" s="28"/>
      <c r="AP3415" s="28"/>
      <c r="AQ3415" s="28"/>
      <c r="AR3415" s="28"/>
      <c r="AS3415" s="28"/>
      <c r="AT3415" s="96"/>
      <c r="AU3415" s="28"/>
      <c r="AV3415" s="28"/>
      <c r="AW3415" s="28"/>
      <c r="AX3415" s="28"/>
      <c r="AY3415" s="28"/>
      <c r="AZ3415" s="28"/>
      <c r="BA3415" s="28"/>
      <c r="BB3415" s="28"/>
      <c r="BC3415" s="28"/>
      <c r="BD3415" s="28"/>
      <c r="BE3415" s="28"/>
    </row>
    <row r="3416" spans="3:57" ht="14.25" customHeight="1">
      <c r="C3416" s="46"/>
      <c r="D3416" s="28"/>
      <c r="E3416" s="28"/>
      <c r="F3416" s="28"/>
      <c r="G3416" s="28"/>
      <c r="H3416" s="28"/>
      <c r="I3416" s="28"/>
      <c r="J3416" s="28"/>
      <c r="K3416" s="28"/>
      <c r="L3416" s="28"/>
      <c r="M3416" s="28"/>
      <c r="N3416" s="28"/>
      <c r="O3416" s="28"/>
      <c r="P3416" s="60"/>
      <c r="Q3416" s="60"/>
      <c r="R3416" s="60"/>
      <c r="S3416" s="60"/>
      <c r="T3416" s="60"/>
      <c r="U3416" s="60"/>
      <c r="V3416" s="46"/>
      <c r="W3416" s="28"/>
      <c r="X3416" s="28"/>
      <c r="Y3416" s="28"/>
      <c r="AA3416" s="77"/>
      <c r="AB3416" s="28"/>
      <c r="AC3416" s="28"/>
      <c r="AD3416" s="28"/>
      <c r="AE3416" s="28"/>
      <c r="AF3416" s="28"/>
      <c r="AG3416" s="28"/>
      <c r="AH3416" s="28"/>
      <c r="AI3416" s="28"/>
      <c r="AJ3416" s="28"/>
      <c r="AK3416" s="28"/>
      <c r="AL3416" s="28"/>
      <c r="AM3416" s="28"/>
      <c r="AN3416" s="28"/>
      <c r="AO3416" s="28"/>
      <c r="AP3416" s="28"/>
      <c r="AQ3416" s="28"/>
      <c r="AR3416" s="28"/>
      <c r="AS3416" s="28"/>
      <c r="AT3416" s="96"/>
      <c r="AU3416" s="28"/>
      <c r="AV3416" s="28"/>
      <c r="AW3416" s="28"/>
      <c r="AX3416" s="28"/>
      <c r="AY3416" s="28"/>
      <c r="AZ3416" s="28"/>
      <c r="BA3416" s="28"/>
      <c r="BB3416" s="28"/>
      <c r="BC3416" s="28"/>
      <c r="BD3416" s="28"/>
      <c r="BE3416" s="28"/>
    </row>
    <row r="3417" spans="3:57" ht="14.25" customHeight="1">
      <c r="C3417" s="46"/>
      <c r="D3417" s="28"/>
      <c r="E3417" s="28"/>
      <c r="F3417" s="28"/>
      <c r="G3417" s="28"/>
      <c r="H3417" s="28"/>
      <c r="I3417" s="28"/>
      <c r="J3417" s="28"/>
      <c r="K3417" s="28"/>
      <c r="L3417" s="28"/>
      <c r="M3417" s="28"/>
      <c r="N3417" s="28"/>
      <c r="O3417" s="28"/>
      <c r="P3417" s="60"/>
      <c r="Q3417" s="60"/>
      <c r="R3417" s="60"/>
      <c r="S3417" s="60"/>
      <c r="T3417" s="60"/>
      <c r="U3417" s="60"/>
      <c r="V3417" s="46"/>
      <c r="W3417" s="28"/>
      <c r="X3417" s="28"/>
      <c r="Y3417" s="28"/>
      <c r="AA3417" s="77"/>
      <c r="AB3417" s="28"/>
      <c r="AC3417" s="28"/>
      <c r="AD3417" s="28"/>
      <c r="AE3417" s="28"/>
      <c r="AF3417" s="28"/>
      <c r="AG3417" s="28"/>
      <c r="AH3417" s="28"/>
      <c r="AI3417" s="28"/>
      <c r="AJ3417" s="28"/>
      <c r="AK3417" s="28"/>
      <c r="AL3417" s="28"/>
      <c r="AM3417" s="28"/>
      <c r="AN3417" s="28"/>
      <c r="AO3417" s="28"/>
      <c r="AP3417" s="28"/>
      <c r="AQ3417" s="28"/>
      <c r="AR3417" s="28"/>
      <c r="AS3417" s="28"/>
      <c r="AT3417" s="96"/>
      <c r="AU3417" s="28"/>
      <c r="AV3417" s="28"/>
      <c r="AW3417" s="28"/>
      <c r="AX3417" s="28"/>
      <c r="AY3417" s="28"/>
      <c r="AZ3417" s="28"/>
      <c r="BA3417" s="28"/>
      <c r="BB3417" s="28"/>
      <c r="BC3417" s="28"/>
      <c r="BD3417" s="28"/>
      <c r="BE3417" s="28"/>
    </row>
    <row r="3418" spans="3:57" ht="14.25" customHeight="1">
      <c r="C3418" s="46"/>
      <c r="D3418" s="28"/>
      <c r="E3418" s="28"/>
      <c r="F3418" s="28"/>
      <c r="G3418" s="28"/>
      <c r="H3418" s="28"/>
      <c r="I3418" s="28"/>
      <c r="J3418" s="28"/>
      <c r="K3418" s="28"/>
      <c r="L3418" s="28"/>
      <c r="M3418" s="28"/>
      <c r="N3418" s="28"/>
      <c r="O3418" s="28"/>
      <c r="P3418" s="60"/>
      <c r="Q3418" s="60"/>
      <c r="R3418" s="60"/>
      <c r="S3418" s="60"/>
      <c r="T3418" s="60"/>
      <c r="U3418" s="60"/>
      <c r="V3418" s="46"/>
      <c r="W3418" s="28"/>
      <c r="X3418" s="28"/>
      <c r="Y3418" s="28"/>
      <c r="AA3418" s="77"/>
      <c r="AB3418" s="28"/>
      <c r="AC3418" s="28"/>
      <c r="AD3418" s="28"/>
      <c r="AE3418" s="28"/>
      <c r="AF3418" s="28"/>
      <c r="AG3418" s="28"/>
      <c r="AH3418" s="28"/>
      <c r="AI3418" s="28"/>
      <c r="AJ3418" s="28"/>
      <c r="AK3418" s="28"/>
      <c r="AL3418" s="28"/>
      <c r="AM3418" s="28"/>
      <c r="AN3418" s="28"/>
      <c r="AO3418" s="28"/>
      <c r="AP3418" s="28"/>
      <c r="AQ3418" s="28"/>
      <c r="AR3418" s="28"/>
      <c r="AS3418" s="28"/>
      <c r="AT3418" s="96"/>
      <c r="AU3418" s="28"/>
      <c r="AV3418" s="28"/>
      <c r="AW3418" s="28"/>
      <c r="AX3418" s="28"/>
      <c r="AY3418" s="28"/>
      <c r="AZ3418" s="28"/>
      <c r="BA3418" s="28"/>
      <c r="BB3418" s="28"/>
      <c r="BC3418" s="28"/>
      <c r="BD3418" s="28"/>
      <c r="BE3418" s="28"/>
    </row>
    <row r="3419" spans="3:57" ht="14.25" customHeight="1">
      <c r="C3419" s="46"/>
      <c r="D3419" s="28"/>
      <c r="E3419" s="28"/>
      <c r="F3419" s="28"/>
      <c r="G3419" s="28"/>
      <c r="H3419" s="28"/>
      <c r="I3419" s="28"/>
      <c r="J3419" s="28"/>
      <c r="K3419" s="28"/>
      <c r="L3419" s="28"/>
      <c r="M3419" s="28"/>
      <c r="N3419" s="28"/>
      <c r="O3419" s="28"/>
      <c r="P3419" s="60"/>
      <c r="Q3419" s="60"/>
      <c r="R3419" s="60"/>
      <c r="S3419" s="60"/>
      <c r="T3419" s="60"/>
      <c r="U3419" s="60"/>
      <c r="V3419" s="46"/>
      <c r="W3419" s="28"/>
      <c r="X3419" s="28"/>
      <c r="Y3419" s="28"/>
      <c r="AA3419" s="77"/>
      <c r="AB3419" s="28"/>
      <c r="AC3419" s="28"/>
      <c r="AD3419" s="28"/>
      <c r="AE3419" s="28"/>
      <c r="AF3419" s="28"/>
      <c r="AG3419" s="28"/>
      <c r="AH3419" s="28"/>
      <c r="AI3419" s="28"/>
      <c r="AJ3419" s="28"/>
      <c r="AK3419" s="28"/>
      <c r="AL3419" s="28"/>
      <c r="AM3419" s="28"/>
      <c r="AN3419" s="28"/>
      <c r="AO3419" s="28"/>
      <c r="AP3419" s="28"/>
      <c r="AQ3419" s="28"/>
      <c r="AR3419" s="28"/>
      <c r="AS3419" s="28"/>
      <c r="AT3419" s="96"/>
      <c r="AU3419" s="28"/>
      <c r="AV3419" s="28"/>
      <c r="AW3419" s="28"/>
      <c r="AX3419" s="28"/>
      <c r="AY3419" s="28"/>
      <c r="AZ3419" s="28"/>
      <c r="BA3419" s="28"/>
      <c r="BB3419" s="28"/>
      <c r="BC3419" s="28"/>
      <c r="BD3419" s="28"/>
      <c r="BE3419" s="28"/>
    </row>
    <row r="3420" spans="3:57" ht="14.25" customHeight="1">
      <c r="C3420" s="46"/>
      <c r="D3420" s="28"/>
      <c r="E3420" s="28"/>
      <c r="F3420" s="28"/>
      <c r="G3420" s="28"/>
      <c r="H3420" s="28"/>
      <c r="I3420" s="28"/>
      <c r="J3420" s="28"/>
      <c r="K3420" s="28"/>
      <c r="L3420" s="28"/>
      <c r="M3420" s="28"/>
      <c r="N3420" s="28"/>
      <c r="O3420" s="28"/>
      <c r="P3420" s="60"/>
      <c r="Q3420" s="60"/>
      <c r="R3420" s="60"/>
      <c r="S3420" s="60"/>
      <c r="T3420" s="60"/>
      <c r="U3420" s="60"/>
      <c r="V3420" s="46"/>
      <c r="W3420" s="28"/>
      <c r="X3420" s="28"/>
      <c r="Y3420" s="28"/>
      <c r="AA3420" s="77"/>
      <c r="AB3420" s="28"/>
      <c r="AC3420" s="28"/>
      <c r="AD3420" s="28"/>
      <c r="AE3420" s="28"/>
      <c r="AF3420" s="28"/>
      <c r="AG3420" s="28"/>
      <c r="AH3420" s="28"/>
      <c r="AI3420" s="28"/>
      <c r="AJ3420" s="28"/>
      <c r="AK3420" s="28"/>
      <c r="AL3420" s="28"/>
      <c r="AM3420" s="28"/>
      <c r="AN3420" s="28"/>
      <c r="AO3420" s="28"/>
      <c r="AP3420" s="28"/>
      <c r="AQ3420" s="28"/>
      <c r="AR3420" s="28"/>
      <c r="AS3420" s="28"/>
      <c r="AT3420" s="96"/>
      <c r="AU3420" s="28"/>
      <c r="AV3420" s="28"/>
      <c r="AW3420" s="28"/>
      <c r="AX3420" s="28"/>
      <c r="AY3420" s="28"/>
      <c r="AZ3420" s="28"/>
      <c r="BA3420" s="28"/>
      <c r="BB3420" s="28"/>
      <c r="BC3420" s="28"/>
      <c r="BD3420" s="28"/>
      <c r="BE3420" s="28"/>
    </row>
    <row r="3421" spans="3:57" ht="14.25" customHeight="1">
      <c r="C3421" s="46"/>
      <c r="D3421" s="28"/>
      <c r="E3421" s="28"/>
      <c r="F3421" s="28"/>
      <c r="G3421" s="28"/>
      <c r="H3421" s="28"/>
      <c r="I3421" s="28"/>
      <c r="J3421" s="28"/>
      <c r="K3421" s="28"/>
      <c r="L3421" s="28"/>
      <c r="M3421" s="28"/>
      <c r="N3421" s="28"/>
      <c r="O3421" s="28"/>
      <c r="P3421" s="60"/>
      <c r="Q3421" s="60"/>
      <c r="R3421" s="60"/>
      <c r="S3421" s="60"/>
      <c r="T3421" s="60"/>
      <c r="U3421" s="60"/>
      <c r="V3421" s="46"/>
      <c r="W3421" s="28"/>
      <c r="X3421" s="28"/>
      <c r="Y3421" s="28"/>
      <c r="AA3421" s="77"/>
      <c r="AB3421" s="28"/>
      <c r="AC3421" s="28"/>
      <c r="AD3421" s="28"/>
      <c r="AE3421" s="28"/>
      <c r="AF3421" s="28"/>
      <c r="AG3421" s="28"/>
      <c r="AH3421" s="28"/>
      <c r="AI3421" s="28"/>
      <c r="AJ3421" s="28"/>
      <c r="AK3421" s="28"/>
      <c r="AL3421" s="28"/>
      <c r="AM3421" s="28"/>
      <c r="AN3421" s="28"/>
      <c r="AO3421" s="28"/>
      <c r="AP3421" s="28"/>
      <c r="AQ3421" s="28"/>
      <c r="AR3421" s="28"/>
      <c r="AS3421" s="28"/>
      <c r="AT3421" s="96"/>
      <c r="AU3421" s="28"/>
      <c r="AV3421" s="28"/>
      <c r="AW3421" s="28"/>
      <c r="AX3421" s="28"/>
      <c r="AY3421" s="28"/>
      <c r="AZ3421" s="28"/>
      <c r="BA3421" s="28"/>
      <c r="BB3421" s="28"/>
      <c r="BC3421" s="28"/>
      <c r="BD3421" s="28"/>
      <c r="BE3421" s="28"/>
    </row>
    <row r="3422" spans="3:57" ht="14.25" customHeight="1">
      <c r="C3422" s="46"/>
      <c r="D3422" s="28"/>
      <c r="E3422" s="28"/>
      <c r="F3422" s="28"/>
      <c r="G3422" s="28"/>
      <c r="H3422" s="28"/>
      <c r="I3422" s="28"/>
      <c r="J3422" s="28"/>
      <c r="K3422" s="28"/>
      <c r="L3422" s="28"/>
      <c r="M3422" s="28"/>
      <c r="N3422" s="28"/>
      <c r="O3422" s="28"/>
      <c r="P3422" s="60"/>
      <c r="Q3422" s="60"/>
      <c r="R3422" s="60"/>
      <c r="S3422" s="60"/>
      <c r="T3422" s="60"/>
      <c r="U3422" s="60"/>
      <c r="V3422" s="46"/>
      <c r="W3422" s="28"/>
      <c r="X3422" s="28"/>
      <c r="Y3422" s="28"/>
      <c r="AA3422" s="77"/>
      <c r="AB3422" s="28"/>
      <c r="AC3422" s="28"/>
      <c r="AD3422" s="28"/>
      <c r="AE3422" s="28"/>
      <c r="AF3422" s="28"/>
      <c r="AG3422" s="28"/>
      <c r="AH3422" s="28"/>
      <c r="AI3422" s="28"/>
      <c r="AJ3422" s="28"/>
      <c r="AK3422" s="28"/>
      <c r="AL3422" s="28"/>
      <c r="AM3422" s="28"/>
      <c r="AN3422" s="28"/>
      <c r="AO3422" s="28"/>
      <c r="AP3422" s="28"/>
      <c r="AQ3422" s="28"/>
      <c r="AR3422" s="28"/>
      <c r="AS3422" s="28"/>
      <c r="AT3422" s="96"/>
      <c r="AU3422" s="28"/>
      <c r="AV3422" s="28"/>
      <c r="AW3422" s="28"/>
      <c r="AX3422" s="28"/>
      <c r="AY3422" s="28"/>
      <c r="AZ3422" s="28"/>
      <c r="BA3422" s="28"/>
      <c r="BB3422" s="28"/>
      <c r="BC3422" s="28"/>
      <c r="BD3422" s="28"/>
      <c r="BE3422" s="28"/>
    </row>
    <row r="3423" spans="3:57" ht="14.25" customHeight="1">
      <c r="C3423" s="46"/>
      <c r="D3423" s="28"/>
      <c r="E3423" s="28"/>
      <c r="F3423" s="28"/>
      <c r="G3423" s="28"/>
      <c r="H3423" s="28"/>
      <c r="I3423" s="28"/>
      <c r="J3423" s="28"/>
      <c r="K3423" s="28"/>
      <c r="L3423" s="28"/>
      <c r="M3423" s="28"/>
      <c r="N3423" s="28"/>
      <c r="O3423" s="28"/>
      <c r="P3423" s="60"/>
      <c r="Q3423" s="60"/>
      <c r="R3423" s="60"/>
      <c r="S3423" s="60"/>
      <c r="T3423" s="60"/>
      <c r="U3423" s="60"/>
      <c r="V3423" s="46"/>
      <c r="W3423" s="28"/>
      <c r="X3423" s="28"/>
      <c r="Y3423" s="28"/>
      <c r="AA3423" s="77"/>
      <c r="AB3423" s="28"/>
      <c r="AC3423" s="28"/>
      <c r="AD3423" s="28"/>
      <c r="AE3423" s="28"/>
      <c r="AF3423" s="28"/>
      <c r="AG3423" s="28"/>
      <c r="AH3423" s="28"/>
      <c r="AI3423" s="28"/>
      <c r="AJ3423" s="28"/>
      <c r="AK3423" s="28"/>
      <c r="AL3423" s="28"/>
      <c r="AM3423" s="28"/>
      <c r="AN3423" s="28"/>
      <c r="AO3423" s="28"/>
      <c r="AP3423" s="28"/>
      <c r="AQ3423" s="28"/>
      <c r="AR3423" s="28"/>
      <c r="AS3423" s="28"/>
      <c r="AT3423" s="96"/>
      <c r="AU3423" s="28"/>
      <c r="AV3423" s="28"/>
      <c r="AW3423" s="28"/>
      <c r="AX3423" s="28"/>
      <c r="AY3423" s="28"/>
      <c r="AZ3423" s="28"/>
      <c r="BA3423" s="28"/>
      <c r="BB3423" s="28"/>
      <c r="BC3423" s="28"/>
      <c r="BD3423" s="28"/>
      <c r="BE3423" s="28"/>
    </row>
    <row r="3424" spans="3:57" ht="14.25" customHeight="1">
      <c r="C3424" s="46"/>
      <c r="D3424" s="28"/>
      <c r="E3424" s="28"/>
      <c r="F3424" s="28"/>
      <c r="G3424" s="28"/>
      <c r="H3424" s="28"/>
      <c r="I3424" s="28"/>
      <c r="J3424" s="28"/>
      <c r="K3424" s="28"/>
      <c r="L3424" s="28"/>
      <c r="M3424" s="28"/>
      <c r="N3424" s="28"/>
      <c r="O3424" s="28"/>
      <c r="P3424" s="60"/>
      <c r="Q3424" s="60"/>
      <c r="R3424" s="60"/>
      <c r="S3424" s="60"/>
      <c r="T3424" s="60"/>
      <c r="U3424" s="60"/>
      <c r="V3424" s="46"/>
      <c r="W3424" s="28"/>
      <c r="X3424" s="28"/>
      <c r="Y3424" s="28"/>
      <c r="AA3424" s="77"/>
      <c r="AB3424" s="28"/>
      <c r="AC3424" s="28"/>
      <c r="AD3424" s="28"/>
      <c r="AE3424" s="28"/>
      <c r="AF3424" s="28"/>
      <c r="AG3424" s="28"/>
      <c r="AH3424" s="28"/>
      <c r="AI3424" s="28"/>
      <c r="AJ3424" s="28"/>
      <c r="AK3424" s="28"/>
      <c r="AL3424" s="28"/>
      <c r="AM3424" s="28"/>
      <c r="AN3424" s="28"/>
      <c r="AO3424" s="28"/>
      <c r="AP3424" s="28"/>
      <c r="AQ3424" s="28"/>
      <c r="AR3424" s="28"/>
      <c r="AS3424" s="28"/>
      <c r="AT3424" s="96"/>
      <c r="AU3424" s="28"/>
      <c r="AV3424" s="28"/>
      <c r="AW3424" s="28"/>
      <c r="AX3424" s="28"/>
      <c r="AY3424" s="28"/>
      <c r="AZ3424" s="28"/>
      <c r="BA3424" s="28"/>
      <c r="BB3424" s="28"/>
      <c r="BC3424" s="28"/>
      <c r="BD3424" s="28"/>
      <c r="BE3424" s="28"/>
    </row>
    <row r="3425" spans="3:57" ht="14.25" customHeight="1">
      <c r="C3425" s="46"/>
      <c r="D3425" s="28"/>
      <c r="E3425" s="28"/>
      <c r="F3425" s="28"/>
      <c r="G3425" s="28"/>
      <c r="H3425" s="28"/>
      <c r="I3425" s="28"/>
      <c r="J3425" s="28"/>
      <c r="K3425" s="28"/>
      <c r="L3425" s="28"/>
      <c r="M3425" s="28"/>
      <c r="N3425" s="28"/>
      <c r="O3425" s="28"/>
      <c r="P3425" s="60"/>
      <c r="Q3425" s="60"/>
      <c r="R3425" s="60"/>
      <c r="S3425" s="60"/>
      <c r="T3425" s="60"/>
      <c r="U3425" s="60"/>
      <c r="V3425" s="46"/>
      <c r="W3425" s="28"/>
      <c r="X3425" s="28"/>
      <c r="Y3425" s="28"/>
      <c r="AA3425" s="77"/>
      <c r="AB3425" s="28"/>
      <c r="AC3425" s="28"/>
      <c r="AD3425" s="28"/>
      <c r="AE3425" s="28"/>
      <c r="AF3425" s="28"/>
      <c r="AG3425" s="28"/>
      <c r="AH3425" s="28"/>
      <c r="AI3425" s="28"/>
      <c r="AJ3425" s="28"/>
      <c r="AK3425" s="28"/>
      <c r="AL3425" s="28"/>
      <c r="AM3425" s="28"/>
      <c r="AN3425" s="28"/>
      <c r="AO3425" s="28"/>
      <c r="AP3425" s="28"/>
      <c r="AQ3425" s="28"/>
      <c r="AR3425" s="28"/>
      <c r="AS3425" s="28"/>
      <c r="AT3425" s="96"/>
      <c r="AU3425" s="28"/>
      <c r="AV3425" s="28"/>
      <c r="AW3425" s="28"/>
      <c r="AX3425" s="28"/>
      <c r="AY3425" s="28"/>
      <c r="AZ3425" s="28"/>
      <c r="BA3425" s="28"/>
      <c r="BB3425" s="28"/>
      <c r="BC3425" s="28"/>
      <c r="BD3425" s="28"/>
      <c r="BE3425" s="28"/>
    </row>
    <row r="3426" spans="3:57" ht="14.25" customHeight="1">
      <c r="C3426" s="46"/>
      <c r="D3426" s="28"/>
      <c r="E3426" s="28"/>
      <c r="F3426" s="28"/>
      <c r="G3426" s="28"/>
      <c r="H3426" s="28"/>
      <c r="I3426" s="28"/>
      <c r="J3426" s="28"/>
      <c r="K3426" s="28"/>
      <c r="L3426" s="28"/>
      <c r="M3426" s="28"/>
      <c r="N3426" s="28"/>
      <c r="O3426" s="28"/>
      <c r="P3426" s="60"/>
      <c r="Q3426" s="60"/>
      <c r="R3426" s="60"/>
      <c r="S3426" s="60"/>
      <c r="T3426" s="60"/>
      <c r="U3426" s="60"/>
      <c r="V3426" s="46"/>
      <c r="W3426" s="28"/>
      <c r="X3426" s="28"/>
      <c r="Y3426" s="28"/>
      <c r="AA3426" s="77"/>
      <c r="AB3426" s="28"/>
      <c r="AC3426" s="28"/>
      <c r="AD3426" s="28"/>
      <c r="AE3426" s="28"/>
      <c r="AF3426" s="28"/>
      <c r="AG3426" s="28"/>
      <c r="AH3426" s="28"/>
      <c r="AI3426" s="28"/>
      <c r="AJ3426" s="28"/>
      <c r="AK3426" s="28"/>
      <c r="AL3426" s="28"/>
      <c r="AM3426" s="28"/>
      <c r="AN3426" s="28"/>
      <c r="AO3426" s="28"/>
      <c r="AP3426" s="28"/>
      <c r="AQ3426" s="28"/>
      <c r="AR3426" s="28"/>
      <c r="AS3426" s="28"/>
      <c r="AT3426" s="96"/>
      <c r="AU3426" s="28"/>
      <c r="AV3426" s="28"/>
      <c r="AW3426" s="28"/>
      <c r="AX3426" s="28"/>
      <c r="AY3426" s="28"/>
      <c r="AZ3426" s="28"/>
      <c r="BA3426" s="28"/>
      <c r="BB3426" s="28"/>
      <c r="BC3426" s="28"/>
      <c r="BD3426" s="28"/>
      <c r="BE3426" s="28"/>
    </row>
    <row r="3427" spans="3:57" ht="14.25" customHeight="1">
      <c r="C3427" s="46"/>
      <c r="D3427" s="28"/>
      <c r="E3427" s="28"/>
      <c r="F3427" s="28"/>
      <c r="G3427" s="28"/>
      <c r="H3427" s="28"/>
      <c r="I3427" s="28"/>
      <c r="J3427" s="28"/>
      <c r="K3427" s="28"/>
      <c r="L3427" s="28"/>
      <c r="M3427" s="28"/>
      <c r="N3427" s="28"/>
      <c r="O3427" s="28"/>
      <c r="P3427" s="60"/>
      <c r="Q3427" s="60"/>
      <c r="R3427" s="60"/>
      <c r="S3427" s="60"/>
      <c r="T3427" s="60"/>
      <c r="U3427" s="60"/>
      <c r="V3427" s="46"/>
      <c r="W3427" s="28"/>
      <c r="X3427" s="28"/>
      <c r="Y3427" s="28"/>
      <c r="AA3427" s="77"/>
      <c r="AB3427" s="28"/>
      <c r="AC3427" s="28"/>
      <c r="AD3427" s="28"/>
      <c r="AE3427" s="28"/>
      <c r="AF3427" s="28"/>
      <c r="AG3427" s="28"/>
      <c r="AH3427" s="28"/>
      <c r="AI3427" s="28"/>
      <c r="AJ3427" s="28"/>
      <c r="AK3427" s="28"/>
      <c r="AL3427" s="28"/>
      <c r="AM3427" s="28"/>
      <c r="AN3427" s="28"/>
      <c r="AO3427" s="28"/>
      <c r="AP3427" s="28"/>
      <c r="AQ3427" s="28"/>
      <c r="AR3427" s="28"/>
      <c r="AS3427" s="28"/>
      <c r="AT3427" s="96"/>
      <c r="AU3427" s="28"/>
      <c r="AV3427" s="28"/>
      <c r="AW3427" s="28"/>
      <c r="AX3427" s="28"/>
      <c r="AY3427" s="28"/>
      <c r="AZ3427" s="28"/>
      <c r="BA3427" s="28"/>
      <c r="BB3427" s="28"/>
      <c r="BC3427" s="28"/>
      <c r="BD3427" s="28"/>
      <c r="BE3427" s="28"/>
    </row>
    <row r="3428" spans="3:57" ht="14.25" customHeight="1">
      <c r="C3428" s="46"/>
      <c r="D3428" s="28"/>
      <c r="E3428" s="28"/>
      <c r="F3428" s="28"/>
      <c r="G3428" s="28"/>
      <c r="H3428" s="28"/>
      <c r="I3428" s="28"/>
      <c r="J3428" s="28"/>
      <c r="K3428" s="28"/>
      <c r="L3428" s="28"/>
      <c r="M3428" s="28"/>
      <c r="N3428" s="28"/>
      <c r="O3428" s="28"/>
      <c r="P3428" s="60"/>
      <c r="Q3428" s="60"/>
      <c r="R3428" s="60"/>
      <c r="S3428" s="60"/>
      <c r="T3428" s="60"/>
      <c r="U3428" s="60"/>
      <c r="V3428" s="46"/>
      <c r="W3428" s="28"/>
      <c r="X3428" s="28"/>
      <c r="Y3428" s="28"/>
      <c r="AA3428" s="77"/>
      <c r="AB3428" s="28"/>
      <c r="AC3428" s="28"/>
      <c r="AD3428" s="28"/>
      <c r="AE3428" s="28"/>
      <c r="AF3428" s="28"/>
      <c r="AG3428" s="28"/>
      <c r="AH3428" s="28"/>
      <c r="AI3428" s="28"/>
      <c r="AJ3428" s="28"/>
      <c r="AK3428" s="28"/>
      <c r="AL3428" s="28"/>
      <c r="AM3428" s="28"/>
      <c r="AN3428" s="28"/>
      <c r="AO3428" s="28"/>
      <c r="AP3428" s="28"/>
      <c r="AQ3428" s="28"/>
      <c r="AR3428" s="28"/>
      <c r="AS3428" s="28"/>
      <c r="AT3428" s="96"/>
      <c r="AU3428" s="28"/>
      <c r="AV3428" s="28"/>
      <c r="AW3428" s="28"/>
      <c r="AX3428" s="28"/>
      <c r="AY3428" s="28"/>
      <c r="AZ3428" s="28"/>
      <c r="BA3428" s="28"/>
      <c r="BB3428" s="28"/>
      <c r="BC3428" s="28"/>
      <c r="BD3428" s="28"/>
      <c r="BE3428" s="28"/>
    </row>
    <row r="3429" spans="3:57" ht="14.25" customHeight="1">
      <c r="C3429" s="46"/>
      <c r="D3429" s="28"/>
      <c r="E3429" s="28"/>
      <c r="F3429" s="28"/>
      <c r="G3429" s="28"/>
      <c r="H3429" s="28"/>
      <c r="I3429" s="28"/>
      <c r="J3429" s="28"/>
      <c r="K3429" s="28"/>
      <c r="L3429" s="28"/>
      <c r="M3429" s="28"/>
      <c r="N3429" s="28"/>
      <c r="O3429" s="28"/>
      <c r="P3429" s="60"/>
      <c r="Q3429" s="60"/>
      <c r="R3429" s="60"/>
      <c r="S3429" s="60"/>
      <c r="T3429" s="60"/>
      <c r="U3429" s="60"/>
      <c r="V3429" s="46"/>
      <c r="W3429" s="28"/>
      <c r="X3429" s="28"/>
      <c r="Y3429" s="28"/>
      <c r="AA3429" s="77"/>
      <c r="AB3429" s="28"/>
      <c r="AC3429" s="28"/>
      <c r="AD3429" s="28"/>
      <c r="AE3429" s="28"/>
      <c r="AF3429" s="28"/>
      <c r="AG3429" s="28"/>
      <c r="AH3429" s="28"/>
      <c r="AI3429" s="28"/>
      <c r="AJ3429" s="28"/>
      <c r="AK3429" s="28"/>
      <c r="AL3429" s="28"/>
      <c r="AM3429" s="28"/>
      <c r="AN3429" s="28"/>
      <c r="AO3429" s="28"/>
      <c r="AP3429" s="28"/>
      <c r="AQ3429" s="28"/>
      <c r="AR3429" s="28"/>
      <c r="AS3429" s="28"/>
      <c r="AT3429" s="96"/>
      <c r="AU3429" s="28"/>
      <c r="AV3429" s="28"/>
      <c r="AW3429" s="28"/>
      <c r="AX3429" s="28"/>
      <c r="AY3429" s="28"/>
      <c r="AZ3429" s="28"/>
      <c r="BA3429" s="28"/>
      <c r="BB3429" s="28"/>
      <c r="BC3429" s="28"/>
      <c r="BD3429" s="28"/>
      <c r="BE3429" s="28"/>
    </row>
    <row r="3430" spans="3:57" ht="14.25" customHeight="1">
      <c r="C3430" s="46"/>
      <c r="D3430" s="28"/>
      <c r="E3430" s="28"/>
      <c r="F3430" s="28"/>
      <c r="G3430" s="28"/>
      <c r="H3430" s="28"/>
      <c r="I3430" s="28"/>
      <c r="J3430" s="28"/>
      <c r="K3430" s="28"/>
      <c r="L3430" s="28"/>
      <c r="M3430" s="28"/>
      <c r="N3430" s="28"/>
      <c r="O3430" s="28"/>
      <c r="P3430" s="60"/>
      <c r="Q3430" s="60"/>
      <c r="R3430" s="60"/>
      <c r="S3430" s="60"/>
      <c r="T3430" s="60"/>
      <c r="U3430" s="60"/>
      <c r="V3430" s="46"/>
      <c r="W3430" s="28"/>
      <c r="X3430" s="28"/>
      <c r="Y3430" s="28"/>
      <c r="AA3430" s="77"/>
      <c r="AB3430" s="28"/>
      <c r="AC3430" s="28"/>
      <c r="AD3430" s="28"/>
      <c r="AE3430" s="28"/>
      <c r="AF3430" s="28"/>
      <c r="AG3430" s="28"/>
      <c r="AH3430" s="28"/>
      <c r="AI3430" s="28"/>
      <c r="AJ3430" s="28"/>
      <c r="AK3430" s="28"/>
      <c r="AL3430" s="28"/>
      <c r="AM3430" s="28"/>
      <c r="AN3430" s="28"/>
      <c r="AO3430" s="28"/>
      <c r="AP3430" s="28"/>
      <c r="AQ3430" s="28"/>
      <c r="AR3430" s="28"/>
      <c r="AS3430" s="28"/>
      <c r="AT3430" s="96"/>
      <c r="AU3430" s="28"/>
      <c r="AV3430" s="28"/>
      <c r="AW3430" s="28"/>
      <c r="AX3430" s="28"/>
      <c r="AY3430" s="28"/>
      <c r="AZ3430" s="28"/>
      <c r="BA3430" s="28"/>
      <c r="BB3430" s="28"/>
      <c r="BC3430" s="28"/>
      <c r="BD3430" s="28"/>
      <c r="BE3430" s="28"/>
    </row>
    <row r="3431" spans="3:57" ht="14.25" customHeight="1">
      <c r="C3431" s="46"/>
      <c r="D3431" s="28"/>
      <c r="E3431" s="28"/>
      <c r="F3431" s="28"/>
      <c r="G3431" s="28"/>
      <c r="H3431" s="28"/>
      <c r="I3431" s="28"/>
      <c r="J3431" s="28"/>
      <c r="K3431" s="28"/>
      <c r="L3431" s="28"/>
      <c r="M3431" s="28"/>
      <c r="N3431" s="28"/>
      <c r="O3431" s="28"/>
      <c r="P3431" s="60"/>
      <c r="Q3431" s="60"/>
      <c r="R3431" s="60"/>
      <c r="S3431" s="60"/>
      <c r="T3431" s="60"/>
      <c r="U3431" s="60"/>
      <c r="V3431" s="46"/>
      <c r="W3431" s="28"/>
      <c r="X3431" s="28"/>
      <c r="Y3431" s="28"/>
      <c r="AA3431" s="77"/>
      <c r="AB3431" s="28"/>
      <c r="AC3431" s="28"/>
      <c r="AD3431" s="28"/>
      <c r="AE3431" s="28"/>
      <c r="AF3431" s="28"/>
      <c r="AG3431" s="28"/>
      <c r="AH3431" s="28"/>
      <c r="AI3431" s="28"/>
      <c r="AJ3431" s="28"/>
      <c r="AK3431" s="28"/>
      <c r="AL3431" s="28"/>
      <c r="AM3431" s="28"/>
      <c r="AN3431" s="28"/>
      <c r="AO3431" s="28"/>
      <c r="AP3431" s="28"/>
      <c r="AQ3431" s="28"/>
      <c r="AR3431" s="28"/>
      <c r="AS3431" s="28"/>
      <c r="AT3431" s="96"/>
      <c r="AU3431" s="28"/>
      <c r="AV3431" s="28"/>
      <c r="AW3431" s="28"/>
      <c r="AX3431" s="28"/>
      <c r="AY3431" s="28"/>
      <c r="AZ3431" s="28"/>
      <c r="BA3431" s="28"/>
      <c r="BB3431" s="28"/>
      <c r="BC3431" s="28"/>
      <c r="BD3431" s="28"/>
      <c r="BE3431" s="28"/>
    </row>
    <row r="3432" spans="3:57" ht="14.25" customHeight="1">
      <c r="C3432" s="46"/>
      <c r="D3432" s="28"/>
      <c r="E3432" s="28"/>
      <c r="F3432" s="28"/>
      <c r="G3432" s="28"/>
      <c r="H3432" s="28"/>
      <c r="I3432" s="28"/>
      <c r="J3432" s="28"/>
      <c r="K3432" s="28"/>
      <c r="L3432" s="28"/>
      <c r="M3432" s="28"/>
      <c r="N3432" s="28"/>
      <c r="O3432" s="28"/>
      <c r="P3432" s="60"/>
      <c r="Q3432" s="60"/>
      <c r="R3432" s="60"/>
      <c r="S3432" s="60"/>
      <c r="T3432" s="60"/>
      <c r="U3432" s="60"/>
      <c r="V3432" s="46"/>
      <c r="W3432" s="28"/>
      <c r="X3432" s="28"/>
      <c r="Y3432" s="28"/>
      <c r="AA3432" s="77"/>
      <c r="AB3432" s="28"/>
      <c r="AC3432" s="28"/>
      <c r="AD3432" s="28"/>
      <c r="AE3432" s="28"/>
      <c r="AF3432" s="28"/>
      <c r="AG3432" s="28"/>
      <c r="AH3432" s="28"/>
      <c r="AI3432" s="28"/>
      <c r="AJ3432" s="28"/>
      <c r="AK3432" s="28"/>
      <c r="AL3432" s="28"/>
      <c r="AM3432" s="28"/>
      <c r="AN3432" s="28"/>
      <c r="AO3432" s="28"/>
      <c r="AP3432" s="28"/>
      <c r="AQ3432" s="28"/>
      <c r="AR3432" s="28"/>
      <c r="AS3432" s="28"/>
      <c r="AT3432" s="96"/>
      <c r="AU3432" s="28"/>
      <c r="AV3432" s="28"/>
      <c r="AW3432" s="28"/>
      <c r="AX3432" s="28"/>
      <c r="AY3432" s="28"/>
      <c r="AZ3432" s="28"/>
      <c r="BA3432" s="28"/>
      <c r="BB3432" s="28"/>
      <c r="BC3432" s="28"/>
      <c r="BD3432" s="28"/>
      <c r="BE3432" s="28"/>
    </row>
    <row r="3433" spans="3:57" ht="14.25" customHeight="1">
      <c r="C3433" s="46"/>
      <c r="D3433" s="28"/>
      <c r="E3433" s="28"/>
      <c r="F3433" s="28"/>
      <c r="G3433" s="28"/>
      <c r="H3433" s="28"/>
      <c r="I3433" s="28"/>
      <c r="J3433" s="28"/>
      <c r="K3433" s="28"/>
      <c r="L3433" s="28"/>
      <c r="M3433" s="28"/>
      <c r="N3433" s="28"/>
      <c r="O3433" s="28"/>
      <c r="P3433" s="60"/>
      <c r="Q3433" s="60"/>
      <c r="R3433" s="60"/>
      <c r="S3433" s="60"/>
      <c r="T3433" s="60"/>
      <c r="U3433" s="60"/>
      <c r="V3433" s="46"/>
      <c r="W3433" s="28"/>
      <c r="X3433" s="28"/>
      <c r="Y3433" s="28"/>
      <c r="AA3433" s="77"/>
      <c r="AB3433" s="28"/>
      <c r="AC3433" s="28"/>
      <c r="AD3433" s="28"/>
      <c r="AE3433" s="28"/>
      <c r="AF3433" s="28"/>
      <c r="AG3433" s="28"/>
      <c r="AH3433" s="28"/>
      <c r="AI3433" s="28"/>
      <c r="AJ3433" s="28"/>
      <c r="AK3433" s="28"/>
      <c r="AL3433" s="28"/>
      <c r="AM3433" s="28"/>
      <c r="AN3433" s="28"/>
      <c r="AO3433" s="28"/>
      <c r="AP3433" s="28"/>
      <c r="AQ3433" s="28"/>
      <c r="AR3433" s="28"/>
      <c r="AS3433" s="28"/>
      <c r="AT3433" s="96"/>
      <c r="AU3433" s="28"/>
      <c r="AV3433" s="28"/>
      <c r="AW3433" s="28"/>
      <c r="AX3433" s="28"/>
      <c r="AY3433" s="28"/>
      <c r="AZ3433" s="28"/>
      <c r="BA3433" s="28"/>
      <c r="BB3433" s="28"/>
      <c r="BC3433" s="28"/>
      <c r="BD3433" s="28"/>
      <c r="BE3433" s="28"/>
    </row>
    <row r="3434" spans="3:57" ht="14.25" customHeight="1">
      <c r="C3434" s="46"/>
      <c r="D3434" s="28"/>
      <c r="E3434" s="28"/>
      <c r="F3434" s="28"/>
      <c r="G3434" s="28"/>
      <c r="H3434" s="28"/>
      <c r="I3434" s="28"/>
      <c r="J3434" s="28"/>
      <c r="K3434" s="28"/>
      <c r="L3434" s="28"/>
      <c r="M3434" s="28"/>
      <c r="N3434" s="28"/>
      <c r="O3434" s="28"/>
      <c r="P3434" s="60"/>
      <c r="Q3434" s="60"/>
      <c r="R3434" s="60"/>
      <c r="S3434" s="60"/>
      <c r="T3434" s="60"/>
      <c r="U3434" s="60"/>
      <c r="V3434" s="46"/>
      <c r="W3434" s="28"/>
      <c r="X3434" s="28"/>
      <c r="Y3434" s="28"/>
      <c r="AA3434" s="77"/>
      <c r="AB3434" s="28"/>
      <c r="AC3434" s="28"/>
      <c r="AD3434" s="28"/>
      <c r="AE3434" s="28"/>
      <c r="AF3434" s="28"/>
      <c r="AG3434" s="28"/>
      <c r="AH3434" s="28"/>
      <c r="AI3434" s="28"/>
      <c r="AJ3434" s="28"/>
      <c r="AK3434" s="28"/>
      <c r="AL3434" s="28"/>
      <c r="AM3434" s="28"/>
      <c r="AN3434" s="28"/>
      <c r="AO3434" s="28"/>
      <c r="AP3434" s="28"/>
      <c r="AQ3434" s="28"/>
      <c r="AR3434" s="28"/>
      <c r="AS3434" s="28"/>
      <c r="AT3434" s="96"/>
      <c r="AU3434" s="28"/>
      <c r="AV3434" s="28"/>
      <c r="AW3434" s="28"/>
      <c r="AX3434" s="28"/>
      <c r="AY3434" s="28"/>
      <c r="AZ3434" s="28"/>
      <c r="BA3434" s="28"/>
      <c r="BB3434" s="28"/>
      <c r="BC3434" s="28"/>
      <c r="BD3434" s="28"/>
      <c r="BE3434" s="28"/>
    </row>
    <row r="3435" spans="3:57" ht="14.25" customHeight="1">
      <c r="C3435" s="46"/>
      <c r="D3435" s="28"/>
      <c r="E3435" s="28"/>
      <c r="F3435" s="28"/>
      <c r="G3435" s="28"/>
      <c r="H3435" s="28"/>
      <c r="I3435" s="28"/>
      <c r="J3435" s="28"/>
      <c r="K3435" s="28"/>
      <c r="L3435" s="28"/>
      <c r="M3435" s="28"/>
      <c r="N3435" s="28"/>
      <c r="O3435" s="28"/>
      <c r="P3435" s="60"/>
      <c r="Q3435" s="60"/>
      <c r="R3435" s="60"/>
      <c r="S3435" s="60"/>
      <c r="T3435" s="60"/>
      <c r="U3435" s="60"/>
      <c r="V3435" s="46"/>
      <c r="W3435" s="28"/>
      <c r="X3435" s="28"/>
      <c r="Y3435" s="28"/>
      <c r="AA3435" s="77"/>
      <c r="AB3435" s="28"/>
      <c r="AC3435" s="28"/>
      <c r="AD3435" s="28"/>
      <c r="AE3435" s="28"/>
      <c r="AF3435" s="28"/>
      <c r="AG3435" s="28"/>
      <c r="AH3435" s="28"/>
      <c r="AI3435" s="28"/>
      <c r="AJ3435" s="28"/>
      <c r="AK3435" s="28"/>
      <c r="AL3435" s="28"/>
      <c r="AM3435" s="28"/>
      <c r="AN3435" s="28"/>
      <c r="AO3435" s="28"/>
      <c r="AP3435" s="28"/>
      <c r="AQ3435" s="28"/>
      <c r="AR3435" s="28"/>
      <c r="AS3435" s="28"/>
      <c r="AT3435" s="96"/>
      <c r="AU3435" s="28"/>
      <c r="AV3435" s="28"/>
      <c r="AW3435" s="28"/>
      <c r="AX3435" s="28"/>
      <c r="AY3435" s="28"/>
      <c r="AZ3435" s="28"/>
      <c r="BA3435" s="28"/>
      <c r="BB3435" s="28"/>
      <c r="BC3435" s="28"/>
      <c r="BD3435" s="28"/>
      <c r="BE3435" s="28"/>
    </row>
    <row r="3436" spans="3:57" ht="14.25" customHeight="1">
      <c r="C3436" s="46"/>
      <c r="D3436" s="28"/>
      <c r="E3436" s="28"/>
      <c r="F3436" s="28"/>
      <c r="G3436" s="28"/>
      <c r="H3436" s="28"/>
      <c r="I3436" s="28"/>
      <c r="J3436" s="28"/>
      <c r="K3436" s="28"/>
      <c r="L3436" s="28"/>
      <c r="M3436" s="28"/>
      <c r="N3436" s="28"/>
      <c r="O3436" s="28"/>
      <c r="P3436" s="60"/>
      <c r="Q3436" s="60"/>
      <c r="R3436" s="60"/>
      <c r="S3436" s="60"/>
      <c r="T3436" s="60"/>
      <c r="U3436" s="60"/>
      <c r="V3436" s="46"/>
      <c r="W3436" s="28"/>
      <c r="X3436" s="28"/>
      <c r="Y3436" s="28"/>
      <c r="AA3436" s="77"/>
      <c r="AB3436" s="28"/>
      <c r="AC3436" s="28"/>
      <c r="AD3436" s="28"/>
      <c r="AE3436" s="28"/>
      <c r="AF3436" s="28"/>
      <c r="AG3436" s="28"/>
      <c r="AH3436" s="28"/>
      <c r="AI3436" s="28"/>
      <c r="AJ3436" s="28"/>
      <c r="AK3436" s="28"/>
      <c r="AL3436" s="28"/>
      <c r="AM3436" s="28"/>
      <c r="AN3436" s="28"/>
      <c r="AO3436" s="28"/>
      <c r="AP3436" s="28"/>
      <c r="AQ3436" s="28"/>
      <c r="AR3436" s="28"/>
      <c r="AS3436" s="28"/>
      <c r="AT3436" s="96"/>
      <c r="AU3436" s="28"/>
      <c r="AV3436" s="28"/>
      <c r="AW3436" s="28"/>
      <c r="AX3436" s="28"/>
      <c r="AY3436" s="28"/>
      <c r="AZ3436" s="28"/>
      <c r="BA3436" s="28"/>
      <c r="BB3436" s="28"/>
      <c r="BC3436" s="28"/>
      <c r="BD3436" s="28"/>
      <c r="BE3436" s="28"/>
    </row>
    <row r="3437" spans="3:57" ht="14.25" customHeight="1">
      <c r="C3437" s="46"/>
      <c r="D3437" s="28"/>
      <c r="E3437" s="28"/>
      <c r="F3437" s="28"/>
      <c r="G3437" s="28"/>
      <c r="H3437" s="28"/>
      <c r="I3437" s="28"/>
      <c r="J3437" s="28"/>
      <c r="K3437" s="28"/>
      <c r="L3437" s="28"/>
      <c r="M3437" s="28"/>
      <c r="N3437" s="28"/>
      <c r="O3437" s="28"/>
      <c r="P3437" s="60"/>
      <c r="Q3437" s="60"/>
      <c r="R3437" s="60"/>
      <c r="S3437" s="60"/>
      <c r="T3437" s="60"/>
      <c r="U3437" s="60"/>
      <c r="V3437" s="46"/>
      <c r="W3437" s="28"/>
      <c r="X3437" s="28"/>
      <c r="Y3437" s="28"/>
      <c r="AA3437" s="77"/>
      <c r="AB3437" s="28"/>
      <c r="AC3437" s="28"/>
      <c r="AD3437" s="28"/>
      <c r="AE3437" s="28"/>
      <c r="AF3437" s="28"/>
      <c r="AG3437" s="28"/>
      <c r="AH3437" s="28"/>
      <c r="AI3437" s="28"/>
      <c r="AJ3437" s="28"/>
      <c r="AK3437" s="28"/>
      <c r="AL3437" s="28"/>
      <c r="AM3437" s="28"/>
      <c r="AN3437" s="28"/>
      <c r="AO3437" s="28"/>
      <c r="AP3437" s="28"/>
      <c r="AQ3437" s="28"/>
      <c r="AR3437" s="28"/>
      <c r="AS3437" s="28"/>
      <c r="AT3437" s="96"/>
      <c r="AU3437" s="28"/>
      <c r="AV3437" s="28"/>
      <c r="AW3437" s="28"/>
      <c r="AX3437" s="28"/>
      <c r="AY3437" s="28"/>
      <c r="AZ3437" s="28"/>
      <c r="BA3437" s="28"/>
      <c r="BB3437" s="28"/>
      <c r="BC3437" s="28"/>
      <c r="BD3437" s="28"/>
      <c r="BE3437" s="28"/>
    </row>
    <row r="3438" spans="3:57" ht="14.25" customHeight="1">
      <c r="C3438" s="46"/>
      <c r="D3438" s="28"/>
      <c r="E3438" s="28"/>
      <c r="F3438" s="28"/>
      <c r="G3438" s="28"/>
      <c r="H3438" s="28"/>
      <c r="I3438" s="28"/>
      <c r="J3438" s="28"/>
      <c r="K3438" s="28"/>
      <c r="L3438" s="28"/>
      <c r="M3438" s="28"/>
      <c r="N3438" s="28"/>
      <c r="O3438" s="28"/>
      <c r="P3438" s="60"/>
      <c r="Q3438" s="60"/>
      <c r="R3438" s="60"/>
      <c r="S3438" s="60"/>
      <c r="T3438" s="60"/>
      <c r="U3438" s="60"/>
      <c r="V3438" s="46"/>
      <c r="W3438" s="28"/>
      <c r="X3438" s="28"/>
      <c r="Y3438" s="28"/>
      <c r="AA3438" s="77"/>
      <c r="AB3438" s="28"/>
      <c r="AC3438" s="28"/>
      <c r="AD3438" s="28"/>
      <c r="AE3438" s="28"/>
      <c r="AF3438" s="28"/>
      <c r="AG3438" s="28"/>
      <c r="AH3438" s="28"/>
      <c r="AI3438" s="28"/>
      <c r="AJ3438" s="28"/>
      <c r="AK3438" s="28"/>
      <c r="AL3438" s="28"/>
      <c r="AM3438" s="28"/>
      <c r="AN3438" s="28"/>
      <c r="AO3438" s="28"/>
      <c r="AP3438" s="28"/>
      <c r="AQ3438" s="28"/>
      <c r="AR3438" s="28"/>
      <c r="AS3438" s="28"/>
      <c r="AT3438" s="96"/>
      <c r="AU3438" s="28"/>
      <c r="AV3438" s="28"/>
      <c r="AW3438" s="28"/>
      <c r="AX3438" s="28"/>
      <c r="AY3438" s="28"/>
      <c r="AZ3438" s="28"/>
      <c r="BA3438" s="28"/>
      <c r="BB3438" s="28"/>
      <c r="BC3438" s="28"/>
      <c r="BD3438" s="28"/>
      <c r="BE3438" s="28"/>
    </row>
    <row r="3439" spans="3:57" ht="14.25" customHeight="1">
      <c r="C3439" s="46"/>
      <c r="D3439" s="28"/>
      <c r="E3439" s="28"/>
      <c r="F3439" s="28"/>
      <c r="G3439" s="28"/>
      <c r="H3439" s="28"/>
      <c r="I3439" s="28"/>
      <c r="J3439" s="28"/>
      <c r="K3439" s="28"/>
      <c r="L3439" s="28"/>
      <c r="M3439" s="28"/>
      <c r="N3439" s="28"/>
      <c r="O3439" s="28"/>
      <c r="P3439" s="60"/>
      <c r="Q3439" s="60"/>
      <c r="R3439" s="60"/>
      <c r="S3439" s="60"/>
      <c r="T3439" s="60"/>
      <c r="U3439" s="60"/>
      <c r="V3439" s="46"/>
      <c r="W3439" s="28"/>
      <c r="X3439" s="28"/>
      <c r="Y3439" s="28"/>
      <c r="AA3439" s="77"/>
      <c r="AB3439" s="28"/>
      <c r="AC3439" s="28"/>
      <c r="AD3439" s="28"/>
      <c r="AE3439" s="28"/>
      <c r="AF3439" s="28"/>
      <c r="AG3439" s="28"/>
      <c r="AH3439" s="28"/>
      <c r="AI3439" s="28"/>
      <c r="AJ3439" s="28"/>
      <c r="AK3439" s="28"/>
      <c r="AL3439" s="28"/>
      <c r="AM3439" s="28"/>
      <c r="AN3439" s="28"/>
      <c r="AO3439" s="28"/>
      <c r="AP3439" s="28"/>
      <c r="AQ3439" s="28"/>
      <c r="AR3439" s="28"/>
      <c r="AS3439" s="28"/>
      <c r="AT3439" s="96"/>
      <c r="AU3439" s="28"/>
      <c r="AV3439" s="28"/>
      <c r="AW3439" s="28"/>
      <c r="AX3439" s="28"/>
      <c r="AY3439" s="28"/>
      <c r="AZ3439" s="28"/>
      <c r="BA3439" s="28"/>
      <c r="BB3439" s="28"/>
      <c r="BC3439" s="28"/>
      <c r="BD3439" s="28"/>
      <c r="BE3439" s="28"/>
    </row>
    <row r="3440" spans="3:57" ht="14.25" customHeight="1">
      <c r="C3440" s="46"/>
      <c r="D3440" s="28"/>
      <c r="E3440" s="28"/>
      <c r="F3440" s="28"/>
      <c r="G3440" s="28"/>
      <c r="H3440" s="28"/>
      <c r="I3440" s="28"/>
      <c r="J3440" s="28"/>
      <c r="K3440" s="28"/>
      <c r="L3440" s="28"/>
      <c r="M3440" s="28"/>
      <c r="N3440" s="28"/>
      <c r="O3440" s="28"/>
      <c r="P3440" s="60"/>
      <c r="Q3440" s="60"/>
      <c r="R3440" s="60"/>
      <c r="S3440" s="60"/>
      <c r="T3440" s="60"/>
      <c r="U3440" s="60"/>
      <c r="V3440" s="46"/>
      <c r="W3440" s="28"/>
      <c r="X3440" s="28"/>
      <c r="Y3440" s="28"/>
      <c r="AA3440" s="77"/>
      <c r="AB3440" s="28"/>
      <c r="AC3440" s="28"/>
      <c r="AD3440" s="28"/>
      <c r="AE3440" s="28"/>
      <c r="AF3440" s="28"/>
      <c r="AG3440" s="28"/>
      <c r="AH3440" s="28"/>
      <c r="AI3440" s="28"/>
      <c r="AJ3440" s="28"/>
      <c r="AK3440" s="28"/>
      <c r="AL3440" s="28"/>
      <c r="AM3440" s="28"/>
      <c r="AN3440" s="28"/>
      <c r="AO3440" s="28"/>
      <c r="AP3440" s="28"/>
      <c r="AQ3440" s="28"/>
      <c r="AR3440" s="28"/>
      <c r="AS3440" s="28"/>
      <c r="AT3440" s="96"/>
      <c r="AU3440" s="28"/>
      <c r="AV3440" s="28"/>
      <c r="AW3440" s="28"/>
      <c r="AX3440" s="28"/>
      <c r="AY3440" s="28"/>
      <c r="AZ3440" s="28"/>
      <c r="BA3440" s="28"/>
      <c r="BB3440" s="28"/>
      <c r="BC3440" s="28"/>
      <c r="BD3440" s="28"/>
      <c r="BE3440" s="28"/>
    </row>
    <row r="3441" spans="3:57" ht="14.25" customHeight="1">
      <c r="C3441" s="46"/>
      <c r="D3441" s="28"/>
      <c r="E3441" s="28"/>
      <c r="F3441" s="28"/>
      <c r="G3441" s="28"/>
      <c r="H3441" s="28"/>
      <c r="I3441" s="28"/>
      <c r="J3441" s="28"/>
      <c r="K3441" s="28"/>
      <c r="L3441" s="28"/>
      <c r="M3441" s="28"/>
      <c r="N3441" s="28"/>
      <c r="O3441" s="28"/>
      <c r="P3441" s="60"/>
      <c r="Q3441" s="60"/>
      <c r="R3441" s="60"/>
      <c r="S3441" s="60"/>
      <c r="T3441" s="60"/>
      <c r="U3441" s="60"/>
      <c r="V3441" s="46"/>
      <c r="W3441" s="28"/>
      <c r="X3441" s="28"/>
      <c r="Y3441" s="28"/>
      <c r="AA3441" s="77"/>
      <c r="AB3441" s="28"/>
      <c r="AC3441" s="28"/>
      <c r="AD3441" s="28"/>
      <c r="AE3441" s="28"/>
      <c r="AF3441" s="28"/>
      <c r="AG3441" s="28"/>
      <c r="AH3441" s="28"/>
      <c r="AI3441" s="28"/>
      <c r="AJ3441" s="28"/>
      <c r="AK3441" s="28"/>
      <c r="AL3441" s="28"/>
      <c r="AM3441" s="28"/>
      <c r="AN3441" s="28"/>
      <c r="AO3441" s="28"/>
      <c r="AP3441" s="28"/>
      <c r="AQ3441" s="28"/>
      <c r="AR3441" s="28"/>
      <c r="AS3441" s="28"/>
      <c r="AT3441" s="96"/>
      <c r="AU3441" s="28"/>
      <c r="AV3441" s="28"/>
      <c r="AW3441" s="28"/>
      <c r="AX3441" s="28"/>
      <c r="AY3441" s="28"/>
      <c r="AZ3441" s="28"/>
      <c r="BA3441" s="28"/>
      <c r="BB3441" s="28"/>
      <c r="BC3441" s="28"/>
      <c r="BD3441" s="28"/>
      <c r="BE3441" s="28"/>
    </row>
    <row r="3442" spans="3:57" ht="14.25" customHeight="1">
      <c r="C3442" s="46"/>
      <c r="D3442" s="28"/>
      <c r="E3442" s="28"/>
      <c r="F3442" s="28"/>
      <c r="G3442" s="28"/>
      <c r="H3442" s="28"/>
      <c r="I3442" s="28"/>
      <c r="J3442" s="28"/>
      <c r="K3442" s="28"/>
      <c r="L3442" s="28"/>
      <c r="M3442" s="28"/>
      <c r="N3442" s="28"/>
      <c r="O3442" s="28"/>
      <c r="P3442" s="60"/>
      <c r="Q3442" s="60"/>
      <c r="R3442" s="60"/>
      <c r="S3442" s="60"/>
      <c r="T3442" s="60"/>
      <c r="U3442" s="60"/>
      <c r="V3442" s="46"/>
      <c r="W3442" s="28"/>
      <c r="X3442" s="28"/>
      <c r="Y3442" s="28"/>
      <c r="AA3442" s="77"/>
      <c r="AB3442" s="28"/>
      <c r="AC3442" s="28"/>
      <c r="AD3442" s="28"/>
      <c r="AE3442" s="28"/>
      <c r="AF3442" s="28"/>
      <c r="AG3442" s="28"/>
      <c r="AH3442" s="28"/>
      <c r="AI3442" s="28"/>
      <c r="AJ3442" s="28"/>
      <c r="AK3442" s="28"/>
      <c r="AL3442" s="28"/>
      <c r="AM3442" s="28"/>
      <c r="AN3442" s="28"/>
      <c r="AO3442" s="28"/>
      <c r="AP3442" s="28"/>
      <c r="AQ3442" s="28"/>
      <c r="AR3442" s="28"/>
      <c r="AS3442" s="28"/>
      <c r="AT3442" s="96"/>
      <c r="AU3442" s="28"/>
      <c r="AV3442" s="28"/>
      <c r="AW3442" s="28"/>
      <c r="AX3442" s="28"/>
      <c r="AY3442" s="28"/>
      <c r="AZ3442" s="28"/>
      <c r="BA3442" s="28"/>
      <c r="BB3442" s="28"/>
      <c r="BC3442" s="28"/>
      <c r="BD3442" s="28"/>
      <c r="BE3442" s="28"/>
    </row>
    <row r="3443" spans="3:57" ht="14.25" customHeight="1">
      <c r="C3443" s="46"/>
      <c r="D3443" s="28"/>
      <c r="E3443" s="28"/>
      <c r="F3443" s="28"/>
      <c r="G3443" s="28"/>
      <c r="H3443" s="28"/>
      <c r="I3443" s="28"/>
      <c r="J3443" s="28"/>
      <c r="K3443" s="28"/>
      <c r="L3443" s="28"/>
      <c r="M3443" s="28"/>
      <c r="N3443" s="28"/>
      <c r="O3443" s="28"/>
      <c r="P3443" s="60"/>
      <c r="Q3443" s="60"/>
      <c r="R3443" s="60"/>
      <c r="S3443" s="60"/>
      <c r="T3443" s="60"/>
      <c r="U3443" s="60"/>
      <c r="V3443" s="46"/>
      <c r="W3443" s="28"/>
      <c r="X3443" s="28"/>
      <c r="Y3443" s="28"/>
      <c r="AA3443" s="77"/>
      <c r="AB3443" s="28"/>
      <c r="AC3443" s="28"/>
      <c r="AD3443" s="28"/>
      <c r="AE3443" s="28"/>
      <c r="AF3443" s="28"/>
      <c r="AG3443" s="28"/>
      <c r="AH3443" s="28"/>
      <c r="AI3443" s="28"/>
      <c r="AJ3443" s="28"/>
      <c r="AK3443" s="28"/>
      <c r="AL3443" s="28"/>
      <c r="AM3443" s="28"/>
      <c r="AN3443" s="28"/>
      <c r="AO3443" s="28"/>
      <c r="AP3443" s="28"/>
      <c r="AQ3443" s="28"/>
      <c r="AR3443" s="28"/>
      <c r="AS3443" s="28"/>
      <c r="AT3443" s="96"/>
      <c r="AU3443" s="28"/>
      <c r="AV3443" s="28"/>
      <c r="AW3443" s="28"/>
      <c r="AX3443" s="28"/>
      <c r="AY3443" s="28"/>
      <c r="AZ3443" s="28"/>
      <c r="BA3443" s="28"/>
      <c r="BB3443" s="28"/>
      <c r="BC3443" s="28"/>
      <c r="BD3443" s="28"/>
      <c r="BE3443" s="28"/>
    </row>
    <row r="3444" spans="3:57" ht="14.25" customHeight="1">
      <c r="C3444" s="46"/>
      <c r="D3444" s="28"/>
      <c r="E3444" s="28"/>
      <c r="F3444" s="28"/>
      <c r="G3444" s="28"/>
      <c r="H3444" s="28"/>
      <c r="I3444" s="28"/>
      <c r="J3444" s="28"/>
      <c r="K3444" s="28"/>
      <c r="L3444" s="28"/>
      <c r="M3444" s="28"/>
      <c r="N3444" s="28"/>
      <c r="O3444" s="28"/>
      <c r="P3444" s="60"/>
      <c r="Q3444" s="60"/>
      <c r="R3444" s="60"/>
      <c r="S3444" s="60"/>
      <c r="T3444" s="60"/>
      <c r="U3444" s="60"/>
      <c r="V3444" s="46"/>
      <c r="W3444" s="28"/>
      <c r="X3444" s="28"/>
      <c r="Y3444" s="28"/>
      <c r="AA3444" s="77"/>
      <c r="AB3444" s="28"/>
      <c r="AC3444" s="28"/>
      <c r="AD3444" s="28"/>
      <c r="AE3444" s="28"/>
      <c r="AF3444" s="28"/>
      <c r="AG3444" s="28"/>
      <c r="AH3444" s="28"/>
      <c r="AI3444" s="28"/>
      <c r="AJ3444" s="28"/>
      <c r="AK3444" s="28"/>
      <c r="AL3444" s="28"/>
      <c r="AM3444" s="28"/>
      <c r="AN3444" s="28"/>
      <c r="AO3444" s="28"/>
      <c r="AP3444" s="28"/>
      <c r="AQ3444" s="28"/>
      <c r="AR3444" s="28"/>
      <c r="AS3444" s="28"/>
      <c r="AT3444" s="96"/>
      <c r="AU3444" s="28"/>
      <c r="AV3444" s="28"/>
      <c r="AW3444" s="28"/>
      <c r="AX3444" s="28"/>
      <c r="AY3444" s="28"/>
      <c r="AZ3444" s="28"/>
      <c r="BA3444" s="28"/>
      <c r="BB3444" s="28"/>
      <c r="BC3444" s="28"/>
      <c r="BD3444" s="28"/>
      <c r="BE3444" s="28"/>
    </row>
    <row r="3445" spans="3:57" ht="14.25" customHeight="1">
      <c r="C3445" s="46"/>
      <c r="D3445" s="28"/>
      <c r="E3445" s="28"/>
      <c r="F3445" s="28"/>
      <c r="G3445" s="28"/>
      <c r="H3445" s="28"/>
      <c r="I3445" s="28"/>
      <c r="J3445" s="28"/>
      <c r="K3445" s="28"/>
      <c r="L3445" s="28"/>
      <c r="M3445" s="28"/>
      <c r="N3445" s="28"/>
      <c r="O3445" s="28"/>
      <c r="P3445" s="60"/>
      <c r="Q3445" s="60"/>
      <c r="R3445" s="60"/>
      <c r="S3445" s="60"/>
      <c r="T3445" s="60"/>
      <c r="U3445" s="60"/>
      <c r="V3445" s="46"/>
      <c r="W3445" s="28"/>
      <c r="X3445" s="28"/>
      <c r="Y3445" s="28"/>
      <c r="AA3445" s="77"/>
      <c r="AB3445" s="28"/>
      <c r="AC3445" s="28"/>
      <c r="AD3445" s="28"/>
      <c r="AE3445" s="28"/>
      <c r="AF3445" s="28"/>
      <c r="AG3445" s="28"/>
      <c r="AH3445" s="28"/>
      <c r="AI3445" s="28"/>
      <c r="AJ3445" s="28"/>
      <c r="AK3445" s="28"/>
      <c r="AL3445" s="28"/>
      <c r="AM3445" s="28"/>
      <c r="AN3445" s="28"/>
      <c r="AO3445" s="28"/>
      <c r="AP3445" s="28"/>
      <c r="AQ3445" s="28"/>
      <c r="AR3445" s="28"/>
      <c r="AS3445" s="28"/>
      <c r="AT3445" s="96"/>
      <c r="AU3445" s="28"/>
      <c r="AV3445" s="28"/>
      <c r="AW3445" s="28"/>
      <c r="AX3445" s="28"/>
      <c r="AY3445" s="28"/>
      <c r="AZ3445" s="28"/>
      <c r="BA3445" s="28"/>
      <c r="BB3445" s="28"/>
      <c r="BC3445" s="28"/>
      <c r="BD3445" s="28"/>
      <c r="BE3445" s="28"/>
    </row>
    <row r="3446" spans="3:57" ht="14.25" customHeight="1">
      <c r="C3446" s="46"/>
      <c r="D3446" s="28"/>
      <c r="E3446" s="28"/>
      <c r="F3446" s="28"/>
      <c r="G3446" s="28"/>
      <c r="H3446" s="28"/>
      <c r="I3446" s="28"/>
      <c r="J3446" s="28"/>
      <c r="K3446" s="28"/>
      <c r="L3446" s="28"/>
      <c r="M3446" s="28"/>
      <c r="N3446" s="28"/>
      <c r="O3446" s="28"/>
      <c r="P3446" s="60"/>
      <c r="Q3446" s="60"/>
      <c r="R3446" s="60"/>
      <c r="S3446" s="60"/>
      <c r="T3446" s="60"/>
      <c r="U3446" s="60"/>
      <c r="V3446" s="46"/>
      <c r="W3446" s="28"/>
      <c r="X3446" s="28"/>
      <c r="Y3446" s="28"/>
      <c r="AA3446" s="77"/>
      <c r="AB3446" s="28"/>
      <c r="AC3446" s="28"/>
      <c r="AD3446" s="28"/>
      <c r="AE3446" s="28"/>
      <c r="AF3446" s="28"/>
      <c r="AG3446" s="28"/>
      <c r="AH3446" s="28"/>
      <c r="AI3446" s="28"/>
      <c r="AJ3446" s="28"/>
      <c r="AK3446" s="28"/>
      <c r="AL3446" s="28"/>
      <c r="AM3446" s="28"/>
      <c r="AN3446" s="28"/>
      <c r="AO3446" s="28"/>
      <c r="AP3446" s="28"/>
      <c r="AQ3446" s="28"/>
      <c r="AR3446" s="28"/>
      <c r="AS3446" s="28"/>
      <c r="AT3446" s="96"/>
      <c r="AU3446" s="28"/>
      <c r="AV3446" s="28"/>
      <c r="AW3446" s="28"/>
      <c r="AX3446" s="28"/>
      <c r="AY3446" s="28"/>
      <c r="AZ3446" s="28"/>
      <c r="BA3446" s="28"/>
      <c r="BB3446" s="28"/>
      <c r="BC3446" s="28"/>
      <c r="BD3446" s="28"/>
      <c r="BE3446" s="28"/>
    </row>
    <row r="3447" spans="3:57" ht="14.25" customHeight="1">
      <c r="C3447" s="46"/>
      <c r="D3447" s="28"/>
      <c r="E3447" s="28"/>
      <c r="F3447" s="28"/>
      <c r="G3447" s="28"/>
      <c r="H3447" s="28"/>
      <c r="I3447" s="28"/>
      <c r="J3447" s="28"/>
      <c r="K3447" s="28"/>
      <c r="L3447" s="28"/>
      <c r="M3447" s="28"/>
      <c r="N3447" s="28"/>
      <c r="O3447" s="28"/>
      <c r="P3447" s="60"/>
      <c r="Q3447" s="60"/>
      <c r="R3447" s="60"/>
      <c r="S3447" s="60"/>
      <c r="T3447" s="60"/>
      <c r="U3447" s="60"/>
      <c r="V3447" s="46"/>
      <c r="W3447" s="28"/>
      <c r="X3447" s="28"/>
      <c r="Y3447" s="28"/>
      <c r="AA3447" s="77"/>
      <c r="AB3447" s="28"/>
      <c r="AC3447" s="28"/>
      <c r="AD3447" s="28"/>
      <c r="AE3447" s="28"/>
      <c r="AF3447" s="28"/>
      <c r="AG3447" s="28"/>
      <c r="AH3447" s="28"/>
      <c r="AI3447" s="28"/>
      <c r="AJ3447" s="28"/>
      <c r="AK3447" s="28"/>
      <c r="AL3447" s="28"/>
      <c r="AM3447" s="28"/>
      <c r="AN3447" s="28"/>
      <c r="AO3447" s="28"/>
      <c r="AP3447" s="28"/>
      <c r="AQ3447" s="28"/>
      <c r="AR3447" s="28"/>
      <c r="AS3447" s="28"/>
      <c r="AT3447" s="96"/>
      <c r="AU3447" s="28"/>
      <c r="AV3447" s="28"/>
      <c r="AW3447" s="28"/>
      <c r="AX3447" s="28"/>
      <c r="AY3447" s="28"/>
      <c r="AZ3447" s="28"/>
      <c r="BA3447" s="28"/>
      <c r="BB3447" s="28"/>
      <c r="BC3447" s="28"/>
      <c r="BD3447" s="28"/>
      <c r="BE3447" s="28"/>
    </row>
    <row r="3448" spans="3:57" ht="14.25" customHeight="1">
      <c r="C3448" s="46"/>
      <c r="D3448" s="28"/>
      <c r="E3448" s="28"/>
      <c r="F3448" s="28"/>
      <c r="G3448" s="28"/>
      <c r="H3448" s="28"/>
      <c r="I3448" s="28"/>
      <c r="J3448" s="28"/>
      <c r="K3448" s="28"/>
      <c r="L3448" s="28"/>
      <c r="M3448" s="28"/>
      <c r="N3448" s="28"/>
      <c r="O3448" s="28"/>
      <c r="P3448" s="60"/>
      <c r="Q3448" s="60"/>
      <c r="R3448" s="60"/>
      <c r="S3448" s="60"/>
      <c r="T3448" s="60"/>
      <c r="U3448" s="60"/>
      <c r="V3448" s="46"/>
      <c r="W3448" s="28"/>
      <c r="X3448" s="28"/>
      <c r="Y3448" s="28"/>
      <c r="AA3448" s="77"/>
      <c r="AB3448" s="28"/>
      <c r="AC3448" s="28"/>
      <c r="AD3448" s="28"/>
      <c r="AE3448" s="28"/>
      <c r="AF3448" s="28"/>
      <c r="AG3448" s="28"/>
      <c r="AH3448" s="28"/>
      <c r="AI3448" s="28"/>
      <c r="AJ3448" s="28"/>
      <c r="AK3448" s="28"/>
      <c r="AL3448" s="28"/>
      <c r="AM3448" s="28"/>
      <c r="AN3448" s="28"/>
      <c r="AO3448" s="28"/>
      <c r="AP3448" s="28"/>
      <c r="AQ3448" s="28"/>
      <c r="AR3448" s="28"/>
      <c r="AS3448" s="28"/>
      <c r="AT3448" s="96"/>
      <c r="AU3448" s="28"/>
      <c r="AV3448" s="28"/>
      <c r="AW3448" s="28"/>
      <c r="AX3448" s="28"/>
      <c r="AY3448" s="28"/>
      <c r="AZ3448" s="28"/>
      <c r="BA3448" s="28"/>
      <c r="BB3448" s="28"/>
      <c r="BC3448" s="28"/>
      <c r="BD3448" s="28"/>
      <c r="BE3448" s="28"/>
    </row>
    <row r="3449" spans="3:57" ht="14.25" customHeight="1">
      <c r="C3449" s="46"/>
      <c r="D3449" s="28"/>
      <c r="E3449" s="28"/>
      <c r="F3449" s="28"/>
      <c r="G3449" s="28"/>
      <c r="H3449" s="28"/>
      <c r="I3449" s="28"/>
      <c r="J3449" s="28"/>
      <c r="K3449" s="28"/>
      <c r="L3449" s="28"/>
      <c r="M3449" s="28"/>
      <c r="N3449" s="28"/>
      <c r="O3449" s="28"/>
      <c r="P3449" s="60"/>
      <c r="Q3449" s="60"/>
      <c r="R3449" s="60"/>
      <c r="S3449" s="60"/>
      <c r="T3449" s="60"/>
      <c r="U3449" s="60"/>
      <c r="V3449" s="46"/>
      <c r="W3449" s="28"/>
      <c r="X3449" s="28"/>
      <c r="Y3449" s="28"/>
      <c r="AA3449" s="77"/>
      <c r="AB3449" s="28"/>
      <c r="AC3449" s="28"/>
      <c r="AD3449" s="28"/>
      <c r="AE3449" s="28"/>
      <c r="AF3449" s="28"/>
      <c r="AG3449" s="28"/>
      <c r="AH3449" s="28"/>
      <c r="AI3449" s="28"/>
      <c r="AJ3449" s="28"/>
      <c r="AK3449" s="28"/>
      <c r="AL3449" s="28"/>
      <c r="AM3449" s="28"/>
      <c r="AN3449" s="28"/>
      <c r="AO3449" s="28"/>
      <c r="AP3449" s="28"/>
      <c r="AQ3449" s="28"/>
      <c r="AR3449" s="28"/>
      <c r="AS3449" s="28"/>
      <c r="AT3449" s="96"/>
      <c r="AU3449" s="28"/>
      <c r="AV3449" s="28"/>
      <c r="AW3449" s="28"/>
      <c r="AX3449" s="28"/>
      <c r="AY3449" s="28"/>
      <c r="AZ3449" s="28"/>
      <c r="BA3449" s="28"/>
      <c r="BB3449" s="28"/>
      <c r="BC3449" s="28"/>
      <c r="BD3449" s="28"/>
      <c r="BE3449" s="28"/>
    </row>
    <row r="3450" spans="3:57" ht="14.25" customHeight="1">
      <c r="C3450" s="46"/>
      <c r="D3450" s="28"/>
      <c r="E3450" s="28"/>
      <c r="F3450" s="28"/>
      <c r="G3450" s="28"/>
      <c r="H3450" s="28"/>
      <c r="I3450" s="28"/>
      <c r="J3450" s="28"/>
      <c r="K3450" s="28"/>
      <c r="L3450" s="28"/>
      <c r="M3450" s="28"/>
      <c r="N3450" s="28"/>
      <c r="O3450" s="28"/>
      <c r="P3450" s="60"/>
      <c r="Q3450" s="60"/>
      <c r="R3450" s="60"/>
      <c r="S3450" s="60"/>
      <c r="T3450" s="60"/>
      <c r="U3450" s="60"/>
      <c r="V3450" s="46"/>
      <c r="W3450" s="28"/>
      <c r="X3450" s="28"/>
      <c r="Y3450" s="28"/>
      <c r="AA3450" s="77"/>
      <c r="AB3450" s="28"/>
      <c r="AC3450" s="28"/>
      <c r="AD3450" s="28"/>
      <c r="AE3450" s="28"/>
      <c r="AF3450" s="28"/>
      <c r="AG3450" s="28"/>
      <c r="AH3450" s="28"/>
      <c r="AI3450" s="28"/>
      <c r="AJ3450" s="28"/>
      <c r="AK3450" s="28"/>
      <c r="AL3450" s="28"/>
      <c r="AM3450" s="28"/>
      <c r="AN3450" s="28"/>
      <c r="AO3450" s="28"/>
      <c r="AP3450" s="28"/>
      <c r="AQ3450" s="28"/>
      <c r="AR3450" s="28"/>
      <c r="AS3450" s="28"/>
      <c r="AT3450" s="96"/>
      <c r="AU3450" s="28"/>
      <c r="AV3450" s="28"/>
      <c r="AW3450" s="28"/>
      <c r="AX3450" s="28"/>
      <c r="AY3450" s="28"/>
      <c r="AZ3450" s="28"/>
      <c r="BA3450" s="28"/>
      <c r="BB3450" s="28"/>
      <c r="BC3450" s="28"/>
      <c r="BD3450" s="28"/>
      <c r="BE3450" s="28"/>
    </row>
    <row r="3451" spans="3:57" ht="14.25" customHeight="1">
      <c r="C3451" s="46"/>
      <c r="D3451" s="28"/>
      <c r="E3451" s="28"/>
      <c r="F3451" s="28"/>
      <c r="G3451" s="28"/>
      <c r="H3451" s="28"/>
      <c r="I3451" s="28"/>
      <c r="J3451" s="28"/>
      <c r="K3451" s="28"/>
      <c r="L3451" s="28"/>
      <c r="M3451" s="28"/>
      <c r="N3451" s="28"/>
      <c r="O3451" s="28"/>
      <c r="P3451" s="60"/>
      <c r="Q3451" s="60"/>
      <c r="R3451" s="60"/>
      <c r="S3451" s="60"/>
      <c r="T3451" s="60"/>
      <c r="U3451" s="60"/>
      <c r="V3451" s="46"/>
      <c r="W3451" s="28"/>
      <c r="X3451" s="28"/>
      <c r="Y3451" s="28"/>
      <c r="AA3451" s="77"/>
      <c r="AB3451" s="28"/>
      <c r="AC3451" s="28"/>
      <c r="AD3451" s="28"/>
      <c r="AE3451" s="28"/>
      <c r="AF3451" s="28"/>
      <c r="AG3451" s="28"/>
      <c r="AH3451" s="28"/>
      <c r="AI3451" s="28"/>
      <c r="AJ3451" s="28"/>
      <c r="AK3451" s="28"/>
      <c r="AL3451" s="28"/>
      <c r="AM3451" s="28"/>
      <c r="AN3451" s="28"/>
      <c r="AO3451" s="28"/>
      <c r="AP3451" s="28"/>
      <c r="AQ3451" s="28"/>
      <c r="AR3451" s="28"/>
      <c r="AS3451" s="28"/>
      <c r="AT3451" s="96"/>
      <c r="AU3451" s="28"/>
      <c r="AV3451" s="28"/>
      <c r="AW3451" s="28"/>
      <c r="AX3451" s="28"/>
      <c r="AY3451" s="28"/>
      <c r="AZ3451" s="28"/>
      <c r="BA3451" s="28"/>
      <c r="BB3451" s="28"/>
      <c r="BC3451" s="28"/>
      <c r="BD3451" s="28"/>
      <c r="BE3451" s="28"/>
    </row>
    <row r="3452" spans="3:57" ht="14.25" customHeight="1">
      <c r="C3452" s="46"/>
      <c r="D3452" s="28"/>
      <c r="E3452" s="28"/>
      <c r="F3452" s="28"/>
      <c r="G3452" s="28"/>
      <c r="H3452" s="28"/>
      <c r="I3452" s="28"/>
      <c r="J3452" s="28"/>
      <c r="K3452" s="28"/>
      <c r="L3452" s="28"/>
      <c r="M3452" s="28"/>
      <c r="N3452" s="28"/>
      <c r="O3452" s="28"/>
      <c r="P3452" s="60"/>
      <c r="Q3452" s="60"/>
      <c r="R3452" s="60"/>
      <c r="S3452" s="60"/>
      <c r="T3452" s="60"/>
      <c r="U3452" s="60"/>
      <c r="V3452" s="46"/>
      <c r="W3452" s="28"/>
      <c r="X3452" s="28"/>
      <c r="Y3452" s="28"/>
      <c r="AA3452" s="77"/>
      <c r="AB3452" s="28"/>
      <c r="AC3452" s="28"/>
      <c r="AD3452" s="28"/>
      <c r="AE3452" s="28"/>
      <c r="AF3452" s="28"/>
      <c r="AG3452" s="28"/>
      <c r="AH3452" s="28"/>
      <c r="AI3452" s="28"/>
      <c r="AJ3452" s="28"/>
      <c r="AK3452" s="28"/>
      <c r="AL3452" s="28"/>
      <c r="AM3452" s="28"/>
      <c r="AN3452" s="28"/>
      <c r="AO3452" s="28"/>
      <c r="AP3452" s="28"/>
      <c r="AQ3452" s="28"/>
      <c r="AR3452" s="28"/>
      <c r="AS3452" s="28"/>
      <c r="AT3452" s="96"/>
      <c r="AU3452" s="28"/>
      <c r="AV3452" s="28"/>
      <c r="AW3452" s="28"/>
      <c r="AX3452" s="28"/>
      <c r="AY3452" s="28"/>
      <c r="AZ3452" s="28"/>
      <c r="BA3452" s="28"/>
      <c r="BB3452" s="28"/>
      <c r="BC3452" s="28"/>
      <c r="BD3452" s="28"/>
      <c r="BE3452" s="28"/>
    </row>
    <row r="3453" spans="3:57" ht="14.25" customHeight="1">
      <c r="C3453" s="46"/>
      <c r="D3453" s="28"/>
      <c r="E3453" s="28"/>
      <c r="F3453" s="28"/>
      <c r="G3453" s="28"/>
      <c r="H3453" s="28"/>
      <c r="I3453" s="28"/>
      <c r="J3453" s="28"/>
      <c r="K3453" s="28"/>
      <c r="L3453" s="28"/>
      <c r="M3453" s="28"/>
      <c r="N3453" s="28"/>
      <c r="O3453" s="28"/>
      <c r="P3453" s="60"/>
      <c r="Q3453" s="60"/>
      <c r="R3453" s="60"/>
      <c r="S3453" s="60"/>
      <c r="T3453" s="60"/>
      <c r="U3453" s="60"/>
      <c r="V3453" s="46"/>
      <c r="W3453" s="28"/>
      <c r="X3453" s="28"/>
      <c r="Y3453" s="28"/>
      <c r="AA3453" s="77"/>
      <c r="AB3453" s="28"/>
      <c r="AC3453" s="28"/>
      <c r="AD3453" s="28"/>
      <c r="AE3453" s="28"/>
      <c r="AF3453" s="28"/>
      <c r="AG3453" s="28"/>
      <c r="AH3453" s="28"/>
      <c r="AI3453" s="28"/>
      <c r="AJ3453" s="28"/>
      <c r="AK3453" s="28"/>
      <c r="AL3453" s="28"/>
      <c r="AM3453" s="28"/>
      <c r="AN3453" s="28"/>
      <c r="AO3453" s="28"/>
      <c r="AP3453" s="28"/>
      <c r="AQ3453" s="28"/>
      <c r="AR3453" s="28"/>
      <c r="AS3453" s="28"/>
      <c r="AT3453" s="96"/>
      <c r="AU3453" s="28"/>
      <c r="AV3453" s="28"/>
      <c r="AW3453" s="28"/>
      <c r="AX3453" s="28"/>
      <c r="AY3453" s="28"/>
      <c r="AZ3453" s="28"/>
      <c r="BA3453" s="28"/>
      <c r="BB3453" s="28"/>
      <c r="BC3453" s="28"/>
      <c r="BD3453" s="28"/>
      <c r="BE3453" s="28"/>
    </row>
    <row r="3454" spans="3:57" ht="14.25" customHeight="1">
      <c r="C3454" s="46"/>
      <c r="D3454" s="28"/>
      <c r="E3454" s="28"/>
      <c r="F3454" s="28"/>
      <c r="G3454" s="28"/>
      <c r="H3454" s="28"/>
      <c r="I3454" s="28"/>
      <c r="J3454" s="28"/>
      <c r="K3454" s="28"/>
      <c r="L3454" s="28"/>
      <c r="M3454" s="28"/>
      <c r="N3454" s="28"/>
      <c r="O3454" s="28"/>
      <c r="P3454" s="60"/>
      <c r="Q3454" s="60"/>
      <c r="R3454" s="60"/>
      <c r="S3454" s="60"/>
      <c r="T3454" s="60"/>
      <c r="U3454" s="60"/>
      <c r="V3454" s="46"/>
      <c r="W3454" s="28"/>
      <c r="X3454" s="28"/>
      <c r="Y3454" s="28"/>
      <c r="AA3454" s="77"/>
      <c r="AB3454" s="28"/>
      <c r="AC3454" s="28"/>
      <c r="AD3454" s="28"/>
      <c r="AE3454" s="28"/>
      <c r="AF3454" s="28"/>
      <c r="AG3454" s="28"/>
      <c r="AH3454" s="28"/>
      <c r="AI3454" s="28"/>
      <c r="AJ3454" s="28"/>
      <c r="AK3454" s="28"/>
      <c r="AL3454" s="28"/>
      <c r="AM3454" s="28"/>
      <c r="AN3454" s="28"/>
      <c r="AO3454" s="28"/>
      <c r="AP3454" s="28"/>
      <c r="AQ3454" s="28"/>
      <c r="AR3454" s="28"/>
      <c r="AS3454" s="28"/>
      <c r="AT3454" s="96"/>
      <c r="AU3454" s="28"/>
      <c r="AV3454" s="28"/>
      <c r="AW3454" s="28"/>
      <c r="AX3454" s="28"/>
      <c r="AY3454" s="28"/>
      <c r="AZ3454" s="28"/>
      <c r="BA3454" s="28"/>
      <c r="BB3454" s="28"/>
      <c r="BC3454" s="28"/>
      <c r="BD3454" s="28"/>
      <c r="BE3454" s="28"/>
    </row>
    <row r="3455" spans="3:57" ht="14.25" customHeight="1">
      <c r="C3455" s="46"/>
      <c r="D3455" s="28"/>
      <c r="E3455" s="28"/>
      <c r="F3455" s="28"/>
      <c r="G3455" s="28"/>
      <c r="H3455" s="28"/>
      <c r="I3455" s="28"/>
      <c r="J3455" s="28"/>
      <c r="K3455" s="28"/>
      <c r="L3455" s="28"/>
      <c r="M3455" s="28"/>
      <c r="N3455" s="28"/>
      <c r="O3455" s="28"/>
      <c r="P3455" s="60"/>
      <c r="Q3455" s="60"/>
      <c r="R3455" s="60"/>
      <c r="S3455" s="60"/>
      <c r="T3455" s="60"/>
      <c r="U3455" s="60"/>
      <c r="V3455" s="46"/>
      <c r="W3455" s="28"/>
      <c r="X3455" s="28"/>
      <c r="Y3455" s="28"/>
      <c r="AA3455" s="77"/>
      <c r="AB3455" s="28"/>
      <c r="AC3455" s="28"/>
      <c r="AD3455" s="28"/>
      <c r="AE3455" s="28"/>
      <c r="AF3455" s="28"/>
      <c r="AG3455" s="28"/>
      <c r="AH3455" s="28"/>
      <c r="AI3455" s="28"/>
      <c r="AJ3455" s="28"/>
      <c r="AK3455" s="28"/>
      <c r="AL3455" s="28"/>
      <c r="AM3455" s="28"/>
      <c r="AN3455" s="28"/>
      <c r="AO3455" s="28"/>
      <c r="AP3455" s="28"/>
      <c r="AQ3455" s="28"/>
      <c r="AR3455" s="28"/>
      <c r="AS3455" s="28"/>
      <c r="AT3455" s="96"/>
      <c r="AU3455" s="28"/>
      <c r="AV3455" s="28"/>
      <c r="AW3455" s="28"/>
      <c r="AX3455" s="28"/>
      <c r="AY3455" s="28"/>
      <c r="AZ3455" s="28"/>
      <c r="BA3455" s="28"/>
      <c r="BB3455" s="28"/>
      <c r="BC3455" s="28"/>
      <c r="BD3455" s="28"/>
      <c r="BE3455" s="28"/>
    </row>
    <row r="3456" spans="3:57" ht="14.25" customHeight="1">
      <c r="C3456" s="46"/>
      <c r="D3456" s="28"/>
      <c r="E3456" s="28"/>
      <c r="F3456" s="28"/>
      <c r="G3456" s="28"/>
      <c r="H3456" s="28"/>
      <c r="I3456" s="28"/>
      <c r="J3456" s="28"/>
      <c r="K3456" s="28"/>
      <c r="L3456" s="28"/>
      <c r="M3456" s="28"/>
      <c r="N3456" s="28"/>
      <c r="O3456" s="28"/>
      <c r="P3456" s="60"/>
      <c r="Q3456" s="60"/>
      <c r="R3456" s="60"/>
      <c r="S3456" s="60"/>
      <c r="T3456" s="60"/>
      <c r="U3456" s="60"/>
      <c r="V3456" s="46"/>
      <c r="W3456" s="28"/>
      <c r="X3456" s="28"/>
      <c r="Y3456" s="28"/>
      <c r="AA3456" s="77"/>
      <c r="AB3456" s="28"/>
      <c r="AC3456" s="28"/>
      <c r="AD3456" s="28"/>
      <c r="AE3456" s="28"/>
      <c r="AF3456" s="28"/>
      <c r="AG3456" s="28"/>
      <c r="AH3456" s="28"/>
      <c r="AI3456" s="28"/>
      <c r="AJ3456" s="28"/>
      <c r="AK3456" s="28"/>
      <c r="AL3456" s="28"/>
      <c r="AM3456" s="28"/>
      <c r="AN3456" s="28"/>
      <c r="AO3456" s="28"/>
      <c r="AP3456" s="28"/>
      <c r="AQ3456" s="28"/>
      <c r="AR3456" s="28"/>
      <c r="AS3456" s="28"/>
      <c r="AT3456" s="96"/>
      <c r="AU3456" s="28"/>
      <c r="AV3456" s="28"/>
      <c r="AW3456" s="28"/>
      <c r="AX3456" s="28"/>
      <c r="AY3456" s="28"/>
      <c r="AZ3456" s="28"/>
      <c r="BA3456" s="28"/>
      <c r="BB3456" s="28"/>
      <c r="BC3456" s="28"/>
      <c r="BD3456" s="28"/>
      <c r="BE3456" s="28"/>
    </row>
    <row r="3457" spans="3:57" ht="14.25" customHeight="1">
      <c r="C3457" s="46"/>
      <c r="D3457" s="28"/>
      <c r="E3457" s="28"/>
      <c r="F3457" s="28"/>
      <c r="G3457" s="28"/>
      <c r="H3457" s="28"/>
      <c r="I3457" s="28"/>
      <c r="J3457" s="28"/>
      <c r="K3457" s="28"/>
      <c r="L3457" s="28"/>
      <c r="M3457" s="28"/>
      <c r="N3457" s="28"/>
      <c r="O3457" s="28"/>
      <c r="P3457" s="60"/>
      <c r="Q3457" s="60"/>
      <c r="R3457" s="60"/>
      <c r="S3457" s="60"/>
      <c r="T3457" s="60"/>
      <c r="U3457" s="60"/>
      <c r="V3457" s="46"/>
      <c r="W3457" s="28"/>
      <c r="X3457" s="28"/>
      <c r="Y3457" s="28"/>
      <c r="AA3457" s="77"/>
      <c r="AB3457" s="28"/>
      <c r="AC3457" s="28"/>
      <c r="AD3457" s="28"/>
      <c r="AE3457" s="28"/>
      <c r="AF3457" s="28"/>
      <c r="AG3457" s="28"/>
      <c r="AH3457" s="28"/>
      <c r="AI3457" s="28"/>
      <c r="AJ3457" s="28"/>
      <c r="AK3457" s="28"/>
      <c r="AL3457" s="28"/>
      <c r="AM3457" s="28"/>
      <c r="AN3457" s="28"/>
      <c r="AO3457" s="28"/>
      <c r="AP3457" s="28"/>
      <c r="AQ3457" s="28"/>
      <c r="AR3457" s="28"/>
      <c r="AS3457" s="28"/>
      <c r="AT3457" s="96"/>
      <c r="AU3457" s="28"/>
      <c r="AV3457" s="28"/>
      <c r="AW3457" s="28"/>
      <c r="AX3457" s="28"/>
      <c r="AY3457" s="28"/>
      <c r="AZ3457" s="28"/>
      <c r="BA3457" s="28"/>
      <c r="BB3457" s="28"/>
      <c r="BC3457" s="28"/>
      <c r="BD3457" s="28"/>
      <c r="BE3457" s="28"/>
    </row>
    <row r="3458" spans="3:57" ht="14.25" customHeight="1">
      <c r="C3458" s="46"/>
      <c r="D3458" s="28"/>
      <c r="E3458" s="28"/>
      <c r="F3458" s="28"/>
      <c r="G3458" s="28"/>
      <c r="H3458" s="28"/>
      <c r="I3458" s="28"/>
      <c r="J3458" s="28"/>
      <c r="K3458" s="28"/>
      <c r="L3458" s="28"/>
      <c r="M3458" s="28"/>
      <c r="N3458" s="28"/>
      <c r="O3458" s="28"/>
      <c r="P3458" s="60"/>
      <c r="Q3458" s="60"/>
      <c r="R3458" s="60"/>
      <c r="S3458" s="60"/>
      <c r="T3458" s="60"/>
      <c r="U3458" s="60"/>
      <c r="V3458" s="46"/>
      <c r="W3458" s="28"/>
      <c r="X3458" s="28"/>
      <c r="Y3458" s="28"/>
      <c r="AA3458" s="77"/>
      <c r="AB3458" s="28"/>
      <c r="AC3458" s="28"/>
      <c r="AD3458" s="28"/>
      <c r="AE3458" s="28"/>
      <c r="AF3458" s="28"/>
      <c r="AG3458" s="28"/>
      <c r="AH3458" s="28"/>
      <c r="AI3458" s="28"/>
      <c r="AJ3458" s="28"/>
      <c r="AK3458" s="28"/>
      <c r="AL3458" s="28"/>
      <c r="AM3458" s="28"/>
      <c r="AN3458" s="28"/>
      <c r="AO3458" s="28"/>
      <c r="AP3458" s="28"/>
      <c r="AQ3458" s="28"/>
      <c r="AR3458" s="28"/>
      <c r="AS3458" s="28"/>
      <c r="AT3458" s="96"/>
      <c r="AU3458" s="28"/>
      <c r="AV3458" s="28"/>
      <c r="AW3458" s="28"/>
      <c r="AX3458" s="28"/>
      <c r="AY3458" s="28"/>
      <c r="AZ3458" s="28"/>
      <c r="BA3458" s="28"/>
      <c r="BB3458" s="28"/>
      <c r="BC3458" s="28"/>
      <c r="BD3458" s="28"/>
      <c r="BE3458" s="28"/>
    </row>
    <row r="3459" spans="3:57" ht="14.25" customHeight="1">
      <c r="C3459" s="46"/>
      <c r="D3459" s="28"/>
      <c r="E3459" s="28"/>
      <c r="F3459" s="28"/>
      <c r="G3459" s="28"/>
      <c r="H3459" s="28"/>
      <c r="I3459" s="28"/>
      <c r="J3459" s="28"/>
      <c r="K3459" s="28"/>
      <c r="L3459" s="28"/>
      <c r="M3459" s="28"/>
      <c r="N3459" s="28"/>
      <c r="O3459" s="28"/>
      <c r="P3459" s="60"/>
      <c r="Q3459" s="60"/>
      <c r="R3459" s="60"/>
      <c r="S3459" s="60"/>
      <c r="T3459" s="60"/>
      <c r="U3459" s="60"/>
      <c r="V3459" s="46"/>
      <c r="W3459" s="28"/>
      <c r="X3459" s="28"/>
      <c r="Y3459" s="28"/>
      <c r="AA3459" s="77"/>
      <c r="AB3459" s="28"/>
      <c r="AC3459" s="28"/>
      <c r="AD3459" s="28"/>
      <c r="AE3459" s="28"/>
      <c r="AF3459" s="28"/>
      <c r="AG3459" s="28"/>
      <c r="AH3459" s="28"/>
      <c r="AI3459" s="28"/>
      <c r="AJ3459" s="28"/>
      <c r="AK3459" s="28"/>
      <c r="AL3459" s="28"/>
      <c r="AM3459" s="28"/>
      <c r="AN3459" s="28"/>
      <c r="AO3459" s="28"/>
      <c r="AP3459" s="28"/>
      <c r="AQ3459" s="28"/>
      <c r="AR3459" s="28"/>
      <c r="AS3459" s="28"/>
      <c r="AT3459" s="96"/>
      <c r="AU3459" s="28"/>
      <c r="AV3459" s="28"/>
      <c r="AW3459" s="28"/>
      <c r="AX3459" s="28"/>
      <c r="AY3459" s="28"/>
      <c r="AZ3459" s="28"/>
      <c r="BA3459" s="28"/>
      <c r="BB3459" s="28"/>
      <c r="BC3459" s="28"/>
      <c r="BD3459" s="28"/>
      <c r="BE3459" s="28"/>
    </row>
    <row r="3460" spans="3:57" ht="14.25" customHeight="1">
      <c r="C3460" s="46"/>
      <c r="D3460" s="28"/>
      <c r="E3460" s="28"/>
      <c r="F3460" s="28"/>
      <c r="G3460" s="28"/>
      <c r="H3460" s="28"/>
      <c r="I3460" s="28"/>
      <c r="J3460" s="28"/>
      <c r="K3460" s="28"/>
      <c r="L3460" s="28"/>
      <c r="M3460" s="28"/>
      <c r="N3460" s="28"/>
      <c r="O3460" s="28"/>
      <c r="P3460" s="60"/>
      <c r="Q3460" s="60"/>
      <c r="R3460" s="60"/>
      <c r="S3460" s="60"/>
      <c r="T3460" s="60"/>
      <c r="U3460" s="60"/>
      <c r="V3460" s="46"/>
      <c r="W3460" s="28"/>
      <c r="X3460" s="28"/>
      <c r="Y3460" s="28"/>
      <c r="AA3460" s="77"/>
      <c r="AB3460" s="28"/>
      <c r="AC3460" s="28"/>
      <c r="AD3460" s="28"/>
      <c r="AE3460" s="28"/>
      <c r="AF3460" s="28"/>
      <c r="AG3460" s="28"/>
      <c r="AH3460" s="28"/>
      <c r="AI3460" s="28"/>
      <c r="AJ3460" s="28"/>
      <c r="AK3460" s="28"/>
      <c r="AL3460" s="28"/>
      <c r="AM3460" s="28"/>
      <c r="AN3460" s="28"/>
      <c r="AO3460" s="28"/>
      <c r="AP3460" s="28"/>
      <c r="AQ3460" s="28"/>
      <c r="AR3460" s="28"/>
      <c r="AS3460" s="28"/>
      <c r="AT3460" s="96"/>
      <c r="AU3460" s="28"/>
      <c r="AV3460" s="28"/>
      <c r="AW3460" s="28"/>
      <c r="AX3460" s="28"/>
      <c r="AY3460" s="28"/>
      <c r="AZ3460" s="28"/>
      <c r="BA3460" s="28"/>
      <c r="BB3460" s="28"/>
      <c r="BC3460" s="28"/>
      <c r="BD3460" s="28"/>
      <c r="BE3460" s="28"/>
    </row>
    <row r="3461" spans="3:57" ht="14.25" customHeight="1">
      <c r="C3461" s="46"/>
      <c r="D3461" s="28"/>
      <c r="E3461" s="28"/>
      <c r="F3461" s="28"/>
      <c r="G3461" s="28"/>
      <c r="H3461" s="28"/>
      <c r="I3461" s="28"/>
      <c r="J3461" s="28"/>
      <c r="K3461" s="28"/>
      <c r="L3461" s="28"/>
      <c r="M3461" s="28"/>
      <c r="N3461" s="28"/>
      <c r="O3461" s="28"/>
      <c r="P3461" s="60"/>
      <c r="Q3461" s="60"/>
      <c r="R3461" s="60"/>
      <c r="S3461" s="60"/>
      <c r="T3461" s="60"/>
      <c r="U3461" s="60"/>
      <c r="V3461" s="46"/>
      <c r="W3461" s="28"/>
      <c r="X3461" s="28"/>
      <c r="Y3461" s="28"/>
      <c r="AA3461" s="77"/>
      <c r="AB3461" s="28"/>
      <c r="AC3461" s="28"/>
      <c r="AD3461" s="28"/>
      <c r="AE3461" s="28"/>
      <c r="AF3461" s="28"/>
      <c r="AG3461" s="28"/>
      <c r="AH3461" s="28"/>
      <c r="AI3461" s="28"/>
      <c r="AJ3461" s="28"/>
      <c r="AK3461" s="28"/>
      <c r="AL3461" s="28"/>
      <c r="AM3461" s="28"/>
      <c r="AN3461" s="28"/>
      <c r="AO3461" s="28"/>
      <c r="AP3461" s="28"/>
      <c r="AQ3461" s="28"/>
      <c r="AR3461" s="28"/>
      <c r="AS3461" s="28"/>
      <c r="AT3461" s="96"/>
      <c r="AU3461" s="28"/>
      <c r="AV3461" s="28"/>
      <c r="AW3461" s="28"/>
      <c r="AX3461" s="28"/>
      <c r="AY3461" s="28"/>
      <c r="AZ3461" s="28"/>
      <c r="BA3461" s="28"/>
      <c r="BB3461" s="28"/>
      <c r="BC3461" s="28"/>
      <c r="BD3461" s="28"/>
      <c r="BE3461" s="28"/>
    </row>
    <row r="3462" spans="3:57" ht="14.25" customHeight="1">
      <c r="C3462" s="46"/>
      <c r="D3462" s="28"/>
      <c r="E3462" s="28"/>
      <c r="F3462" s="28"/>
      <c r="G3462" s="28"/>
      <c r="H3462" s="28"/>
      <c r="I3462" s="28"/>
      <c r="J3462" s="28"/>
      <c r="K3462" s="28"/>
      <c r="L3462" s="28"/>
      <c r="M3462" s="28"/>
      <c r="N3462" s="28"/>
      <c r="O3462" s="28"/>
      <c r="P3462" s="60"/>
      <c r="Q3462" s="60"/>
      <c r="R3462" s="60"/>
      <c r="S3462" s="60"/>
      <c r="T3462" s="60"/>
      <c r="U3462" s="60"/>
      <c r="V3462" s="46"/>
      <c r="W3462" s="28"/>
      <c r="X3462" s="28"/>
      <c r="Y3462" s="28"/>
      <c r="AA3462" s="77"/>
      <c r="AB3462" s="28"/>
      <c r="AC3462" s="28"/>
      <c r="AD3462" s="28"/>
      <c r="AE3462" s="28"/>
      <c r="AF3462" s="28"/>
      <c r="AG3462" s="28"/>
      <c r="AH3462" s="28"/>
      <c r="AI3462" s="28"/>
      <c r="AJ3462" s="28"/>
      <c r="AK3462" s="28"/>
      <c r="AL3462" s="28"/>
      <c r="AM3462" s="28"/>
      <c r="AN3462" s="28"/>
      <c r="AO3462" s="28"/>
      <c r="AP3462" s="28"/>
      <c r="AQ3462" s="28"/>
      <c r="AR3462" s="28"/>
      <c r="AS3462" s="28"/>
      <c r="AT3462" s="96"/>
      <c r="AU3462" s="28"/>
      <c r="AV3462" s="28"/>
      <c r="AW3462" s="28"/>
      <c r="AX3462" s="28"/>
      <c r="AY3462" s="28"/>
      <c r="AZ3462" s="28"/>
      <c r="BA3462" s="28"/>
      <c r="BB3462" s="28"/>
      <c r="BC3462" s="28"/>
      <c r="BD3462" s="28"/>
      <c r="BE3462" s="28"/>
    </row>
    <row r="3463" spans="3:57" ht="14.25" customHeight="1">
      <c r="C3463" s="46"/>
      <c r="D3463" s="28"/>
      <c r="E3463" s="28"/>
      <c r="F3463" s="28"/>
      <c r="G3463" s="28"/>
      <c r="H3463" s="28"/>
      <c r="I3463" s="28"/>
      <c r="J3463" s="28"/>
      <c r="K3463" s="28"/>
      <c r="L3463" s="28"/>
      <c r="M3463" s="28"/>
      <c r="N3463" s="28"/>
      <c r="O3463" s="28"/>
      <c r="P3463" s="60"/>
      <c r="Q3463" s="60"/>
      <c r="R3463" s="60"/>
      <c r="S3463" s="60"/>
      <c r="T3463" s="60"/>
      <c r="U3463" s="60"/>
      <c r="V3463" s="46"/>
      <c r="W3463" s="28"/>
      <c r="X3463" s="28"/>
      <c r="Y3463" s="28"/>
      <c r="AA3463" s="77"/>
      <c r="AB3463" s="28"/>
      <c r="AC3463" s="28"/>
      <c r="AD3463" s="28"/>
      <c r="AE3463" s="28"/>
      <c r="AF3463" s="28"/>
      <c r="AG3463" s="28"/>
      <c r="AH3463" s="28"/>
      <c r="AI3463" s="28"/>
      <c r="AJ3463" s="28"/>
      <c r="AK3463" s="28"/>
      <c r="AL3463" s="28"/>
      <c r="AM3463" s="28"/>
      <c r="AN3463" s="28"/>
      <c r="AO3463" s="28"/>
      <c r="AP3463" s="28"/>
      <c r="AQ3463" s="28"/>
      <c r="AR3463" s="28"/>
      <c r="AS3463" s="28"/>
      <c r="AT3463" s="96"/>
      <c r="AU3463" s="28"/>
      <c r="AV3463" s="28"/>
      <c r="AW3463" s="28"/>
      <c r="AX3463" s="28"/>
      <c r="AY3463" s="28"/>
      <c r="AZ3463" s="28"/>
      <c r="BA3463" s="28"/>
      <c r="BB3463" s="28"/>
      <c r="BC3463" s="28"/>
      <c r="BD3463" s="28"/>
      <c r="BE3463" s="28"/>
    </row>
    <row r="3464" spans="3:57" ht="14.25" customHeight="1">
      <c r="C3464" s="46"/>
      <c r="D3464" s="28"/>
      <c r="E3464" s="28"/>
      <c r="F3464" s="28"/>
      <c r="G3464" s="28"/>
      <c r="H3464" s="28"/>
      <c r="I3464" s="28"/>
      <c r="J3464" s="28"/>
      <c r="K3464" s="28"/>
      <c r="L3464" s="28"/>
      <c r="M3464" s="28"/>
      <c r="N3464" s="28"/>
      <c r="O3464" s="28"/>
      <c r="P3464" s="60"/>
      <c r="Q3464" s="60"/>
      <c r="R3464" s="60"/>
      <c r="S3464" s="60"/>
      <c r="T3464" s="60"/>
      <c r="U3464" s="60"/>
      <c r="V3464" s="46"/>
      <c r="W3464" s="28"/>
      <c r="X3464" s="28"/>
      <c r="Y3464" s="28"/>
      <c r="AA3464" s="77"/>
      <c r="AB3464" s="28"/>
      <c r="AC3464" s="28"/>
      <c r="AD3464" s="28"/>
      <c r="AE3464" s="28"/>
      <c r="AF3464" s="28"/>
      <c r="AG3464" s="28"/>
      <c r="AH3464" s="28"/>
      <c r="AI3464" s="28"/>
      <c r="AJ3464" s="28"/>
      <c r="AK3464" s="28"/>
      <c r="AL3464" s="28"/>
      <c r="AM3464" s="28"/>
      <c r="AN3464" s="28"/>
      <c r="AO3464" s="28"/>
      <c r="AP3464" s="28"/>
      <c r="AQ3464" s="28"/>
      <c r="AR3464" s="28"/>
      <c r="AS3464" s="28"/>
      <c r="AT3464" s="96"/>
      <c r="AU3464" s="28"/>
      <c r="AV3464" s="28"/>
      <c r="AW3464" s="28"/>
      <c r="AX3464" s="28"/>
      <c r="AY3464" s="28"/>
      <c r="AZ3464" s="28"/>
      <c r="BA3464" s="28"/>
      <c r="BB3464" s="28"/>
      <c r="BC3464" s="28"/>
      <c r="BD3464" s="28"/>
      <c r="BE3464" s="28"/>
    </row>
    <row r="3465" spans="3:57" ht="14.25" customHeight="1">
      <c r="C3465" s="46"/>
      <c r="D3465" s="28"/>
      <c r="E3465" s="28"/>
      <c r="F3465" s="28"/>
      <c r="G3465" s="28"/>
      <c r="H3465" s="28"/>
      <c r="I3465" s="28"/>
      <c r="J3465" s="28"/>
      <c r="K3465" s="28"/>
      <c r="L3465" s="28"/>
      <c r="M3465" s="28"/>
      <c r="N3465" s="28"/>
      <c r="O3465" s="28"/>
      <c r="P3465" s="60"/>
      <c r="Q3465" s="60"/>
      <c r="R3465" s="60"/>
      <c r="S3465" s="60"/>
      <c r="T3465" s="60"/>
      <c r="U3465" s="60"/>
      <c r="V3465" s="46"/>
      <c r="W3465" s="28"/>
      <c r="X3465" s="28"/>
      <c r="Y3465" s="28"/>
      <c r="AA3465" s="77"/>
      <c r="AB3465" s="28"/>
      <c r="AC3465" s="28"/>
      <c r="AD3465" s="28"/>
      <c r="AE3465" s="28"/>
      <c r="AF3465" s="28"/>
      <c r="AG3465" s="28"/>
      <c r="AH3465" s="28"/>
      <c r="AI3465" s="28"/>
      <c r="AJ3465" s="28"/>
      <c r="AK3465" s="28"/>
      <c r="AL3465" s="28"/>
      <c r="AM3465" s="28"/>
      <c r="AN3465" s="28"/>
      <c r="AO3465" s="28"/>
      <c r="AP3465" s="28"/>
      <c r="AQ3465" s="28"/>
      <c r="AR3465" s="28"/>
      <c r="AS3465" s="28"/>
      <c r="AT3465" s="96"/>
      <c r="AU3465" s="28"/>
      <c r="AV3465" s="28"/>
      <c r="AW3465" s="28"/>
      <c r="AX3465" s="28"/>
      <c r="AY3465" s="28"/>
      <c r="AZ3465" s="28"/>
      <c r="BA3465" s="28"/>
      <c r="BB3465" s="28"/>
      <c r="BC3465" s="28"/>
      <c r="BD3465" s="28"/>
      <c r="BE3465" s="28"/>
    </row>
    <row r="3466" spans="3:57" ht="14.25" customHeight="1">
      <c r="C3466" s="46"/>
      <c r="D3466" s="28"/>
      <c r="E3466" s="28"/>
      <c r="F3466" s="28"/>
      <c r="G3466" s="28"/>
      <c r="H3466" s="28"/>
      <c r="I3466" s="28"/>
      <c r="J3466" s="28"/>
      <c r="K3466" s="28"/>
      <c r="L3466" s="28"/>
      <c r="M3466" s="28"/>
      <c r="N3466" s="28"/>
      <c r="O3466" s="28"/>
      <c r="P3466" s="60"/>
      <c r="Q3466" s="60"/>
      <c r="R3466" s="60"/>
      <c r="S3466" s="60"/>
      <c r="T3466" s="60"/>
      <c r="U3466" s="60"/>
      <c r="V3466" s="46"/>
      <c r="W3466" s="28"/>
      <c r="X3466" s="28"/>
      <c r="Y3466" s="28"/>
      <c r="AA3466" s="77"/>
      <c r="AB3466" s="28"/>
      <c r="AC3466" s="28"/>
      <c r="AD3466" s="28"/>
      <c r="AE3466" s="28"/>
      <c r="AF3466" s="28"/>
      <c r="AG3466" s="28"/>
      <c r="AH3466" s="28"/>
      <c r="AI3466" s="28"/>
      <c r="AJ3466" s="28"/>
      <c r="AK3466" s="28"/>
      <c r="AL3466" s="28"/>
      <c r="AM3466" s="28"/>
      <c r="AN3466" s="28"/>
      <c r="AO3466" s="28"/>
      <c r="AP3466" s="28"/>
      <c r="AQ3466" s="28"/>
      <c r="AR3466" s="28"/>
      <c r="AS3466" s="28"/>
      <c r="AT3466" s="96"/>
      <c r="AU3466" s="28"/>
      <c r="AV3466" s="28"/>
      <c r="AW3466" s="28"/>
      <c r="AX3466" s="28"/>
      <c r="AY3466" s="28"/>
      <c r="AZ3466" s="28"/>
      <c r="BA3466" s="28"/>
      <c r="BB3466" s="28"/>
      <c r="BC3466" s="28"/>
      <c r="BD3466" s="28"/>
      <c r="BE3466" s="28"/>
    </row>
    <row r="3467" spans="3:57" ht="14.25" customHeight="1">
      <c r="C3467" s="46"/>
      <c r="D3467" s="28"/>
      <c r="E3467" s="28"/>
      <c r="F3467" s="28"/>
      <c r="G3467" s="28"/>
      <c r="H3467" s="28"/>
      <c r="I3467" s="28"/>
      <c r="J3467" s="28"/>
      <c r="K3467" s="28"/>
      <c r="L3467" s="28"/>
      <c r="M3467" s="28"/>
      <c r="N3467" s="28"/>
      <c r="O3467" s="28"/>
      <c r="P3467" s="60"/>
      <c r="Q3467" s="60"/>
      <c r="R3467" s="60"/>
      <c r="S3467" s="60"/>
      <c r="T3467" s="60"/>
      <c r="U3467" s="60"/>
      <c r="V3467" s="46"/>
      <c r="W3467" s="28"/>
      <c r="X3467" s="28"/>
      <c r="Y3467" s="28"/>
      <c r="AA3467" s="77"/>
      <c r="AB3467" s="28"/>
      <c r="AC3467" s="28"/>
      <c r="AD3467" s="28"/>
      <c r="AE3467" s="28"/>
      <c r="AF3467" s="28"/>
      <c r="AG3467" s="28"/>
      <c r="AH3467" s="28"/>
      <c r="AI3467" s="28"/>
      <c r="AJ3467" s="28"/>
      <c r="AK3467" s="28"/>
      <c r="AL3467" s="28"/>
      <c r="AM3467" s="28"/>
      <c r="AN3467" s="28"/>
      <c r="AO3467" s="28"/>
      <c r="AP3467" s="28"/>
      <c r="AQ3467" s="28"/>
      <c r="AR3467" s="28"/>
      <c r="AS3467" s="28"/>
      <c r="AT3467" s="96"/>
      <c r="AU3467" s="28"/>
      <c r="AV3467" s="28"/>
      <c r="AW3467" s="28"/>
      <c r="AX3467" s="28"/>
      <c r="AY3467" s="28"/>
      <c r="AZ3467" s="28"/>
      <c r="BA3467" s="28"/>
      <c r="BB3467" s="28"/>
      <c r="BC3467" s="28"/>
      <c r="BD3467" s="28"/>
      <c r="BE3467" s="28"/>
    </row>
    <row r="3468" spans="3:57" ht="14.25" customHeight="1">
      <c r="C3468" s="46"/>
      <c r="D3468" s="28"/>
      <c r="E3468" s="28"/>
      <c r="F3468" s="28"/>
      <c r="G3468" s="28"/>
      <c r="H3468" s="28"/>
      <c r="I3468" s="28"/>
      <c r="J3468" s="28"/>
      <c r="K3468" s="28"/>
      <c r="L3468" s="28"/>
      <c r="M3468" s="28"/>
      <c r="N3468" s="28"/>
      <c r="O3468" s="28"/>
      <c r="P3468" s="60"/>
      <c r="Q3468" s="60"/>
      <c r="R3468" s="60"/>
      <c r="S3468" s="60"/>
      <c r="T3468" s="60"/>
      <c r="U3468" s="60"/>
      <c r="V3468" s="46"/>
      <c r="W3468" s="28"/>
      <c r="X3468" s="28"/>
      <c r="Y3468" s="28"/>
      <c r="AA3468" s="77"/>
      <c r="AB3468" s="28"/>
      <c r="AC3468" s="28"/>
      <c r="AD3468" s="28"/>
      <c r="AE3468" s="28"/>
      <c r="AF3468" s="28"/>
      <c r="AG3468" s="28"/>
      <c r="AH3468" s="28"/>
      <c r="AI3468" s="28"/>
      <c r="AJ3468" s="28"/>
      <c r="AK3468" s="28"/>
      <c r="AL3468" s="28"/>
      <c r="AM3468" s="28"/>
      <c r="AN3468" s="28"/>
      <c r="AO3468" s="28"/>
      <c r="AP3468" s="28"/>
      <c r="AQ3468" s="28"/>
      <c r="AR3468" s="28"/>
      <c r="AS3468" s="28"/>
      <c r="AT3468" s="96"/>
      <c r="AU3468" s="28"/>
      <c r="AV3468" s="28"/>
      <c r="AW3468" s="28"/>
      <c r="AX3468" s="28"/>
      <c r="AY3468" s="28"/>
      <c r="AZ3468" s="28"/>
      <c r="BA3468" s="28"/>
      <c r="BB3468" s="28"/>
      <c r="BC3468" s="28"/>
      <c r="BD3468" s="28"/>
      <c r="BE3468" s="28"/>
    </row>
    <row r="3469" spans="3:57" ht="14.25" customHeight="1">
      <c r="C3469" s="46"/>
      <c r="D3469" s="28"/>
      <c r="E3469" s="28"/>
      <c r="F3469" s="28"/>
      <c r="G3469" s="28"/>
      <c r="H3469" s="28"/>
      <c r="I3469" s="28"/>
      <c r="J3469" s="28"/>
      <c r="K3469" s="28"/>
      <c r="L3469" s="28"/>
      <c r="M3469" s="28"/>
      <c r="N3469" s="28"/>
      <c r="O3469" s="28"/>
      <c r="P3469" s="60"/>
      <c r="Q3469" s="60"/>
      <c r="R3469" s="60"/>
      <c r="S3469" s="60"/>
      <c r="T3469" s="60"/>
      <c r="U3469" s="60"/>
      <c r="V3469" s="46"/>
      <c r="W3469" s="28"/>
      <c r="X3469" s="28"/>
      <c r="Y3469" s="28"/>
      <c r="AA3469" s="77"/>
      <c r="AB3469" s="28"/>
      <c r="AC3469" s="28"/>
      <c r="AD3469" s="28"/>
      <c r="AE3469" s="28"/>
      <c r="AF3469" s="28"/>
      <c r="AG3469" s="28"/>
      <c r="AH3469" s="28"/>
      <c r="AI3469" s="28"/>
      <c r="AJ3469" s="28"/>
      <c r="AK3469" s="28"/>
      <c r="AL3469" s="28"/>
      <c r="AM3469" s="28"/>
      <c r="AN3469" s="28"/>
      <c r="AO3469" s="28"/>
      <c r="AP3469" s="28"/>
      <c r="AQ3469" s="28"/>
      <c r="AR3469" s="28"/>
      <c r="AS3469" s="28"/>
      <c r="AT3469" s="96"/>
      <c r="AU3469" s="28"/>
      <c r="AV3469" s="28"/>
      <c r="AW3469" s="28"/>
      <c r="AX3469" s="28"/>
      <c r="AY3469" s="28"/>
      <c r="AZ3469" s="28"/>
      <c r="BA3469" s="28"/>
      <c r="BB3469" s="28"/>
      <c r="BC3469" s="28"/>
      <c r="BD3469" s="28"/>
      <c r="BE3469" s="28"/>
    </row>
    <row r="3470" spans="3:57" ht="14.25" customHeight="1">
      <c r="C3470" s="46"/>
      <c r="D3470" s="28"/>
      <c r="E3470" s="28"/>
      <c r="F3470" s="28"/>
      <c r="G3470" s="28"/>
      <c r="H3470" s="28"/>
      <c r="I3470" s="28"/>
      <c r="J3470" s="28"/>
      <c r="K3470" s="28"/>
      <c r="L3470" s="28"/>
      <c r="M3470" s="28"/>
      <c r="N3470" s="28"/>
      <c r="O3470" s="28"/>
      <c r="P3470" s="60"/>
      <c r="Q3470" s="60"/>
      <c r="R3470" s="60"/>
      <c r="S3470" s="60"/>
      <c r="T3470" s="60"/>
      <c r="U3470" s="60"/>
      <c r="V3470" s="46"/>
      <c r="W3470" s="28"/>
      <c r="X3470" s="28"/>
      <c r="Y3470" s="28"/>
      <c r="AA3470" s="77"/>
      <c r="AB3470" s="28"/>
      <c r="AC3470" s="28"/>
      <c r="AD3470" s="28"/>
      <c r="AE3470" s="28"/>
      <c r="AF3470" s="28"/>
      <c r="AG3470" s="28"/>
      <c r="AH3470" s="28"/>
      <c r="AI3470" s="28"/>
      <c r="AJ3470" s="28"/>
      <c r="AK3470" s="28"/>
      <c r="AL3470" s="28"/>
      <c r="AM3470" s="28"/>
      <c r="AN3470" s="28"/>
      <c r="AO3470" s="28"/>
      <c r="AP3470" s="28"/>
      <c r="AQ3470" s="28"/>
      <c r="AR3470" s="28"/>
      <c r="AS3470" s="28"/>
      <c r="AT3470" s="96"/>
      <c r="AU3470" s="28"/>
      <c r="AV3470" s="28"/>
      <c r="AW3470" s="28"/>
      <c r="AX3470" s="28"/>
      <c r="AY3470" s="28"/>
      <c r="AZ3470" s="28"/>
      <c r="BA3470" s="28"/>
      <c r="BB3470" s="28"/>
      <c r="BC3470" s="28"/>
      <c r="BD3470" s="28"/>
      <c r="BE3470" s="28"/>
    </row>
    <row r="3471" spans="3:57" ht="14.25" customHeight="1">
      <c r="C3471" s="46"/>
      <c r="D3471" s="28"/>
      <c r="E3471" s="28"/>
      <c r="F3471" s="28"/>
      <c r="G3471" s="28"/>
      <c r="H3471" s="28"/>
      <c r="I3471" s="28"/>
      <c r="J3471" s="28"/>
      <c r="K3471" s="28"/>
      <c r="L3471" s="28"/>
      <c r="M3471" s="28"/>
      <c r="N3471" s="28"/>
      <c r="O3471" s="28"/>
      <c r="P3471" s="60"/>
      <c r="Q3471" s="60"/>
      <c r="R3471" s="60"/>
      <c r="S3471" s="60"/>
      <c r="T3471" s="60"/>
      <c r="U3471" s="60"/>
      <c r="V3471" s="46"/>
      <c r="W3471" s="28"/>
      <c r="X3471" s="28"/>
      <c r="Y3471" s="28"/>
      <c r="AA3471" s="77"/>
      <c r="AB3471" s="28"/>
      <c r="AC3471" s="28"/>
      <c r="AD3471" s="28"/>
      <c r="AE3471" s="28"/>
      <c r="AF3471" s="28"/>
      <c r="AG3471" s="28"/>
      <c r="AH3471" s="28"/>
      <c r="AI3471" s="28"/>
      <c r="AJ3471" s="28"/>
      <c r="AK3471" s="28"/>
      <c r="AL3471" s="28"/>
      <c r="AM3471" s="28"/>
      <c r="AN3471" s="28"/>
      <c r="AO3471" s="28"/>
      <c r="AP3471" s="28"/>
      <c r="AQ3471" s="28"/>
      <c r="AR3471" s="28"/>
      <c r="AS3471" s="28"/>
      <c r="AT3471" s="96"/>
      <c r="AU3471" s="28"/>
      <c r="AV3471" s="28"/>
      <c r="AW3471" s="28"/>
      <c r="AX3471" s="28"/>
      <c r="AY3471" s="28"/>
      <c r="AZ3471" s="28"/>
      <c r="BA3471" s="28"/>
      <c r="BB3471" s="28"/>
      <c r="BC3471" s="28"/>
      <c r="BD3471" s="28"/>
      <c r="BE3471" s="28"/>
    </row>
    <row r="3472" spans="3:57" ht="14.25" customHeight="1">
      <c r="C3472" s="46"/>
      <c r="D3472" s="28"/>
      <c r="E3472" s="28"/>
      <c r="F3472" s="28"/>
      <c r="G3472" s="28"/>
      <c r="H3472" s="28"/>
      <c r="I3472" s="28"/>
      <c r="J3472" s="28"/>
      <c r="K3472" s="28"/>
      <c r="L3472" s="28"/>
      <c r="M3472" s="28"/>
      <c r="N3472" s="28"/>
      <c r="O3472" s="28"/>
      <c r="P3472" s="60"/>
      <c r="Q3472" s="60"/>
      <c r="R3472" s="60"/>
      <c r="S3472" s="60"/>
      <c r="T3472" s="60"/>
      <c r="U3472" s="60"/>
      <c r="V3472" s="46"/>
      <c r="W3472" s="28"/>
      <c r="X3472" s="28"/>
      <c r="Y3472" s="28"/>
      <c r="AA3472" s="77"/>
      <c r="AB3472" s="28"/>
      <c r="AC3472" s="28"/>
      <c r="AD3472" s="28"/>
      <c r="AE3472" s="28"/>
      <c r="AF3472" s="28"/>
      <c r="AG3472" s="28"/>
      <c r="AH3472" s="28"/>
      <c r="AI3472" s="28"/>
      <c r="AJ3472" s="28"/>
      <c r="AK3472" s="28"/>
      <c r="AL3472" s="28"/>
      <c r="AM3472" s="28"/>
      <c r="AN3472" s="28"/>
      <c r="AO3472" s="28"/>
      <c r="AP3472" s="28"/>
      <c r="AQ3472" s="28"/>
      <c r="AR3472" s="28"/>
      <c r="AS3472" s="28"/>
      <c r="AT3472" s="96"/>
      <c r="AU3472" s="28"/>
      <c r="AV3472" s="28"/>
      <c r="AW3472" s="28"/>
      <c r="AX3472" s="28"/>
      <c r="AY3472" s="28"/>
      <c r="AZ3472" s="28"/>
      <c r="BA3472" s="28"/>
      <c r="BB3472" s="28"/>
      <c r="BC3472" s="28"/>
      <c r="BD3472" s="28"/>
      <c r="BE3472" s="28"/>
    </row>
    <row r="3473" spans="3:57" ht="14.25" customHeight="1">
      <c r="C3473" s="46"/>
      <c r="D3473" s="28"/>
      <c r="E3473" s="28"/>
      <c r="F3473" s="28"/>
      <c r="G3473" s="28"/>
      <c r="H3473" s="28"/>
      <c r="I3473" s="28"/>
      <c r="J3473" s="28"/>
      <c r="K3473" s="28"/>
      <c r="L3473" s="28"/>
      <c r="M3473" s="28"/>
      <c r="N3473" s="28"/>
      <c r="O3473" s="28"/>
      <c r="P3473" s="60"/>
      <c r="Q3473" s="60"/>
      <c r="R3473" s="60"/>
      <c r="S3473" s="60"/>
      <c r="T3473" s="60"/>
      <c r="U3473" s="60"/>
      <c r="V3473" s="46"/>
      <c r="W3473" s="28"/>
      <c r="X3473" s="28"/>
      <c r="Y3473" s="28"/>
      <c r="AA3473" s="77"/>
      <c r="AB3473" s="28"/>
      <c r="AC3473" s="28"/>
      <c r="AD3473" s="28"/>
      <c r="AE3473" s="28"/>
      <c r="AF3473" s="28"/>
      <c r="AG3473" s="28"/>
      <c r="AH3473" s="28"/>
      <c r="AI3473" s="28"/>
      <c r="AJ3473" s="28"/>
      <c r="AK3473" s="28"/>
      <c r="AL3473" s="28"/>
      <c r="AM3473" s="28"/>
      <c r="AN3473" s="28"/>
      <c r="AO3473" s="28"/>
      <c r="AP3473" s="28"/>
      <c r="AQ3473" s="28"/>
      <c r="AR3473" s="28"/>
      <c r="AS3473" s="28"/>
      <c r="AT3473" s="96"/>
      <c r="AU3473" s="28"/>
      <c r="AV3473" s="28"/>
      <c r="AW3473" s="28"/>
      <c r="AX3473" s="28"/>
      <c r="AY3473" s="28"/>
      <c r="AZ3473" s="28"/>
      <c r="BA3473" s="28"/>
      <c r="BB3473" s="28"/>
      <c r="BC3473" s="28"/>
      <c r="BD3473" s="28"/>
      <c r="BE3473" s="28"/>
    </row>
    <row r="3474" spans="3:57" ht="14.25" customHeight="1">
      <c r="C3474" s="46"/>
      <c r="D3474" s="28"/>
      <c r="E3474" s="28"/>
      <c r="F3474" s="28"/>
      <c r="G3474" s="28"/>
      <c r="H3474" s="28"/>
      <c r="I3474" s="28"/>
      <c r="J3474" s="28"/>
      <c r="K3474" s="28"/>
      <c r="L3474" s="28"/>
      <c r="M3474" s="28"/>
      <c r="N3474" s="28"/>
      <c r="O3474" s="28"/>
      <c r="P3474" s="60"/>
      <c r="Q3474" s="60"/>
      <c r="R3474" s="60"/>
      <c r="S3474" s="60"/>
      <c r="T3474" s="60"/>
      <c r="U3474" s="60"/>
      <c r="V3474" s="46"/>
      <c r="W3474" s="28"/>
      <c r="X3474" s="28"/>
      <c r="Y3474" s="28"/>
      <c r="AA3474" s="77"/>
      <c r="AB3474" s="28"/>
      <c r="AC3474" s="28"/>
      <c r="AD3474" s="28"/>
      <c r="AE3474" s="28"/>
      <c r="AF3474" s="28"/>
      <c r="AG3474" s="28"/>
      <c r="AH3474" s="28"/>
      <c r="AI3474" s="28"/>
      <c r="AJ3474" s="28"/>
      <c r="AK3474" s="28"/>
      <c r="AL3474" s="28"/>
      <c r="AM3474" s="28"/>
      <c r="AN3474" s="28"/>
      <c r="AO3474" s="28"/>
      <c r="AP3474" s="28"/>
      <c r="AQ3474" s="28"/>
      <c r="AR3474" s="28"/>
      <c r="AS3474" s="28"/>
      <c r="AT3474" s="96"/>
      <c r="AU3474" s="28"/>
      <c r="AV3474" s="28"/>
      <c r="AW3474" s="28"/>
      <c r="AX3474" s="28"/>
      <c r="AY3474" s="28"/>
      <c r="AZ3474" s="28"/>
      <c r="BA3474" s="28"/>
      <c r="BB3474" s="28"/>
      <c r="BC3474" s="28"/>
      <c r="BD3474" s="28"/>
      <c r="BE3474" s="28"/>
    </row>
    <row r="3475" spans="3:57" ht="14.25" customHeight="1">
      <c r="C3475" s="46"/>
      <c r="D3475" s="28"/>
      <c r="E3475" s="28"/>
      <c r="F3475" s="28"/>
      <c r="G3475" s="28"/>
      <c r="H3475" s="28"/>
      <c r="I3475" s="28"/>
      <c r="J3475" s="28"/>
      <c r="K3475" s="28"/>
      <c r="L3475" s="28"/>
      <c r="M3475" s="28"/>
      <c r="N3475" s="28"/>
      <c r="O3475" s="28"/>
      <c r="P3475" s="60"/>
      <c r="Q3475" s="60"/>
      <c r="R3475" s="60"/>
      <c r="S3475" s="60"/>
      <c r="T3475" s="60"/>
      <c r="U3475" s="60"/>
      <c r="V3475" s="46"/>
      <c r="W3475" s="28"/>
      <c r="X3475" s="28"/>
      <c r="Y3475" s="28"/>
      <c r="AA3475" s="77"/>
      <c r="AB3475" s="28"/>
      <c r="AC3475" s="28"/>
      <c r="AD3475" s="28"/>
      <c r="AE3475" s="28"/>
      <c r="AF3475" s="28"/>
      <c r="AG3475" s="28"/>
      <c r="AH3475" s="28"/>
      <c r="AI3475" s="28"/>
      <c r="AJ3475" s="28"/>
      <c r="AK3475" s="28"/>
      <c r="AL3475" s="28"/>
      <c r="AM3475" s="28"/>
      <c r="AN3475" s="28"/>
      <c r="AO3475" s="28"/>
      <c r="AP3475" s="28"/>
      <c r="AQ3475" s="28"/>
      <c r="AR3475" s="28"/>
      <c r="AS3475" s="28"/>
      <c r="AT3475" s="96"/>
      <c r="AU3475" s="28"/>
      <c r="AV3475" s="28"/>
      <c r="AW3475" s="28"/>
      <c r="AX3475" s="28"/>
      <c r="AY3475" s="28"/>
      <c r="AZ3475" s="28"/>
      <c r="BA3475" s="28"/>
      <c r="BB3475" s="28"/>
      <c r="BC3475" s="28"/>
      <c r="BD3475" s="28"/>
      <c r="BE3475" s="28"/>
    </row>
    <row r="3476" spans="3:57" ht="14.25" customHeight="1">
      <c r="C3476" s="46"/>
      <c r="D3476" s="28"/>
      <c r="E3476" s="28"/>
      <c r="F3476" s="28"/>
      <c r="G3476" s="28"/>
      <c r="H3476" s="28"/>
      <c r="I3476" s="28"/>
      <c r="J3476" s="28"/>
      <c r="K3476" s="28"/>
      <c r="L3476" s="28"/>
      <c r="M3476" s="28"/>
      <c r="N3476" s="28"/>
      <c r="O3476" s="28"/>
      <c r="P3476" s="60"/>
      <c r="Q3476" s="60"/>
      <c r="R3476" s="60"/>
      <c r="S3476" s="60"/>
      <c r="T3476" s="60"/>
      <c r="U3476" s="60"/>
      <c r="V3476" s="46"/>
      <c r="W3476" s="28"/>
      <c r="X3476" s="28"/>
      <c r="Y3476" s="28"/>
      <c r="AA3476" s="77"/>
      <c r="AB3476" s="28"/>
      <c r="AC3476" s="28"/>
      <c r="AD3476" s="28"/>
      <c r="AE3476" s="28"/>
      <c r="AF3476" s="28"/>
      <c r="AG3476" s="28"/>
      <c r="AH3476" s="28"/>
      <c r="AI3476" s="28"/>
      <c r="AJ3476" s="28"/>
      <c r="AK3476" s="28"/>
      <c r="AL3476" s="28"/>
      <c r="AM3476" s="28"/>
      <c r="AN3476" s="28"/>
      <c r="AO3476" s="28"/>
      <c r="AP3476" s="28"/>
      <c r="AQ3476" s="28"/>
      <c r="AR3476" s="28"/>
      <c r="AS3476" s="28"/>
      <c r="AT3476" s="96"/>
      <c r="AU3476" s="28"/>
      <c r="AV3476" s="28"/>
      <c r="AW3476" s="28"/>
      <c r="AX3476" s="28"/>
      <c r="AY3476" s="28"/>
      <c r="AZ3476" s="28"/>
      <c r="BA3476" s="28"/>
      <c r="BB3476" s="28"/>
      <c r="BC3476" s="28"/>
      <c r="BD3476" s="28"/>
      <c r="BE3476" s="28"/>
    </row>
    <row r="3477" spans="3:57" ht="14.25" customHeight="1">
      <c r="C3477" s="46"/>
      <c r="D3477" s="28"/>
      <c r="E3477" s="28"/>
      <c r="F3477" s="28"/>
      <c r="G3477" s="28"/>
      <c r="H3477" s="28"/>
      <c r="I3477" s="28"/>
      <c r="J3477" s="28"/>
      <c r="K3477" s="28"/>
      <c r="L3477" s="28"/>
      <c r="M3477" s="28"/>
      <c r="N3477" s="28"/>
      <c r="O3477" s="28"/>
      <c r="P3477" s="60"/>
      <c r="Q3477" s="60"/>
      <c r="R3477" s="60"/>
      <c r="S3477" s="60"/>
      <c r="T3477" s="60"/>
      <c r="U3477" s="60"/>
      <c r="V3477" s="46"/>
      <c r="W3477" s="28"/>
      <c r="X3477" s="28"/>
      <c r="Y3477" s="28"/>
      <c r="AA3477" s="77"/>
      <c r="AB3477" s="28"/>
      <c r="AC3477" s="28"/>
      <c r="AD3477" s="28"/>
      <c r="AE3477" s="28"/>
      <c r="AF3477" s="28"/>
      <c r="AG3477" s="28"/>
      <c r="AH3477" s="28"/>
      <c r="AI3477" s="28"/>
      <c r="AJ3477" s="28"/>
      <c r="AK3477" s="28"/>
      <c r="AL3477" s="28"/>
      <c r="AM3477" s="28"/>
      <c r="AN3477" s="28"/>
      <c r="AO3477" s="28"/>
      <c r="AP3477" s="28"/>
      <c r="AQ3477" s="28"/>
      <c r="AR3477" s="28"/>
      <c r="AS3477" s="28"/>
      <c r="AT3477" s="96"/>
      <c r="AU3477" s="28"/>
      <c r="AV3477" s="28"/>
      <c r="AW3477" s="28"/>
      <c r="AX3477" s="28"/>
      <c r="AY3477" s="28"/>
      <c r="AZ3477" s="28"/>
      <c r="BA3477" s="28"/>
      <c r="BB3477" s="28"/>
      <c r="BC3477" s="28"/>
      <c r="BD3477" s="28"/>
      <c r="BE3477" s="28"/>
    </row>
    <row r="3478" spans="3:57" ht="14.25" customHeight="1">
      <c r="C3478" s="46"/>
      <c r="D3478" s="28"/>
      <c r="E3478" s="28"/>
      <c r="F3478" s="28"/>
      <c r="G3478" s="28"/>
      <c r="H3478" s="28"/>
      <c r="I3478" s="28"/>
      <c r="J3478" s="28"/>
      <c r="K3478" s="28"/>
      <c r="L3478" s="28"/>
      <c r="M3478" s="28"/>
      <c r="N3478" s="28"/>
      <c r="O3478" s="28"/>
      <c r="P3478" s="60"/>
      <c r="Q3478" s="60"/>
      <c r="R3478" s="60"/>
      <c r="S3478" s="60"/>
      <c r="T3478" s="60"/>
      <c r="U3478" s="60"/>
      <c r="V3478" s="46"/>
      <c r="W3478" s="28"/>
      <c r="X3478" s="28"/>
      <c r="Y3478" s="28"/>
      <c r="AA3478" s="77"/>
      <c r="AB3478" s="28"/>
      <c r="AC3478" s="28"/>
      <c r="AD3478" s="28"/>
      <c r="AE3478" s="28"/>
      <c r="AF3478" s="28"/>
      <c r="AG3478" s="28"/>
      <c r="AH3478" s="28"/>
      <c r="AI3478" s="28"/>
      <c r="AJ3478" s="28"/>
      <c r="AK3478" s="28"/>
      <c r="AL3478" s="28"/>
      <c r="AM3478" s="28"/>
      <c r="AN3478" s="28"/>
      <c r="AO3478" s="28"/>
      <c r="AP3478" s="28"/>
      <c r="AQ3478" s="28"/>
      <c r="AR3478" s="28"/>
      <c r="AS3478" s="28"/>
      <c r="AT3478" s="96"/>
      <c r="AU3478" s="28"/>
      <c r="AV3478" s="28"/>
      <c r="AW3478" s="28"/>
      <c r="AX3478" s="28"/>
      <c r="AY3478" s="28"/>
      <c r="AZ3478" s="28"/>
      <c r="BA3478" s="28"/>
      <c r="BB3478" s="28"/>
      <c r="BC3478" s="28"/>
      <c r="BD3478" s="28"/>
      <c r="BE3478" s="28"/>
    </row>
    <row r="3479" spans="3:57" ht="14.25" customHeight="1">
      <c r="C3479" s="46"/>
      <c r="D3479" s="28"/>
      <c r="E3479" s="28"/>
      <c r="F3479" s="28"/>
      <c r="G3479" s="28"/>
      <c r="H3479" s="28"/>
      <c r="I3479" s="28"/>
      <c r="J3479" s="28"/>
      <c r="K3479" s="28"/>
      <c r="L3479" s="28"/>
      <c r="M3479" s="28"/>
      <c r="N3479" s="28"/>
      <c r="O3479" s="28"/>
      <c r="P3479" s="60"/>
      <c r="Q3479" s="60"/>
      <c r="R3479" s="60"/>
      <c r="S3479" s="60"/>
      <c r="T3479" s="60"/>
      <c r="U3479" s="60"/>
      <c r="V3479" s="46"/>
      <c r="W3479" s="28"/>
      <c r="X3479" s="28"/>
      <c r="Y3479" s="28"/>
      <c r="AA3479" s="77"/>
      <c r="AB3479" s="28"/>
      <c r="AC3479" s="28"/>
      <c r="AD3479" s="28"/>
      <c r="AE3479" s="28"/>
      <c r="AF3479" s="28"/>
      <c r="AG3479" s="28"/>
      <c r="AH3479" s="28"/>
      <c r="AI3479" s="28"/>
      <c r="AJ3479" s="28"/>
      <c r="AK3479" s="28"/>
      <c r="AL3479" s="28"/>
      <c r="AM3479" s="28"/>
      <c r="AN3479" s="28"/>
      <c r="AO3479" s="28"/>
      <c r="AP3479" s="28"/>
      <c r="AQ3479" s="28"/>
      <c r="AR3479" s="28"/>
      <c r="AS3479" s="28"/>
      <c r="AT3479" s="96"/>
      <c r="AU3479" s="28"/>
      <c r="AV3479" s="28"/>
      <c r="AW3479" s="28"/>
      <c r="AX3479" s="28"/>
      <c r="AY3479" s="28"/>
      <c r="AZ3479" s="28"/>
      <c r="BA3479" s="28"/>
      <c r="BB3479" s="28"/>
      <c r="BC3479" s="28"/>
      <c r="BD3479" s="28"/>
      <c r="BE3479" s="28"/>
    </row>
    <row r="3480" spans="3:57" ht="14.25" customHeight="1">
      <c r="C3480" s="46"/>
      <c r="D3480" s="28"/>
      <c r="E3480" s="28"/>
      <c r="F3480" s="28"/>
      <c r="G3480" s="28"/>
      <c r="H3480" s="28"/>
      <c r="I3480" s="28"/>
      <c r="J3480" s="28"/>
      <c r="K3480" s="28"/>
      <c r="L3480" s="28"/>
      <c r="M3480" s="28"/>
      <c r="N3480" s="28"/>
      <c r="O3480" s="28"/>
      <c r="P3480" s="60"/>
      <c r="Q3480" s="60"/>
      <c r="R3480" s="60"/>
      <c r="S3480" s="60"/>
      <c r="T3480" s="60"/>
      <c r="U3480" s="60"/>
      <c r="V3480" s="46"/>
      <c r="W3480" s="28"/>
      <c r="X3480" s="28"/>
      <c r="Y3480" s="28"/>
      <c r="AA3480" s="77"/>
      <c r="AB3480" s="28"/>
      <c r="AC3480" s="28"/>
      <c r="AD3480" s="28"/>
      <c r="AE3480" s="28"/>
      <c r="AF3480" s="28"/>
      <c r="AG3480" s="28"/>
      <c r="AH3480" s="28"/>
      <c r="AI3480" s="28"/>
      <c r="AJ3480" s="28"/>
      <c r="AK3480" s="28"/>
      <c r="AL3480" s="28"/>
      <c r="AM3480" s="28"/>
      <c r="AN3480" s="28"/>
      <c r="AO3480" s="28"/>
      <c r="AP3480" s="28"/>
      <c r="AQ3480" s="28"/>
      <c r="AR3480" s="28"/>
      <c r="AS3480" s="28"/>
      <c r="AT3480" s="96"/>
      <c r="AU3480" s="28"/>
      <c r="AV3480" s="28"/>
      <c r="AW3480" s="28"/>
      <c r="AX3480" s="28"/>
      <c r="AY3480" s="28"/>
      <c r="AZ3480" s="28"/>
      <c r="BA3480" s="28"/>
      <c r="BB3480" s="28"/>
      <c r="BC3480" s="28"/>
      <c r="BD3480" s="28"/>
      <c r="BE3480" s="28"/>
    </row>
    <row r="3481" spans="3:57" ht="14.25" customHeight="1">
      <c r="C3481" s="46"/>
      <c r="D3481" s="28"/>
      <c r="E3481" s="28"/>
      <c r="F3481" s="28"/>
      <c r="G3481" s="28"/>
      <c r="H3481" s="28"/>
      <c r="I3481" s="28"/>
      <c r="J3481" s="28"/>
      <c r="K3481" s="28"/>
      <c r="L3481" s="28"/>
      <c r="M3481" s="28"/>
      <c r="N3481" s="28"/>
      <c r="O3481" s="28"/>
      <c r="P3481" s="60"/>
      <c r="Q3481" s="60"/>
      <c r="R3481" s="60"/>
      <c r="S3481" s="60"/>
      <c r="T3481" s="60"/>
      <c r="U3481" s="60"/>
      <c r="V3481" s="46"/>
      <c r="W3481" s="28"/>
      <c r="X3481" s="28"/>
      <c r="Y3481" s="28"/>
      <c r="AA3481" s="77"/>
      <c r="AB3481" s="28"/>
      <c r="AC3481" s="28"/>
      <c r="AD3481" s="28"/>
      <c r="AE3481" s="28"/>
      <c r="AF3481" s="28"/>
      <c r="AG3481" s="28"/>
      <c r="AH3481" s="28"/>
      <c r="AI3481" s="28"/>
      <c r="AJ3481" s="28"/>
      <c r="AK3481" s="28"/>
      <c r="AL3481" s="28"/>
      <c r="AM3481" s="28"/>
      <c r="AN3481" s="28"/>
      <c r="AO3481" s="28"/>
      <c r="AP3481" s="28"/>
      <c r="AQ3481" s="28"/>
      <c r="AR3481" s="28"/>
      <c r="AS3481" s="28"/>
      <c r="AT3481" s="96"/>
      <c r="AU3481" s="28"/>
      <c r="AV3481" s="28"/>
      <c r="AW3481" s="28"/>
      <c r="AX3481" s="28"/>
      <c r="AY3481" s="28"/>
      <c r="AZ3481" s="28"/>
      <c r="BA3481" s="28"/>
      <c r="BB3481" s="28"/>
      <c r="BC3481" s="28"/>
      <c r="BD3481" s="28"/>
      <c r="BE3481" s="28"/>
    </row>
    <row r="3482" spans="3:57" ht="14.25" customHeight="1">
      <c r="C3482" s="46"/>
      <c r="D3482" s="28"/>
      <c r="E3482" s="28"/>
      <c r="F3482" s="28"/>
      <c r="G3482" s="28"/>
      <c r="H3482" s="28"/>
      <c r="I3482" s="28"/>
      <c r="J3482" s="28"/>
      <c r="K3482" s="28"/>
      <c r="L3482" s="28"/>
      <c r="M3482" s="28"/>
      <c r="N3482" s="28"/>
      <c r="O3482" s="28"/>
      <c r="P3482" s="60"/>
      <c r="Q3482" s="60"/>
      <c r="R3482" s="60"/>
      <c r="S3482" s="60"/>
      <c r="T3482" s="60"/>
      <c r="U3482" s="60"/>
      <c r="V3482" s="46"/>
      <c r="W3482" s="28"/>
      <c r="X3482" s="28"/>
      <c r="Y3482" s="28"/>
      <c r="AA3482" s="77"/>
      <c r="AB3482" s="28"/>
      <c r="AC3482" s="28"/>
      <c r="AD3482" s="28"/>
      <c r="AE3482" s="28"/>
      <c r="AF3482" s="28"/>
      <c r="AG3482" s="28"/>
      <c r="AH3482" s="28"/>
      <c r="AI3482" s="28"/>
      <c r="AJ3482" s="28"/>
      <c r="AK3482" s="28"/>
      <c r="AL3482" s="28"/>
      <c r="AM3482" s="28"/>
      <c r="AN3482" s="28"/>
      <c r="AO3482" s="28"/>
      <c r="AP3482" s="28"/>
      <c r="AQ3482" s="28"/>
      <c r="AR3482" s="28"/>
      <c r="AS3482" s="28"/>
      <c r="AT3482" s="96"/>
      <c r="AU3482" s="28"/>
      <c r="AV3482" s="28"/>
      <c r="AW3482" s="28"/>
      <c r="AX3482" s="28"/>
      <c r="AY3482" s="28"/>
      <c r="AZ3482" s="28"/>
      <c r="BA3482" s="28"/>
      <c r="BB3482" s="28"/>
      <c r="BC3482" s="28"/>
      <c r="BD3482" s="28"/>
      <c r="BE3482" s="28"/>
    </row>
    <row r="3483" spans="3:57" ht="14.25" customHeight="1">
      <c r="C3483" s="46"/>
      <c r="D3483" s="28"/>
      <c r="E3483" s="28"/>
      <c r="F3483" s="28"/>
      <c r="G3483" s="28"/>
      <c r="H3483" s="28"/>
      <c r="I3483" s="28"/>
      <c r="J3483" s="28"/>
      <c r="K3483" s="28"/>
      <c r="L3483" s="28"/>
      <c r="M3483" s="28"/>
      <c r="N3483" s="28"/>
      <c r="O3483" s="28"/>
      <c r="P3483" s="60"/>
      <c r="Q3483" s="60"/>
      <c r="R3483" s="60"/>
      <c r="S3483" s="60"/>
      <c r="T3483" s="60"/>
      <c r="U3483" s="60"/>
      <c r="V3483" s="46"/>
      <c r="W3483" s="28"/>
      <c r="X3483" s="28"/>
      <c r="Y3483" s="28"/>
      <c r="AA3483" s="77"/>
      <c r="AB3483" s="28"/>
      <c r="AC3483" s="28"/>
      <c r="AD3483" s="28"/>
      <c r="AE3483" s="28"/>
      <c r="AF3483" s="28"/>
      <c r="AG3483" s="28"/>
      <c r="AH3483" s="28"/>
      <c r="AI3483" s="28"/>
      <c r="AJ3483" s="28"/>
      <c r="AK3483" s="28"/>
      <c r="AL3483" s="28"/>
      <c r="AM3483" s="28"/>
      <c r="AN3483" s="28"/>
      <c r="AO3483" s="28"/>
      <c r="AP3483" s="28"/>
      <c r="AQ3483" s="28"/>
      <c r="AR3483" s="28"/>
      <c r="AS3483" s="28"/>
      <c r="AT3483" s="96"/>
      <c r="AU3483" s="28"/>
      <c r="AV3483" s="28"/>
      <c r="AW3483" s="28"/>
      <c r="AX3483" s="28"/>
      <c r="AY3483" s="28"/>
      <c r="AZ3483" s="28"/>
      <c r="BA3483" s="28"/>
      <c r="BB3483" s="28"/>
      <c r="BC3483" s="28"/>
      <c r="BD3483" s="28"/>
      <c r="BE3483" s="28"/>
    </row>
    <row r="3484" spans="3:57" ht="14.25" customHeight="1">
      <c r="C3484" s="46"/>
      <c r="D3484" s="28"/>
      <c r="E3484" s="28"/>
      <c r="F3484" s="28"/>
      <c r="G3484" s="28"/>
      <c r="H3484" s="28"/>
      <c r="I3484" s="28"/>
      <c r="J3484" s="28"/>
      <c r="K3484" s="28"/>
      <c r="L3484" s="28"/>
      <c r="M3484" s="28"/>
      <c r="N3484" s="28"/>
      <c r="O3484" s="28"/>
      <c r="P3484" s="60"/>
      <c r="Q3484" s="60"/>
      <c r="R3484" s="60"/>
      <c r="S3484" s="60"/>
      <c r="T3484" s="60"/>
      <c r="U3484" s="60"/>
      <c r="V3484" s="46"/>
      <c r="W3484" s="28"/>
      <c r="X3484" s="28"/>
      <c r="Y3484" s="28"/>
      <c r="AA3484" s="77"/>
      <c r="AB3484" s="28"/>
      <c r="AC3484" s="28"/>
      <c r="AD3484" s="28"/>
      <c r="AE3484" s="28"/>
      <c r="AF3484" s="28"/>
      <c r="AG3484" s="28"/>
      <c r="AH3484" s="28"/>
      <c r="AI3484" s="28"/>
      <c r="AJ3484" s="28"/>
      <c r="AK3484" s="28"/>
      <c r="AL3484" s="28"/>
      <c r="AM3484" s="28"/>
      <c r="AN3484" s="28"/>
      <c r="AO3484" s="28"/>
      <c r="AP3484" s="28"/>
      <c r="AQ3484" s="28"/>
      <c r="AR3484" s="28"/>
      <c r="AS3484" s="28"/>
      <c r="AT3484" s="96"/>
      <c r="AU3484" s="28"/>
      <c r="AV3484" s="28"/>
      <c r="AW3484" s="28"/>
      <c r="AX3484" s="28"/>
      <c r="AY3484" s="28"/>
      <c r="AZ3484" s="28"/>
      <c r="BA3484" s="28"/>
      <c r="BB3484" s="28"/>
      <c r="BC3484" s="28"/>
      <c r="BD3484" s="28"/>
      <c r="BE3484" s="28"/>
    </row>
    <row r="3485" spans="3:57" ht="14.25" customHeight="1">
      <c r="C3485" s="46"/>
      <c r="D3485" s="28"/>
      <c r="E3485" s="28"/>
      <c r="F3485" s="28"/>
      <c r="G3485" s="28"/>
      <c r="H3485" s="28"/>
      <c r="I3485" s="28"/>
      <c r="J3485" s="28"/>
      <c r="K3485" s="28"/>
      <c r="L3485" s="28"/>
      <c r="M3485" s="28"/>
      <c r="N3485" s="28"/>
      <c r="O3485" s="28"/>
      <c r="P3485" s="60"/>
      <c r="Q3485" s="60"/>
      <c r="R3485" s="60"/>
      <c r="S3485" s="60"/>
      <c r="T3485" s="60"/>
      <c r="U3485" s="60"/>
      <c r="V3485" s="46"/>
      <c r="W3485" s="28"/>
      <c r="X3485" s="28"/>
      <c r="Y3485" s="28"/>
      <c r="AA3485" s="77"/>
      <c r="AB3485" s="28"/>
      <c r="AC3485" s="28"/>
      <c r="AD3485" s="28"/>
      <c r="AE3485" s="28"/>
      <c r="AF3485" s="28"/>
      <c r="AG3485" s="28"/>
      <c r="AH3485" s="28"/>
      <c r="AI3485" s="28"/>
      <c r="AJ3485" s="28"/>
      <c r="AK3485" s="28"/>
      <c r="AL3485" s="28"/>
      <c r="AM3485" s="28"/>
      <c r="AN3485" s="28"/>
      <c r="AO3485" s="28"/>
      <c r="AP3485" s="28"/>
      <c r="AQ3485" s="28"/>
      <c r="AR3485" s="28"/>
      <c r="AS3485" s="28"/>
      <c r="AT3485" s="96"/>
      <c r="AU3485" s="28"/>
      <c r="AV3485" s="28"/>
      <c r="AW3485" s="28"/>
      <c r="AX3485" s="28"/>
      <c r="AY3485" s="28"/>
      <c r="AZ3485" s="28"/>
      <c r="BA3485" s="28"/>
      <c r="BB3485" s="28"/>
      <c r="BC3485" s="28"/>
      <c r="BD3485" s="28"/>
      <c r="BE3485" s="28"/>
    </row>
    <row r="3486" spans="3:57" ht="14.25" customHeight="1">
      <c r="C3486" s="46"/>
      <c r="D3486" s="28"/>
      <c r="E3486" s="28"/>
      <c r="F3486" s="28"/>
      <c r="G3486" s="28"/>
      <c r="H3486" s="28"/>
      <c r="I3486" s="28"/>
      <c r="J3486" s="28"/>
      <c r="K3486" s="28"/>
      <c r="L3486" s="28"/>
      <c r="M3486" s="28"/>
      <c r="N3486" s="28"/>
      <c r="O3486" s="28"/>
      <c r="P3486" s="60"/>
      <c r="Q3486" s="60"/>
      <c r="R3486" s="60"/>
      <c r="S3486" s="60"/>
      <c r="T3486" s="60"/>
      <c r="U3486" s="60"/>
      <c r="V3486" s="46"/>
      <c r="W3486" s="28"/>
      <c r="X3486" s="28"/>
      <c r="Y3486" s="28"/>
      <c r="AA3486" s="77"/>
      <c r="AB3486" s="28"/>
      <c r="AC3486" s="28"/>
      <c r="AD3486" s="28"/>
      <c r="AE3486" s="28"/>
      <c r="AF3486" s="28"/>
      <c r="AG3486" s="28"/>
      <c r="AH3486" s="28"/>
      <c r="AI3486" s="28"/>
      <c r="AJ3486" s="28"/>
      <c r="AK3486" s="28"/>
      <c r="AL3486" s="28"/>
      <c r="AM3486" s="28"/>
      <c r="AN3486" s="28"/>
      <c r="AO3486" s="28"/>
      <c r="AP3486" s="28"/>
      <c r="AQ3486" s="28"/>
      <c r="AR3486" s="28"/>
      <c r="AS3486" s="28"/>
      <c r="AT3486" s="96"/>
      <c r="AU3486" s="28"/>
      <c r="AV3486" s="28"/>
      <c r="AW3486" s="28"/>
      <c r="AX3486" s="28"/>
      <c r="AY3486" s="28"/>
      <c r="AZ3486" s="28"/>
      <c r="BA3486" s="28"/>
      <c r="BB3486" s="28"/>
      <c r="BC3486" s="28"/>
      <c r="BD3486" s="28"/>
      <c r="BE3486" s="28"/>
    </row>
    <row r="3487" spans="3:57" ht="14.25" customHeight="1">
      <c r="C3487" s="46"/>
      <c r="D3487" s="28"/>
      <c r="E3487" s="28"/>
      <c r="F3487" s="28"/>
      <c r="G3487" s="28"/>
      <c r="H3487" s="28"/>
      <c r="I3487" s="28"/>
      <c r="J3487" s="28"/>
      <c r="K3487" s="28"/>
      <c r="L3487" s="28"/>
      <c r="M3487" s="28"/>
      <c r="N3487" s="28"/>
      <c r="O3487" s="28"/>
      <c r="P3487" s="60"/>
      <c r="Q3487" s="60"/>
      <c r="R3487" s="60"/>
      <c r="S3487" s="60"/>
      <c r="T3487" s="60"/>
      <c r="U3487" s="60"/>
      <c r="V3487" s="46"/>
      <c r="W3487" s="28"/>
      <c r="X3487" s="28"/>
      <c r="Y3487" s="28"/>
      <c r="AA3487" s="77"/>
      <c r="AB3487" s="28"/>
      <c r="AC3487" s="28"/>
      <c r="AD3487" s="28"/>
      <c r="AE3487" s="28"/>
      <c r="AF3487" s="28"/>
      <c r="AG3487" s="28"/>
      <c r="AH3487" s="28"/>
      <c r="AI3487" s="28"/>
      <c r="AJ3487" s="28"/>
      <c r="AK3487" s="28"/>
      <c r="AL3487" s="28"/>
      <c r="AM3487" s="28"/>
      <c r="AN3487" s="28"/>
      <c r="AO3487" s="28"/>
      <c r="AP3487" s="28"/>
      <c r="AQ3487" s="28"/>
      <c r="AR3487" s="28"/>
      <c r="AS3487" s="28"/>
      <c r="AT3487" s="96"/>
      <c r="AU3487" s="28"/>
      <c r="AV3487" s="28"/>
      <c r="AW3487" s="28"/>
      <c r="AX3487" s="28"/>
      <c r="AY3487" s="28"/>
      <c r="AZ3487" s="28"/>
      <c r="BA3487" s="28"/>
      <c r="BB3487" s="28"/>
      <c r="BC3487" s="28"/>
      <c r="BD3487" s="28"/>
      <c r="BE3487" s="28"/>
    </row>
    <row r="3488" spans="3:57" ht="14.25" customHeight="1">
      <c r="C3488" s="46"/>
      <c r="D3488" s="28"/>
      <c r="E3488" s="28"/>
      <c r="F3488" s="28"/>
      <c r="G3488" s="28"/>
      <c r="H3488" s="28"/>
      <c r="I3488" s="28"/>
      <c r="J3488" s="28"/>
      <c r="K3488" s="28"/>
      <c r="L3488" s="28"/>
      <c r="M3488" s="28"/>
      <c r="N3488" s="28"/>
      <c r="O3488" s="28"/>
      <c r="P3488" s="60"/>
      <c r="Q3488" s="60"/>
      <c r="R3488" s="60"/>
      <c r="S3488" s="60"/>
      <c r="T3488" s="60"/>
      <c r="U3488" s="60"/>
      <c r="V3488" s="46"/>
      <c r="W3488" s="28"/>
      <c r="X3488" s="28"/>
      <c r="Y3488" s="28"/>
      <c r="AA3488" s="77"/>
      <c r="AB3488" s="28"/>
      <c r="AC3488" s="28"/>
      <c r="AD3488" s="28"/>
      <c r="AE3488" s="28"/>
      <c r="AF3488" s="28"/>
      <c r="AG3488" s="28"/>
      <c r="AH3488" s="28"/>
      <c r="AI3488" s="28"/>
      <c r="AJ3488" s="28"/>
      <c r="AK3488" s="28"/>
      <c r="AL3488" s="28"/>
      <c r="AM3488" s="28"/>
      <c r="AN3488" s="28"/>
      <c r="AO3488" s="28"/>
      <c r="AP3488" s="28"/>
      <c r="AQ3488" s="28"/>
      <c r="AR3488" s="28"/>
      <c r="AS3488" s="28"/>
      <c r="AT3488" s="96"/>
      <c r="AU3488" s="28"/>
      <c r="AV3488" s="28"/>
      <c r="AW3488" s="28"/>
      <c r="AX3488" s="28"/>
      <c r="AY3488" s="28"/>
      <c r="AZ3488" s="28"/>
      <c r="BA3488" s="28"/>
      <c r="BB3488" s="28"/>
      <c r="BC3488" s="28"/>
      <c r="BD3488" s="28"/>
      <c r="BE3488" s="28"/>
    </row>
    <row r="3489" spans="3:57" ht="14.25" customHeight="1">
      <c r="C3489" s="46"/>
      <c r="D3489" s="28"/>
      <c r="E3489" s="28"/>
      <c r="F3489" s="28"/>
      <c r="G3489" s="28"/>
      <c r="H3489" s="28"/>
      <c r="I3489" s="28"/>
      <c r="J3489" s="28"/>
      <c r="K3489" s="28"/>
      <c r="L3489" s="28"/>
      <c r="M3489" s="28"/>
      <c r="N3489" s="28"/>
      <c r="O3489" s="28"/>
      <c r="P3489" s="60"/>
      <c r="Q3489" s="60"/>
      <c r="R3489" s="60"/>
      <c r="S3489" s="60"/>
      <c r="T3489" s="60"/>
      <c r="U3489" s="60"/>
      <c r="V3489" s="46"/>
      <c r="W3489" s="28"/>
      <c r="X3489" s="28"/>
      <c r="Y3489" s="28"/>
      <c r="AA3489" s="77"/>
      <c r="AB3489" s="28"/>
      <c r="AC3489" s="28"/>
      <c r="AD3489" s="28"/>
      <c r="AE3489" s="28"/>
      <c r="AF3489" s="28"/>
      <c r="AG3489" s="28"/>
      <c r="AH3489" s="28"/>
      <c r="AI3489" s="28"/>
      <c r="AJ3489" s="28"/>
      <c r="AK3489" s="28"/>
      <c r="AL3489" s="28"/>
      <c r="AM3489" s="28"/>
      <c r="AN3489" s="28"/>
      <c r="AO3489" s="28"/>
      <c r="AP3489" s="28"/>
      <c r="AQ3489" s="28"/>
      <c r="AR3489" s="28"/>
      <c r="AS3489" s="28"/>
      <c r="AT3489" s="96"/>
      <c r="AU3489" s="28"/>
      <c r="AV3489" s="28"/>
      <c r="AW3489" s="28"/>
      <c r="AX3489" s="28"/>
      <c r="AY3489" s="28"/>
      <c r="AZ3489" s="28"/>
      <c r="BA3489" s="28"/>
      <c r="BB3489" s="28"/>
      <c r="BC3489" s="28"/>
      <c r="BD3489" s="28"/>
      <c r="BE3489" s="28"/>
    </row>
    <row r="3490" spans="3:57" ht="14.25" customHeight="1">
      <c r="C3490" s="46"/>
      <c r="D3490" s="28"/>
      <c r="E3490" s="28"/>
      <c r="F3490" s="28"/>
      <c r="G3490" s="28"/>
      <c r="H3490" s="28"/>
      <c r="I3490" s="28"/>
      <c r="J3490" s="28"/>
      <c r="K3490" s="28"/>
      <c r="L3490" s="28"/>
      <c r="M3490" s="28"/>
      <c r="N3490" s="28"/>
      <c r="O3490" s="28"/>
      <c r="P3490" s="60"/>
      <c r="Q3490" s="60"/>
      <c r="R3490" s="60"/>
      <c r="S3490" s="60"/>
      <c r="T3490" s="60"/>
      <c r="U3490" s="60"/>
      <c r="V3490" s="46"/>
      <c r="W3490" s="28"/>
      <c r="X3490" s="28"/>
      <c r="Y3490" s="28"/>
      <c r="AA3490" s="77"/>
      <c r="AB3490" s="28"/>
      <c r="AC3490" s="28"/>
      <c r="AD3490" s="28"/>
      <c r="AE3490" s="28"/>
      <c r="AF3490" s="28"/>
      <c r="AG3490" s="28"/>
      <c r="AH3490" s="28"/>
      <c r="AI3490" s="28"/>
      <c r="AJ3490" s="28"/>
      <c r="AK3490" s="28"/>
      <c r="AL3490" s="28"/>
      <c r="AM3490" s="28"/>
      <c r="AN3490" s="28"/>
      <c r="AO3490" s="28"/>
      <c r="AP3490" s="28"/>
      <c r="AQ3490" s="28"/>
      <c r="AR3490" s="28"/>
      <c r="AS3490" s="28"/>
      <c r="AT3490" s="96"/>
      <c r="AU3490" s="28"/>
      <c r="AV3490" s="28"/>
      <c r="AW3490" s="28"/>
      <c r="AX3490" s="28"/>
      <c r="AY3490" s="28"/>
      <c r="AZ3490" s="28"/>
      <c r="BA3490" s="28"/>
      <c r="BB3490" s="28"/>
      <c r="BC3490" s="28"/>
      <c r="BD3490" s="28"/>
      <c r="BE3490" s="28"/>
    </row>
    <row r="3491" spans="3:57" ht="14.25" customHeight="1">
      <c r="C3491" s="46"/>
      <c r="D3491" s="28"/>
      <c r="E3491" s="28"/>
      <c r="F3491" s="28"/>
      <c r="G3491" s="28"/>
      <c r="H3491" s="28"/>
      <c r="I3491" s="28"/>
      <c r="J3491" s="28"/>
      <c r="K3491" s="28"/>
      <c r="L3491" s="28"/>
      <c r="M3491" s="28"/>
      <c r="N3491" s="28"/>
      <c r="O3491" s="28"/>
      <c r="P3491" s="60"/>
      <c r="Q3491" s="60"/>
      <c r="R3491" s="60"/>
      <c r="S3491" s="60"/>
      <c r="T3491" s="60"/>
      <c r="U3491" s="60"/>
      <c r="V3491" s="46"/>
      <c r="W3491" s="28"/>
      <c r="X3491" s="28"/>
      <c r="Y3491" s="28"/>
      <c r="AA3491" s="77"/>
      <c r="AB3491" s="28"/>
      <c r="AC3491" s="28"/>
      <c r="AD3491" s="28"/>
      <c r="AE3491" s="28"/>
      <c r="AF3491" s="28"/>
      <c r="AG3491" s="28"/>
      <c r="AH3491" s="28"/>
      <c r="AI3491" s="28"/>
      <c r="AJ3491" s="28"/>
      <c r="AK3491" s="28"/>
      <c r="AL3491" s="28"/>
      <c r="AM3491" s="28"/>
      <c r="AN3491" s="28"/>
      <c r="AO3491" s="28"/>
      <c r="AP3491" s="28"/>
      <c r="AQ3491" s="28"/>
      <c r="AR3491" s="28"/>
      <c r="AS3491" s="28"/>
      <c r="AT3491" s="96"/>
      <c r="AU3491" s="28"/>
      <c r="AV3491" s="28"/>
      <c r="AW3491" s="28"/>
      <c r="AX3491" s="28"/>
      <c r="AY3491" s="28"/>
      <c r="AZ3491" s="28"/>
      <c r="BA3491" s="28"/>
      <c r="BB3491" s="28"/>
      <c r="BC3491" s="28"/>
      <c r="BD3491" s="28"/>
      <c r="BE3491" s="28"/>
    </row>
    <row r="3492" spans="3:57" ht="14.25" customHeight="1">
      <c r="C3492" s="46"/>
      <c r="D3492" s="28"/>
      <c r="E3492" s="28"/>
      <c r="F3492" s="28"/>
      <c r="G3492" s="28"/>
      <c r="H3492" s="28"/>
      <c r="I3492" s="28"/>
      <c r="J3492" s="28"/>
      <c r="K3492" s="28"/>
      <c r="L3492" s="28"/>
      <c r="M3492" s="28"/>
      <c r="N3492" s="28"/>
      <c r="O3492" s="28"/>
      <c r="P3492" s="60"/>
      <c r="Q3492" s="60"/>
      <c r="R3492" s="60"/>
      <c r="S3492" s="60"/>
      <c r="T3492" s="60"/>
      <c r="U3492" s="60"/>
      <c r="V3492" s="46"/>
      <c r="W3492" s="28"/>
      <c r="X3492" s="28"/>
      <c r="Y3492" s="28"/>
      <c r="AA3492" s="77"/>
      <c r="AB3492" s="28"/>
      <c r="AC3492" s="28"/>
      <c r="AD3492" s="28"/>
      <c r="AE3492" s="28"/>
      <c r="AF3492" s="28"/>
      <c r="AG3492" s="28"/>
      <c r="AH3492" s="28"/>
      <c r="AI3492" s="28"/>
      <c r="AJ3492" s="28"/>
      <c r="AK3492" s="28"/>
      <c r="AL3492" s="28"/>
      <c r="AM3492" s="28"/>
      <c r="AN3492" s="28"/>
      <c r="AO3492" s="28"/>
      <c r="AP3492" s="28"/>
      <c r="AQ3492" s="28"/>
      <c r="AR3492" s="28"/>
      <c r="AS3492" s="28"/>
      <c r="AT3492" s="96"/>
      <c r="AU3492" s="28"/>
      <c r="AV3492" s="28"/>
      <c r="AW3492" s="28"/>
      <c r="AX3492" s="28"/>
      <c r="AY3492" s="28"/>
      <c r="AZ3492" s="28"/>
      <c r="BA3492" s="28"/>
      <c r="BB3492" s="28"/>
      <c r="BC3492" s="28"/>
      <c r="BD3492" s="28"/>
      <c r="BE3492" s="28"/>
    </row>
    <row r="3493" spans="3:57" ht="14.25" customHeight="1">
      <c r="C3493" s="46"/>
      <c r="D3493" s="28"/>
      <c r="E3493" s="28"/>
      <c r="F3493" s="28"/>
      <c r="G3493" s="28"/>
      <c r="H3493" s="28"/>
      <c r="I3493" s="28"/>
      <c r="J3493" s="28"/>
      <c r="K3493" s="28"/>
      <c r="L3493" s="28"/>
      <c r="M3493" s="28"/>
      <c r="N3493" s="28"/>
      <c r="O3493" s="28"/>
      <c r="P3493" s="60"/>
      <c r="Q3493" s="60"/>
      <c r="R3493" s="60"/>
      <c r="S3493" s="60"/>
      <c r="T3493" s="60"/>
      <c r="U3493" s="60"/>
      <c r="V3493" s="46"/>
      <c r="W3493" s="28"/>
      <c r="X3493" s="28"/>
      <c r="Y3493" s="28"/>
      <c r="AA3493" s="77"/>
      <c r="AB3493" s="28"/>
      <c r="AC3493" s="28"/>
      <c r="AD3493" s="28"/>
      <c r="AE3493" s="28"/>
      <c r="AF3493" s="28"/>
      <c r="AG3493" s="28"/>
      <c r="AH3493" s="28"/>
      <c r="AI3493" s="28"/>
      <c r="AJ3493" s="28"/>
      <c r="AK3493" s="28"/>
      <c r="AL3493" s="28"/>
      <c r="AM3493" s="28"/>
      <c r="AN3493" s="28"/>
      <c r="AO3493" s="28"/>
      <c r="AP3493" s="28"/>
      <c r="AQ3493" s="28"/>
      <c r="AR3493" s="28"/>
      <c r="AS3493" s="28"/>
      <c r="AT3493" s="96"/>
      <c r="AU3493" s="28"/>
      <c r="AV3493" s="28"/>
      <c r="AW3493" s="28"/>
      <c r="AX3493" s="28"/>
      <c r="AY3493" s="28"/>
      <c r="AZ3493" s="28"/>
      <c r="BA3493" s="28"/>
      <c r="BB3493" s="28"/>
      <c r="BC3493" s="28"/>
      <c r="BD3493" s="28"/>
      <c r="BE3493" s="28"/>
    </row>
    <row r="3494" spans="3:57" ht="14.25" customHeight="1">
      <c r="C3494" s="46"/>
      <c r="D3494" s="28"/>
      <c r="E3494" s="28"/>
      <c r="F3494" s="28"/>
      <c r="G3494" s="28"/>
      <c r="H3494" s="28"/>
      <c r="I3494" s="28"/>
      <c r="J3494" s="28"/>
      <c r="K3494" s="28"/>
      <c r="L3494" s="28"/>
      <c r="M3494" s="28"/>
      <c r="N3494" s="28"/>
      <c r="O3494" s="28"/>
      <c r="P3494" s="60"/>
      <c r="Q3494" s="60"/>
      <c r="R3494" s="60"/>
      <c r="S3494" s="60"/>
      <c r="T3494" s="60"/>
      <c r="U3494" s="60"/>
      <c r="V3494" s="46"/>
      <c r="W3494" s="28"/>
      <c r="X3494" s="28"/>
      <c r="Y3494" s="28"/>
      <c r="AA3494" s="77"/>
      <c r="AB3494" s="28"/>
      <c r="AC3494" s="28"/>
      <c r="AD3494" s="28"/>
      <c r="AE3494" s="28"/>
      <c r="AF3494" s="28"/>
      <c r="AG3494" s="28"/>
      <c r="AH3494" s="28"/>
      <c r="AI3494" s="28"/>
      <c r="AJ3494" s="28"/>
      <c r="AK3494" s="28"/>
      <c r="AL3494" s="28"/>
      <c r="AM3494" s="28"/>
      <c r="AN3494" s="28"/>
      <c r="AO3494" s="28"/>
      <c r="AP3494" s="28"/>
      <c r="AQ3494" s="28"/>
      <c r="AR3494" s="28"/>
      <c r="AS3494" s="28"/>
      <c r="AT3494" s="96"/>
      <c r="AU3494" s="28"/>
      <c r="AV3494" s="28"/>
      <c r="AW3494" s="28"/>
      <c r="AX3494" s="28"/>
      <c r="AY3494" s="28"/>
      <c r="AZ3494" s="28"/>
      <c r="BA3494" s="28"/>
      <c r="BB3494" s="28"/>
      <c r="BC3494" s="28"/>
      <c r="BD3494" s="28"/>
      <c r="BE3494" s="28"/>
    </row>
    <row r="3495" spans="3:57" ht="14.25" customHeight="1">
      <c r="C3495" s="46"/>
      <c r="D3495" s="28"/>
      <c r="E3495" s="28"/>
      <c r="F3495" s="28"/>
      <c r="G3495" s="28"/>
      <c r="H3495" s="28"/>
      <c r="I3495" s="28"/>
      <c r="J3495" s="28"/>
      <c r="K3495" s="28"/>
      <c r="L3495" s="28"/>
      <c r="M3495" s="28"/>
      <c r="N3495" s="28"/>
      <c r="O3495" s="28"/>
      <c r="P3495" s="60"/>
      <c r="Q3495" s="60"/>
      <c r="R3495" s="60"/>
      <c r="S3495" s="60"/>
      <c r="T3495" s="60"/>
      <c r="U3495" s="60"/>
      <c r="V3495" s="46"/>
      <c r="W3495" s="28"/>
      <c r="X3495" s="28"/>
      <c r="Y3495" s="28"/>
      <c r="AA3495" s="77"/>
      <c r="AB3495" s="28"/>
      <c r="AC3495" s="28"/>
      <c r="AD3495" s="28"/>
      <c r="AE3495" s="28"/>
      <c r="AF3495" s="28"/>
      <c r="AG3495" s="28"/>
      <c r="AH3495" s="28"/>
      <c r="AI3495" s="28"/>
      <c r="AJ3495" s="28"/>
      <c r="AK3495" s="28"/>
      <c r="AL3495" s="28"/>
      <c r="AM3495" s="28"/>
      <c r="AN3495" s="28"/>
      <c r="AO3495" s="28"/>
      <c r="AP3495" s="28"/>
      <c r="AQ3495" s="28"/>
      <c r="AR3495" s="28"/>
      <c r="AS3495" s="28"/>
      <c r="AT3495" s="96"/>
      <c r="AU3495" s="28"/>
      <c r="AV3495" s="28"/>
      <c r="AW3495" s="28"/>
      <c r="AX3495" s="28"/>
      <c r="AY3495" s="28"/>
      <c r="AZ3495" s="28"/>
      <c r="BA3495" s="28"/>
      <c r="BB3495" s="28"/>
      <c r="BC3495" s="28"/>
      <c r="BD3495" s="28"/>
      <c r="BE3495" s="28"/>
    </row>
    <row r="3496" spans="3:57" ht="14.25" customHeight="1">
      <c r="C3496" s="46"/>
      <c r="D3496" s="28"/>
      <c r="E3496" s="28"/>
      <c r="F3496" s="28"/>
      <c r="G3496" s="28"/>
      <c r="H3496" s="28"/>
      <c r="I3496" s="28"/>
      <c r="J3496" s="28"/>
      <c r="K3496" s="28"/>
      <c r="L3496" s="28"/>
      <c r="M3496" s="28"/>
      <c r="N3496" s="28"/>
      <c r="O3496" s="28"/>
      <c r="P3496" s="60"/>
      <c r="Q3496" s="60"/>
      <c r="R3496" s="60"/>
      <c r="S3496" s="60"/>
      <c r="T3496" s="60"/>
      <c r="U3496" s="60"/>
      <c r="V3496" s="46"/>
      <c r="W3496" s="28"/>
      <c r="X3496" s="28"/>
      <c r="Y3496" s="28"/>
      <c r="AA3496" s="77"/>
      <c r="AB3496" s="28"/>
      <c r="AC3496" s="28"/>
      <c r="AD3496" s="28"/>
      <c r="AE3496" s="28"/>
      <c r="AF3496" s="28"/>
      <c r="AG3496" s="28"/>
      <c r="AH3496" s="28"/>
      <c r="AI3496" s="28"/>
      <c r="AJ3496" s="28"/>
      <c r="AK3496" s="28"/>
      <c r="AL3496" s="28"/>
      <c r="AM3496" s="28"/>
      <c r="AN3496" s="28"/>
      <c r="AO3496" s="28"/>
      <c r="AP3496" s="28"/>
      <c r="AQ3496" s="28"/>
      <c r="AR3496" s="28"/>
      <c r="AS3496" s="28"/>
      <c r="AT3496" s="96"/>
      <c r="AU3496" s="28"/>
      <c r="AV3496" s="28"/>
      <c r="AW3496" s="28"/>
      <c r="AX3496" s="28"/>
      <c r="AY3496" s="28"/>
      <c r="AZ3496" s="28"/>
      <c r="BA3496" s="28"/>
      <c r="BB3496" s="28"/>
      <c r="BC3496" s="28"/>
      <c r="BD3496" s="28"/>
      <c r="BE3496" s="28"/>
    </row>
    <row r="3497" spans="3:57" ht="14.25" customHeight="1">
      <c r="C3497" s="46"/>
      <c r="D3497" s="28"/>
      <c r="E3497" s="28"/>
      <c r="F3497" s="28"/>
      <c r="G3497" s="28"/>
      <c r="H3497" s="28"/>
      <c r="I3497" s="28"/>
      <c r="J3497" s="28"/>
      <c r="K3497" s="28"/>
      <c r="L3497" s="28"/>
      <c r="M3497" s="28"/>
      <c r="N3497" s="28"/>
      <c r="O3497" s="28"/>
      <c r="P3497" s="60"/>
      <c r="Q3497" s="60"/>
      <c r="R3497" s="60"/>
      <c r="S3497" s="60"/>
      <c r="T3497" s="60"/>
      <c r="U3497" s="60"/>
      <c r="V3497" s="46"/>
      <c r="W3497" s="28"/>
      <c r="X3497" s="28"/>
      <c r="Y3497" s="28"/>
      <c r="AA3497" s="77"/>
      <c r="AB3497" s="28"/>
      <c r="AC3497" s="28"/>
      <c r="AD3497" s="28"/>
      <c r="AE3497" s="28"/>
      <c r="AF3497" s="28"/>
      <c r="AG3497" s="28"/>
      <c r="AH3497" s="28"/>
      <c r="AI3497" s="28"/>
      <c r="AJ3497" s="28"/>
      <c r="AK3497" s="28"/>
      <c r="AL3497" s="28"/>
      <c r="AM3497" s="28"/>
      <c r="AN3497" s="28"/>
      <c r="AO3497" s="28"/>
      <c r="AP3497" s="28"/>
      <c r="AQ3497" s="28"/>
      <c r="AR3497" s="28"/>
      <c r="AS3497" s="28"/>
      <c r="AT3497" s="96"/>
      <c r="AU3497" s="28"/>
      <c r="AV3497" s="28"/>
      <c r="AW3497" s="28"/>
      <c r="AX3497" s="28"/>
      <c r="AY3497" s="28"/>
      <c r="AZ3497" s="28"/>
      <c r="BA3497" s="28"/>
      <c r="BB3497" s="28"/>
      <c r="BC3497" s="28"/>
      <c r="BD3497" s="28"/>
      <c r="BE3497" s="28"/>
    </row>
    <row r="3498" spans="3:57" ht="14.25" customHeight="1">
      <c r="C3498" s="46"/>
      <c r="D3498" s="28"/>
      <c r="E3498" s="28"/>
      <c r="F3498" s="28"/>
      <c r="G3498" s="28"/>
      <c r="H3498" s="28"/>
      <c r="I3498" s="28"/>
      <c r="J3498" s="28"/>
      <c r="K3498" s="28"/>
      <c r="L3498" s="28"/>
      <c r="M3498" s="28"/>
      <c r="N3498" s="28"/>
      <c r="O3498" s="28"/>
      <c r="P3498" s="60"/>
      <c r="Q3498" s="60"/>
      <c r="R3498" s="60"/>
      <c r="S3498" s="60"/>
      <c r="T3498" s="60"/>
      <c r="U3498" s="60"/>
      <c r="V3498" s="46"/>
      <c r="W3498" s="28"/>
      <c r="X3498" s="28"/>
      <c r="Y3498" s="28"/>
      <c r="AA3498" s="77"/>
      <c r="AB3498" s="28"/>
      <c r="AC3498" s="28"/>
      <c r="AD3498" s="28"/>
      <c r="AE3498" s="28"/>
      <c r="AF3498" s="28"/>
      <c r="AG3498" s="28"/>
      <c r="AH3498" s="28"/>
      <c r="AI3498" s="28"/>
      <c r="AJ3498" s="28"/>
      <c r="AK3498" s="28"/>
      <c r="AL3498" s="28"/>
      <c r="AM3498" s="28"/>
      <c r="AN3498" s="28"/>
      <c r="AO3498" s="28"/>
      <c r="AP3498" s="28"/>
      <c r="AQ3498" s="28"/>
      <c r="AR3498" s="28"/>
      <c r="AS3498" s="28"/>
      <c r="AT3498" s="96"/>
      <c r="AU3498" s="28"/>
      <c r="AV3498" s="28"/>
      <c r="AW3498" s="28"/>
      <c r="AX3498" s="28"/>
      <c r="AY3498" s="28"/>
      <c r="AZ3498" s="28"/>
      <c r="BA3498" s="28"/>
      <c r="BB3498" s="28"/>
      <c r="BC3498" s="28"/>
      <c r="BD3498" s="28"/>
      <c r="BE3498" s="28"/>
    </row>
    <row r="3499" spans="3:57" ht="14.25" customHeight="1">
      <c r="C3499" s="46"/>
      <c r="D3499" s="28"/>
      <c r="E3499" s="28"/>
      <c r="F3499" s="28"/>
      <c r="G3499" s="28"/>
      <c r="H3499" s="28"/>
      <c r="I3499" s="28"/>
      <c r="J3499" s="28"/>
      <c r="K3499" s="28"/>
      <c r="L3499" s="28"/>
      <c r="M3499" s="28"/>
      <c r="N3499" s="28"/>
      <c r="O3499" s="28"/>
      <c r="P3499" s="60"/>
      <c r="Q3499" s="60"/>
      <c r="R3499" s="60"/>
      <c r="S3499" s="60"/>
      <c r="T3499" s="60"/>
      <c r="U3499" s="60"/>
      <c r="V3499" s="46"/>
      <c r="W3499" s="28"/>
      <c r="X3499" s="28"/>
      <c r="Y3499" s="28"/>
      <c r="AA3499" s="77"/>
      <c r="AB3499" s="28"/>
      <c r="AC3499" s="28"/>
      <c r="AD3499" s="28"/>
      <c r="AE3499" s="28"/>
      <c r="AF3499" s="28"/>
      <c r="AG3499" s="28"/>
      <c r="AH3499" s="28"/>
      <c r="AI3499" s="28"/>
      <c r="AJ3499" s="28"/>
      <c r="AK3499" s="28"/>
      <c r="AL3499" s="28"/>
      <c r="AM3499" s="28"/>
      <c r="AN3499" s="28"/>
      <c r="AO3499" s="28"/>
      <c r="AP3499" s="28"/>
      <c r="AQ3499" s="28"/>
      <c r="AR3499" s="28"/>
      <c r="AS3499" s="28"/>
      <c r="AT3499" s="96"/>
      <c r="AU3499" s="28"/>
      <c r="AV3499" s="28"/>
      <c r="AW3499" s="28"/>
      <c r="AX3499" s="28"/>
      <c r="AY3499" s="28"/>
      <c r="AZ3499" s="28"/>
      <c r="BA3499" s="28"/>
      <c r="BB3499" s="28"/>
      <c r="BC3499" s="28"/>
      <c r="BD3499" s="28"/>
      <c r="BE3499" s="28"/>
    </row>
    <row r="3500" spans="3:57" ht="14.25" customHeight="1">
      <c r="C3500" s="46"/>
      <c r="D3500" s="28"/>
      <c r="E3500" s="28"/>
      <c r="F3500" s="28"/>
      <c r="G3500" s="28"/>
      <c r="H3500" s="28"/>
      <c r="I3500" s="28"/>
      <c r="J3500" s="28"/>
      <c r="K3500" s="28"/>
      <c r="L3500" s="28"/>
      <c r="M3500" s="28"/>
      <c r="N3500" s="28"/>
      <c r="O3500" s="28"/>
      <c r="P3500" s="60"/>
      <c r="Q3500" s="60"/>
      <c r="R3500" s="60"/>
      <c r="S3500" s="60"/>
      <c r="T3500" s="60"/>
      <c r="U3500" s="60"/>
      <c r="V3500" s="46"/>
      <c r="W3500" s="28"/>
      <c r="X3500" s="28"/>
      <c r="Y3500" s="28"/>
      <c r="AA3500" s="77"/>
      <c r="AB3500" s="28"/>
      <c r="AC3500" s="28"/>
      <c r="AD3500" s="28"/>
      <c r="AE3500" s="28"/>
      <c r="AF3500" s="28"/>
      <c r="AG3500" s="28"/>
      <c r="AH3500" s="28"/>
      <c r="AI3500" s="28"/>
      <c r="AJ3500" s="28"/>
      <c r="AK3500" s="28"/>
      <c r="AL3500" s="28"/>
      <c r="AM3500" s="28"/>
      <c r="AN3500" s="28"/>
      <c r="AO3500" s="28"/>
      <c r="AP3500" s="28"/>
      <c r="AQ3500" s="28"/>
      <c r="AR3500" s="28"/>
      <c r="AS3500" s="28"/>
      <c r="AT3500" s="96"/>
      <c r="AU3500" s="28"/>
      <c r="AV3500" s="28"/>
      <c r="AW3500" s="28"/>
      <c r="AX3500" s="28"/>
      <c r="AY3500" s="28"/>
      <c r="AZ3500" s="28"/>
      <c r="BA3500" s="28"/>
      <c r="BB3500" s="28"/>
      <c r="BC3500" s="28"/>
      <c r="BD3500" s="28"/>
      <c r="BE3500" s="28"/>
    </row>
    <row r="3501" spans="3:57" ht="14.25" customHeight="1">
      <c r="C3501" s="46"/>
      <c r="D3501" s="28"/>
      <c r="E3501" s="28"/>
      <c r="F3501" s="28"/>
      <c r="G3501" s="28"/>
      <c r="H3501" s="28"/>
      <c r="I3501" s="28"/>
      <c r="J3501" s="28"/>
      <c r="K3501" s="28"/>
      <c r="L3501" s="28"/>
      <c r="M3501" s="28"/>
      <c r="N3501" s="28"/>
      <c r="O3501" s="28"/>
      <c r="P3501" s="60"/>
      <c r="Q3501" s="60"/>
      <c r="R3501" s="60"/>
      <c r="S3501" s="60"/>
      <c r="T3501" s="60"/>
      <c r="U3501" s="60"/>
      <c r="V3501" s="46"/>
      <c r="W3501" s="28"/>
      <c r="X3501" s="28"/>
      <c r="Y3501" s="28"/>
      <c r="AA3501" s="77"/>
      <c r="AB3501" s="28"/>
      <c r="AC3501" s="28"/>
      <c r="AD3501" s="28"/>
      <c r="AE3501" s="28"/>
      <c r="AF3501" s="28"/>
      <c r="AG3501" s="28"/>
      <c r="AH3501" s="28"/>
      <c r="AI3501" s="28"/>
      <c r="AJ3501" s="28"/>
      <c r="AK3501" s="28"/>
      <c r="AL3501" s="28"/>
      <c r="AM3501" s="28"/>
      <c r="AN3501" s="28"/>
      <c r="AO3501" s="28"/>
      <c r="AP3501" s="28"/>
      <c r="AQ3501" s="28"/>
      <c r="AR3501" s="28"/>
      <c r="AS3501" s="28"/>
      <c r="AT3501" s="96"/>
      <c r="AU3501" s="28"/>
      <c r="AV3501" s="28"/>
      <c r="AW3501" s="28"/>
      <c r="AX3501" s="28"/>
      <c r="AY3501" s="28"/>
      <c r="AZ3501" s="28"/>
      <c r="BA3501" s="28"/>
      <c r="BB3501" s="28"/>
      <c r="BC3501" s="28"/>
      <c r="BD3501" s="28"/>
      <c r="BE3501" s="28"/>
    </row>
    <row r="3502" spans="3:57" ht="14.25" customHeight="1">
      <c r="C3502" s="46"/>
      <c r="D3502" s="28"/>
      <c r="E3502" s="28"/>
      <c r="F3502" s="28"/>
      <c r="G3502" s="28"/>
      <c r="H3502" s="28"/>
      <c r="I3502" s="28"/>
      <c r="J3502" s="28"/>
      <c r="K3502" s="28"/>
      <c r="L3502" s="28"/>
      <c r="M3502" s="28"/>
      <c r="N3502" s="28"/>
      <c r="O3502" s="28"/>
      <c r="P3502" s="60"/>
      <c r="Q3502" s="60"/>
      <c r="R3502" s="60"/>
      <c r="S3502" s="60"/>
      <c r="T3502" s="60"/>
      <c r="U3502" s="60"/>
      <c r="V3502" s="46"/>
      <c r="W3502" s="28"/>
      <c r="X3502" s="28"/>
      <c r="Y3502" s="28"/>
      <c r="AA3502" s="77"/>
      <c r="AB3502" s="28"/>
      <c r="AC3502" s="28"/>
      <c r="AD3502" s="28"/>
      <c r="AE3502" s="28"/>
      <c r="AF3502" s="28"/>
      <c r="AG3502" s="28"/>
      <c r="AH3502" s="28"/>
      <c r="AI3502" s="28"/>
      <c r="AJ3502" s="28"/>
      <c r="AK3502" s="28"/>
      <c r="AL3502" s="28"/>
      <c r="AM3502" s="28"/>
      <c r="AN3502" s="28"/>
      <c r="AO3502" s="28"/>
      <c r="AP3502" s="28"/>
      <c r="AQ3502" s="28"/>
      <c r="AR3502" s="28"/>
      <c r="AS3502" s="28"/>
      <c r="AT3502" s="96"/>
      <c r="AU3502" s="28"/>
      <c r="AV3502" s="28"/>
      <c r="AW3502" s="28"/>
      <c r="AX3502" s="28"/>
      <c r="AY3502" s="28"/>
      <c r="AZ3502" s="28"/>
      <c r="BA3502" s="28"/>
      <c r="BB3502" s="28"/>
      <c r="BC3502" s="28"/>
      <c r="BD3502" s="28"/>
      <c r="BE3502" s="28"/>
    </row>
    <row r="3503" spans="3:57" ht="14.25" customHeight="1">
      <c r="C3503" s="46"/>
      <c r="D3503" s="28"/>
      <c r="E3503" s="28"/>
      <c r="F3503" s="28"/>
      <c r="G3503" s="28"/>
      <c r="H3503" s="28"/>
      <c r="I3503" s="28"/>
      <c r="J3503" s="28"/>
      <c r="K3503" s="28"/>
      <c r="L3503" s="28"/>
      <c r="M3503" s="28"/>
      <c r="N3503" s="28"/>
      <c r="O3503" s="28"/>
      <c r="P3503" s="60"/>
      <c r="Q3503" s="60"/>
      <c r="R3503" s="60"/>
      <c r="S3503" s="60"/>
      <c r="T3503" s="60"/>
      <c r="U3503" s="60"/>
      <c r="V3503" s="46"/>
      <c r="W3503" s="28"/>
      <c r="X3503" s="28"/>
      <c r="Y3503" s="28"/>
      <c r="AA3503" s="77"/>
      <c r="AB3503" s="28"/>
      <c r="AC3503" s="28"/>
      <c r="AD3503" s="28"/>
      <c r="AE3503" s="28"/>
      <c r="AF3503" s="28"/>
      <c r="AG3503" s="28"/>
      <c r="AH3503" s="28"/>
      <c r="AI3503" s="28"/>
      <c r="AJ3503" s="28"/>
      <c r="AK3503" s="28"/>
      <c r="AL3503" s="28"/>
      <c r="AM3503" s="28"/>
      <c r="AN3503" s="28"/>
      <c r="AO3503" s="28"/>
      <c r="AP3503" s="28"/>
      <c r="AQ3503" s="28"/>
      <c r="AR3503" s="28"/>
      <c r="AS3503" s="28"/>
      <c r="AT3503" s="96"/>
      <c r="AU3503" s="28"/>
      <c r="AV3503" s="28"/>
      <c r="AW3503" s="28"/>
      <c r="AX3503" s="28"/>
      <c r="AY3503" s="28"/>
      <c r="AZ3503" s="28"/>
      <c r="BA3503" s="28"/>
      <c r="BB3503" s="28"/>
      <c r="BC3503" s="28"/>
      <c r="BD3503" s="28"/>
      <c r="BE3503" s="28"/>
    </row>
    <row r="3504" spans="3:57" ht="14.25" customHeight="1">
      <c r="C3504" s="46"/>
      <c r="D3504" s="28"/>
      <c r="E3504" s="28"/>
      <c r="F3504" s="28"/>
      <c r="G3504" s="28"/>
      <c r="H3504" s="28"/>
      <c r="I3504" s="28"/>
      <c r="J3504" s="28"/>
      <c r="K3504" s="28"/>
      <c r="L3504" s="28"/>
      <c r="M3504" s="28"/>
      <c r="N3504" s="28"/>
      <c r="O3504" s="28"/>
      <c r="P3504" s="60"/>
      <c r="Q3504" s="60"/>
      <c r="R3504" s="60"/>
      <c r="S3504" s="60"/>
      <c r="T3504" s="60"/>
      <c r="U3504" s="60"/>
      <c r="V3504" s="46"/>
      <c r="W3504" s="28"/>
      <c r="X3504" s="28"/>
      <c r="Y3504" s="28"/>
      <c r="AA3504" s="77"/>
      <c r="AB3504" s="28"/>
      <c r="AC3504" s="28"/>
      <c r="AD3504" s="28"/>
      <c r="AE3504" s="28"/>
      <c r="AF3504" s="28"/>
      <c r="AG3504" s="28"/>
      <c r="AH3504" s="28"/>
      <c r="AI3504" s="28"/>
      <c r="AJ3504" s="28"/>
      <c r="AK3504" s="28"/>
      <c r="AL3504" s="28"/>
      <c r="AM3504" s="28"/>
      <c r="AN3504" s="28"/>
      <c r="AO3504" s="28"/>
      <c r="AP3504" s="28"/>
      <c r="AQ3504" s="28"/>
      <c r="AR3504" s="28"/>
      <c r="AS3504" s="28"/>
      <c r="AT3504" s="96"/>
      <c r="AU3504" s="28"/>
      <c r="AV3504" s="28"/>
      <c r="AW3504" s="28"/>
      <c r="AX3504" s="28"/>
      <c r="AY3504" s="28"/>
      <c r="AZ3504" s="28"/>
      <c r="BA3504" s="28"/>
      <c r="BB3504" s="28"/>
      <c r="BC3504" s="28"/>
      <c r="BD3504" s="28"/>
      <c r="BE3504" s="28"/>
    </row>
    <row r="3505" spans="3:57" ht="14.25" customHeight="1">
      <c r="C3505" s="46"/>
      <c r="D3505" s="28"/>
      <c r="E3505" s="28"/>
      <c r="F3505" s="28"/>
      <c r="G3505" s="28"/>
      <c r="H3505" s="28"/>
      <c r="I3505" s="28"/>
      <c r="J3505" s="28"/>
      <c r="K3505" s="28"/>
      <c r="L3505" s="28"/>
      <c r="M3505" s="28"/>
      <c r="N3505" s="28"/>
      <c r="O3505" s="28"/>
      <c r="P3505" s="60"/>
      <c r="Q3505" s="60"/>
      <c r="R3505" s="60"/>
      <c r="S3505" s="60"/>
      <c r="T3505" s="60"/>
      <c r="U3505" s="60"/>
      <c r="V3505" s="46"/>
      <c r="W3505" s="28"/>
      <c r="X3505" s="28"/>
      <c r="Y3505" s="28"/>
      <c r="AA3505" s="77"/>
      <c r="AB3505" s="28"/>
      <c r="AC3505" s="28"/>
      <c r="AD3505" s="28"/>
      <c r="AE3505" s="28"/>
      <c r="AF3505" s="28"/>
      <c r="AG3505" s="28"/>
      <c r="AH3505" s="28"/>
      <c r="AI3505" s="28"/>
      <c r="AJ3505" s="28"/>
      <c r="AK3505" s="28"/>
      <c r="AL3505" s="28"/>
      <c r="AM3505" s="28"/>
      <c r="AN3505" s="28"/>
      <c r="AO3505" s="28"/>
      <c r="AP3505" s="28"/>
      <c r="AQ3505" s="28"/>
      <c r="AR3505" s="28"/>
      <c r="AS3505" s="28"/>
      <c r="AT3505" s="96"/>
      <c r="AU3505" s="28"/>
      <c r="AV3505" s="28"/>
      <c r="AW3505" s="28"/>
      <c r="AX3505" s="28"/>
      <c r="AY3505" s="28"/>
      <c r="AZ3505" s="28"/>
      <c r="BA3505" s="28"/>
      <c r="BB3505" s="28"/>
      <c r="BC3505" s="28"/>
      <c r="BD3505" s="28"/>
      <c r="BE3505" s="28"/>
    </row>
    <row r="3506" spans="3:57" ht="14.25" customHeight="1">
      <c r="C3506" s="46"/>
      <c r="D3506" s="28"/>
      <c r="E3506" s="28"/>
      <c r="F3506" s="28"/>
      <c r="G3506" s="28"/>
      <c r="H3506" s="28"/>
      <c r="I3506" s="28"/>
      <c r="J3506" s="28"/>
      <c r="K3506" s="28"/>
      <c r="L3506" s="28"/>
      <c r="M3506" s="28"/>
      <c r="N3506" s="28"/>
      <c r="O3506" s="28"/>
      <c r="P3506" s="60"/>
      <c r="Q3506" s="60"/>
      <c r="R3506" s="60"/>
      <c r="S3506" s="60"/>
      <c r="T3506" s="60"/>
      <c r="U3506" s="60"/>
      <c r="V3506" s="46"/>
      <c r="W3506" s="28"/>
      <c r="X3506" s="28"/>
      <c r="Y3506" s="28"/>
      <c r="AA3506" s="77"/>
      <c r="AB3506" s="28"/>
      <c r="AC3506" s="28"/>
      <c r="AD3506" s="28"/>
      <c r="AE3506" s="28"/>
      <c r="AF3506" s="28"/>
      <c r="AG3506" s="28"/>
      <c r="AH3506" s="28"/>
      <c r="AI3506" s="28"/>
      <c r="AJ3506" s="28"/>
      <c r="AK3506" s="28"/>
      <c r="AL3506" s="28"/>
      <c r="AM3506" s="28"/>
      <c r="AN3506" s="28"/>
      <c r="AO3506" s="28"/>
      <c r="AP3506" s="28"/>
      <c r="AQ3506" s="28"/>
      <c r="AR3506" s="28"/>
      <c r="AS3506" s="28"/>
      <c r="AT3506" s="96"/>
      <c r="AU3506" s="28"/>
      <c r="AV3506" s="28"/>
      <c r="AW3506" s="28"/>
      <c r="AX3506" s="28"/>
      <c r="AY3506" s="28"/>
      <c r="AZ3506" s="28"/>
      <c r="BA3506" s="28"/>
      <c r="BB3506" s="28"/>
      <c r="BC3506" s="28"/>
      <c r="BD3506" s="28"/>
      <c r="BE3506" s="28"/>
    </row>
    <row r="3507" spans="3:57" ht="14.25" customHeight="1">
      <c r="C3507" s="46"/>
      <c r="D3507" s="28"/>
      <c r="E3507" s="28"/>
      <c r="F3507" s="28"/>
      <c r="G3507" s="28"/>
      <c r="H3507" s="28"/>
      <c r="I3507" s="28"/>
      <c r="J3507" s="28"/>
      <c r="K3507" s="28"/>
      <c r="L3507" s="28"/>
      <c r="M3507" s="28"/>
      <c r="N3507" s="28"/>
      <c r="O3507" s="28"/>
      <c r="P3507" s="60"/>
      <c r="Q3507" s="60"/>
      <c r="R3507" s="60"/>
      <c r="S3507" s="60"/>
      <c r="T3507" s="60"/>
      <c r="U3507" s="60"/>
      <c r="V3507" s="46"/>
      <c r="W3507" s="28"/>
      <c r="X3507" s="28"/>
      <c r="Y3507" s="28"/>
      <c r="AA3507" s="77"/>
      <c r="AB3507" s="28"/>
      <c r="AC3507" s="28"/>
      <c r="AD3507" s="28"/>
      <c r="AE3507" s="28"/>
      <c r="AF3507" s="28"/>
      <c r="AG3507" s="28"/>
      <c r="AH3507" s="28"/>
      <c r="AI3507" s="28"/>
      <c r="AJ3507" s="28"/>
      <c r="AK3507" s="28"/>
      <c r="AL3507" s="28"/>
      <c r="AM3507" s="28"/>
      <c r="AN3507" s="28"/>
      <c r="AO3507" s="28"/>
      <c r="AP3507" s="28"/>
      <c r="AQ3507" s="28"/>
      <c r="AR3507" s="28"/>
      <c r="AS3507" s="28"/>
      <c r="AT3507" s="96"/>
      <c r="AU3507" s="28"/>
      <c r="AV3507" s="28"/>
      <c r="AW3507" s="28"/>
      <c r="AX3507" s="28"/>
      <c r="AY3507" s="28"/>
      <c r="AZ3507" s="28"/>
      <c r="BA3507" s="28"/>
      <c r="BB3507" s="28"/>
      <c r="BC3507" s="28"/>
      <c r="BD3507" s="28"/>
      <c r="BE3507" s="28"/>
    </row>
    <row r="3508" spans="3:57" ht="14.25" customHeight="1">
      <c r="C3508" s="46"/>
      <c r="D3508" s="28"/>
      <c r="E3508" s="28"/>
      <c r="F3508" s="28"/>
      <c r="G3508" s="28"/>
      <c r="H3508" s="28"/>
      <c r="I3508" s="28"/>
      <c r="J3508" s="28"/>
      <c r="K3508" s="28"/>
      <c r="L3508" s="28"/>
      <c r="M3508" s="28"/>
      <c r="N3508" s="28"/>
      <c r="O3508" s="28"/>
      <c r="P3508" s="60"/>
      <c r="Q3508" s="60"/>
      <c r="R3508" s="60"/>
      <c r="S3508" s="60"/>
      <c r="T3508" s="60"/>
      <c r="U3508" s="60"/>
      <c r="V3508" s="46"/>
      <c r="W3508" s="28"/>
      <c r="X3508" s="28"/>
      <c r="Y3508" s="28"/>
      <c r="AA3508" s="77"/>
      <c r="AB3508" s="28"/>
      <c r="AC3508" s="28"/>
      <c r="AD3508" s="28"/>
      <c r="AE3508" s="28"/>
      <c r="AF3508" s="28"/>
      <c r="AG3508" s="28"/>
      <c r="AH3508" s="28"/>
      <c r="AI3508" s="28"/>
      <c r="AJ3508" s="28"/>
      <c r="AK3508" s="28"/>
      <c r="AL3508" s="28"/>
      <c r="AM3508" s="28"/>
      <c r="AN3508" s="28"/>
      <c r="AO3508" s="28"/>
      <c r="AP3508" s="28"/>
      <c r="AQ3508" s="28"/>
      <c r="AR3508" s="28"/>
      <c r="AS3508" s="28"/>
      <c r="AT3508" s="96"/>
      <c r="AU3508" s="28"/>
      <c r="AV3508" s="28"/>
      <c r="AW3508" s="28"/>
      <c r="AX3508" s="28"/>
      <c r="AY3508" s="28"/>
      <c r="AZ3508" s="28"/>
      <c r="BA3508" s="28"/>
      <c r="BB3508" s="28"/>
      <c r="BC3508" s="28"/>
      <c r="BD3508" s="28"/>
      <c r="BE3508" s="28"/>
    </row>
    <row r="3509" spans="3:57" ht="14.25" customHeight="1">
      <c r="C3509" s="46"/>
      <c r="D3509" s="28"/>
      <c r="E3509" s="28"/>
      <c r="F3509" s="28"/>
      <c r="G3509" s="28"/>
      <c r="H3509" s="28"/>
      <c r="I3509" s="28"/>
      <c r="J3509" s="28"/>
      <c r="K3509" s="28"/>
      <c r="L3509" s="28"/>
      <c r="M3509" s="28"/>
      <c r="N3509" s="28"/>
      <c r="O3509" s="28"/>
      <c r="P3509" s="60"/>
      <c r="Q3509" s="60"/>
      <c r="R3509" s="60"/>
      <c r="S3509" s="60"/>
      <c r="T3509" s="60"/>
      <c r="U3509" s="60"/>
      <c r="V3509" s="46"/>
      <c r="W3509" s="28"/>
      <c r="X3509" s="28"/>
      <c r="Y3509" s="28"/>
      <c r="AA3509" s="77"/>
      <c r="AB3509" s="28"/>
      <c r="AC3509" s="28"/>
      <c r="AD3509" s="28"/>
      <c r="AE3509" s="28"/>
      <c r="AF3509" s="28"/>
      <c r="AG3509" s="28"/>
      <c r="AH3509" s="28"/>
      <c r="AI3509" s="28"/>
      <c r="AJ3509" s="28"/>
      <c r="AK3509" s="28"/>
      <c r="AL3509" s="28"/>
      <c r="AM3509" s="28"/>
      <c r="AN3509" s="28"/>
      <c r="AO3509" s="28"/>
      <c r="AP3509" s="28"/>
      <c r="AQ3509" s="28"/>
      <c r="AR3509" s="28"/>
      <c r="AS3509" s="28"/>
      <c r="AT3509" s="96"/>
      <c r="AU3509" s="28"/>
      <c r="AV3509" s="28"/>
      <c r="AW3509" s="28"/>
      <c r="AX3509" s="28"/>
      <c r="AY3509" s="28"/>
      <c r="AZ3509" s="28"/>
      <c r="BA3509" s="28"/>
      <c r="BB3509" s="28"/>
      <c r="BC3509" s="28"/>
      <c r="BD3509" s="28"/>
      <c r="BE3509" s="28"/>
    </row>
    <row r="3510" spans="3:57" ht="14.25" customHeight="1">
      <c r="C3510" s="46"/>
      <c r="D3510" s="28"/>
      <c r="E3510" s="28"/>
      <c r="F3510" s="28"/>
      <c r="G3510" s="28"/>
      <c r="H3510" s="28"/>
      <c r="I3510" s="28"/>
      <c r="J3510" s="28"/>
      <c r="K3510" s="28"/>
      <c r="L3510" s="28"/>
      <c r="M3510" s="28"/>
      <c r="N3510" s="28"/>
      <c r="O3510" s="28"/>
      <c r="P3510" s="60"/>
      <c r="Q3510" s="60"/>
      <c r="R3510" s="60"/>
      <c r="S3510" s="60"/>
      <c r="T3510" s="60"/>
      <c r="U3510" s="60"/>
      <c r="V3510" s="46"/>
      <c r="W3510" s="28"/>
      <c r="X3510" s="28"/>
      <c r="Y3510" s="28"/>
      <c r="AA3510" s="77"/>
      <c r="AB3510" s="28"/>
      <c r="AC3510" s="28"/>
      <c r="AD3510" s="28"/>
      <c r="AE3510" s="28"/>
      <c r="AF3510" s="28"/>
      <c r="AG3510" s="28"/>
      <c r="AH3510" s="28"/>
      <c r="AI3510" s="28"/>
      <c r="AJ3510" s="28"/>
      <c r="AK3510" s="28"/>
      <c r="AL3510" s="28"/>
      <c r="AM3510" s="28"/>
      <c r="AN3510" s="28"/>
      <c r="AO3510" s="28"/>
      <c r="AP3510" s="28"/>
      <c r="AQ3510" s="28"/>
      <c r="AR3510" s="28"/>
      <c r="AS3510" s="28"/>
      <c r="AT3510" s="96"/>
      <c r="AU3510" s="28"/>
      <c r="AV3510" s="28"/>
      <c r="AW3510" s="28"/>
      <c r="AX3510" s="28"/>
      <c r="AY3510" s="28"/>
      <c r="AZ3510" s="28"/>
      <c r="BA3510" s="28"/>
      <c r="BB3510" s="28"/>
      <c r="BC3510" s="28"/>
      <c r="BD3510" s="28"/>
      <c r="BE3510" s="28"/>
    </row>
    <row r="3511" spans="3:57" ht="14.25" customHeight="1">
      <c r="C3511" s="46"/>
      <c r="D3511" s="28"/>
      <c r="E3511" s="28"/>
      <c r="F3511" s="28"/>
      <c r="G3511" s="28"/>
      <c r="H3511" s="28"/>
      <c r="I3511" s="28"/>
      <c r="J3511" s="28"/>
      <c r="K3511" s="28"/>
      <c r="L3511" s="28"/>
      <c r="M3511" s="28"/>
      <c r="N3511" s="28"/>
      <c r="O3511" s="28"/>
      <c r="P3511" s="60"/>
      <c r="Q3511" s="60"/>
      <c r="R3511" s="60"/>
      <c r="S3511" s="60"/>
      <c r="T3511" s="60"/>
      <c r="U3511" s="60"/>
      <c r="V3511" s="46"/>
      <c r="W3511" s="28"/>
      <c r="X3511" s="28"/>
      <c r="Y3511" s="28"/>
      <c r="AA3511" s="77"/>
      <c r="AB3511" s="28"/>
      <c r="AC3511" s="28"/>
      <c r="AD3511" s="28"/>
      <c r="AE3511" s="28"/>
      <c r="AF3511" s="28"/>
      <c r="AG3511" s="28"/>
      <c r="AH3511" s="28"/>
      <c r="AI3511" s="28"/>
      <c r="AJ3511" s="28"/>
      <c r="AK3511" s="28"/>
      <c r="AL3511" s="28"/>
      <c r="AM3511" s="28"/>
      <c r="AN3511" s="28"/>
      <c r="AO3511" s="28"/>
      <c r="AP3511" s="28"/>
      <c r="AQ3511" s="28"/>
      <c r="AR3511" s="28"/>
      <c r="AS3511" s="28"/>
      <c r="AT3511" s="96"/>
      <c r="AU3511" s="28"/>
      <c r="AV3511" s="28"/>
      <c r="AW3511" s="28"/>
      <c r="AX3511" s="28"/>
      <c r="AY3511" s="28"/>
      <c r="AZ3511" s="28"/>
      <c r="BA3511" s="28"/>
      <c r="BB3511" s="28"/>
      <c r="BC3511" s="28"/>
      <c r="BD3511" s="28"/>
      <c r="BE3511" s="28"/>
    </row>
    <row r="3512" spans="3:57" ht="14.25" customHeight="1">
      <c r="C3512" s="46"/>
      <c r="D3512" s="28"/>
      <c r="E3512" s="28"/>
      <c r="F3512" s="28"/>
      <c r="G3512" s="28"/>
      <c r="H3512" s="28"/>
      <c r="I3512" s="28"/>
      <c r="J3512" s="28"/>
      <c r="K3512" s="28"/>
      <c r="L3512" s="28"/>
      <c r="M3512" s="28"/>
      <c r="N3512" s="28"/>
      <c r="O3512" s="28"/>
      <c r="P3512" s="60"/>
      <c r="Q3512" s="60"/>
      <c r="R3512" s="60"/>
      <c r="S3512" s="60"/>
      <c r="T3512" s="60"/>
      <c r="U3512" s="60"/>
      <c r="V3512" s="46"/>
      <c r="W3512" s="28"/>
      <c r="X3512" s="28"/>
      <c r="Y3512" s="28"/>
      <c r="AA3512" s="77"/>
      <c r="AB3512" s="28"/>
      <c r="AC3512" s="28"/>
      <c r="AD3512" s="28"/>
      <c r="AE3512" s="28"/>
      <c r="AF3512" s="28"/>
      <c r="AG3512" s="28"/>
      <c r="AH3512" s="28"/>
      <c r="AI3512" s="28"/>
      <c r="AJ3512" s="28"/>
      <c r="AK3512" s="28"/>
      <c r="AL3512" s="28"/>
      <c r="AM3512" s="28"/>
      <c r="AN3512" s="28"/>
      <c r="AO3512" s="28"/>
      <c r="AP3512" s="28"/>
      <c r="AQ3512" s="28"/>
      <c r="AR3512" s="28"/>
      <c r="AS3512" s="28"/>
      <c r="AT3512" s="96"/>
      <c r="AU3512" s="28"/>
      <c r="AV3512" s="28"/>
      <c r="AW3512" s="28"/>
      <c r="AX3512" s="28"/>
      <c r="AY3512" s="28"/>
      <c r="AZ3512" s="28"/>
      <c r="BA3512" s="28"/>
      <c r="BB3512" s="28"/>
      <c r="BC3512" s="28"/>
      <c r="BD3512" s="28"/>
      <c r="BE3512" s="28"/>
    </row>
    <row r="3513" spans="3:57" ht="14.25" customHeight="1">
      <c r="C3513" s="46"/>
      <c r="D3513" s="28"/>
      <c r="E3513" s="28"/>
      <c r="F3513" s="28"/>
      <c r="G3513" s="28"/>
      <c r="H3513" s="28"/>
      <c r="I3513" s="28"/>
      <c r="J3513" s="28"/>
      <c r="K3513" s="28"/>
      <c r="L3513" s="28"/>
      <c r="M3513" s="28"/>
      <c r="N3513" s="28"/>
      <c r="O3513" s="28"/>
      <c r="P3513" s="60"/>
      <c r="Q3513" s="60"/>
      <c r="R3513" s="60"/>
      <c r="S3513" s="60"/>
      <c r="T3513" s="60"/>
      <c r="U3513" s="60"/>
      <c r="V3513" s="46"/>
      <c r="W3513" s="28"/>
      <c r="X3513" s="28"/>
      <c r="Y3513" s="28"/>
      <c r="AA3513" s="77"/>
      <c r="AB3513" s="28"/>
      <c r="AC3513" s="28"/>
      <c r="AD3513" s="28"/>
      <c r="AE3513" s="28"/>
      <c r="AF3513" s="28"/>
      <c r="AG3513" s="28"/>
      <c r="AH3513" s="28"/>
      <c r="AI3513" s="28"/>
      <c r="AJ3513" s="28"/>
      <c r="AK3513" s="28"/>
      <c r="AL3513" s="28"/>
      <c r="AM3513" s="28"/>
      <c r="AN3513" s="28"/>
      <c r="AO3513" s="28"/>
      <c r="AP3513" s="28"/>
      <c r="AQ3513" s="28"/>
      <c r="AR3513" s="28"/>
      <c r="AS3513" s="28"/>
      <c r="AT3513" s="96"/>
      <c r="AU3513" s="28"/>
      <c r="AV3513" s="28"/>
      <c r="AW3513" s="28"/>
      <c r="AX3513" s="28"/>
      <c r="AY3513" s="28"/>
      <c r="AZ3513" s="28"/>
      <c r="BA3513" s="28"/>
      <c r="BB3513" s="28"/>
      <c r="BC3513" s="28"/>
      <c r="BD3513" s="28"/>
      <c r="BE3513" s="28"/>
    </row>
    <row r="3514" spans="3:57" ht="14.25" customHeight="1">
      <c r="C3514" s="46"/>
      <c r="D3514" s="28"/>
      <c r="E3514" s="28"/>
      <c r="F3514" s="28"/>
      <c r="G3514" s="28"/>
      <c r="H3514" s="28"/>
      <c r="I3514" s="28"/>
      <c r="J3514" s="28"/>
      <c r="K3514" s="28"/>
      <c r="L3514" s="28"/>
      <c r="M3514" s="28"/>
      <c r="N3514" s="28"/>
      <c r="O3514" s="28"/>
      <c r="P3514" s="60"/>
      <c r="Q3514" s="60"/>
      <c r="R3514" s="60"/>
      <c r="S3514" s="60"/>
      <c r="T3514" s="60"/>
      <c r="U3514" s="60"/>
      <c r="V3514" s="46"/>
      <c r="W3514" s="28"/>
      <c r="X3514" s="28"/>
      <c r="Y3514" s="28"/>
      <c r="AA3514" s="77"/>
      <c r="AB3514" s="28"/>
      <c r="AC3514" s="28"/>
      <c r="AD3514" s="28"/>
      <c r="AE3514" s="28"/>
      <c r="AF3514" s="28"/>
      <c r="AG3514" s="28"/>
      <c r="AH3514" s="28"/>
      <c r="AI3514" s="28"/>
      <c r="AJ3514" s="28"/>
      <c r="AK3514" s="28"/>
      <c r="AL3514" s="28"/>
      <c r="AM3514" s="28"/>
      <c r="AN3514" s="28"/>
      <c r="AO3514" s="28"/>
      <c r="AP3514" s="28"/>
      <c r="AQ3514" s="28"/>
      <c r="AR3514" s="28"/>
      <c r="AS3514" s="28"/>
      <c r="AT3514" s="96"/>
      <c r="AU3514" s="28"/>
      <c r="AV3514" s="28"/>
      <c r="AW3514" s="28"/>
      <c r="AX3514" s="28"/>
      <c r="AY3514" s="28"/>
      <c r="AZ3514" s="28"/>
      <c r="BA3514" s="28"/>
      <c r="BB3514" s="28"/>
      <c r="BC3514" s="28"/>
      <c r="BD3514" s="28"/>
      <c r="BE3514" s="28"/>
    </row>
    <row r="3515" spans="3:57" ht="14.25" customHeight="1">
      <c r="C3515" s="46"/>
      <c r="D3515" s="28"/>
      <c r="E3515" s="28"/>
      <c r="F3515" s="28"/>
      <c r="G3515" s="28"/>
      <c r="H3515" s="28"/>
      <c r="I3515" s="28"/>
      <c r="J3515" s="28"/>
      <c r="K3515" s="28"/>
      <c r="L3515" s="28"/>
      <c r="M3515" s="28"/>
      <c r="N3515" s="28"/>
      <c r="O3515" s="28"/>
      <c r="P3515" s="60"/>
      <c r="Q3515" s="60"/>
      <c r="R3515" s="60"/>
      <c r="S3515" s="60"/>
      <c r="T3515" s="60"/>
      <c r="U3515" s="60"/>
      <c r="V3515" s="46"/>
      <c r="W3515" s="28"/>
      <c r="X3515" s="28"/>
      <c r="Y3515" s="28"/>
      <c r="AA3515" s="77"/>
      <c r="AB3515" s="28"/>
      <c r="AC3515" s="28"/>
      <c r="AD3515" s="28"/>
      <c r="AE3515" s="28"/>
      <c r="AF3515" s="28"/>
      <c r="AG3515" s="28"/>
      <c r="AH3515" s="28"/>
      <c r="AI3515" s="28"/>
      <c r="AJ3515" s="28"/>
      <c r="AK3515" s="28"/>
      <c r="AL3515" s="28"/>
      <c r="AM3515" s="28"/>
      <c r="AN3515" s="28"/>
      <c r="AO3515" s="28"/>
      <c r="AP3515" s="28"/>
      <c r="AQ3515" s="28"/>
      <c r="AR3515" s="28"/>
      <c r="AS3515" s="28"/>
      <c r="AT3515" s="96"/>
      <c r="AU3515" s="28"/>
      <c r="AV3515" s="28"/>
      <c r="AW3515" s="28"/>
      <c r="AX3515" s="28"/>
      <c r="AY3515" s="28"/>
      <c r="AZ3515" s="28"/>
      <c r="BA3515" s="28"/>
      <c r="BB3515" s="28"/>
      <c r="BC3515" s="28"/>
      <c r="BD3515" s="28"/>
      <c r="BE3515" s="28"/>
    </row>
    <row r="3516" spans="3:57" ht="14.25" customHeight="1">
      <c r="C3516" s="46"/>
      <c r="D3516" s="28"/>
      <c r="E3516" s="28"/>
      <c r="F3516" s="28"/>
      <c r="G3516" s="28"/>
      <c r="H3516" s="28"/>
      <c r="I3516" s="28"/>
      <c r="J3516" s="28"/>
      <c r="K3516" s="28"/>
      <c r="L3516" s="28"/>
      <c r="M3516" s="28"/>
      <c r="N3516" s="28"/>
      <c r="O3516" s="28"/>
      <c r="P3516" s="60"/>
      <c r="Q3516" s="60"/>
      <c r="R3516" s="60"/>
      <c r="S3516" s="60"/>
      <c r="T3516" s="60"/>
      <c r="U3516" s="60"/>
      <c r="V3516" s="46"/>
      <c r="W3516" s="28"/>
      <c r="X3516" s="28"/>
      <c r="Y3516" s="28"/>
      <c r="AA3516" s="77"/>
      <c r="AB3516" s="28"/>
      <c r="AC3516" s="28"/>
      <c r="AD3516" s="28"/>
      <c r="AE3516" s="28"/>
      <c r="AF3516" s="28"/>
      <c r="AG3516" s="28"/>
      <c r="AH3516" s="28"/>
      <c r="AI3516" s="28"/>
      <c r="AJ3516" s="28"/>
      <c r="AK3516" s="28"/>
      <c r="AL3516" s="28"/>
      <c r="AM3516" s="28"/>
      <c r="AN3516" s="28"/>
      <c r="AO3516" s="28"/>
      <c r="AP3516" s="28"/>
      <c r="AQ3516" s="28"/>
      <c r="AR3516" s="28"/>
      <c r="AS3516" s="28"/>
      <c r="AT3516" s="96"/>
      <c r="AU3516" s="28"/>
      <c r="AV3516" s="28"/>
      <c r="AW3516" s="28"/>
      <c r="AX3516" s="28"/>
      <c r="AY3516" s="28"/>
      <c r="AZ3516" s="28"/>
      <c r="BA3516" s="28"/>
      <c r="BB3516" s="28"/>
      <c r="BC3516" s="28"/>
      <c r="BD3516" s="28"/>
      <c r="BE3516" s="28"/>
    </row>
    <row r="3517" spans="3:57" ht="14.25" customHeight="1">
      <c r="C3517" s="46"/>
      <c r="D3517" s="28"/>
      <c r="E3517" s="28"/>
      <c r="F3517" s="28"/>
      <c r="G3517" s="28"/>
      <c r="H3517" s="28"/>
      <c r="I3517" s="28"/>
      <c r="J3517" s="28"/>
      <c r="K3517" s="28"/>
      <c r="L3517" s="28"/>
      <c r="M3517" s="28"/>
      <c r="N3517" s="28"/>
      <c r="O3517" s="28"/>
      <c r="P3517" s="60"/>
      <c r="Q3517" s="60"/>
      <c r="R3517" s="60"/>
      <c r="S3517" s="60"/>
      <c r="T3517" s="60"/>
      <c r="U3517" s="60"/>
      <c r="V3517" s="46"/>
      <c r="W3517" s="28"/>
      <c r="X3517" s="28"/>
      <c r="Y3517" s="28"/>
      <c r="AA3517" s="77"/>
      <c r="AB3517" s="28"/>
      <c r="AC3517" s="28"/>
      <c r="AD3517" s="28"/>
      <c r="AE3517" s="28"/>
      <c r="AF3517" s="28"/>
      <c r="AG3517" s="28"/>
      <c r="AH3517" s="28"/>
      <c r="AI3517" s="28"/>
      <c r="AJ3517" s="28"/>
      <c r="AK3517" s="28"/>
      <c r="AL3517" s="28"/>
      <c r="AM3517" s="28"/>
      <c r="AN3517" s="28"/>
      <c r="AO3517" s="28"/>
      <c r="AP3517" s="28"/>
      <c r="AQ3517" s="28"/>
      <c r="AR3517" s="28"/>
      <c r="AS3517" s="28"/>
      <c r="AT3517" s="96"/>
      <c r="AU3517" s="28"/>
      <c r="AV3517" s="28"/>
      <c r="AW3517" s="28"/>
      <c r="AX3517" s="28"/>
      <c r="AY3517" s="28"/>
      <c r="AZ3517" s="28"/>
      <c r="BA3517" s="28"/>
      <c r="BB3517" s="28"/>
      <c r="BC3517" s="28"/>
      <c r="BD3517" s="28"/>
      <c r="BE3517" s="28"/>
    </row>
    <row r="3518" spans="3:57" ht="14.25" customHeight="1">
      <c r="C3518" s="46"/>
      <c r="D3518" s="28"/>
      <c r="E3518" s="28"/>
      <c r="F3518" s="28"/>
      <c r="G3518" s="28"/>
      <c r="H3518" s="28"/>
      <c r="I3518" s="28"/>
      <c r="J3518" s="28"/>
      <c r="K3518" s="28"/>
      <c r="L3518" s="28"/>
      <c r="M3518" s="28"/>
      <c r="N3518" s="28"/>
      <c r="O3518" s="28"/>
      <c r="P3518" s="60"/>
      <c r="Q3518" s="60"/>
      <c r="R3518" s="60"/>
      <c r="S3518" s="60"/>
      <c r="T3518" s="60"/>
      <c r="U3518" s="60"/>
      <c r="V3518" s="46"/>
      <c r="W3518" s="28"/>
      <c r="X3518" s="28"/>
      <c r="Y3518" s="28"/>
      <c r="AA3518" s="77"/>
      <c r="AB3518" s="28"/>
      <c r="AC3518" s="28"/>
      <c r="AD3518" s="28"/>
      <c r="AE3518" s="28"/>
      <c r="AF3518" s="28"/>
      <c r="AG3518" s="28"/>
      <c r="AH3518" s="28"/>
      <c r="AI3518" s="28"/>
      <c r="AJ3518" s="28"/>
      <c r="AK3518" s="28"/>
      <c r="AL3518" s="28"/>
      <c r="AM3518" s="28"/>
      <c r="AN3518" s="28"/>
      <c r="AO3518" s="28"/>
      <c r="AP3518" s="28"/>
      <c r="AQ3518" s="28"/>
      <c r="AR3518" s="28"/>
      <c r="AS3518" s="28"/>
      <c r="AT3518" s="96"/>
      <c r="AU3518" s="28"/>
      <c r="AV3518" s="28"/>
      <c r="AW3518" s="28"/>
      <c r="AX3518" s="28"/>
      <c r="AY3518" s="28"/>
      <c r="AZ3518" s="28"/>
      <c r="BA3518" s="28"/>
      <c r="BB3518" s="28"/>
      <c r="BC3518" s="28"/>
      <c r="BD3518" s="28"/>
      <c r="BE3518" s="28"/>
    </row>
    <row r="3519" spans="3:57" ht="14.25" customHeight="1">
      <c r="C3519" s="46"/>
      <c r="D3519" s="28"/>
      <c r="E3519" s="28"/>
      <c r="F3519" s="28"/>
      <c r="G3519" s="28"/>
      <c r="H3519" s="28"/>
      <c r="I3519" s="28"/>
      <c r="J3519" s="28"/>
      <c r="K3519" s="28"/>
      <c r="L3519" s="28"/>
      <c r="M3519" s="28"/>
      <c r="N3519" s="28"/>
      <c r="O3519" s="28"/>
      <c r="P3519" s="60"/>
      <c r="Q3519" s="60"/>
      <c r="R3519" s="60"/>
      <c r="S3519" s="60"/>
      <c r="T3519" s="60"/>
      <c r="U3519" s="60"/>
      <c r="V3519" s="46"/>
      <c r="W3519" s="28"/>
      <c r="X3519" s="28"/>
      <c r="Y3519" s="28"/>
      <c r="AA3519" s="77"/>
      <c r="AB3519" s="28"/>
      <c r="AC3519" s="28"/>
      <c r="AD3519" s="28"/>
      <c r="AE3519" s="28"/>
      <c r="AF3519" s="28"/>
      <c r="AG3519" s="28"/>
      <c r="AH3519" s="28"/>
      <c r="AI3519" s="28"/>
      <c r="AJ3519" s="28"/>
      <c r="AK3519" s="28"/>
      <c r="AL3519" s="28"/>
      <c r="AM3519" s="28"/>
      <c r="AN3519" s="28"/>
      <c r="AO3519" s="28"/>
      <c r="AP3519" s="28"/>
      <c r="AQ3519" s="28"/>
      <c r="AR3519" s="28"/>
      <c r="AS3519" s="28"/>
      <c r="AT3519" s="96"/>
      <c r="AU3519" s="28"/>
      <c r="AV3519" s="28"/>
      <c r="AW3519" s="28"/>
      <c r="AX3519" s="28"/>
      <c r="AY3519" s="28"/>
      <c r="AZ3519" s="28"/>
      <c r="BA3519" s="28"/>
      <c r="BB3519" s="28"/>
      <c r="BC3519" s="28"/>
      <c r="BD3519" s="28"/>
      <c r="BE3519" s="28"/>
    </row>
    <row r="3520" spans="3:57" ht="14.25" customHeight="1">
      <c r="C3520" s="46"/>
      <c r="D3520" s="28"/>
      <c r="E3520" s="28"/>
      <c r="F3520" s="28"/>
      <c r="G3520" s="28"/>
      <c r="H3520" s="28"/>
      <c r="I3520" s="28"/>
      <c r="J3520" s="28"/>
      <c r="K3520" s="28"/>
      <c r="L3520" s="28"/>
      <c r="M3520" s="28"/>
      <c r="N3520" s="28"/>
      <c r="O3520" s="28"/>
      <c r="P3520" s="60"/>
      <c r="Q3520" s="60"/>
      <c r="R3520" s="60"/>
      <c r="S3520" s="60"/>
      <c r="T3520" s="60"/>
      <c r="U3520" s="60"/>
      <c r="V3520" s="46"/>
      <c r="W3520" s="28"/>
      <c r="X3520" s="28"/>
      <c r="Y3520" s="28"/>
      <c r="AA3520" s="77"/>
      <c r="AB3520" s="28"/>
      <c r="AC3520" s="28"/>
      <c r="AD3520" s="28"/>
      <c r="AE3520" s="28"/>
      <c r="AF3520" s="28"/>
      <c r="AG3520" s="28"/>
      <c r="AH3520" s="28"/>
      <c r="AI3520" s="28"/>
      <c r="AJ3520" s="28"/>
      <c r="AK3520" s="28"/>
      <c r="AL3520" s="28"/>
      <c r="AM3520" s="28"/>
      <c r="AN3520" s="28"/>
      <c r="AO3520" s="28"/>
      <c r="AP3520" s="28"/>
      <c r="AQ3520" s="28"/>
      <c r="AR3520" s="28"/>
      <c r="AS3520" s="28"/>
      <c r="AT3520" s="96"/>
      <c r="AU3520" s="28"/>
      <c r="AV3520" s="28"/>
      <c r="AW3520" s="28"/>
      <c r="AX3520" s="28"/>
      <c r="AY3520" s="28"/>
      <c r="AZ3520" s="28"/>
      <c r="BA3520" s="28"/>
      <c r="BB3520" s="28"/>
      <c r="BC3520" s="28"/>
      <c r="BD3520" s="28"/>
      <c r="BE3520" s="28"/>
    </row>
    <row r="3521" spans="3:57" ht="14.25" customHeight="1">
      <c r="C3521" s="46"/>
      <c r="D3521" s="28"/>
      <c r="E3521" s="28"/>
      <c r="F3521" s="28"/>
      <c r="G3521" s="28"/>
      <c r="H3521" s="28"/>
      <c r="I3521" s="28"/>
      <c r="J3521" s="28"/>
      <c r="K3521" s="28"/>
      <c r="L3521" s="28"/>
      <c r="M3521" s="28"/>
      <c r="N3521" s="28"/>
      <c r="O3521" s="28"/>
      <c r="P3521" s="60"/>
      <c r="Q3521" s="60"/>
      <c r="R3521" s="60"/>
      <c r="S3521" s="60"/>
      <c r="T3521" s="60"/>
      <c r="U3521" s="60"/>
      <c r="V3521" s="46"/>
      <c r="W3521" s="28"/>
      <c r="X3521" s="28"/>
      <c r="Y3521" s="28"/>
      <c r="AA3521" s="77"/>
      <c r="AB3521" s="28"/>
      <c r="AC3521" s="28"/>
      <c r="AD3521" s="28"/>
      <c r="AE3521" s="28"/>
      <c r="AF3521" s="28"/>
      <c r="AG3521" s="28"/>
      <c r="AH3521" s="28"/>
      <c r="AI3521" s="28"/>
      <c r="AJ3521" s="28"/>
      <c r="AK3521" s="28"/>
      <c r="AL3521" s="28"/>
      <c r="AM3521" s="28"/>
      <c r="AN3521" s="28"/>
      <c r="AO3521" s="28"/>
      <c r="AP3521" s="28"/>
      <c r="AQ3521" s="28"/>
      <c r="AR3521" s="28"/>
      <c r="AS3521" s="28"/>
      <c r="AT3521" s="96"/>
      <c r="AU3521" s="28"/>
      <c r="AV3521" s="28"/>
      <c r="AW3521" s="28"/>
      <c r="AX3521" s="28"/>
      <c r="AY3521" s="28"/>
      <c r="AZ3521" s="28"/>
      <c r="BA3521" s="28"/>
      <c r="BB3521" s="28"/>
      <c r="BC3521" s="28"/>
      <c r="BD3521" s="28"/>
      <c r="BE3521" s="28"/>
    </row>
    <row r="3522" spans="3:57" ht="14.25" customHeight="1">
      <c r="C3522" s="46"/>
      <c r="D3522" s="28"/>
      <c r="E3522" s="28"/>
      <c r="F3522" s="28"/>
      <c r="G3522" s="28"/>
      <c r="H3522" s="28"/>
      <c r="I3522" s="28"/>
      <c r="J3522" s="28"/>
      <c r="K3522" s="28"/>
      <c r="L3522" s="28"/>
      <c r="M3522" s="28"/>
      <c r="N3522" s="28"/>
      <c r="O3522" s="28"/>
      <c r="P3522" s="60"/>
      <c r="Q3522" s="60"/>
      <c r="R3522" s="60"/>
      <c r="S3522" s="60"/>
      <c r="T3522" s="60"/>
      <c r="U3522" s="60"/>
      <c r="V3522" s="46"/>
      <c r="W3522" s="28"/>
      <c r="X3522" s="28"/>
      <c r="Y3522" s="28"/>
      <c r="AA3522" s="77"/>
      <c r="AB3522" s="28"/>
      <c r="AC3522" s="28"/>
      <c r="AD3522" s="28"/>
      <c r="AE3522" s="28"/>
      <c r="AF3522" s="28"/>
      <c r="AG3522" s="28"/>
      <c r="AH3522" s="28"/>
      <c r="AI3522" s="28"/>
      <c r="AJ3522" s="28"/>
      <c r="AK3522" s="28"/>
      <c r="AL3522" s="28"/>
      <c r="AM3522" s="28"/>
      <c r="AN3522" s="28"/>
      <c r="AO3522" s="28"/>
      <c r="AP3522" s="28"/>
      <c r="AQ3522" s="28"/>
      <c r="AR3522" s="28"/>
      <c r="AS3522" s="28"/>
      <c r="AT3522" s="96"/>
      <c r="AU3522" s="28"/>
      <c r="AV3522" s="28"/>
      <c r="AW3522" s="28"/>
      <c r="AX3522" s="28"/>
      <c r="AY3522" s="28"/>
      <c r="AZ3522" s="28"/>
      <c r="BA3522" s="28"/>
      <c r="BB3522" s="28"/>
      <c r="BC3522" s="28"/>
      <c r="BD3522" s="28"/>
      <c r="BE3522" s="28"/>
    </row>
    <row r="3523" spans="3:57" ht="14.25" customHeight="1">
      <c r="C3523" s="46"/>
      <c r="D3523" s="28"/>
      <c r="E3523" s="28"/>
      <c r="F3523" s="28"/>
      <c r="G3523" s="28"/>
      <c r="H3523" s="28"/>
      <c r="I3523" s="28"/>
      <c r="J3523" s="28"/>
      <c r="K3523" s="28"/>
      <c r="L3523" s="28"/>
      <c r="M3523" s="28"/>
      <c r="N3523" s="28"/>
      <c r="O3523" s="28"/>
      <c r="P3523" s="60"/>
      <c r="Q3523" s="60"/>
      <c r="R3523" s="60"/>
      <c r="S3523" s="60"/>
      <c r="T3523" s="60"/>
      <c r="U3523" s="60"/>
      <c r="V3523" s="46"/>
      <c r="W3523" s="28"/>
      <c r="X3523" s="28"/>
      <c r="Y3523" s="28"/>
      <c r="AA3523" s="77"/>
      <c r="AB3523" s="28"/>
      <c r="AC3523" s="28"/>
      <c r="AD3523" s="28"/>
      <c r="AE3523" s="28"/>
      <c r="AF3523" s="28"/>
      <c r="AG3523" s="28"/>
      <c r="AH3523" s="28"/>
      <c r="AI3523" s="28"/>
      <c r="AJ3523" s="28"/>
      <c r="AK3523" s="28"/>
      <c r="AL3523" s="28"/>
      <c r="AM3523" s="28"/>
      <c r="AN3523" s="28"/>
      <c r="AO3523" s="28"/>
      <c r="AP3523" s="28"/>
      <c r="AQ3523" s="28"/>
      <c r="AR3523" s="28"/>
      <c r="AS3523" s="28"/>
      <c r="AT3523" s="96"/>
      <c r="AU3523" s="28"/>
      <c r="AV3523" s="28"/>
      <c r="AW3523" s="28"/>
      <c r="AX3523" s="28"/>
      <c r="AY3523" s="28"/>
      <c r="AZ3523" s="28"/>
      <c r="BA3523" s="28"/>
      <c r="BB3523" s="28"/>
      <c r="BC3523" s="28"/>
      <c r="BD3523" s="28"/>
      <c r="BE3523" s="28"/>
    </row>
    <row r="3524" spans="3:57" ht="14.25" customHeight="1">
      <c r="C3524" s="46"/>
      <c r="D3524" s="28"/>
      <c r="E3524" s="28"/>
      <c r="F3524" s="28"/>
      <c r="G3524" s="28"/>
      <c r="H3524" s="28"/>
      <c r="I3524" s="28"/>
      <c r="J3524" s="28"/>
      <c r="K3524" s="28"/>
      <c r="L3524" s="28"/>
      <c r="M3524" s="28"/>
      <c r="N3524" s="28"/>
      <c r="O3524" s="28"/>
      <c r="P3524" s="60"/>
      <c r="Q3524" s="60"/>
      <c r="R3524" s="60"/>
      <c r="S3524" s="60"/>
      <c r="T3524" s="60"/>
      <c r="U3524" s="60"/>
      <c r="V3524" s="46"/>
      <c r="W3524" s="28"/>
      <c r="X3524" s="28"/>
      <c r="Y3524" s="28"/>
      <c r="AA3524" s="77"/>
      <c r="AB3524" s="28"/>
      <c r="AC3524" s="28"/>
      <c r="AD3524" s="28"/>
      <c r="AE3524" s="28"/>
      <c r="AF3524" s="28"/>
      <c r="AG3524" s="28"/>
      <c r="AH3524" s="28"/>
      <c r="AI3524" s="28"/>
      <c r="AJ3524" s="28"/>
      <c r="AK3524" s="28"/>
      <c r="AL3524" s="28"/>
      <c r="AM3524" s="28"/>
      <c r="AN3524" s="28"/>
      <c r="AO3524" s="28"/>
      <c r="AP3524" s="28"/>
      <c r="AQ3524" s="28"/>
      <c r="AR3524" s="28"/>
      <c r="AS3524" s="28"/>
      <c r="AT3524" s="96"/>
      <c r="AU3524" s="28"/>
      <c r="AV3524" s="28"/>
      <c r="AW3524" s="28"/>
      <c r="AX3524" s="28"/>
      <c r="AY3524" s="28"/>
      <c r="AZ3524" s="28"/>
      <c r="BA3524" s="28"/>
      <c r="BB3524" s="28"/>
      <c r="BC3524" s="28"/>
      <c r="BD3524" s="28"/>
      <c r="BE3524" s="28"/>
    </row>
    <row r="3525" spans="3:57" ht="14.25" customHeight="1">
      <c r="C3525" s="46"/>
      <c r="D3525" s="28"/>
      <c r="E3525" s="28"/>
      <c r="F3525" s="28"/>
      <c r="G3525" s="28"/>
      <c r="H3525" s="28"/>
      <c r="I3525" s="28"/>
      <c r="J3525" s="28"/>
      <c r="K3525" s="28"/>
      <c r="L3525" s="28"/>
      <c r="M3525" s="28"/>
      <c r="N3525" s="28"/>
      <c r="O3525" s="28"/>
      <c r="P3525" s="60"/>
      <c r="Q3525" s="60"/>
      <c r="R3525" s="60"/>
      <c r="S3525" s="60"/>
      <c r="T3525" s="60"/>
      <c r="U3525" s="60"/>
      <c r="V3525" s="46"/>
      <c r="W3525" s="28"/>
      <c r="X3525" s="28"/>
      <c r="Y3525" s="28"/>
      <c r="AA3525" s="77"/>
      <c r="AB3525" s="28"/>
      <c r="AC3525" s="28"/>
      <c r="AD3525" s="28"/>
      <c r="AE3525" s="28"/>
      <c r="AF3525" s="28"/>
      <c r="AG3525" s="28"/>
      <c r="AH3525" s="28"/>
      <c r="AI3525" s="28"/>
      <c r="AJ3525" s="28"/>
      <c r="AK3525" s="28"/>
      <c r="AL3525" s="28"/>
      <c r="AM3525" s="28"/>
      <c r="AN3525" s="28"/>
      <c r="AO3525" s="28"/>
      <c r="AP3525" s="28"/>
      <c r="AQ3525" s="28"/>
      <c r="AR3525" s="28"/>
      <c r="AS3525" s="28"/>
      <c r="AT3525" s="96"/>
      <c r="AU3525" s="28"/>
      <c r="AV3525" s="28"/>
      <c r="AW3525" s="28"/>
      <c r="AX3525" s="28"/>
      <c r="AY3525" s="28"/>
      <c r="AZ3525" s="28"/>
      <c r="BA3525" s="28"/>
      <c r="BB3525" s="28"/>
      <c r="BC3525" s="28"/>
      <c r="BD3525" s="28"/>
      <c r="BE3525" s="28"/>
    </row>
    <row r="3526" spans="3:57" ht="14.25" customHeight="1">
      <c r="C3526" s="46"/>
      <c r="D3526" s="28"/>
      <c r="E3526" s="28"/>
      <c r="F3526" s="28"/>
      <c r="G3526" s="28"/>
      <c r="H3526" s="28"/>
      <c r="I3526" s="28"/>
      <c r="J3526" s="28"/>
      <c r="K3526" s="28"/>
      <c r="L3526" s="28"/>
      <c r="M3526" s="28"/>
      <c r="N3526" s="28"/>
      <c r="O3526" s="28"/>
      <c r="P3526" s="60"/>
      <c r="Q3526" s="60"/>
      <c r="R3526" s="60"/>
      <c r="S3526" s="60"/>
      <c r="T3526" s="60"/>
      <c r="U3526" s="60"/>
      <c r="V3526" s="46"/>
      <c r="W3526" s="28"/>
      <c r="X3526" s="28"/>
      <c r="Y3526" s="28"/>
      <c r="AA3526" s="77"/>
      <c r="AB3526" s="28"/>
      <c r="AC3526" s="28"/>
      <c r="AD3526" s="28"/>
      <c r="AE3526" s="28"/>
      <c r="AF3526" s="28"/>
      <c r="AG3526" s="28"/>
      <c r="AH3526" s="28"/>
      <c r="AI3526" s="28"/>
      <c r="AJ3526" s="28"/>
      <c r="AK3526" s="28"/>
      <c r="AL3526" s="28"/>
      <c r="AM3526" s="28"/>
      <c r="AN3526" s="28"/>
      <c r="AO3526" s="28"/>
      <c r="AP3526" s="28"/>
      <c r="AQ3526" s="28"/>
      <c r="AR3526" s="28"/>
      <c r="AS3526" s="28"/>
      <c r="AT3526" s="96"/>
      <c r="AU3526" s="28"/>
      <c r="AV3526" s="28"/>
      <c r="AW3526" s="28"/>
      <c r="AX3526" s="28"/>
      <c r="AY3526" s="28"/>
      <c r="AZ3526" s="28"/>
      <c r="BA3526" s="28"/>
      <c r="BB3526" s="28"/>
      <c r="BC3526" s="28"/>
      <c r="BD3526" s="28"/>
      <c r="BE3526" s="28"/>
    </row>
    <row r="3527" spans="3:57" ht="14.25" customHeight="1">
      <c r="C3527" s="46"/>
      <c r="D3527" s="28"/>
      <c r="E3527" s="28"/>
      <c r="F3527" s="28"/>
      <c r="G3527" s="28"/>
      <c r="H3527" s="28"/>
      <c r="I3527" s="28"/>
      <c r="J3527" s="28"/>
      <c r="K3527" s="28"/>
      <c r="L3527" s="28"/>
      <c r="M3527" s="28"/>
      <c r="N3527" s="28"/>
      <c r="O3527" s="28"/>
      <c r="P3527" s="60"/>
      <c r="Q3527" s="60"/>
      <c r="R3527" s="60"/>
      <c r="S3527" s="60"/>
      <c r="T3527" s="60"/>
      <c r="U3527" s="60"/>
      <c r="V3527" s="46"/>
      <c r="W3527" s="28"/>
      <c r="X3527" s="28"/>
      <c r="Y3527" s="28"/>
      <c r="AA3527" s="77"/>
      <c r="AB3527" s="28"/>
      <c r="AC3527" s="28"/>
      <c r="AD3527" s="28"/>
      <c r="AE3527" s="28"/>
      <c r="AF3527" s="28"/>
      <c r="AG3527" s="28"/>
      <c r="AH3527" s="28"/>
      <c r="AI3527" s="28"/>
      <c r="AJ3527" s="28"/>
      <c r="AK3527" s="28"/>
      <c r="AL3527" s="28"/>
      <c r="AM3527" s="28"/>
      <c r="AN3527" s="28"/>
      <c r="AO3527" s="28"/>
      <c r="AP3527" s="28"/>
      <c r="AQ3527" s="28"/>
      <c r="AR3527" s="28"/>
      <c r="AS3527" s="28"/>
      <c r="AT3527" s="96"/>
      <c r="AU3527" s="28"/>
      <c r="AV3527" s="28"/>
      <c r="AW3527" s="28"/>
      <c r="AX3527" s="28"/>
      <c r="AY3527" s="28"/>
      <c r="AZ3527" s="28"/>
      <c r="BA3527" s="28"/>
      <c r="BB3527" s="28"/>
      <c r="BC3527" s="28"/>
      <c r="BD3527" s="28"/>
      <c r="BE3527" s="28"/>
    </row>
    <row r="3528" spans="3:57" ht="14.25" customHeight="1">
      <c r="C3528" s="46"/>
      <c r="D3528" s="28"/>
      <c r="E3528" s="28"/>
      <c r="F3528" s="28"/>
      <c r="G3528" s="28"/>
      <c r="H3528" s="28"/>
      <c r="I3528" s="28"/>
      <c r="J3528" s="28"/>
      <c r="K3528" s="28"/>
      <c r="L3528" s="28"/>
      <c r="M3528" s="28"/>
      <c r="N3528" s="28"/>
      <c r="O3528" s="28"/>
      <c r="P3528" s="60"/>
      <c r="Q3528" s="60"/>
      <c r="R3528" s="60"/>
      <c r="S3528" s="60"/>
      <c r="T3528" s="60"/>
      <c r="U3528" s="60"/>
      <c r="V3528" s="46"/>
      <c r="W3528" s="28"/>
      <c r="X3528" s="28"/>
      <c r="Y3528" s="28"/>
      <c r="AA3528" s="77"/>
      <c r="AB3528" s="28"/>
      <c r="AC3528" s="28"/>
      <c r="AD3528" s="28"/>
      <c r="AE3528" s="28"/>
      <c r="AF3528" s="28"/>
      <c r="AG3528" s="28"/>
      <c r="AH3528" s="28"/>
      <c r="AI3528" s="28"/>
      <c r="AJ3528" s="28"/>
      <c r="AK3528" s="28"/>
      <c r="AL3528" s="28"/>
      <c r="AM3528" s="28"/>
      <c r="AN3528" s="28"/>
      <c r="AO3528" s="28"/>
      <c r="AP3528" s="28"/>
      <c r="AQ3528" s="28"/>
      <c r="AR3528" s="28"/>
      <c r="AS3528" s="28"/>
      <c r="AT3528" s="96"/>
      <c r="AU3528" s="28"/>
      <c r="AV3528" s="28"/>
      <c r="AW3528" s="28"/>
      <c r="AX3528" s="28"/>
      <c r="AY3528" s="28"/>
      <c r="AZ3528" s="28"/>
      <c r="BA3528" s="28"/>
      <c r="BB3528" s="28"/>
      <c r="BC3528" s="28"/>
      <c r="BD3528" s="28"/>
      <c r="BE3528" s="28"/>
    </row>
    <row r="3529" spans="3:57" ht="14.25" customHeight="1">
      <c r="C3529" s="46"/>
      <c r="D3529" s="28"/>
      <c r="E3529" s="28"/>
      <c r="F3529" s="28"/>
      <c r="G3529" s="28"/>
      <c r="H3529" s="28"/>
      <c r="I3529" s="28"/>
      <c r="J3529" s="28"/>
      <c r="K3529" s="28"/>
      <c r="L3529" s="28"/>
      <c r="M3529" s="28"/>
      <c r="N3529" s="28"/>
      <c r="O3529" s="28"/>
      <c r="P3529" s="60"/>
      <c r="Q3529" s="60"/>
      <c r="R3529" s="60"/>
      <c r="S3529" s="60"/>
      <c r="T3529" s="60"/>
      <c r="U3529" s="60"/>
      <c r="V3529" s="46"/>
      <c r="W3529" s="28"/>
      <c r="X3529" s="28"/>
      <c r="Y3529" s="28"/>
      <c r="AA3529" s="77"/>
      <c r="AB3529" s="28"/>
      <c r="AC3529" s="28"/>
      <c r="AD3529" s="28"/>
      <c r="AE3529" s="28"/>
      <c r="AF3529" s="28"/>
      <c r="AG3529" s="28"/>
      <c r="AH3529" s="28"/>
      <c r="AI3529" s="28"/>
      <c r="AJ3529" s="28"/>
      <c r="AK3529" s="28"/>
      <c r="AL3529" s="28"/>
      <c r="AM3529" s="28"/>
      <c r="AN3529" s="28"/>
      <c r="AO3529" s="28"/>
      <c r="AP3529" s="28"/>
      <c r="AQ3529" s="28"/>
      <c r="AR3529" s="28"/>
      <c r="AS3529" s="28"/>
      <c r="AT3529" s="96"/>
      <c r="AU3529" s="28"/>
      <c r="AV3529" s="28"/>
      <c r="AW3529" s="28"/>
      <c r="AX3529" s="28"/>
      <c r="AY3529" s="28"/>
      <c r="AZ3529" s="28"/>
      <c r="BA3529" s="28"/>
      <c r="BB3529" s="28"/>
      <c r="BC3529" s="28"/>
      <c r="BD3529" s="28"/>
      <c r="BE3529" s="28"/>
    </row>
    <row r="3530" spans="3:57" ht="14.25" customHeight="1">
      <c r="C3530" s="46"/>
      <c r="D3530" s="28"/>
      <c r="E3530" s="28"/>
      <c r="F3530" s="28"/>
      <c r="G3530" s="28"/>
      <c r="H3530" s="28"/>
      <c r="I3530" s="28"/>
      <c r="J3530" s="28"/>
      <c r="K3530" s="28"/>
      <c r="L3530" s="28"/>
      <c r="M3530" s="28"/>
      <c r="N3530" s="28"/>
      <c r="O3530" s="28"/>
      <c r="P3530" s="60"/>
      <c r="Q3530" s="60"/>
      <c r="R3530" s="60"/>
      <c r="S3530" s="60"/>
      <c r="T3530" s="60"/>
      <c r="U3530" s="60"/>
      <c r="V3530" s="46"/>
      <c r="W3530" s="28"/>
      <c r="X3530" s="28"/>
      <c r="Y3530" s="28"/>
      <c r="AA3530" s="77"/>
      <c r="AB3530" s="28"/>
      <c r="AC3530" s="28"/>
      <c r="AD3530" s="28"/>
      <c r="AE3530" s="28"/>
      <c r="AF3530" s="28"/>
      <c r="AG3530" s="28"/>
      <c r="AH3530" s="28"/>
      <c r="AI3530" s="28"/>
      <c r="AJ3530" s="28"/>
      <c r="AK3530" s="28"/>
      <c r="AL3530" s="28"/>
      <c r="AM3530" s="28"/>
      <c r="AN3530" s="28"/>
      <c r="AO3530" s="28"/>
      <c r="AP3530" s="28"/>
      <c r="AQ3530" s="28"/>
      <c r="AR3530" s="28"/>
      <c r="AS3530" s="28"/>
      <c r="AT3530" s="96"/>
      <c r="AU3530" s="28"/>
      <c r="AV3530" s="28"/>
      <c r="AW3530" s="28"/>
      <c r="AX3530" s="28"/>
      <c r="AY3530" s="28"/>
      <c r="AZ3530" s="28"/>
      <c r="BA3530" s="28"/>
      <c r="BB3530" s="28"/>
      <c r="BC3530" s="28"/>
      <c r="BD3530" s="28"/>
      <c r="BE3530" s="28"/>
    </row>
    <row r="3531" spans="3:57" ht="14.25" customHeight="1">
      <c r="C3531" s="46"/>
      <c r="D3531" s="28"/>
      <c r="E3531" s="28"/>
      <c r="F3531" s="28"/>
      <c r="G3531" s="28"/>
      <c r="H3531" s="28"/>
      <c r="I3531" s="28"/>
      <c r="J3531" s="28"/>
      <c r="K3531" s="28"/>
      <c r="L3531" s="28"/>
      <c r="M3531" s="28"/>
      <c r="N3531" s="28"/>
      <c r="O3531" s="28"/>
      <c r="P3531" s="60"/>
      <c r="Q3531" s="60"/>
      <c r="R3531" s="60"/>
      <c r="S3531" s="60"/>
      <c r="T3531" s="60"/>
      <c r="U3531" s="60"/>
      <c r="V3531" s="46"/>
      <c r="W3531" s="28"/>
      <c r="X3531" s="28"/>
      <c r="Y3531" s="28"/>
      <c r="AA3531" s="77"/>
      <c r="AB3531" s="28"/>
      <c r="AC3531" s="28"/>
      <c r="AD3531" s="28"/>
      <c r="AE3531" s="28"/>
      <c r="AF3531" s="28"/>
      <c r="AG3531" s="28"/>
      <c r="AH3531" s="28"/>
      <c r="AI3531" s="28"/>
      <c r="AJ3531" s="28"/>
      <c r="AK3531" s="28"/>
      <c r="AL3531" s="28"/>
      <c r="AM3531" s="28"/>
      <c r="AN3531" s="28"/>
      <c r="AO3531" s="28"/>
      <c r="AP3531" s="28"/>
      <c r="AQ3531" s="28"/>
      <c r="AR3531" s="28"/>
      <c r="AS3531" s="28"/>
      <c r="AT3531" s="96"/>
      <c r="AU3531" s="28"/>
      <c r="AV3531" s="28"/>
      <c r="AW3531" s="28"/>
      <c r="AX3531" s="28"/>
      <c r="AY3531" s="28"/>
      <c r="AZ3531" s="28"/>
      <c r="BA3531" s="28"/>
      <c r="BB3531" s="28"/>
      <c r="BC3531" s="28"/>
      <c r="BD3531" s="28"/>
      <c r="BE3531" s="28"/>
    </row>
    <row r="3532" spans="3:57" ht="14.25" customHeight="1">
      <c r="C3532" s="46"/>
      <c r="D3532" s="28"/>
      <c r="E3532" s="28"/>
      <c r="F3532" s="28"/>
      <c r="G3532" s="28"/>
      <c r="H3532" s="28"/>
      <c r="I3532" s="28"/>
      <c r="J3532" s="28"/>
      <c r="K3532" s="28"/>
      <c r="L3532" s="28"/>
      <c r="M3532" s="28"/>
      <c r="N3532" s="28"/>
      <c r="O3532" s="28"/>
      <c r="P3532" s="60"/>
      <c r="Q3532" s="60"/>
      <c r="R3532" s="60"/>
      <c r="S3532" s="60"/>
      <c r="T3532" s="60"/>
      <c r="U3532" s="60"/>
      <c r="V3532" s="46"/>
      <c r="W3532" s="28"/>
      <c r="X3532" s="28"/>
      <c r="Y3532" s="28"/>
      <c r="AA3532" s="77"/>
      <c r="AB3532" s="28"/>
      <c r="AC3532" s="28"/>
      <c r="AD3532" s="28"/>
      <c r="AE3532" s="28"/>
      <c r="AF3532" s="28"/>
      <c r="AG3532" s="28"/>
      <c r="AH3532" s="28"/>
      <c r="AI3532" s="28"/>
      <c r="AJ3532" s="28"/>
      <c r="AK3532" s="28"/>
      <c r="AL3532" s="28"/>
      <c r="AM3532" s="28"/>
      <c r="AN3532" s="28"/>
      <c r="AO3532" s="28"/>
      <c r="AP3532" s="28"/>
      <c r="AQ3532" s="28"/>
      <c r="AR3532" s="28"/>
      <c r="AS3532" s="28"/>
      <c r="AT3532" s="96"/>
      <c r="AU3532" s="28"/>
      <c r="AV3532" s="28"/>
      <c r="AW3532" s="28"/>
      <c r="AX3532" s="28"/>
      <c r="AY3532" s="28"/>
      <c r="AZ3532" s="28"/>
      <c r="BA3532" s="28"/>
      <c r="BB3532" s="28"/>
      <c r="BC3532" s="28"/>
      <c r="BD3532" s="28"/>
      <c r="BE3532" s="28"/>
    </row>
    <row r="3533" spans="3:57" ht="14.25" customHeight="1">
      <c r="C3533" s="46"/>
      <c r="D3533" s="28"/>
      <c r="E3533" s="28"/>
      <c r="F3533" s="28"/>
      <c r="G3533" s="28"/>
      <c r="H3533" s="28"/>
      <c r="I3533" s="28"/>
      <c r="J3533" s="28"/>
      <c r="K3533" s="28"/>
      <c r="L3533" s="28"/>
      <c r="M3533" s="28"/>
      <c r="N3533" s="28"/>
      <c r="O3533" s="28"/>
      <c r="P3533" s="60"/>
      <c r="Q3533" s="60"/>
      <c r="R3533" s="60"/>
      <c r="S3533" s="60"/>
      <c r="T3533" s="60"/>
      <c r="U3533" s="60"/>
      <c r="V3533" s="46"/>
      <c r="W3533" s="28"/>
      <c r="X3533" s="28"/>
      <c r="Y3533" s="28"/>
      <c r="AA3533" s="77"/>
      <c r="AB3533" s="28"/>
      <c r="AC3533" s="28"/>
      <c r="AD3533" s="28"/>
      <c r="AE3533" s="28"/>
      <c r="AF3533" s="28"/>
      <c r="AG3533" s="28"/>
      <c r="AH3533" s="28"/>
      <c r="AI3533" s="28"/>
      <c r="AJ3533" s="28"/>
      <c r="AK3533" s="28"/>
      <c r="AL3533" s="28"/>
      <c r="AM3533" s="28"/>
      <c r="AN3533" s="28"/>
      <c r="AO3533" s="28"/>
      <c r="AP3533" s="28"/>
      <c r="AQ3533" s="28"/>
      <c r="AR3533" s="28"/>
      <c r="AS3533" s="28"/>
      <c r="AT3533" s="96"/>
      <c r="AU3533" s="28"/>
      <c r="AV3533" s="28"/>
      <c r="AW3533" s="28"/>
      <c r="AX3533" s="28"/>
      <c r="AY3533" s="28"/>
      <c r="AZ3533" s="28"/>
      <c r="BA3533" s="28"/>
      <c r="BB3533" s="28"/>
      <c r="BC3533" s="28"/>
      <c r="BD3533" s="28"/>
      <c r="BE3533" s="28"/>
    </row>
    <row r="3534" spans="3:57" ht="14.25" customHeight="1">
      <c r="C3534" s="46"/>
      <c r="D3534" s="28"/>
      <c r="E3534" s="28"/>
      <c r="F3534" s="28"/>
      <c r="G3534" s="28"/>
      <c r="H3534" s="28"/>
      <c r="I3534" s="28"/>
      <c r="J3534" s="28"/>
      <c r="K3534" s="28"/>
      <c r="L3534" s="28"/>
      <c r="M3534" s="28"/>
      <c r="N3534" s="28"/>
      <c r="O3534" s="28"/>
      <c r="P3534" s="60"/>
      <c r="Q3534" s="60"/>
      <c r="R3534" s="60"/>
      <c r="S3534" s="60"/>
      <c r="T3534" s="60"/>
      <c r="U3534" s="60"/>
      <c r="V3534" s="46"/>
      <c r="W3534" s="28"/>
      <c r="X3534" s="28"/>
      <c r="Y3534" s="28"/>
      <c r="AA3534" s="77"/>
      <c r="AB3534" s="28"/>
      <c r="AC3534" s="28"/>
      <c r="AD3534" s="28"/>
      <c r="AE3534" s="28"/>
      <c r="AF3534" s="28"/>
      <c r="AG3534" s="28"/>
      <c r="AH3534" s="28"/>
      <c r="AI3534" s="28"/>
      <c r="AJ3534" s="28"/>
      <c r="AK3534" s="28"/>
      <c r="AL3534" s="28"/>
      <c r="AM3534" s="28"/>
      <c r="AN3534" s="28"/>
      <c r="AO3534" s="28"/>
      <c r="AP3534" s="28"/>
      <c r="AQ3534" s="28"/>
      <c r="AR3534" s="28"/>
      <c r="AS3534" s="28"/>
      <c r="AT3534" s="96"/>
      <c r="AU3534" s="28"/>
      <c r="AV3534" s="28"/>
      <c r="AW3534" s="28"/>
      <c r="AX3534" s="28"/>
      <c r="AY3534" s="28"/>
      <c r="AZ3534" s="28"/>
      <c r="BA3534" s="28"/>
      <c r="BB3534" s="28"/>
      <c r="BC3534" s="28"/>
      <c r="BD3534" s="28"/>
      <c r="BE3534" s="28"/>
    </row>
    <row r="3535" spans="3:57" ht="14.25" customHeight="1">
      <c r="C3535" s="46"/>
      <c r="D3535" s="28"/>
      <c r="E3535" s="28"/>
      <c r="F3535" s="28"/>
      <c r="G3535" s="28"/>
      <c r="H3535" s="28"/>
      <c r="I3535" s="28"/>
      <c r="J3535" s="28"/>
      <c r="K3535" s="28"/>
      <c r="L3535" s="28"/>
      <c r="M3535" s="28"/>
      <c r="N3535" s="28"/>
      <c r="O3535" s="28"/>
      <c r="P3535" s="60"/>
      <c r="Q3535" s="60"/>
      <c r="R3535" s="60"/>
      <c r="S3535" s="60"/>
      <c r="T3535" s="60"/>
      <c r="U3535" s="60"/>
      <c r="V3535" s="46"/>
      <c r="W3535" s="28"/>
      <c r="X3535" s="28"/>
      <c r="Y3535" s="28"/>
      <c r="AA3535" s="77"/>
      <c r="AB3535" s="28"/>
      <c r="AC3535" s="28"/>
      <c r="AD3535" s="28"/>
      <c r="AE3535" s="28"/>
      <c r="AF3535" s="28"/>
      <c r="AG3535" s="28"/>
      <c r="AH3535" s="28"/>
      <c r="AI3535" s="28"/>
      <c r="AJ3535" s="28"/>
      <c r="AK3535" s="28"/>
      <c r="AL3535" s="28"/>
      <c r="AM3535" s="28"/>
      <c r="AN3535" s="28"/>
      <c r="AO3535" s="28"/>
      <c r="AP3535" s="28"/>
      <c r="AQ3535" s="28"/>
      <c r="AR3535" s="28"/>
      <c r="AS3535" s="28"/>
      <c r="AT3535" s="96"/>
      <c r="AU3535" s="28"/>
      <c r="AV3535" s="28"/>
      <c r="AW3535" s="28"/>
      <c r="AX3535" s="28"/>
      <c r="AY3535" s="28"/>
      <c r="AZ3535" s="28"/>
      <c r="BA3535" s="28"/>
      <c r="BB3535" s="28"/>
      <c r="BC3535" s="28"/>
      <c r="BD3535" s="28"/>
      <c r="BE3535" s="28"/>
    </row>
    <row r="3536" spans="3:57" ht="14.25" customHeight="1">
      <c r="C3536" s="46"/>
      <c r="D3536" s="28"/>
      <c r="E3536" s="28"/>
      <c r="F3536" s="28"/>
      <c r="G3536" s="28"/>
      <c r="H3536" s="28"/>
      <c r="I3536" s="28"/>
      <c r="J3536" s="28"/>
      <c r="K3536" s="28"/>
      <c r="L3536" s="28"/>
      <c r="M3536" s="28"/>
      <c r="N3536" s="28"/>
      <c r="O3536" s="28"/>
      <c r="P3536" s="60"/>
      <c r="Q3536" s="60"/>
      <c r="R3536" s="60"/>
      <c r="S3536" s="60"/>
      <c r="T3536" s="60"/>
      <c r="U3536" s="60"/>
      <c r="V3536" s="46"/>
      <c r="W3536" s="28"/>
      <c r="X3536" s="28"/>
      <c r="Y3536" s="28"/>
      <c r="AA3536" s="77"/>
      <c r="AB3536" s="28"/>
      <c r="AC3536" s="28"/>
      <c r="AD3536" s="28"/>
      <c r="AE3536" s="28"/>
      <c r="AF3536" s="28"/>
      <c r="AG3536" s="28"/>
      <c r="AH3536" s="28"/>
      <c r="AI3536" s="28"/>
      <c r="AJ3536" s="28"/>
      <c r="AK3536" s="28"/>
      <c r="AL3536" s="28"/>
      <c r="AM3536" s="28"/>
      <c r="AN3536" s="28"/>
      <c r="AO3536" s="28"/>
      <c r="AP3536" s="28"/>
      <c r="AQ3536" s="28"/>
      <c r="AR3536" s="28"/>
      <c r="AS3536" s="28"/>
      <c r="AT3536" s="96"/>
      <c r="AU3536" s="28"/>
      <c r="AV3536" s="28"/>
      <c r="AW3536" s="28"/>
      <c r="AX3536" s="28"/>
      <c r="AY3536" s="28"/>
      <c r="AZ3536" s="28"/>
      <c r="BA3536" s="28"/>
      <c r="BB3536" s="28"/>
      <c r="BC3536" s="28"/>
      <c r="BD3536" s="28"/>
      <c r="BE3536" s="28"/>
    </row>
    <row r="3537" spans="3:57" ht="14.25" customHeight="1">
      <c r="C3537" s="46"/>
      <c r="D3537" s="28"/>
      <c r="E3537" s="28"/>
      <c r="F3537" s="28"/>
      <c r="G3537" s="28"/>
      <c r="H3537" s="28"/>
      <c r="I3537" s="28"/>
      <c r="J3537" s="28"/>
      <c r="K3537" s="28"/>
      <c r="L3537" s="28"/>
      <c r="M3537" s="28"/>
      <c r="N3537" s="28"/>
      <c r="O3537" s="28"/>
      <c r="P3537" s="60"/>
      <c r="Q3537" s="60"/>
      <c r="R3537" s="60"/>
      <c r="S3537" s="60"/>
      <c r="T3537" s="60"/>
      <c r="U3537" s="60"/>
      <c r="V3537" s="46"/>
      <c r="W3537" s="28"/>
      <c r="X3537" s="28"/>
      <c r="Y3537" s="28"/>
      <c r="AA3537" s="77"/>
      <c r="AB3537" s="28"/>
      <c r="AC3537" s="28"/>
      <c r="AD3537" s="28"/>
      <c r="AE3537" s="28"/>
      <c r="AF3537" s="28"/>
      <c r="AG3537" s="28"/>
      <c r="AH3537" s="28"/>
      <c r="AI3537" s="28"/>
      <c r="AJ3537" s="28"/>
      <c r="AK3537" s="28"/>
      <c r="AL3537" s="28"/>
      <c r="AM3537" s="28"/>
      <c r="AN3537" s="28"/>
      <c r="AO3537" s="28"/>
      <c r="AP3537" s="28"/>
      <c r="AQ3537" s="28"/>
      <c r="AR3537" s="28"/>
      <c r="AS3537" s="28"/>
      <c r="AT3537" s="96"/>
      <c r="AU3537" s="28"/>
      <c r="AV3537" s="28"/>
      <c r="AW3537" s="28"/>
      <c r="AX3537" s="28"/>
      <c r="AY3537" s="28"/>
      <c r="AZ3537" s="28"/>
      <c r="BA3537" s="28"/>
      <c r="BB3537" s="28"/>
      <c r="BC3537" s="28"/>
      <c r="BD3537" s="28"/>
      <c r="BE3537" s="28"/>
    </row>
    <row r="3538" spans="3:57" ht="14.25" customHeight="1">
      <c r="C3538" s="46"/>
      <c r="D3538" s="28"/>
      <c r="E3538" s="28"/>
      <c r="F3538" s="28"/>
      <c r="G3538" s="28"/>
      <c r="H3538" s="28"/>
      <c r="I3538" s="28"/>
      <c r="J3538" s="28"/>
      <c r="K3538" s="28"/>
      <c r="L3538" s="28"/>
      <c r="M3538" s="28"/>
      <c r="N3538" s="28"/>
      <c r="O3538" s="28"/>
      <c r="P3538" s="60"/>
      <c r="Q3538" s="60"/>
      <c r="R3538" s="60"/>
      <c r="S3538" s="60"/>
      <c r="T3538" s="60"/>
      <c r="U3538" s="60"/>
      <c r="V3538" s="46"/>
      <c r="W3538" s="28"/>
      <c r="X3538" s="28"/>
      <c r="Y3538" s="28"/>
      <c r="AA3538" s="77"/>
      <c r="AB3538" s="28"/>
      <c r="AC3538" s="28"/>
      <c r="AD3538" s="28"/>
      <c r="AE3538" s="28"/>
      <c r="AF3538" s="28"/>
      <c r="AG3538" s="28"/>
      <c r="AH3538" s="28"/>
      <c r="AI3538" s="28"/>
      <c r="AJ3538" s="28"/>
      <c r="AK3538" s="28"/>
      <c r="AL3538" s="28"/>
      <c r="AM3538" s="28"/>
      <c r="AN3538" s="28"/>
      <c r="AO3538" s="28"/>
      <c r="AP3538" s="28"/>
      <c r="AQ3538" s="28"/>
      <c r="AR3538" s="28"/>
      <c r="AS3538" s="28"/>
      <c r="AT3538" s="96"/>
      <c r="AU3538" s="28"/>
      <c r="AV3538" s="28"/>
      <c r="AW3538" s="28"/>
      <c r="AX3538" s="28"/>
      <c r="AY3538" s="28"/>
      <c r="AZ3538" s="28"/>
      <c r="BA3538" s="28"/>
      <c r="BB3538" s="28"/>
      <c r="BC3538" s="28"/>
      <c r="BD3538" s="28"/>
      <c r="BE3538" s="28"/>
    </row>
    <row r="3539" spans="3:57" ht="14.25" customHeight="1">
      <c r="C3539" s="46"/>
      <c r="D3539" s="28"/>
      <c r="E3539" s="28"/>
      <c r="F3539" s="28"/>
      <c r="G3539" s="28"/>
      <c r="H3539" s="28"/>
      <c r="I3539" s="28"/>
      <c r="J3539" s="28"/>
      <c r="K3539" s="28"/>
      <c r="L3539" s="28"/>
      <c r="M3539" s="28"/>
      <c r="N3539" s="28"/>
      <c r="O3539" s="28"/>
      <c r="P3539" s="60"/>
      <c r="Q3539" s="60"/>
      <c r="R3539" s="60"/>
      <c r="S3539" s="60"/>
      <c r="T3539" s="60"/>
      <c r="U3539" s="60"/>
      <c r="V3539" s="46"/>
      <c r="W3539" s="28"/>
      <c r="X3539" s="28"/>
      <c r="Y3539" s="28"/>
      <c r="AA3539" s="77"/>
      <c r="AB3539" s="28"/>
      <c r="AC3539" s="28"/>
      <c r="AD3539" s="28"/>
      <c r="AE3539" s="28"/>
      <c r="AF3539" s="28"/>
      <c r="AG3539" s="28"/>
      <c r="AH3539" s="28"/>
      <c r="AI3539" s="28"/>
      <c r="AJ3539" s="28"/>
      <c r="AK3539" s="28"/>
      <c r="AL3539" s="28"/>
      <c r="AM3539" s="28"/>
      <c r="AN3539" s="28"/>
      <c r="AO3539" s="28"/>
      <c r="AP3539" s="28"/>
      <c r="AQ3539" s="28"/>
      <c r="AR3539" s="28"/>
      <c r="AS3539" s="28"/>
      <c r="AT3539" s="96"/>
      <c r="AU3539" s="28"/>
      <c r="AV3539" s="28"/>
      <c r="AW3539" s="28"/>
      <c r="AX3539" s="28"/>
      <c r="AY3539" s="28"/>
      <c r="AZ3539" s="28"/>
      <c r="BA3539" s="28"/>
      <c r="BB3539" s="28"/>
      <c r="BC3539" s="28"/>
      <c r="BD3539" s="28"/>
      <c r="BE3539" s="28"/>
    </row>
    <row r="3540" spans="3:57" ht="14.25" customHeight="1">
      <c r="C3540" s="46"/>
      <c r="D3540" s="28"/>
      <c r="E3540" s="28"/>
      <c r="F3540" s="28"/>
      <c r="G3540" s="28"/>
      <c r="H3540" s="28"/>
      <c r="I3540" s="28"/>
      <c r="J3540" s="28"/>
      <c r="K3540" s="28"/>
      <c r="L3540" s="28"/>
      <c r="M3540" s="28"/>
      <c r="N3540" s="28"/>
      <c r="O3540" s="28"/>
      <c r="P3540" s="60"/>
      <c r="Q3540" s="60"/>
      <c r="R3540" s="60"/>
      <c r="S3540" s="60"/>
      <c r="T3540" s="60"/>
      <c r="U3540" s="60"/>
      <c r="V3540" s="46"/>
      <c r="W3540" s="28"/>
      <c r="X3540" s="28"/>
      <c r="Y3540" s="28"/>
      <c r="AA3540" s="77"/>
      <c r="AB3540" s="28"/>
      <c r="AC3540" s="28"/>
      <c r="AD3540" s="28"/>
      <c r="AE3540" s="28"/>
      <c r="AF3540" s="28"/>
      <c r="AG3540" s="28"/>
      <c r="AH3540" s="28"/>
      <c r="AI3540" s="28"/>
      <c r="AJ3540" s="28"/>
      <c r="AK3540" s="28"/>
      <c r="AL3540" s="28"/>
      <c r="AM3540" s="28"/>
      <c r="AN3540" s="28"/>
      <c r="AO3540" s="28"/>
      <c r="AP3540" s="28"/>
      <c r="AQ3540" s="28"/>
      <c r="AR3540" s="28"/>
      <c r="AS3540" s="28"/>
      <c r="AT3540" s="96"/>
      <c r="AU3540" s="28"/>
      <c r="AV3540" s="28"/>
      <c r="AW3540" s="28"/>
      <c r="AX3540" s="28"/>
      <c r="AY3540" s="28"/>
      <c r="AZ3540" s="28"/>
      <c r="BA3540" s="28"/>
      <c r="BB3540" s="28"/>
      <c r="BC3540" s="28"/>
      <c r="BD3540" s="28"/>
      <c r="BE3540" s="28"/>
    </row>
    <row r="3541" spans="3:57" ht="14.25" customHeight="1">
      <c r="C3541" s="46"/>
      <c r="D3541" s="28"/>
      <c r="E3541" s="28"/>
      <c r="F3541" s="28"/>
      <c r="G3541" s="28"/>
      <c r="H3541" s="28"/>
      <c r="I3541" s="28"/>
      <c r="J3541" s="28"/>
      <c r="K3541" s="28"/>
      <c r="L3541" s="28"/>
      <c r="M3541" s="28"/>
      <c r="N3541" s="28"/>
      <c r="O3541" s="28"/>
      <c r="P3541" s="60"/>
      <c r="Q3541" s="60"/>
      <c r="R3541" s="60"/>
      <c r="S3541" s="60"/>
      <c r="T3541" s="60"/>
      <c r="U3541" s="60"/>
      <c r="V3541" s="46"/>
      <c r="W3541" s="28"/>
      <c r="X3541" s="28"/>
      <c r="Y3541" s="28"/>
      <c r="AA3541" s="77"/>
      <c r="AB3541" s="28"/>
      <c r="AC3541" s="28"/>
      <c r="AD3541" s="28"/>
      <c r="AE3541" s="28"/>
      <c r="AF3541" s="28"/>
      <c r="AG3541" s="28"/>
      <c r="AH3541" s="28"/>
      <c r="AI3541" s="28"/>
      <c r="AJ3541" s="28"/>
      <c r="AK3541" s="28"/>
      <c r="AL3541" s="28"/>
      <c r="AM3541" s="28"/>
      <c r="AN3541" s="28"/>
      <c r="AO3541" s="28"/>
      <c r="AP3541" s="28"/>
      <c r="AQ3541" s="28"/>
      <c r="AR3541" s="28"/>
      <c r="AS3541" s="28"/>
      <c r="AT3541" s="96"/>
      <c r="AU3541" s="28"/>
      <c r="AV3541" s="28"/>
      <c r="AW3541" s="28"/>
      <c r="AX3541" s="28"/>
      <c r="AY3541" s="28"/>
      <c r="AZ3541" s="28"/>
      <c r="BA3541" s="28"/>
      <c r="BB3541" s="28"/>
      <c r="BC3541" s="28"/>
      <c r="BD3541" s="28"/>
      <c r="BE3541" s="28"/>
    </row>
    <row r="3542" spans="3:57" ht="14.25" customHeight="1">
      <c r="C3542" s="46"/>
      <c r="D3542" s="28"/>
      <c r="E3542" s="28"/>
      <c r="F3542" s="28"/>
      <c r="G3542" s="28"/>
      <c r="H3542" s="28"/>
      <c r="I3542" s="28"/>
      <c r="J3542" s="28"/>
      <c r="K3542" s="28"/>
      <c r="L3542" s="28"/>
      <c r="M3542" s="28"/>
      <c r="N3542" s="28"/>
      <c r="O3542" s="28"/>
      <c r="P3542" s="60"/>
      <c r="Q3542" s="60"/>
      <c r="R3542" s="60"/>
      <c r="S3542" s="60"/>
      <c r="T3542" s="60"/>
      <c r="U3542" s="60"/>
      <c r="V3542" s="46"/>
      <c r="W3542" s="28"/>
      <c r="X3542" s="28"/>
      <c r="Y3542" s="28"/>
      <c r="AA3542" s="77"/>
      <c r="AB3542" s="28"/>
      <c r="AC3542" s="28"/>
      <c r="AD3542" s="28"/>
      <c r="AE3542" s="28"/>
      <c r="AF3542" s="28"/>
      <c r="AG3542" s="28"/>
      <c r="AH3542" s="28"/>
      <c r="AI3542" s="28"/>
      <c r="AJ3542" s="28"/>
      <c r="AK3542" s="28"/>
      <c r="AL3542" s="28"/>
      <c r="AM3542" s="28"/>
      <c r="AN3542" s="28"/>
      <c r="AO3542" s="28"/>
      <c r="AP3542" s="28"/>
      <c r="AQ3542" s="28"/>
      <c r="AR3542" s="28"/>
      <c r="AS3542" s="28"/>
      <c r="AT3542" s="96"/>
      <c r="AU3542" s="28"/>
      <c r="AV3542" s="28"/>
      <c r="AW3542" s="28"/>
      <c r="AX3542" s="28"/>
      <c r="AY3542" s="28"/>
      <c r="AZ3542" s="28"/>
      <c r="BA3542" s="28"/>
      <c r="BB3542" s="28"/>
      <c r="BC3542" s="28"/>
      <c r="BD3542" s="28"/>
      <c r="BE3542" s="28"/>
    </row>
    <row r="3543" spans="3:57" ht="14.25" customHeight="1">
      <c r="C3543" s="46"/>
      <c r="D3543" s="28"/>
      <c r="E3543" s="28"/>
      <c r="F3543" s="28"/>
      <c r="G3543" s="28"/>
      <c r="H3543" s="28"/>
      <c r="I3543" s="28"/>
      <c r="J3543" s="28"/>
      <c r="K3543" s="28"/>
      <c r="L3543" s="28"/>
      <c r="M3543" s="28"/>
      <c r="N3543" s="28"/>
      <c r="O3543" s="28"/>
      <c r="P3543" s="60"/>
      <c r="Q3543" s="60"/>
      <c r="R3543" s="60"/>
      <c r="S3543" s="60"/>
      <c r="T3543" s="60"/>
      <c r="U3543" s="60"/>
      <c r="V3543" s="46"/>
      <c r="W3543" s="28"/>
      <c r="X3543" s="28"/>
      <c r="Y3543" s="28"/>
      <c r="AA3543" s="77"/>
      <c r="AB3543" s="28"/>
      <c r="AC3543" s="28"/>
      <c r="AD3543" s="28"/>
      <c r="AE3543" s="28"/>
      <c r="AF3543" s="28"/>
      <c r="AG3543" s="28"/>
      <c r="AH3543" s="28"/>
      <c r="AI3543" s="28"/>
      <c r="AJ3543" s="28"/>
      <c r="AK3543" s="28"/>
      <c r="AL3543" s="28"/>
      <c r="AM3543" s="28"/>
      <c r="AN3543" s="28"/>
      <c r="AO3543" s="28"/>
      <c r="AP3543" s="28"/>
      <c r="AQ3543" s="28"/>
      <c r="AR3543" s="28"/>
      <c r="AS3543" s="28"/>
      <c r="AT3543" s="96"/>
      <c r="AU3543" s="28"/>
      <c r="AV3543" s="28"/>
      <c r="AW3543" s="28"/>
      <c r="AX3543" s="28"/>
      <c r="AY3543" s="28"/>
      <c r="AZ3543" s="28"/>
      <c r="BA3543" s="28"/>
      <c r="BB3543" s="28"/>
      <c r="BC3543" s="28"/>
      <c r="BD3543" s="28"/>
      <c r="BE3543" s="28"/>
    </row>
    <row r="3544" spans="3:57" ht="14.25" customHeight="1">
      <c r="C3544" s="46"/>
      <c r="D3544" s="28"/>
      <c r="E3544" s="28"/>
      <c r="F3544" s="28"/>
      <c r="G3544" s="28"/>
      <c r="H3544" s="28"/>
      <c r="I3544" s="28"/>
      <c r="J3544" s="28"/>
      <c r="K3544" s="28"/>
      <c r="L3544" s="28"/>
      <c r="M3544" s="28"/>
      <c r="N3544" s="28"/>
      <c r="O3544" s="28"/>
      <c r="P3544" s="60"/>
      <c r="Q3544" s="60"/>
      <c r="R3544" s="60"/>
      <c r="S3544" s="60"/>
      <c r="T3544" s="60"/>
      <c r="U3544" s="60"/>
      <c r="V3544" s="46"/>
      <c r="W3544" s="28"/>
      <c r="X3544" s="28"/>
      <c r="Y3544" s="28"/>
      <c r="AA3544" s="77"/>
      <c r="AB3544" s="28"/>
      <c r="AC3544" s="28"/>
      <c r="AD3544" s="28"/>
      <c r="AE3544" s="28"/>
      <c r="AF3544" s="28"/>
      <c r="AG3544" s="28"/>
      <c r="AH3544" s="28"/>
      <c r="AI3544" s="28"/>
      <c r="AJ3544" s="28"/>
      <c r="AK3544" s="28"/>
      <c r="AL3544" s="28"/>
      <c r="AM3544" s="28"/>
      <c r="AN3544" s="28"/>
      <c r="AO3544" s="28"/>
      <c r="AP3544" s="28"/>
      <c r="AQ3544" s="28"/>
      <c r="AR3544" s="28"/>
      <c r="AS3544" s="28"/>
      <c r="AT3544" s="96"/>
      <c r="AU3544" s="28"/>
      <c r="AV3544" s="28"/>
      <c r="AW3544" s="28"/>
      <c r="AX3544" s="28"/>
      <c r="AY3544" s="28"/>
      <c r="AZ3544" s="28"/>
      <c r="BA3544" s="28"/>
      <c r="BB3544" s="28"/>
      <c r="BC3544" s="28"/>
      <c r="BD3544" s="28"/>
      <c r="BE3544" s="28"/>
    </row>
    <row r="3545" spans="3:57" ht="14.25" customHeight="1">
      <c r="C3545" s="46"/>
      <c r="D3545" s="28"/>
      <c r="E3545" s="28"/>
      <c r="F3545" s="28"/>
      <c r="G3545" s="28"/>
      <c r="H3545" s="28"/>
      <c r="I3545" s="28"/>
      <c r="J3545" s="28"/>
      <c r="K3545" s="28"/>
      <c r="L3545" s="28"/>
      <c r="M3545" s="28"/>
      <c r="N3545" s="28"/>
      <c r="O3545" s="28"/>
      <c r="P3545" s="60"/>
      <c r="Q3545" s="60"/>
      <c r="R3545" s="60"/>
      <c r="S3545" s="60"/>
      <c r="T3545" s="60"/>
      <c r="U3545" s="60"/>
      <c r="V3545" s="46"/>
      <c r="W3545" s="28"/>
      <c r="X3545" s="28"/>
      <c r="Y3545" s="28"/>
      <c r="AA3545" s="77"/>
      <c r="AB3545" s="28"/>
      <c r="AC3545" s="28"/>
      <c r="AD3545" s="28"/>
      <c r="AE3545" s="28"/>
      <c r="AF3545" s="28"/>
      <c r="AG3545" s="28"/>
      <c r="AH3545" s="28"/>
      <c r="AI3545" s="28"/>
      <c r="AJ3545" s="28"/>
      <c r="AK3545" s="28"/>
      <c r="AL3545" s="28"/>
      <c r="AM3545" s="28"/>
      <c r="AN3545" s="28"/>
      <c r="AO3545" s="28"/>
      <c r="AP3545" s="28"/>
      <c r="AQ3545" s="28"/>
      <c r="AR3545" s="28"/>
      <c r="AS3545" s="28"/>
      <c r="AT3545" s="96"/>
      <c r="AU3545" s="28"/>
      <c r="AV3545" s="28"/>
      <c r="AW3545" s="28"/>
      <c r="AX3545" s="28"/>
      <c r="AY3545" s="28"/>
      <c r="AZ3545" s="28"/>
      <c r="BA3545" s="28"/>
      <c r="BB3545" s="28"/>
      <c r="BC3545" s="28"/>
      <c r="BD3545" s="28"/>
      <c r="BE3545" s="28"/>
    </row>
    <row r="3546" spans="3:57" ht="14.25" customHeight="1">
      <c r="C3546" s="46"/>
      <c r="D3546" s="28"/>
      <c r="E3546" s="28"/>
      <c r="F3546" s="28"/>
      <c r="G3546" s="28"/>
      <c r="H3546" s="28"/>
      <c r="I3546" s="28"/>
      <c r="J3546" s="28"/>
      <c r="K3546" s="28"/>
      <c r="L3546" s="28"/>
      <c r="M3546" s="28"/>
      <c r="N3546" s="28"/>
      <c r="O3546" s="28"/>
      <c r="P3546" s="60"/>
      <c r="Q3546" s="60"/>
      <c r="R3546" s="60"/>
      <c r="S3546" s="60"/>
      <c r="T3546" s="60"/>
      <c r="U3546" s="60"/>
      <c r="V3546" s="46"/>
      <c r="W3546" s="28"/>
      <c r="X3546" s="28"/>
      <c r="Y3546" s="28"/>
      <c r="AA3546" s="77"/>
      <c r="AB3546" s="28"/>
      <c r="AC3546" s="28"/>
      <c r="AD3546" s="28"/>
      <c r="AE3546" s="28"/>
      <c r="AF3546" s="28"/>
      <c r="AG3546" s="28"/>
      <c r="AH3546" s="28"/>
      <c r="AI3546" s="28"/>
      <c r="AJ3546" s="28"/>
      <c r="AK3546" s="28"/>
      <c r="AL3546" s="28"/>
      <c r="AM3546" s="28"/>
      <c r="AN3546" s="28"/>
      <c r="AO3546" s="28"/>
      <c r="AP3546" s="28"/>
      <c r="AQ3546" s="28"/>
      <c r="AR3546" s="28"/>
      <c r="AS3546" s="28"/>
      <c r="AT3546" s="96"/>
      <c r="AU3546" s="28"/>
      <c r="AV3546" s="28"/>
      <c r="AW3546" s="28"/>
      <c r="AX3546" s="28"/>
      <c r="AY3546" s="28"/>
      <c r="AZ3546" s="28"/>
      <c r="BA3546" s="28"/>
      <c r="BB3546" s="28"/>
      <c r="BC3546" s="28"/>
      <c r="BD3546" s="28"/>
      <c r="BE3546" s="28"/>
    </row>
    <row r="3547" spans="3:57" ht="14.25" customHeight="1">
      <c r="C3547" s="46"/>
      <c r="D3547" s="28"/>
      <c r="E3547" s="28"/>
      <c r="F3547" s="28"/>
      <c r="G3547" s="28"/>
      <c r="H3547" s="28"/>
      <c r="I3547" s="28"/>
      <c r="J3547" s="28"/>
      <c r="K3547" s="28"/>
      <c r="L3547" s="28"/>
      <c r="M3547" s="28"/>
      <c r="N3547" s="28"/>
      <c r="O3547" s="28"/>
      <c r="P3547" s="60"/>
      <c r="Q3547" s="60"/>
      <c r="R3547" s="60"/>
      <c r="S3547" s="60"/>
      <c r="T3547" s="60"/>
      <c r="U3547" s="60"/>
      <c r="V3547" s="46"/>
      <c r="W3547" s="28"/>
      <c r="X3547" s="28"/>
      <c r="Y3547" s="28"/>
      <c r="AA3547" s="77"/>
      <c r="AB3547" s="28"/>
      <c r="AC3547" s="28"/>
      <c r="AD3547" s="28"/>
      <c r="AE3547" s="28"/>
      <c r="AF3547" s="28"/>
      <c r="AG3547" s="28"/>
      <c r="AH3547" s="28"/>
      <c r="AI3547" s="28"/>
      <c r="AJ3547" s="28"/>
      <c r="AK3547" s="28"/>
      <c r="AL3547" s="28"/>
      <c r="AM3547" s="28"/>
      <c r="AN3547" s="28"/>
      <c r="AO3547" s="28"/>
      <c r="AP3547" s="28"/>
      <c r="AQ3547" s="28"/>
      <c r="AR3547" s="28"/>
      <c r="AS3547" s="28"/>
      <c r="AT3547" s="96"/>
      <c r="AU3547" s="28"/>
      <c r="AV3547" s="28"/>
      <c r="AW3547" s="28"/>
      <c r="AX3547" s="28"/>
      <c r="AY3547" s="28"/>
      <c r="AZ3547" s="28"/>
      <c r="BA3547" s="28"/>
      <c r="BB3547" s="28"/>
      <c r="BC3547" s="28"/>
      <c r="BD3547" s="28"/>
      <c r="BE3547" s="28"/>
    </row>
    <row r="3548" spans="3:57" ht="14.25" customHeight="1">
      <c r="C3548" s="46"/>
      <c r="D3548" s="28"/>
      <c r="E3548" s="28"/>
      <c r="F3548" s="28"/>
      <c r="G3548" s="28"/>
      <c r="H3548" s="28"/>
      <c r="I3548" s="28"/>
      <c r="J3548" s="28"/>
      <c r="K3548" s="28"/>
      <c r="L3548" s="28"/>
      <c r="M3548" s="28"/>
      <c r="N3548" s="28"/>
      <c r="O3548" s="28"/>
      <c r="P3548" s="60"/>
      <c r="Q3548" s="60"/>
      <c r="R3548" s="60"/>
      <c r="S3548" s="60"/>
      <c r="T3548" s="60"/>
      <c r="U3548" s="60"/>
      <c r="V3548" s="46"/>
      <c r="W3548" s="28"/>
      <c r="X3548" s="28"/>
      <c r="Y3548" s="28"/>
      <c r="AA3548" s="77"/>
      <c r="AB3548" s="28"/>
      <c r="AC3548" s="28"/>
      <c r="AD3548" s="28"/>
      <c r="AE3548" s="28"/>
      <c r="AF3548" s="28"/>
      <c r="AG3548" s="28"/>
      <c r="AH3548" s="28"/>
      <c r="AI3548" s="28"/>
      <c r="AJ3548" s="28"/>
      <c r="AK3548" s="28"/>
      <c r="AL3548" s="28"/>
      <c r="AM3548" s="28"/>
      <c r="AN3548" s="28"/>
      <c r="AO3548" s="28"/>
      <c r="AP3548" s="28"/>
      <c r="AQ3548" s="28"/>
      <c r="AR3548" s="28"/>
      <c r="AS3548" s="28"/>
      <c r="AT3548" s="96"/>
      <c r="AU3548" s="28"/>
      <c r="AV3548" s="28"/>
      <c r="AW3548" s="28"/>
      <c r="AX3548" s="28"/>
      <c r="AY3548" s="28"/>
      <c r="AZ3548" s="28"/>
      <c r="BA3548" s="28"/>
      <c r="BB3548" s="28"/>
      <c r="BC3548" s="28"/>
      <c r="BD3548" s="28"/>
      <c r="BE3548" s="28"/>
    </row>
    <row r="3549" spans="3:57" ht="14.25" customHeight="1">
      <c r="C3549" s="46"/>
      <c r="D3549" s="28"/>
      <c r="E3549" s="28"/>
      <c r="F3549" s="28"/>
      <c r="G3549" s="28"/>
      <c r="H3549" s="28"/>
      <c r="I3549" s="28"/>
      <c r="J3549" s="28"/>
      <c r="K3549" s="28"/>
      <c r="L3549" s="28"/>
      <c r="M3549" s="28"/>
      <c r="N3549" s="28"/>
      <c r="O3549" s="28"/>
      <c r="P3549" s="60"/>
      <c r="Q3549" s="60"/>
      <c r="R3549" s="60"/>
      <c r="S3549" s="60"/>
      <c r="T3549" s="60"/>
      <c r="U3549" s="60"/>
      <c r="V3549" s="46"/>
      <c r="W3549" s="28"/>
      <c r="X3549" s="28"/>
      <c r="Y3549" s="28"/>
      <c r="AA3549" s="77"/>
      <c r="AB3549" s="28"/>
      <c r="AC3549" s="28"/>
      <c r="AD3549" s="28"/>
      <c r="AE3549" s="28"/>
      <c r="AF3549" s="28"/>
      <c r="AG3549" s="28"/>
      <c r="AH3549" s="28"/>
      <c r="AI3549" s="28"/>
      <c r="AJ3549" s="28"/>
      <c r="AK3549" s="28"/>
      <c r="AL3549" s="28"/>
      <c r="AM3549" s="28"/>
      <c r="AN3549" s="28"/>
      <c r="AO3549" s="28"/>
      <c r="AP3549" s="28"/>
      <c r="AQ3549" s="28"/>
      <c r="AR3549" s="28"/>
      <c r="AS3549" s="28"/>
      <c r="AT3549" s="96"/>
      <c r="AU3549" s="28"/>
      <c r="AV3549" s="28"/>
      <c r="AW3549" s="28"/>
      <c r="AX3549" s="28"/>
      <c r="AY3549" s="28"/>
      <c r="AZ3549" s="28"/>
      <c r="BA3549" s="28"/>
      <c r="BB3549" s="28"/>
      <c r="BC3549" s="28"/>
      <c r="BD3549" s="28"/>
      <c r="BE3549" s="28"/>
    </row>
    <row r="3550" spans="3:57" ht="14.25" customHeight="1">
      <c r="C3550" s="46"/>
      <c r="D3550" s="28"/>
      <c r="E3550" s="28"/>
      <c r="F3550" s="28"/>
      <c r="G3550" s="28"/>
      <c r="H3550" s="28"/>
      <c r="I3550" s="28"/>
      <c r="J3550" s="28"/>
      <c r="K3550" s="28"/>
      <c r="L3550" s="28"/>
      <c r="M3550" s="28"/>
      <c r="N3550" s="28"/>
      <c r="O3550" s="28"/>
      <c r="P3550" s="60"/>
      <c r="Q3550" s="60"/>
      <c r="R3550" s="60"/>
      <c r="S3550" s="60"/>
      <c r="T3550" s="60"/>
      <c r="U3550" s="60"/>
      <c r="V3550" s="46"/>
      <c r="W3550" s="28"/>
      <c r="X3550" s="28"/>
      <c r="Y3550" s="28"/>
      <c r="AA3550" s="77"/>
      <c r="AB3550" s="28"/>
      <c r="AC3550" s="28"/>
      <c r="AD3550" s="28"/>
      <c r="AE3550" s="28"/>
      <c r="AF3550" s="28"/>
      <c r="AG3550" s="28"/>
      <c r="AH3550" s="28"/>
      <c r="AI3550" s="28"/>
      <c r="AJ3550" s="28"/>
      <c r="AK3550" s="28"/>
      <c r="AL3550" s="28"/>
      <c r="AM3550" s="28"/>
      <c r="AN3550" s="28"/>
      <c r="AO3550" s="28"/>
      <c r="AP3550" s="28"/>
      <c r="AQ3550" s="28"/>
      <c r="AR3550" s="28"/>
      <c r="AS3550" s="28"/>
      <c r="AT3550" s="96"/>
      <c r="AU3550" s="28"/>
      <c r="AV3550" s="28"/>
      <c r="AW3550" s="28"/>
      <c r="AX3550" s="28"/>
      <c r="AY3550" s="28"/>
      <c r="AZ3550" s="28"/>
      <c r="BA3550" s="28"/>
      <c r="BB3550" s="28"/>
      <c r="BC3550" s="28"/>
      <c r="BD3550" s="28"/>
      <c r="BE3550" s="28"/>
    </row>
    <row r="3551" spans="3:57" ht="14.25" customHeight="1">
      <c r="C3551" s="46"/>
      <c r="D3551" s="28"/>
      <c r="E3551" s="28"/>
      <c r="F3551" s="28"/>
      <c r="G3551" s="28"/>
      <c r="H3551" s="28"/>
      <c r="I3551" s="28"/>
      <c r="J3551" s="28"/>
      <c r="K3551" s="28"/>
      <c r="L3551" s="28"/>
      <c r="M3551" s="28"/>
      <c r="N3551" s="28"/>
      <c r="O3551" s="28"/>
      <c r="P3551" s="60"/>
      <c r="Q3551" s="60"/>
      <c r="R3551" s="60"/>
      <c r="S3551" s="60"/>
      <c r="T3551" s="60"/>
      <c r="U3551" s="60"/>
      <c r="V3551" s="46"/>
      <c r="W3551" s="28"/>
      <c r="X3551" s="28"/>
      <c r="Y3551" s="28"/>
      <c r="AA3551" s="77"/>
      <c r="AB3551" s="28"/>
      <c r="AC3551" s="28"/>
      <c r="AD3551" s="28"/>
      <c r="AE3551" s="28"/>
      <c r="AF3551" s="28"/>
      <c r="AG3551" s="28"/>
      <c r="AH3551" s="28"/>
      <c r="AI3551" s="28"/>
      <c r="AJ3551" s="28"/>
      <c r="AK3551" s="28"/>
      <c r="AL3551" s="28"/>
      <c r="AM3551" s="28"/>
      <c r="AN3551" s="28"/>
      <c r="AO3551" s="28"/>
      <c r="AP3551" s="28"/>
      <c r="AQ3551" s="28"/>
      <c r="AR3551" s="28"/>
      <c r="AS3551" s="28"/>
      <c r="AT3551" s="96"/>
      <c r="AU3551" s="28"/>
      <c r="AV3551" s="28"/>
      <c r="AW3551" s="28"/>
      <c r="AX3551" s="28"/>
      <c r="AY3551" s="28"/>
      <c r="AZ3551" s="28"/>
      <c r="BA3551" s="28"/>
      <c r="BB3551" s="28"/>
      <c r="BC3551" s="28"/>
      <c r="BD3551" s="28"/>
      <c r="BE3551" s="28"/>
    </row>
    <row r="3552" spans="3:57" ht="14.25" customHeight="1">
      <c r="C3552" s="46"/>
      <c r="D3552" s="28"/>
      <c r="E3552" s="28"/>
      <c r="F3552" s="28"/>
      <c r="G3552" s="28"/>
      <c r="H3552" s="28"/>
      <c r="I3552" s="28"/>
      <c r="J3552" s="28"/>
      <c r="K3552" s="28"/>
      <c r="L3552" s="28"/>
      <c r="M3552" s="28"/>
      <c r="N3552" s="28"/>
      <c r="O3552" s="28"/>
      <c r="P3552" s="60"/>
      <c r="Q3552" s="60"/>
      <c r="R3552" s="60"/>
      <c r="S3552" s="60"/>
      <c r="T3552" s="60"/>
      <c r="U3552" s="60"/>
      <c r="V3552" s="46"/>
      <c r="W3552" s="28"/>
      <c r="X3552" s="28"/>
      <c r="Y3552" s="28"/>
      <c r="AA3552" s="77"/>
      <c r="AB3552" s="28"/>
      <c r="AC3552" s="28"/>
      <c r="AD3552" s="28"/>
      <c r="AE3552" s="28"/>
      <c r="AF3552" s="28"/>
      <c r="AG3552" s="28"/>
      <c r="AH3552" s="28"/>
      <c r="AI3552" s="28"/>
      <c r="AJ3552" s="28"/>
      <c r="AK3552" s="28"/>
      <c r="AL3552" s="28"/>
      <c r="AM3552" s="28"/>
      <c r="AN3552" s="28"/>
      <c r="AO3552" s="28"/>
      <c r="AP3552" s="28"/>
      <c r="AQ3552" s="28"/>
      <c r="AR3552" s="28"/>
      <c r="AS3552" s="28"/>
      <c r="AT3552" s="96"/>
      <c r="AU3552" s="28"/>
      <c r="AV3552" s="28"/>
      <c r="AW3552" s="28"/>
      <c r="AX3552" s="28"/>
      <c r="AY3552" s="28"/>
      <c r="AZ3552" s="28"/>
      <c r="BA3552" s="28"/>
      <c r="BB3552" s="28"/>
      <c r="BC3552" s="28"/>
      <c r="BD3552" s="28"/>
      <c r="BE3552" s="28"/>
    </row>
    <row r="3553" spans="3:57" ht="14.25" customHeight="1">
      <c r="C3553" s="46"/>
      <c r="D3553" s="28"/>
      <c r="E3553" s="28"/>
      <c r="F3553" s="28"/>
      <c r="G3553" s="28"/>
      <c r="H3553" s="28"/>
      <c r="I3553" s="28"/>
      <c r="J3553" s="28"/>
      <c r="K3553" s="28"/>
      <c r="L3553" s="28"/>
      <c r="M3553" s="28"/>
      <c r="N3553" s="28"/>
      <c r="O3553" s="28"/>
      <c r="P3553" s="60"/>
      <c r="Q3553" s="60"/>
      <c r="R3553" s="60"/>
      <c r="S3553" s="60"/>
      <c r="T3553" s="60"/>
      <c r="U3553" s="60"/>
      <c r="V3553" s="46"/>
      <c r="W3553" s="28"/>
      <c r="X3553" s="28"/>
      <c r="Y3553" s="28"/>
      <c r="AA3553" s="77"/>
      <c r="AB3553" s="28"/>
      <c r="AC3553" s="28"/>
      <c r="AD3553" s="28"/>
      <c r="AE3553" s="28"/>
      <c r="AF3553" s="28"/>
      <c r="AG3553" s="28"/>
      <c r="AH3553" s="28"/>
      <c r="AI3553" s="28"/>
      <c r="AJ3553" s="28"/>
      <c r="AK3553" s="28"/>
      <c r="AL3553" s="28"/>
      <c r="AM3553" s="28"/>
      <c r="AN3553" s="28"/>
      <c r="AO3553" s="28"/>
      <c r="AP3553" s="28"/>
      <c r="AQ3553" s="28"/>
      <c r="AR3553" s="28"/>
      <c r="AS3553" s="28"/>
      <c r="AT3553" s="96"/>
      <c r="AU3553" s="28"/>
      <c r="AV3553" s="28"/>
      <c r="AW3553" s="28"/>
      <c r="AX3553" s="28"/>
      <c r="AY3553" s="28"/>
      <c r="AZ3553" s="28"/>
      <c r="BA3553" s="28"/>
      <c r="BB3553" s="28"/>
      <c r="BC3553" s="28"/>
      <c r="BD3553" s="28"/>
      <c r="BE3553" s="28"/>
    </row>
    <row r="3554" spans="3:57" ht="14.25" customHeight="1">
      <c r="C3554" s="46"/>
      <c r="D3554" s="28"/>
      <c r="E3554" s="28"/>
      <c r="F3554" s="28"/>
      <c r="G3554" s="28"/>
      <c r="H3554" s="28"/>
      <c r="I3554" s="28"/>
      <c r="J3554" s="28"/>
      <c r="K3554" s="28"/>
      <c r="L3554" s="28"/>
      <c r="M3554" s="28"/>
      <c r="N3554" s="28"/>
      <c r="O3554" s="28"/>
      <c r="P3554" s="60"/>
      <c r="Q3554" s="60"/>
      <c r="R3554" s="60"/>
      <c r="S3554" s="60"/>
      <c r="T3554" s="60"/>
      <c r="U3554" s="60"/>
      <c r="V3554" s="46"/>
      <c r="W3554" s="28"/>
      <c r="X3554" s="28"/>
      <c r="Y3554" s="28"/>
      <c r="AA3554" s="77"/>
      <c r="AB3554" s="28"/>
      <c r="AC3554" s="28"/>
      <c r="AD3554" s="28"/>
      <c r="AE3554" s="28"/>
      <c r="AF3554" s="28"/>
      <c r="AG3554" s="28"/>
      <c r="AH3554" s="28"/>
      <c r="AI3554" s="28"/>
      <c r="AJ3554" s="28"/>
      <c r="AK3554" s="28"/>
      <c r="AL3554" s="28"/>
      <c r="AM3554" s="28"/>
      <c r="AN3554" s="28"/>
      <c r="AO3554" s="28"/>
      <c r="AP3554" s="28"/>
      <c r="AQ3554" s="28"/>
      <c r="AR3554" s="28"/>
      <c r="AS3554" s="28"/>
      <c r="AT3554" s="96"/>
      <c r="AU3554" s="28"/>
      <c r="AV3554" s="28"/>
      <c r="AW3554" s="28"/>
      <c r="AX3554" s="28"/>
      <c r="AY3554" s="28"/>
      <c r="AZ3554" s="28"/>
      <c r="BA3554" s="28"/>
      <c r="BB3554" s="28"/>
      <c r="BC3554" s="28"/>
      <c r="BD3554" s="28"/>
      <c r="BE3554" s="28"/>
    </row>
    <row r="3555" spans="3:57" ht="14.25" customHeight="1">
      <c r="C3555" s="46"/>
      <c r="D3555" s="28"/>
      <c r="E3555" s="28"/>
      <c r="F3555" s="28"/>
      <c r="G3555" s="28"/>
      <c r="H3555" s="28"/>
      <c r="I3555" s="28"/>
      <c r="J3555" s="28"/>
      <c r="K3555" s="28"/>
      <c r="L3555" s="28"/>
      <c r="M3555" s="28"/>
      <c r="N3555" s="28"/>
      <c r="O3555" s="28"/>
      <c r="P3555" s="60"/>
      <c r="Q3555" s="60"/>
      <c r="R3555" s="60"/>
      <c r="S3555" s="60"/>
      <c r="T3555" s="60"/>
      <c r="U3555" s="60"/>
      <c r="V3555" s="46"/>
      <c r="W3555" s="28"/>
      <c r="X3555" s="28"/>
      <c r="Y3555" s="28"/>
      <c r="AA3555" s="77"/>
      <c r="AB3555" s="28"/>
      <c r="AC3555" s="28"/>
      <c r="AD3555" s="28"/>
      <c r="AE3555" s="28"/>
      <c r="AF3555" s="28"/>
      <c r="AG3555" s="28"/>
      <c r="AH3555" s="28"/>
      <c r="AI3555" s="28"/>
      <c r="AJ3555" s="28"/>
      <c r="AK3555" s="28"/>
      <c r="AL3555" s="28"/>
      <c r="AM3555" s="28"/>
      <c r="AN3555" s="28"/>
      <c r="AO3555" s="28"/>
      <c r="AP3555" s="28"/>
      <c r="AQ3555" s="28"/>
      <c r="AR3555" s="28"/>
      <c r="AS3555" s="28"/>
      <c r="AT3555" s="96"/>
      <c r="AU3555" s="28"/>
      <c r="AV3555" s="28"/>
      <c r="AW3555" s="28"/>
      <c r="AX3555" s="28"/>
      <c r="AY3555" s="28"/>
      <c r="AZ3555" s="28"/>
      <c r="BA3555" s="28"/>
      <c r="BB3555" s="28"/>
      <c r="BC3555" s="28"/>
      <c r="BD3555" s="28"/>
      <c r="BE3555" s="28"/>
    </row>
    <row r="3556" spans="3:57" ht="14.25" customHeight="1">
      <c r="C3556" s="46"/>
      <c r="D3556" s="28"/>
      <c r="E3556" s="28"/>
      <c r="F3556" s="28"/>
      <c r="G3556" s="28"/>
      <c r="H3556" s="28"/>
      <c r="I3556" s="28"/>
      <c r="J3556" s="28"/>
      <c r="K3556" s="28"/>
      <c r="L3556" s="28"/>
      <c r="M3556" s="28"/>
      <c r="N3556" s="28"/>
      <c r="O3556" s="28"/>
      <c r="P3556" s="60"/>
      <c r="Q3556" s="60"/>
      <c r="R3556" s="60"/>
      <c r="S3556" s="60"/>
      <c r="T3556" s="60"/>
      <c r="U3556" s="60"/>
      <c r="V3556" s="46"/>
      <c r="W3556" s="28"/>
      <c r="X3556" s="28"/>
      <c r="Y3556" s="28"/>
      <c r="AA3556" s="77"/>
      <c r="AB3556" s="28"/>
      <c r="AC3556" s="28"/>
      <c r="AD3556" s="28"/>
      <c r="AE3556" s="28"/>
      <c r="AF3556" s="28"/>
      <c r="AG3556" s="28"/>
      <c r="AH3556" s="28"/>
      <c r="AI3556" s="28"/>
      <c r="AJ3556" s="28"/>
      <c r="AK3556" s="28"/>
      <c r="AL3556" s="28"/>
      <c r="AM3556" s="28"/>
      <c r="AN3556" s="28"/>
      <c r="AO3556" s="28"/>
      <c r="AP3556" s="28"/>
      <c r="AQ3556" s="28"/>
      <c r="AR3556" s="28"/>
      <c r="AS3556" s="28"/>
      <c r="AT3556" s="96"/>
      <c r="AU3556" s="28"/>
      <c r="AV3556" s="28"/>
      <c r="AW3556" s="28"/>
      <c r="AX3556" s="28"/>
      <c r="AY3556" s="28"/>
      <c r="AZ3556" s="28"/>
      <c r="BA3556" s="28"/>
      <c r="BB3556" s="28"/>
      <c r="BC3556" s="28"/>
      <c r="BD3556" s="28"/>
      <c r="BE3556" s="28"/>
    </row>
    <row r="3557" spans="3:57" ht="14.25" customHeight="1">
      <c r="C3557" s="46"/>
      <c r="D3557" s="28"/>
      <c r="E3557" s="28"/>
      <c r="F3557" s="28"/>
      <c r="G3557" s="28"/>
      <c r="H3557" s="28"/>
      <c r="I3557" s="28"/>
      <c r="J3557" s="28"/>
      <c r="K3557" s="28"/>
      <c r="L3557" s="28"/>
      <c r="M3557" s="28"/>
      <c r="N3557" s="28"/>
      <c r="O3557" s="28"/>
      <c r="P3557" s="60"/>
      <c r="Q3557" s="60"/>
      <c r="R3557" s="60"/>
      <c r="S3557" s="60"/>
      <c r="T3557" s="60"/>
      <c r="U3557" s="60"/>
      <c r="V3557" s="46"/>
      <c r="W3557" s="28"/>
      <c r="X3557" s="28"/>
      <c r="Y3557" s="28"/>
      <c r="AA3557" s="77"/>
      <c r="AB3557" s="28"/>
      <c r="AC3557" s="28"/>
      <c r="AD3557" s="28"/>
      <c r="AE3557" s="28"/>
      <c r="AF3557" s="28"/>
      <c r="AG3557" s="28"/>
      <c r="AH3557" s="28"/>
      <c r="AI3557" s="28"/>
      <c r="AJ3557" s="28"/>
      <c r="AK3557" s="28"/>
      <c r="AL3557" s="28"/>
      <c r="AM3557" s="28"/>
      <c r="AN3557" s="28"/>
      <c r="AO3557" s="28"/>
      <c r="AP3557" s="28"/>
      <c r="AQ3557" s="28"/>
      <c r="AR3557" s="28"/>
      <c r="AS3557" s="28"/>
      <c r="AT3557" s="96"/>
      <c r="AU3557" s="28"/>
      <c r="AV3557" s="28"/>
      <c r="AW3557" s="28"/>
      <c r="AX3557" s="28"/>
      <c r="AY3557" s="28"/>
      <c r="AZ3557" s="28"/>
      <c r="BA3557" s="28"/>
      <c r="BB3557" s="28"/>
      <c r="BC3557" s="28"/>
      <c r="BD3557" s="28"/>
      <c r="BE3557" s="28"/>
    </row>
    <row r="3558" spans="3:57" ht="14.25" customHeight="1">
      <c r="C3558" s="46"/>
      <c r="D3558" s="28"/>
      <c r="E3558" s="28"/>
      <c r="F3558" s="28"/>
      <c r="G3558" s="28"/>
      <c r="H3558" s="28"/>
      <c r="I3558" s="28"/>
      <c r="J3558" s="28"/>
      <c r="K3558" s="28"/>
      <c r="L3558" s="28"/>
      <c r="M3558" s="28"/>
      <c r="N3558" s="28"/>
      <c r="O3558" s="28"/>
      <c r="P3558" s="60"/>
      <c r="Q3558" s="60"/>
      <c r="R3558" s="60"/>
      <c r="S3558" s="60"/>
      <c r="T3558" s="60"/>
      <c r="U3558" s="60"/>
      <c r="V3558" s="46"/>
      <c r="W3558" s="28"/>
      <c r="X3558" s="28"/>
      <c r="Y3558" s="28"/>
      <c r="AA3558" s="77"/>
      <c r="AB3558" s="28"/>
      <c r="AC3558" s="28"/>
      <c r="AD3558" s="28"/>
      <c r="AE3558" s="28"/>
      <c r="AF3558" s="28"/>
      <c r="AG3558" s="28"/>
      <c r="AH3558" s="28"/>
      <c r="AI3558" s="28"/>
      <c r="AJ3558" s="28"/>
      <c r="AK3558" s="28"/>
      <c r="AL3558" s="28"/>
      <c r="AM3558" s="28"/>
      <c r="AN3558" s="28"/>
      <c r="AO3558" s="28"/>
      <c r="AP3558" s="28"/>
      <c r="AQ3558" s="28"/>
      <c r="AR3558" s="28"/>
      <c r="AS3558" s="28"/>
      <c r="AT3558" s="96"/>
      <c r="AU3558" s="28"/>
      <c r="AV3558" s="28"/>
      <c r="AW3558" s="28"/>
      <c r="AX3558" s="28"/>
      <c r="AY3558" s="28"/>
      <c r="AZ3558" s="28"/>
      <c r="BA3558" s="28"/>
      <c r="BB3558" s="28"/>
      <c r="BC3558" s="28"/>
      <c r="BD3558" s="28"/>
      <c r="BE3558" s="28"/>
    </row>
    <row r="3559" spans="3:57" ht="14.25" customHeight="1">
      <c r="C3559" s="46"/>
      <c r="D3559" s="28"/>
      <c r="E3559" s="28"/>
      <c r="F3559" s="28"/>
      <c r="G3559" s="28"/>
      <c r="H3559" s="28"/>
      <c r="I3559" s="28"/>
      <c r="J3559" s="28"/>
      <c r="K3559" s="28"/>
      <c r="L3559" s="28"/>
      <c r="M3559" s="28"/>
      <c r="N3559" s="28"/>
      <c r="O3559" s="28"/>
      <c r="P3559" s="60"/>
      <c r="Q3559" s="60"/>
      <c r="R3559" s="60"/>
      <c r="S3559" s="60"/>
      <c r="T3559" s="60"/>
      <c r="U3559" s="60"/>
      <c r="V3559" s="46"/>
      <c r="W3559" s="28"/>
      <c r="X3559" s="28"/>
      <c r="Y3559" s="28"/>
      <c r="AA3559" s="77"/>
      <c r="AB3559" s="28"/>
      <c r="AC3559" s="28"/>
      <c r="AD3559" s="28"/>
      <c r="AE3559" s="28"/>
      <c r="AF3559" s="28"/>
      <c r="AG3559" s="28"/>
      <c r="AH3559" s="28"/>
      <c r="AI3559" s="28"/>
      <c r="AJ3559" s="28"/>
      <c r="AK3559" s="28"/>
      <c r="AL3559" s="28"/>
      <c r="AM3559" s="28"/>
      <c r="AN3559" s="28"/>
      <c r="AO3559" s="28"/>
      <c r="AP3559" s="28"/>
      <c r="AQ3559" s="28"/>
      <c r="AR3559" s="28"/>
      <c r="AS3559" s="28"/>
      <c r="AT3559" s="96"/>
      <c r="AU3559" s="28"/>
      <c r="AV3559" s="28"/>
      <c r="AW3559" s="28"/>
      <c r="AX3559" s="28"/>
      <c r="AY3559" s="28"/>
      <c r="AZ3559" s="28"/>
      <c r="BA3559" s="28"/>
      <c r="BB3559" s="28"/>
      <c r="BC3559" s="28"/>
      <c r="BD3559" s="28"/>
      <c r="BE3559" s="28"/>
    </row>
    <row r="3560" spans="3:57" ht="14.25" customHeight="1">
      <c r="C3560" s="46"/>
      <c r="D3560" s="28"/>
      <c r="E3560" s="28"/>
      <c r="F3560" s="28"/>
      <c r="G3560" s="28"/>
      <c r="H3560" s="28"/>
      <c r="I3560" s="28"/>
      <c r="J3560" s="28"/>
      <c r="K3560" s="28"/>
      <c r="L3560" s="28"/>
      <c r="M3560" s="28"/>
      <c r="N3560" s="28"/>
      <c r="O3560" s="28"/>
      <c r="P3560" s="60"/>
      <c r="Q3560" s="60"/>
      <c r="R3560" s="60"/>
      <c r="S3560" s="60"/>
      <c r="T3560" s="60"/>
      <c r="U3560" s="60"/>
      <c r="V3560" s="46"/>
      <c r="W3560" s="28"/>
      <c r="X3560" s="28"/>
      <c r="Y3560" s="28"/>
      <c r="AA3560" s="77"/>
      <c r="AB3560" s="28"/>
      <c r="AC3560" s="28"/>
      <c r="AD3560" s="28"/>
      <c r="AE3560" s="28"/>
      <c r="AF3560" s="28"/>
      <c r="AG3560" s="28"/>
      <c r="AH3560" s="28"/>
      <c r="AI3560" s="28"/>
      <c r="AJ3560" s="28"/>
      <c r="AK3560" s="28"/>
      <c r="AL3560" s="28"/>
      <c r="AM3560" s="28"/>
      <c r="AN3560" s="28"/>
      <c r="AO3560" s="28"/>
      <c r="AP3560" s="28"/>
      <c r="AQ3560" s="28"/>
      <c r="AR3560" s="28"/>
      <c r="AS3560" s="28"/>
      <c r="AT3560" s="96"/>
      <c r="AU3560" s="28"/>
      <c r="AV3560" s="28"/>
      <c r="AW3560" s="28"/>
      <c r="AX3560" s="28"/>
      <c r="AY3560" s="28"/>
      <c r="AZ3560" s="28"/>
      <c r="BA3560" s="28"/>
      <c r="BB3560" s="28"/>
      <c r="BC3560" s="28"/>
      <c r="BD3560" s="28"/>
      <c r="BE3560" s="28"/>
    </row>
    <row r="3561" spans="3:57" ht="14.25" customHeight="1">
      <c r="C3561" s="46"/>
      <c r="D3561" s="28"/>
      <c r="E3561" s="28"/>
      <c r="F3561" s="28"/>
      <c r="G3561" s="28"/>
      <c r="H3561" s="28"/>
      <c r="I3561" s="28"/>
      <c r="J3561" s="28"/>
      <c r="K3561" s="28"/>
      <c r="L3561" s="28"/>
      <c r="M3561" s="28"/>
      <c r="N3561" s="28"/>
      <c r="O3561" s="28"/>
      <c r="P3561" s="60"/>
      <c r="Q3561" s="60"/>
      <c r="R3561" s="60"/>
      <c r="S3561" s="60"/>
      <c r="T3561" s="60"/>
      <c r="U3561" s="60"/>
      <c r="V3561" s="46"/>
      <c r="W3561" s="28"/>
      <c r="X3561" s="28"/>
      <c r="Y3561" s="28"/>
      <c r="AA3561" s="77"/>
      <c r="AB3561" s="28"/>
      <c r="AC3561" s="28"/>
      <c r="AD3561" s="28"/>
      <c r="AE3561" s="28"/>
      <c r="AF3561" s="28"/>
      <c r="AG3561" s="28"/>
      <c r="AH3561" s="28"/>
      <c r="AI3561" s="28"/>
      <c r="AJ3561" s="28"/>
      <c r="AK3561" s="28"/>
      <c r="AL3561" s="28"/>
      <c r="AM3561" s="28"/>
      <c r="AN3561" s="28"/>
      <c r="AO3561" s="28"/>
      <c r="AP3561" s="28"/>
      <c r="AQ3561" s="28"/>
      <c r="AR3561" s="28"/>
      <c r="AS3561" s="28"/>
      <c r="AT3561" s="96"/>
      <c r="AU3561" s="28"/>
      <c r="AV3561" s="28"/>
      <c r="AW3561" s="28"/>
      <c r="AX3561" s="28"/>
      <c r="AY3561" s="28"/>
      <c r="AZ3561" s="28"/>
      <c r="BA3561" s="28"/>
      <c r="BB3561" s="28"/>
      <c r="BC3561" s="28"/>
      <c r="BD3561" s="28"/>
      <c r="BE3561" s="28"/>
    </row>
    <row r="3562" spans="3:57" ht="14.25" customHeight="1">
      <c r="C3562" s="46"/>
      <c r="D3562" s="28"/>
      <c r="E3562" s="28"/>
      <c r="F3562" s="28"/>
      <c r="G3562" s="28"/>
      <c r="H3562" s="28"/>
      <c r="I3562" s="28"/>
      <c r="J3562" s="28"/>
      <c r="K3562" s="28"/>
      <c r="L3562" s="28"/>
      <c r="M3562" s="28"/>
      <c r="N3562" s="28"/>
      <c r="O3562" s="28"/>
      <c r="P3562" s="60"/>
      <c r="Q3562" s="60"/>
      <c r="R3562" s="60"/>
      <c r="S3562" s="60"/>
      <c r="T3562" s="60"/>
      <c r="U3562" s="60"/>
      <c r="V3562" s="46"/>
      <c r="W3562" s="28"/>
      <c r="X3562" s="28"/>
      <c r="Y3562" s="28"/>
      <c r="AA3562" s="77"/>
      <c r="AB3562" s="28"/>
      <c r="AC3562" s="28"/>
      <c r="AD3562" s="28"/>
      <c r="AE3562" s="28"/>
      <c r="AF3562" s="28"/>
      <c r="AG3562" s="28"/>
      <c r="AH3562" s="28"/>
      <c r="AI3562" s="28"/>
      <c r="AJ3562" s="28"/>
      <c r="AK3562" s="28"/>
      <c r="AL3562" s="28"/>
      <c r="AM3562" s="28"/>
      <c r="AN3562" s="28"/>
      <c r="AO3562" s="28"/>
      <c r="AP3562" s="28"/>
      <c r="AQ3562" s="28"/>
      <c r="AR3562" s="28"/>
      <c r="AS3562" s="28"/>
      <c r="AT3562" s="96"/>
      <c r="AU3562" s="28"/>
      <c r="AV3562" s="28"/>
      <c r="AW3562" s="28"/>
      <c r="AX3562" s="28"/>
      <c r="AY3562" s="28"/>
      <c r="AZ3562" s="28"/>
      <c r="BA3562" s="28"/>
      <c r="BB3562" s="28"/>
      <c r="BC3562" s="28"/>
      <c r="BD3562" s="28"/>
      <c r="BE3562" s="28"/>
    </row>
    <row r="3563" spans="3:57" ht="14.25" customHeight="1">
      <c r="C3563" s="46"/>
      <c r="D3563" s="28"/>
      <c r="E3563" s="28"/>
      <c r="F3563" s="28"/>
      <c r="G3563" s="28"/>
      <c r="H3563" s="28"/>
      <c r="I3563" s="28"/>
      <c r="J3563" s="28"/>
      <c r="K3563" s="28"/>
      <c r="L3563" s="28"/>
      <c r="M3563" s="28"/>
      <c r="N3563" s="28"/>
      <c r="O3563" s="28"/>
      <c r="P3563" s="60"/>
      <c r="Q3563" s="60"/>
      <c r="R3563" s="60"/>
      <c r="S3563" s="60"/>
      <c r="T3563" s="60"/>
      <c r="U3563" s="60"/>
      <c r="V3563" s="46"/>
      <c r="W3563" s="28"/>
      <c r="X3563" s="28"/>
      <c r="Y3563" s="28"/>
      <c r="AA3563" s="77"/>
      <c r="AB3563" s="28"/>
      <c r="AC3563" s="28"/>
      <c r="AD3563" s="28"/>
      <c r="AE3563" s="28"/>
      <c r="AF3563" s="28"/>
      <c r="AG3563" s="28"/>
      <c r="AH3563" s="28"/>
      <c r="AI3563" s="28"/>
      <c r="AJ3563" s="28"/>
      <c r="AK3563" s="28"/>
      <c r="AL3563" s="28"/>
      <c r="AM3563" s="28"/>
      <c r="AN3563" s="28"/>
      <c r="AO3563" s="28"/>
      <c r="AP3563" s="28"/>
      <c r="AQ3563" s="28"/>
      <c r="AR3563" s="28"/>
      <c r="AS3563" s="28"/>
      <c r="AT3563" s="96"/>
      <c r="AU3563" s="28"/>
      <c r="AV3563" s="28"/>
      <c r="AW3563" s="28"/>
      <c r="AX3563" s="28"/>
      <c r="AY3563" s="28"/>
      <c r="AZ3563" s="28"/>
      <c r="BA3563" s="28"/>
      <c r="BB3563" s="28"/>
      <c r="BC3563" s="28"/>
      <c r="BD3563" s="28"/>
      <c r="BE3563" s="28"/>
    </row>
    <row r="3564" spans="3:57" ht="14.25" customHeight="1">
      <c r="C3564" s="46"/>
      <c r="D3564" s="28"/>
      <c r="E3564" s="28"/>
      <c r="F3564" s="28"/>
      <c r="G3564" s="28"/>
      <c r="H3564" s="28"/>
      <c r="I3564" s="28"/>
      <c r="J3564" s="28"/>
      <c r="K3564" s="28"/>
      <c r="L3564" s="28"/>
      <c r="M3564" s="28"/>
      <c r="N3564" s="28"/>
      <c r="O3564" s="28"/>
      <c r="P3564" s="60"/>
      <c r="Q3564" s="60"/>
      <c r="R3564" s="60"/>
      <c r="S3564" s="60"/>
      <c r="T3564" s="60"/>
      <c r="U3564" s="60"/>
      <c r="V3564" s="46"/>
      <c r="W3564" s="28"/>
      <c r="X3564" s="28"/>
      <c r="Y3564" s="28"/>
      <c r="AA3564" s="77"/>
      <c r="AB3564" s="28"/>
      <c r="AC3564" s="28"/>
      <c r="AD3564" s="28"/>
      <c r="AE3564" s="28"/>
      <c r="AF3564" s="28"/>
      <c r="AG3564" s="28"/>
      <c r="AH3564" s="28"/>
      <c r="AI3564" s="28"/>
      <c r="AJ3564" s="28"/>
      <c r="AK3564" s="28"/>
      <c r="AL3564" s="28"/>
      <c r="AM3564" s="28"/>
      <c r="AN3564" s="28"/>
      <c r="AO3564" s="28"/>
      <c r="AP3564" s="28"/>
      <c r="AQ3564" s="28"/>
      <c r="AR3564" s="28"/>
      <c r="AS3564" s="28"/>
      <c r="AT3564" s="96"/>
      <c r="AU3564" s="28"/>
      <c r="AV3564" s="28"/>
      <c r="AW3564" s="28"/>
      <c r="AX3564" s="28"/>
      <c r="AY3564" s="28"/>
      <c r="AZ3564" s="28"/>
      <c r="BA3564" s="28"/>
      <c r="BB3564" s="28"/>
      <c r="BC3564" s="28"/>
      <c r="BD3564" s="28"/>
      <c r="BE3564" s="28"/>
    </row>
    <row r="3565" spans="3:57" ht="14.25" customHeight="1">
      <c r="C3565" s="46"/>
      <c r="D3565" s="28"/>
      <c r="E3565" s="28"/>
      <c r="F3565" s="28"/>
      <c r="G3565" s="28"/>
      <c r="H3565" s="28"/>
      <c r="I3565" s="28"/>
      <c r="J3565" s="28"/>
      <c r="K3565" s="28"/>
      <c r="L3565" s="28"/>
      <c r="M3565" s="28"/>
      <c r="N3565" s="28"/>
      <c r="O3565" s="28"/>
      <c r="P3565" s="60"/>
      <c r="Q3565" s="60"/>
      <c r="R3565" s="60"/>
      <c r="S3565" s="60"/>
      <c r="T3565" s="60"/>
      <c r="U3565" s="60"/>
      <c r="V3565" s="46"/>
      <c r="W3565" s="28"/>
      <c r="X3565" s="28"/>
      <c r="Y3565" s="28"/>
      <c r="AA3565" s="77"/>
      <c r="AB3565" s="28"/>
      <c r="AC3565" s="28"/>
      <c r="AD3565" s="28"/>
      <c r="AE3565" s="28"/>
      <c r="AF3565" s="28"/>
      <c r="AG3565" s="28"/>
      <c r="AH3565" s="28"/>
      <c r="AI3565" s="28"/>
      <c r="AJ3565" s="28"/>
      <c r="AK3565" s="28"/>
      <c r="AL3565" s="28"/>
      <c r="AM3565" s="28"/>
      <c r="AN3565" s="28"/>
      <c r="AO3565" s="28"/>
      <c r="AP3565" s="28"/>
      <c r="AQ3565" s="28"/>
      <c r="AR3565" s="28"/>
      <c r="AS3565" s="28"/>
      <c r="AT3565" s="96"/>
      <c r="AU3565" s="28"/>
      <c r="AV3565" s="28"/>
      <c r="AW3565" s="28"/>
      <c r="AX3565" s="28"/>
      <c r="AY3565" s="28"/>
      <c r="AZ3565" s="28"/>
      <c r="BA3565" s="28"/>
      <c r="BB3565" s="28"/>
      <c r="BC3565" s="28"/>
      <c r="BD3565" s="28"/>
      <c r="BE3565" s="28"/>
    </row>
    <row r="3566" spans="3:57" ht="14.25" customHeight="1">
      <c r="C3566" s="46"/>
      <c r="D3566" s="28"/>
      <c r="E3566" s="28"/>
      <c r="F3566" s="28"/>
      <c r="G3566" s="28"/>
      <c r="H3566" s="28"/>
      <c r="I3566" s="28"/>
      <c r="J3566" s="28"/>
      <c r="K3566" s="28"/>
      <c r="L3566" s="28"/>
      <c r="M3566" s="28"/>
      <c r="N3566" s="28"/>
      <c r="O3566" s="28"/>
      <c r="P3566" s="60"/>
      <c r="Q3566" s="60"/>
      <c r="R3566" s="60"/>
      <c r="S3566" s="60"/>
      <c r="T3566" s="60"/>
      <c r="U3566" s="60"/>
      <c r="V3566" s="46"/>
      <c r="W3566" s="28"/>
      <c r="X3566" s="28"/>
      <c r="Y3566" s="28"/>
      <c r="AA3566" s="77"/>
      <c r="AB3566" s="28"/>
      <c r="AC3566" s="28"/>
      <c r="AD3566" s="28"/>
      <c r="AE3566" s="28"/>
      <c r="AF3566" s="28"/>
      <c r="AG3566" s="28"/>
      <c r="AH3566" s="28"/>
      <c r="AI3566" s="28"/>
      <c r="AJ3566" s="28"/>
      <c r="AK3566" s="28"/>
      <c r="AL3566" s="28"/>
      <c r="AM3566" s="28"/>
      <c r="AN3566" s="28"/>
      <c r="AO3566" s="28"/>
      <c r="AP3566" s="28"/>
      <c r="AQ3566" s="28"/>
      <c r="AR3566" s="28"/>
      <c r="AS3566" s="28"/>
      <c r="AT3566" s="96"/>
      <c r="AU3566" s="28"/>
      <c r="AV3566" s="28"/>
      <c r="AW3566" s="28"/>
      <c r="AX3566" s="28"/>
      <c r="AY3566" s="28"/>
      <c r="AZ3566" s="28"/>
      <c r="BA3566" s="28"/>
      <c r="BB3566" s="28"/>
      <c r="BC3566" s="28"/>
      <c r="BD3566" s="28"/>
      <c r="BE3566" s="28"/>
    </row>
    <row r="3567" spans="3:57" ht="14.25" customHeight="1">
      <c r="C3567" s="46"/>
      <c r="D3567" s="28"/>
      <c r="E3567" s="28"/>
      <c r="F3567" s="28"/>
      <c r="G3567" s="28"/>
      <c r="H3567" s="28"/>
      <c r="I3567" s="28"/>
      <c r="J3567" s="28"/>
      <c r="K3567" s="28"/>
      <c r="L3567" s="28"/>
      <c r="M3567" s="28"/>
      <c r="N3567" s="28"/>
      <c r="O3567" s="28"/>
      <c r="P3567" s="60"/>
      <c r="Q3567" s="60"/>
      <c r="R3567" s="60"/>
      <c r="S3567" s="60"/>
      <c r="T3567" s="60"/>
      <c r="U3567" s="60"/>
      <c r="V3567" s="46"/>
      <c r="W3567" s="28"/>
      <c r="X3567" s="28"/>
      <c r="Y3567" s="28"/>
      <c r="AA3567" s="77"/>
      <c r="AB3567" s="28"/>
      <c r="AC3567" s="28"/>
      <c r="AD3567" s="28"/>
      <c r="AE3567" s="28"/>
      <c r="AF3567" s="28"/>
      <c r="AG3567" s="28"/>
      <c r="AH3567" s="28"/>
      <c r="AI3567" s="28"/>
      <c r="AJ3567" s="28"/>
      <c r="AK3567" s="28"/>
      <c r="AL3567" s="28"/>
      <c r="AM3567" s="28"/>
      <c r="AN3567" s="28"/>
      <c r="AO3567" s="28"/>
      <c r="AP3567" s="28"/>
      <c r="AQ3567" s="28"/>
      <c r="AR3567" s="28"/>
      <c r="AS3567" s="28"/>
      <c r="AT3567" s="96"/>
      <c r="AU3567" s="28"/>
      <c r="AV3567" s="28"/>
      <c r="AW3567" s="28"/>
      <c r="AX3567" s="28"/>
      <c r="AY3567" s="28"/>
      <c r="AZ3567" s="28"/>
      <c r="BA3567" s="28"/>
      <c r="BB3567" s="28"/>
      <c r="BC3567" s="28"/>
      <c r="BD3567" s="28"/>
      <c r="BE3567" s="28"/>
    </row>
    <row r="3568" spans="3:57" ht="14.25" customHeight="1">
      <c r="C3568" s="46"/>
      <c r="D3568" s="28"/>
      <c r="E3568" s="28"/>
      <c r="F3568" s="28"/>
      <c r="G3568" s="28"/>
      <c r="H3568" s="28"/>
      <c r="I3568" s="28"/>
      <c r="J3568" s="28"/>
      <c r="K3568" s="28"/>
      <c r="L3568" s="28"/>
      <c r="M3568" s="28"/>
      <c r="N3568" s="28"/>
      <c r="O3568" s="28"/>
      <c r="P3568" s="60"/>
      <c r="Q3568" s="60"/>
      <c r="R3568" s="60"/>
      <c r="S3568" s="60"/>
      <c r="T3568" s="60"/>
      <c r="U3568" s="60"/>
      <c r="V3568" s="46"/>
      <c r="W3568" s="28"/>
      <c r="X3568" s="28"/>
      <c r="Y3568" s="28"/>
      <c r="AA3568" s="77"/>
      <c r="AB3568" s="28"/>
      <c r="AC3568" s="28"/>
      <c r="AD3568" s="28"/>
      <c r="AE3568" s="28"/>
      <c r="AF3568" s="28"/>
      <c r="AG3568" s="28"/>
      <c r="AH3568" s="28"/>
      <c r="AI3568" s="28"/>
      <c r="AJ3568" s="28"/>
      <c r="AK3568" s="28"/>
      <c r="AL3568" s="28"/>
      <c r="AM3568" s="28"/>
      <c r="AN3568" s="28"/>
      <c r="AO3568" s="28"/>
      <c r="AP3568" s="28"/>
      <c r="AQ3568" s="28"/>
      <c r="AR3568" s="28"/>
      <c r="AS3568" s="28"/>
      <c r="AT3568" s="96"/>
      <c r="AU3568" s="28"/>
      <c r="AV3568" s="28"/>
      <c r="AW3568" s="28"/>
      <c r="AX3568" s="28"/>
      <c r="AY3568" s="28"/>
      <c r="AZ3568" s="28"/>
      <c r="BA3568" s="28"/>
      <c r="BB3568" s="28"/>
      <c r="BC3568" s="28"/>
      <c r="BD3568" s="28"/>
      <c r="BE3568" s="28"/>
    </row>
    <row r="3569" spans="3:57" ht="14.25" customHeight="1">
      <c r="C3569" s="46"/>
      <c r="D3569" s="28"/>
      <c r="E3569" s="28"/>
      <c r="F3569" s="28"/>
      <c r="G3569" s="28"/>
      <c r="H3569" s="28"/>
      <c r="I3569" s="28"/>
      <c r="J3569" s="28"/>
      <c r="K3569" s="28"/>
      <c r="L3569" s="28"/>
      <c r="M3569" s="28"/>
      <c r="N3569" s="28"/>
      <c r="O3569" s="28"/>
      <c r="P3569" s="60"/>
      <c r="Q3569" s="60"/>
      <c r="R3569" s="60"/>
      <c r="S3569" s="60"/>
      <c r="T3569" s="60"/>
      <c r="U3569" s="60"/>
      <c r="V3569" s="46"/>
      <c r="W3569" s="28"/>
      <c r="X3569" s="28"/>
      <c r="Y3569" s="28"/>
      <c r="AA3569" s="77"/>
      <c r="AB3569" s="28"/>
      <c r="AC3569" s="28"/>
      <c r="AD3569" s="28"/>
      <c r="AE3569" s="28"/>
      <c r="AF3569" s="28"/>
      <c r="AG3569" s="28"/>
      <c r="AH3569" s="28"/>
      <c r="AI3569" s="28"/>
      <c r="AJ3569" s="28"/>
      <c r="AK3569" s="28"/>
      <c r="AL3569" s="28"/>
      <c r="AM3569" s="28"/>
      <c r="AN3569" s="28"/>
      <c r="AO3569" s="28"/>
      <c r="AP3569" s="28"/>
      <c r="AQ3569" s="28"/>
      <c r="AR3569" s="28"/>
      <c r="AS3569" s="28"/>
      <c r="AT3569" s="96"/>
      <c r="AU3569" s="28"/>
      <c r="AV3569" s="28"/>
      <c r="AW3569" s="28"/>
      <c r="AX3569" s="28"/>
      <c r="AY3569" s="28"/>
      <c r="AZ3569" s="28"/>
      <c r="BA3569" s="28"/>
      <c r="BB3569" s="28"/>
      <c r="BC3569" s="28"/>
      <c r="BD3569" s="28"/>
      <c r="BE3569" s="28"/>
    </row>
    <row r="3570" spans="3:57" ht="14.25" customHeight="1">
      <c r="C3570" s="46"/>
      <c r="D3570" s="28"/>
      <c r="E3570" s="28"/>
      <c r="F3570" s="28"/>
      <c r="G3570" s="28"/>
      <c r="H3570" s="28"/>
      <c r="I3570" s="28"/>
      <c r="J3570" s="28"/>
      <c r="K3570" s="28"/>
      <c r="L3570" s="28"/>
      <c r="M3570" s="28"/>
      <c r="N3570" s="28"/>
      <c r="O3570" s="28"/>
      <c r="P3570" s="60"/>
      <c r="Q3570" s="60"/>
      <c r="R3570" s="60"/>
      <c r="S3570" s="60"/>
      <c r="T3570" s="60"/>
      <c r="U3570" s="60"/>
      <c r="V3570" s="46"/>
      <c r="W3570" s="28"/>
      <c r="X3570" s="28"/>
      <c r="Y3570" s="28"/>
      <c r="AA3570" s="77"/>
      <c r="AB3570" s="28"/>
      <c r="AC3570" s="28"/>
      <c r="AD3570" s="28"/>
      <c r="AE3570" s="28"/>
      <c r="AF3570" s="28"/>
      <c r="AG3570" s="28"/>
      <c r="AH3570" s="28"/>
      <c r="AI3570" s="28"/>
      <c r="AJ3570" s="28"/>
      <c r="AK3570" s="28"/>
      <c r="AL3570" s="28"/>
      <c r="AM3570" s="28"/>
      <c r="AN3570" s="28"/>
      <c r="AO3570" s="28"/>
      <c r="AP3570" s="28"/>
      <c r="AQ3570" s="28"/>
      <c r="AR3570" s="28"/>
      <c r="AS3570" s="28"/>
      <c r="AT3570" s="96"/>
      <c r="AU3570" s="28"/>
      <c r="AV3570" s="28"/>
      <c r="AW3570" s="28"/>
      <c r="AX3570" s="28"/>
      <c r="AY3570" s="28"/>
      <c r="AZ3570" s="28"/>
      <c r="BA3570" s="28"/>
      <c r="BB3570" s="28"/>
      <c r="BC3570" s="28"/>
      <c r="BD3570" s="28"/>
      <c r="BE3570" s="28"/>
    </row>
    <row r="3571" spans="3:57" ht="14.25" customHeight="1">
      <c r="C3571" s="46"/>
      <c r="D3571" s="28"/>
      <c r="E3571" s="28"/>
      <c r="F3571" s="28"/>
      <c r="G3571" s="28"/>
      <c r="H3571" s="28"/>
      <c r="I3571" s="28"/>
      <c r="J3571" s="28"/>
      <c r="K3571" s="28"/>
      <c r="L3571" s="28"/>
      <c r="M3571" s="28"/>
      <c r="N3571" s="28"/>
      <c r="O3571" s="28"/>
      <c r="P3571" s="60"/>
      <c r="Q3571" s="60"/>
      <c r="R3571" s="60"/>
      <c r="S3571" s="60"/>
      <c r="T3571" s="60"/>
      <c r="U3571" s="60"/>
      <c r="V3571" s="46"/>
      <c r="W3571" s="28"/>
      <c r="X3571" s="28"/>
      <c r="Y3571" s="28"/>
      <c r="AA3571" s="77"/>
      <c r="AB3571" s="28"/>
      <c r="AC3571" s="28"/>
      <c r="AD3571" s="28"/>
      <c r="AE3571" s="28"/>
      <c r="AF3571" s="28"/>
      <c r="AG3571" s="28"/>
      <c r="AH3571" s="28"/>
      <c r="AI3571" s="28"/>
      <c r="AJ3571" s="28"/>
      <c r="AK3571" s="28"/>
      <c r="AL3571" s="28"/>
      <c r="AM3571" s="28"/>
      <c r="AN3571" s="28"/>
      <c r="AO3571" s="28"/>
      <c r="AP3571" s="28"/>
      <c r="AQ3571" s="28"/>
      <c r="AR3571" s="28"/>
      <c r="AS3571" s="28"/>
      <c r="AT3571" s="96"/>
      <c r="AU3571" s="28"/>
      <c r="AV3571" s="28"/>
      <c r="AW3571" s="28"/>
      <c r="AX3571" s="28"/>
      <c r="AY3571" s="28"/>
      <c r="AZ3571" s="28"/>
      <c r="BA3571" s="28"/>
      <c r="BB3571" s="28"/>
      <c r="BC3571" s="28"/>
      <c r="BD3571" s="28"/>
      <c r="BE3571" s="28"/>
    </row>
    <row r="3572" spans="3:57" ht="14.25" customHeight="1">
      <c r="C3572" s="46"/>
      <c r="D3572" s="28"/>
      <c r="E3572" s="28"/>
      <c r="F3572" s="28"/>
      <c r="G3572" s="28"/>
      <c r="H3572" s="28"/>
      <c r="I3572" s="28"/>
      <c r="J3572" s="28"/>
      <c r="K3572" s="28"/>
      <c r="L3572" s="28"/>
      <c r="M3572" s="28"/>
      <c r="N3572" s="28"/>
      <c r="O3572" s="28"/>
      <c r="P3572" s="60"/>
      <c r="Q3572" s="60"/>
      <c r="R3572" s="60"/>
      <c r="S3572" s="60"/>
      <c r="T3572" s="60"/>
      <c r="U3572" s="60"/>
      <c r="V3572" s="46"/>
      <c r="W3572" s="28"/>
      <c r="X3572" s="28"/>
      <c r="Y3572" s="28"/>
      <c r="AA3572" s="77"/>
      <c r="AB3572" s="28"/>
      <c r="AC3572" s="28"/>
      <c r="AD3572" s="28"/>
      <c r="AE3572" s="28"/>
      <c r="AF3572" s="28"/>
      <c r="AG3572" s="28"/>
      <c r="AH3572" s="28"/>
      <c r="AI3572" s="28"/>
      <c r="AJ3572" s="28"/>
      <c r="AK3572" s="28"/>
      <c r="AL3572" s="28"/>
      <c r="AM3572" s="28"/>
      <c r="AN3572" s="28"/>
      <c r="AO3572" s="28"/>
      <c r="AP3572" s="28"/>
      <c r="AQ3572" s="28"/>
      <c r="AR3572" s="28"/>
      <c r="AS3572" s="28"/>
      <c r="AT3572" s="96"/>
      <c r="AU3572" s="28"/>
      <c r="AV3572" s="28"/>
      <c r="AW3572" s="28"/>
      <c r="AX3572" s="28"/>
      <c r="AY3572" s="28"/>
      <c r="AZ3572" s="28"/>
      <c r="BA3572" s="28"/>
      <c r="BB3572" s="28"/>
      <c r="BC3572" s="28"/>
      <c r="BD3572" s="28"/>
      <c r="BE3572" s="28"/>
    </row>
    <row r="3573" spans="3:57" ht="14.25" customHeight="1">
      <c r="C3573" s="46"/>
      <c r="D3573" s="28"/>
      <c r="E3573" s="28"/>
      <c r="F3573" s="28"/>
      <c r="G3573" s="28"/>
      <c r="H3573" s="28"/>
      <c r="I3573" s="28"/>
      <c r="J3573" s="28"/>
      <c r="K3573" s="28"/>
      <c r="L3573" s="28"/>
      <c r="M3573" s="28"/>
      <c r="N3573" s="28"/>
      <c r="O3573" s="28"/>
      <c r="P3573" s="60"/>
      <c r="Q3573" s="60"/>
      <c r="R3573" s="60"/>
      <c r="S3573" s="60"/>
      <c r="T3573" s="60"/>
      <c r="U3573" s="60"/>
      <c r="V3573" s="46"/>
      <c r="W3573" s="28"/>
      <c r="X3573" s="28"/>
      <c r="Y3573" s="28"/>
      <c r="AA3573" s="77"/>
      <c r="AB3573" s="28"/>
      <c r="AC3573" s="28"/>
      <c r="AD3573" s="28"/>
      <c r="AE3573" s="28"/>
      <c r="AF3573" s="28"/>
      <c r="AG3573" s="28"/>
      <c r="AH3573" s="28"/>
      <c r="AI3573" s="28"/>
      <c r="AJ3573" s="28"/>
      <c r="AK3573" s="28"/>
      <c r="AL3573" s="28"/>
      <c r="AM3573" s="28"/>
      <c r="AN3573" s="28"/>
      <c r="AO3573" s="28"/>
      <c r="AP3573" s="28"/>
      <c r="AQ3573" s="28"/>
      <c r="AR3573" s="28"/>
      <c r="AS3573" s="28"/>
      <c r="AT3573" s="96"/>
      <c r="AU3573" s="28"/>
      <c r="AV3573" s="28"/>
      <c r="AW3573" s="28"/>
      <c r="AX3573" s="28"/>
      <c r="AY3573" s="28"/>
      <c r="AZ3573" s="28"/>
      <c r="BA3573" s="28"/>
      <c r="BB3573" s="28"/>
      <c r="BC3573" s="28"/>
      <c r="BD3573" s="28"/>
      <c r="BE3573" s="28"/>
    </row>
    <row r="3574" spans="3:57" ht="14.25" customHeight="1">
      <c r="C3574" s="46"/>
      <c r="D3574" s="28"/>
      <c r="E3574" s="28"/>
      <c r="F3574" s="28"/>
      <c r="G3574" s="28"/>
      <c r="H3574" s="28"/>
      <c r="I3574" s="28"/>
      <c r="J3574" s="28"/>
      <c r="K3574" s="28"/>
      <c r="L3574" s="28"/>
      <c r="M3574" s="28"/>
      <c r="N3574" s="28"/>
      <c r="O3574" s="28"/>
      <c r="P3574" s="60"/>
      <c r="Q3574" s="60"/>
      <c r="R3574" s="60"/>
      <c r="S3574" s="60"/>
      <c r="T3574" s="60"/>
      <c r="U3574" s="60"/>
      <c r="V3574" s="46"/>
      <c r="W3574" s="28"/>
      <c r="X3574" s="28"/>
      <c r="Y3574" s="28"/>
      <c r="AA3574" s="77"/>
      <c r="AB3574" s="28"/>
      <c r="AC3574" s="28"/>
      <c r="AD3574" s="28"/>
      <c r="AE3574" s="28"/>
      <c r="AF3574" s="28"/>
      <c r="AG3574" s="28"/>
      <c r="AH3574" s="28"/>
      <c r="AI3574" s="28"/>
      <c r="AJ3574" s="28"/>
      <c r="AK3574" s="28"/>
      <c r="AL3574" s="28"/>
      <c r="AM3574" s="28"/>
      <c r="AN3574" s="28"/>
      <c r="AO3574" s="28"/>
      <c r="AP3574" s="28"/>
      <c r="AQ3574" s="28"/>
      <c r="AR3574" s="28"/>
      <c r="AS3574" s="28"/>
      <c r="AT3574" s="96"/>
      <c r="AU3574" s="28"/>
      <c r="AV3574" s="28"/>
      <c r="AW3574" s="28"/>
      <c r="AX3574" s="28"/>
      <c r="AY3574" s="28"/>
      <c r="AZ3574" s="28"/>
      <c r="BA3574" s="28"/>
      <c r="BB3574" s="28"/>
      <c r="BC3574" s="28"/>
      <c r="BD3574" s="28"/>
      <c r="BE3574" s="28"/>
    </row>
    <row r="3575" spans="3:57" ht="14.25" customHeight="1">
      <c r="C3575" s="46"/>
      <c r="D3575" s="28"/>
      <c r="E3575" s="28"/>
      <c r="F3575" s="28"/>
      <c r="G3575" s="28"/>
      <c r="H3575" s="28"/>
      <c r="I3575" s="28"/>
      <c r="J3575" s="28"/>
      <c r="K3575" s="28"/>
      <c r="L3575" s="28"/>
      <c r="M3575" s="28"/>
      <c r="N3575" s="28"/>
      <c r="O3575" s="28"/>
      <c r="P3575" s="60"/>
      <c r="Q3575" s="60"/>
      <c r="R3575" s="60"/>
      <c r="S3575" s="60"/>
      <c r="T3575" s="60"/>
      <c r="U3575" s="60"/>
      <c r="V3575" s="46"/>
      <c r="W3575" s="28"/>
      <c r="X3575" s="28"/>
      <c r="Y3575" s="28"/>
      <c r="AA3575" s="77"/>
      <c r="AB3575" s="28"/>
      <c r="AC3575" s="28"/>
      <c r="AD3575" s="28"/>
      <c r="AE3575" s="28"/>
      <c r="AF3575" s="28"/>
      <c r="AG3575" s="28"/>
      <c r="AH3575" s="28"/>
      <c r="AI3575" s="28"/>
      <c r="AJ3575" s="28"/>
      <c r="AK3575" s="28"/>
      <c r="AL3575" s="28"/>
      <c r="AM3575" s="28"/>
      <c r="AN3575" s="28"/>
      <c r="AO3575" s="28"/>
      <c r="AP3575" s="28"/>
      <c r="AQ3575" s="28"/>
      <c r="AR3575" s="28"/>
      <c r="AS3575" s="28"/>
      <c r="AT3575" s="96"/>
      <c r="AU3575" s="28"/>
      <c r="AV3575" s="28"/>
      <c r="AW3575" s="28"/>
      <c r="AX3575" s="28"/>
      <c r="AY3575" s="28"/>
      <c r="AZ3575" s="28"/>
      <c r="BA3575" s="28"/>
      <c r="BB3575" s="28"/>
      <c r="BC3575" s="28"/>
      <c r="BD3575" s="28"/>
      <c r="BE3575" s="28"/>
    </row>
    <row r="3576" spans="3:57" ht="14.25" customHeight="1">
      <c r="C3576" s="46"/>
      <c r="D3576" s="28"/>
      <c r="E3576" s="28"/>
      <c r="F3576" s="28"/>
      <c r="G3576" s="28"/>
      <c r="H3576" s="28"/>
      <c r="I3576" s="28"/>
      <c r="J3576" s="28"/>
      <c r="K3576" s="28"/>
      <c r="L3576" s="28"/>
      <c r="M3576" s="28"/>
      <c r="N3576" s="28"/>
      <c r="O3576" s="28"/>
      <c r="P3576" s="60"/>
      <c r="Q3576" s="60"/>
      <c r="R3576" s="60"/>
      <c r="S3576" s="60"/>
      <c r="T3576" s="60"/>
      <c r="U3576" s="60"/>
      <c r="V3576" s="46"/>
      <c r="W3576" s="28"/>
      <c r="X3576" s="28"/>
      <c r="Y3576" s="28"/>
      <c r="AA3576" s="77"/>
      <c r="AB3576" s="28"/>
      <c r="AC3576" s="28"/>
      <c r="AD3576" s="28"/>
      <c r="AE3576" s="28"/>
      <c r="AF3576" s="28"/>
      <c r="AG3576" s="28"/>
      <c r="AH3576" s="28"/>
      <c r="AI3576" s="28"/>
      <c r="AJ3576" s="28"/>
      <c r="AK3576" s="28"/>
      <c r="AL3576" s="28"/>
      <c r="AM3576" s="28"/>
      <c r="AN3576" s="28"/>
      <c r="AO3576" s="28"/>
      <c r="AP3576" s="28"/>
      <c r="AQ3576" s="28"/>
      <c r="AR3576" s="28"/>
      <c r="AS3576" s="28"/>
      <c r="AT3576" s="96"/>
      <c r="AU3576" s="28"/>
      <c r="AV3576" s="28"/>
      <c r="AW3576" s="28"/>
      <c r="AX3576" s="28"/>
      <c r="AY3576" s="28"/>
      <c r="AZ3576" s="28"/>
      <c r="BA3576" s="28"/>
      <c r="BB3576" s="28"/>
      <c r="BC3576" s="28"/>
      <c r="BD3576" s="28"/>
      <c r="BE3576" s="28"/>
    </row>
    <row r="3577" spans="3:57" ht="14.25" customHeight="1">
      <c r="C3577" s="46"/>
      <c r="D3577" s="28"/>
      <c r="E3577" s="28"/>
      <c r="F3577" s="28"/>
      <c r="G3577" s="28"/>
      <c r="H3577" s="28"/>
      <c r="I3577" s="28"/>
      <c r="J3577" s="28"/>
      <c r="K3577" s="28"/>
      <c r="L3577" s="28"/>
      <c r="M3577" s="28"/>
      <c r="N3577" s="28"/>
      <c r="O3577" s="28"/>
      <c r="P3577" s="60"/>
      <c r="Q3577" s="60"/>
      <c r="R3577" s="60"/>
      <c r="S3577" s="60"/>
      <c r="T3577" s="60"/>
      <c r="U3577" s="60"/>
      <c r="V3577" s="46"/>
      <c r="W3577" s="28"/>
      <c r="X3577" s="28"/>
      <c r="Y3577" s="28"/>
      <c r="AA3577" s="77"/>
      <c r="AB3577" s="28"/>
      <c r="AC3577" s="28"/>
      <c r="AD3577" s="28"/>
      <c r="AE3577" s="28"/>
      <c r="AF3577" s="28"/>
      <c r="AG3577" s="28"/>
      <c r="AH3577" s="28"/>
      <c r="AI3577" s="28"/>
      <c r="AJ3577" s="28"/>
      <c r="AK3577" s="28"/>
      <c r="AL3577" s="28"/>
      <c r="AM3577" s="28"/>
      <c r="AN3577" s="28"/>
      <c r="AO3577" s="28"/>
      <c r="AP3577" s="28"/>
      <c r="AQ3577" s="28"/>
      <c r="AR3577" s="28"/>
      <c r="AS3577" s="28"/>
      <c r="AT3577" s="96"/>
      <c r="AU3577" s="28"/>
      <c r="AV3577" s="28"/>
      <c r="AW3577" s="28"/>
      <c r="AX3577" s="28"/>
      <c r="AY3577" s="28"/>
      <c r="AZ3577" s="28"/>
      <c r="BA3577" s="28"/>
      <c r="BB3577" s="28"/>
      <c r="BC3577" s="28"/>
      <c r="BD3577" s="28"/>
      <c r="BE3577" s="28"/>
    </row>
    <row r="3578" spans="3:57" ht="14.25" customHeight="1">
      <c r="C3578" s="46"/>
      <c r="D3578" s="28"/>
      <c r="E3578" s="28"/>
      <c r="F3578" s="28"/>
      <c r="G3578" s="28"/>
      <c r="H3578" s="28"/>
      <c r="I3578" s="28"/>
      <c r="J3578" s="28"/>
      <c r="K3578" s="28"/>
      <c r="L3578" s="28"/>
      <c r="M3578" s="28"/>
      <c r="N3578" s="28"/>
      <c r="O3578" s="28"/>
      <c r="P3578" s="60"/>
      <c r="Q3578" s="60"/>
      <c r="R3578" s="60"/>
      <c r="S3578" s="60"/>
      <c r="T3578" s="60"/>
      <c r="U3578" s="60"/>
      <c r="V3578" s="46"/>
      <c r="W3578" s="28"/>
      <c r="X3578" s="28"/>
      <c r="Y3578" s="28"/>
      <c r="AA3578" s="77"/>
      <c r="AB3578" s="28"/>
      <c r="AC3578" s="28"/>
      <c r="AD3578" s="28"/>
      <c r="AE3578" s="28"/>
      <c r="AF3578" s="28"/>
      <c r="AG3578" s="28"/>
      <c r="AH3578" s="28"/>
      <c r="AI3578" s="28"/>
      <c r="AJ3578" s="28"/>
      <c r="AK3578" s="28"/>
      <c r="AL3578" s="28"/>
      <c r="AM3578" s="28"/>
      <c r="AN3578" s="28"/>
      <c r="AO3578" s="28"/>
      <c r="AP3578" s="28"/>
      <c r="AQ3578" s="28"/>
      <c r="AR3578" s="28"/>
      <c r="AS3578" s="28"/>
      <c r="AT3578" s="96"/>
      <c r="AU3578" s="28"/>
      <c r="AV3578" s="28"/>
      <c r="AW3578" s="28"/>
      <c r="AX3578" s="28"/>
      <c r="AY3578" s="28"/>
      <c r="AZ3578" s="28"/>
      <c r="BA3578" s="28"/>
      <c r="BB3578" s="28"/>
      <c r="BC3578" s="28"/>
      <c r="BD3578" s="28"/>
      <c r="BE3578" s="28"/>
    </row>
    <row r="3579" spans="3:57" ht="14.25" customHeight="1">
      <c r="C3579" s="46"/>
      <c r="D3579" s="28"/>
      <c r="E3579" s="28"/>
      <c r="F3579" s="28"/>
      <c r="G3579" s="28"/>
      <c r="H3579" s="28"/>
      <c r="I3579" s="28"/>
      <c r="J3579" s="28"/>
      <c r="K3579" s="28"/>
      <c r="L3579" s="28"/>
      <c r="M3579" s="28"/>
      <c r="N3579" s="28"/>
      <c r="O3579" s="28"/>
      <c r="P3579" s="60"/>
      <c r="Q3579" s="60"/>
      <c r="R3579" s="60"/>
      <c r="S3579" s="60"/>
      <c r="T3579" s="60"/>
      <c r="U3579" s="60"/>
      <c r="V3579" s="46"/>
      <c r="W3579" s="28"/>
      <c r="X3579" s="28"/>
      <c r="Y3579" s="28"/>
      <c r="AA3579" s="77"/>
      <c r="AB3579" s="28"/>
      <c r="AC3579" s="28"/>
      <c r="AD3579" s="28"/>
      <c r="AE3579" s="28"/>
      <c r="AF3579" s="28"/>
      <c r="AG3579" s="28"/>
      <c r="AH3579" s="28"/>
      <c r="AI3579" s="28"/>
      <c r="AJ3579" s="28"/>
      <c r="AK3579" s="28"/>
      <c r="AL3579" s="28"/>
      <c r="AM3579" s="28"/>
      <c r="AN3579" s="28"/>
      <c r="AO3579" s="28"/>
      <c r="AP3579" s="28"/>
      <c r="AQ3579" s="28"/>
      <c r="AR3579" s="28"/>
      <c r="AS3579" s="28"/>
      <c r="AT3579" s="96"/>
      <c r="AU3579" s="28"/>
      <c r="AV3579" s="28"/>
      <c r="AW3579" s="28"/>
      <c r="AX3579" s="28"/>
      <c r="AY3579" s="28"/>
      <c r="AZ3579" s="28"/>
      <c r="BA3579" s="28"/>
      <c r="BB3579" s="28"/>
      <c r="BC3579" s="28"/>
      <c r="BD3579" s="28"/>
      <c r="BE3579" s="28"/>
    </row>
    <row r="3580" spans="3:57" ht="14.25" customHeight="1">
      <c r="C3580" s="46"/>
      <c r="D3580" s="28"/>
      <c r="E3580" s="28"/>
      <c r="F3580" s="28"/>
      <c r="G3580" s="28"/>
      <c r="H3580" s="28"/>
      <c r="I3580" s="28"/>
      <c r="J3580" s="28"/>
      <c r="K3580" s="28"/>
      <c r="L3580" s="28"/>
      <c r="M3580" s="28"/>
      <c r="N3580" s="28"/>
      <c r="O3580" s="28"/>
      <c r="P3580" s="60"/>
      <c r="Q3580" s="60"/>
      <c r="R3580" s="60"/>
      <c r="S3580" s="60"/>
      <c r="T3580" s="60"/>
      <c r="U3580" s="60"/>
      <c r="V3580" s="46"/>
      <c r="W3580" s="28"/>
      <c r="X3580" s="28"/>
      <c r="Y3580" s="28"/>
      <c r="AA3580" s="77"/>
      <c r="AB3580" s="28"/>
      <c r="AC3580" s="28"/>
      <c r="AD3580" s="28"/>
      <c r="AE3580" s="28"/>
      <c r="AF3580" s="28"/>
      <c r="AG3580" s="28"/>
      <c r="AH3580" s="28"/>
      <c r="AI3580" s="28"/>
      <c r="AJ3580" s="28"/>
      <c r="AK3580" s="28"/>
      <c r="AL3580" s="28"/>
      <c r="AM3580" s="28"/>
      <c r="AN3580" s="28"/>
      <c r="AO3580" s="28"/>
      <c r="AP3580" s="28"/>
      <c r="AQ3580" s="28"/>
      <c r="AR3580" s="28"/>
      <c r="AS3580" s="28"/>
      <c r="AT3580" s="96"/>
      <c r="AU3580" s="28"/>
      <c r="AV3580" s="28"/>
      <c r="AW3580" s="28"/>
      <c r="AX3580" s="28"/>
      <c r="AY3580" s="28"/>
      <c r="AZ3580" s="28"/>
      <c r="BA3580" s="28"/>
      <c r="BB3580" s="28"/>
      <c r="BC3580" s="28"/>
      <c r="BD3580" s="28"/>
      <c r="BE3580" s="28"/>
    </row>
    <row r="3581" spans="3:57" ht="14.25" customHeight="1">
      <c r="C3581" s="46"/>
      <c r="D3581" s="28"/>
      <c r="E3581" s="28"/>
      <c r="F3581" s="28"/>
      <c r="G3581" s="28"/>
      <c r="H3581" s="28"/>
      <c r="I3581" s="28"/>
      <c r="J3581" s="28"/>
      <c r="K3581" s="28"/>
      <c r="L3581" s="28"/>
      <c r="M3581" s="28"/>
      <c r="N3581" s="28"/>
      <c r="O3581" s="28"/>
      <c r="P3581" s="60"/>
      <c r="Q3581" s="60"/>
      <c r="R3581" s="60"/>
      <c r="S3581" s="60"/>
      <c r="T3581" s="60"/>
      <c r="U3581" s="60"/>
      <c r="V3581" s="46"/>
      <c r="W3581" s="28"/>
      <c r="X3581" s="28"/>
      <c r="Y3581" s="28"/>
      <c r="AA3581" s="77"/>
      <c r="AB3581" s="28"/>
      <c r="AC3581" s="28"/>
      <c r="AD3581" s="28"/>
      <c r="AE3581" s="28"/>
      <c r="AF3581" s="28"/>
      <c r="AG3581" s="28"/>
      <c r="AH3581" s="28"/>
      <c r="AI3581" s="28"/>
      <c r="AJ3581" s="28"/>
      <c r="AK3581" s="28"/>
      <c r="AL3581" s="28"/>
      <c r="AM3581" s="28"/>
      <c r="AN3581" s="28"/>
      <c r="AO3581" s="28"/>
      <c r="AP3581" s="28"/>
      <c r="AQ3581" s="28"/>
      <c r="AR3581" s="28"/>
      <c r="AS3581" s="28"/>
      <c r="AT3581" s="96"/>
      <c r="AU3581" s="28"/>
      <c r="AV3581" s="28"/>
      <c r="AW3581" s="28"/>
      <c r="AX3581" s="28"/>
      <c r="AY3581" s="28"/>
      <c r="AZ3581" s="28"/>
      <c r="BA3581" s="28"/>
      <c r="BB3581" s="28"/>
      <c r="BC3581" s="28"/>
      <c r="BD3581" s="28"/>
      <c r="BE3581" s="28"/>
    </row>
    <row r="3582" spans="3:57" ht="14.25" customHeight="1">
      <c r="C3582" s="46"/>
      <c r="D3582" s="28"/>
      <c r="E3582" s="28"/>
      <c r="F3582" s="28"/>
      <c r="G3582" s="28"/>
      <c r="H3582" s="28"/>
      <c r="I3582" s="28"/>
      <c r="J3582" s="28"/>
      <c r="K3582" s="28"/>
      <c r="L3582" s="28"/>
      <c r="M3582" s="28"/>
      <c r="N3582" s="28"/>
      <c r="O3582" s="28"/>
      <c r="P3582" s="60"/>
      <c r="Q3582" s="60"/>
      <c r="R3582" s="60"/>
      <c r="S3582" s="60"/>
      <c r="T3582" s="60"/>
      <c r="U3582" s="60"/>
      <c r="V3582" s="46"/>
      <c r="W3582" s="28"/>
      <c r="X3582" s="28"/>
      <c r="Y3582" s="28"/>
      <c r="AA3582" s="77"/>
      <c r="AB3582" s="28"/>
      <c r="AC3582" s="28"/>
      <c r="AD3582" s="28"/>
      <c r="AE3582" s="28"/>
      <c r="AF3582" s="28"/>
      <c r="AG3582" s="28"/>
      <c r="AH3582" s="28"/>
      <c r="AI3582" s="28"/>
      <c r="AJ3582" s="28"/>
      <c r="AK3582" s="28"/>
      <c r="AL3582" s="28"/>
      <c r="AM3582" s="28"/>
      <c r="AN3582" s="28"/>
      <c r="AO3582" s="28"/>
      <c r="AP3582" s="28"/>
      <c r="AQ3582" s="28"/>
      <c r="AR3582" s="28"/>
      <c r="AS3582" s="28"/>
      <c r="AT3582" s="96"/>
      <c r="AU3582" s="28"/>
      <c r="AV3582" s="28"/>
      <c r="AW3582" s="28"/>
      <c r="AX3582" s="28"/>
      <c r="AY3582" s="28"/>
      <c r="AZ3582" s="28"/>
      <c r="BA3582" s="28"/>
      <c r="BB3582" s="28"/>
      <c r="BC3582" s="28"/>
      <c r="BD3582" s="28"/>
      <c r="BE3582" s="28"/>
    </row>
    <row r="3583" spans="3:57" ht="14.25" customHeight="1">
      <c r="C3583" s="46"/>
      <c r="D3583" s="28"/>
      <c r="E3583" s="28"/>
      <c r="F3583" s="28"/>
      <c r="G3583" s="28"/>
      <c r="H3583" s="28"/>
      <c r="I3583" s="28"/>
      <c r="J3583" s="28"/>
      <c r="K3583" s="28"/>
      <c r="L3583" s="28"/>
      <c r="M3583" s="28"/>
      <c r="N3583" s="28"/>
      <c r="O3583" s="28"/>
      <c r="P3583" s="60"/>
      <c r="Q3583" s="60"/>
      <c r="R3583" s="60"/>
      <c r="S3583" s="60"/>
      <c r="T3583" s="60"/>
      <c r="U3583" s="60"/>
      <c r="V3583" s="46"/>
      <c r="W3583" s="28"/>
      <c r="X3583" s="28"/>
      <c r="Y3583" s="28"/>
      <c r="AA3583" s="77"/>
      <c r="AB3583" s="28"/>
      <c r="AC3583" s="28"/>
      <c r="AD3583" s="28"/>
      <c r="AE3583" s="28"/>
      <c r="AF3583" s="28"/>
      <c r="AG3583" s="28"/>
      <c r="AH3583" s="28"/>
      <c r="AI3583" s="28"/>
      <c r="AJ3583" s="28"/>
      <c r="AK3583" s="28"/>
      <c r="AL3583" s="28"/>
      <c r="AM3583" s="28"/>
      <c r="AN3583" s="28"/>
      <c r="AO3583" s="28"/>
      <c r="AP3583" s="28"/>
      <c r="AQ3583" s="28"/>
      <c r="AR3583" s="28"/>
      <c r="AS3583" s="28"/>
      <c r="AT3583" s="96"/>
      <c r="AU3583" s="28"/>
      <c r="AV3583" s="28"/>
      <c r="AW3583" s="28"/>
      <c r="AX3583" s="28"/>
      <c r="AY3583" s="28"/>
      <c r="AZ3583" s="28"/>
      <c r="BA3583" s="28"/>
      <c r="BB3583" s="28"/>
      <c r="BC3583" s="28"/>
      <c r="BD3583" s="28"/>
      <c r="BE3583" s="28"/>
    </row>
    <row r="3584" spans="3:57" ht="14.25" customHeight="1">
      <c r="C3584" s="46"/>
      <c r="D3584" s="28"/>
      <c r="E3584" s="28"/>
      <c r="F3584" s="28"/>
      <c r="G3584" s="28"/>
      <c r="H3584" s="28"/>
      <c r="I3584" s="28"/>
      <c r="J3584" s="28"/>
      <c r="K3584" s="28"/>
      <c r="L3584" s="28"/>
      <c r="M3584" s="28"/>
      <c r="N3584" s="28"/>
      <c r="O3584" s="28"/>
      <c r="P3584" s="60"/>
      <c r="Q3584" s="60"/>
      <c r="R3584" s="60"/>
      <c r="S3584" s="60"/>
      <c r="T3584" s="60"/>
      <c r="U3584" s="60"/>
      <c r="V3584" s="46"/>
      <c r="W3584" s="28"/>
      <c r="X3584" s="28"/>
      <c r="Y3584" s="28"/>
      <c r="AA3584" s="77"/>
      <c r="AB3584" s="28"/>
      <c r="AC3584" s="28"/>
      <c r="AD3584" s="28"/>
      <c r="AE3584" s="28"/>
      <c r="AF3584" s="28"/>
      <c r="AG3584" s="28"/>
      <c r="AH3584" s="28"/>
      <c r="AI3584" s="28"/>
      <c r="AJ3584" s="28"/>
      <c r="AK3584" s="28"/>
      <c r="AL3584" s="28"/>
      <c r="AM3584" s="28"/>
      <c r="AN3584" s="28"/>
      <c r="AO3584" s="28"/>
      <c r="AP3584" s="28"/>
      <c r="AQ3584" s="28"/>
      <c r="AR3584" s="28"/>
      <c r="AS3584" s="28"/>
      <c r="AT3584" s="96"/>
      <c r="AU3584" s="28"/>
      <c r="AV3584" s="28"/>
      <c r="AW3584" s="28"/>
      <c r="AX3584" s="28"/>
      <c r="AY3584" s="28"/>
      <c r="AZ3584" s="28"/>
      <c r="BA3584" s="28"/>
      <c r="BB3584" s="28"/>
      <c r="BC3584" s="28"/>
      <c r="BD3584" s="28"/>
      <c r="BE3584" s="28"/>
    </row>
    <row r="3585" spans="3:57" ht="14.25" customHeight="1">
      <c r="C3585" s="46"/>
      <c r="D3585" s="28"/>
      <c r="E3585" s="28"/>
      <c r="F3585" s="28"/>
      <c r="G3585" s="28"/>
      <c r="H3585" s="28"/>
      <c r="I3585" s="28"/>
      <c r="J3585" s="28"/>
      <c r="K3585" s="28"/>
      <c r="L3585" s="28"/>
      <c r="M3585" s="28"/>
      <c r="N3585" s="28"/>
      <c r="O3585" s="28"/>
      <c r="P3585" s="60"/>
      <c r="Q3585" s="60"/>
      <c r="R3585" s="60"/>
      <c r="S3585" s="60"/>
      <c r="T3585" s="60"/>
      <c r="U3585" s="60"/>
      <c r="V3585" s="46"/>
      <c r="W3585" s="28"/>
      <c r="X3585" s="28"/>
      <c r="Y3585" s="28"/>
      <c r="AA3585" s="77"/>
      <c r="AB3585" s="28"/>
      <c r="AC3585" s="28"/>
      <c r="AD3585" s="28"/>
      <c r="AE3585" s="28"/>
      <c r="AF3585" s="28"/>
      <c r="AG3585" s="28"/>
      <c r="AH3585" s="28"/>
      <c r="AI3585" s="28"/>
      <c r="AJ3585" s="28"/>
      <c r="AK3585" s="28"/>
      <c r="AL3585" s="28"/>
      <c r="AM3585" s="28"/>
      <c r="AN3585" s="28"/>
      <c r="AO3585" s="28"/>
      <c r="AP3585" s="28"/>
      <c r="AQ3585" s="28"/>
      <c r="AR3585" s="28"/>
      <c r="AS3585" s="28"/>
      <c r="AT3585" s="96"/>
      <c r="AU3585" s="28"/>
      <c r="AV3585" s="28"/>
      <c r="AW3585" s="28"/>
      <c r="AX3585" s="28"/>
      <c r="AY3585" s="28"/>
      <c r="AZ3585" s="28"/>
      <c r="BA3585" s="28"/>
      <c r="BB3585" s="28"/>
      <c r="BC3585" s="28"/>
      <c r="BD3585" s="28"/>
      <c r="BE3585" s="28"/>
    </row>
    <row r="3586" spans="3:57" ht="14.25" customHeight="1">
      <c r="C3586" s="46"/>
      <c r="D3586" s="28"/>
      <c r="E3586" s="28"/>
      <c r="F3586" s="28"/>
      <c r="G3586" s="28"/>
      <c r="H3586" s="28"/>
      <c r="I3586" s="28"/>
      <c r="J3586" s="28"/>
      <c r="K3586" s="28"/>
      <c r="L3586" s="28"/>
      <c r="M3586" s="28"/>
      <c r="N3586" s="28"/>
      <c r="O3586" s="28"/>
      <c r="P3586" s="60"/>
      <c r="Q3586" s="60"/>
      <c r="R3586" s="60"/>
      <c r="S3586" s="60"/>
      <c r="T3586" s="60"/>
      <c r="U3586" s="60"/>
      <c r="V3586" s="46"/>
      <c r="W3586" s="28"/>
      <c r="X3586" s="28"/>
      <c r="Y3586" s="28"/>
      <c r="AA3586" s="77"/>
      <c r="AB3586" s="28"/>
      <c r="AC3586" s="28"/>
      <c r="AD3586" s="28"/>
      <c r="AE3586" s="28"/>
      <c r="AF3586" s="28"/>
      <c r="AG3586" s="28"/>
      <c r="AH3586" s="28"/>
      <c r="AI3586" s="28"/>
      <c r="AJ3586" s="28"/>
      <c r="AK3586" s="28"/>
      <c r="AL3586" s="28"/>
      <c r="AM3586" s="28"/>
      <c r="AN3586" s="28"/>
      <c r="AO3586" s="28"/>
      <c r="AP3586" s="28"/>
      <c r="AQ3586" s="28"/>
      <c r="AR3586" s="28"/>
      <c r="AS3586" s="28"/>
      <c r="AT3586" s="96"/>
      <c r="AU3586" s="28"/>
      <c r="AV3586" s="28"/>
      <c r="AW3586" s="28"/>
      <c r="AX3586" s="28"/>
      <c r="AY3586" s="28"/>
      <c r="AZ3586" s="28"/>
      <c r="BA3586" s="28"/>
      <c r="BB3586" s="28"/>
      <c r="BC3586" s="28"/>
      <c r="BD3586" s="28"/>
      <c r="BE3586" s="28"/>
    </row>
    <row r="3587" spans="3:57" ht="14.25" customHeight="1">
      <c r="C3587" s="46"/>
      <c r="D3587" s="28"/>
      <c r="E3587" s="28"/>
      <c r="F3587" s="28"/>
      <c r="G3587" s="28"/>
      <c r="H3587" s="28"/>
      <c r="I3587" s="28"/>
      <c r="J3587" s="28"/>
      <c r="K3587" s="28"/>
      <c r="L3587" s="28"/>
      <c r="M3587" s="28"/>
      <c r="N3587" s="28"/>
      <c r="O3587" s="28"/>
      <c r="P3587" s="60"/>
      <c r="Q3587" s="60"/>
      <c r="R3587" s="60"/>
      <c r="S3587" s="60"/>
      <c r="T3587" s="60"/>
      <c r="U3587" s="60"/>
      <c r="V3587" s="46"/>
      <c r="W3587" s="28"/>
      <c r="X3587" s="28"/>
      <c r="Y3587" s="28"/>
      <c r="AA3587" s="77"/>
      <c r="AB3587" s="28"/>
      <c r="AC3587" s="28"/>
      <c r="AD3587" s="28"/>
      <c r="AE3587" s="28"/>
      <c r="AF3587" s="28"/>
      <c r="AG3587" s="28"/>
      <c r="AH3587" s="28"/>
      <c r="AI3587" s="28"/>
      <c r="AJ3587" s="28"/>
      <c r="AK3587" s="28"/>
      <c r="AL3587" s="28"/>
      <c r="AM3587" s="28"/>
      <c r="AN3587" s="28"/>
      <c r="AO3587" s="28"/>
      <c r="AP3587" s="28"/>
      <c r="AQ3587" s="28"/>
      <c r="AR3587" s="28"/>
      <c r="AS3587" s="28"/>
      <c r="AT3587" s="96"/>
      <c r="AU3587" s="28"/>
      <c r="AV3587" s="28"/>
      <c r="AW3587" s="28"/>
      <c r="AX3587" s="28"/>
      <c r="AY3587" s="28"/>
      <c r="AZ3587" s="28"/>
      <c r="BA3587" s="28"/>
      <c r="BB3587" s="28"/>
      <c r="BC3587" s="28"/>
      <c r="BD3587" s="28"/>
      <c r="BE3587" s="28"/>
    </row>
    <row r="3588" spans="3:57" ht="14.25" customHeight="1">
      <c r="C3588" s="46"/>
      <c r="D3588" s="28"/>
      <c r="E3588" s="28"/>
      <c r="F3588" s="28"/>
      <c r="G3588" s="28"/>
      <c r="H3588" s="28"/>
      <c r="I3588" s="28"/>
      <c r="J3588" s="28"/>
      <c r="K3588" s="28"/>
      <c r="L3588" s="28"/>
      <c r="M3588" s="28"/>
      <c r="N3588" s="28"/>
      <c r="O3588" s="28"/>
      <c r="P3588" s="60"/>
      <c r="Q3588" s="60"/>
      <c r="R3588" s="60"/>
      <c r="S3588" s="60"/>
      <c r="T3588" s="60"/>
      <c r="U3588" s="60"/>
      <c r="V3588" s="46"/>
      <c r="W3588" s="28"/>
      <c r="X3588" s="28"/>
      <c r="Y3588" s="28"/>
      <c r="AA3588" s="77"/>
      <c r="AB3588" s="28"/>
      <c r="AC3588" s="28"/>
      <c r="AD3588" s="28"/>
      <c r="AE3588" s="28"/>
      <c r="AF3588" s="28"/>
      <c r="AG3588" s="28"/>
      <c r="AH3588" s="28"/>
      <c r="AI3588" s="28"/>
      <c r="AJ3588" s="28"/>
      <c r="AK3588" s="28"/>
      <c r="AL3588" s="28"/>
      <c r="AM3588" s="28"/>
      <c r="AN3588" s="28"/>
      <c r="AO3588" s="28"/>
      <c r="AP3588" s="28"/>
      <c r="AQ3588" s="28"/>
      <c r="AR3588" s="28"/>
      <c r="AS3588" s="28"/>
      <c r="AT3588" s="96"/>
      <c r="AU3588" s="28"/>
      <c r="AV3588" s="28"/>
      <c r="AW3588" s="28"/>
      <c r="AX3588" s="28"/>
      <c r="AY3588" s="28"/>
      <c r="AZ3588" s="28"/>
      <c r="BA3588" s="28"/>
      <c r="BB3588" s="28"/>
      <c r="BC3588" s="28"/>
      <c r="BD3588" s="28"/>
      <c r="BE3588" s="28"/>
    </row>
    <row r="3589" spans="3:57" ht="14.25" customHeight="1">
      <c r="C3589" s="46"/>
      <c r="D3589" s="28"/>
      <c r="E3589" s="28"/>
      <c r="F3589" s="28"/>
      <c r="G3589" s="28"/>
      <c r="H3589" s="28"/>
      <c r="I3589" s="28"/>
      <c r="J3589" s="28"/>
      <c r="K3589" s="28"/>
      <c r="L3589" s="28"/>
      <c r="M3589" s="28"/>
      <c r="N3589" s="28"/>
      <c r="O3589" s="28"/>
      <c r="P3589" s="60"/>
      <c r="Q3589" s="60"/>
      <c r="R3589" s="60"/>
      <c r="S3589" s="60"/>
      <c r="T3589" s="60"/>
      <c r="U3589" s="60"/>
      <c r="V3589" s="46"/>
      <c r="W3589" s="28"/>
      <c r="X3589" s="28"/>
      <c r="Y3589" s="28"/>
      <c r="AA3589" s="77"/>
      <c r="AB3589" s="28"/>
      <c r="AC3589" s="28"/>
      <c r="AD3589" s="28"/>
      <c r="AE3589" s="28"/>
      <c r="AF3589" s="28"/>
      <c r="AG3589" s="28"/>
      <c r="AH3589" s="28"/>
      <c r="AI3589" s="28"/>
      <c r="AJ3589" s="28"/>
      <c r="AK3589" s="28"/>
      <c r="AL3589" s="28"/>
      <c r="AM3589" s="28"/>
      <c r="AN3589" s="28"/>
      <c r="AO3589" s="28"/>
      <c r="AP3589" s="28"/>
      <c r="AQ3589" s="28"/>
      <c r="AR3589" s="28"/>
      <c r="AS3589" s="28"/>
      <c r="AT3589" s="96"/>
      <c r="AU3589" s="28"/>
      <c r="AV3589" s="28"/>
      <c r="AW3589" s="28"/>
      <c r="AX3589" s="28"/>
      <c r="AY3589" s="28"/>
      <c r="AZ3589" s="28"/>
      <c r="BA3589" s="28"/>
      <c r="BB3589" s="28"/>
      <c r="BC3589" s="28"/>
      <c r="BD3589" s="28"/>
      <c r="BE3589" s="28"/>
    </row>
    <row r="3590" spans="3:57" ht="14.25" customHeight="1">
      <c r="C3590" s="46"/>
      <c r="D3590" s="28"/>
      <c r="E3590" s="28"/>
      <c r="F3590" s="28"/>
      <c r="G3590" s="28"/>
      <c r="H3590" s="28"/>
      <c r="I3590" s="28"/>
      <c r="J3590" s="28"/>
      <c r="K3590" s="28"/>
      <c r="L3590" s="28"/>
      <c r="M3590" s="28"/>
      <c r="N3590" s="28"/>
      <c r="O3590" s="28"/>
      <c r="P3590" s="60"/>
      <c r="Q3590" s="60"/>
      <c r="R3590" s="60"/>
      <c r="S3590" s="60"/>
      <c r="T3590" s="60"/>
      <c r="U3590" s="60"/>
      <c r="V3590" s="46"/>
      <c r="W3590" s="28"/>
      <c r="X3590" s="28"/>
      <c r="Y3590" s="28"/>
      <c r="AA3590" s="77"/>
      <c r="AB3590" s="28"/>
      <c r="AC3590" s="28"/>
      <c r="AD3590" s="28"/>
      <c r="AE3590" s="28"/>
      <c r="AF3590" s="28"/>
      <c r="AG3590" s="28"/>
      <c r="AH3590" s="28"/>
      <c r="AI3590" s="28"/>
      <c r="AJ3590" s="28"/>
      <c r="AK3590" s="28"/>
      <c r="AL3590" s="28"/>
      <c r="AM3590" s="28"/>
      <c r="AN3590" s="28"/>
      <c r="AO3590" s="28"/>
      <c r="AP3590" s="28"/>
      <c r="AQ3590" s="28"/>
      <c r="AR3590" s="28"/>
      <c r="AS3590" s="28"/>
      <c r="AT3590" s="96"/>
      <c r="AU3590" s="28"/>
      <c r="AV3590" s="28"/>
      <c r="AW3590" s="28"/>
      <c r="AX3590" s="28"/>
      <c r="AY3590" s="28"/>
      <c r="AZ3590" s="28"/>
      <c r="BA3590" s="28"/>
      <c r="BB3590" s="28"/>
      <c r="BC3590" s="28"/>
      <c r="BD3590" s="28"/>
      <c r="BE3590" s="28"/>
    </row>
    <row r="3591" spans="3:57" ht="14.25" customHeight="1">
      <c r="C3591" s="46"/>
      <c r="D3591" s="28"/>
      <c r="E3591" s="28"/>
      <c r="F3591" s="28"/>
      <c r="G3591" s="28"/>
      <c r="H3591" s="28"/>
      <c r="I3591" s="28"/>
      <c r="J3591" s="28"/>
      <c r="K3591" s="28"/>
      <c r="L3591" s="28"/>
      <c r="M3591" s="28"/>
      <c r="N3591" s="28"/>
      <c r="O3591" s="28"/>
      <c r="P3591" s="60"/>
      <c r="Q3591" s="60"/>
      <c r="R3591" s="60"/>
      <c r="S3591" s="60"/>
      <c r="T3591" s="60"/>
      <c r="U3591" s="60"/>
      <c r="V3591" s="46"/>
      <c r="W3591" s="28"/>
      <c r="X3591" s="28"/>
      <c r="Y3591" s="28"/>
      <c r="AA3591" s="77"/>
      <c r="AB3591" s="28"/>
      <c r="AC3591" s="28"/>
      <c r="AD3591" s="28"/>
      <c r="AE3591" s="28"/>
      <c r="AF3591" s="28"/>
      <c r="AG3591" s="28"/>
      <c r="AH3591" s="28"/>
      <c r="AI3591" s="28"/>
      <c r="AJ3591" s="28"/>
      <c r="AK3591" s="28"/>
      <c r="AL3591" s="28"/>
      <c r="AM3591" s="28"/>
      <c r="AN3591" s="28"/>
      <c r="AO3591" s="28"/>
      <c r="AP3591" s="28"/>
      <c r="AQ3591" s="28"/>
      <c r="AR3591" s="28"/>
      <c r="AS3591" s="28"/>
      <c r="AT3591" s="96"/>
      <c r="AU3591" s="28"/>
      <c r="AV3591" s="28"/>
      <c r="AW3591" s="28"/>
      <c r="AX3591" s="28"/>
      <c r="AY3591" s="28"/>
      <c r="AZ3591" s="28"/>
      <c r="BA3591" s="28"/>
      <c r="BB3591" s="28"/>
      <c r="BC3591" s="28"/>
      <c r="BD3591" s="28"/>
      <c r="BE3591" s="28"/>
    </row>
    <row r="3592" spans="3:57" ht="14.25" customHeight="1">
      <c r="C3592" s="46"/>
      <c r="D3592" s="28"/>
      <c r="E3592" s="28"/>
      <c r="F3592" s="28"/>
      <c r="G3592" s="28"/>
      <c r="H3592" s="28"/>
      <c r="I3592" s="28"/>
      <c r="J3592" s="28"/>
      <c r="K3592" s="28"/>
      <c r="L3592" s="28"/>
      <c r="M3592" s="28"/>
      <c r="N3592" s="28"/>
      <c r="O3592" s="28"/>
      <c r="P3592" s="60"/>
      <c r="Q3592" s="60"/>
      <c r="R3592" s="60"/>
      <c r="S3592" s="60"/>
      <c r="T3592" s="60"/>
      <c r="U3592" s="60"/>
      <c r="V3592" s="46"/>
      <c r="W3592" s="28"/>
      <c r="X3592" s="28"/>
      <c r="Y3592" s="28"/>
      <c r="AA3592" s="77"/>
      <c r="AB3592" s="28"/>
      <c r="AC3592" s="28"/>
      <c r="AD3592" s="28"/>
      <c r="AE3592" s="28"/>
      <c r="AF3592" s="28"/>
      <c r="AG3592" s="28"/>
      <c r="AH3592" s="28"/>
      <c r="AI3592" s="28"/>
      <c r="AJ3592" s="28"/>
      <c r="AK3592" s="28"/>
      <c r="AL3592" s="28"/>
      <c r="AM3592" s="28"/>
      <c r="AN3592" s="28"/>
      <c r="AO3592" s="28"/>
      <c r="AP3592" s="28"/>
      <c r="AQ3592" s="28"/>
      <c r="AR3592" s="28"/>
      <c r="AS3592" s="28"/>
      <c r="AT3592" s="96"/>
      <c r="AU3592" s="28"/>
      <c r="AV3592" s="28"/>
      <c r="AW3592" s="28"/>
      <c r="AX3592" s="28"/>
      <c r="AY3592" s="28"/>
      <c r="AZ3592" s="28"/>
      <c r="BA3592" s="28"/>
      <c r="BB3592" s="28"/>
      <c r="BC3592" s="28"/>
      <c r="BD3592" s="28"/>
      <c r="BE3592" s="28"/>
    </row>
    <row r="3593" spans="3:57" ht="14.25" customHeight="1">
      <c r="C3593" s="46"/>
      <c r="D3593" s="28"/>
      <c r="E3593" s="28"/>
      <c r="F3593" s="28"/>
      <c r="G3593" s="28"/>
      <c r="H3593" s="28"/>
      <c r="I3593" s="28"/>
      <c r="J3593" s="28"/>
      <c r="K3593" s="28"/>
      <c r="L3593" s="28"/>
      <c r="M3593" s="28"/>
      <c r="N3593" s="28"/>
      <c r="O3593" s="28"/>
      <c r="P3593" s="60"/>
      <c r="Q3593" s="60"/>
      <c r="R3593" s="60"/>
      <c r="S3593" s="60"/>
      <c r="T3593" s="60"/>
      <c r="U3593" s="60"/>
      <c r="V3593" s="46"/>
      <c r="W3593" s="28"/>
      <c r="X3593" s="28"/>
      <c r="Y3593" s="28"/>
      <c r="AA3593" s="77"/>
      <c r="AB3593" s="28"/>
      <c r="AC3593" s="28"/>
      <c r="AD3593" s="28"/>
      <c r="AE3593" s="28"/>
      <c r="AF3593" s="28"/>
      <c r="AG3593" s="28"/>
      <c r="AH3593" s="28"/>
      <c r="AI3593" s="28"/>
      <c r="AJ3593" s="28"/>
      <c r="AK3593" s="28"/>
      <c r="AL3593" s="28"/>
      <c r="AM3593" s="28"/>
      <c r="AN3593" s="28"/>
      <c r="AO3593" s="28"/>
      <c r="AP3593" s="28"/>
      <c r="AQ3593" s="28"/>
      <c r="AR3593" s="28"/>
      <c r="AS3593" s="28"/>
      <c r="AT3593" s="96"/>
      <c r="AU3593" s="28"/>
      <c r="AV3593" s="28"/>
      <c r="AW3593" s="28"/>
      <c r="AX3593" s="28"/>
      <c r="AY3593" s="28"/>
      <c r="AZ3593" s="28"/>
      <c r="BA3593" s="28"/>
      <c r="BB3593" s="28"/>
      <c r="BC3593" s="28"/>
      <c r="BD3593" s="28"/>
      <c r="BE3593" s="28"/>
    </row>
    <row r="3594" spans="3:57" ht="14.25" customHeight="1">
      <c r="C3594" s="46"/>
      <c r="D3594" s="28"/>
      <c r="E3594" s="28"/>
      <c r="F3594" s="28"/>
      <c r="G3594" s="28"/>
      <c r="H3594" s="28"/>
      <c r="I3594" s="28"/>
      <c r="J3594" s="28"/>
      <c r="K3594" s="28"/>
      <c r="L3594" s="28"/>
      <c r="M3594" s="28"/>
      <c r="N3594" s="28"/>
      <c r="O3594" s="28"/>
      <c r="P3594" s="60"/>
      <c r="Q3594" s="60"/>
      <c r="R3594" s="60"/>
      <c r="S3594" s="60"/>
      <c r="T3594" s="60"/>
      <c r="U3594" s="60"/>
      <c r="V3594" s="46"/>
      <c r="W3594" s="28"/>
      <c r="X3594" s="28"/>
      <c r="Y3594" s="28"/>
      <c r="AA3594" s="77"/>
      <c r="AB3594" s="28"/>
      <c r="AC3594" s="28"/>
      <c r="AD3594" s="28"/>
      <c r="AE3594" s="28"/>
      <c r="AF3594" s="28"/>
      <c r="AG3594" s="28"/>
      <c r="AH3594" s="28"/>
      <c r="AI3594" s="28"/>
      <c r="AJ3594" s="28"/>
      <c r="AK3594" s="28"/>
      <c r="AL3594" s="28"/>
      <c r="AM3594" s="28"/>
      <c r="AN3594" s="28"/>
      <c r="AO3594" s="28"/>
      <c r="AP3594" s="28"/>
      <c r="AQ3594" s="28"/>
      <c r="AR3594" s="28"/>
      <c r="AS3594" s="28"/>
      <c r="AT3594" s="96"/>
      <c r="AU3594" s="28"/>
      <c r="AV3594" s="28"/>
      <c r="AW3594" s="28"/>
      <c r="AX3594" s="28"/>
      <c r="AY3594" s="28"/>
      <c r="AZ3594" s="28"/>
      <c r="BA3594" s="28"/>
      <c r="BB3594" s="28"/>
      <c r="BC3594" s="28"/>
      <c r="BD3594" s="28"/>
      <c r="BE3594" s="28"/>
    </row>
    <row r="3595" spans="3:57" ht="14.25" customHeight="1">
      <c r="C3595" s="46"/>
      <c r="D3595" s="28"/>
      <c r="E3595" s="28"/>
      <c r="F3595" s="28"/>
      <c r="G3595" s="28"/>
      <c r="H3595" s="28"/>
      <c r="I3595" s="28"/>
      <c r="J3595" s="28"/>
      <c r="K3595" s="28"/>
      <c r="L3595" s="28"/>
      <c r="M3595" s="28"/>
      <c r="N3595" s="28"/>
      <c r="O3595" s="28"/>
      <c r="P3595" s="60"/>
      <c r="Q3595" s="60"/>
      <c r="R3595" s="60"/>
      <c r="S3595" s="60"/>
      <c r="T3595" s="60"/>
      <c r="U3595" s="60"/>
      <c r="V3595" s="46"/>
      <c r="W3595" s="28"/>
      <c r="X3595" s="28"/>
      <c r="Y3595" s="28"/>
      <c r="AA3595" s="77"/>
      <c r="AB3595" s="28"/>
      <c r="AC3595" s="28"/>
      <c r="AD3595" s="28"/>
      <c r="AE3595" s="28"/>
      <c r="AF3595" s="28"/>
      <c r="AG3595" s="28"/>
      <c r="AH3595" s="28"/>
      <c r="AI3595" s="28"/>
      <c r="AJ3595" s="28"/>
      <c r="AK3595" s="28"/>
      <c r="AL3595" s="28"/>
      <c r="AM3595" s="28"/>
      <c r="AN3595" s="28"/>
      <c r="AO3595" s="28"/>
      <c r="AP3595" s="28"/>
      <c r="AQ3595" s="28"/>
      <c r="AR3595" s="28"/>
      <c r="AS3595" s="28"/>
      <c r="AT3595" s="96"/>
      <c r="AU3595" s="28"/>
      <c r="AV3595" s="28"/>
      <c r="AW3595" s="28"/>
      <c r="AX3595" s="28"/>
      <c r="AY3595" s="28"/>
      <c r="AZ3595" s="28"/>
      <c r="BA3595" s="28"/>
      <c r="BB3595" s="28"/>
      <c r="BC3595" s="28"/>
      <c r="BD3595" s="28"/>
      <c r="BE3595" s="28"/>
    </row>
    <row r="3596" spans="3:57" ht="14.25" customHeight="1">
      <c r="C3596" s="46"/>
      <c r="D3596" s="28"/>
      <c r="E3596" s="28"/>
      <c r="F3596" s="28"/>
      <c r="G3596" s="28"/>
      <c r="H3596" s="28"/>
      <c r="I3596" s="28"/>
      <c r="J3596" s="28"/>
      <c r="K3596" s="28"/>
      <c r="L3596" s="28"/>
      <c r="M3596" s="28"/>
      <c r="N3596" s="28"/>
      <c r="O3596" s="28"/>
      <c r="P3596" s="60"/>
      <c r="Q3596" s="60"/>
      <c r="R3596" s="60"/>
      <c r="S3596" s="60"/>
      <c r="T3596" s="60"/>
      <c r="U3596" s="60"/>
      <c r="V3596" s="46"/>
      <c r="W3596" s="28"/>
      <c r="X3596" s="28"/>
      <c r="Y3596" s="28"/>
      <c r="AA3596" s="77"/>
      <c r="AB3596" s="28"/>
      <c r="AC3596" s="28"/>
      <c r="AD3596" s="28"/>
      <c r="AE3596" s="28"/>
      <c r="AF3596" s="28"/>
      <c r="AG3596" s="28"/>
      <c r="AH3596" s="28"/>
      <c r="AI3596" s="28"/>
      <c r="AJ3596" s="28"/>
      <c r="AK3596" s="28"/>
      <c r="AL3596" s="28"/>
      <c r="AM3596" s="28"/>
      <c r="AN3596" s="28"/>
      <c r="AO3596" s="28"/>
      <c r="AP3596" s="28"/>
      <c r="AQ3596" s="28"/>
      <c r="AR3596" s="28"/>
      <c r="AS3596" s="28"/>
      <c r="AT3596" s="96"/>
      <c r="AU3596" s="28"/>
      <c r="AV3596" s="28"/>
      <c r="AW3596" s="28"/>
      <c r="AX3596" s="28"/>
      <c r="AY3596" s="28"/>
      <c r="AZ3596" s="28"/>
      <c r="BA3596" s="28"/>
      <c r="BB3596" s="28"/>
      <c r="BC3596" s="28"/>
      <c r="BD3596" s="28"/>
      <c r="BE3596" s="28"/>
    </row>
    <row r="3597" spans="3:57" ht="14.25" customHeight="1">
      <c r="C3597" s="46"/>
      <c r="D3597" s="28"/>
      <c r="E3597" s="28"/>
      <c r="F3597" s="28"/>
      <c r="G3597" s="28"/>
      <c r="H3597" s="28"/>
      <c r="I3597" s="28"/>
      <c r="J3597" s="28"/>
      <c r="K3597" s="28"/>
      <c r="L3597" s="28"/>
      <c r="M3597" s="28"/>
      <c r="N3597" s="28"/>
      <c r="O3597" s="28"/>
      <c r="P3597" s="60"/>
      <c r="Q3597" s="60"/>
      <c r="R3597" s="60"/>
      <c r="S3597" s="60"/>
      <c r="T3597" s="60"/>
      <c r="U3597" s="60"/>
      <c r="V3597" s="46"/>
      <c r="W3597" s="28"/>
      <c r="X3597" s="28"/>
      <c r="Y3597" s="28"/>
      <c r="AA3597" s="77"/>
      <c r="AB3597" s="28"/>
      <c r="AC3597" s="28"/>
      <c r="AD3597" s="28"/>
      <c r="AE3597" s="28"/>
      <c r="AF3597" s="28"/>
      <c r="AG3597" s="28"/>
      <c r="AH3597" s="28"/>
      <c r="AI3597" s="28"/>
      <c r="AJ3597" s="28"/>
      <c r="AK3597" s="28"/>
      <c r="AL3597" s="28"/>
      <c r="AM3597" s="28"/>
      <c r="AN3597" s="28"/>
      <c r="AO3597" s="28"/>
      <c r="AP3597" s="28"/>
      <c r="AQ3597" s="28"/>
      <c r="AR3597" s="28"/>
      <c r="AS3597" s="28"/>
      <c r="AT3597" s="96"/>
      <c r="AU3597" s="28"/>
      <c r="AV3597" s="28"/>
      <c r="AW3597" s="28"/>
      <c r="AX3597" s="28"/>
      <c r="AY3597" s="28"/>
      <c r="AZ3597" s="28"/>
      <c r="BA3597" s="28"/>
      <c r="BB3597" s="28"/>
      <c r="BC3597" s="28"/>
      <c r="BD3597" s="28"/>
      <c r="BE3597" s="28"/>
    </row>
    <row r="3598" spans="3:57" ht="14.25" customHeight="1">
      <c r="C3598" s="46"/>
      <c r="D3598" s="28"/>
      <c r="E3598" s="28"/>
      <c r="F3598" s="28"/>
      <c r="G3598" s="28"/>
      <c r="H3598" s="28"/>
      <c r="I3598" s="28"/>
      <c r="J3598" s="28"/>
      <c r="K3598" s="28"/>
      <c r="L3598" s="28"/>
      <c r="M3598" s="28"/>
      <c r="N3598" s="28"/>
      <c r="O3598" s="28"/>
      <c r="P3598" s="60"/>
      <c r="Q3598" s="60"/>
      <c r="R3598" s="60"/>
      <c r="S3598" s="60"/>
      <c r="T3598" s="60"/>
      <c r="U3598" s="60"/>
      <c r="V3598" s="46"/>
      <c r="W3598" s="28"/>
      <c r="X3598" s="28"/>
      <c r="Y3598" s="28"/>
      <c r="AA3598" s="77"/>
      <c r="AB3598" s="28"/>
      <c r="AC3598" s="28"/>
      <c r="AD3598" s="28"/>
      <c r="AE3598" s="28"/>
      <c r="AF3598" s="28"/>
      <c r="AG3598" s="28"/>
      <c r="AH3598" s="28"/>
      <c r="AI3598" s="28"/>
      <c r="AJ3598" s="28"/>
      <c r="AK3598" s="28"/>
      <c r="AL3598" s="28"/>
      <c r="AM3598" s="28"/>
      <c r="AN3598" s="28"/>
      <c r="AO3598" s="28"/>
      <c r="AP3598" s="28"/>
      <c r="AQ3598" s="28"/>
      <c r="AR3598" s="28"/>
      <c r="AS3598" s="28"/>
      <c r="AT3598" s="96"/>
      <c r="AU3598" s="28"/>
      <c r="AV3598" s="28"/>
      <c r="AW3598" s="28"/>
      <c r="AX3598" s="28"/>
      <c r="AY3598" s="28"/>
      <c r="AZ3598" s="28"/>
      <c r="BA3598" s="28"/>
      <c r="BB3598" s="28"/>
      <c r="BC3598" s="28"/>
      <c r="BD3598" s="28"/>
      <c r="BE3598" s="28"/>
    </row>
    <row r="3599" spans="3:57" ht="14.25" customHeight="1">
      <c r="C3599" s="46"/>
      <c r="D3599" s="28"/>
      <c r="E3599" s="28"/>
      <c r="F3599" s="28"/>
      <c r="G3599" s="28"/>
      <c r="H3599" s="28"/>
      <c r="I3599" s="28"/>
      <c r="J3599" s="28"/>
      <c r="K3599" s="28"/>
      <c r="L3599" s="28"/>
      <c r="M3599" s="28"/>
      <c r="N3599" s="28"/>
      <c r="O3599" s="28"/>
      <c r="P3599" s="60"/>
      <c r="Q3599" s="60"/>
      <c r="R3599" s="60"/>
      <c r="S3599" s="60"/>
      <c r="T3599" s="60"/>
      <c r="U3599" s="60"/>
      <c r="V3599" s="46"/>
      <c r="W3599" s="28"/>
      <c r="X3599" s="28"/>
      <c r="Y3599" s="28"/>
      <c r="AA3599" s="77"/>
      <c r="AB3599" s="28"/>
      <c r="AC3599" s="28"/>
      <c r="AD3599" s="28"/>
      <c r="AE3599" s="28"/>
      <c r="AF3599" s="28"/>
      <c r="AG3599" s="28"/>
      <c r="AH3599" s="28"/>
      <c r="AI3599" s="28"/>
      <c r="AJ3599" s="28"/>
      <c r="AK3599" s="28"/>
      <c r="AL3599" s="28"/>
      <c r="AM3599" s="28"/>
      <c r="AN3599" s="28"/>
      <c r="AO3599" s="28"/>
      <c r="AP3599" s="28"/>
      <c r="AQ3599" s="28"/>
      <c r="AR3599" s="28"/>
      <c r="AS3599" s="28"/>
      <c r="AT3599" s="96"/>
      <c r="AU3599" s="28"/>
      <c r="AV3599" s="28"/>
      <c r="AW3599" s="28"/>
      <c r="AX3599" s="28"/>
      <c r="AY3599" s="28"/>
      <c r="AZ3599" s="28"/>
      <c r="BA3599" s="28"/>
      <c r="BB3599" s="28"/>
      <c r="BC3599" s="28"/>
      <c r="BD3599" s="28"/>
      <c r="BE3599" s="28"/>
    </row>
    <row r="3600" spans="3:57" ht="14.25" customHeight="1">
      <c r="C3600" s="46"/>
      <c r="D3600" s="28"/>
      <c r="E3600" s="28"/>
      <c r="F3600" s="28"/>
      <c r="G3600" s="28"/>
      <c r="H3600" s="28"/>
      <c r="I3600" s="28"/>
      <c r="J3600" s="28"/>
      <c r="K3600" s="28"/>
      <c r="L3600" s="28"/>
      <c r="M3600" s="28"/>
      <c r="N3600" s="28"/>
      <c r="O3600" s="28"/>
      <c r="P3600" s="60"/>
      <c r="Q3600" s="60"/>
      <c r="R3600" s="60"/>
      <c r="S3600" s="60"/>
      <c r="T3600" s="60"/>
      <c r="U3600" s="60"/>
      <c r="V3600" s="46"/>
      <c r="W3600" s="28"/>
      <c r="X3600" s="28"/>
      <c r="Y3600" s="28"/>
      <c r="AA3600" s="77"/>
      <c r="AB3600" s="28"/>
      <c r="AC3600" s="28"/>
      <c r="AD3600" s="28"/>
      <c r="AE3600" s="28"/>
      <c r="AF3600" s="28"/>
      <c r="AG3600" s="28"/>
      <c r="AH3600" s="28"/>
      <c r="AI3600" s="28"/>
      <c r="AJ3600" s="28"/>
      <c r="AK3600" s="28"/>
      <c r="AL3600" s="28"/>
      <c r="AM3600" s="28"/>
      <c r="AN3600" s="28"/>
      <c r="AO3600" s="28"/>
      <c r="AP3600" s="28"/>
      <c r="AQ3600" s="28"/>
      <c r="AR3600" s="28"/>
      <c r="AS3600" s="28"/>
      <c r="AT3600" s="96"/>
      <c r="AU3600" s="28"/>
      <c r="AV3600" s="28"/>
      <c r="AW3600" s="28"/>
      <c r="AX3600" s="28"/>
      <c r="AY3600" s="28"/>
      <c r="AZ3600" s="28"/>
      <c r="BA3600" s="28"/>
      <c r="BB3600" s="28"/>
      <c r="BC3600" s="28"/>
      <c r="BD3600" s="28"/>
      <c r="BE3600" s="28"/>
    </row>
    <row r="3601" spans="3:57" ht="14.25" customHeight="1">
      <c r="C3601" s="46"/>
      <c r="D3601" s="28"/>
      <c r="E3601" s="28"/>
      <c r="F3601" s="28"/>
      <c r="G3601" s="28"/>
      <c r="H3601" s="28"/>
      <c r="I3601" s="28"/>
      <c r="J3601" s="28"/>
      <c r="K3601" s="28"/>
      <c r="L3601" s="28"/>
      <c r="M3601" s="28"/>
      <c r="N3601" s="28"/>
      <c r="O3601" s="28"/>
      <c r="P3601" s="60"/>
      <c r="Q3601" s="60"/>
      <c r="R3601" s="60"/>
      <c r="S3601" s="60"/>
      <c r="T3601" s="60"/>
      <c r="U3601" s="60"/>
      <c r="V3601" s="46"/>
      <c r="W3601" s="28"/>
      <c r="X3601" s="28"/>
      <c r="Y3601" s="28"/>
      <c r="AA3601" s="77"/>
      <c r="AB3601" s="28"/>
      <c r="AC3601" s="28"/>
      <c r="AD3601" s="28"/>
      <c r="AE3601" s="28"/>
      <c r="AF3601" s="28"/>
      <c r="AG3601" s="28"/>
      <c r="AH3601" s="28"/>
      <c r="AI3601" s="28"/>
      <c r="AJ3601" s="28"/>
      <c r="AK3601" s="28"/>
      <c r="AL3601" s="28"/>
      <c r="AM3601" s="28"/>
      <c r="AN3601" s="28"/>
      <c r="AO3601" s="28"/>
      <c r="AP3601" s="28"/>
      <c r="AQ3601" s="28"/>
      <c r="AR3601" s="28"/>
      <c r="AS3601" s="28"/>
      <c r="AT3601" s="96"/>
      <c r="AU3601" s="28"/>
      <c r="AV3601" s="28"/>
      <c r="AW3601" s="28"/>
      <c r="AX3601" s="28"/>
      <c r="AY3601" s="28"/>
      <c r="AZ3601" s="28"/>
      <c r="BA3601" s="28"/>
      <c r="BB3601" s="28"/>
      <c r="BC3601" s="28"/>
      <c r="BD3601" s="28"/>
      <c r="BE3601" s="28"/>
    </row>
    <row r="3602" spans="3:57" ht="14.25" customHeight="1">
      <c r="C3602" s="46"/>
      <c r="D3602" s="28"/>
      <c r="E3602" s="28"/>
      <c r="F3602" s="28"/>
      <c r="G3602" s="28"/>
      <c r="H3602" s="28"/>
      <c r="I3602" s="28"/>
      <c r="J3602" s="28"/>
      <c r="K3602" s="28"/>
      <c r="L3602" s="28"/>
      <c r="M3602" s="28"/>
      <c r="N3602" s="28"/>
      <c r="O3602" s="28"/>
      <c r="P3602" s="60"/>
      <c r="Q3602" s="60"/>
      <c r="R3602" s="60"/>
      <c r="S3602" s="60"/>
      <c r="T3602" s="60"/>
      <c r="U3602" s="60"/>
      <c r="V3602" s="46"/>
      <c r="W3602" s="28"/>
      <c r="X3602" s="28"/>
      <c r="Y3602" s="28"/>
      <c r="AA3602" s="77"/>
      <c r="AB3602" s="28"/>
      <c r="AC3602" s="28"/>
      <c r="AD3602" s="28"/>
      <c r="AE3602" s="28"/>
      <c r="AF3602" s="28"/>
      <c r="AG3602" s="28"/>
      <c r="AH3602" s="28"/>
      <c r="AI3602" s="28"/>
      <c r="AJ3602" s="28"/>
      <c r="AK3602" s="28"/>
      <c r="AL3602" s="28"/>
      <c r="AM3602" s="28"/>
      <c r="AN3602" s="28"/>
      <c r="AO3602" s="28"/>
      <c r="AP3602" s="28"/>
      <c r="AQ3602" s="28"/>
      <c r="AR3602" s="28"/>
      <c r="AS3602" s="28"/>
      <c r="AT3602" s="96"/>
      <c r="AU3602" s="28"/>
      <c r="AV3602" s="28"/>
      <c r="AW3602" s="28"/>
      <c r="AX3602" s="28"/>
      <c r="AY3602" s="28"/>
      <c r="AZ3602" s="28"/>
      <c r="BA3602" s="28"/>
      <c r="BB3602" s="28"/>
      <c r="BC3602" s="28"/>
      <c r="BD3602" s="28"/>
      <c r="BE3602" s="28"/>
    </row>
    <row r="3603" spans="3:57" ht="14.25" customHeight="1">
      <c r="C3603" s="46"/>
      <c r="D3603" s="28"/>
      <c r="E3603" s="28"/>
      <c r="F3603" s="28"/>
      <c r="G3603" s="28"/>
      <c r="H3603" s="28"/>
      <c r="I3603" s="28"/>
      <c r="J3603" s="28"/>
      <c r="K3603" s="28"/>
      <c r="L3603" s="28"/>
      <c r="M3603" s="28"/>
      <c r="N3603" s="28"/>
      <c r="O3603" s="28"/>
      <c r="P3603" s="60"/>
      <c r="Q3603" s="60"/>
      <c r="R3603" s="60"/>
      <c r="S3603" s="60"/>
      <c r="T3603" s="60"/>
      <c r="U3603" s="60"/>
      <c r="V3603" s="46"/>
      <c r="W3603" s="28"/>
      <c r="X3603" s="28"/>
      <c r="Y3603" s="28"/>
      <c r="AA3603" s="77"/>
      <c r="AB3603" s="28"/>
      <c r="AC3603" s="28"/>
      <c r="AD3603" s="28"/>
      <c r="AE3603" s="28"/>
      <c r="AF3603" s="28"/>
      <c r="AG3603" s="28"/>
      <c r="AH3603" s="28"/>
      <c r="AI3603" s="28"/>
      <c r="AJ3603" s="28"/>
      <c r="AK3603" s="28"/>
      <c r="AL3603" s="28"/>
      <c r="AM3603" s="28"/>
      <c r="AN3603" s="28"/>
      <c r="AO3603" s="28"/>
      <c r="AP3603" s="28"/>
      <c r="AQ3603" s="28"/>
      <c r="AR3603" s="28"/>
      <c r="AS3603" s="28"/>
      <c r="AT3603" s="96"/>
      <c r="AU3603" s="28"/>
      <c r="AV3603" s="28"/>
      <c r="AW3603" s="28"/>
      <c r="AX3603" s="28"/>
      <c r="AY3603" s="28"/>
      <c r="AZ3603" s="28"/>
      <c r="BA3603" s="28"/>
      <c r="BB3603" s="28"/>
      <c r="BC3603" s="28"/>
      <c r="BD3603" s="28"/>
      <c r="BE3603" s="28"/>
    </row>
    <row r="3604" spans="3:57" ht="14.25" customHeight="1">
      <c r="C3604" s="46"/>
      <c r="D3604" s="28"/>
      <c r="E3604" s="28"/>
      <c r="F3604" s="28"/>
      <c r="G3604" s="28"/>
      <c r="H3604" s="28"/>
      <c r="I3604" s="28"/>
      <c r="J3604" s="28"/>
      <c r="K3604" s="28"/>
      <c r="L3604" s="28"/>
      <c r="M3604" s="28"/>
      <c r="N3604" s="28"/>
      <c r="O3604" s="28"/>
      <c r="P3604" s="60"/>
      <c r="Q3604" s="60"/>
      <c r="R3604" s="60"/>
      <c r="S3604" s="60"/>
      <c r="T3604" s="60"/>
      <c r="U3604" s="60"/>
      <c r="V3604" s="46"/>
      <c r="W3604" s="28"/>
      <c r="X3604" s="28"/>
      <c r="Y3604" s="28"/>
      <c r="AA3604" s="77"/>
      <c r="AB3604" s="28"/>
      <c r="AC3604" s="28"/>
      <c r="AD3604" s="28"/>
      <c r="AE3604" s="28"/>
      <c r="AF3604" s="28"/>
      <c r="AG3604" s="28"/>
      <c r="AH3604" s="28"/>
      <c r="AI3604" s="28"/>
      <c r="AJ3604" s="28"/>
      <c r="AK3604" s="28"/>
      <c r="AL3604" s="28"/>
      <c r="AM3604" s="28"/>
      <c r="AN3604" s="28"/>
      <c r="AO3604" s="28"/>
      <c r="AP3604" s="28"/>
      <c r="AQ3604" s="28"/>
      <c r="AR3604" s="28"/>
      <c r="AS3604" s="28"/>
      <c r="AT3604" s="96"/>
      <c r="AU3604" s="28"/>
      <c r="AV3604" s="28"/>
      <c r="AW3604" s="28"/>
      <c r="AX3604" s="28"/>
      <c r="AY3604" s="28"/>
      <c r="AZ3604" s="28"/>
      <c r="BA3604" s="28"/>
      <c r="BB3604" s="28"/>
      <c r="BC3604" s="28"/>
      <c r="BD3604" s="28"/>
      <c r="BE3604" s="28"/>
    </row>
    <row r="3605" spans="3:57" ht="14.25" customHeight="1">
      <c r="C3605" s="46"/>
      <c r="D3605" s="28"/>
      <c r="E3605" s="28"/>
      <c r="F3605" s="28"/>
      <c r="G3605" s="28"/>
      <c r="H3605" s="28"/>
      <c r="I3605" s="28"/>
      <c r="J3605" s="28"/>
      <c r="K3605" s="28"/>
      <c r="L3605" s="28"/>
      <c r="M3605" s="28"/>
      <c r="N3605" s="28"/>
      <c r="O3605" s="28"/>
      <c r="P3605" s="60"/>
      <c r="Q3605" s="60"/>
      <c r="R3605" s="60"/>
      <c r="S3605" s="60"/>
      <c r="T3605" s="60"/>
      <c r="U3605" s="60"/>
      <c r="V3605" s="46"/>
      <c r="W3605" s="28"/>
      <c r="X3605" s="28"/>
      <c r="Y3605" s="28"/>
      <c r="AA3605" s="77"/>
      <c r="AB3605" s="28"/>
      <c r="AC3605" s="28"/>
      <c r="AD3605" s="28"/>
      <c r="AE3605" s="28"/>
      <c r="AF3605" s="28"/>
      <c r="AG3605" s="28"/>
      <c r="AH3605" s="28"/>
      <c r="AI3605" s="28"/>
      <c r="AJ3605" s="28"/>
      <c r="AK3605" s="28"/>
      <c r="AL3605" s="28"/>
      <c r="AM3605" s="28"/>
      <c r="AN3605" s="28"/>
      <c r="AO3605" s="28"/>
      <c r="AP3605" s="28"/>
      <c r="AQ3605" s="28"/>
      <c r="AR3605" s="28"/>
      <c r="AS3605" s="28"/>
      <c r="AT3605" s="96"/>
      <c r="AU3605" s="28"/>
      <c r="AV3605" s="28"/>
      <c r="AW3605" s="28"/>
      <c r="AX3605" s="28"/>
      <c r="AY3605" s="28"/>
      <c r="AZ3605" s="28"/>
      <c r="BA3605" s="28"/>
      <c r="BB3605" s="28"/>
      <c r="BC3605" s="28"/>
      <c r="BD3605" s="28"/>
      <c r="BE3605" s="28"/>
    </row>
    <row r="3606" spans="3:57" ht="14.25" customHeight="1">
      <c r="C3606" s="46"/>
      <c r="D3606" s="28"/>
      <c r="E3606" s="28"/>
      <c r="F3606" s="28"/>
      <c r="G3606" s="28"/>
      <c r="H3606" s="28"/>
      <c r="I3606" s="28"/>
      <c r="J3606" s="28"/>
      <c r="K3606" s="28"/>
      <c r="L3606" s="28"/>
      <c r="M3606" s="28"/>
      <c r="N3606" s="28"/>
      <c r="O3606" s="28"/>
      <c r="P3606" s="60"/>
      <c r="Q3606" s="60"/>
      <c r="R3606" s="60"/>
      <c r="S3606" s="60"/>
      <c r="T3606" s="60"/>
      <c r="U3606" s="60"/>
      <c r="V3606" s="46"/>
      <c r="W3606" s="28"/>
      <c r="X3606" s="28"/>
      <c r="Y3606" s="28"/>
      <c r="AA3606" s="77"/>
      <c r="AB3606" s="28"/>
      <c r="AC3606" s="28"/>
      <c r="AD3606" s="28"/>
      <c r="AE3606" s="28"/>
      <c r="AF3606" s="28"/>
      <c r="AG3606" s="28"/>
      <c r="AH3606" s="28"/>
      <c r="AI3606" s="28"/>
      <c r="AJ3606" s="28"/>
      <c r="AK3606" s="28"/>
      <c r="AL3606" s="28"/>
      <c r="AM3606" s="28"/>
      <c r="AN3606" s="28"/>
      <c r="AO3606" s="28"/>
      <c r="AP3606" s="28"/>
      <c r="AQ3606" s="28"/>
      <c r="AR3606" s="28"/>
      <c r="AS3606" s="28"/>
      <c r="AT3606" s="96"/>
      <c r="AU3606" s="28"/>
      <c r="AV3606" s="28"/>
      <c r="AW3606" s="28"/>
      <c r="AX3606" s="28"/>
      <c r="AY3606" s="28"/>
      <c r="AZ3606" s="28"/>
      <c r="BA3606" s="28"/>
      <c r="BB3606" s="28"/>
      <c r="BC3606" s="28"/>
      <c r="BD3606" s="28"/>
      <c r="BE3606" s="28"/>
    </row>
    <row r="3607" spans="3:57" ht="14.25" customHeight="1">
      <c r="C3607" s="46"/>
      <c r="D3607" s="28"/>
      <c r="E3607" s="28"/>
      <c r="F3607" s="28"/>
      <c r="G3607" s="28"/>
      <c r="H3607" s="28"/>
      <c r="I3607" s="28"/>
      <c r="J3607" s="28"/>
      <c r="K3607" s="28"/>
      <c r="L3607" s="28"/>
      <c r="M3607" s="28"/>
      <c r="N3607" s="28"/>
      <c r="O3607" s="28"/>
      <c r="P3607" s="60"/>
      <c r="Q3607" s="60"/>
      <c r="R3607" s="60"/>
      <c r="S3607" s="60"/>
      <c r="T3607" s="60"/>
      <c r="U3607" s="60"/>
      <c r="V3607" s="46"/>
      <c r="W3607" s="28"/>
      <c r="X3607" s="28"/>
      <c r="Y3607" s="28"/>
      <c r="AA3607" s="77"/>
      <c r="AB3607" s="28"/>
      <c r="AC3607" s="28"/>
      <c r="AD3607" s="28"/>
      <c r="AE3607" s="28"/>
      <c r="AF3607" s="28"/>
      <c r="AG3607" s="28"/>
      <c r="AH3607" s="28"/>
      <c r="AI3607" s="28"/>
      <c r="AJ3607" s="28"/>
      <c r="AK3607" s="28"/>
      <c r="AL3607" s="28"/>
      <c r="AM3607" s="28"/>
      <c r="AN3607" s="28"/>
      <c r="AO3607" s="28"/>
      <c r="AP3607" s="28"/>
      <c r="AQ3607" s="28"/>
      <c r="AR3607" s="28"/>
      <c r="AS3607" s="28"/>
      <c r="AT3607" s="96"/>
      <c r="AU3607" s="28"/>
      <c r="AV3607" s="28"/>
      <c r="AW3607" s="28"/>
      <c r="AX3607" s="28"/>
      <c r="AY3607" s="28"/>
      <c r="AZ3607" s="28"/>
      <c r="BA3607" s="28"/>
      <c r="BB3607" s="28"/>
      <c r="BC3607" s="28"/>
      <c r="BD3607" s="28"/>
      <c r="BE3607" s="28"/>
    </row>
    <row r="3608" spans="3:57" ht="14.25" customHeight="1">
      <c r="C3608" s="46"/>
      <c r="D3608" s="28"/>
      <c r="E3608" s="28"/>
      <c r="F3608" s="28"/>
      <c r="G3608" s="28"/>
      <c r="H3608" s="28"/>
      <c r="I3608" s="28"/>
      <c r="J3608" s="28"/>
      <c r="K3608" s="28"/>
      <c r="L3608" s="28"/>
      <c r="M3608" s="28"/>
      <c r="N3608" s="28"/>
      <c r="O3608" s="28"/>
      <c r="P3608" s="60"/>
      <c r="Q3608" s="60"/>
      <c r="R3608" s="60"/>
      <c r="S3608" s="60"/>
      <c r="T3608" s="60"/>
      <c r="U3608" s="60"/>
      <c r="V3608" s="46"/>
      <c r="W3608" s="28"/>
      <c r="X3608" s="28"/>
      <c r="Y3608" s="28"/>
      <c r="AA3608" s="77"/>
      <c r="AB3608" s="28"/>
      <c r="AC3608" s="28"/>
      <c r="AD3608" s="28"/>
      <c r="AE3608" s="28"/>
      <c r="AF3608" s="28"/>
      <c r="AG3608" s="28"/>
      <c r="AH3608" s="28"/>
      <c r="AI3608" s="28"/>
      <c r="AJ3608" s="28"/>
      <c r="AK3608" s="28"/>
      <c r="AL3608" s="28"/>
      <c r="AM3608" s="28"/>
      <c r="AN3608" s="28"/>
      <c r="AO3608" s="28"/>
      <c r="AP3608" s="28"/>
      <c r="AQ3608" s="28"/>
      <c r="AR3608" s="28"/>
      <c r="AS3608" s="28"/>
      <c r="AT3608" s="96"/>
      <c r="AU3608" s="28"/>
      <c r="AV3608" s="28"/>
      <c r="AW3608" s="28"/>
      <c r="AX3608" s="28"/>
      <c r="AY3608" s="28"/>
      <c r="AZ3608" s="28"/>
      <c r="BA3608" s="28"/>
      <c r="BB3608" s="28"/>
      <c r="BC3608" s="28"/>
      <c r="BD3608" s="28"/>
      <c r="BE3608" s="28"/>
    </row>
    <row r="3609" spans="3:57" ht="14.25" customHeight="1">
      <c r="C3609" s="46"/>
      <c r="D3609" s="28"/>
      <c r="E3609" s="28"/>
      <c r="F3609" s="28"/>
      <c r="G3609" s="28"/>
      <c r="H3609" s="28"/>
      <c r="I3609" s="28"/>
      <c r="J3609" s="28"/>
      <c r="K3609" s="28"/>
      <c r="L3609" s="28"/>
      <c r="M3609" s="28"/>
      <c r="N3609" s="28"/>
      <c r="O3609" s="28"/>
      <c r="P3609" s="60"/>
      <c r="Q3609" s="60"/>
      <c r="R3609" s="60"/>
      <c r="S3609" s="60"/>
      <c r="T3609" s="60"/>
      <c r="U3609" s="60"/>
      <c r="V3609" s="46"/>
      <c r="W3609" s="28"/>
      <c r="X3609" s="28"/>
      <c r="Y3609" s="28"/>
      <c r="AA3609" s="77"/>
      <c r="AB3609" s="28"/>
      <c r="AC3609" s="28"/>
      <c r="AD3609" s="28"/>
      <c r="AE3609" s="28"/>
      <c r="AF3609" s="28"/>
      <c r="AG3609" s="28"/>
      <c r="AH3609" s="28"/>
      <c r="AI3609" s="28"/>
      <c r="AJ3609" s="28"/>
      <c r="AK3609" s="28"/>
      <c r="AL3609" s="28"/>
      <c r="AM3609" s="28"/>
      <c r="AN3609" s="28"/>
      <c r="AO3609" s="28"/>
      <c r="AP3609" s="28"/>
      <c r="AQ3609" s="28"/>
      <c r="AR3609" s="28"/>
      <c r="AS3609" s="28"/>
      <c r="AT3609" s="96"/>
      <c r="AU3609" s="28"/>
      <c r="AV3609" s="28"/>
      <c r="AW3609" s="28"/>
      <c r="AX3609" s="28"/>
      <c r="AY3609" s="28"/>
      <c r="AZ3609" s="28"/>
      <c r="BA3609" s="28"/>
      <c r="BB3609" s="28"/>
      <c r="BC3609" s="28"/>
      <c r="BD3609" s="28"/>
      <c r="BE3609" s="28"/>
    </row>
    <row r="3610" spans="3:57" ht="14.25" customHeight="1">
      <c r="C3610" s="46"/>
      <c r="D3610" s="28"/>
      <c r="E3610" s="28"/>
      <c r="F3610" s="28"/>
      <c r="G3610" s="28"/>
      <c r="H3610" s="28"/>
      <c r="I3610" s="28"/>
      <c r="J3610" s="28"/>
      <c r="K3610" s="28"/>
      <c r="L3610" s="28"/>
      <c r="M3610" s="28"/>
      <c r="N3610" s="28"/>
      <c r="O3610" s="28"/>
      <c r="P3610" s="60"/>
      <c r="Q3610" s="60"/>
      <c r="R3610" s="60"/>
      <c r="S3610" s="60"/>
      <c r="T3610" s="60"/>
      <c r="U3610" s="60"/>
      <c r="V3610" s="46"/>
      <c r="W3610" s="28"/>
      <c r="X3610" s="28"/>
      <c r="Y3610" s="28"/>
      <c r="AA3610" s="77"/>
      <c r="AB3610" s="28"/>
      <c r="AC3610" s="28"/>
      <c r="AD3610" s="28"/>
      <c r="AE3610" s="28"/>
      <c r="AF3610" s="28"/>
      <c r="AG3610" s="28"/>
      <c r="AH3610" s="28"/>
      <c r="AI3610" s="28"/>
      <c r="AJ3610" s="28"/>
      <c r="AK3610" s="28"/>
      <c r="AL3610" s="28"/>
      <c r="AM3610" s="28"/>
      <c r="AN3610" s="28"/>
      <c r="AO3610" s="28"/>
      <c r="AP3610" s="28"/>
      <c r="AQ3610" s="28"/>
      <c r="AR3610" s="28"/>
      <c r="AS3610" s="28"/>
      <c r="AT3610" s="96"/>
      <c r="AU3610" s="28"/>
      <c r="AV3610" s="28"/>
      <c r="AW3610" s="28"/>
      <c r="AX3610" s="28"/>
      <c r="AY3610" s="28"/>
      <c r="AZ3610" s="28"/>
      <c r="BA3610" s="28"/>
      <c r="BB3610" s="28"/>
      <c r="BC3610" s="28"/>
      <c r="BD3610" s="28"/>
      <c r="BE3610" s="28"/>
    </row>
    <row r="3611" spans="3:57" ht="14.25" customHeight="1">
      <c r="C3611" s="46"/>
      <c r="D3611" s="28"/>
      <c r="E3611" s="28"/>
      <c r="F3611" s="28"/>
      <c r="G3611" s="28"/>
      <c r="H3611" s="28"/>
      <c r="I3611" s="28"/>
      <c r="J3611" s="28"/>
      <c r="K3611" s="28"/>
      <c r="L3611" s="28"/>
      <c r="M3611" s="28"/>
      <c r="N3611" s="28"/>
      <c r="O3611" s="28"/>
      <c r="P3611" s="60"/>
      <c r="Q3611" s="60"/>
      <c r="R3611" s="60"/>
      <c r="S3611" s="60"/>
      <c r="T3611" s="60"/>
      <c r="U3611" s="60"/>
      <c r="V3611" s="46"/>
      <c r="W3611" s="28"/>
      <c r="X3611" s="28"/>
      <c r="Y3611" s="28"/>
      <c r="AA3611" s="77"/>
      <c r="AB3611" s="28"/>
      <c r="AC3611" s="28"/>
      <c r="AD3611" s="28"/>
      <c r="AE3611" s="28"/>
      <c r="AF3611" s="28"/>
      <c r="AG3611" s="28"/>
      <c r="AH3611" s="28"/>
      <c r="AI3611" s="28"/>
      <c r="AJ3611" s="28"/>
      <c r="AK3611" s="28"/>
      <c r="AL3611" s="28"/>
      <c r="AM3611" s="28"/>
      <c r="AN3611" s="28"/>
      <c r="AO3611" s="28"/>
      <c r="AP3611" s="28"/>
      <c r="AQ3611" s="28"/>
      <c r="AR3611" s="28"/>
      <c r="AS3611" s="28"/>
      <c r="AT3611" s="96"/>
      <c r="AU3611" s="28"/>
      <c r="AV3611" s="28"/>
      <c r="AW3611" s="28"/>
      <c r="AX3611" s="28"/>
      <c r="AY3611" s="28"/>
      <c r="AZ3611" s="28"/>
      <c r="BA3611" s="28"/>
      <c r="BB3611" s="28"/>
      <c r="BC3611" s="28"/>
      <c r="BD3611" s="28"/>
      <c r="BE3611" s="28"/>
    </row>
    <row r="3612" spans="3:57" ht="14.25" customHeight="1">
      <c r="C3612" s="46"/>
      <c r="D3612" s="28"/>
      <c r="E3612" s="28"/>
      <c r="F3612" s="28"/>
      <c r="G3612" s="28"/>
      <c r="H3612" s="28"/>
      <c r="I3612" s="28"/>
      <c r="J3612" s="28"/>
      <c r="K3612" s="28"/>
      <c r="L3612" s="28"/>
      <c r="M3612" s="28"/>
      <c r="N3612" s="28"/>
      <c r="O3612" s="28"/>
      <c r="P3612" s="60"/>
      <c r="Q3612" s="60"/>
      <c r="R3612" s="60"/>
      <c r="S3612" s="60"/>
      <c r="T3612" s="60"/>
      <c r="U3612" s="60"/>
      <c r="V3612" s="46"/>
      <c r="W3612" s="28"/>
      <c r="X3612" s="28"/>
      <c r="Y3612" s="28"/>
      <c r="AA3612" s="77"/>
      <c r="AB3612" s="28"/>
      <c r="AC3612" s="28"/>
      <c r="AD3612" s="28"/>
      <c r="AE3612" s="28"/>
      <c r="AF3612" s="28"/>
      <c r="AG3612" s="28"/>
      <c r="AH3612" s="28"/>
      <c r="AI3612" s="28"/>
      <c r="AJ3612" s="28"/>
      <c r="AK3612" s="28"/>
      <c r="AL3612" s="28"/>
      <c r="AM3612" s="28"/>
      <c r="AN3612" s="28"/>
      <c r="AO3612" s="28"/>
      <c r="AP3612" s="28"/>
      <c r="AQ3612" s="28"/>
      <c r="AR3612" s="28"/>
      <c r="AS3612" s="28"/>
      <c r="AT3612" s="96"/>
      <c r="AU3612" s="28"/>
      <c r="AV3612" s="28"/>
      <c r="AW3612" s="28"/>
      <c r="AX3612" s="28"/>
      <c r="AY3612" s="28"/>
      <c r="AZ3612" s="28"/>
      <c r="BA3612" s="28"/>
      <c r="BB3612" s="28"/>
      <c r="BC3612" s="28"/>
      <c r="BD3612" s="28"/>
      <c r="BE3612" s="28"/>
    </row>
    <row r="3613" spans="3:57" ht="14.25" customHeight="1">
      <c r="C3613" s="46"/>
      <c r="D3613" s="28"/>
      <c r="E3613" s="28"/>
      <c r="F3613" s="28"/>
      <c r="G3613" s="28"/>
      <c r="H3613" s="28"/>
      <c r="I3613" s="28"/>
      <c r="J3613" s="28"/>
      <c r="K3613" s="28"/>
      <c r="L3613" s="28"/>
      <c r="M3613" s="28"/>
      <c r="N3613" s="28"/>
      <c r="O3613" s="28"/>
      <c r="P3613" s="60"/>
      <c r="Q3613" s="60"/>
      <c r="R3613" s="60"/>
      <c r="S3613" s="60"/>
      <c r="T3613" s="60"/>
      <c r="U3613" s="60"/>
      <c r="V3613" s="46"/>
      <c r="W3613" s="28"/>
      <c r="X3613" s="28"/>
      <c r="Y3613" s="28"/>
      <c r="AA3613" s="77"/>
      <c r="AB3613" s="28"/>
      <c r="AC3613" s="28"/>
      <c r="AD3613" s="28"/>
      <c r="AE3613" s="28"/>
      <c r="AF3613" s="28"/>
      <c r="AG3613" s="28"/>
      <c r="AH3613" s="28"/>
      <c r="AI3613" s="28"/>
      <c r="AJ3613" s="28"/>
      <c r="AK3613" s="28"/>
      <c r="AL3613" s="28"/>
      <c r="AM3613" s="28"/>
      <c r="AN3613" s="28"/>
      <c r="AO3613" s="28"/>
      <c r="AP3613" s="28"/>
      <c r="AQ3613" s="28"/>
      <c r="AR3613" s="28"/>
      <c r="AS3613" s="28"/>
      <c r="AT3613" s="96"/>
      <c r="AU3613" s="28"/>
      <c r="AV3613" s="28"/>
      <c r="AW3613" s="28"/>
      <c r="AX3613" s="28"/>
      <c r="AY3613" s="28"/>
      <c r="AZ3613" s="28"/>
      <c r="BA3613" s="28"/>
      <c r="BB3613" s="28"/>
      <c r="BC3613" s="28"/>
      <c r="BD3613" s="28"/>
      <c r="BE3613" s="28"/>
    </row>
    <row r="3614" spans="3:57" ht="14.25" customHeight="1">
      <c r="C3614" s="46"/>
      <c r="D3614" s="28"/>
      <c r="E3614" s="28"/>
      <c r="F3614" s="28"/>
      <c r="G3614" s="28"/>
      <c r="H3614" s="28"/>
      <c r="I3614" s="28"/>
      <c r="J3614" s="28"/>
      <c r="K3614" s="28"/>
      <c r="L3614" s="28"/>
      <c r="M3614" s="28"/>
      <c r="N3614" s="28"/>
      <c r="O3614" s="28"/>
      <c r="P3614" s="60"/>
      <c r="Q3614" s="60"/>
      <c r="R3614" s="60"/>
      <c r="S3614" s="60"/>
      <c r="T3614" s="60"/>
      <c r="U3614" s="60"/>
      <c r="V3614" s="46"/>
      <c r="W3614" s="28"/>
      <c r="X3614" s="28"/>
      <c r="Y3614" s="28"/>
      <c r="AA3614" s="77"/>
      <c r="AB3614" s="28"/>
      <c r="AC3614" s="28"/>
      <c r="AD3614" s="28"/>
      <c r="AE3614" s="28"/>
      <c r="AF3614" s="28"/>
      <c r="AG3614" s="28"/>
      <c r="AH3614" s="28"/>
      <c r="AI3614" s="28"/>
      <c r="AJ3614" s="28"/>
      <c r="AK3614" s="28"/>
      <c r="AL3614" s="28"/>
      <c r="AM3614" s="28"/>
      <c r="AN3614" s="28"/>
      <c r="AO3614" s="28"/>
      <c r="AP3614" s="28"/>
      <c r="AQ3614" s="28"/>
      <c r="AR3614" s="28"/>
      <c r="AS3614" s="28"/>
      <c r="AT3614" s="96"/>
      <c r="AU3614" s="28"/>
      <c r="AV3614" s="28"/>
      <c r="AW3614" s="28"/>
      <c r="AX3614" s="28"/>
      <c r="AY3614" s="28"/>
      <c r="AZ3614" s="28"/>
      <c r="BA3614" s="28"/>
      <c r="BB3614" s="28"/>
      <c r="BC3614" s="28"/>
      <c r="BD3614" s="28"/>
      <c r="BE3614" s="28"/>
    </row>
    <row r="3615" spans="3:57" ht="14.25" customHeight="1">
      <c r="C3615" s="46"/>
      <c r="D3615" s="28"/>
      <c r="E3615" s="28"/>
      <c r="F3615" s="28"/>
      <c r="G3615" s="28"/>
      <c r="H3615" s="28"/>
      <c r="I3615" s="28"/>
      <c r="J3615" s="28"/>
      <c r="K3615" s="28"/>
      <c r="L3615" s="28"/>
      <c r="M3615" s="28"/>
      <c r="N3615" s="28"/>
      <c r="O3615" s="28"/>
      <c r="P3615" s="60"/>
      <c r="Q3615" s="60"/>
      <c r="R3615" s="60"/>
      <c r="S3615" s="60"/>
      <c r="T3615" s="60"/>
      <c r="U3615" s="60"/>
      <c r="V3615" s="46"/>
      <c r="W3615" s="28"/>
      <c r="X3615" s="28"/>
      <c r="Y3615" s="28"/>
      <c r="AA3615" s="77"/>
      <c r="AB3615" s="28"/>
      <c r="AC3615" s="28"/>
      <c r="AD3615" s="28"/>
      <c r="AE3615" s="28"/>
      <c r="AF3615" s="28"/>
      <c r="AG3615" s="28"/>
      <c r="AH3615" s="28"/>
      <c r="AI3615" s="28"/>
      <c r="AJ3615" s="28"/>
      <c r="AK3615" s="28"/>
      <c r="AL3615" s="28"/>
      <c r="AM3615" s="28"/>
      <c r="AN3615" s="28"/>
      <c r="AO3615" s="28"/>
      <c r="AP3615" s="28"/>
      <c r="AQ3615" s="28"/>
      <c r="AR3615" s="28"/>
      <c r="AS3615" s="28"/>
      <c r="AT3615" s="96"/>
      <c r="AU3615" s="28"/>
      <c r="AV3615" s="28"/>
      <c r="AW3615" s="28"/>
      <c r="AX3615" s="28"/>
      <c r="AY3615" s="28"/>
      <c r="AZ3615" s="28"/>
      <c r="BA3615" s="28"/>
      <c r="BB3615" s="28"/>
      <c r="BC3615" s="28"/>
      <c r="BD3615" s="28"/>
      <c r="BE3615" s="28"/>
    </row>
    <row r="3616" spans="3:57" ht="14.25" customHeight="1">
      <c r="C3616" s="46"/>
      <c r="D3616" s="28"/>
      <c r="E3616" s="28"/>
      <c r="F3616" s="28"/>
      <c r="G3616" s="28"/>
      <c r="H3616" s="28"/>
      <c r="I3616" s="28"/>
      <c r="J3616" s="28"/>
      <c r="K3616" s="28"/>
      <c r="L3616" s="28"/>
      <c r="M3616" s="28"/>
      <c r="N3616" s="28"/>
      <c r="O3616" s="28"/>
      <c r="P3616" s="60"/>
      <c r="Q3616" s="60"/>
      <c r="R3616" s="60"/>
      <c r="S3616" s="60"/>
      <c r="T3616" s="60"/>
      <c r="U3616" s="60"/>
      <c r="V3616" s="46"/>
      <c r="W3616" s="28"/>
      <c r="X3616" s="28"/>
      <c r="Y3616" s="28"/>
      <c r="AA3616" s="77"/>
      <c r="AB3616" s="28"/>
      <c r="AC3616" s="28"/>
      <c r="AD3616" s="28"/>
      <c r="AE3616" s="28"/>
      <c r="AF3616" s="28"/>
      <c r="AG3616" s="28"/>
      <c r="AH3616" s="28"/>
      <c r="AI3616" s="28"/>
      <c r="AJ3616" s="28"/>
      <c r="AK3616" s="28"/>
      <c r="AL3616" s="28"/>
      <c r="AM3616" s="28"/>
      <c r="AN3616" s="28"/>
      <c r="AO3616" s="28"/>
      <c r="AP3616" s="28"/>
      <c r="AQ3616" s="28"/>
      <c r="AR3616" s="28"/>
      <c r="AS3616" s="28"/>
      <c r="AT3616" s="96"/>
      <c r="AU3616" s="28"/>
      <c r="AV3616" s="28"/>
      <c r="AW3616" s="28"/>
      <c r="AX3616" s="28"/>
      <c r="AY3616" s="28"/>
      <c r="AZ3616" s="28"/>
      <c r="BA3616" s="28"/>
      <c r="BB3616" s="28"/>
      <c r="BC3616" s="28"/>
      <c r="BD3616" s="28"/>
      <c r="BE3616" s="28"/>
    </row>
    <row r="3617" spans="3:57" ht="14.25" customHeight="1">
      <c r="C3617" s="46"/>
      <c r="D3617" s="28"/>
      <c r="E3617" s="28"/>
      <c r="F3617" s="28"/>
      <c r="G3617" s="28"/>
      <c r="H3617" s="28"/>
      <c r="I3617" s="28"/>
      <c r="J3617" s="28"/>
      <c r="K3617" s="28"/>
      <c r="L3617" s="28"/>
      <c r="M3617" s="28"/>
      <c r="N3617" s="28"/>
      <c r="O3617" s="28"/>
      <c r="P3617" s="60"/>
      <c r="Q3617" s="60"/>
      <c r="R3617" s="60"/>
      <c r="S3617" s="60"/>
      <c r="T3617" s="60"/>
      <c r="U3617" s="60"/>
      <c r="V3617" s="46"/>
      <c r="W3617" s="28"/>
      <c r="X3617" s="28"/>
      <c r="Y3617" s="28"/>
      <c r="AA3617" s="77"/>
      <c r="AB3617" s="28"/>
      <c r="AC3617" s="28"/>
      <c r="AD3617" s="28"/>
      <c r="AE3617" s="28"/>
      <c r="AF3617" s="28"/>
      <c r="AG3617" s="28"/>
      <c r="AH3617" s="28"/>
      <c r="AI3617" s="28"/>
      <c r="AJ3617" s="28"/>
      <c r="AK3617" s="28"/>
      <c r="AL3617" s="28"/>
      <c r="AM3617" s="28"/>
      <c r="AN3617" s="28"/>
      <c r="AO3617" s="28"/>
      <c r="AP3617" s="28"/>
      <c r="AQ3617" s="28"/>
      <c r="AR3617" s="28"/>
      <c r="AS3617" s="28"/>
      <c r="AT3617" s="96"/>
      <c r="AU3617" s="28"/>
      <c r="AV3617" s="28"/>
      <c r="AW3617" s="28"/>
      <c r="AX3617" s="28"/>
      <c r="AY3617" s="28"/>
      <c r="AZ3617" s="28"/>
      <c r="BA3617" s="28"/>
      <c r="BB3617" s="28"/>
      <c r="BC3617" s="28"/>
      <c r="BD3617" s="28"/>
      <c r="BE3617" s="28"/>
    </row>
    <row r="3618" spans="3:57" ht="14.25" customHeight="1">
      <c r="C3618" s="46"/>
      <c r="D3618" s="28"/>
      <c r="E3618" s="28"/>
      <c r="F3618" s="28"/>
      <c r="G3618" s="28"/>
      <c r="H3618" s="28"/>
      <c r="I3618" s="28"/>
      <c r="J3618" s="28"/>
      <c r="K3618" s="28"/>
      <c r="L3618" s="28"/>
      <c r="M3618" s="28"/>
      <c r="N3618" s="28"/>
      <c r="O3618" s="28"/>
      <c r="P3618" s="60"/>
      <c r="Q3618" s="60"/>
      <c r="R3618" s="60"/>
      <c r="S3618" s="60"/>
      <c r="T3618" s="60"/>
      <c r="U3618" s="60"/>
      <c r="V3618" s="46"/>
      <c r="W3618" s="28"/>
      <c r="X3618" s="28"/>
      <c r="Y3618" s="28"/>
      <c r="AA3618" s="77"/>
      <c r="AB3618" s="28"/>
      <c r="AC3618" s="28"/>
      <c r="AD3618" s="28"/>
      <c r="AE3618" s="28"/>
      <c r="AF3618" s="28"/>
      <c r="AG3618" s="28"/>
      <c r="AH3618" s="28"/>
      <c r="AI3618" s="28"/>
      <c r="AJ3618" s="28"/>
      <c r="AK3618" s="28"/>
      <c r="AL3618" s="28"/>
      <c r="AM3618" s="28"/>
      <c r="AN3618" s="28"/>
      <c r="AO3618" s="28"/>
      <c r="AP3618" s="28"/>
      <c r="AQ3618" s="28"/>
      <c r="AR3618" s="28"/>
      <c r="AS3618" s="28"/>
      <c r="AT3618" s="96"/>
      <c r="AU3618" s="28"/>
      <c r="AV3618" s="28"/>
      <c r="AW3618" s="28"/>
      <c r="AX3618" s="28"/>
      <c r="AY3618" s="28"/>
      <c r="AZ3618" s="28"/>
      <c r="BA3618" s="28"/>
      <c r="BB3618" s="28"/>
      <c r="BC3618" s="28"/>
      <c r="BD3618" s="28"/>
      <c r="BE3618" s="28"/>
    </row>
    <row r="3619" spans="3:57" ht="14.25" customHeight="1">
      <c r="C3619" s="46"/>
      <c r="D3619" s="28"/>
      <c r="E3619" s="28"/>
      <c r="F3619" s="28"/>
      <c r="G3619" s="28"/>
      <c r="H3619" s="28"/>
      <c r="I3619" s="28"/>
      <c r="J3619" s="28"/>
      <c r="K3619" s="28"/>
      <c r="L3619" s="28"/>
      <c r="M3619" s="28"/>
      <c r="N3619" s="28"/>
      <c r="O3619" s="28"/>
      <c r="P3619" s="60"/>
      <c r="Q3619" s="60"/>
      <c r="R3619" s="60"/>
      <c r="S3619" s="60"/>
      <c r="T3619" s="60"/>
      <c r="U3619" s="60"/>
      <c r="V3619" s="46"/>
      <c r="W3619" s="28"/>
      <c r="X3619" s="28"/>
      <c r="Y3619" s="28"/>
      <c r="AA3619" s="77"/>
      <c r="AB3619" s="28"/>
      <c r="AC3619" s="28"/>
      <c r="AD3619" s="28"/>
      <c r="AE3619" s="28"/>
      <c r="AF3619" s="28"/>
      <c r="AG3619" s="28"/>
      <c r="AH3619" s="28"/>
      <c r="AI3619" s="28"/>
      <c r="AJ3619" s="28"/>
      <c r="AK3619" s="28"/>
      <c r="AL3619" s="28"/>
      <c r="AM3619" s="28"/>
      <c r="AN3619" s="28"/>
      <c r="AO3619" s="28"/>
      <c r="AP3619" s="28"/>
      <c r="AQ3619" s="28"/>
      <c r="AR3619" s="28"/>
      <c r="AS3619" s="28"/>
      <c r="AT3619" s="96"/>
      <c r="AU3619" s="28"/>
      <c r="AV3619" s="28"/>
      <c r="AW3619" s="28"/>
      <c r="AX3619" s="28"/>
      <c r="AY3619" s="28"/>
      <c r="AZ3619" s="28"/>
      <c r="BA3619" s="28"/>
      <c r="BB3619" s="28"/>
      <c r="BC3619" s="28"/>
      <c r="BD3619" s="28"/>
      <c r="BE3619" s="28"/>
    </row>
    <row r="3620" spans="3:57" ht="14.25" customHeight="1">
      <c r="C3620" s="46"/>
      <c r="D3620" s="28"/>
      <c r="E3620" s="28"/>
      <c r="F3620" s="28"/>
      <c r="G3620" s="28"/>
      <c r="H3620" s="28"/>
      <c r="I3620" s="28"/>
      <c r="J3620" s="28"/>
      <c r="K3620" s="28"/>
      <c r="L3620" s="28"/>
      <c r="M3620" s="28"/>
      <c r="N3620" s="28"/>
      <c r="O3620" s="28"/>
      <c r="P3620" s="60"/>
      <c r="Q3620" s="60"/>
      <c r="R3620" s="60"/>
      <c r="S3620" s="60"/>
      <c r="T3620" s="60"/>
      <c r="U3620" s="60"/>
      <c r="V3620" s="46"/>
      <c r="W3620" s="28"/>
      <c r="X3620" s="28"/>
      <c r="Y3620" s="28"/>
      <c r="AA3620" s="77"/>
      <c r="AB3620" s="28"/>
      <c r="AC3620" s="28"/>
      <c r="AD3620" s="28"/>
      <c r="AE3620" s="28"/>
      <c r="AF3620" s="28"/>
      <c r="AG3620" s="28"/>
      <c r="AH3620" s="28"/>
      <c r="AI3620" s="28"/>
      <c r="AJ3620" s="28"/>
      <c r="AK3620" s="28"/>
      <c r="AL3620" s="28"/>
      <c r="AM3620" s="28"/>
      <c r="AN3620" s="28"/>
      <c r="AO3620" s="28"/>
      <c r="AP3620" s="28"/>
      <c r="AQ3620" s="28"/>
      <c r="AR3620" s="28"/>
      <c r="AS3620" s="28"/>
      <c r="AT3620" s="96"/>
      <c r="AU3620" s="28"/>
      <c r="AV3620" s="28"/>
      <c r="AW3620" s="28"/>
      <c r="AX3620" s="28"/>
      <c r="AY3620" s="28"/>
      <c r="AZ3620" s="28"/>
      <c r="BA3620" s="28"/>
      <c r="BB3620" s="28"/>
      <c r="BC3620" s="28"/>
      <c r="BD3620" s="28"/>
      <c r="BE3620" s="28"/>
    </row>
    <row r="3621" spans="3:57" ht="14.25" customHeight="1">
      <c r="C3621" s="46"/>
      <c r="D3621" s="28"/>
      <c r="E3621" s="28"/>
      <c r="F3621" s="28"/>
      <c r="G3621" s="28"/>
      <c r="H3621" s="28"/>
      <c r="I3621" s="28"/>
      <c r="J3621" s="28"/>
      <c r="K3621" s="28"/>
      <c r="L3621" s="28"/>
      <c r="M3621" s="28"/>
      <c r="N3621" s="28"/>
      <c r="O3621" s="28"/>
      <c r="P3621" s="60"/>
      <c r="Q3621" s="60"/>
      <c r="R3621" s="60"/>
      <c r="S3621" s="60"/>
      <c r="T3621" s="60"/>
      <c r="U3621" s="60"/>
      <c r="V3621" s="46"/>
      <c r="W3621" s="28"/>
      <c r="X3621" s="28"/>
      <c r="Y3621" s="28"/>
      <c r="AA3621" s="77"/>
      <c r="AB3621" s="28"/>
      <c r="AC3621" s="28"/>
      <c r="AD3621" s="28"/>
      <c r="AE3621" s="28"/>
      <c r="AF3621" s="28"/>
      <c r="AG3621" s="28"/>
      <c r="AH3621" s="28"/>
      <c r="AI3621" s="28"/>
      <c r="AJ3621" s="28"/>
      <c r="AK3621" s="28"/>
      <c r="AL3621" s="28"/>
      <c r="AM3621" s="28"/>
      <c r="AN3621" s="28"/>
      <c r="AO3621" s="28"/>
      <c r="AP3621" s="28"/>
      <c r="AQ3621" s="28"/>
      <c r="AR3621" s="28"/>
      <c r="AS3621" s="28"/>
      <c r="AT3621" s="96"/>
      <c r="AU3621" s="28"/>
      <c r="AV3621" s="28"/>
      <c r="AW3621" s="28"/>
      <c r="AX3621" s="28"/>
      <c r="AY3621" s="28"/>
      <c r="AZ3621" s="28"/>
      <c r="BA3621" s="28"/>
      <c r="BB3621" s="28"/>
      <c r="BC3621" s="28"/>
      <c r="BD3621" s="28"/>
      <c r="BE3621" s="28"/>
    </row>
    <row r="3622" spans="3:57" ht="14.25" customHeight="1">
      <c r="C3622" s="46"/>
      <c r="D3622" s="28"/>
      <c r="E3622" s="28"/>
      <c r="F3622" s="28"/>
      <c r="G3622" s="28"/>
      <c r="H3622" s="28"/>
      <c r="I3622" s="28"/>
      <c r="J3622" s="28"/>
      <c r="K3622" s="28"/>
      <c r="L3622" s="28"/>
      <c r="M3622" s="28"/>
      <c r="N3622" s="28"/>
      <c r="O3622" s="28"/>
      <c r="P3622" s="60"/>
      <c r="Q3622" s="60"/>
      <c r="R3622" s="60"/>
      <c r="S3622" s="60"/>
      <c r="T3622" s="60"/>
      <c r="U3622" s="60"/>
      <c r="V3622" s="46"/>
      <c r="W3622" s="28"/>
      <c r="X3622" s="28"/>
      <c r="Y3622" s="28"/>
      <c r="AA3622" s="77"/>
      <c r="AB3622" s="28"/>
      <c r="AC3622" s="28"/>
      <c r="AD3622" s="28"/>
      <c r="AE3622" s="28"/>
      <c r="AF3622" s="28"/>
      <c r="AG3622" s="28"/>
      <c r="AH3622" s="28"/>
      <c r="AI3622" s="28"/>
      <c r="AJ3622" s="28"/>
      <c r="AK3622" s="28"/>
      <c r="AL3622" s="28"/>
      <c r="AM3622" s="28"/>
      <c r="AN3622" s="28"/>
      <c r="AO3622" s="28"/>
      <c r="AP3622" s="28"/>
      <c r="AQ3622" s="28"/>
      <c r="AR3622" s="28"/>
      <c r="AS3622" s="28"/>
      <c r="AT3622" s="96"/>
      <c r="AU3622" s="28"/>
      <c r="AV3622" s="28"/>
      <c r="AW3622" s="28"/>
      <c r="AX3622" s="28"/>
      <c r="AY3622" s="28"/>
      <c r="AZ3622" s="28"/>
      <c r="BA3622" s="28"/>
      <c r="BB3622" s="28"/>
      <c r="BC3622" s="28"/>
      <c r="BD3622" s="28"/>
      <c r="BE3622" s="28"/>
    </row>
    <row r="3623" spans="3:57" ht="14.25" customHeight="1">
      <c r="C3623" s="46"/>
      <c r="D3623" s="28"/>
      <c r="E3623" s="28"/>
      <c r="F3623" s="28"/>
      <c r="G3623" s="28"/>
      <c r="H3623" s="28"/>
      <c r="I3623" s="28"/>
      <c r="J3623" s="28"/>
      <c r="K3623" s="28"/>
      <c r="L3623" s="28"/>
      <c r="M3623" s="28"/>
      <c r="N3623" s="28"/>
      <c r="O3623" s="28"/>
      <c r="P3623" s="60"/>
      <c r="Q3623" s="60"/>
      <c r="R3623" s="60"/>
      <c r="S3623" s="60"/>
      <c r="T3623" s="60"/>
      <c r="U3623" s="60"/>
      <c r="V3623" s="46"/>
      <c r="W3623" s="28"/>
      <c r="X3623" s="28"/>
      <c r="Y3623" s="28"/>
      <c r="AA3623" s="77"/>
      <c r="AB3623" s="28"/>
      <c r="AC3623" s="28"/>
      <c r="AD3623" s="28"/>
      <c r="AE3623" s="28"/>
      <c r="AF3623" s="28"/>
      <c r="AG3623" s="28"/>
      <c r="AH3623" s="28"/>
      <c r="AI3623" s="28"/>
      <c r="AJ3623" s="28"/>
      <c r="AK3623" s="28"/>
      <c r="AL3623" s="28"/>
      <c r="AM3623" s="28"/>
      <c r="AN3623" s="28"/>
      <c r="AO3623" s="28"/>
      <c r="AP3623" s="28"/>
      <c r="AQ3623" s="28"/>
      <c r="AR3623" s="28"/>
      <c r="AS3623" s="28"/>
      <c r="AT3623" s="96"/>
      <c r="AU3623" s="28"/>
      <c r="AV3623" s="28"/>
      <c r="AW3623" s="28"/>
      <c r="AX3623" s="28"/>
      <c r="AY3623" s="28"/>
      <c r="AZ3623" s="28"/>
      <c r="BA3623" s="28"/>
      <c r="BB3623" s="28"/>
      <c r="BC3623" s="28"/>
      <c r="BD3623" s="28"/>
      <c r="BE3623" s="28"/>
    </row>
    <row r="3624" spans="3:57" ht="14.25" customHeight="1">
      <c r="C3624" s="46"/>
      <c r="D3624" s="28"/>
      <c r="E3624" s="28"/>
      <c r="F3624" s="28"/>
      <c r="G3624" s="28"/>
      <c r="H3624" s="28"/>
      <c r="I3624" s="28"/>
      <c r="J3624" s="28"/>
      <c r="K3624" s="28"/>
      <c r="L3624" s="28"/>
      <c r="M3624" s="28"/>
      <c r="N3624" s="28"/>
      <c r="O3624" s="28"/>
      <c r="P3624" s="60"/>
      <c r="Q3624" s="60"/>
      <c r="R3624" s="60"/>
      <c r="S3624" s="60"/>
      <c r="T3624" s="60"/>
      <c r="U3624" s="60"/>
      <c r="V3624" s="46"/>
      <c r="W3624" s="28"/>
      <c r="X3624" s="28"/>
      <c r="Y3624" s="28"/>
      <c r="AA3624" s="77"/>
      <c r="AB3624" s="28"/>
      <c r="AC3624" s="28"/>
      <c r="AD3624" s="28"/>
      <c r="AE3624" s="28"/>
      <c r="AF3624" s="28"/>
      <c r="AG3624" s="28"/>
      <c r="AH3624" s="28"/>
      <c r="AI3624" s="28"/>
      <c r="AJ3624" s="28"/>
      <c r="AK3624" s="28"/>
      <c r="AL3624" s="28"/>
      <c r="AM3624" s="28"/>
      <c r="AN3624" s="28"/>
      <c r="AO3624" s="28"/>
      <c r="AP3624" s="28"/>
      <c r="AQ3624" s="28"/>
      <c r="AR3624" s="28"/>
      <c r="AS3624" s="28"/>
      <c r="AT3624" s="96"/>
      <c r="AU3624" s="28"/>
      <c r="AV3624" s="28"/>
      <c r="AW3624" s="28"/>
      <c r="AX3624" s="28"/>
      <c r="AY3624" s="28"/>
      <c r="AZ3624" s="28"/>
      <c r="BA3624" s="28"/>
      <c r="BB3624" s="28"/>
      <c r="BC3624" s="28"/>
      <c r="BD3624" s="28"/>
      <c r="BE3624" s="28"/>
    </row>
    <row r="3625" spans="3:57" ht="14.25" customHeight="1">
      <c r="C3625" s="46"/>
      <c r="D3625" s="28"/>
      <c r="E3625" s="28"/>
      <c r="F3625" s="28"/>
      <c r="G3625" s="28"/>
      <c r="H3625" s="28"/>
      <c r="I3625" s="28"/>
      <c r="J3625" s="28"/>
      <c r="K3625" s="28"/>
      <c r="L3625" s="28"/>
      <c r="M3625" s="28"/>
      <c r="N3625" s="28"/>
      <c r="O3625" s="28"/>
      <c r="P3625" s="60"/>
      <c r="Q3625" s="60"/>
      <c r="R3625" s="60"/>
      <c r="S3625" s="60"/>
      <c r="T3625" s="60"/>
      <c r="U3625" s="60"/>
      <c r="V3625" s="46"/>
      <c r="W3625" s="28"/>
      <c r="X3625" s="28"/>
      <c r="Y3625" s="28"/>
      <c r="AA3625" s="77"/>
      <c r="AB3625" s="28"/>
      <c r="AC3625" s="28"/>
      <c r="AD3625" s="28"/>
      <c r="AE3625" s="28"/>
      <c r="AF3625" s="28"/>
      <c r="AG3625" s="28"/>
      <c r="AH3625" s="28"/>
      <c r="AI3625" s="28"/>
      <c r="AJ3625" s="28"/>
      <c r="AK3625" s="28"/>
      <c r="AL3625" s="28"/>
      <c r="AM3625" s="28"/>
      <c r="AN3625" s="28"/>
      <c r="AO3625" s="28"/>
      <c r="AP3625" s="28"/>
      <c r="AQ3625" s="28"/>
      <c r="AR3625" s="28"/>
      <c r="AS3625" s="28"/>
      <c r="AT3625" s="96"/>
      <c r="AU3625" s="28"/>
      <c r="AV3625" s="28"/>
      <c r="AW3625" s="28"/>
      <c r="AX3625" s="28"/>
      <c r="AY3625" s="28"/>
      <c r="AZ3625" s="28"/>
      <c r="BA3625" s="28"/>
      <c r="BB3625" s="28"/>
      <c r="BC3625" s="28"/>
      <c r="BD3625" s="28"/>
      <c r="BE3625" s="28"/>
    </row>
    <row r="3626" spans="3:57" ht="14.25" customHeight="1">
      <c r="C3626" s="46"/>
      <c r="D3626" s="28"/>
      <c r="E3626" s="28"/>
      <c r="F3626" s="28"/>
      <c r="G3626" s="28"/>
      <c r="H3626" s="28"/>
      <c r="I3626" s="28"/>
      <c r="J3626" s="28"/>
      <c r="K3626" s="28"/>
      <c r="L3626" s="28"/>
      <c r="M3626" s="28"/>
      <c r="N3626" s="28"/>
      <c r="O3626" s="28"/>
      <c r="P3626" s="60"/>
      <c r="Q3626" s="60"/>
      <c r="R3626" s="60"/>
      <c r="S3626" s="60"/>
      <c r="T3626" s="60"/>
      <c r="U3626" s="60"/>
      <c r="V3626" s="46"/>
      <c r="W3626" s="28"/>
      <c r="X3626" s="28"/>
      <c r="Y3626" s="28"/>
      <c r="AA3626" s="77"/>
      <c r="AB3626" s="28"/>
      <c r="AC3626" s="28"/>
      <c r="AD3626" s="28"/>
      <c r="AE3626" s="28"/>
      <c r="AF3626" s="28"/>
      <c r="AG3626" s="28"/>
      <c r="AH3626" s="28"/>
      <c r="AI3626" s="28"/>
      <c r="AJ3626" s="28"/>
      <c r="AK3626" s="28"/>
      <c r="AL3626" s="28"/>
      <c r="AM3626" s="28"/>
      <c r="AN3626" s="28"/>
      <c r="AO3626" s="28"/>
      <c r="AP3626" s="28"/>
      <c r="AQ3626" s="28"/>
      <c r="AR3626" s="28"/>
      <c r="AS3626" s="28"/>
      <c r="AT3626" s="96"/>
      <c r="AU3626" s="28"/>
      <c r="AV3626" s="28"/>
      <c r="AW3626" s="28"/>
      <c r="AX3626" s="28"/>
      <c r="AY3626" s="28"/>
      <c r="AZ3626" s="28"/>
      <c r="BA3626" s="28"/>
      <c r="BB3626" s="28"/>
      <c r="BC3626" s="28"/>
      <c r="BD3626" s="28"/>
      <c r="BE3626" s="28"/>
    </row>
    <row r="3627" spans="3:57" ht="14.25" customHeight="1">
      <c r="C3627" s="46"/>
      <c r="D3627" s="28"/>
      <c r="E3627" s="28"/>
      <c r="F3627" s="28"/>
      <c r="G3627" s="28"/>
      <c r="H3627" s="28"/>
      <c r="I3627" s="28"/>
      <c r="J3627" s="28"/>
      <c r="K3627" s="28"/>
      <c r="L3627" s="28"/>
      <c r="M3627" s="28"/>
      <c r="N3627" s="28"/>
      <c r="O3627" s="28"/>
      <c r="P3627" s="60"/>
      <c r="Q3627" s="60"/>
      <c r="R3627" s="60"/>
      <c r="S3627" s="60"/>
      <c r="T3627" s="60"/>
      <c r="U3627" s="60"/>
      <c r="V3627" s="46"/>
      <c r="W3627" s="28"/>
      <c r="X3627" s="28"/>
      <c r="Y3627" s="28"/>
      <c r="AA3627" s="77"/>
      <c r="AB3627" s="28"/>
      <c r="AC3627" s="28"/>
      <c r="AD3627" s="28"/>
      <c r="AE3627" s="28"/>
      <c r="AF3627" s="28"/>
      <c r="AG3627" s="28"/>
      <c r="AH3627" s="28"/>
      <c r="AI3627" s="28"/>
      <c r="AJ3627" s="28"/>
      <c r="AK3627" s="28"/>
      <c r="AL3627" s="28"/>
      <c r="AM3627" s="28"/>
      <c r="AN3627" s="28"/>
      <c r="AO3627" s="28"/>
      <c r="AP3627" s="28"/>
      <c r="AQ3627" s="28"/>
      <c r="AR3627" s="28"/>
      <c r="AS3627" s="28"/>
      <c r="AT3627" s="96"/>
      <c r="AU3627" s="28"/>
      <c r="AV3627" s="28"/>
      <c r="AW3627" s="28"/>
      <c r="AX3627" s="28"/>
      <c r="AY3627" s="28"/>
      <c r="AZ3627" s="28"/>
      <c r="BA3627" s="28"/>
      <c r="BB3627" s="28"/>
      <c r="BC3627" s="28"/>
      <c r="BD3627" s="28"/>
      <c r="BE3627" s="28"/>
    </row>
    <row r="3628" spans="3:57" ht="14.25" customHeight="1">
      <c r="C3628" s="46"/>
      <c r="D3628" s="28"/>
      <c r="E3628" s="28"/>
      <c r="F3628" s="28"/>
      <c r="G3628" s="28"/>
      <c r="H3628" s="28"/>
      <c r="I3628" s="28"/>
      <c r="J3628" s="28"/>
      <c r="K3628" s="28"/>
      <c r="L3628" s="28"/>
      <c r="M3628" s="28"/>
      <c r="N3628" s="28"/>
      <c r="O3628" s="28"/>
      <c r="P3628" s="60"/>
      <c r="Q3628" s="60"/>
      <c r="R3628" s="60"/>
      <c r="S3628" s="60"/>
      <c r="T3628" s="60"/>
      <c r="U3628" s="60"/>
      <c r="V3628" s="46"/>
      <c r="W3628" s="28"/>
      <c r="X3628" s="28"/>
      <c r="Y3628" s="28"/>
      <c r="AA3628" s="77"/>
      <c r="AB3628" s="28"/>
      <c r="AC3628" s="28"/>
      <c r="AD3628" s="28"/>
      <c r="AE3628" s="28"/>
      <c r="AF3628" s="28"/>
      <c r="AG3628" s="28"/>
      <c r="AH3628" s="28"/>
      <c r="AI3628" s="28"/>
      <c r="AJ3628" s="28"/>
      <c r="AK3628" s="28"/>
      <c r="AL3628" s="28"/>
      <c r="AM3628" s="28"/>
      <c r="AN3628" s="28"/>
      <c r="AO3628" s="28"/>
      <c r="AP3628" s="28"/>
      <c r="AQ3628" s="28"/>
      <c r="AR3628" s="28"/>
      <c r="AS3628" s="28"/>
      <c r="AT3628" s="96"/>
      <c r="AU3628" s="28"/>
      <c r="AV3628" s="28"/>
      <c r="AW3628" s="28"/>
      <c r="AX3628" s="28"/>
      <c r="AY3628" s="28"/>
      <c r="AZ3628" s="28"/>
      <c r="BA3628" s="28"/>
      <c r="BB3628" s="28"/>
      <c r="BC3628" s="28"/>
      <c r="BD3628" s="28"/>
      <c r="BE3628" s="28"/>
    </row>
    <row r="3629" spans="3:57" ht="14.25" customHeight="1">
      <c r="C3629" s="46"/>
      <c r="D3629" s="28"/>
      <c r="E3629" s="28"/>
      <c r="F3629" s="28"/>
      <c r="G3629" s="28"/>
      <c r="H3629" s="28"/>
      <c r="I3629" s="28"/>
      <c r="J3629" s="28"/>
      <c r="K3629" s="28"/>
      <c r="L3629" s="28"/>
      <c r="M3629" s="28"/>
      <c r="N3629" s="28"/>
      <c r="O3629" s="28"/>
      <c r="P3629" s="60"/>
      <c r="Q3629" s="60"/>
      <c r="R3629" s="60"/>
      <c r="S3629" s="60"/>
      <c r="T3629" s="60"/>
      <c r="U3629" s="60"/>
      <c r="V3629" s="46"/>
      <c r="W3629" s="28"/>
      <c r="X3629" s="28"/>
      <c r="Y3629" s="28"/>
      <c r="AA3629" s="77"/>
      <c r="AB3629" s="28"/>
      <c r="AC3629" s="28"/>
      <c r="AD3629" s="28"/>
      <c r="AE3629" s="28"/>
      <c r="AF3629" s="28"/>
      <c r="AG3629" s="28"/>
      <c r="AH3629" s="28"/>
      <c r="AI3629" s="28"/>
      <c r="AJ3629" s="28"/>
      <c r="AK3629" s="28"/>
      <c r="AL3629" s="28"/>
      <c r="AM3629" s="28"/>
      <c r="AN3629" s="28"/>
      <c r="AO3629" s="28"/>
      <c r="AP3629" s="28"/>
      <c r="AQ3629" s="28"/>
      <c r="AR3629" s="28"/>
      <c r="AS3629" s="28"/>
      <c r="AT3629" s="96"/>
      <c r="AU3629" s="28"/>
      <c r="AV3629" s="28"/>
      <c r="AW3629" s="28"/>
      <c r="AX3629" s="28"/>
      <c r="AY3629" s="28"/>
      <c r="AZ3629" s="28"/>
      <c r="BA3629" s="28"/>
      <c r="BB3629" s="28"/>
      <c r="BC3629" s="28"/>
      <c r="BD3629" s="28"/>
      <c r="BE3629" s="28"/>
    </row>
    <row r="3630" spans="3:57" ht="14.25" customHeight="1">
      <c r="C3630" s="46"/>
      <c r="D3630" s="28"/>
      <c r="E3630" s="28"/>
      <c r="F3630" s="28"/>
      <c r="G3630" s="28"/>
      <c r="H3630" s="28"/>
      <c r="I3630" s="28"/>
      <c r="J3630" s="28"/>
      <c r="K3630" s="28"/>
      <c r="L3630" s="28"/>
      <c r="M3630" s="28"/>
      <c r="N3630" s="28"/>
      <c r="O3630" s="28"/>
      <c r="P3630" s="60"/>
      <c r="Q3630" s="60"/>
      <c r="R3630" s="60"/>
      <c r="S3630" s="60"/>
      <c r="T3630" s="60"/>
      <c r="U3630" s="60"/>
      <c r="V3630" s="46"/>
      <c r="W3630" s="28"/>
      <c r="X3630" s="28"/>
      <c r="Y3630" s="28"/>
      <c r="AA3630" s="77"/>
      <c r="AB3630" s="28"/>
      <c r="AC3630" s="28"/>
      <c r="AD3630" s="28"/>
      <c r="AE3630" s="28"/>
      <c r="AF3630" s="28"/>
      <c r="AG3630" s="28"/>
      <c r="AH3630" s="28"/>
      <c r="AI3630" s="28"/>
      <c r="AJ3630" s="28"/>
      <c r="AK3630" s="28"/>
      <c r="AL3630" s="28"/>
      <c r="AM3630" s="28"/>
      <c r="AN3630" s="28"/>
      <c r="AO3630" s="28"/>
      <c r="AP3630" s="28"/>
      <c r="AQ3630" s="28"/>
      <c r="AR3630" s="28"/>
      <c r="AS3630" s="28"/>
      <c r="AT3630" s="96"/>
      <c r="AU3630" s="28"/>
      <c r="AV3630" s="28"/>
      <c r="AW3630" s="28"/>
      <c r="AX3630" s="28"/>
      <c r="AY3630" s="28"/>
      <c r="AZ3630" s="28"/>
      <c r="BA3630" s="28"/>
      <c r="BB3630" s="28"/>
      <c r="BC3630" s="28"/>
      <c r="BD3630" s="28"/>
      <c r="BE3630" s="28"/>
    </row>
    <row r="3631" spans="3:57" ht="14.25" customHeight="1">
      <c r="C3631" s="46"/>
      <c r="D3631" s="28"/>
      <c r="E3631" s="28"/>
      <c r="F3631" s="28"/>
      <c r="G3631" s="28"/>
      <c r="H3631" s="28"/>
      <c r="I3631" s="28"/>
      <c r="J3631" s="28"/>
      <c r="K3631" s="28"/>
      <c r="L3631" s="28"/>
      <c r="M3631" s="28"/>
      <c r="N3631" s="28"/>
      <c r="O3631" s="28"/>
      <c r="P3631" s="60"/>
      <c r="Q3631" s="60"/>
      <c r="R3631" s="60"/>
      <c r="S3631" s="60"/>
      <c r="T3631" s="60"/>
      <c r="U3631" s="60"/>
      <c r="V3631" s="46"/>
      <c r="W3631" s="28"/>
      <c r="X3631" s="28"/>
      <c r="Y3631" s="28"/>
      <c r="AA3631" s="77"/>
      <c r="AB3631" s="28"/>
      <c r="AC3631" s="28"/>
      <c r="AD3631" s="28"/>
      <c r="AE3631" s="28"/>
      <c r="AF3631" s="28"/>
      <c r="AG3631" s="28"/>
      <c r="AH3631" s="28"/>
      <c r="AI3631" s="28"/>
      <c r="AJ3631" s="28"/>
      <c r="AK3631" s="28"/>
      <c r="AL3631" s="28"/>
      <c r="AM3631" s="28"/>
      <c r="AN3631" s="28"/>
      <c r="AO3631" s="28"/>
      <c r="AP3631" s="28"/>
      <c r="AQ3631" s="28"/>
      <c r="AR3631" s="28"/>
      <c r="AS3631" s="28"/>
      <c r="AT3631" s="96"/>
      <c r="AU3631" s="28"/>
      <c r="AV3631" s="28"/>
      <c r="AW3631" s="28"/>
      <c r="AX3631" s="28"/>
      <c r="AY3631" s="28"/>
      <c r="AZ3631" s="28"/>
      <c r="BA3631" s="28"/>
      <c r="BB3631" s="28"/>
      <c r="BC3631" s="28"/>
      <c r="BD3631" s="28"/>
      <c r="BE3631" s="28"/>
    </row>
    <row r="3632" spans="3:57" ht="14.25" customHeight="1">
      <c r="C3632" s="46"/>
      <c r="D3632" s="28"/>
      <c r="E3632" s="28"/>
      <c r="F3632" s="28"/>
      <c r="G3632" s="28"/>
      <c r="H3632" s="28"/>
      <c r="I3632" s="28"/>
      <c r="J3632" s="28"/>
      <c r="K3632" s="28"/>
      <c r="L3632" s="28"/>
      <c r="M3632" s="28"/>
      <c r="N3632" s="28"/>
      <c r="O3632" s="28"/>
      <c r="P3632" s="60"/>
      <c r="Q3632" s="60"/>
      <c r="R3632" s="60"/>
      <c r="S3632" s="60"/>
      <c r="T3632" s="60"/>
      <c r="U3632" s="60"/>
      <c r="V3632" s="46"/>
      <c r="W3632" s="28"/>
      <c r="X3632" s="28"/>
      <c r="Y3632" s="28"/>
      <c r="AA3632" s="77"/>
      <c r="AB3632" s="28"/>
      <c r="AC3632" s="28"/>
      <c r="AD3632" s="28"/>
      <c r="AE3632" s="28"/>
      <c r="AF3632" s="28"/>
      <c r="AG3632" s="28"/>
      <c r="AH3632" s="28"/>
      <c r="AI3632" s="28"/>
      <c r="AJ3632" s="28"/>
      <c r="AK3632" s="28"/>
      <c r="AL3632" s="28"/>
      <c r="AM3632" s="28"/>
      <c r="AN3632" s="28"/>
      <c r="AO3632" s="28"/>
      <c r="AP3632" s="28"/>
      <c r="AQ3632" s="28"/>
      <c r="AR3632" s="28"/>
      <c r="AS3632" s="28"/>
      <c r="AT3632" s="96"/>
      <c r="AU3632" s="28"/>
      <c r="AV3632" s="28"/>
      <c r="AW3632" s="28"/>
      <c r="AX3632" s="28"/>
      <c r="AY3632" s="28"/>
      <c r="AZ3632" s="28"/>
      <c r="BA3632" s="28"/>
      <c r="BB3632" s="28"/>
      <c r="BC3632" s="28"/>
      <c r="BD3632" s="28"/>
      <c r="BE3632" s="28"/>
    </row>
    <row r="3633" spans="3:57" ht="14.25" customHeight="1">
      <c r="C3633" s="46"/>
      <c r="D3633" s="28"/>
      <c r="E3633" s="28"/>
      <c r="F3633" s="28"/>
      <c r="G3633" s="28"/>
      <c r="H3633" s="28"/>
      <c r="I3633" s="28"/>
      <c r="J3633" s="28"/>
      <c r="K3633" s="28"/>
      <c r="L3633" s="28"/>
      <c r="M3633" s="28"/>
      <c r="N3633" s="28"/>
      <c r="O3633" s="28"/>
      <c r="P3633" s="60"/>
      <c r="Q3633" s="60"/>
      <c r="R3633" s="60"/>
      <c r="S3633" s="60"/>
      <c r="T3633" s="60"/>
      <c r="U3633" s="60"/>
      <c r="V3633" s="46"/>
      <c r="W3633" s="28"/>
      <c r="X3633" s="28"/>
      <c r="Y3633" s="28"/>
      <c r="AA3633" s="77"/>
      <c r="AB3633" s="28"/>
      <c r="AC3633" s="28"/>
      <c r="AD3633" s="28"/>
      <c r="AE3633" s="28"/>
      <c r="AF3633" s="28"/>
      <c r="AG3633" s="28"/>
      <c r="AH3633" s="28"/>
      <c r="AI3633" s="28"/>
      <c r="AJ3633" s="28"/>
      <c r="AK3633" s="28"/>
      <c r="AL3633" s="28"/>
      <c r="AM3633" s="28"/>
      <c r="AN3633" s="28"/>
      <c r="AO3633" s="28"/>
      <c r="AP3633" s="28"/>
      <c r="AQ3633" s="28"/>
      <c r="AR3633" s="28"/>
      <c r="AS3633" s="28"/>
      <c r="AT3633" s="96"/>
      <c r="AU3633" s="28"/>
      <c r="AV3633" s="28"/>
      <c r="AW3633" s="28"/>
      <c r="AX3633" s="28"/>
      <c r="AY3633" s="28"/>
      <c r="AZ3633" s="28"/>
      <c r="BA3633" s="28"/>
      <c r="BB3633" s="28"/>
      <c r="BC3633" s="28"/>
      <c r="BD3633" s="28"/>
      <c r="BE3633" s="28"/>
    </row>
    <row r="3634" spans="3:57" ht="14.25" customHeight="1">
      <c r="C3634" s="46"/>
      <c r="D3634" s="28"/>
      <c r="E3634" s="28"/>
      <c r="F3634" s="28"/>
      <c r="G3634" s="28"/>
      <c r="H3634" s="28"/>
      <c r="I3634" s="28"/>
      <c r="J3634" s="28"/>
      <c r="K3634" s="28"/>
      <c r="L3634" s="28"/>
      <c r="M3634" s="28"/>
      <c r="N3634" s="28"/>
      <c r="O3634" s="28"/>
      <c r="P3634" s="60"/>
      <c r="Q3634" s="60"/>
      <c r="R3634" s="60"/>
      <c r="S3634" s="60"/>
      <c r="T3634" s="60"/>
      <c r="U3634" s="60"/>
      <c r="V3634" s="46"/>
      <c r="W3634" s="28"/>
      <c r="X3634" s="28"/>
      <c r="Y3634" s="28"/>
      <c r="AA3634" s="77"/>
      <c r="AB3634" s="28"/>
      <c r="AC3634" s="28"/>
      <c r="AD3634" s="28"/>
      <c r="AE3634" s="28"/>
      <c r="AF3634" s="28"/>
      <c r="AG3634" s="28"/>
      <c r="AH3634" s="28"/>
      <c r="AI3634" s="28"/>
      <c r="AJ3634" s="28"/>
      <c r="AK3634" s="28"/>
      <c r="AL3634" s="28"/>
      <c r="AM3634" s="28"/>
      <c r="AN3634" s="28"/>
      <c r="AO3634" s="28"/>
      <c r="AP3634" s="28"/>
      <c r="AQ3634" s="28"/>
      <c r="AR3634" s="28"/>
      <c r="AS3634" s="28"/>
      <c r="AT3634" s="96"/>
      <c r="AU3634" s="28"/>
      <c r="AV3634" s="28"/>
      <c r="AW3634" s="28"/>
      <c r="AX3634" s="28"/>
      <c r="AY3634" s="28"/>
      <c r="AZ3634" s="28"/>
      <c r="BA3634" s="28"/>
      <c r="BB3634" s="28"/>
      <c r="BC3634" s="28"/>
      <c r="BD3634" s="28"/>
      <c r="BE3634" s="28"/>
    </row>
    <row r="3635" spans="3:57" ht="14.25" customHeight="1">
      <c r="C3635" s="46"/>
      <c r="D3635" s="28"/>
      <c r="E3635" s="28"/>
      <c r="F3635" s="28"/>
      <c r="G3635" s="28"/>
      <c r="H3635" s="28"/>
      <c r="I3635" s="28"/>
      <c r="J3635" s="28"/>
      <c r="K3635" s="28"/>
      <c r="L3635" s="28"/>
      <c r="M3635" s="28"/>
      <c r="N3635" s="28"/>
      <c r="O3635" s="28"/>
      <c r="P3635" s="60"/>
      <c r="Q3635" s="60"/>
      <c r="R3635" s="60"/>
      <c r="S3635" s="60"/>
      <c r="U3635" s="60"/>
      <c r="V3635" s="46"/>
      <c r="W3635" s="28"/>
      <c r="X3635" s="28"/>
      <c r="Y3635" s="28"/>
      <c r="AA3635" s="77"/>
      <c r="AB3635" s="28"/>
      <c r="AC3635" s="28"/>
      <c r="AD3635" s="28"/>
      <c r="AE3635" s="28"/>
      <c r="AF3635" s="28"/>
      <c r="AG3635" s="28"/>
      <c r="AH3635" s="28"/>
      <c r="AI3635" s="28"/>
      <c r="AJ3635" s="28"/>
      <c r="AK3635" s="28"/>
      <c r="AL3635" s="28"/>
      <c r="AM3635" s="28"/>
      <c r="AN3635" s="28"/>
      <c r="AO3635" s="28"/>
      <c r="AP3635" s="28"/>
      <c r="AQ3635" s="28"/>
      <c r="AR3635" s="28"/>
      <c r="AS3635" s="28"/>
      <c r="AT3635" s="96"/>
      <c r="AU3635" s="28"/>
      <c r="AV3635" s="28"/>
      <c r="AW3635" s="28"/>
      <c r="AX3635" s="28"/>
      <c r="AY3635" s="28"/>
      <c r="AZ3635" s="28"/>
      <c r="BA3635" s="28"/>
      <c r="BB3635" s="28"/>
      <c r="BC3635" s="28"/>
      <c r="BD3635" s="28"/>
      <c r="BE3635" s="28"/>
    </row>
    <row r="3636" spans="3:57" ht="14.25" customHeight="1">
      <c r="C3636" s="46"/>
      <c r="D3636" s="28"/>
      <c r="E3636" s="28"/>
      <c r="F3636" s="28"/>
      <c r="G3636" s="28"/>
      <c r="H3636" s="28"/>
      <c r="I3636" s="28"/>
      <c r="J3636" s="28"/>
      <c r="K3636" s="28"/>
      <c r="L3636" s="28"/>
      <c r="M3636" s="28"/>
      <c r="N3636" s="28"/>
      <c r="O3636" s="28"/>
      <c r="P3636" s="60"/>
      <c r="Q3636" s="60"/>
      <c r="R3636" s="60"/>
      <c r="S3636" s="60"/>
      <c r="U3636" s="60"/>
      <c r="V3636" s="46"/>
      <c r="W3636" s="28"/>
      <c r="X3636" s="28"/>
      <c r="Y3636" s="28"/>
      <c r="AA3636" s="77"/>
      <c r="AB3636" s="28"/>
      <c r="AC3636" s="28"/>
      <c r="AD3636" s="28"/>
      <c r="AE3636" s="28"/>
      <c r="AF3636" s="28"/>
      <c r="AG3636" s="28"/>
      <c r="AH3636" s="28"/>
      <c r="AI3636" s="28"/>
      <c r="AJ3636" s="28"/>
      <c r="AK3636" s="28"/>
      <c r="AL3636" s="28"/>
      <c r="AM3636" s="28"/>
      <c r="AN3636" s="28"/>
      <c r="AO3636" s="28"/>
      <c r="AP3636" s="28"/>
      <c r="AQ3636" s="28"/>
      <c r="AR3636" s="28"/>
      <c r="AS3636" s="28"/>
      <c r="AT3636" s="96"/>
      <c r="AU3636" s="28"/>
      <c r="AV3636" s="28"/>
      <c r="AW3636" s="28"/>
      <c r="AX3636" s="28"/>
      <c r="AY3636" s="28"/>
      <c r="AZ3636" s="28"/>
      <c r="BA3636" s="28"/>
      <c r="BB3636" s="28"/>
      <c r="BC3636" s="28"/>
      <c r="BD3636" s="28"/>
      <c r="BE3636" s="28"/>
    </row>
    <row r="3637" spans="3:57" ht="14.25" customHeight="1">
      <c r="C3637" s="46"/>
      <c r="D3637" s="28"/>
      <c r="E3637" s="28"/>
      <c r="F3637" s="28"/>
      <c r="G3637" s="28"/>
      <c r="H3637" s="28"/>
      <c r="I3637" s="28"/>
      <c r="J3637" s="28"/>
      <c r="K3637" s="28"/>
      <c r="L3637" s="28"/>
      <c r="M3637" s="28"/>
      <c r="N3637" s="28"/>
      <c r="O3637" s="28"/>
      <c r="P3637" s="60"/>
      <c r="Q3637" s="60"/>
      <c r="R3637" s="60"/>
      <c r="S3637" s="60"/>
      <c r="U3637" s="60"/>
      <c r="V3637" s="46"/>
      <c r="W3637" s="28"/>
      <c r="X3637" s="28"/>
      <c r="Y3637" s="28"/>
      <c r="AA3637" s="77"/>
      <c r="AB3637" s="28"/>
      <c r="AC3637" s="28"/>
      <c r="AD3637" s="28"/>
      <c r="AE3637" s="28"/>
      <c r="AF3637" s="28"/>
      <c r="AG3637" s="28"/>
      <c r="AH3637" s="28"/>
      <c r="AI3637" s="28"/>
      <c r="AJ3637" s="28"/>
      <c r="AK3637" s="28"/>
      <c r="AL3637" s="28"/>
      <c r="AM3637" s="28"/>
      <c r="AN3637" s="28"/>
      <c r="AO3637" s="28"/>
      <c r="AP3637" s="28"/>
      <c r="AQ3637" s="28"/>
      <c r="AR3637" s="28"/>
      <c r="AS3637" s="28"/>
      <c r="AT3637" s="96"/>
      <c r="AU3637" s="28"/>
      <c r="AV3637" s="28"/>
      <c r="AW3637" s="28"/>
      <c r="AX3637" s="28"/>
      <c r="AY3637" s="28"/>
      <c r="AZ3637" s="28"/>
      <c r="BA3637" s="28"/>
      <c r="BB3637" s="28"/>
      <c r="BC3637" s="28"/>
      <c r="BD3637" s="28"/>
      <c r="BE3637" s="28"/>
    </row>
    <row r="3638" spans="3:57" ht="14.25" customHeight="1">
      <c r="C3638" s="46"/>
      <c r="D3638" s="28"/>
      <c r="E3638" s="28"/>
      <c r="F3638" s="28"/>
      <c r="G3638" s="28"/>
      <c r="H3638" s="28"/>
      <c r="I3638" s="28"/>
      <c r="J3638" s="28"/>
      <c r="K3638" s="28"/>
      <c r="L3638" s="28"/>
      <c r="M3638" s="28"/>
      <c r="N3638" s="28"/>
      <c r="O3638" s="28"/>
      <c r="P3638" s="60"/>
      <c r="Q3638" s="60"/>
      <c r="R3638" s="60"/>
      <c r="S3638" s="60"/>
      <c r="U3638" s="60"/>
      <c r="V3638" s="46"/>
      <c r="W3638" s="28"/>
      <c r="X3638" s="28"/>
      <c r="Y3638" s="28"/>
      <c r="AA3638" s="77"/>
      <c r="AB3638" s="28"/>
      <c r="AC3638" s="28"/>
      <c r="AD3638" s="28"/>
      <c r="AE3638" s="28"/>
      <c r="AF3638" s="28"/>
      <c r="AG3638" s="28"/>
      <c r="AH3638" s="28"/>
      <c r="AI3638" s="28"/>
      <c r="AJ3638" s="28"/>
      <c r="AK3638" s="28"/>
      <c r="AL3638" s="28"/>
      <c r="AM3638" s="28"/>
      <c r="AN3638" s="28"/>
      <c r="AO3638" s="28"/>
      <c r="AP3638" s="28"/>
      <c r="AQ3638" s="28"/>
      <c r="AR3638" s="28"/>
      <c r="AS3638" s="28"/>
      <c r="AT3638" s="96"/>
      <c r="AU3638" s="28"/>
      <c r="AV3638" s="28"/>
      <c r="AW3638" s="28"/>
      <c r="AX3638" s="28"/>
      <c r="AY3638" s="28"/>
      <c r="AZ3638" s="28"/>
      <c r="BA3638" s="28"/>
      <c r="BB3638" s="28"/>
      <c r="BC3638" s="28"/>
      <c r="BD3638" s="28"/>
      <c r="BE3638" s="28"/>
    </row>
    <row r="3639" spans="3:57" ht="14.25" customHeight="1">
      <c r="C3639" s="46"/>
      <c r="D3639" s="28"/>
      <c r="E3639" s="28"/>
      <c r="F3639" s="28"/>
      <c r="G3639" s="28"/>
      <c r="H3639" s="28"/>
      <c r="I3639" s="28"/>
      <c r="J3639" s="28"/>
      <c r="K3639" s="28"/>
      <c r="L3639" s="28"/>
      <c r="M3639" s="28"/>
      <c r="N3639" s="28"/>
      <c r="O3639" s="28"/>
      <c r="P3639" s="60"/>
      <c r="Q3639" s="60"/>
      <c r="R3639" s="60"/>
      <c r="S3639" s="60"/>
      <c r="U3639" s="60"/>
      <c r="V3639" s="46"/>
      <c r="W3639" s="28"/>
      <c r="X3639" s="28"/>
      <c r="Y3639" s="28"/>
      <c r="AA3639" s="77"/>
      <c r="AB3639" s="28"/>
      <c r="AC3639" s="28"/>
      <c r="AD3639" s="28"/>
      <c r="AE3639" s="28"/>
      <c r="AF3639" s="28"/>
      <c r="AG3639" s="28"/>
      <c r="AH3639" s="28"/>
      <c r="AI3639" s="28"/>
      <c r="AJ3639" s="28"/>
      <c r="AK3639" s="28"/>
      <c r="AL3639" s="28"/>
      <c r="AM3639" s="28"/>
      <c r="AN3639" s="28"/>
      <c r="AO3639" s="28"/>
      <c r="AP3639" s="28"/>
      <c r="AQ3639" s="28"/>
      <c r="AR3639" s="28"/>
      <c r="AS3639" s="28"/>
      <c r="AT3639" s="96"/>
      <c r="AU3639" s="28"/>
      <c r="AV3639" s="28"/>
      <c r="AW3639" s="28"/>
      <c r="AX3639" s="28"/>
      <c r="AY3639" s="28"/>
      <c r="AZ3639" s="28"/>
      <c r="BA3639" s="28"/>
      <c r="BB3639" s="28"/>
      <c r="BC3639" s="28"/>
      <c r="BD3639" s="28"/>
      <c r="BE3639" s="28"/>
    </row>
    <row r="3640" spans="3:57" ht="14.25" customHeight="1">
      <c r="C3640" s="46"/>
      <c r="D3640" s="28"/>
      <c r="E3640" s="28"/>
      <c r="F3640" s="28"/>
      <c r="G3640" s="28"/>
      <c r="H3640" s="28"/>
      <c r="I3640" s="28"/>
      <c r="J3640" s="28"/>
      <c r="K3640" s="28"/>
      <c r="L3640" s="28"/>
      <c r="M3640" s="28"/>
      <c r="N3640" s="28"/>
      <c r="O3640" s="28"/>
      <c r="P3640" s="60"/>
      <c r="Q3640" s="60"/>
      <c r="R3640" s="60"/>
      <c r="S3640" s="60"/>
      <c r="U3640" s="60"/>
      <c r="V3640" s="46"/>
      <c r="W3640" s="28"/>
      <c r="X3640" s="28"/>
      <c r="Y3640" s="28"/>
      <c r="AA3640" s="77"/>
      <c r="AB3640" s="28"/>
      <c r="AC3640" s="28"/>
      <c r="AD3640" s="28"/>
      <c r="AE3640" s="28"/>
      <c r="AF3640" s="28"/>
      <c r="AG3640" s="28"/>
      <c r="AH3640" s="28"/>
      <c r="AI3640" s="28"/>
      <c r="AJ3640" s="28"/>
      <c r="AK3640" s="28"/>
      <c r="AL3640" s="28"/>
      <c r="AM3640" s="28"/>
      <c r="AN3640" s="28"/>
      <c r="AO3640" s="28"/>
      <c r="AP3640" s="28"/>
      <c r="AQ3640" s="28"/>
      <c r="AR3640" s="28"/>
      <c r="AS3640" s="28"/>
      <c r="AT3640" s="96"/>
      <c r="AU3640" s="28"/>
      <c r="AV3640" s="28"/>
      <c r="AW3640" s="28"/>
      <c r="AX3640" s="28"/>
      <c r="AY3640" s="28"/>
      <c r="AZ3640" s="28"/>
      <c r="BA3640" s="28"/>
      <c r="BB3640" s="28"/>
      <c r="BC3640" s="28"/>
      <c r="BD3640" s="28"/>
      <c r="BE3640" s="28"/>
    </row>
    <row r="3641" spans="3:57" ht="14.25" customHeight="1">
      <c r="C3641" s="46"/>
      <c r="D3641" s="28"/>
      <c r="E3641" s="28"/>
      <c r="F3641" s="28"/>
      <c r="G3641" s="28"/>
      <c r="H3641" s="28"/>
      <c r="I3641" s="28"/>
      <c r="J3641" s="28"/>
      <c r="K3641" s="28"/>
      <c r="L3641" s="28"/>
      <c r="M3641" s="28"/>
      <c r="N3641" s="28"/>
      <c r="O3641" s="28"/>
      <c r="P3641" s="60"/>
      <c r="Q3641" s="60"/>
      <c r="R3641" s="60"/>
      <c r="S3641" s="60"/>
      <c r="U3641" s="60"/>
      <c r="V3641" s="46"/>
      <c r="W3641" s="28"/>
      <c r="X3641" s="28"/>
      <c r="Y3641" s="28"/>
      <c r="AA3641" s="77"/>
      <c r="AB3641" s="28"/>
      <c r="AC3641" s="28"/>
      <c r="AD3641" s="28"/>
      <c r="AE3641" s="28"/>
      <c r="AF3641" s="28"/>
      <c r="AG3641" s="28"/>
      <c r="AH3641" s="28"/>
      <c r="AI3641" s="28"/>
      <c r="AJ3641" s="28"/>
      <c r="AK3641" s="28"/>
      <c r="AL3641" s="28"/>
      <c r="AM3641" s="28"/>
      <c r="AN3641" s="28"/>
      <c r="AO3641" s="28"/>
      <c r="AP3641" s="28"/>
      <c r="AQ3641" s="28"/>
      <c r="AR3641" s="28"/>
      <c r="AS3641" s="28"/>
      <c r="AT3641" s="96"/>
      <c r="AU3641" s="28"/>
      <c r="AV3641" s="28"/>
      <c r="AW3641" s="28"/>
      <c r="AX3641" s="28"/>
      <c r="AY3641" s="28"/>
      <c r="AZ3641" s="28"/>
      <c r="BA3641" s="28"/>
      <c r="BB3641" s="28"/>
      <c r="BC3641" s="28"/>
      <c r="BD3641" s="28"/>
      <c r="BE3641" s="28"/>
    </row>
    <row r="3642" spans="3:57" ht="14.25" customHeight="1">
      <c r="C3642" s="46"/>
      <c r="D3642" s="28"/>
      <c r="E3642" s="28"/>
      <c r="F3642" s="28"/>
      <c r="G3642" s="28"/>
      <c r="H3642" s="28"/>
      <c r="I3642" s="28"/>
      <c r="J3642" s="28"/>
      <c r="K3642" s="28"/>
      <c r="L3642" s="28"/>
      <c r="M3642" s="28"/>
      <c r="N3642" s="28"/>
      <c r="O3642" s="28"/>
      <c r="P3642" s="60"/>
      <c r="Q3642" s="60"/>
      <c r="R3642" s="60"/>
      <c r="S3642" s="60"/>
      <c r="U3642" s="60"/>
      <c r="V3642" s="46"/>
      <c r="W3642" s="28"/>
      <c r="X3642" s="28"/>
      <c r="Y3642" s="28"/>
      <c r="AA3642" s="77"/>
      <c r="AB3642" s="28"/>
      <c r="AC3642" s="28"/>
      <c r="AD3642" s="28"/>
      <c r="AE3642" s="28"/>
      <c r="AF3642" s="28"/>
      <c r="AG3642" s="28"/>
      <c r="AH3642" s="28"/>
      <c r="AI3642" s="28"/>
      <c r="AJ3642" s="28"/>
      <c r="AK3642" s="28"/>
      <c r="AL3642" s="28"/>
      <c r="AM3642" s="28"/>
      <c r="AN3642" s="28"/>
      <c r="AO3642" s="28"/>
      <c r="AP3642" s="28"/>
      <c r="AQ3642" s="28"/>
      <c r="AR3642" s="28"/>
      <c r="AS3642" s="28"/>
      <c r="AT3642" s="96"/>
      <c r="AU3642" s="28"/>
      <c r="AV3642" s="28"/>
      <c r="AW3642" s="28"/>
      <c r="AX3642" s="28"/>
      <c r="AY3642" s="28"/>
      <c r="AZ3642" s="28"/>
      <c r="BA3642" s="28"/>
      <c r="BB3642" s="28"/>
      <c r="BC3642" s="28"/>
      <c r="BD3642" s="28"/>
      <c r="BE3642" s="28"/>
    </row>
    <row r="3643" spans="3:57" ht="14.25" customHeight="1">
      <c r="C3643" s="46"/>
      <c r="D3643" s="28"/>
      <c r="E3643" s="28"/>
      <c r="F3643" s="28"/>
      <c r="G3643" s="28"/>
      <c r="H3643" s="28"/>
      <c r="I3643" s="28"/>
      <c r="J3643" s="28"/>
      <c r="K3643" s="28"/>
      <c r="L3643" s="28"/>
      <c r="M3643" s="28"/>
      <c r="N3643" s="28"/>
      <c r="O3643" s="28"/>
      <c r="P3643" s="60"/>
      <c r="Q3643" s="60"/>
      <c r="R3643" s="60"/>
      <c r="T3643" s="60"/>
      <c r="V3643" s="46"/>
      <c r="W3643" s="28"/>
      <c r="X3643" s="28"/>
      <c r="Y3643" s="28"/>
      <c r="AA3643" s="77"/>
      <c r="AB3643" s="28"/>
      <c r="AC3643" s="28"/>
      <c r="AD3643" s="28"/>
      <c r="AE3643" s="28"/>
      <c r="AF3643" s="28"/>
      <c r="AG3643" s="28"/>
      <c r="AH3643" s="28"/>
      <c r="AI3643" s="28"/>
      <c r="AJ3643" s="28"/>
      <c r="AK3643" s="28"/>
      <c r="AL3643" s="28"/>
      <c r="AM3643" s="28"/>
      <c r="AN3643" s="28"/>
      <c r="AO3643" s="28"/>
      <c r="AP3643" s="28"/>
      <c r="AQ3643" s="28"/>
      <c r="AR3643" s="28"/>
      <c r="AS3643" s="28"/>
      <c r="AT3643" s="96"/>
      <c r="AU3643" s="28"/>
      <c r="AV3643" s="28"/>
      <c r="AW3643" s="28"/>
      <c r="AX3643" s="28"/>
      <c r="AY3643" s="28"/>
      <c r="AZ3643" s="28"/>
      <c r="BA3643" s="28"/>
      <c r="BB3643" s="28"/>
      <c r="BC3643" s="28"/>
      <c r="BD3643" s="28"/>
      <c r="BE3643" s="28"/>
    </row>
    <row r="3644" spans="3:57" ht="14.25" customHeight="1">
      <c r="C3644" s="46"/>
      <c r="D3644" s="28"/>
      <c r="E3644" s="28"/>
      <c r="F3644" s="28"/>
      <c r="G3644" s="28"/>
      <c r="H3644" s="28"/>
      <c r="I3644" s="28"/>
      <c r="J3644" s="28"/>
      <c r="K3644" s="28"/>
      <c r="L3644" s="28"/>
      <c r="M3644" s="28"/>
      <c r="N3644" s="28"/>
      <c r="O3644" s="28"/>
      <c r="P3644" s="60"/>
      <c r="Q3644" s="60"/>
      <c r="R3644" s="60"/>
      <c r="T3644" s="60"/>
      <c r="V3644" s="46"/>
      <c r="W3644" s="28"/>
      <c r="X3644" s="28"/>
      <c r="Y3644" s="28"/>
      <c r="AA3644" s="77"/>
      <c r="AB3644" s="28"/>
      <c r="AC3644" s="28"/>
      <c r="AD3644" s="28"/>
      <c r="AE3644" s="28"/>
      <c r="AF3644" s="28"/>
      <c r="AG3644" s="28"/>
      <c r="AH3644" s="28"/>
      <c r="AI3644" s="28"/>
      <c r="AL3644" s="28"/>
      <c r="AM3644" s="28"/>
      <c r="AN3644" s="28"/>
      <c r="AO3644" s="28"/>
      <c r="AP3644" s="28"/>
      <c r="AQ3644" s="28"/>
      <c r="AR3644" s="28"/>
      <c r="AS3644" s="28"/>
      <c r="AT3644" s="96"/>
      <c r="AU3644" s="28"/>
      <c r="AV3644" s="28"/>
      <c r="AW3644" s="28"/>
      <c r="AX3644" s="28"/>
      <c r="AY3644" s="28"/>
      <c r="AZ3644" s="28"/>
      <c r="BA3644" s="28"/>
      <c r="BB3644" s="28"/>
      <c r="BC3644" s="28"/>
      <c r="BD3644" s="28"/>
      <c r="BE3644" s="28"/>
    </row>
    <row r="3645" spans="3:57" ht="14.25" customHeight="1">
      <c r="C3645" s="46"/>
      <c r="D3645" s="28"/>
      <c r="E3645" s="28"/>
      <c r="F3645" s="28"/>
      <c r="G3645" s="28"/>
      <c r="H3645" s="28"/>
      <c r="I3645" s="28"/>
      <c r="J3645" s="28"/>
      <c r="K3645" s="28"/>
      <c r="L3645" s="28"/>
      <c r="M3645" s="28"/>
      <c r="N3645" s="28"/>
      <c r="O3645" s="28"/>
      <c r="P3645" s="60"/>
      <c r="Q3645" s="60"/>
      <c r="R3645" s="60"/>
      <c r="T3645" s="60"/>
      <c r="V3645" s="46"/>
      <c r="W3645" s="28"/>
      <c r="X3645" s="28"/>
      <c r="Y3645" s="28"/>
      <c r="AA3645" s="77"/>
      <c r="AB3645" s="28"/>
      <c r="AC3645" s="28"/>
      <c r="AD3645" s="28"/>
      <c r="AE3645" s="28"/>
      <c r="AF3645" s="28"/>
      <c r="AG3645" s="28"/>
      <c r="AH3645" s="28"/>
      <c r="AI3645" s="28"/>
      <c r="AL3645" s="28"/>
      <c r="AM3645" s="28"/>
      <c r="AN3645" s="28"/>
      <c r="AO3645" s="28"/>
      <c r="AP3645" s="28"/>
      <c r="AT3645" s="96"/>
      <c r="AU3645" s="28"/>
      <c r="AV3645" s="28"/>
      <c r="AW3645" s="28"/>
      <c r="AX3645" s="28"/>
      <c r="AY3645" s="28"/>
      <c r="AZ3645" s="28"/>
      <c r="BA3645" s="28"/>
      <c r="BB3645" s="28"/>
      <c r="BC3645" s="28"/>
      <c r="BD3645" s="28"/>
      <c r="BE3645" s="28"/>
    </row>
    <row r="3646" spans="3:57" ht="14.25" customHeight="1">
      <c r="C3646" s="46"/>
      <c r="D3646" s="28"/>
      <c r="E3646" s="28"/>
      <c r="F3646" s="28"/>
      <c r="G3646" s="28"/>
      <c r="H3646" s="28"/>
      <c r="I3646" s="28"/>
      <c r="J3646" s="28"/>
      <c r="K3646" s="28"/>
      <c r="L3646" s="28"/>
      <c r="M3646" s="28"/>
      <c r="N3646" s="28"/>
      <c r="O3646" s="28"/>
      <c r="P3646" s="60"/>
      <c r="Q3646" s="60"/>
      <c r="R3646" s="60"/>
      <c r="T3646" s="60"/>
      <c r="V3646" s="46"/>
      <c r="W3646" s="28"/>
      <c r="X3646" s="28"/>
      <c r="Y3646" s="28"/>
      <c r="AA3646" s="77"/>
      <c r="AE3646" s="28"/>
      <c r="AF3646" s="28"/>
      <c r="AG3646" s="28"/>
      <c r="AH3646" s="28"/>
      <c r="AI3646" s="28"/>
      <c r="AL3646" s="28"/>
      <c r="AM3646" s="28"/>
      <c r="AN3646" s="28"/>
      <c r="AO3646" s="28"/>
      <c r="AP3646" s="28"/>
      <c r="AW3646" s="28"/>
      <c r="AX3646" s="28"/>
      <c r="AY3646" s="28"/>
      <c r="AZ3646" s="28"/>
      <c r="BA3646" s="28"/>
      <c r="BB3646" s="28"/>
      <c r="BC3646" s="28"/>
      <c r="BD3646" s="28"/>
      <c r="BE3646" s="28"/>
    </row>
    <row r="3647" spans="3:57" ht="14.25" customHeight="1">
      <c r="C3647" s="46"/>
      <c r="D3647" s="28"/>
      <c r="E3647" s="28"/>
      <c r="F3647" s="28"/>
      <c r="G3647" s="28"/>
      <c r="H3647" s="28"/>
      <c r="I3647" s="28"/>
      <c r="J3647" s="28"/>
      <c r="K3647" s="28"/>
      <c r="L3647" s="28"/>
      <c r="M3647" s="28"/>
      <c r="N3647" s="28"/>
      <c r="O3647" s="28"/>
      <c r="P3647" s="60"/>
      <c r="Q3647" s="60"/>
      <c r="R3647" s="60"/>
      <c r="T3647" s="60"/>
      <c r="V3647" s="46"/>
      <c r="W3647" s="28"/>
      <c r="X3647" s="28"/>
      <c r="Y3647" s="28"/>
      <c r="AA3647" s="77"/>
      <c r="AE3647" s="28"/>
      <c r="AF3647" s="28"/>
      <c r="AG3647" s="28"/>
      <c r="AH3647" s="28"/>
      <c r="AI3647" s="28"/>
      <c r="AL3647" s="28"/>
      <c r="AM3647" s="28"/>
      <c r="AN3647" s="28"/>
      <c r="AO3647" s="28"/>
      <c r="AP3647" s="28"/>
      <c r="AW3647" s="28"/>
      <c r="AX3647" s="28"/>
      <c r="AY3647" s="28"/>
      <c r="AZ3647" s="28"/>
      <c r="BA3647" s="28"/>
      <c r="BB3647" s="28"/>
      <c r="BC3647" s="28"/>
      <c r="BD3647" s="28"/>
      <c r="BE3647" s="28"/>
    </row>
    <row r="3648" spans="3:57" ht="14.25" customHeight="1">
      <c r="C3648" s="46"/>
      <c r="D3648" s="28"/>
      <c r="E3648" s="28"/>
      <c r="F3648" s="28"/>
      <c r="G3648" s="28"/>
      <c r="H3648" s="28"/>
      <c r="I3648" s="28"/>
      <c r="J3648" s="28"/>
      <c r="K3648" s="28"/>
      <c r="L3648" s="28"/>
      <c r="M3648" s="28"/>
      <c r="N3648" s="28"/>
      <c r="O3648" s="28"/>
      <c r="P3648" s="60"/>
      <c r="Q3648" s="60"/>
      <c r="R3648" s="60"/>
      <c r="T3648" s="60"/>
      <c r="V3648" s="46"/>
      <c r="W3648" s="28"/>
      <c r="X3648" s="28"/>
      <c r="Y3648" s="28"/>
      <c r="AA3648" s="77"/>
      <c r="AE3648" s="28"/>
      <c r="AF3648" s="28"/>
      <c r="AG3648" s="28"/>
      <c r="AH3648" s="28"/>
      <c r="AI3648" s="28"/>
      <c r="AL3648" s="28"/>
      <c r="AM3648" s="28"/>
      <c r="AN3648" s="28"/>
      <c r="AO3648" s="28"/>
      <c r="AP3648" s="28"/>
      <c r="AW3648" s="28"/>
      <c r="AX3648" s="28"/>
      <c r="AY3648" s="28"/>
      <c r="AZ3648" s="28"/>
      <c r="BA3648" s="28"/>
      <c r="BB3648" s="28"/>
      <c r="BC3648" s="28"/>
      <c r="BD3648" s="28"/>
      <c r="BE3648" s="28"/>
    </row>
    <row r="3649" spans="3:57" ht="14.25" customHeight="1">
      <c r="C3649" s="46"/>
      <c r="D3649" s="28"/>
      <c r="E3649" s="28"/>
      <c r="F3649" s="28"/>
      <c r="G3649" s="28"/>
      <c r="H3649" s="28"/>
      <c r="I3649" s="28"/>
      <c r="J3649" s="28"/>
      <c r="K3649" s="28"/>
      <c r="L3649" s="28"/>
      <c r="M3649" s="28"/>
      <c r="N3649" s="28"/>
      <c r="O3649" s="28"/>
      <c r="P3649" s="60"/>
      <c r="Q3649" s="60"/>
      <c r="R3649" s="60"/>
      <c r="T3649" s="60"/>
      <c r="V3649" s="46"/>
      <c r="W3649" s="28"/>
      <c r="X3649" s="28"/>
      <c r="Y3649" s="28"/>
      <c r="AA3649" s="77"/>
      <c r="AE3649" s="28"/>
      <c r="AF3649" s="28"/>
      <c r="AG3649" s="28"/>
      <c r="AH3649" s="28"/>
      <c r="AI3649" s="28"/>
      <c r="AL3649" s="28"/>
      <c r="AM3649" s="28"/>
      <c r="AN3649" s="28"/>
      <c r="AO3649" s="28"/>
      <c r="AP3649" s="28"/>
      <c r="AW3649" s="28"/>
      <c r="AX3649" s="28"/>
      <c r="AY3649" s="28"/>
      <c r="AZ3649" s="28"/>
      <c r="BA3649" s="28"/>
      <c r="BB3649" s="28"/>
      <c r="BC3649" s="28"/>
      <c r="BD3649" s="28"/>
      <c r="BE3649" s="28"/>
    </row>
    <row r="3650" spans="3:57" ht="14.25" customHeight="1">
      <c r="C3650" s="46"/>
      <c r="D3650" s="28"/>
      <c r="E3650" s="28"/>
      <c r="F3650" s="28"/>
      <c r="G3650" s="28"/>
      <c r="H3650" s="28"/>
      <c r="I3650" s="28"/>
      <c r="J3650" s="28"/>
      <c r="K3650" s="28"/>
      <c r="L3650" s="28"/>
      <c r="M3650" s="28"/>
      <c r="N3650" s="28"/>
      <c r="O3650" s="28"/>
      <c r="P3650" s="60"/>
      <c r="Q3650" s="60"/>
      <c r="R3650" s="60"/>
      <c r="W3650" s="28"/>
      <c r="X3650" s="28"/>
      <c r="Y3650" s="28"/>
      <c r="AA3650" s="77"/>
      <c r="AE3650" s="28"/>
      <c r="AF3650" s="28"/>
      <c r="AG3650" s="28"/>
      <c r="AH3650" s="28"/>
      <c r="AI3650" s="28"/>
      <c r="AW3650" s="28"/>
      <c r="AX3650" s="28"/>
      <c r="AY3650" s="28"/>
      <c r="AZ3650" s="28"/>
      <c r="BA3650" s="28"/>
      <c r="BB3650" s="28"/>
      <c r="BC3650" s="28"/>
      <c r="BD3650" s="28"/>
      <c r="BE3650" s="28"/>
    </row>
    <row r="3651" spans="3:57" ht="14.25" customHeight="1">
      <c r="S3651" s="60"/>
      <c r="U3651" s="60"/>
    </row>
    <row r="3652" spans="3:57" ht="14.25" customHeight="1">
      <c r="S3652" s="60"/>
      <c r="U3652" s="60"/>
      <c r="AJ3652" s="28"/>
      <c r="AK3652" s="28"/>
    </row>
    <row r="3653" spans="3:57" ht="14.25" customHeight="1">
      <c r="S3653" s="60"/>
      <c r="U3653" s="60"/>
      <c r="AJ3653" s="28"/>
      <c r="AK3653" s="28"/>
      <c r="AQ3653" s="28"/>
      <c r="AR3653" s="28"/>
      <c r="AS3653" s="28"/>
    </row>
    <row r="3654" spans="3:57" ht="14.25" customHeight="1">
      <c r="S3654" s="60"/>
      <c r="U3654" s="60"/>
      <c r="AB3654" s="28"/>
      <c r="AC3654" s="28"/>
      <c r="AD3654" s="28"/>
      <c r="AJ3654" s="28"/>
      <c r="AK3654" s="28"/>
      <c r="AQ3654" s="28"/>
      <c r="AR3654" s="28"/>
      <c r="AS3654" s="28"/>
      <c r="AT3654" s="96"/>
      <c r="AU3654" s="28"/>
      <c r="AV3654" s="28"/>
    </row>
    <row r="3655" spans="3:57" ht="14.25" customHeight="1">
      <c r="S3655" s="60"/>
      <c r="U3655" s="60"/>
      <c r="AB3655" s="28"/>
      <c r="AC3655" s="28"/>
      <c r="AD3655" s="28"/>
      <c r="AJ3655" s="28"/>
      <c r="AK3655" s="28"/>
      <c r="AQ3655" s="28"/>
      <c r="AR3655" s="28"/>
      <c r="AS3655" s="28"/>
      <c r="AT3655" s="96"/>
      <c r="AU3655" s="28"/>
      <c r="AV3655" s="28"/>
    </row>
    <row r="3656" spans="3:57" ht="14.25" customHeight="1">
      <c r="S3656" s="60"/>
      <c r="U3656" s="60"/>
      <c r="AB3656" s="28"/>
      <c r="AC3656" s="28"/>
      <c r="AD3656" s="28"/>
      <c r="AJ3656" s="28"/>
      <c r="AK3656" s="28"/>
      <c r="AQ3656" s="28"/>
      <c r="AR3656" s="28"/>
      <c r="AS3656" s="28"/>
      <c r="AT3656" s="96"/>
      <c r="AU3656" s="28"/>
      <c r="AV3656" s="28"/>
    </row>
    <row r="3657" spans="3:57" ht="14.25" customHeight="1">
      <c r="S3657" s="60"/>
      <c r="U3657" s="60"/>
      <c r="AB3657" s="28"/>
      <c r="AC3657" s="28"/>
      <c r="AD3657" s="28"/>
      <c r="AJ3657" s="28"/>
      <c r="AK3657" s="28"/>
      <c r="AQ3657" s="28"/>
      <c r="AR3657" s="28"/>
      <c r="AS3657" s="28"/>
      <c r="AT3657" s="96"/>
      <c r="AU3657" s="28"/>
      <c r="AV3657" s="28"/>
    </row>
    <row r="3658" spans="3:57" ht="14.25" customHeight="1">
      <c r="T3658" s="60"/>
      <c r="V3658" s="46"/>
      <c r="AB3658" s="28"/>
      <c r="AC3658" s="28"/>
      <c r="AD3658" s="28"/>
      <c r="AJ3658" s="28"/>
      <c r="AK3658" s="28"/>
      <c r="AL3658" s="28"/>
      <c r="AM3658" s="28"/>
      <c r="AN3658" s="28"/>
      <c r="AO3658" s="28"/>
      <c r="AP3658" s="28"/>
      <c r="AQ3658" s="28"/>
      <c r="AR3658" s="28"/>
      <c r="AS3658" s="28"/>
      <c r="AT3658" s="96"/>
      <c r="AU3658" s="28"/>
      <c r="AV3658" s="28"/>
    </row>
    <row r="3659" spans="3:57" ht="14.25" customHeight="1">
      <c r="C3659" s="46"/>
      <c r="D3659" s="28"/>
      <c r="E3659" s="28"/>
      <c r="F3659" s="28"/>
      <c r="G3659" s="28"/>
      <c r="H3659" s="28"/>
      <c r="I3659" s="28"/>
      <c r="J3659" s="28"/>
      <c r="K3659" s="28"/>
      <c r="L3659" s="28"/>
      <c r="M3659" s="28"/>
      <c r="N3659" s="28"/>
      <c r="O3659" s="28"/>
      <c r="P3659" s="60"/>
      <c r="Q3659" s="60"/>
      <c r="R3659" s="60"/>
      <c r="T3659" s="60"/>
      <c r="V3659" s="46"/>
      <c r="W3659" s="28"/>
      <c r="X3659" s="28"/>
      <c r="Y3659" s="28"/>
      <c r="AA3659" s="77"/>
      <c r="AB3659" s="28"/>
      <c r="AC3659" s="28"/>
      <c r="AD3659" s="28"/>
      <c r="AE3659" s="28"/>
      <c r="AF3659" s="28"/>
      <c r="AG3659" s="28"/>
      <c r="AH3659" s="28"/>
      <c r="AI3659" s="28"/>
      <c r="AL3659" s="28"/>
      <c r="AM3659" s="28"/>
      <c r="AN3659" s="28"/>
      <c r="AO3659" s="28"/>
      <c r="AP3659" s="28"/>
      <c r="AQ3659" s="28"/>
      <c r="AR3659" s="28"/>
      <c r="AS3659" s="28"/>
      <c r="AT3659" s="96"/>
      <c r="AU3659" s="28"/>
      <c r="AV3659" s="28"/>
      <c r="AW3659" s="28"/>
      <c r="AX3659" s="28"/>
      <c r="AY3659" s="28"/>
      <c r="AZ3659" s="28"/>
      <c r="BA3659" s="28"/>
      <c r="BB3659" s="28"/>
      <c r="BC3659" s="28"/>
      <c r="BD3659" s="28"/>
      <c r="BE3659" s="28"/>
    </row>
    <row r="3660" spans="3:57" ht="14.25" customHeight="1">
      <c r="C3660" s="46"/>
      <c r="D3660" s="28"/>
      <c r="E3660" s="28"/>
      <c r="F3660" s="28"/>
      <c r="G3660" s="28"/>
      <c r="H3660" s="28"/>
      <c r="I3660" s="28"/>
      <c r="J3660" s="28"/>
      <c r="K3660" s="28"/>
      <c r="L3660" s="28"/>
      <c r="M3660" s="28"/>
      <c r="N3660" s="28"/>
      <c r="O3660" s="28"/>
      <c r="P3660" s="60"/>
      <c r="Q3660" s="60"/>
      <c r="R3660" s="60"/>
      <c r="T3660" s="60"/>
      <c r="V3660" s="46"/>
      <c r="W3660" s="28"/>
      <c r="X3660" s="28"/>
      <c r="Y3660" s="28"/>
      <c r="AA3660" s="77"/>
      <c r="AB3660" s="28"/>
      <c r="AC3660" s="28"/>
      <c r="AD3660" s="28"/>
      <c r="AE3660" s="28"/>
      <c r="AF3660" s="28"/>
      <c r="AG3660" s="28"/>
      <c r="AH3660" s="28"/>
      <c r="AI3660" s="28"/>
      <c r="AL3660" s="28"/>
      <c r="AM3660" s="28"/>
      <c r="AN3660" s="28"/>
      <c r="AO3660" s="28"/>
      <c r="AP3660" s="28"/>
      <c r="AT3660" s="96"/>
      <c r="AU3660" s="28"/>
      <c r="AV3660" s="28"/>
      <c r="AW3660" s="28"/>
      <c r="AX3660" s="28"/>
      <c r="AY3660" s="28"/>
      <c r="AZ3660" s="28"/>
      <c r="BA3660" s="28"/>
      <c r="BB3660" s="28"/>
      <c r="BC3660" s="28"/>
      <c r="BD3660" s="28"/>
      <c r="BE3660" s="28"/>
    </row>
    <row r="3661" spans="3:57" ht="14.25" customHeight="1">
      <c r="C3661" s="46"/>
      <c r="D3661" s="28"/>
      <c r="E3661" s="28"/>
      <c r="F3661" s="28"/>
      <c r="G3661" s="28"/>
      <c r="H3661" s="28"/>
      <c r="I3661" s="28"/>
      <c r="J3661" s="28"/>
      <c r="K3661" s="28"/>
      <c r="L3661" s="28"/>
      <c r="M3661" s="28"/>
      <c r="N3661" s="28"/>
      <c r="O3661" s="28"/>
      <c r="P3661" s="60"/>
      <c r="Q3661" s="60"/>
      <c r="R3661" s="60"/>
      <c r="T3661" s="60"/>
      <c r="V3661" s="46"/>
      <c r="W3661" s="28"/>
      <c r="X3661" s="28"/>
      <c r="Y3661" s="28"/>
      <c r="AA3661" s="77"/>
      <c r="AE3661" s="28"/>
      <c r="AF3661" s="28"/>
      <c r="AG3661" s="28"/>
      <c r="AH3661" s="28"/>
      <c r="AI3661" s="28"/>
      <c r="AL3661" s="28"/>
      <c r="AM3661" s="28"/>
      <c r="AN3661" s="28"/>
      <c r="AO3661" s="28"/>
      <c r="AP3661" s="28"/>
      <c r="AW3661" s="28"/>
      <c r="AX3661" s="28"/>
      <c r="AY3661" s="28"/>
      <c r="AZ3661" s="28"/>
      <c r="BA3661" s="28"/>
      <c r="BB3661" s="28"/>
      <c r="BC3661" s="28"/>
      <c r="BD3661" s="28"/>
      <c r="BE3661" s="28"/>
    </row>
    <row r="3662" spans="3:57" ht="14.25" customHeight="1">
      <c r="C3662" s="46"/>
      <c r="D3662" s="28"/>
      <c r="E3662" s="28"/>
      <c r="F3662" s="28"/>
      <c r="G3662" s="28"/>
      <c r="H3662" s="28"/>
      <c r="I3662" s="28"/>
      <c r="J3662" s="28"/>
      <c r="K3662" s="28"/>
      <c r="L3662" s="28"/>
      <c r="M3662" s="28"/>
      <c r="N3662" s="28"/>
      <c r="O3662" s="28"/>
      <c r="P3662" s="60"/>
      <c r="Q3662" s="60"/>
      <c r="R3662" s="60"/>
      <c r="T3662" s="60"/>
      <c r="V3662" s="46"/>
      <c r="W3662" s="28"/>
      <c r="X3662" s="28"/>
      <c r="Y3662" s="28"/>
      <c r="AA3662" s="77"/>
      <c r="AE3662" s="28"/>
      <c r="AF3662" s="28"/>
      <c r="AG3662" s="28"/>
      <c r="AH3662" s="28"/>
      <c r="AI3662" s="28"/>
      <c r="AL3662" s="28"/>
      <c r="AM3662" s="28"/>
      <c r="AN3662" s="28"/>
      <c r="AO3662" s="28"/>
      <c r="AP3662" s="28"/>
      <c r="AW3662" s="28"/>
      <c r="AX3662" s="28"/>
      <c r="AY3662" s="28"/>
      <c r="AZ3662" s="28"/>
      <c r="BA3662" s="28"/>
      <c r="BB3662" s="28"/>
      <c r="BC3662" s="28"/>
      <c r="BD3662" s="28"/>
      <c r="BE3662" s="28"/>
    </row>
    <row r="3663" spans="3:57" ht="14.25" customHeight="1">
      <c r="C3663" s="46"/>
      <c r="D3663" s="28"/>
      <c r="E3663" s="28"/>
      <c r="F3663" s="28"/>
      <c r="G3663" s="28"/>
      <c r="H3663" s="28"/>
      <c r="I3663" s="28"/>
      <c r="J3663" s="28"/>
      <c r="K3663" s="28"/>
      <c r="L3663" s="28"/>
      <c r="M3663" s="28"/>
      <c r="N3663" s="28"/>
      <c r="O3663" s="28"/>
      <c r="P3663" s="60"/>
      <c r="Q3663" s="60"/>
      <c r="R3663" s="60"/>
      <c r="T3663" s="60"/>
      <c r="V3663" s="46"/>
      <c r="W3663" s="28"/>
      <c r="X3663" s="28"/>
      <c r="Y3663" s="28"/>
      <c r="AA3663" s="77"/>
      <c r="AE3663" s="28"/>
      <c r="AF3663" s="28"/>
      <c r="AG3663" s="28"/>
      <c r="AH3663" s="28"/>
      <c r="AI3663" s="28"/>
      <c r="AL3663" s="28"/>
      <c r="AM3663" s="28"/>
      <c r="AN3663" s="28"/>
      <c r="AO3663" s="28"/>
      <c r="AP3663" s="28"/>
      <c r="AW3663" s="28"/>
      <c r="AX3663" s="28"/>
      <c r="AY3663" s="28"/>
      <c r="AZ3663" s="28"/>
      <c r="BA3663" s="28"/>
      <c r="BB3663" s="28"/>
      <c r="BC3663" s="28"/>
      <c r="BD3663" s="28"/>
      <c r="BE3663" s="28"/>
    </row>
    <row r="3664" spans="3:57" ht="14.25" customHeight="1">
      <c r="C3664" s="46"/>
      <c r="D3664" s="28"/>
      <c r="E3664" s="28"/>
      <c r="F3664" s="28"/>
      <c r="G3664" s="28"/>
      <c r="H3664" s="28"/>
      <c r="I3664" s="28"/>
      <c r="J3664" s="28"/>
      <c r="K3664" s="28"/>
      <c r="L3664" s="28"/>
      <c r="M3664" s="28"/>
      <c r="N3664" s="28"/>
      <c r="O3664" s="28"/>
      <c r="P3664" s="60"/>
      <c r="Q3664" s="60"/>
      <c r="R3664" s="60"/>
      <c r="T3664" s="60"/>
      <c r="V3664" s="46"/>
      <c r="W3664" s="28"/>
      <c r="X3664" s="28"/>
      <c r="Y3664" s="28"/>
      <c r="AA3664" s="77"/>
      <c r="AE3664" s="28"/>
      <c r="AF3664" s="28"/>
      <c r="AG3664" s="28"/>
      <c r="AH3664" s="28"/>
      <c r="AI3664" s="28"/>
      <c r="AL3664" s="28"/>
      <c r="AM3664" s="28"/>
      <c r="AN3664" s="28"/>
      <c r="AO3664" s="28"/>
      <c r="AP3664" s="28"/>
      <c r="AW3664" s="28"/>
      <c r="AX3664" s="28"/>
      <c r="AY3664" s="28"/>
      <c r="AZ3664" s="28"/>
      <c r="BA3664" s="28"/>
      <c r="BB3664" s="28"/>
      <c r="BC3664" s="28"/>
      <c r="BD3664" s="28"/>
      <c r="BE3664" s="28"/>
    </row>
    <row r="3665" spans="3:57" ht="14.25" customHeight="1">
      <c r="C3665" s="46"/>
      <c r="D3665" s="28"/>
      <c r="E3665" s="28"/>
      <c r="F3665" s="28"/>
      <c r="G3665" s="28"/>
      <c r="H3665" s="28"/>
      <c r="I3665" s="28"/>
      <c r="J3665" s="28"/>
      <c r="K3665" s="28"/>
      <c r="L3665" s="28"/>
      <c r="M3665" s="28"/>
      <c r="N3665" s="28"/>
      <c r="O3665" s="28"/>
      <c r="P3665" s="60"/>
      <c r="Q3665" s="60"/>
      <c r="R3665" s="60"/>
      <c r="T3665" s="60"/>
      <c r="W3665" s="28"/>
      <c r="X3665" s="28"/>
      <c r="Y3665" s="28"/>
      <c r="AA3665" s="77"/>
      <c r="AE3665" s="28"/>
      <c r="AF3665" s="28"/>
      <c r="AG3665" s="28"/>
      <c r="AH3665" s="28"/>
      <c r="AI3665" s="28"/>
      <c r="AW3665" s="28"/>
      <c r="AX3665" s="28"/>
      <c r="AY3665" s="28"/>
      <c r="AZ3665" s="28"/>
      <c r="BA3665" s="28"/>
      <c r="BB3665" s="28"/>
      <c r="BC3665" s="28"/>
      <c r="BD3665" s="28"/>
      <c r="BE3665" s="28"/>
    </row>
    <row r="3666" spans="3:57" ht="14.25" customHeight="1">
      <c r="S3666" s="60"/>
      <c r="T3666" s="60"/>
      <c r="U3666" s="60"/>
    </row>
    <row r="3667" spans="3:57" ht="14.25" customHeight="1">
      <c r="S3667" s="60"/>
      <c r="T3667" s="60"/>
      <c r="U3667" s="60"/>
      <c r="AJ3667" s="28"/>
      <c r="AK3667" s="28"/>
    </row>
    <row r="3668" spans="3:57" ht="14.25" customHeight="1">
      <c r="S3668" s="60"/>
      <c r="T3668" s="60"/>
      <c r="U3668" s="60"/>
      <c r="AJ3668" s="28"/>
      <c r="AK3668" s="28"/>
      <c r="AQ3668" s="28"/>
      <c r="AR3668" s="28"/>
      <c r="AS3668" s="28"/>
    </row>
    <row r="3669" spans="3:57" ht="14.25" customHeight="1">
      <c r="S3669" s="60"/>
      <c r="T3669" s="60"/>
      <c r="U3669" s="60"/>
      <c r="AB3669" s="28"/>
      <c r="AC3669" s="28"/>
      <c r="AD3669" s="28"/>
      <c r="AJ3669" s="28"/>
      <c r="AK3669" s="28"/>
      <c r="AQ3669" s="28"/>
      <c r="AR3669" s="28"/>
      <c r="AS3669" s="28"/>
      <c r="AT3669" s="96"/>
      <c r="AU3669" s="28"/>
      <c r="AV3669" s="28"/>
    </row>
    <row r="3670" spans="3:57" ht="14.25" customHeight="1">
      <c r="S3670" s="60"/>
      <c r="T3670" s="60"/>
      <c r="U3670" s="60"/>
      <c r="AB3670" s="28"/>
      <c r="AC3670" s="28"/>
      <c r="AD3670" s="28"/>
      <c r="AJ3670" s="28"/>
      <c r="AK3670" s="28"/>
      <c r="AQ3670" s="28"/>
      <c r="AR3670" s="28"/>
      <c r="AS3670" s="28"/>
      <c r="AT3670" s="96"/>
      <c r="AU3670" s="28"/>
      <c r="AV3670" s="28"/>
    </row>
    <row r="3671" spans="3:57" ht="14.25" customHeight="1">
      <c r="S3671" s="60"/>
      <c r="T3671" s="60"/>
      <c r="U3671" s="60"/>
      <c r="AB3671" s="28"/>
      <c r="AC3671" s="28"/>
      <c r="AD3671" s="28"/>
      <c r="AJ3671" s="28"/>
      <c r="AK3671" s="28"/>
      <c r="AQ3671" s="28"/>
      <c r="AR3671" s="28"/>
      <c r="AS3671" s="28"/>
      <c r="AT3671" s="96"/>
      <c r="AU3671" s="28"/>
      <c r="AV3671" s="28"/>
    </row>
    <row r="3672" spans="3:57" ht="14.25" customHeight="1">
      <c r="S3672" s="60"/>
      <c r="T3672" s="60"/>
      <c r="U3672" s="60"/>
      <c r="AB3672" s="28"/>
      <c r="AC3672" s="28"/>
      <c r="AD3672" s="28"/>
      <c r="AJ3672" s="28"/>
      <c r="AK3672" s="28"/>
      <c r="AQ3672" s="28"/>
      <c r="AR3672" s="28"/>
      <c r="AS3672" s="28"/>
      <c r="AT3672" s="96"/>
      <c r="AU3672" s="28"/>
      <c r="AV3672" s="28"/>
    </row>
    <row r="3673" spans="3:57" ht="14.25" customHeight="1">
      <c r="S3673" s="60"/>
      <c r="T3673" s="60"/>
      <c r="U3673" s="60"/>
      <c r="V3673" s="46"/>
      <c r="AB3673" s="28"/>
      <c r="AC3673" s="28"/>
      <c r="AD3673" s="28"/>
      <c r="AJ3673" s="28"/>
      <c r="AK3673" s="28"/>
      <c r="AL3673" s="28"/>
      <c r="AM3673" s="28"/>
      <c r="AN3673" s="28"/>
      <c r="AO3673" s="28"/>
      <c r="AP3673" s="28"/>
      <c r="AQ3673" s="28"/>
      <c r="AR3673" s="28"/>
      <c r="AS3673" s="28"/>
      <c r="AT3673" s="96"/>
      <c r="AU3673" s="28"/>
      <c r="AV3673" s="28"/>
    </row>
    <row r="3674" spans="3:57" ht="14.25" customHeight="1">
      <c r="C3674" s="46"/>
      <c r="D3674" s="28"/>
      <c r="E3674" s="28"/>
      <c r="F3674" s="28"/>
      <c r="G3674" s="28"/>
      <c r="H3674" s="28"/>
      <c r="I3674" s="28"/>
      <c r="J3674" s="28"/>
      <c r="K3674" s="28"/>
      <c r="L3674" s="28"/>
      <c r="M3674" s="28"/>
      <c r="N3674" s="28"/>
      <c r="O3674" s="28"/>
      <c r="P3674" s="60"/>
      <c r="Q3674" s="60"/>
      <c r="R3674" s="60"/>
      <c r="S3674" s="60"/>
      <c r="T3674" s="60"/>
      <c r="U3674" s="60"/>
      <c r="V3674" s="46"/>
      <c r="W3674" s="28"/>
      <c r="X3674" s="28"/>
      <c r="Y3674" s="28"/>
      <c r="AA3674" s="77"/>
      <c r="AB3674" s="28"/>
      <c r="AC3674" s="28"/>
      <c r="AD3674" s="28"/>
      <c r="AE3674" s="28"/>
      <c r="AF3674" s="28"/>
      <c r="AG3674" s="28"/>
      <c r="AH3674" s="28"/>
      <c r="AI3674" s="28"/>
      <c r="AJ3674" s="28"/>
      <c r="AK3674" s="28"/>
      <c r="AL3674" s="28"/>
      <c r="AM3674" s="28"/>
      <c r="AN3674" s="28"/>
      <c r="AO3674" s="28"/>
      <c r="AP3674" s="28"/>
      <c r="AQ3674" s="28"/>
      <c r="AR3674" s="28"/>
      <c r="AS3674" s="28"/>
      <c r="AT3674" s="96"/>
      <c r="AU3674" s="28"/>
      <c r="AV3674" s="28"/>
      <c r="AW3674" s="28"/>
      <c r="AX3674" s="28"/>
      <c r="AY3674" s="28"/>
      <c r="AZ3674" s="28"/>
      <c r="BA3674" s="28"/>
      <c r="BB3674" s="28"/>
      <c r="BC3674" s="28"/>
      <c r="BD3674" s="28"/>
      <c r="BE3674" s="28"/>
    </row>
    <row r="3675" spans="3:57" ht="14.25" customHeight="1">
      <c r="C3675" s="46"/>
      <c r="D3675" s="28"/>
      <c r="E3675" s="28"/>
      <c r="F3675" s="28"/>
      <c r="G3675" s="28"/>
      <c r="H3675" s="28"/>
      <c r="I3675" s="28"/>
      <c r="J3675" s="28"/>
      <c r="K3675" s="28"/>
      <c r="L3675" s="28"/>
      <c r="M3675" s="28"/>
      <c r="N3675" s="28"/>
      <c r="O3675" s="28"/>
      <c r="P3675" s="60"/>
      <c r="Q3675" s="60"/>
      <c r="R3675" s="60"/>
      <c r="S3675" s="60"/>
      <c r="T3675" s="60"/>
      <c r="U3675" s="60"/>
      <c r="V3675" s="46"/>
      <c r="W3675" s="28"/>
      <c r="X3675" s="28"/>
      <c r="Y3675" s="28"/>
      <c r="AA3675" s="77"/>
      <c r="AB3675" s="28"/>
      <c r="AC3675" s="28"/>
      <c r="AD3675" s="28"/>
      <c r="AE3675" s="28"/>
      <c r="AF3675" s="28"/>
      <c r="AG3675" s="28"/>
      <c r="AH3675" s="28"/>
      <c r="AI3675" s="28"/>
      <c r="AJ3675" s="28"/>
      <c r="AK3675" s="28"/>
      <c r="AL3675" s="28"/>
      <c r="AM3675" s="28"/>
      <c r="AN3675" s="28"/>
      <c r="AO3675" s="28"/>
      <c r="AP3675" s="28"/>
      <c r="AQ3675" s="28"/>
      <c r="AR3675" s="28"/>
      <c r="AS3675" s="28"/>
      <c r="AT3675" s="96"/>
      <c r="AU3675" s="28"/>
      <c r="AV3675" s="28"/>
      <c r="AW3675" s="28"/>
      <c r="AX3675" s="28"/>
      <c r="AY3675" s="28"/>
      <c r="AZ3675" s="28"/>
      <c r="BA3675" s="28"/>
      <c r="BB3675" s="28"/>
      <c r="BC3675" s="28"/>
      <c r="BD3675" s="28"/>
      <c r="BE3675" s="28"/>
    </row>
    <row r="3676" spans="3:57" ht="14.25" customHeight="1">
      <c r="C3676" s="46"/>
      <c r="D3676" s="28"/>
      <c r="E3676" s="28"/>
      <c r="F3676" s="28"/>
      <c r="G3676" s="28"/>
      <c r="H3676" s="28"/>
      <c r="I3676" s="28"/>
      <c r="J3676" s="28"/>
      <c r="K3676" s="28"/>
      <c r="L3676" s="28"/>
      <c r="M3676" s="28"/>
      <c r="N3676" s="28"/>
      <c r="O3676" s="28"/>
      <c r="P3676" s="60"/>
      <c r="Q3676" s="60"/>
      <c r="R3676" s="60"/>
      <c r="S3676" s="60"/>
      <c r="T3676" s="60"/>
      <c r="U3676" s="60"/>
      <c r="V3676" s="46"/>
      <c r="W3676" s="28"/>
      <c r="X3676" s="28"/>
      <c r="Y3676" s="28"/>
      <c r="AA3676" s="77"/>
      <c r="AB3676" s="28"/>
      <c r="AC3676" s="28"/>
      <c r="AD3676" s="28"/>
      <c r="AE3676" s="28"/>
      <c r="AF3676" s="28"/>
      <c r="AG3676" s="28"/>
      <c r="AH3676" s="28"/>
      <c r="AI3676" s="28"/>
      <c r="AJ3676" s="28"/>
      <c r="AK3676" s="28"/>
      <c r="AL3676" s="28"/>
      <c r="AM3676" s="28"/>
      <c r="AN3676" s="28"/>
      <c r="AO3676" s="28"/>
      <c r="AP3676" s="28"/>
      <c r="AQ3676" s="28"/>
      <c r="AR3676" s="28"/>
      <c r="AS3676" s="28"/>
      <c r="AT3676" s="96"/>
      <c r="AU3676" s="28"/>
      <c r="AV3676" s="28"/>
      <c r="AW3676" s="28"/>
      <c r="AX3676" s="28"/>
      <c r="AY3676" s="28"/>
      <c r="AZ3676" s="28"/>
      <c r="BA3676" s="28"/>
      <c r="BB3676" s="28"/>
      <c r="BC3676" s="28"/>
      <c r="BD3676" s="28"/>
      <c r="BE3676" s="28"/>
    </row>
    <row r="3677" spans="3:57" ht="14.25" customHeight="1">
      <c r="C3677" s="46"/>
      <c r="D3677" s="28"/>
      <c r="E3677" s="28"/>
      <c r="F3677" s="28"/>
      <c r="G3677" s="28"/>
      <c r="H3677" s="28"/>
      <c r="I3677" s="28"/>
      <c r="J3677" s="28"/>
      <c r="K3677" s="28"/>
      <c r="L3677" s="28"/>
      <c r="M3677" s="28"/>
      <c r="N3677" s="28"/>
      <c r="O3677" s="28"/>
      <c r="P3677" s="60"/>
      <c r="Q3677" s="60"/>
      <c r="R3677" s="60"/>
      <c r="S3677" s="60"/>
      <c r="T3677" s="60"/>
      <c r="U3677" s="60"/>
      <c r="V3677" s="46"/>
      <c r="W3677" s="28"/>
      <c r="X3677" s="28"/>
      <c r="Y3677" s="28"/>
      <c r="AA3677" s="77"/>
      <c r="AB3677" s="28"/>
      <c r="AC3677" s="28"/>
      <c r="AD3677" s="28"/>
      <c r="AE3677" s="28"/>
      <c r="AF3677" s="28"/>
      <c r="AG3677" s="28"/>
      <c r="AH3677" s="28"/>
      <c r="AI3677" s="28"/>
      <c r="AJ3677" s="28"/>
      <c r="AK3677" s="28"/>
      <c r="AL3677" s="28"/>
      <c r="AM3677" s="28"/>
      <c r="AN3677" s="28"/>
      <c r="AO3677" s="28"/>
      <c r="AP3677" s="28"/>
      <c r="AQ3677" s="28"/>
      <c r="AR3677" s="28"/>
      <c r="AS3677" s="28"/>
      <c r="AT3677" s="96"/>
      <c r="AU3677" s="28"/>
      <c r="AV3677" s="28"/>
      <c r="AW3677" s="28"/>
      <c r="AX3677" s="28"/>
      <c r="AY3677" s="28"/>
      <c r="AZ3677" s="28"/>
      <c r="BA3677" s="28"/>
      <c r="BB3677" s="28"/>
      <c r="BC3677" s="28"/>
      <c r="BD3677" s="28"/>
      <c r="BE3677" s="28"/>
    </row>
    <row r="3678" spans="3:57" ht="14.25" customHeight="1">
      <c r="C3678" s="46"/>
      <c r="D3678" s="28"/>
      <c r="E3678" s="28"/>
      <c r="F3678" s="28"/>
      <c r="G3678" s="28"/>
      <c r="H3678" s="28"/>
      <c r="I3678" s="28"/>
      <c r="J3678" s="28"/>
      <c r="K3678" s="28"/>
      <c r="L3678" s="28"/>
      <c r="M3678" s="28"/>
      <c r="N3678" s="28"/>
      <c r="O3678" s="28"/>
      <c r="P3678" s="60"/>
      <c r="Q3678" s="60"/>
      <c r="R3678" s="60"/>
      <c r="S3678" s="60"/>
      <c r="T3678" s="60"/>
      <c r="U3678" s="60"/>
      <c r="V3678" s="46"/>
      <c r="W3678" s="28"/>
      <c r="X3678" s="28"/>
      <c r="Y3678" s="28"/>
      <c r="AA3678" s="77"/>
      <c r="AB3678" s="28"/>
      <c r="AC3678" s="28"/>
      <c r="AD3678" s="28"/>
      <c r="AE3678" s="28"/>
      <c r="AF3678" s="28"/>
      <c r="AG3678" s="28"/>
      <c r="AH3678" s="28"/>
      <c r="AI3678" s="28"/>
      <c r="AJ3678" s="28"/>
      <c r="AK3678" s="28"/>
      <c r="AL3678" s="28"/>
      <c r="AM3678" s="28"/>
      <c r="AN3678" s="28"/>
      <c r="AO3678" s="28"/>
      <c r="AP3678" s="28"/>
      <c r="AQ3678" s="28"/>
      <c r="AR3678" s="28"/>
      <c r="AS3678" s="28"/>
      <c r="AT3678" s="96"/>
      <c r="AU3678" s="28"/>
      <c r="AV3678" s="28"/>
      <c r="AW3678" s="28"/>
      <c r="AX3678" s="28"/>
      <c r="AY3678" s="28"/>
      <c r="AZ3678" s="28"/>
      <c r="BA3678" s="28"/>
      <c r="BB3678" s="28"/>
      <c r="BC3678" s="28"/>
      <c r="BD3678" s="28"/>
      <c r="BE3678" s="28"/>
    </row>
    <row r="3679" spans="3:57" ht="14.25" customHeight="1">
      <c r="C3679" s="46"/>
      <c r="D3679" s="28"/>
      <c r="E3679" s="28"/>
      <c r="F3679" s="28"/>
      <c r="G3679" s="28"/>
      <c r="H3679" s="28"/>
      <c r="I3679" s="28"/>
      <c r="J3679" s="28"/>
      <c r="K3679" s="28"/>
      <c r="L3679" s="28"/>
      <c r="M3679" s="28"/>
      <c r="N3679" s="28"/>
      <c r="O3679" s="28"/>
      <c r="P3679" s="60"/>
      <c r="Q3679" s="60"/>
      <c r="R3679" s="60"/>
      <c r="S3679" s="60"/>
      <c r="T3679" s="60"/>
      <c r="U3679" s="60"/>
      <c r="V3679" s="46"/>
      <c r="W3679" s="28"/>
      <c r="X3679" s="28"/>
      <c r="Y3679" s="28"/>
      <c r="AA3679" s="77"/>
      <c r="AB3679" s="28"/>
      <c r="AC3679" s="28"/>
      <c r="AD3679" s="28"/>
      <c r="AE3679" s="28"/>
      <c r="AF3679" s="28"/>
      <c r="AG3679" s="28"/>
      <c r="AH3679" s="28"/>
      <c r="AI3679" s="28"/>
      <c r="AJ3679" s="28"/>
      <c r="AK3679" s="28"/>
      <c r="AL3679" s="28"/>
      <c r="AM3679" s="28"/>
      <c r="AN3679" s="28"/>
      <c r="AO3679" s="28"/>
      <c r="AP3679" s="28"/>
      <c r="AQ3679" s="28"/>
      <c r="AR3679" s="28"/>
      <c r="AS3679" s="28"/>
      <c r="AT3679" s="96"/>
      <c r="AU3679" s="28"/>
      <c r="AV3679" s="28"/>
      <c r="AW3679" s="28"/>
      <c r="AX3679" s="28"/>
      <c r="AY3679" s="28"/>
      <c r="AZ3679" s="28"/>
      <c r="BA3679" s="28"/>
      <c r="BB3679" s="28"/>
      <c r="BC3679" s="28"/>
      <c r="BD3679" s="28"/>
      <c r="BE3679" s="28"/>
    </row>
    <row r="3680" spans="3:57" ht="14.25" customHeight="1">
      <c r="C3680" s="46"/>
      <c r="D3680" s="28"/>
      <c r="E3680" s="28"/>
      <c r="F3680" s="28"/>
      <c r="G3680" s="28"/>
      <c r="H3680" s="28"/>
      <c r="I3680" s="28"/>
      <c r="J3680" s="28"/>
      <c r="K3680" s="28"/>
      <c r="L3680" s="28"/>
      <c r="M3680" s="28"/>
      <c r="N3680" s="28"/>
      <c r="O3680" s="28"/>
      <c r="P3680" s="60"/>
      <c r="Q3680" s="60"/>
      <c r="R3680" s="60"/>
      <c r="S3680" s="60"/>
      <c r="T3680" s="60"/>
      <c r="U3680" s="60"/>
      <c r="V3680" s="46"/>
      <c r="W3680" s="28"/>
      <c r="X3680" s="28"/>
      <c r="Y3680" s="28"/>
      <c r="AA3680" s="77"/>
      <c r="AB3680" s="28"/>
      <c r="AC3680" s="28"/>
      <c r="AD3680" s="28"/>
      <c r="AE3680" s="28"/>
      <c r="AF3680" s="28"/>
      <c r="AG3680" s="28"/>
      <c r="AH3680" s="28"/>
      <c r="AI3680" s="28"/>
      <c r="AJ3680" s="28"/>
      <c r="AK3680" s="28"/>
      <c r="AL3680" s="28"/>
      <c r="AM3680" s="28"/>
      <c r="AN3680" s="28"/>
      <c r="AO3680" s="28"/>
      <c r="AP3680" s="28"/>
      <c r="AQ3680" s="28"/>
      <c r="AR3680" s="28"/>
      <c r="AS3680" s="28"/>
      <c r="AT3680" s="96"/>
      <c r="AU3680" s="28"/>
      <c r="AV3680" s="28"/>
      <c r="AW3680" s="28"/>
      <c r="AX3680" s="28"/>
      <c r="AY3680" s="28"/>
      <c r="AZ3680" s="28"/>
      <c r="BA3680" s="28"/>
      <c r="BB3680" s="28"/>
      <c r="BC3680" s="28"/>
      <c r="BD3680" s="28"/>
      <c r="BE3680" s="28"/>
    </row>
    <row r="3681" spans="3:57" ht="14.25" customHeight="1">
      <c r="C3681" s="46"/>
      <c r="D3681" s="28"/>
      <c r="E3681" s="28"/>
      <c r="F3681" s="28"/>
      <c r="G3681" s="28"/>
      <c r="H3681" s="28"/>
      <c r="I3681" s="28"/>
      <c r="J3681" s="28"/>
      <c r="K3681" s="28"/>
      <c r="L3681" s="28"/>
      <c r="M3681" s="28"/>
      <c r="N3681" s="28"/>
      <c r="O3681" s="28"/>
      <c r="P3681" s="60"/>
      <c r="Q3681" s="60"/>
      <c r="R3681" s="60"/>
      <c r="S3681" s="60"/>
      <c r="T3681" s="60"/>
      <c r="U3681" s="60"/>
      <c r="V3681" s="46"/>
      <c r="W3681" s="28"/>
      <c r="X3681" s="28"/>
      <c r="Y3681" s="28"/>
      <c r="AA3681" s="77"/>
      <c r="AB3681" s="28"/>
      <c r="AC3681" s="28"/>
      <c r="AD3681" s="28"/>
      <c r="AE3681" s="28"/>
      <c r="AF3681" s="28"/>
      <c r="AG3681" s="28"/>
      <c r="AH3681" s="28"/>
      <c r="AI3681" s="28"/>
      <c r="AJ3681" s="28"/>
      <c r="AK3681" s="28"/>
      <c r="AL3681" s="28"/>
      <c r="AM3681" s="28"/>
      <c r="AN3681" s="28"/>
      <c r="AO3681" s="28"/>
      <c r="AP3681" s="28"/>
      <c r="AQ3681" s="28"/>
      <c r="AR3681" s="28"/>
      <c r="AS3681" s="28"/>
      <c r="AT3681" s="96"/>
      <c r="AU3681" s="28"/>
      <c r="AV3681" s="28"/>
      <c r="AW3681" s="28"/>
      <c r="AX3681" s="28"/>
      <c r="AY3681" s="28"/>
      <c r="AZ3681" s="28"/>
      <c r="BA3681" s="28"/>
      <c r="BB3681" s="28"/>
      <c r="BC3681" s="28"/>
      <c r="BD3681" s="28"/>
      <c r="BE3681" s="28"/>
    </row>
    <row r="3682" spans="3:57" ht="14.25" customHeight="1">
      <c r="C3682" s="46"/>
      <c r="D3682" s="28"/>
      <c r="E3682" s="28"/>
      <c r="F3682" s="28"/>
      <c r="G3682" s="28"/>
      <c r="H3682" s="28"/>
      <c r="I3682" s="28"/>
      <c r="J3682" s="28"/>
      <c r="K3682" s="28"/>
      <c r="L3682" s="28"/>
      <c r="M3682" s="28"/>
      <c r="N3682" s="28"/>
      <c r="O3682" s="28"/>
      <c r="P3682" s="60"/>
      <c r="Q3682" s="60"/>
      <c r="R3682" s="60"/>
      <c r="S3682" s="60"/>
      <c r="T3682" s="60"/>
      <c r="U3682" s="60"/>
      <c r="V3682" s="46"/>
      <c r="W3682" s="28"/>
      <c r="X3682" s="28"/>
      <c r="Y3682" s="28"/>
      <c r="AA3682" s="77"/>
      <c r="AB3682" s="28"/>
      <c r="AC3682" s="28"/>
      <c r="AD3682" s="28"/>
      <c r="AE3682" s="28"/>
      <c r="AF3682" s="28"/>
      <c r="AG3682" s="28"/>
      <c r="AH3682" s="28"/>
      <c r="AI3682" s="28"/>
      <c r="AJ3682" s="28"/>
      <c r="AK3682" s="28"/>
      <c r="AL3682" s="28"/>
      <c r="AM3682" s="28"/>
      <c r="AN3682" s="28"/>
      <c r="AO3682" s="28"/>
      <c r="AP3682" s="28"/>
      <c r="AQ3682" s="28"/>
      <c r="AR3682" s="28"/>
      <c r="AS3682" s="28"/>
      <c r="AT3682" s="96"/>
      <c r="AU3682" s="28"/>
      <c r="AV3682" s="28"/>
      <c r="AW3682" s="28"/>
      <c r="AX3682" s="28"/>
      <c r="AY3682" s="28"/>
      <c r="AZ3682" s="28"/>
      <c r="BA3682" s="28"/>
      <c r="BB3682" s="28"/>
      <c r="BC3682" s="28"/>
      <c r="BD3682" s="28"/>
      <c r="BE3682" s="28"/>
    </row>
    <row r="3683" spans="3:57" ht="14.25" customHeight="1">
      <c r="C3683" s="46"/>
      <c r="D3683" s="28"/>
      <c r="E3683" s="28"/>
      <c r="F3683" s="28"/>
      <c r="G3683" s="28"/>
      <c r="H3683" s="28"/>
      <c r="I3683" s="28"/>
      <c r="J3683" s="28"/>
      <c r="K3683" s="28"/>
      <c r="L3683" s="28"/>
      <c r="M3683" s="28"/>
      <c r="N3683" s="28"/>
      <c r="O3683" s="28"/>
      <c r="P3683" s="60"/>
      <c r="Q3683" s="60"/>
      <c r="R3683" s="60"/>
      <c r="S3683" s="60"/>
      <c r="T3683" s="60"/>
      <c r="U3683" s="60"/>
      <c r="V3683" s="46"/>
      <c r="W3683" s="28"/>
      <c r="X3683" s="28"/>
      <c r="Y3683" s="28"/>
      <c r="AA3683" s="77"/>
      <c r="AB3683" s="28"/>
      <c r="AC3683" s="28"/>
      <c r="AD3683" s="28"/>
      <c r="AE3683" s="28"/>
      <c r="AF3683" s="28"/>
      <c r="AG3683" s="28"/>
      <c r="AH3683" s="28"/>
      <c r="AI3683" s="28"/>
      <c r="AJ3683" s="28"/>
      <c r="AK3683" s="28"/>
      <c r="AL3683" s="28"/>
      <c r="AM3683" s="28"/>
      <c r="AN3683" s="28"/>
      <c r="AO3683" s="28"/>
      <c r="AP3683" s="28"/>
      <c r="AQ3683" s="28"/>
      <c r="AR3683" s="28"/>
      <c r="AS3683" s="28"/>
      <c r="AT3683" s="96"/>
      <c r="AU3683" s="28"/>
      <c r="AV3683" s="28"/>
      <c r="AW3683" s="28"/>
      <c r="AX3683" s="28"/>
      <c r="AY3683" s="28"/>
      <c r="AZ3683" s="28"/>
      <c r="BA3683" s="28"/>
      <c r="BB3683" s="28"/>
      <c r="BC3683" s="28"/>
      <c r="BD3683" s="28"/>
      <c r="BE3683" s="28"/>
    </row>
    <row r="3684" spans="3:57" ht="14.25" customHeight="1">
      <c r="C3684" s="46"/>
      <c r="D3684" s="28"/>
      <c r="E3684" s="28"/>
      <c r="F3684" s="28"/>
      <c r="G3684" s="28"/>
      <c r="H3684" s="28"/>
      <c r="I3684" s="28"/>
      <c r="J3684" s="28"/>
      <c r="K3684" s="28"/>
      <c r="L3684" s="28"/>
      <c r="M3684" s="28"/>
      <c r="N3684" s="28"/>
      <c r="O3684" s="28"/>
      <c r="P3684" s="60"/>
      <c r="Q3684" s="60"/>
      <c r="R3684" s="60"/>
      <c r="S3684" s="60"/>
      <c r="T3684" s="60"/>
      <c r="U3684" s="60"/>
      <c r="V3684" s="46"/>
      <c r="W3684" s="28"/>
      <c r="X3684" s="28"/>
      <c r="Y3684" s="28"/>
      <c r="AA3684" s="77"/>
      <c r="AB3684" s="28"/>
      <c r="AC3684" s="28"/>
      <c r="AD3684" s="28"/>
      <c r="AE3684" s="28"/>
      <c r="AF3684" s="28"/>
      <c r="AG3684" s="28"/>
      <c r="AH3684" s="28"/>
      <c r="AI3684" s="28"/>
      <c r="AJ3684" s="28"/>
      <c r="AK3684" s="28"/>
      <c r="AL3684" s="28"/>
      <c r="AM3684" s="28"/>
      <c r="AN3684" s="28"/>
      <c r="AO3684" s="28"/>
      <c r="AP3684" s="28"/>
      <c r="AQ3684" s="28"/>
      <c r="AR3684" s="28"/>
      <c r="AS3684" s="28"/>
      <c r="AT3684" s="96"/>
      <c r="AU3684" s="28"/>
      <c r="AV3684" s="28"/>
      <c r="AW3684" s="28"/>
      <c r="AX3684" s="28"/>
      <c r="AY3684" s="28"/>
      <c r="AZ3684" s="28"/>
      <c r="BA3684" s="28"/>
      <c r="BB3684" s="28"/>
      <c r="BC3684" s="28"/>
      <c r="BD3684" s="28"/>
      <c r="BE3684" s="28"/>
    </row>
    <row r="3685" spans="3:57" ht="14.25" customHeight="1">
      <c r="C3685" s="46"/>
      <c r="D3685" s="28"/>
      <c r="E3685" s="28"/>
      <c r="F3685" s="28"/>
      <c r="G3685" s="28"/>
      <c r="H3685" s="28"/>
      <c r="I3685" s="28"/>
      <c r="J3685" s="28"/>
      <c r="K3685" s="28"/>
      <c r="L3685" s="28"/>
      <c r="M3685" s="28"/>
      <c r="N3685" s="28"/>
      <c r="O3685" s="28"/>
      <c r="P3685" s="60"/>
      <c r="Q3685" s="60"/>
      <c r="R3685" s="60"/>
      <c r="S3685" s="60"/>
      <c r="U3685" s="60"/>
      <c r="V3685" s="46"/>
      <c r="W3685" s="28"/>
      <c r="X3685" s="28"/>
      <c r="Y3685" s="28"/>
      <c r="AA3685" s="77"/>
      <c r="AB3685" s="28"/>
      <c r="AC3685" s="28"/>
      <c r="AD3685" s="28"/>
      <c r="AE3685" s="28"/>
      <c r="AF3685" s="28"/>
      <c r="AG3685" s="28"/>
      <c r="AH3685" s="28"/>
      <c r="AI3685" s="28"/>
      <c r="AJ3685" s="28"/>
      <c r="AK3685" s="28"/>
      <c r="AL3685" s="28"/>
      <c r="AM3685" s="28"/>
      <c r="AN3685" s="28"/>
      <c r="AO3685" s="28"/>
      <c r="AP3685" s="28"/>
      <c r="AQ3685" s="28"/>
      <c r="AR3685" s="28"/>
      <c r="AS3685" s="28"/>
      <c r="AT3685" s="96"/>
      <c r="AU3685" s="28"/>
      <c r="AV3685" s="28"/>
      <c r="AW3685" s="28"/>
      <c r="AX3685" s="28"/>
      <c r="AY3685" s="28"/>
      <c r="AZ3685" s="28"/>
      <c r="BA3685" s="28"/>
      <c r="BB3685" s="28"/>
      <c r="BC3685" s="28"/>
      <c r="BD3685" s="28"/>
      <c r="BE3685" s="28"/>
    </row>
    <row r="3686" spans="3:57" ht="14.25" customHeight="1">
      <c r="C3686" s="46"/>
      <c r="D3686" s="28"/>
      <c r="E3686" s="28"/>
      <c r="F3686" s="28"/>
      <c r="G3686" s="28"/>
      <c r="H3686" s="28"/>
      <c r="I3686" s="28"/>
      <c r="J3686" s="28"/>
      <c r="K3686" s="28"/>
      <c r="L3686" s="28"/>
      <c r="M3686" s="28"/>
      <c r="N3686" s="28"/>
      <c r="O3686" s="28"/>
      <c r="P3686" s="60"/>
      <c r="Q3686" s="60"/>
      <c r="R3686" s="60"/>
      <c r="S3686" s="60"/>
      <c r="U3686" s="60"/>
      <c r="V3686" s="46"/>
      <c r="W3686" s="28"/>
      <c r="X3686" s="28"/>
      <c r="Y3686" s="28"/>
      <c r="AA3686" s="77"/>
      <c r="AB3686" s="28"/>
      <c r="AC3686" s="28"/>
      <c r="AD3686" s="28"/>
      <c r="AE3686" s="28"/>
      <c r="AF3686" s="28"/>
      <c r="AG3686" s="28"/>
      <c r="AH3686" s="28"/>
      <c r="AI3686" s="28"/>
      <c r="AJ3686" s="28"/>
      <c r="AK3686" s="28"/>
      <c r="AL3686" s="28"/>
      <c r="AM3686" s="28"/>
      <c r="AN3686" s="28"/>
      <c r="AO3686" s="28"/>
      <c r="AP3686" s="28"/>
      <c r="AQ3686" s="28"/>
      <c r="AR3686" s="28"/>
      <c r="AS3686" s="28"/>
      <c r="AT3686" s="96"/>
      <c r="AU3686" s="28"/>
      <c r="AV3686" s="28"/>
      <c r="AW3686" s="28"/>
      <c r="AX3686" s="28"/>
      <c r="AY3686" s="28"/>
      <c r="AZ3686" s="28"/>
      <c r="BA3686" s="28"/>
      <c r="BB3686" s="28"/>
      <c r="BC3686" s="28"/>
      <c r="BD3686" s="28"/>
      <c r="BE3686" s="28"/>
    </row>
    <row r="3687" spans="3:57" ht="14.25" customHeight="1">
      <c r="C3687" s="46"/>
      <c r="D3687" s="28"/>
      <c r="E3687" s="28"/>
      <c r="F3687" s="28"/>
      <c r="G3687" s="28"/>
      <c r="H3687" s="28"/>
      <c r="I3687" s="28"/>
      <c r="J3687" s="28"/>
      <c r="K3687" s="28"/>
      <c r="L3687" s="28"/>
      <c r="M3687" s="28"/>
      <c r="N3687" s="28"/>
      <c r="O3687" s="28"/>
      <c r="P3687" s="60"/>
      <c r="Q3687" s="60"/>
      <c r="R3687" s="60"/>
      <c r="S3687" s="60"/>
      <c r="U3687" s="60"/>
      <c r="V3687" s="46"/>
      <c r="W3687" s="28"/>
      <c r="X3687" s="28"/>
      <c r="Y3687" s="28"/>
      <c r="AA3687" s="77"/>
      <c r="AB3687" s="28"/>
      <c r="AC3687" s="28"/>
      <c r="AD3687" s="28"/>
      <c r="AE3687" s="28"/>
      <c r="AF3687" s="28"/>
      <c r="AG3687" s="28"/>
      <c r="AH3687" s="28"/>
      <c r="AI3687" s="28"/>
      <c r="AJ3687" s="28"/>
      <c r="AK3687" s="28"/>
      <c r="AL3687" s="28"/>
      <c r="AM3687" s="28"/>
      <c r="AN3687" s="28"/>
      <c r="AO3687" s="28"/>
      <c r="AP3687" s="28"/>
      <c r="AQ3687" s="28"/>
      <c r="AR3687" s="28"/>
      <c r="AS3687" s="28"/>
      <c r="AT3687" s="96"/>
      <c r="AU3687" s="28"/>
      <c r="AV3687" s="28"/>
      <c r="AW3687" s="28"/>
      <c r="AX3687" s="28"/>
      <c r="AY3687" s="28"/>
      <c r="AZ3687" s="28"/>
      <c r="BA3687" s="28"/>
      <c r="BB3687" s="28"/>
      <c r="BC3687" s="28"/>
      <c r="BD3687" s="28"/>
      <c r="BE3687" s="28"/>
    </row>
    <row r="3688" spans="3:57" ht="14.25" customHeight="1">
      <c r="C3688" s="46"/>
      <c r="D3688" s="28"/>
      <c r="E3688" s="28"/>
      <c r="F3688" s="28"/>
      <c r="G3688" s="28"/>
      <c r="H3688" s="28"/>
      <c r="I3688" s="28"/>
      <c r="J3688" s="28"/>
      <c r="K3688" s="28"/>
      <c r="L3688" s="28"/>
      <c r="M3688" s="28"/>
      <c r="N3688" s="28"/>
      <c r="O3688" s="28"/>
      <c r="P3688" s="60"/>
      <c r="Q3688" s="60"/>
      <c r="R3688" s="60"/>
      <c r="S3688" s="60"/>
      <c r="U3688" s="60"/>
      <c r="V3688" s="46"/>
      <c r="W3688" s="28"/>
      <c r="X3688" s="28"/>
      <c r="Y3688" s="28"/>
      <c r="AA3688" s="77"/>
      <c r="AB3688" s="28"/>
      <c r="AC3688" s="28"/>
      <c r="AD3688" s="28"/>
      <c r="AE3688" s="28"/>
      <c r="AF3688" s="28"/>
      <c r="AG3688" s="28"/>
      <c r="AH3688" s="28"/>
      <c r="AI3688" s="28"/>
      <c r="AJ3688" s="28"/>
      <c r="AK3688" s="28"/>
      <c r="AL3688" s="28"/>
      <c r="AM3688" s="28"/>
      <c r="AN3688" s="28"/>
      <c r="AO3688" s="28"/>
      <c r="AP3688" s="28"/>
      <c r="AQ3688" s="28"/>
      <c r="AR3688" s="28"/>
      <c r="AS3688" s="28"/>
      <c r="AT3688" s="96"/>
      <c r="AU3688" s="28"/>
      <c r="AV3688" s="28"/>
      <c r="AW3688" s="28"/>
      <c r="AX3688" s="28"/>
      <c r="AY3688" s="28"/>
      <c r="AZ3688" s="28"/>
      <c r="BA3688" s="28"/>
      <c r="BB3688" s="28"/>
      <c r="BC3688" s="28"/>
      <c r="BD3688" s="28"/>
      <c r="BE3688" s="28"/>
    </row>
    <row r="3689" spans="3:57" ht="14.25" customHeight="1">
      <c r="C3689" s="46"/>
      <c r="D3689" s="28"/>
      <c r="E3689" s="28"/>
      <c r="F3689" s="28"/>
      <c r="G3689" s="28"/>
      <c r="H3689" s="28"/>
      <c r="I3689" s="28"/>
      <c r="J3689" s="28"/>
      <c r="K3689" s="28"/>
      <c r="L3689" s="28"/>
      <c r="M3689" s="28"/>
      <c r="N3689" s="28"/>
      <c r="O3689" s="28"/>
      <c r="P3689" s="60"/>
      <c r="Q3689" s="60"/>
      <c r="R3689" s="60"/>
      <c r="S3689" s="60"/>
      <c r="U3689" s="60"/>
      <c r="V3689" s="46"/>
      <c r="W3689" s="28"/>
      <c r="X3689" s="28"/>
      <c r="Y3689" s="28"/>
      <c r="AA3689" s="77"/>
      <c r="AB3689" s="28"/>
      <c r="AC3689" s="28"/>
      <c r="AD3689" s="28"/>
      <c r="AE3689" s="28"/>
      <c r="AF3689" s="28"/>
      <c r="AG3689" s="28"/>
      <c r="AH3689" s="28"/>
      <c r="AI3689" s="28"/>
      <c r="AJ3689" s="28"/>
      <c r="AK3689" s="28"/>
      <c r="AL3689" s="28"/>
      <c r="AM3689" s="28"/>
      <c r="AN3689" s="28"/>
      <c r="AO3689" s="28"/>
      <c r="AP3689" s="28"/>
      <c r="AQ3689" s="28"/>
      <c r="AR3689" s="28"/>
      <c r="AS3689" s="28"/>
      <c r="AT3689" s="96"/>
      <c r="AU3689" s="28"/>
      <c r="AV3689" s="28"/>
      <c r="AW3689" s="28"/>
      <c r="AX3689" s="28"/>
      <c r="AY3689" s="28"/>
      <c r="AZ3689" s="28"/>
      <c r="BA3689" s="28"/>
      <c r="BB3689" s="28"/>
      <c r="BC3689" s="28"/>
      <c r="BD3689" s="28"/>
      <c r="BE3689" s="28"/>
    </row>
    <row r="3690" spans="3:57" ht="14.25" customHeight="1">
      <c r="C3690" s="46"/>
      <c r="D3690" s="28"/>
      <c r="E3690" s="28"/>
      <c r="F3690" s="28"/>
      <c r="G3690" s="28"/>
      <c r="H3690" s="28"/>
      <c r="I3690" s="28"/>
      <c r="J3690" s="28"/>
      <c r="K3690" s="28"/>
      <c r="L3690" s="28"/>
      <c r="M3690" s="28"/>
      <c r="N3690" s="28"/>
      <c r="O3690" s="28"/>
      <c r="P3690" s="60"/>
      <c r="Q3690" s="60"/>
      <c r="R3690" s="60"/>
      <c r="S3690" s="60"/>
      <c r="U3690" s="60"/>
      <c r="V3690" s="46"/>
      <c r="W3690" s="28"/>
      <c r="X3690" s="28"/>
      <c r="Y3690" s="28"/>
      <c r="AA3690" s="77"/>
      <c r="AB3690" s="28"/>
      <c r="AC3690" s="28"/>
      <c r="AD3690" s="28"/>
      <c r="AE3690" s="28"/>
      <c r="AF3690" s="28"/>
      <c r="AG3690" s="28"/>
      <c r="AH3690" s="28"/>
      <c r="AI3690" s="28"/>
      <c r="AJ3690" s="28"/>
      <c r="AK3690" s="28"/>
      <c r="AL3690" s="28"/>
      <c r="AM3690" s="28"/>
      <c r="AN3690" s="28"/>
      <c r="AO3690" s="28"/>
      <c r="AP3690" s="28"/>
      <c r="AQ3690" s="28"/>
      <c r="AR3690" s="28"/>
      <c r="AS3690" s="28"/>
      <c r="AT3690" s="96"/>
      <c r="AU3690" s="28"/>
      <c r="AV3690" s="28"/>
      <c r="AW3690" s="28"/>
      <c r="AX3690" s="28"/>
      <c r="AY3690" s="28"/>
      <c r="AZ3690" s="28"/>
      <c r="BA3690" s="28"/>
      <c r="BB3690" s="28"/>
      <c r="BC3690" s="28"/>
      <c r="BD3690" s="28"/>
      <c r="BE3690" s="28"/>
    </row>
    <row r="3691" spans="3:57" ht="14.25" customHeight="1">
      <c r="C3691" s="46"/>
      <c r="D3691" s="28"/>
      <c r="E3691" s="28"/>
      <c r="F3691" s="28"/>
      <c r="G3691" s="28"/>
      <c r="H3691" s="28"/>
      <c r="I3691" s="28"/>
      <c r="J3691" s="28"/>
      <c r="K3691" s="28"/>
      <c r="L3691" s="28"/>
      <c r="M3691" s="28"/>
      <c r="N3691" s="28"/>
      <c r="O3691" s="28"/>
      <c r="P3691" s="60"/>
      <c r="Q3691" s="60"/>
      <c r="R3691" s="60"/>
      <c r="S3691" s="60"/>
      <c r="U3691" s="60"/>
      <c r="V3691" s="46"/>
      <c r="W3691" s="28"/>
      <c r="X3691" s="28"/>
      <c r="Y3691" s="28"/>
      <c r="AA3691" s="77"/>
      <c r="AB3691" s="28"/>
      <c r="AC3691" s="28"/>
      <c r="AD3691" s="28"/>
      <c r="AE3691" s="28"/>
      <c r="AF3691" s="28"/>
      <c r="AG3691" s="28"/>
      <c r="AH3691" s="28"/>
      <c r="AI3691" s="28"/>
      <c r="AJ3691" s="28"/>
      <c r="AK3691" s="28"/>
      <c r="AL3691" s="28"/>
      <c r="AM3691" s="28"/>
      <c r="AN3691" s="28"/>
      <c r="AO3691" s="28"/>
      <c r="AP3691" s="28"/>
      <c r="AQ3691" s="28"/>
      <c r="AR3691" s="28"/>
      <c r="AS3691" s="28"/>
      <c r="AT3691" s="96"/>
      <c r="AU3691" s="28"/>
      <c r="AV3691" s="28"/>
      <c r="AW3691" s="28"/>
      <c r="AX3691" s="28"/>
      <c r="AY3691" s="28"/>
      <c r="AZ3691" s="28"/>
      <c r="BA3691" s="28"/>
      <c r="BB3691" s="28"/>
      <c r="BC3691" s="28"/>
      <c r="BD3691" s="28"/>
      <c r="BE3691" s="28"/>
    </row>
    <row r="3692" spans="3:57" ht="14.25" customHeight="1">
      <c r="C3692" s="46"/>
      <c r="D3692" s="28"/>
      <c r="E3692" s="28"/>
      <c r="F3692" s="28"/>
      <c r="G3692" s="28"/>
      <c r="H3692" s="28"/>
      <c r="I3692" s="28"/>
      <c r="J3692" s="28"/>
      <c r="K3692" s="28"/>
      <c r="L3692" s="28"/>
      <c r="M3692" s="28"/>
      <c r="N3692" s="28"/>
      <c r="O3692" s="28"/>
      <c r="P3692" s="60"/>
      <c r="Q3692" s="60"/>
      <c r="R3692" s="60"/>
      <c r="S3692" s="60"/>
      <c r="U3692" s="60"/>
      <c r="V3692" s="46"/>
      <c r="W3692" s="28"/>
      <c r="X3692" s="28"/>
      <c r="Y3692" s="28"/>
      <c r="AA3692" s="77"/>
      <c r="AB3692" s="28"/>
      <c r="AC3692" s="28"/>
      <c r="AD3692" s="28"/>
      <c r="AE3692" s="28"/>
      <c r="AF3692" s="28"/>
      <c r="AG3692" s="28"/>
      <c r="AH3692" s="28"/>
      <c r="AI3692" s="28"/>
      <c r="AJ3692" s="28"/>
      <c r="AK3692" s="28"/>
      <c r="AL3692" s="28"/>
      <c r="AM3692" s="28"/>
      <c r="AN3692" s="28"/>
      <c r="AO3692" s="28"/>
      <c r="AP3692" s="28"/>
      <c r="AQ3692" s="28"/>
      <c r="AR3692" s="28"/>
      <c r="AS3692" s="28"/>
      <c r="AT3692" s="96"/>
      <c r="AU3692" s="28"/>
      <c r="AV3692" s="28"/>
      <c r="AW3692" s="28"/>
      <c r="AX3692" s="28"/>
      <c r="AY3692" s="28"/>
      <c r="AZ3692" s="28"/>
      <c r="BA3692" s="28"/>
      <c r="BB3692" s="28"/>
      <c r="BC3692" s="28"/>
      <c r="BD3692" s="28"/>
      <c r="BE3692" s="28"/>
    </row>
    <row r="3693" spans="3:57" ht="14.25" customHeight="1">
      <c r="C3693" s="46"/>
      <c r="D3693" s="28"/>
      <c r="E3693" s="28"/>
      <c r="F3693" s="28"/>
      <c r="G3693" s="28"/>
      <c r="H3693" s="28"/>
      <c r="I3693" s="28"/>
      <c r="J3693" s="28"/>
      <c r="K3693" s="28"/>
      <c r="L3693" s="28"/>
      <c r="M3693" s="28"/>
      <c r="N3693" s="28"/>
      <c r="O3693" s="28"/>
      <c r="P3693" s="60"/>
      <c r="Q3693" s="60"/>
      <c r="R3693" s="60"/>
      <c r="T3693" s="60"/>
      <c r="V3693" s="46"/>
      <c r="W3693" s="28"/>
      <c r="X3693" s="28"/>
      <c r="Y3693" s="28"/>
      <c r="AA3693" s="77"/>
      <c r="AB3693" s="28"/>
      <c r="AC3693" s="28"/>
      <c r="AD3693" s="28"/>
      <c r="AE3693" s="28"/>
      <c r="AF3693" s="28"/>
      <c r="AG3693" s="28"/>
      <c r="AH3693" s="28"/>
      <c r="AI3693" s="28"/>
      <c r="AJ3693" s="28"/>
      <c r="AK3693" s="28"/>
      <c r="AL3693" s="28"/>
      <c r="AM3693" s="28"/>
      <c r="AN3693" s="28"/>
      <c r="AO3693" s="28"/>
      <c r="AP3693" s="28"/>
      <c r="AQ3693" s="28"/>
      <c r="AR3693" s="28"/>
      <c r="AS3693" s="28"/>
      <c r="AT3693" s="96"/>
      <c r="AU3693" s="28"/>
      <c r="AV3693" s="28"/>
      <c r="AW3693" s="28"/>
      <c r="AX3693" s="28"/>
      <c r="AY3693" s="28"/>
      <c r="AZ3693" s="28"/>
      <c r="BA3693" s="28"/>
      <c r="BB3693" s="28"/>
      <c r="BC3693" s="28"/>
      <c r="BD3693" s="28"/>
      <c r="BE3693" s="28"/>
    </row>
    <row r="3694" spans="3:57" ht="14.25" customHeight="1">
      <c r="C3694" s="46"/>
      <c r="D3694" s="28"/>
      <c r="E3694" s="28"/>
      <c r="F3694" s="28"/>
      <c r="G3694" s="28"/>
      <c r="H3694" s="28"/>
      <c r="I3694" s="28"/>
      <c r="J3694" s="28"/>
      <c r="K3694" s="28"/>
      <c r="L3694" s="28"/>
      <c r="M3694" s="28"/>
      <c r="N3694" s="28"/>
      <c r="O3694" s="28"/>
      <c r="P3694" s="60"/>
      <c r="Q3694" s="60"/>
      <c r="R3694" s="60"/>
      <c r="T3694" s="60"/>
      <c r="V3694" s="46"/>
      <c r="W3694" s="28"/>
      <c r="X3694" s="28"/>
      <c r="Y3694" s="28"/>
      <c r="AA3694" s="77"/>
      <c r="AB3694" s="28"/>
      <c r="AC3694" s="28"/>
      <c r="AD3694" s="28"/>
      <c r="AE3694" s="28"/>
      <c r="AF3694" s="28"/>
      <c r="AG3694" s="28"/>
      <c r="AH3694" s="28"/>
      <c r="AI3694" s="28"/>
      <c r="AL3694" s="28"/>
      <c r="AM3694" s="28"/>
      <c r="AN3694" s="28"/>
      <c r="AO3694" s="28"/>
      <c r="AP3694" s="28"/>
      <c r="AQ3694" s="28"/>
      <c r="AR3694" s="28"/>
      <c r="AS3694" s="28"/>
      <c r="AT3694" s="96"/>
      <c r="AU3694" s="28"/>
      <c r="AV3694" s="28"/>
      <c r="AW3694" s="28"/>
      <c r="AX3694" s="28"/>
      <c r="AY3694" s="28"/>
      <c r="AZ3694" s="28"/>
      <c r="BA3694" s="28"/>
      <c r="BB3694" s="28"/>
      <c r="BC3694" s="28"/>
      <c r="BD3694" s="28"/>
      <c r="BE3694" s="28"/>
    </row>
    <row r="3695" spans="3:57" ht="14.25" customHeight="1">
      <c r="C3695" s="46"/>
      <c r="D3695" s="28"/>
      <c r="E3695" s="28"/>
      <c r="F3695" s="28"/>
      <c r="G3695" s="28"/>
      <c r="H3695" s="28"/>
      <c r="I3695" s="28"/>
      <c r="J3695" s="28"/>
      <c r="K3695" s="28"/>
      <c r="L3695" s="28"/>
      <c r="M3695" s="28"/>
      <c r="N3695" s="28"/>
      <c r="O3695" s="28"/>
      <c r="P3695" s="60"/>
      <c r="Q3695" s="60"/>
      <c r="R3695" s="60"/>
      <c r="T3695" s="60"/>
      <c r="V3695" s="46"/>
      <c r="W3695" s="28"/>
      <c r="X3695" s="28"/>
      <c r="Y3695" s="28"/>
      <c r="AA3695" s="77"/>
      <c r="AB3695" s="28"/>
      <c r="AC3695" s="28"/>
      <c r="AD3695" s="28"/>
      <c r="AE3695" s="28"/>
      <c r="AF3695" s="28"/>
      <c r="AG3695" s="28"/>
      <c r="AH3695" s="28"/>
      <c r="AI3695" s="28"/>
      <c r="AL3695" s="28"/>
      <c r="AM3695" s="28"/>
      <c r="AN3695" s="28"/>
      <c r="AO3695" s="28"/>
      <c r="AP3695" s="28"/>
      <c r="AT3695" s="96"/>
      <c r="AU3695" s="28"/>
      <c r="AV3695" s="28"/>
      <c r="AW3695" s="28"/>
      <c r="AX3695" s="28"/>
      <c r="AY3695" s="28"/>
      <c r="AZ3695" s="28"/>
      <c r="BA3695" s="28"/>
      <c r="BB3695" s="28"/>
      <c r="BC3695" s="28"/>
      <c r="BD3695" s="28"/>
      <c r="BE3695" s="28"/>
    </row>
    <row r="3696" spans="3:57" ht="14.25" customHeight="1">
      <c r="C3696" s="46"/>
      <c r="D3696" s="28"/>
      <c r="E3696" s="28"/>
      <c r="F3696" s="28"/>
      <c r="G3696" s="28"/>
      <c r="H3696" s="28"/>
      <c r="I3696" s="28"/>
      <c r="J3696" s="28"/>
      <c r="K3696" s="28"/>
      <c r="L3696" s="28"/>
      <c r="M3696" s="28"/>
      <c r="N3696" s="28"/>
      <c r="O3696" s="28"/>
      <c r="P3696" s="60"/>
      <c r="Q3696" s="60"/>
      <c r="R3696" s="60"/>
      <c r="T3696" s="60"/>
      <c r="V3696" s="46"/>
      <c r="W3696" s="28"/>
      <c r="X3696" s="28"/>
      <c r="Y3696" s="28"/>
      <c r="AA3696" s="77"/>
      <c r="AE3696" s="28"/>
      <c r="AF3696" s="28"/>
      <c r="AG3696" s="28"/>
      <c r="AH3696" s="28"/>
      <c r="AI3696" s="28"/>
      <c r="AL3696" s="28"/>
      <c r="AM3696" s="28"/>
      <c r="AN3696" s="28"/>
      <c r="AO3696" s="28"/>
      <c r="AP3696" s="28"/>
      <c r="AW3696" s="28"/>
      <c r="AX3696" s="28"/>
      <c r="AY3696" s="28"/>
      <c r="AZ3696" s="28"/>
      <c r="BA3696" s="28"/>
      <c r="BB3696" s="28"/>
      <c r="BC3696" s="28"/>
      <c r="BD3696" s="28"/>
      <c r="BE3696" s="28"/>
    </row>
    <row r="3697" spans="3:57" ht="14.25" customHeight="1">
      <c r="C3697" s="46"/>
      <c r="D3697" s="28"/>
      <c r="E3697" s="28"/>
      <c r="F3697" s="28"/>
      <c r="G3697" s="28"/>
      <c r="H3697" s="28"/>
      <c r="I3697" s="28"/>
      <c r="J3697" s="28"/>
      <c r="K3697" s="28"/>
      <c r="L3697" s="28"/>
      <c r="M3697" s="28"/>
      <c r="N3697" s="28"/>
      <c r="O3697" s="28"/>
      <c r="P3697" s="60"/>
      <c r="Q3697" s="60"/>
      <c r="R3697" s="60"/>
      <c r="T3697" s="60"/>
      <c r="V3697" s="46"/>
      <c r="W3697" s="28"/>
      <c r="X3697" s="28"/>
      <c r="Y3697" s="28"/>
      <c r="AA3697" s="77"/>
      <c r="AE3697" s="28"/>
      <c r="AF3697" s="28"/>
      <c r="AG3697" s="28"/>
      <c r="AH3697" s="28"/>
      <c r="AI3697" s="28"/>
      <c r="AL3697" s="28"/>
      <c r="AM3697" s="28"/>
      <c r="AN3697" s="28"/>
      <c r="AO3697" s="28"/>
      <c r="AP3697" s="28"/>
      <c r="AW3697" s="28"/>
      <c r="AX3697" s="28"/>
      <c r="AY3697" s="28"/>
      <c r="AZ3697" s="28"/>
      <c r="BA3697" s="28"/>
      <c r="BB3697" s="28"/>
      <c r="BC3697" s="28"/>
      <c r="BD3697" s="28"/>
      <c r="BE3697" s="28"/>
    </row>
    <row r="3698" spans="3:57" ht="14.25" customHeight="1">
      <c r="C3698" s="46"/>
      <c r="D3698" s="28"/>
      <c r="E3698" s="28"/>
      <c r="F3698" s="28"/>
      <c r="G3698" s="28"/>
      <c r="H3698" s="28"/>
      <c r="I3698" s="28"/>
      <c r="J3698" s="28"/>
      <c r="K3698" s="28"/>
      <c r="L3698" s="28"/>
      <c r="M3698" s="28"/>
      <c r="N3698" s="28"/>
      <c r="O3698" s="28"/>
      <c r="P3698" s="60"/>
      <c r="Q3698" s="60"/>
      <c r="R3698" s="60"/>
      <c r="T3698" s="60"/>
      <c r="V3698" s="46"/>
      <c r="W3698" s="28"/>
      <c r="X3698" s="28"/>
      <c r="Y3698" s="28"/>
      <c r="AA3698" s="77"/>
      <c r="AE3698" s="28"/>
      <c r="AF3698" s="28"/>
      <c r="AG3698" s="28"/>
      <c r="AH3698" s="28"/>
      <c r="AI3698" s="28"/>
      <c r="AL3698" s="28"/>
      <c r="AM3698" s="28"/>
      <c r="AN3698" s="28"/>
      <c r="AO3698" s="28"/>
      <c r="AP3698" s="28"/>
      <c r="AW3698" s="28"/>
      <c r="AX3698" s="28"/>
      <c r="AY3698" s="28"/>
      <c r="AZ3698" s="28"/>
      <c r="BA3698" s="28"/>
      <c r="BB3698" s="28"/>
      <c r="BC3698" s="28"/>
      <c r="BD3698" s="28"/>
      <c r="BE3698" s="28"/>
    </row>
    <row r="3699" spans="3:57" ht="14.25" customHeight="1">
      <c r="C3699" s="46"/>
      <c r="D3699" s="28"/>
      <c r="E3699" s="28"/>
      <c r="F3699" s="28"/>
      <c r="G3699" s="28"/>
      <c r="H3699" s="28"/>
      <c r="I3699" s="28"/>
      <c r="J3699" s="28"/>
      <c r="K3699" s="28"/>
      <c r="L3699" s="28"/>
      <c r="M3699" s="28"/>
      <c r="N3699" s="28"/>
      <c r="O3699" s="28"/>
      <c r="P3699" s="60"/>
      <c r="Q3699" s="60"/>
      <c r="R3699" s="60"/>
      <c r="T3699" s="60"/>
      <c r="V3699" s="46"/>
      <c r="W3699" s="28"/>
      <c r="X3699" s="28"/>
      <c r="Y3699" s="28"/>
      <c r="AA3699" s="77"/>
      <c r="AE3699" s="28"/>
      <c r="AF3699" s="28"/>
      <c r="AG3699" s="28"/>
      <c r="AH3699" s="28"/>
      <c r="AI3699" s="28"/>
      <c r="AL3699" s="28"/>
      <c r="AM3699" s="28"/>
      <c r="AN3699" s="28"/>
      <c r="AO3699" s="28"/>
      <c r="AP3699" s="28"/>
      <c r="AW3699" s="28"/>
      <c r="AX3699" s="28"/>
      <c r="AY3699" s="28"/>
      <c r="AZ3699" s="28"/>
      <c r="BA3699" s="28"/>
      <c r="BB3699" s="28"/>
      <c r="BC3699" s="28"/>
      <c r="BD3699" s="28"/>
      <c r="BE3699" s="28"/>
    </row>
    <row r="3700" spans="3:57" ht="14.25" customHeight="1">
      <c r="C3700" s="46"/>
      <c r="D3700" s="28"/>
      <c r="E3700" s="28"/>
      <c r="F3700" s="28"/>
      <c r="G3700" s="28"/>
      <c r="H3700" s="28"/>
      <c r="I3700" s="28"/>
      <c r="J3700" s="28"/>
      <c r="K3700" s="28"/>
      <c r="L3700" s="28"/>
      <c r="M3700" s="28"/>
      <c r="N3700" s="28"/>
      <c r="O3700" s="28"/>
      <c r="P3700" s="60"/>
      <c r="Q3700" s="60"/>
      <c r="R3700" s="60"/>
      <c r="W3700" s="28"/>
      <c r="X3700" s="28"/>
      <c r="Y3700" s="28"/>
      <c r="AA3700" s="77"/>
      <c r="AE3700" s="28"/>
      <c r="AF3700" s="28"/>
      <c r="AG3700" s="28"/>
      <c r="AH3700" s="28"/>
      <c r="AI3700" s="28"/>
      <c r="AW3700" s="28"/>
      <c r="AX3700" s="28"/>
      <c r="AY3700" s="28"/>
      <c r="AZ3700" s="28"/>
      <c r="BA3700" s="28"/>
      <c r="BB3700" s="28"/>
      <c r="BC3700" s="28"/>
      <c r="BD3700" s="28"/>
      <c r="BE3700" s="28"/>
    </row>
    <row r="3701" spans="3:57" ht="14.25" customHeight="1">
      <c r="S3701" s="60"/>
      <c r="U3701" s="60"/>
    </row>
    <row r="3702" spans="3:57" ht="14.25" customHeight="1">
      <c r="S3702" s="60"/>
      <c r="U3702" s="60"/>
      <c r="AJ3702" s="28"/>
      <c r="AK3702" s="28"/>
    </row>
    <row r="3703" spans="3:57" ht="14.25" customHeight="1">
      <c r="S3703" s="60"/>
      <c r="U3703" s="60"/>
      <c r="AJ3703" s="28"/>
      <c r="AK3703" s="28"/>
      <c r="AQ3703" s="28"/>
      <c r="AR3703" s="28"/>
      <c r="AS3703" s="28"/>
    </row>
    <row r="3704" spans="3:57" ht="14.25" customHeight="1">
      <c r="S3704" s="60"/>
      <c r="U3704" s="60"/>
      <c r="AB3704" s="28"/>
      <c r="AC3704" s="28"/>
      <c r="AD3704" s="28"/>
      <c r="AJ3704" s="28"/>
      <c r="AK3704" s="28"/>
      <c r="AQ3704" s="28"/>
      <c r="AR3704" s="28"/>
      <c r="AS3704" s="28"/>
      <c r="AT3704" s="96"/>
      <c r="AU3704" s="28"/>
      <c r="AV3704" s="28"/>
    </row>
    <row r="3705" spans="3:57" ht="14.25" customHeight="1">
      <c r="S3705" s="60"/>
      <c r="U3705" s="60"/>
      <c r="AB3705" s="28"/>
      <c r="AC3705" s="28"/>
      <c r="AD3705" s="28"/>
      <c r="AJ3705" s="28"/>
      <c r="AK3705" s="28"/>
      <c r="AQ3705" s="28"/>
      <c r="AR3705" s="28"/>
      <c r="AS3705" s="28"/>
      <c r="AT3705" s="96"/>
      <c r="AU3705" s="28"/>
      <c r="AV3705" s="28"/>
    </row>
    <row r="3706" spans="3:57" ht="14.25" customHeight="1">
      <c r="S3706" s="60"/>
      <c r="U3706" s="60"/>
      <c r="AB3706" s="28"/>
      <c r="AC3706" s="28"/>
      <c r="AD3706" s="28"/>
      <c r="AJ3706" s="28"/>
      <c r="AK3706" s="28"/>
      <c r="AQ3706" s="28"/>
      <c r="AR3706" s="28"/>
      <c r="AS3706" s="28"/>
      <c r="AT3706" s="96"/>
      <c r="AU3706" s="28"/>
      <c r="AV3706" s="28"/>
    </row>
    <row r="3707" spans="3:57" ht="14.25" customHeight="1">
      <c r="S3707" s="60"/>
      <c r="U3707" s="60"/>
      <c r="AB3707" s="28"/>
      <c r="AC3707" s="28"/>
      <c r="AD3707" s="28"/>
      <c r="AJ3707" s="28"/>
      <c r="AK3707" s="28"/>
      <c r="AQ3707" s="28"/>
      <c r="AR3707" s="28"/>
      <c r="AS3707" s="28"/>
      <c r="AT3707" s="96"/>
      <c r="AU3707" s="28"/>
      <c r="AV3707" s="28"/>
    </row>
    <row r="3708" spans="3:57" ht="14.25" customHeight="1">
      <c r="T3708" s="60"/>
      <c r="V3708" s="46"/>
      <c r="AB3708" s="28"/>
      <c r="AC3708" s="28"/>
      <c r="AD3708" s="28"/>
      <c r="AJ3708" s="28"/>
      <c r="AK3708" s="28"/>
      <c r="AL3708" s="28"/>
      <c r="AM3708" s="28"/>
      <c r="AN3708" s="28"/>
      <c r="AO3708" s="28"/>
      <c r="AP3708" s="28"/>
      <c r="AQ3708" s="28"/>
      <c r="AR3708" s="28"/>
      <c r="AS3708" s="28"/>
      <c r="AT3708" s="96"/>
      <c r="AU3708" s="28"/>
      <c r="AV3708" s="28"/>
    </row>
    <row r="3709" spans="3:57" ht="14.25" customHeight="1">
      <c r="C3709" s="46"/>
      <c r="D3709" s="28"/>
      <c r="E3709" s="28"/>
      <c r="F3709" s="28"/>
      <c r="G3709" s="28"/>
      <c r="H3709" s="28"/>
      <c r="I3709" s="28"/>
      <c r="J3709" s="28"/>
      <c r="K3709" s="28"/>
      <c r="L3709" s="28"/>
      <c r="M3709" s="28"/>
      <c r="N3709" s="28"/>
      <c r="O3709" s="28"/>
      <c r="P3709" s="60"/>
      <c r="Q3709" s="60"/>
      <c r="R3709" s="60"/>
      <c r="T3709" s="60"/>
      <c r="V3709" s="46"/>
      <c r="W3709" s="28"/>
      <c r="X3709" s="28"/>
      <c r="Y3709" s="28"/>
      <c r="AA3709" s="77"/>
      <c r="AB3709" s="28"/>
      <c r="AC3709" s="28"/>
      <c r="AD3709" s="28"/>
      <c r="AE3709" s="28"/>
      <c r="AF3709" s="28"/>
      <c r="AG3709" s="28"/>
      <c r="AH3709" s="28"/>
      <c r="AI3709" s="28"/>
      <c r="AL3709" s="28"/>
      <c r="AM3709" s="28"/>
      <c r="AN3709" s="28"/>
      <c r="AO3709" s="28"/>
      <c r="AP3709" s="28"/>
      <c r="AQ3709" s="28"/>
      <c r="AR3709" s="28"/>
      <c r="AS3709" s="28"/>
      <c r="AT3709" s="96"/>
      <c r="AU3709" s="28"/>
      <c r="AV3709" s="28"/>
      <c r="AW3709" s="28"/>
      <c r="AX3709" s="28"/>
      <c r="AY3709" s="28"/>
      <c r="AZ3709" s="28"/>
      <c r="BA3709" s="28"/>
      <c r="BB3709" s="28"/>
      <c r="BC3709" s="28"/>
      <c r="BD3709" s="28"/>
      <c r="BE3709" s="28"/>
    </row>
    <row r="3710" spans="3:57" ht="14.25" customHeight="1">
      <c r="C3710" s="46"/>
      <c r="D3710" s="28"/>
      <c r="E3710" s="28"/>
      <c r="F3710" s="28"/>
      <c r="G3710" s="28"/>
      <c r="H3710" s="28"/>
      <c r="I3710" s="28"/>
      <c r="J3710" s="28"/>
      <c r="K3710" s="28"/>
      <c r="L3710" s="28"/>
      <c r="M3710" s="28"/>
      <c r="N3710" s="28"/>
      <c r="O3710" s="28"/>
      <c r="P3710" s="60"/>
      <c r="Q3710" s="60"/>
      <c r="R3710" s="60"/>
      <c r="T3710" s="60"/>
      <c r="V3710" s="46"/>
      <c r="W3710" s="28"/>
      <c r="X3710" s="28"/>
      <c r="Y3710" s="28"/>
      <c r="AA3710" s="77"/>
      <c r="AB3710" s="28"/>
      <c r="AC3710" s="28"/>
      <c r="AD3710" s="28"/>
      <c r="AE3710" s="28"/>
      <c r="AF3710" s="28"/>
      <c r="AG3710" s="28"/>
      <c r="AH3710" s="28"/>
      <c r="AI3710" s="28"/>
      <c r="AL3710" s="28"/>
      <c r="AM3710" s="28"/>
      <c r="AN3710" s="28"/>
      <c r="AO3710" s="28"/>
      <c r="AP3710" s="28"/>
      <c r="AT3710" s="96"/>
      <c r="AU3710" s="28"/>
      <c r="AV3710" s="28"/>
      <c r="AW3710" s="28"/>
      <c r="AX3710" s="28"/>
      <c r="AY3710" s="28"/>
      <c r="AZ3710" s="28"/>
      <c r="BA3710" s="28"/>
      <c r="BB3710" s="28"/>
      <c r="BC3710" s="28"/>
      <c r="BD3710" s="28"/>
      <c r="BE3710" s="28"/>
    </row>
    <row r="3711" spans="3:57" ht="14.25" customHeight="1">
      <c r="C3711" s="46"/>
      <c r="D3711" s="28"/>
      <c r="E3711" s="28"/>
      <c r="F3711" s="28"/>
      <c r="G3711" s="28"/>
      <c r="H3711" s="28"/>
      <c r="I3711" s="28"/>
      <c r="J3711" s="28"/>
      <c r="K3711" s="28"/>
      <c r="L3711" s="28"/>
      <c r="M3711" s="28"/>
      <c r="N3711" s="28"/>
      <c r="O3711" s="28"/>
      <c r="P3711" s="60"/>
      <c r="Q3711" s="60"/>
      <c r="R3711" s="60"/>
      <c r="T3711" s="60"/>
      <c r="V3711" s="46"/>
      <c r="W3711" s="28"/>
      <c r="X3711" s="28"/>
      <c r="Y3711" s="28"/>
      <c r="AA3711" s="77"/>
      <c r="AE3711" s="28"/>
      <c r="AF3711" s="28"/>
      <c r="AG3711" s="28"/>
      <c r="AH3711" s="28"/>
      <c r="AI3711" s="28"/>
      <c r="AL3711" s="28"/>
      <c r="AM3711" s="28"/>
      <c r="AN3711" s="28"/>
      <c r="AO3711" s="28"/>
      <c r="AP3711" s="28"/>
      <c r="AW3711" s="28"/>
      <c r="AX3711" s="28"/>
      <c r="AY3711" s="28"/>
      <c r="AZ3711" s="28"/>
      <c r="BA3711" s="28"/>
      <c r="BB3711" s="28"/>
      <c r="BC3711" s="28"/>
      <c r="BD3711" s="28"/>
      <c r="BE3711" s="28"/>
    </row>
    <row r="3712" spans="3:57" ht="14.25" customHeight="1">
      <c r="C3712" s="46"/>
      <c r="D3712" s="28"/>
      <c r="E3712" s="28"/>
      <c r="F3712" s="28"/>
      <c r="G3712" s="28"/>
      <c r="H3712" s="28"/>
      <c r="I3712" s="28"/>
      <c r="J3712" s="28"/>
      <c r="K3712" s="28"/>
      <c r="L3712" s="28"/>
      <c r="M3712" s="28"/>
      <c r="N3712" s="28"/>
      <c r="O3712" s="28"/>
      <c r="P3712" s="60"/>
      <c r="Q3712" s="60"/>
      <c r="R3712" s="60"/>
      <c r="T3712" s="60"/>
      <c r="V3712" s="46"/>
      <c r="W3712" s="28"/>
      <c r="X3712" s="28"/>
      <c r="Y3712" s="28"/>
      <c r="AA3712" s="77"/>
      <c r="AE3712" s="28"/>
      <c r="AF3712" s="28"/>
      <c r="AG3712" s="28"/>
      <c r="AH3712" s="28"/>
      <c r="AI3712" s="28"/>
      <c r="AL3712" s="28"/>
      <c r="AM3712" s="28"/>
      <c r="AN3712" s="28"/>
      <c r="AO3712" s="28"/>
      <c r="AP3712" s="28"/>
      <c r="AW3712" s="28"/>
      <c r="AX3712" s="28"/>
      <c r="AY3712" s="28"/>
      <c r="AZ3712" s="28"/>
      <c r="BA3712" s="28"/>
      <c r="BB3712" s="28"/>
      <c r="BC3712" s="28"/>
      <c r="BD3712" s="28"/>
      <c r="BE3712" s="28"/>
    </row>
    <row r="3713" spans="3:57" ht="14.25" customHeight="1">
      <c r="C3713" s="46"/>
      <c r="D3713" s="28"/>
      <c r="E3713" s="28"/>
      <c r="F3713" s="28"/>
      <c r="G3713" s="28"/>
      <c r="H3713" s="28"/>
      <c r="I3713" s="28"/>
      <c r="J3713" s="28"/>
      <c r="K3713" s="28"/>
      <c r="L3713" s="28"/>
      <c r="M3713" s="28"/>
      <c r="N3713" s="28"/>
      <c r="O3713" s="28"/>
      <c r="P3713" s="60"/>
      <c r="Q3713" s="60"/>
      <c r="R3713" s="60"/>
      <c r="T3713" s="60"/>
      <c r="V3713" s="46"/>
      <c r="W3713" s="28"/>
      <c r="X3713" s="28"/>
      <c r="Y3713" s="28"/>
      <c r="AA3713" s="77"/>
      <c r="AE3713" s="28"/>
      <c r="AF3713" s="28"/>
      <c r="AG3713" s="28"/>
      <c r="AH3713" s="28"/>
      <c r="AI3713" s="28"/>
      <c r="AL3713" s="28"/>
      <c r="AM3713" s="28"/>
      <c r="AN3713" s="28"/>
      <c r="AO3713" s="28"/>
      <c r="AP3713" s="28"/>
      <c r="AW3713" s="28"/>
      <c r="AX3713" s="28"/>
      <c r="AY3713" s="28"/>
      <c r="AZ3713" s="28"/>
      <c r="BA3713" s="28"/>
      <c r="BB3713" s="28"/>
      <c r="BC3713" s="28"/>
      <c r="BD3713" s="28"/>
      <c r="BE3713" s="28"/>
    </row>
    <row r="3714" spans="3:57" ht="14.25" customHeight="1">
      <c r="C3714" s="46"/>
      <c r="D3714" s="28"/>
      <c r="E3714" s="28"/>
      <c r="F3714" s="28"/>
      <c r="G3714" s="28"/>
      <c r="H3714" s="28"/>
      <c r="I3714" s="28"/>
      <c r="J3714" s="28"/>
      <c r="K3714" s="28"/>
      <c r="L3714" s="28"/>
      <c r="M3714" s="28"/>
      <c r="N3714" s="28"/>
      <c r="O3714" s="28"/>
      <c r="P3714" s="60"/>
      <c r="Q3714" s="60"/>
      <c r="R3714" s="60"/>
      <c r="T3714" s="60"/>
      <c r="V3714" s="46"/>
      <c r="W3714" s="28"/>
      <c r="X3714" s="28"/>
      <c r="Y3714" s="28"/>
      <c r="AA3714" s="77"/>
      <c r="AE3714" s="28"/>
      <c r="AF3714" s="28"/>
      <c r="AG3714" s="28"/>
      <c r="AH3714" s="28"/>
      <c r="AI3714" s="28"/>
      <c r="AL3714" s="28"/>
      <c r="AM3714" s="28"/>
      <c r="AN3714" s="28"/>
      <c r="AO3714" s="28"/>
      <c r="AP3714" s="28"/>
      <c r="AW3714" s="28"/>
      <c r="AX3714" s="28"/>
      <c r="AY3714" s="28"/>
      <c r="AZ3714" s="28"/>
      <c r="BA3714" s="28"/>
      <c r="BB3714" s="28"/>
      <c r="BC3714" s="28"/>
      <c r="BD3714" s="28"/>
      <c r="BE3714" s="28"/>
    </row>
    <row r="3715" spans="3:57" ht="14.25" customHeight="1">
      <c r="C3715" s="46"/>
      <c r="D3715" s="28"/>
      <c r="E3715" s="28"/>
      <c r="F3715" s="28"/>
      <c r="G3715" s="28"/>
      <c r="H3715" s="28"/>
      <c r="I3715" s="28"/>
      <c r="J3715" s="28"/>
      <c r="K3715" s="28"/>
      <c r="L3715" s="28"/>
      <c r="M3715" s="28"/>
      <c r="N3715" s="28"/>
      <c r="O3715" s="28"/>
      <c r="P3715" s="60"/>
      <c r="Q3715" s="60"/>
      <c r="R3715" s="60"/>
      <c r="T3715" s="60"/>
      <c r="W3715" s="28"/>
      <c r="X3715" s="28"/>
      <c r="Y3715" s="28"/>
      <c r="AA3715" s="77"/>
      <c r="AE3715" s="28"/>
      <c r="AF3715" s="28"/>
      <c r="AG3715" s="28"/>
      <c r="AH3715" s="28"/>
      <c r="AI3715" s="28"/>
      <c r="AW3715" s="28"/>
      <c r="AX3715" s="28"/>
      <c r="AY3715" s="28"/>
      <c r="AZ3715" s="28"/>
      <c r="BA3715" s="28"/>
      <c r="BB3715" s="28"/>
      <c r="BC3715" s="28"/>
      <c r="BD3715" s="28"/>
      <c r="BE3715" s="28"/>
    </row>
    <row r="3716" spans="3:57" ht="14.25" customHeight="1">
      <c r="S3716" s="60"/>
      <c r="U3716" s="60"/>
    </row>
    <row r="3717" spans="3:57" ht="14.25" customHeight="1">
      <c r="S3717" s="60"/>
      <c r="T3717" s="60"/>
      <c r="U3717" s="60"/>
      <c r="AJ3717" s="28"/>
      <c r="AK3717" s="28"/>
    </row>
    <row r="3718" spans="3:57" ht="14.25" customHeight="1">
      <c r="S3718" s="60"/>
      <c r="T3718" s="60"/>
      <c r="U3718" s="60"/>
      <c r="AJ3718" s="28"/>
      <c r="AK3718" s="28"/>
      <c r="AQ3718" s="28"/>
      <c r="AR3718" s="28"/>
      <c r="AS3718" s="28"/>
    </row>
    <row r="3719" spans="3:57" ht="14.25" customHeight="1">
      <c r="S3719" s="60"/>
      <c r="T3719" s="60"/>
      <c r="U3719" s="60"/>
      <c r="AB3719" s="28"/>
      <c r="AC3719" s="28"/>
      <c r="AD3719" s="28"/>
      <c r="AJ3719" s="28"/>
      <c r="AK3719" s="28"/>
      <c r="AQ3719" s="28"/>
      <c r="AR3719" s="28"/>
      <c r="AS3719" s="28"/>
      <c r="AT3719" s="96"/>
      <c r="AU3719" s="28"/>
      <c r="AV3719" s="28"/>
    </row>
    <row r="3720" spans="3:57" ht="14.25" customHeight="1">
      <c r="S3720" s="60"/>
      <c r="T3720" s="60"/>
      <c r="U3720" s="60"/>
      <c r="AB3720" s="28"/>
      <c r="AC3720" s="28"/>
      <c r="AD3720" s="28"/>
      <c r="AJ3720" s="28"/>
      <c r="AK3720" s="28"/>
      <c r="AQ3720" s="28"/>
      <c r="AR3720" s="28"/>
      <c r="AS3720" s="28"/>
      <c r="AT3720" s="96"/>
      <c r="AU3720" s="28"/>
      <c r="AV3720" s="28"/>
    </row>
    <row r="3721" spans="3:57" ht="14.25" customHeight="1">
      <c r="S3721" s="60"/>
      <c r="T3721" s="60"/>
      <c r="U3721" s="60"/>
      <c r="AB3721" s="28"/>
      <c r="AC3721" s="28"/>
      <c r="AD3721" s="28"/>
      <c r="AJ3721" s="28"/>
      <c r="AK3721" s="28"/>
      <c r="AQ3721" s="28"/>
      <c r="AR3721" s="28"/>
      <c r="AS3721" s="28"/>
      <c r="AT3721" s="96"/>
      <c r="AU3721" s="28"/>
      <c r="AV3721" s="28"/>
    </row>
    <row r="3722" spans="3:57" ht="14.25" customHeight="1">
      <c r="S3722" s="60"/>
      <c r="T3722" s="60"/>
      <c r="U3722" s="60"/>
      <c r="AB3722" s="28"/>
      <c r="AC3722" s="28"/>
      <c r="AD3722" s="28"/>
      <c r="AJ3722" s="28"/>
      <c r="AK3722" s="28"/>
      <c r="AQ3722" s="28"/>
      <c r="AR3722" s="28"/>
      <c r="AS3722" s="28"/>
      <c r="AT3722" s="96"/>
      <c r="AU3722" s="28"/>
      <c r="AV3722" s="28"/>
    </row>
    <row r="3723" spans="3:57" ht="14.25" customHeight="1">
      <c r="S3723" s="60"/>
      <c r="T3723" s="60"/>
      <c r="U3723" s="60"/>
      <c r="V3723" s="46"/>
      <c r="AB3723" s="28"/>
      <c r="AC3723" s="28"/>
      <c r="AD3723" s="28"/>
      <c r="AJ3723" s="28"/>
      <c r="AK3723" s="28"/>
      <c r="AL3723" s="28"/>
      <c r="AM3723" s="28"/>
      <c r="AN3723" s="28"/>
      <c r="AO3723" s="28"/>
      <c r="AP3723" s="28"/>
      <c r="AQ3723" s="28"/>
      <c r="AR3723" s="28"/>
      <c r="AS3723" s="28"/>
      <c r="AT3723" s="96"/>
      <c r="AU3723" s="28"/>
      <c r="AV3723" s="28"/>
    </row>
    <row r="3724" spans="3:57" ht="14.25" customHeight="1">
      <c r="C3724" s="46"/>
      <c r="D3724" s="28"/>
      <c r="E3724" s="28"/>
      <c r="F3724" s="28"/>
      <c r="G3724" s="28"/>
      <c r="H3724" s="28"/>
      <c r="I3724" s="28"/>
      <c r="J3724" s="28"/>
      <c r="K3724" s="28"/>
      <c r="L3724" s="28"/>
      <c r="M3724" s="28"/>
      <c r="N3724" s="28"/>
      <c r="O3724" s="28"/>
      <c r="P3724" s="60"/>
      <c r="Q3724" s="60"/>
      <c r="R3724" s="60"/>
      <c r="T3724" s="60"/>
      <c r="V3724" s="46"/>
      <c r="W3724" s="28"/>
      <c r="X3724" s="28"/>
      <c r="Y3724" s="28"/>
      <c r="AA3724" s="77"/>
      <c r="AB3724" s="28"/>
      <c r="AC3724" s="28"/>
      <c r="AD3724" s="28"/>
      <c r="AE3724" s="28"/>
      <c r="AF3724" s="28"/>
      <c r="AG3724" s="28"/>
      <c r="AH3724" s="28"/>
      <c r="AI3724" s="28"/>
      <c r="AJ3724" s="28"/>
      <c r="AK3724" s="28"/>
      <c r="AL3724" s="28"/>
      <c r="AM3724" s="28"/>
      <c r="AN3724" s="28"/>
      <c r="AO3724" s="28"/>
      <c r="AP3724" s="28"/>
      <c r="AQ3724" s="28"/>
      <c r="AR3724" s="28"/>
      <c r="AS3724" s="28"/>
      <c r="AT3724" s="96"/>
      <c r="AU3724" s="28"/>
      <c r="AV3724" s="28"/>
      <c r="AW3724" s="28"/>
      <c r="AX3724" s="28"/>
      <c r="AY3724" s="28"/>
      <c r="AZ3724" s="28"/>
      <c r="BA3724" s="28"/>
      <c r="BB3724" s="28"/>
      <c r="BC3724" s="28"/>
      <c r="BD3724" s="28"/>
      <c r="BE3724" s="28"/>
    </row>
    <row r="3725" spans="3:57" ht="14.25" customHeight="1">
      <c r="C3725" s="46"/>
      <c r="D3725" s="28"/>
      <c r="E3725" s="28"/>
      <c r="F3725" s="28"/>
      <c r="G3725" s="28"/>
      <c r="H3725" s="28"/>
      <c r="I3725" s="28"/>
      <c r="J3725" s="28"/>
      <c r="K3725" s="28"/>
      <c r="L3725" s="28"/>
      <c r="M3725" s="28"/>
      <c r="N3725" s="28"/>
      <c r="O3725" s="28"/>
      <c r="P3725" s="60"/>
      <c r="Q3725" s="60"/>
      <c r="R3725" s="60"/>
      <c r="S3725" s="60"/>
      <c r="T3725" s="60"/>
      <c r="U3725" s="60"/>
      <c r="V3725" s="46"/>
      <c r="W3725" s="28"/>
      <c r="X3725" s="28"/>
      <c r="Y3725" s="28"/>
      <c r="AA3725" s="77"/>
      <c r="AB3725" s="28"/>
      <c r="AC3725" s="28"/>
      <c r="AD3725" s="28"/>
      <c r="AE3725" s="28"/>
      <c r="AF3725" s="28"/>
      <c r="AG3725" s="28"/>
      <c r="AH3725" s="28"/>
      <c r="AI3725" s="28"/>
      <c r="AL3725" s="28"/>
      <c r="AM3725" s="28"/>
      <c r="AN3725" s="28"/>
      <c r="AO3725" s="28"/>
      <c r="AP3725" s="28"/>
      <c r="AQ3725" s="28"/>
      <c r="AR3725" s="28"/>
      <c r="AS3725" s="28"/>
      <c r="AT3725" s="96"/>
      <c r="AU3725" s="28"/>
      <c r="AV3725" s="28"/>
      <c r="AW3725" s="28"/>
      <c r="AX3725" s="28"/>
      <c r="AY3725" s="28"/>
      <c r="AZ3725" s="28"/>
      <c r="BA3725" s="28"/>
      <c r="BB3725" s="28"/>
      <c r="BC3725" s="28"/>
      <c r="BD3725" s="28"/>
      <c r="BE3725" s="28"/>
    </row>
    <row r="3726" spans="3:57" ht="14.25" customHeight="1">
      <c r="C3726" s="46"/>
      <c r="D3726" s="28"/>
      <c r="E3726" s="28"/>
      <c r="F3726" s="28"/>
      <c r="G3726" s="28"/>
      <c r="H3726" s="28"/>
      <c r="I3726" s="28"/>
      <c r="J3726" s="28"/>
      <c r="K3726" s="28"/>
      <c r="L3726" s="28"/>
      <c r="M3726" s="28"/>
      <c r="N3726" s="28"/>
      <c r="O3726" s="28"/>
      <c r="P3726" s="60"/>
      <c r="Q3726" s="60"/>
      <c r="R3726" s="60"/>
      <c r="S3726" s="60"/>
      <c r="T3726" s="60"/>
      <c r="U3726" s="60"/>
      <c r="V3726" s="46"/>
      <c r="W3726" s="28"/>
      <c r="X3726" s="28"/>
      <c r="Y3726" s="28"/>
      <c r="AA3726" s="77"/>
      <c r="AB3726" s="28"/>
      <c r="AC3726" s="28"/>
      <c r="AD3726" s="28"/>
      <c r="AE3726" s="28"/>
      <c r="AF3726" s="28"/>
      <c r="AG3726" s="28"/>
      <c r="AH3726" s="28"/>
      <c r="AI3726" s="28"/>
      <c r="AJ3726" s="28"/>
      <c r="AK3726" s="28"/>
      <c r="AL3726" s="28"/>
      <c r="AM3726" s="28"/>
      <c r="AN3726" s="28"/>
      <c r="AO3726" s="28"/>
      <c r="AP3726" s="28"/>
      <c r="AT3726" s="96"/>
      <c r="AU3726" s="28"/>
      <c r="AV3726" s="28"/>
      <c r="AW3726" s="28"/>
      <c r="AX3726" s="28"/>
      <c r="AY3726" s="28"/>
      <c r="AZ3726" s="28"/>
      <c r="BA3726" s="28"/>
      <c r="BB3726" s="28"/>
      <c r="BC3726" s="28"/>
      <c r="BD3726" s="28"/>
      <c r="BE3726" s="28"/>
    </row>
    <row r="3727" spans="3:57" ht="14.25" customHeight="1">
      <c r="C3727" s="46"/>
      <c r="D3727" s="28"/>
      <c r="E3727" s="28"/>
      <c r="F3727" s="28"/>
      <c r="G3727" s="28"/>
      <c r="H3727" s="28"/>
      <c r="I3727" s="28"/>
      <c r="J3727" s="28"/>
      <c r="K3727" s="28"/>
      <c r="L3727" s="28"/>
      <c r="M3727" s="28"/>
      <c r="N3727" s="28"/>
      <c r="O3727" s="28"/>
      <c r="P3727" s="60"/>
      <c r="Q3727" s="60"/>
      <c r="R3727" s="60"/>
      <c r="S3727" s="60"/>
      <c r="T3727" s="60"/>
      <c r="U3727" s="60"/>
      <c r="V3727" s="46"/>
      <c r="W3727" s="28"/>
      <c r="X3727" s="28"/>
      <c r="Y3727" s="28"/>
      <c r="AA3727" s="77"/>
      <c r="AE3727" s="28"/>
      <c r="AF3727" s="28"/>
      <c r="AG3727" s="28"/>
      <c r="AH3727" s="28"/>
      <c r="AI3727" s="28"/>
      <c r="AJ3727" s="28"/>
      <c r="AK3727" s="28"/>
      <c r="AL3727" s="28"/>
      <c r="AM3727" s="28"/>
      <c r="AN3727" s="28"/>
      <c r="AO3727" s="28"/>
      <c r="AP3727" s="28"/>
      <c r="AQ3727" s="28"/>
      <c r="AR3727" s="28"/>
      <c r="AS3727" s="28"/>
      <c r="AW3727" s="28"/>
      <c r="AX3727" s="28"/>
      <c r="AY3727" s="28"/>
      <c r="AZ3727" s="28"/>
      <c r="BA3727" s="28"/>
      <c r="BB3727" s="28"/>
      <c r="BC3727" s="28"/>
      <c r="BD3727" s="28"/>
      <c r="BE3727" s="28"/>
    </row>
    <row r="3728" spans="3:57" ht="14.25" customHeight="1">
      <c r="C3728" s="46"/>
      <c r="D3728" s="28"/>
      <c r="E3728" s="28"/>
      <c r="F3728" s="28"/>
      <c r="G3728" s="28"/>
      <c r="H3728" s="28"/>
      <c r="I3728" s="28"/>
      <c r="J3728" s="28"/>
      <c r="K3728" s="28"/>
      <c r="L3728" s="28"/>
      <c r="M3728" s="28"/>
      <c r="N3728" s="28"/>
      <c r="O3728" s="28"/>
      <c r="P3728" s="60"/>
      <c r="Q3728" s="60"/>
      <c r="R3728" s="60"/>
      <c r="S3728" s="60"/>
      <c r="T3728" s="60"/>
      <c r="U3728" s="60"/>
      <c r="V3728" s="46"/>
      <c r="W3728" s="28"/>
      <c r="X3728" s="28"/>
      <c r="Y3728" s="28"/>
      <c r="AA3728" s="77"/>
      <c r="AB3728" s="28"/>
      <c r="AC3728" s="28"/>
      <c r="AD3728" s="28"/>
      <c r="AE3728" s="28"/>
      <c r="AF3728" s="28"/>
      <c r="AG3728" s="28"/>
      <c r="AH3728" s="28"/>
      <c r="AI3728" s="28"/>
      <c r="AJ3728" s="28"/>
      <c r="AK3728" s="28"/>
      <c r="AL3728" s="28"/>
      <c r="AM3728" s="28"/>
      <c r="AN3728" s="28"/>
      <c r="AO3728" s="28"/>
      <c r="AP3728" s="28"/>
      <c r="AQ3728" s="28"/>
      <c r="AR3728" s="28"/>
      <c r="AS3728" s="28"/>
      <c r="AT3728" s="96"/>
      <c r="AU3728" s="28"/>
      <c r="AV3728" s="28"/>
      <c r="AW3728" s="28"/>
      <c r="AX3728" s="28"/>
      <c r="AY3728" s="28"/>
      <c r="AZ3728" s="28"/>
      <c r="BA3728" s="28"/>
      <c r="BB3728" s="28"/>
      <c r="BC3728" s="28"/>
      <c r="BD3728" s="28"/>
      <c r="BE3728" s="28"/>
    </row>
    <row r="3729" spans="3:57" ht="14.25" customHeight="1">
      <c r="C3729" s="46"/>
      <c r="D3729" s="28"/>
      <c r="E3729" s="28"/>
      <c r="F3729" s="28"/>
      <c r="G3729" s="28"/>
      <c r="H3729" s="28"/>
      <c r="I3729" s="28"/>
      <c r="J3729" s="28"/>
      <c r="K3729" s="28"/>
      <c r="L3729" s="28"/>
      <c r="M3729" s="28"/>
      <c r="N3729" s="28"/>
      <c r="O3729" s="28"/>
      <c r="P3729" s="60"/>
      <c r="Q3729" s="60"/>
      <c r="R3729" s="60"/>
      <c r="S3729" s="60"/>
      <c r="T3729" s="60"/>
      <c r="U3729" s="60"/>
      <c r="V3729" s="46"/>
      <c r="W3729" s="28"/>
      <c r="X3729" s="28"/>
      <c r="Y3729" s="28"/>
      <c r="AA3729" s="77"/>
      <c r="AB3729" s="28"/>
      <c r="AC3729" s="28"/>
      <c r="AD3729" s="28"/>
      <c r="AE3729" s="28"/>
      <c r="AF3729" s="28"/>
      <c r="AG3729" s="28"/>
      <c r="AH3729" s="28"/>
      <c r="AI3729" s="28"/>
      <c r="AJ3729" s="28"/>
      <c r="AK3729" s="28"/>
      <c r="AL3729" s="28"/>
      <c r="AM3729" s="28"/>
      <c r="AN3729" s="28"/>
      <c r="AO3729" s="28"/>
      <c r="AP3729" s="28"/>
      <c r="AQ3729" s="28"/>
      <c r="AR3729" s="28"/>
      <c r="AS3729" s="28"/>
      <c r="AT3729" s="96"/>
      <c r="AU3729" s="28"/>
      <c r="AV3729" s="28"/>
      <c r="AW3729" s="28"/>
      <c r="AX3729" s="28"/>
      <c r="AY3729" s="28"/>
      <c r="AZ3729" s="28"/>
      <c r="BA3729" s="28"/>
      <c r="BB3729" s="28"/>
      <c r="BC3729" s="28"/>
      <c r="BD3729" s="28"/>
      <c r="BE3729" s="28"/>
    </row>
    <row r="3730" spans="3:57" ht="14.25" customHeight="1">
      <c r="C3730" s="46"/>
      <c r="D3730" s="28"/>
      <c r="E3730" s="28"/>
      <c r="F3730" s="28"/>
      <c r="G3730" s="28"/>
      <c r="H3730" s="28"/>
      <c r="I3730" s="28"/>
      <c r="J3730" s="28"/>
      <c r="K3730" s="28"/>
      <c r="L3730" s="28"/>
      <c r="M3730" s="28"/>
      <c r="N3730" s="28"/>
      <c r="O3730" s="28"/>
      <c r="P3730" s="60"/>
      <c r="Q3730" s="60"/>
      <c r="R3730" s="60"/>
      <c r="S3730" s="60"/>
      <c r="T3730" s="60"/>
      <c r="U3730" s="60"/>
      <c r="V3730" s="46"/>
      <c r="W3730" s="28"/>
      <c r="X3730" s="28"/>
      <c r="Y3730" s="28"/>
      <c r="AA3730" s="77"/>
      <c r="AB3730" s="28"/>
      <c r="AC3730" s="28"/>
      <c r="AD3730" s="28"/>
      <c r="AE3730" s="28"/>
      <c r="AF3730" s="28"/>
      <c r="AG3730" s="28"/>
      <c r="AH3730" s="28"/>
      <c r="AI3730" s="28"/>
      <c r="AJ3730" s="28"/>
      <c r="AK3730" s="28"/>
      <c r="AL3730" s="28"/>
      <c r="AM3730" s="28"/>
      <c r="AN3730" s="28"/>
      <c r="AO3730" s="28"/>
      <c r="AP3730" s="28"/>
      <c r="AQ3730" s="28"/>
      <c r="AR3730" s="28"/>
      <c r="AS3730" s="28"/>
      <c r="AT3730" s="96"/>
      <c r="AU3730" s="28"/>
      <c r="AV3730" s="28"/>
      <c r="AW3730" s="28"/>
      <c r="AX3730" s="28"/>
      <c r="AY3730" s="28"/>
      <c r="AZ3730" s="28"/>
      <c r="BA3730" s="28"/>
      <c r="BB3730" s="28"/>
      <c r="BC3730" s="28"/>
      <c r="BD3730" s="28"/>
      <c r="BE3730" s="28"/>
    </row>
    <row r="3731" spans="3:57" ht="14.25" customHeight="1">
      <c r="C3731" s="46"/>
      <c r="D3731" s="28"/>
      <c r="E3731" s="28"/>
      <c r="F3731" s="28"/>
      <c r="G3731" s="28"/>
      <c r="H3731" s="28"/>
      <c r="I3731" s="28"/>
      <c r="J3731" s="28"/>
      <c r="K3731" s="28"/>
      <c r="L3731" s="28"/>
      <c r="M3731" s="28"/>
      <c r="N3731" s="28"/>
      <c r="O3731" s="28"/>
      <c r="P3731" s="60"/>
      <c r="Q3731" s="60"/>
      <c r="R3731" s="60"/>
      <c r="S3731" s="60"/>
      <c r="T3731" s="60"/>
      <c r="U3731" s="60"/>
      <c r="W3731" s="28"/>
      <c r="X3731" s="28"/>
      <c r="Y3731" s="28"/>
      <c r="AA3731" s="77"/>
      <c r="AB3731" s="28"/>
      <c r="AC3731" s="28"/>
      <c r="AD3731" s="28"/>
      <c r="AE3731" s="28"/>
      <c r="AF3731" s="28"/>
      <c r="AG3731" s="28"/>
      <c r="AH3731" s="28"/>
      <c r="AI3731" s="28"/>
      <c r="AJ3731" s="28"/>
      <c r="AK3731" s="28"/>
      <c r="AQ3731" s="28"/>
      <c r="AR3731" s="28"/>
      <c r="AS3731" s="28"/>
      <c r="AT3731" s="96"/>
      <c r="AU3731" s="28"/>
      <c r="AV3731" s="28"/>
      <c r="AW3731" s="28"/>
      <c r="AX3731" s="28"/>
      <c r="AY3731" s="28"/>
      <c r="AZ3731" s="28"/>
      <c r="BA3731" s="28"/>
      <c r="BB3731" s="28"/>
      <c r="BC3731" s="28"/>
      <c r="BD3731" s="28"/>
      <c r="BE3731" s="28"/>
    </row>
    <row r="3732" spans="3:57" ht="14.25" customHeight="1">
      <c r="S3732" s="60"/>
      <c r="T3732" s="60"/>
      <c r="U3732" s="60"/>
      <c r="V3732" s="46"/>
      <c r="AB3732" s="28"/>
      <c r="AC3732" s="28"/>
      <c r="AD3732" s="28"/>
      <c r="AJ3732" s="28"/>
      <c r="AK3732" s="28"/>
      <c r="AL3732" s="28"/>
      <c r="AM3732" s="28"/>
      <c r="AN3732" s="28"/>
      <c r="AO3732" s="28"/>
      <c r="AP3732" s="28"/>
      <c r="AQ3732" s="28"/>
      <c r="AR3732" s="28"/>
      <c r="AS3732" s="28"/>
      <c r="AT3732" s="96"/>
      <c r="AU3732" s="28"/>
      <c r="AV3732" s="28"/>
    </row>
    <row r="3733" spans="3:57" ht="14.25" customHeight="1">
      <c r="C3733" s="46"/>
      <c r="D3733" s="28"/>
      <c r="E3733" s="28"/>
      <c r="F3733" s="28"/>
      <c r="G3733" s="28"/>
      <c r="H3733" s="28"/>
      <c r="I3733" s="28"/>
      <c r="J3733" s="28"/>
      <c r="K3733" s="28"/>
      <c r="L3733" s="28"/>
      <c r="M3733" s="28"/>
      <c r="N3733" s="28"/>
      <c r="O3733" s="28"/>
      <c r="P3733" s="60"/>
      <c r="Q3733" s="60"/>
      <c r="R3733" s="60"/>
      <c r="S3733" s="60"/>
      <c r="T3733" s="60"/>
      <c r="U3733" s="60"/>
      <c r="V3733" s="46"/>
      <c r="W3733" s="28"/>
      <c r="X3733" s="28"/>
      <c r="Y3733" s="28"/>
      <c r="AA3733" s="77"/>
      <c r="AB3733" s="28"/>
      <c r="AC3733" s="28"/>
      <c r="AD3733" s="28"/>
      <c r="AE3733" s="28"/>
      <c r="AF3733" s="28"/>
      <c r="AG3733" s="28"/>
      <c r="AH3733" s="28"/>
      <c r="AI3733" s="28"/>
      <c r="AJ3733" s="28"/>
      <c r="AK3733" s="28"/>
      <c r="AL3733" s="28"/>
      <c r="AM3733" s="28"/>
      <c r="AN3733" s="28"/>
      <c r="AO3733" s="28"/>
      <c r="AP3733" s="28"/>
      <c r="AQ3733" s="28"/>
      <c r="AR3733" s="28"/>
      <c r="AS3733" s="28"/>
      <c r="AT3733" s="96"/>
      <c r="AU3733" s="28"/>
      <c r="AV3733" s="28"/>
      <c r="AW3733" s="28"/>
      <c r="AX3733" s="28"/>
      <c r="AY3733" s="28"/>
      <c r="AZ3733" s="28"/>
      <c r="BA3733" s="28"/>
      <c r="BB3733" s="28"/>
      <c r="BC3733" s="28"/>
      <c r="BD3733" s="28"/>
      <c r="BE3733" s="28"/>
    </row>
    <row r="3734" spans="3:57" ht="14.25" customHeight="1">
      <c r="C3734" s="46"/>
      <c r="D3734" s="28"/>
      <c r="E3734" s="28"/>
      <c r="F3734" s="28"/>
      <c r="G3734" s="28"/>
      <c r="H3734" s="28"/>
      <c r="I3734" s="28"/>
      <c r="J3734" s="28"/>
      <c r="K3734" s="28"/>
      <c r="L3734" s="28"/>
      <c r="M3734" s="28"/>
      <c r="N3734" s="28"/>
      <c r="O3734" s="28"/>
      <c r="P3734" s="60"/>
      <c r="Q3734" s="60"/>
      <c r="R3734" s="60"/>
      <c r="S3734" s="60"/>
      <c r="T3734" s="60"/>
      <c r="U3734" s="60"/>
      <c r="V3734" s="46"/>
      <c r="W3734" s="28"/>
      <c r="X3734" s="28"/>
      <c r="Y3734" s="28"/>
      <c r="AA3734" s="77"/>
      <c r="AB3734" s="28"/>
      <c r="AC3734" s="28"/>
      <c r="AD3734" s="28"/>
      <c r="AE3734" s="28"/>
      <c r="AF3734" s="28"/>
      <c r="AG3734" s="28"/>
      <c r="AH3734" s="28"/>
      <c r="AI3734" s="28"/>
      <c r="AJ3734" s="28"/>
      <c r="AK3734" s="28"/>
      <c r="AL3734" s="28"/>
      <c r="AM3734" s="28"/>
      <c r="AN3734" s="28"/>
      <c r="AO3734" s="28"/>
      <c r="AP3734" s="28"/>
      <c r="AQ3734" s="28"/>
      <c r="AR3734" s="28"/>
      <c r="AS3734" s="28"/>
      <c r="AT3734" s="96"/>
      <c r="AU3734" s="28"/>
      <c r="AV3734" s="28"/>
      <c r="AW3734" s="28"/>
      <c r="AX3734" s="28"/>
      <c r="AY3734" s="28"/>
      <c r="AZ3734" s="28"/>
      <c r="BA3734" s="28"/>
      <c r="BB3734" s="28"/>
      <c r="BC3734" s="28"/>
      <c r="BD3734" s="28"/>
      <c r="BE3734" s="28"/>
    </row>
    <row r="3735" spans="3:57" ht="14.25" customHeight="1">
      <c r="C3735" s="46"/>
      <c r="D3735" s="28"/>
      <c r="E3735" s="28"/>
      <c r="F3735" s="28"/>
      <c r="G3735" s="28"/>
      <c r="H3735" s="28"/>
      <c r="I3735" s="28"/>
      <c r="J3735" s="28"/>
      <c r="K3735" s="28"/>
      <c r="L3735" s="28"/>
      <c r="M3735" s="28"/>
      <c r="N3735" s="28"/>
      <c r="O3735" s="28"/>
      <c r="P3735" s="60"/>
      <c r="Q3735" s="60"/>
      <c r="R3735" s="60"/>
      <c r="S3735" s="60"/>
      <c r="T3735" s="60"/>
      <c r="U3735" s="60"/>
      <c r="V3735" s="46"/>
      <c r="W3735" s="28"/>
      <c r="X3735" s="28"/>
      <c r="Y3735" s="28"/>
      <c r="AA3735" s="77"/>
      <c r="AB3735" s="28"/>
      <c r="AC3735" s="28"/>
      <c r="AD3735" s="28"/>
      <c r="AE3735" s="28"/>
      <c r="AF3735" s="28"/>
      <c r="AG3735" s="28"/>
      <c r="AH3735" s="28"/>
      <c r="AI3735" s="28"/>
      <c r="AJ3735" s="28"/>
      <c r="AK3735" s="28"/>
      <c r="AL3735" s="28"/>
      <c r="AM3735" s="28"/>
      <c r="AN3735" s="28"/>
      <c r="AO3735" s="28"/>
      <c r="AP3735" s="28"/>
      <c r="AQ3735" s="28"/>
      <c r="AR3735" s="28"/>
      <c r="AS3735" s="28"/>
      <c r="AT3735" s="96"/>
      <c r="AU3735" s="28"/>
      <c r="AV3735" s="28"/>
      <c r="AW3735" s="28"/>
      <c r="AX3735" s="28"/>
      <c r="AY3735" s="28"/>
      <c r="AZ3735" s="28"/>
      <c r="BA3735" s="28"/>
      <c r="BB3735" s="28"/>
      <c r="BC3735" s="28"/>
      <c r="BD3735" s="28"/>
      <c r="BE3735" s="28"/>
    </row>
    <row r="3736" spans="3:57" ht="14.25" customHeight="1">
      <c r="C3736" s="46"/>
      <c r="D3736" s="28"/>
      <c r="E3736" s="28"/>
      <c r="F3736" s="28"/>
      <c r="G3736" s="28"/>
      <c r="H3736" s="28"/>
      <c r="I3736" s="28"/>
      <c r="J3736" s="28"/>
      <c r="K3736" s="28"/>
      <c r="L3736" s="28"/>
      <c r="M3736" s="28"/>
      <c r="N3736" s="28"/>
      <c r="O3736" s="28"/>
      <c r="P3736" s="60"/>
      <c r="Q3736" s="60"/>
      <c r="R3736" s="60"/>
      <c r="S3736" s="60"/>
      <c r="T3736" s="60"/>
      <c r="U3736" s="60"/>
      <c r="V3736" s="46"/>
      <c r="W3736" s="28"/>
      <c r="X3736" s="28"/>
      <c r="Y3736" s="28"/>
      <c r="AA3736" s="77"/>
      <c r="AB3736" s="28"/>
      <c r="AC3736" s="28"/>
      <c r="AD3736" s="28"/>
      <c r="AE3736" s="28"/>
      <c r="AF3736" s="28"/>
      <c r="AG3736" s="28"/>
      <c r="AH3736" s="28"/>
      <c r="AI3736" s="28"/>
      <c r="AJ3736" s="28"/>
      <c r="AK3736" s="28"/>
      <c r="AL3736" s="28"/>
      <c r="AM3736" s="28"/>
      <c r="AN3736" s="28"/>
      <c r="AO3736" s="28"/>
      <c r="AP3736" s="28"/>
      <c r="AQ3736" s="28"/>
      <c r="AR3736" s="28"/>
      <c r="AS3736" s="28"/>
      <c r="AT3736" s="96"/>
      <c r="AU3736" s="28"/>
      <c r="AV3736" s="28"/>
      <c r="AW3736" s="28"/>
      <c r="AX3736" s="28"/>
      <c r="AY3736" s="28"/>
      <c r="AZ3736" s="28"/>
      <c r="BA3736" s="28"/>
      <c r="BB3736" s="28"/>
      <c r="BC3736" s="28"/>
      <c r="BD3736" s="28"/>
      <c r="BE3736" s="28"/>
    </row>
    <row r="3737" spans="3:57" ht="14.25" customHeight="1">
      <c r="C3737" s="46"/>
      <c r="D3737" s="28"/>
      <c r="E3737" s="28"/>
      <c r="F3737" s="28"/>
      <c r="G3737" s="28"/>
      <c r="H3737" s="28"/>
      <c r="I3737" s="28"/>
      <c r="J3737" s="28"/>
      <c r="K3737" s="28"/>
      <c r="L3737" s="28"/>
      <c r="M3737" s="28"/>
      <c r="N3737" s="28"/>
      <c r="O3737" s="28"/>
      <c r="P3737" s="60"/>
      <c r="Q3737" s="60"/>
      <c r="R3737" s="60"/>
      <c r="S3737" s="60"/>
      <c r="T3737" s="60"/>
      <c r="U3737" s="60"/>
      <c r="V3737" s="46"/>
      <c r="W3737" s="28"/>
      <c r="X3737" s="28"/>
      <c r="Y3737" s="28"/>
      <c r="AA3737" s="77"/>
      <c r="AB3737" s="28"/>
      <c r="AC3737" s="28"/>
      <c r="AD3737" s="28"/>
      <c r="AE3737" s="28"/>
      <c r="AF3737" s="28"/>
      <c r="AG3737" s="28"/>
      <c r="AH3737" s="28"/>
      <c r="AI3737" s="28"/>
      <c r="AJ3737" s="28"/>
      <c r="AK3737" s="28"/>
      <c r="AL3737" s="28"/>
      <c r="AM3737" s="28"/>
      <c r="AN3737" s="28"/>
      <c r="AO3737" s="28"/>
      <c r="AP3737" s="28"/>
      <c r="AQ3737" s="28"/>
      <c r="AR3737" s="28"/>
      <c r="AS3737" s="28"/>
      <c r="AT3737" s="96"/>
      <c r="AU3737" s="28"/>
      <c r="AV3737" s="28"/>
      <c r="AW3737" s="28"/>
      <c r="AX3737" s="28"/>
      <c r="AY3737" s="28"/>
      <c r="AZ3737" s="28"/>
      <c r="BA3737" s="28"/>
      <c r="BB3737" s="28"/>
      <c r="BC3737" s="28"/>
      <c r="BD3737" s="28"/>
      <c r="BE3737" s="28"/>
    </row>
    <row r="3738" spans="3:57" ht="14.25" customHeight="1">
      <c r="C3738" s="46"/>
      <c r="D3738" s="28"/>
      <c r="E3738" s="28"/>
      <c r="F3738" s="28"/>
      <c r="G3738" s="28"/>
      <c r="H3738" s="28"/>
      <c r="I3738" s="28"/>
      <c r="J3738" s="28"/>
      <c r="K3738" s="28"/>
      <c r="L3738" s="28"/>
      <c r="M3738" s="28"/>
      <c r="N3738" s="28"/>
      <c r="O3738" s="28"/>
      <c r="P3738" s="60"/>
      <c r="Q3738" s="60"/>
      <c r="R3738" s="60"/>
      <c r="S3738" s="60"/>
      <c r="T3738" s="60"/>
      <c r="U3738" s="60"/>
      <c r="V3738" s="46"/>
      <c r="W3738" s="28"/>
      <c r="X3738" s="28"/>
      <c r="Y3738" s="28"/>
      <c r="AA3738" s="77"/>
      <c r="AB3738" s="28"/>
      <c r="AC3738" s="28"/>
      <c r="AD3738" s="28"/>
      <c r="AE3738" s="28"/>
      <c r="AF3738" s="28"/>
      <c r="AG3738" s="28"/>
      <c r="AH3738" s="28"/>
      <c r="AI3738" s="28"/>
      <c r="AJ3738" s="28"/>
      <c r="AK3738" s="28"/>
      <c r="AL3738" s="28"/>
      <c r="AM3738" s="28"/>
      <c r="AN3738" s="28"/>
      <c r="AO3738" s="28"/>
      <c r="AP3738" s="28"/>
      <c r="AQ3738" s="28"/>
      <c r="AR3738" s="28"/>
      <c r="AS3738" s="28"/>
      <c r="AT3738" s="96"/>
      <c r="AU3738" s="28"/>
      <c r="AV3738" s="28"/>
      <c r="AW3738" s="28"/>
      <c r="AX3738" s="28"/>
      <c r="AY3738" s="28"/>
      <c r="AZ3738" s="28"/>
      <c r="BA3738" s="28"/>
      <c r="BB3738" s="28"/>
      <c r="BC3738" s="28"/>
      <c r="BD3738" s="28"/>
      <c r="BE3738" s="28"/>
    </row>
    <row r="3739" spans="3:57" ht="14.25" customHeight="1">
      <c r="C3739" s="46"/>
      <c r="D3739" s="28"/>
      <c r="E3739" s="28"/>
      <c r="F3739" s="28"/>
      <c r="G3739" s="28"/>
      <c r="H3739" s="28"/>
      <c r="I3739" s="28"/>
      <c r="J3739" s="28"/>
      <c r="K3739" s="28"/>
      <c r="L3739" s="28"/>
      <c r="M3739" s="28"/>
      <c r="N3739" s="28"/>
      <c r="O3739" s="28"/>
      <c r="P3739" s="60"/>
      <c r="Q3739" s="60"/>
      <c r="R3739" s="60"/>
      <c r="S3739" s="60"/>
      <c r="T3739" s="60"/>
      <c r="U3739" s="60"/>
      <c r="V3739" s="46"/>
      <c r="W3739" s="28"/>
      <c r="X3739" s="28"/>
      <c r="Y3739" s="28"/>
      <c r="AA3739" s="77"/>
      <c r="AB3739" s="28"/>
      <c r="AC3739" s="28"/>
      <c r="AD3739" s="28"/>
      <c r="AE3739" s="28"/>
      <c r="AF3739" s="28"/>
      <c r="AG3739" s="28"/>
      <c r="AH3739" s="28"/>
      <c r="AI3739" s="28"/>
      <c r="AJ3739" s="28"/>
      <c r="AK3739" s="28"/>
      <c r="AL3739" s="28"/>
      <c r="AM3739" s="28"/>
      <c r="AN3739" s="28"/>
      <c r="AO3739" s="28"/>
      <c r="AP3739" s="28"/>
      <c r="AQ3739" s="28"/>
      <c r="AR3739" s="28"/>
      <c r="AS3739" s="28"/>
      <c r="AT3739" s="96"/>
      <c r="AU3739" s="28"/>
      <c r="AV3739" s="28"/>
      <c r="AW3739" s="28"/>
      <c r="AX3739" s="28"/>
      <c r="AY3739" s="28"/>
      <c r="AZ3739" s="28"/>
      <c r="BA3739" s="28"/>
      <c r="BB3739" s="28"/>
      <c r="BC3739" s="28"/>
      <c r="BD3739" s="28"/>
      <c r="BE3739" s="28"/>
    </row>
    <row r="3740" spans="3:57" ht="14.25" customHeight="1">
      <c r="C3740" s="46"/>
      <c r="D3740" s="28"/>
      <c r="E3740" s="28"/>
      <c r="F3740" s="28"/>
      <c r="G3740" s="28"/>
      <c r="H3740" s="28"/>
      <c r="I3740" s="28"/>
      <c r="J3740" s="28"/>
      <c r="K3740" s="28"/>
      <c r="L3740" s="28"/>
      <c r="M3740" s="28"/>
      <c r="N3740" s="28"/>
      <c r="O3740" s="28"/>
      <c r="P3740" s="60"/>
      <c r="Q3740" s="60"/>
      <c r="R3740" s="60"/>
      <c r="S3740" s="60"/>
      <c r="T3740" s="60"/>
      <c r="U3740" s="60"/>
      <c r="V3740" s="46"/>
      <c r="W3740" s="28"/>
      <c r="X3740" s="28"/>
      <c r="Y3740" s="28"/>
      <c r="AA3740" s="77"/>
      <c r="AB3740" s="28"/>
      <c r="AC3740" s="28"/>
      <c r="AD3740" s="28"/>
      <c r="AE3740" s="28"/>
      <c r="AF3740" s="28"/>
      <c r="AG3740" s="28"/>
      <c r="AH3740" s="28"/>
      <c r="AI3740" s="28"/>
      <c r="AJ3740" s="28"/>
      <c r="AK3740" s="28"/>
      <c r="AL3740" s="28"/>
      <c r="AM3740" s="28"/>
      <c r="AN3740" s="28"/>
      <c r="AO3740" s="28"/>
      <c r="AP3740" s="28"/>
      <c r="AQ3740" s="28"/>
      <c r="AR3740" s="28"/>
      <c r="AS3740" s="28"/>
      <c r="AT3740" s="96"/>
      <c r="AU3740" s="28"/>
      <c r="AV3740" s="28"/>
      <c r="AW3740" s="28"/>
      <c r="AX3740" s="28"/>
      <c r="AY3740" s="28"/>
      <c r="AZ3740" s="28"/>
      <c r="BA3740" s="28"/>
      <c r="BB3740" s="28"/>
      <c r="BC3740" s="28"/>
      <c r="BD3740" s="28"/>
      <c r="BE3740" s="28"/>
    </row>
    <row r="3741" spans="3:57" ht="14.25" customHeight="1">
      <c r="C3741" s="46"/>
      <c r="D3741" s="28"/>
      <c r="E3741" s="28"/>
      <c r="F3741" s="28"/>
      <c r="G3741" s="28"/>
      <c r="H3741" s="28"/>
      <c r="I3741" s="28"/>
      <c r="J3741" s="28"/>
      <c r="K3741" s="28"/>
      <c r="L3741" s="28"/>
      <c r="M3741" s="28"/>
      <c r="N3741" s="28"/>
      <c r="O3741" s="28"/>
      <c r="P3741" s="60"/>
      <c r="Q3741" s="60"/>
      <c r="R3741" s="60"/>
      <c r="S3741" s="60"/>
      <c r="T3741" s="60"/>
      <c r="U3741" s="60"/>
      <c r="V3741" s="46"/>
      <c r="W3741" s="28"/>
      <c r="X3741" s="28"/>
      <c r="Y3741" s="28"/>
      <c r="AA3741" s="77"/>
      <c r="AB3741" s="28"/>
      <c r="AC3741" s="28"/>
      <c r="AD3741" s="28"/>
      <c r="AE3741" s="28"/>
      <c r="AF3741" s="28"/>
      <c r="AG3741" s="28"/>
      <c r="AH3741" s="28"/>
      <c r="AI3741" s="28"/>
      <c r="AJ3741" s="28"/>
      <c r="AK3741" s="28"/>
      <c r="AL3741" s="28"/>
      <c r="AM3741" s="28"/>
      <c r="AN3741" s="28"/>
      <c r="AO3741" s="28"/>
      <c r="AP3741" s="28"/>
      <c r="AQ3741" s="28"/>
      <c r="AR3741" s="28"/>
      <c r="AS3741" s="28"/>
      <c r="AT3741" s="96"/>
      <c r="AU3741" s="28"/>
      <c r="AV3741" s="28"/>
      <c r="AW3741" s="28"/>
      <c r="AX3741" s="28"/>
      <c r="AY3741" s="28"/>
      <c r="AZ3741" s="28"/>
      <c r="BA3741" s="28"/>
      <c r="BB3741" s="28"/>
      <c r="BC3741" s="28"/>
      <c r="BD3741" s="28"/>
      <c r="BE3741" s="28"/>
    </row>
    <row r="3742" spans="3:57" ht="14.25" customHeight="1">
      <c r="C3742" s="46"/>
      <c r="D3742" s="28"/>
      <c r="E3742" s="28"/>
      <c r="F3742" s="28"/>
      <c r="G3742" s="28"/>
      <c r="H3742" s="28"/>
      <c r="I3742" s="28"/>
      <c r="J3742" s="28"/>
      <c r="K3742" s="28"/>
      <c r="L3742" s="28"/>
      <c r="M3742" s="28"/>
      <c r="N3742" s="28"/>
      <c r="O3742" s="28"/>
      <c r="P3742" s="60"/>
      <c r="Q3742" s="60"/>
      <c r="R3742" s="60"/>
      <c r="S3742" s="60"/>
      <c r="T3742" s="60"/>
      <c r="U3742" s="60"/>
      <c r="V3742" s="46"/>
      <c r="W3742" s="28"/>
      <c r="X3742" s="28"/>
      <c r="Y3742" s="28"/>
      <c r="AA3742" s="77"/>
      <c r="AB3742" s="28"/>
      <c r="AC3742" s="28"/>
      <c r="AD3742" s="28"/>
      <c r="AE3742" s="28"/>
      <c r="AF3742" s="28"/>
      <c r="AG3742" s="28"/>
      <c r="AH3742" s="28"/>
      <c r="AI3742" s="28"/>
      <c r="AJ3742" s="28"/>
      <c r="AK3742" s="28"/>
      <c r="AL3742" s="28"/>
      <c r="AM3742" s="28"/>
      <c r="AN3742" s="28"/>
      <c r="AO3742" s="28"/>
      <c r="AP3742" s="28"/>
      <c r="AQ3742" s="28"/>
      <c r="AR3742" s="28"/>
      <c r="AS3742" s="28"/>
      <c r="AT3742" s="96"/>
      <c r="AU3742" s="28"/>
      <c r="AV3742" s="28"/>
      <c r="AW3742" s="28"/>
      <c r="AX3742" s="28"/>
      <c r="AY3742" s="28"/>
      <c r="AZ3742" s="28"/>
      <c r="BA3742" s="28"/>
      <c r="BB3742" s="28"/>
      <c r="BC3742" s="28"/>
      <c r="BD3742" s="28"/>
      <c r="BE3742" s="28"/>
    </row>
    <row r="3743" spans="3:57" ht="14.25" customHeight="1">
      <c r="C3743" s="46"/>
      <c r="D3743" s="28"/>
      <c r="E3743" s="28"/>
      <c r="F3743" s="28"/>
      <c r="G3743" s="28"/>
      <c r="H3743" s="28"/>
      <c r="I3743" s="28"/>
      <c r="J3743" s="28"/>
      <c r="K3743" s="28"/>
      <c r="L3743" s="28"/>
      <c r="M3743" s="28"/>
      <c r="N3743" s="28"/>
      <c r="O3743" s="28"/>
      <c r="P3743" s="60"/>
      <c r="Q3743" s="60"/>
      <c r="R3743" s="60"/>
      <c r="S3743" s="60"/>
      <c r="T3743" s="60"/>
      <c r="U3743" s="60"/>
      <c r="V3743" s="46"/>
      <c r="W3743" s="28"/>
      <c r="X3743" s="28"/>
      <c r="Y3743" s="28"/>
      <c r="AA3743" s="77"/>
      <c r="AB3743" s="28"/>
      <c r="AC3743" s="28"/>
      <c r="AD3743" s="28"/>
      <c r="AE3743" s="28"/>
      <c r="AF3743" s="28"/>
      <c r="AG3743" s="28"/>
      <c r="AH3743" s="28"/>
      <c r="AI3743" s="28"/>
      <c r="AJ3743" s="28"/>
      <c r="AK3743" s="28"/>
      <c r="AL3743" s="28"/>
      <c r="AM3743" s="28"/>
      <c r="AN3743" s="28"/>
      <c r="AO3743" s="28"/>
      <c r="AP3743" s="28"/>
      <c r="AQ3743" s="28"/>
      <c r="AR3743" s="28"/>
      <c r="AS3743" s="28"/>
      <c r="AT3743" s="96"/>
      <c r="AU3743" s="28"/>
      <c r="AV3743" s="28"/>
      <c r="AW3743" s="28"/>
      <c r="AX3743" s="28"/>
      <c r="AY3743" s="28"/>
      <c r="AZ3743" s="28"/>
      <c r="BA3743" s="28"/>
      <c r="BB3743" s="28"/>
      <c r="BC3743" s="28"/>
      <c r="BD3743" s="28"/>
      <c r="BE3743" s="28"/>
    </row>
    <row r="3744" spans="3:57" ht="14.25" customHeight="1">
      <c r="C3744" s="46"/>
      <c r="D3744" s="28"/>
      <c r="E3744" s="28"/>
      <c r="F3744" s="28"/>
      <c r="G3744" s="28"/>
      <c r="H3744" s="28"/>
      <c r="I3744" s="28"/>
      <c r="J3744" s="28"/>
      <c r="K3744" s="28"/>
      <c r="L3744" s="28"/>
      <c r="M3744" s="28"/>
      <c r="N3744" s="28"/>
      <c r="O3744" s="28"/>
      <c r="P3744" s="60"/>
      <c r="Q3744" s="60"/>
      <c r="R3744" s="60"/>
      <c r="S3744" s="60"/>
      <c r="T3744" s="60"/>
      <c r="U3744" s="60"/>
      <c r="V3744" s="46"/>
      <c r="W3744" s="28"/>
      <c r="X3744" s="28"/>
      <c r="Y3744" s="28"/>
      <c r="AA3744" s="77"/>
      <c r="AB3744" s="28"/>
      <c r="AC3744" s="28"/>
      <c r="AD3744" s="28"/>
      <c r="AE3744" s="28"/>
      <c r="AF3744" s="28"/>
      <c r="AG3744" s="28"/>
      <c r="AH3744" s="28"/>
      <c r="AI3744" s="28"/>
      <c r="AJ3744" s="28"/>
      <c r="AK3744" s="28"/>
      <c r="AL3744" s="28"/>
      <c r="AM3744" s="28"/>
      <c r="AN3744" s="28"/>
      <c r="AO3744" s="28"/>
      <c r="AP3744" s="28"/>
      <c r="AQ3744" s="28"/>
      <c r="AR3744" s="28"/>
      <c r="AS3744" s="28"/>
      <c r="AT3744" s="96"/>
      <c r="AU3744" s="28"/>
      <c r="AV3744" s="28"/>
      <c r="AW3744" s="28"/>
      <c r="AX3744" s="28"/>
      <c r="AY3744" s="28"/>
      <c r="AZ3744" s="28"/>
      <c r="BA3744" s="28"/>
      <c r="BB3744" s="28"/>
      <c r="BC3744" s="28"/>
      <c r="BD3744" s="28"/>
      <c r="BE3744" s="28"/>
    </row>
    <row r="3745" spans="3:57" ht="14.25" customHeight="1">
      <c r="C3745" s="46"/>
      <c r="D3745" s="28"/>
      <c r="E3745" s="28"/>
      <c r="F3745" s="28"/>
      <c r="G3745" s="28"/>
      <c r="H3745" s="28"/>
      <c r="I3745" s="28"/>
      <c r="J3745" s="28"/>
      <c r="K3745" s="28"/>
      <c r="L3745" s="28"/>
      <c r="M3745" s="28"/>
      <c r="N3745" s="28"/>
      <c r="O3745" s="28"/>
      <c r="P3745" s="60"/>
      <c r="Q3745" s="60"/>
      <c r="R3745" s="60"/>
      <c r="S3745" s="60"/>
      <c r="T3745" s="60"/>
      <c r="U3745" s="60"/>
      <c r="V3745" s="46"/>
      <c r="W3745" s="28"/>
      <c r="X3745" s="28"/>
      <c r="Y3745" s="28"/>
      <c r="AA3745" s="77"/>
      <c r="AB3745" s="28"/>
      <c r="AC3745" s="28"/>
      <c r="AD3745" s="28"/>
      <c r="AE3745" s="28"/>
      <c r="AF3745" s="28"/>
      <c r="AG3745" s="28"/>
      <c r="AH3745" s="28"/>
      <c r="AI3745" s="28"/>
      <c r="AJ3745" s="28"/>
      <c r="AK3745" s="28"/>
      <c r="AL3745" s="28"/>
      <c r="AM3745" s="28"/>
      <c r="AN3745" s="28"/>
      <c r="AO3745" s="28"/>
      <c r="AP3745" s="28"/>
      <c r="AQ3745" s="28"/>
      <c r="AR3745" s="28"/>
      <c r="AS3745" s="28"/>
      <c r="AT3745" s="96"/>
      <c r="AU3745" s="28"/>
      <c r="AV3745" s="28"/>
      <c r="AW3745" s="28"/>
      <c r="AX3745" s="28"/>
      <c r="AY3745" s="28"/>
      <c r="AZ3745" s="28"/>
      <c r="BA3745" s="28"/>
      <c r="BB3745" s="28"/>
      <c r="BC3745" s="28"/>
      <c r="BD3745" s="28"/>
      <c r="BE3745" s="28"/>
    </row>
    <row r="3746" spans="3:57" ht="14.25" customHeight="1">
      <c r="C3746" s="46"/>
      <c r="D3746" s="28"/>
      <c r="E3746" s="28"/>
      <c r="F3746" s="28"/>
      <c r="G3746" s="28"/>
      <c r="H3746" s="28"/>
      <c r="I3746" s="28"/>
      <c r="J3746" s="28"/>
      <c r="K3746" s="28"/>
      <c r="L3746" s="28"/>
      <c r="M3746" s="28"/>
      <c r="N3746" s="28"/>
      <c r="O3746" s="28"/>
      <c r="P3746" s="60"/>
      <c r="Q3746" s="60"/>
      <c r="R3746" s="60"/>
      <c r="S3746" s="60"/>
      <c r="T3746" s="60"/>
      <c r="U3746" s="60"/>
      <c r="V3746" s="46"/>
      <c r="W3746" s="28"/>
      <c r="X3746" s="28"/>
      <c r="Y3746" s="28"/>
      <c r="AA3746" s="77"/>
      <c r="AB3746" s="28"/>
      <c r="AC3746" s="28"/>
      <c r="AD3746" s="28"/>
      <c r="AE3746" s="28"/>
      <c r="AF3746" s="28"/>
      <c r="AG3746" s="28"/>
      <c r="AH3746" s="28"/>
      <c r="AI3746" s="28"/>
      <c r="AJ3746" s="28"/>
      <c r="AK3746" s="28"/>
      <c r="AL3746" s="28"/>
      <c r="AM3746" s="28"/>
      <c r="AN3746" s="28"/>
      <c r="AO3746" s="28"/>
      <c r="AP3746" s="28"/>
      <c r="AQ3746" s="28"/>
      <c r="AR3746" s="28"/>
      <c r="AS3746" s="28"/>
      <c r="AT3746" s="96"/>
      <c r="AU3746" s="28"/>
      <c r="AV3746" s="28"/>
      <c r="AW3746" s="28"/>
      <c r="AX3746" s="28"/>
      <c r="AY3746" s="28"/>
      <c r="AZ3746" s="28"/>
      <c r="BA3746" s="28"/>
      <c r="BB3746" s="28"/>
      <c r="BC3746" s="28"/>
      <c r="BD3746" s="28"/>
      <c r="BE3746" s="28"/>
    </row>
    <row r="3747" spans="3:57" ht="14.25" customHeight="1">
      <c r="C3747" s="46"/>
      <c r="D3747" s="28"/>
      <c r="E3747" s="28"/>
      <c r="F3747" s="28"/>
      <c r="G3747" s="28"/>
      <c r="H3747" s="28"/>
      <c r="I3747" s="28"/>
      <c r="J3747" s="28"/>
      <c r="K3747" s="28"/>
      <c r="L3747" s="28"/>
      <c r="M3747" s="28"/>
      <c r="N3747" s="28"/>
      <c r="O3747" s="28"/>
      <c r="P3747" s="60"/>
      <c r="Q3747" s="60"/>
      <c r="R3747" s="60"/>
      <c r="S3747" s="60"/>
      <c r="T3747" s="60"/>
      <c r="U3747" s="60"/>
      <c r="V3747" s="46"/>
      <c r="W3747" s="28"/>
      <c r="X3747" s="28"/>
      <c r="Y3747" s="28"/>
      <c r="AA3747" s="77"/>
      <c r="AB3747" s="28"/>
      <c r="AC3747" s="28"/>
      <c r="AD3747" s="28"/>
      <c r="AE3747" s="28"/>
      <c r="AF3747" s="28"/>
      <c r="AG3747" s="28"/>
      <c r="AH3747" s="28"/>
      <c r="AI3747" s="28"/>
      <c r="AJ3747" s="28"/>
      <c r="AK3747" s="28"/>
      <c r="AL3747" s="28"/>
      <c r="AM3747" s="28"/>
      <c r="AN3747" s="28"/>
      <c r="AO3747" s="28"/>
      <c r="AP3747" s="28"/>
      <c r="AQ3747" s="28"/>
      <c r="AR3747" s="28"/>
      <c r="AS3747" s="28"/>
      <c r="AT3747" s="96"/>
      <c r="AU3747" s="28"/>
      <c r="AV3747" s="28"/>
      <c r="AW3747" s="28"/>
      <c r="AX3747" s="28"/>
      <c r="AY3747" s="28"/>
      <c r="AZ3747" s="28"/>
      <c r="BA3747" s="28"/>
      <c r="BB3747" s="28"/>
      <c r="BC3747" s="28"/>
      <c r="BD3747" s="28"/>
      <c r="BE3747" s="28"/>
    </row>
    <row r="3748" spans="3:57" ht="14.25" customHeight="1">
      <c r="C3748" s="46"/>
      <c r="D3748" s="28"/>
      <c r="E3748" s="28"/>
      <c r="F3748" s="28"/>
      <c r="G3748" s="28"/>
      <c r="H3748" s="28"/>
      <c r="I3748" s="28"/>
      <c r="J3748" s="28"/>
      <c r="K3748" s="28"/>
      <c r="L3748" s="28"/>
      <c r="M3748" s="28"/>
      <c r="N3748" s="28"/>
      <c r="O3748" s="28"/>
      <c r="P3748" s="60"/>
      <c r="Q3748" s="60"/>
      <c r="R3748" s="60"/>
      <c r="S3748" s="60"/>
      <c r="T3748" s="60"/>
      <c r="U3748" s="60"/>
      <c r="V3748" s="46"/>
      <c r="W3748" s="28"/>
      <c r="X3748" s="28"/>
      <c r="Y3748" s="28"/>
      <c r="AA3748" s="77"/>
      <c r="AB3748" s="28"/>
      <c r="AC3748" s="28"/>
      <c r="AD3748" s="28"/>
      <c r="AE3748" s="28"/>
      <c r="AF3748" s="28"/>
      <c r="AG3748" s="28"/>
      <c r="AH3748" s="28"/>
      <c r="AI3748" s="28"/>
      <c r="AJ3748" s="28"/>
      <c r="AK3748" s="28"/>
      <c r="AL3748" s="28"/>
      <c r="AM3748" s="28"/>
      <c r="AN3748" s="28"/>
      <c r="AO3748" s="28"/>
      <c r="AP3748" s="28"/>
      <c r="AQ3748" s="28"/>
      <c r="AR3748" s="28"/>
      <c r="AS3748" s="28"/>
      <c r="AT3748" s="96"/>
      <c r="AU3748" s="28"/>
      <c r="AV3748" s="28"/>
      <c r="AW3748" s="28"/>
      <c r="AX3748" s="28"/>
      <c r="AY3748" s="28"/>
      <c r="AZ3748" s="28"/>
      <c r="BA3748" s="28"/>
      <c r="BB3748" s="28"/>
      <c r="BC3748" s="28"/>
      <c r="BD3748" s="28"/>
      <c r="BE3748" s="28"/>
    </row>
    <row r="3749" spans="3:57" ht="14.25" customHeight="1">
      <c r="C3749" s="46"/>
      <c r="D3749" s="28"/>
      <c r="E3749" s="28"/>
      <c r="F3749" s="28"/>
      <c r="G3749" s="28"/>
      <c r="H3749" s="28"/>
      <c r="I3749" s="28"/>
      <c r="J3749" s="28"/>
      <c r="K3749" s="28"/>
      <c r="L3749" s="28"/>
      <c r="M3749" s="28"/>
      <c r="N3749" s="28"/>
      <c r="O3749" s="28"/>
      <c r="P3749" s="60"/>
      <c r="Q3749" s="60"/>
      <c r="R3749" s="60"/>
      <c r="S3749" s="60"/>
      <c r="T3749" s="60"/>
      <c r="U3749" s="60"/>
      <c r="V3749" s="46"/>
      <c r="W3749" s="28"/>
      <c r="X3749" s="28"/>
      <c r="Y3749" s="28"/>
      <c r="AA3749" s="77"/>
      <c r="AB3749" s="28"/>
      <c r="AC3749" s="28"/>
      <c r="AD3749" s="28"/>
      <c r="AE3749" s="28"/>
      <c r="AF3749" s="28"/>
      <c r="AG3749" s="28"/>
      <c r="AH3749" s="28"/>
      <c r="AI3749" s="28"/>
      <c r="AJ3749" s="28"/>
      <c r="AK3749" s="28"/>
      <c r="AL3749" s="28"/>
      <c r="AM3749" s="28"/>
      <c r="AN3749" s="28"/>
      <c r="AO3749" s="28"/>
      <c r="AP3749" s="28"/>
      <c r="AQ3749" s="28"/>
      <c r="AR3749" s="28"/>
      <c r="AS3749" s="28"/>
      <c r="AT3749" s="96"/>
      <c r="AU3749" s="28"/>
      <c r="AV3749" s="28"/>
      <c r="AW3749" s="28"/>
      <c r="AX3749" s="28"/>
      <c r="AY3749" s="28"/>
      <c r="AZ3749" s="28"/>
      <c r="BA3749" s="28"/>
      <c r="BB3749" s="28"/>
      <c r="BC3749" s="28"/>
      <c r="BD3749" s="28"/>
      <c r="BE3749" s="28"/>
    </row>
    <row r="3750" spans="3:57" ht="14.25" customHeight="1">
      <c r="C3750" s="46"/>
      <c r="D3750" s="28"/>
      <c r="E3750" s="28"/>
      <c r="F3750" s="28"/>
      <c r="G3750" s="28"/>
      <c r="H3750" s="28"/>
      <c r="I3750" s="28"/>
      <c r="J3750" s="28"/>
      <c r="K3750" s="28"/>
      <c r="L3750" s="28"/>
      <c r="M3750" s="28"/>
      <c r="N3750" s="28"/>
      <c r="O3750" s="28"/>
      <c r="P3750" s="60"/>
      <c r="Q3750" s="60"/>
      <c r="R3750" s="60"/>
      <c r="S3750" s="60"/>
      <c r="T3750" s="60"/>
      <c r="U3750" s="60"/>
      <c r="V3750" s="46"/>
      <c r="W3750" s="28"/>
      <c r="X3750" s="28"/>
      <c r="Y3750" s="28"/>
      <c r="AA3750" s="77"/>
      <c r="AB3750" s="28"/>
      <c r="AC3750" s="28"/>
      <c r="AD3750" s="28"/>
      <c r="AE3750" s="28"/>
      <c r="AF3750" s="28"/>
      <c r="AG3750" s="28"/>
      <c r="AH3750" s="28"/>
      <c r="AI3750" s="28"/>
      <c r="AJ3750" s="28"/>
      <c r="AK3750" s="28"/>
      <c r="AL3750" s="28"/>
      <c r="AM3750" s="28"/>
      <c r="AN3750" s="28"/>
      <c r="AO3750" s="28"/>
      <c r="AP3750" s="28"/>
      <c r="AQ3750" s="28"/>
      <c r="AR3750" s="28"/>
      <c r="AS3750" s="28"/>
      <c r="AT3750" s="96"/>
      <c r="AU3750" s="28"/>
      <c r="AV3750" s="28"/>
      <c r="AW3750" s="28"/>
      <c r="AX3750" s="28"/>
      <c r="AY3750" s="28"/>
      <c r="AZ3750" s="28"/>
      <c r="BA3750" s="28"/>
      <c r="BB3750" s="28"/>
      <c r="BC3750" s="28"/>
      <c r="BD3750" s="28"/>
      <c r="BE3750" s="28"/>
    </row>
    <row r="3751" spans="3:57" ht="14.25" customHeight="1">
      <c r="C3751" s="46"/>
      <c r="D3751" s="28"/>
      <c r="E3751" s="28"/>
      <c r="F3751" s="28"/>
      <c r="G3751" s="28"/>
      <c r="H3751" s="28"/>
      <c r="I3751" s="28"/>
      <c r="J3751" s="28"/>
      <c r="K3751" s="28"/>
      <c r="L3751" s="28"/>
      <c r="M3751" s="28"/>
      <c r="N3751" s="28"/>
      <c r="O3751" s="28"/>
      <c r="P3751" s="60"/>
      <c r="Q3751" s="60"/>
      <c r="R3751" s="60"/>
      <c r="S3751" s="60"/>
      <c r="T3751" s="60"/>
      <c r="U3751" s="60"/>
      <c r="V3751" s="46"/>
      <c r="W3751" s="28"/>
      <c r="X3751" s="28"/>
      <c r="Y3751" s="28"/>
      <c r="AA3751" s="77"/>
      <c r="AB3751" s="28"/>
      <c r="AC3751" s="28"/>
      <c r="AD3751" s="28"/>
      <c r="AE3751" s="28"/>
      <c r="AF3751" s="28"/>
      <c r="AG3751" s="28"/>
      <c r="AH3751" s="28"/>
      <c r="AI3751" s="28"/>
      <c r="AJ3751" s="28"/>
      <c r="AK3751" s="28"/>
      <c r="AL3751" s="28"/>
      <c r="AM3751" s="28"/>
      <c r="AN3751" s="28"/>
      <c r="AO3751" s="28"/>
      <c r="AP3751" s="28"/>
      <c r="AQ3751" s="28"/>
      <c r="AR3751" s="28"/>
      <c r="AS3751" s="28"/>
      <c r="AT3751" s="96"/>
      <c r="AU3751" s="28"/>
      <c r="AV3751" s="28"/>
      <c r="AW3751" s="28"/>
      <c r="AX3751" s="28"/>
      <c r="AY3751" s="28"/>
      <c r="AZ3751" s="28"/>
      <c r="BA3751" s="28"/>
      <c r="BB3751" s="28"/>
      <c r="BC3751" s="28"/>
      <c r="BD3751" s="28"/>
      <c r="BE3751" s="28"/>
    </row>
    <row r="3752" spans="3:57" ht="14.25" customHeight="1">
      <c r="C3752" s="46"/>
      <c r="D3752" s="28"/>
      <c r="E3752" s="28"/>
      <c r="F3752" s="28"/>
      <c r="G3752" s="28"/>
      <c r="H3752" s="28"/>
      <c r="I3752" s="28"/>
      <c r="J3752" s="28"/>
      <c r="K3752" s="28"/>
      <c r="L3752" s="28"/>
      <c r="M3752" s="28"/>
      <c r="N3752" s="28"/>
      <c r="O3752" s="28"/>
      <c r="P3752" s="60"/>
      <c r="Q3752" s="60"/>
      <c r="R3752" s="60"/>
      <c r="S3752" s="60"/>
      <c r="T3752" s="60"/>
      <c r="U3752" s="60"/>
      <c r="V3752" s="46"/>
      <c r="W3752" s="28"/>
      <c r="X3752" s="28"/>
      <c r="Y3752" s="28"/>
      <c r="AA3752" s="77"/>
      <c r="AB3752" s="28"/>
      <c r="AC3752" s="28"/>
      <c r="AD3752" s="28"/>
      <c r="AE3752" s="28"/>
      <c r="AF3752" s="28"/>
      <c r="AG3752" s="28"/>
      <c r="AH3752" s="28"/>
      <c r="AI3752" s="28"/>
      <c r="AJ3752" s="28"/>
      <c r="AK3752" s="28"/>
      <c r="AL3752" s="28"/>
      <c r="AM3752" s="28"/>
      <c r="AN3752" s="28"/>
      <c r="AO3752" s="28"/>
      <c r="AP3752" s="28"/>
      <c r="AQ3752" s="28"/>
      <c r="AR3752" s="28"/>
      <c r="AS3752" s="28"/>
      <c r="AT3752" s="96"/>
      <c r="AU3752" s="28"/>
      <c r="AV3752" s="28"/>
      <c r="AW3752" s="28"/>
      <c r="AX3752" s="28"/>
      <c r="AY3752" s="28"/>
      <c r="AZ3752" s="28"/>
      <c r="BA3752" s="28"/>
      <c r="BB3752" s="28"/>
      <c r="BC3752" s="28"/>
      <c r="BD3752" s="28"/>
      <c r="BE3752" s="28"/>
    </row>
    <row r="3753" spans="3:57" ht="14.25" customHeight="1">
      <c r="C3753" s="46"/>
      <c r="D3753" s="28"/>
      <c r="E3753" s="28"/>
      <c r="F3753" s="28"/>
      <c r="G3753" s="28"/>
      <c r="H3753" s="28"/>
      <c r="I3753" s="28"/>
      <c r="J3753" s="28"/>
      <c r="K3753" s="28"/>
      <c r="L3753" s="28"/>
      <c r="M3753" s="28"/>
      <c r="N3753" s="28"/>
      <c r="O3753" s="28"/>
      <c r="P3753" s="60"/>
      <c r="Q3753" s="60"/>
      <c r="R3753" s="60"/>
      <c r="S3753" s="60"/>
      <c r="T3753" s="60"/>
      <c r="U3753" s="60"/>
      <c r="V3753" s="46"/>
      <c r="W3753" s="28"/>
      <c r="X3753" s="28"/>
      <c r="Y3753" s="28"/>
      <c r="AA3753" s="77"/>
      <c r="AB3753" s="28"/>
      <c r="AC3753" s="28"/>
      <c r="AD3753" s="28"/>
      <c r="AE3753" s="28"/>
      <c r="AF3753" s="28"/>
      <c r="AG3753" s="28"/>
      <c r="AH3753" s="28"/>
      <c r="AI3753" s="28"/>
      <c r="AJ3753" s="28"/>
      <c r="AK3753" s="28"/>
      <c r="AL3753" s="28"/>
      <c r="AM3753" s="28"/>
      <c r="AN3753" s="28"/>
      <c r="AO3753" s="28"/>
      <c r="AP3753" s="28"/>
      <c r="AQ3753" s="28"/>
      <c r="AR3753" s="28"/>
      <c r="AS3753" s="28"/>
      <c r="AT3753" s="96"/>
      <c r="AU3753" s="28"/>
      <c r="AV3753" s="28"/>
      <c r="AW3753" s="28"/>
      <c r="AX3753" s="28"/>
      <c r="AY3753" s="28"/>
      <c r="AZ3753" s="28"/>
      <c r="BA3753" s="28"/>
      <c r="BB3753" s="28"/>
      <c r="BC3753" s="28"/>
      <c r="BD3753" s="28"/>
      <c r="BE3753" s="28"/>
    </row>
    <row r="3754" spans="3:57" ht="14.25" customHeight="1">
      <c r="C3754" s="46"/>
      <c r="D3754" s="28"/>
      <c r="E3754" s="28"/>
      <c r="F3754" s="28"/>
      <c r="G3754" s="28"/>
      <c r="H3754" s="28"/>
      <c r="I3754" s="28"/>
      <c r="J3754" s="28"/>
      <c r="K3754" s="28"/>
      <c r="L3754" s="28"/>
      <c r="M3754" s="28"/>
      <c r="N3754" s="28"/>
      <c r="O3754" s="28"/>
      <c r="P3754" s="60"/>
      <c r="Q3754" s="60"/>
      <c r="R3754" s="60"/>
      <c r="S3754" s="60"/>
      <c r="T3754" s="60"/>
      <c r="U3754" s="60"/>
      <c r="V3754" s="46"/>
      <c r="W3754" s="28"/>
      <c r="X3754" s="28"/>
      <c r="Y3754" s="28"/>
      <c r="AA3754" s="77"/>
      <c r="AB3754" s="28"/>
      <c r="AC3754" s="28"/>
      <c r="AD3754" s="28"/>
      <c r="AE3754" s="28"/>
      <c r="AF3754" s="28"/>
      <c r="AG3754" s="28"/>
      <c r="AH3754" s="28"/>
      <c r="AI3754" s="28"/>
      <c r="AJ3754" s="28"/>
      <c r="AK3754" s="28"/>
      <c r="AL3754" s="28"/>
      <c r="AM3754" s="28"/>
      <c r="AN3754" s="28"/>
      <c r="AO3754" s="28"/>
      <c r="AP3754" s="28"/>
      <c r="AQ3754" s="28"/>
      <c r="AR3754" s="28"/>
      <c r="AS3754" s="28"/>
      <c r="AT3754" s="96"/>
      <c r="AU3754" s="28"/>
      <c r="AV3754" s="28"/>
      <c r="AW3754" s="28"/>
      <c r="AX3754" s="28"/>
      <c r="AY3754" s="28"/>
      <c r="AZ3754" s="28"/>
      <c r="BA3754" s="28"/>
      <c r="BB3754" s="28"/>
      <c r="BC3754" s="28"/>
      <c r="BD3754" s="28"/>
      <c r="BE3754" s="28"/>
    </row>
    <row r="3755" spans="3:57" ht="14.25" customHeight="1">
      <c r="C3755" s="46"/>
      <c r="D3755" s="28"/>
      <c r="E3755" s="28"/>
      <c r="F3755" s="28"/>
      <c r="G3755" s="28"/>
      <c r="H3755" s="28"/>
      <c r="I3755" s="28"/>
      <c r="J3755" s="28"/>
      <c r="K3755" s="28"/>
      <c r="L3755" s="28"/>
      <c r="M3755" s="28"/>
      <c r="N3755" s="28"/>
      <c r="O3755" s="28"/>
      <c r="P3755" s="60"/>
      <c r="Q3755" s="60"/>
      <c r="R3755" s="60"/>
      <c r="S3755" s="60"/>
      <c r="T3755" s="60"/>
      <c r="U3755" s="60"/>
      <c r="V3755" s="46"/>
      <c r="W3755" s="28"/>
      <c r="X3755" s="28"/>
      <c r="Y3755" s="28"/>
      <c r="AA3755" s="77"/>
      <c r="AB3755" s="28"/>
      <c r="AC3755" s="28"/>
      <c r="AD3755" s="28"/>
      <c r="AE3755" s="28"/>
      <c r="AF3755" s="28"/>
      <c r="AG3755" s="28"/>
      <c r="AH3755" s="28"/>
      <c r="AI3755" s="28"/>
      <c r="AJ3755" s="28"/>
      <c r="AK3755" s="28"/>
      <c r="AL3755" s="28"/>
      <c r="AM3755" s="28"/>
      <c r="AN3755" s="28"/>
      <c r="AO3755" s="28"/>
      <c r="AP3755" s="28"/>
      <c r="AQ3755" s="28"/>
      <c r="AR3755" s="28"/>
      <c r="AS3755" s="28"/>
      <c r="AT3755" s="96"/>
      <c r="AU3755" s="28"/>
      <c r="AV3755" s="28"/>
      <c r="AW3755" s="28"/>
      <c r="AX3755" s="28"/>
      <c r="AY3755" s="28"/>
      <c r="AZ3755" s="28"/>
      <c r="BA3755" s="28"/>
      <c r="BB3755" s="28"/>
      <c r="BC3755" s="28"/>
      <c r="BD3755" s="28"/>
      <c r="BE3755" s="28"/>
    </row>
    <row r="3756" spans="3:57" ht="14.25" customHeight="1">
      <c r="C3756" s="46"/>
      <c r="D3756" s="28"/>
      <c r="E3756" s="28"/>
      <c r="F3756" s="28"/>
      <c r="G3756" s="28"/>
      <c r="H3756" s="28"/>
      <c r="I3756" s="28"/>
      <c r="J3756" s="28"/>
      <c r="K3756" s="28"/>
      <c r="L3756" s="28"/>
      <c r="M3756" s="28"/>
      <c r="N3756" s="28"/>
      <c r="O3756" s="28"/>
      <c r="P3756" s="60"/>
      <c r="Q3756" s="60"/>
      <c r="R3756" s="60"/>
      <c r="S3756" s="60"/>
      <c r="T3756" s="60"/>
      <c r="U3756" s="60"/>
      <c r="V3756" s="46"/>
      <c r="W3756" s="28"/>
      <c r="X3756" s="28"/>
      <c r="Y3756" s="28"/>
      <c r="AA3756" s="77"/>
      <c r="AB3756" s="28"/>
      <c r="AC3756" s="28"/>
      <c r="AD3756" s="28"/>
      <c r="AE3756" s="28"/>
      <c r="AF3756" s="28"/>
      <c r="AG3756" s="28"/>
      <c r="AH3756" s="28"/>
      <c r="AI3756" s="28"/>
      <c r="AJ3756" s="28"/>
      <c r="AK3756" s="28"/>
      <c r="AL3756" s="28"/>
      <c r="AM3756" s="28"/>
      <c r="AN3756" s="28"/>
      <c r="AO3756" s="28"/>
      <c r="AP3756" s="28"/>
      <c r="AQ3756" s="28"/>
      <c r="AR3756" s="28"/>
      <c r="AS3756" s="28"/>
      <c r="AT3756" s="96"/>
      <c r="AU3756" s="28"/>
      <c r="AV3756" s="28"/>
      <c r="AW3756" s="28"/>
      <c r="AX3756" s="28"/>
      <c r="AY3756" s="28"/>
      <c r="AZ3756" s="28"/>
      <c r="BA3756" s="28"/>
      <c r="BB3756" s="28"/>
      <c r="BC3756" s="28"/>
      <c r="BD3756" s="28"/>
      <c r="BE3756" s="28"/>
    </row>
    <row r="3757" spans="3:57" ht="14.25" customHeight="1">
      <c r="C3757" s="46"/>
      <c r="D3757" s="28"/>
      <c r="E3757" s="28"/>
      <c r="F3757" s="28"/>
      <c r="G3757" s="28"/>
      <c r="H3757" s="28"/>
      <c r="I3757" s="28"/>
      <c r="J3757" s="28"/>
      <c r="K3757" s="28"/>
      <c r="L3757" s="28"/>
      <c r="M3757" s="28"/>
      <c r="N3757" s="28"/>
      <c r="O3757" s="28"/>
      <c r="P3757" s="60"/>
      <c r="Q3757" s="60"/>
      <c r="R3757" s="60"/>
      <c r="S3757" s="60"/>
      <c r="T3757" s="60"/>
      <c r="U3757" s="60"/>
      <c r="V3757" s="46"/>
      <c r="W3757" s="28"/>
      <c r="X3757" s="28"/>
      <c r="Y3757" s="28"/>
      <c r="AA3757" s="77"/>
      <c r="AB3757" s="28"/>
      <c r="AC3757" s="28"/>
      <c r="AD3757" s="28"/>
      <c r="AE3757" s="28"/>
      <c r="AF3757" s="28"/>
      <c r="AG3757" s="28"/>
      <c r="AH3757" s="28"/>
      <c r="AI3757" s="28"/>
      <c r="AJ3757" s="28"/>
      <c r="AK3757" s="28"/>
      <c r="AL3757" s="28"/>
      <c r="AM3757" s="28"/>
      <c r="AN3757" s="28"/>
      <c r="AO3757" s="28"/>
      <c r="AP3757" s="28"/>
      <c r="AQ3757" s="28"/>
      <c r="AR3757" s="28"/>
      <c r="AS3757" s="28"/>
      <c r="AT3757" s="96"/>
      <c r="AU3757" s="28"/>
      <c r="AV3757" s="28"/>
      <c r="AW3757" s="28"/>
      <c r="AX3757" s="28"/>
      <c r="AY3757" s="28"/>
      <c r="AZ3757" s="28"/>
      <c r="BA3757" s="28"/>
      <c r="BB3757" s="28"/>
      <c r="BC3757" s="28"/>
      <c r="BD3757" s="28"/>
      <c r="BE3757" s="28"/>
    </row>
    <row r="3758" spans="3:57" ht="14.25" customHeight="1">
      <c r="C3758" s="46"/>
      <c r="D3758" s="28"/>
      <c r="E3758" s="28"/>
      <c r="F3758" s="28"/>
      <c r="G3758" s="28"/>
      <c r="H3758" s="28"/>
      <c r="I3758" s="28"/>
      <c r="J3758" s="28"/>
      <c r="K3758" s="28"/>
      <c r="L3758" s="28"/>
      <c r="M3758" s="28"/>
      <c r="N3758" s="28"/>
      <c r="O3758" s="28"/>
      <c r="P3758" s="60"/>
      <c r="Q3758" s="60"/>
      <c r="R3758" s="60"/>
      <c r="S3758" s="60"/>
      <c r="T3758" s="60"/>
      <c r="U3758" s="60"/>
      <c r="V3758" s="46"/>
      <c r="W3758" s="28"/>
      <c r="X3758" s="28"/>
      <c r="Y3758" s="28"/>
      <c r="AA3758" s="77"/>
      <c r="AB3758" s="28"/>
      <c r="AC3758" s="28"/>
      <c r="AD3758" s="28"/>
      <c r="AE3758" s="28"/>
      <c r="AF3758" s="28"/>
      <c r="AG3758" s="28"/>
      <c r="AH3758" s="28"/>
      <c r="AI3758" s="28"/>
      <c r="AJ3758" s="28"/>
      <c r="AK3758" s="28"/>
      <c r="AL3758" s="28"/>
      <c r="AM3758" s="28"/>
      <c r="AN3758" s="28"/>
      <c r="AO3758" s="28"/>
      <c r="AP3758" s="28"/>
      <c r="AQ3758" s="28"/>
      <c r="AR3758" s="28"/>
      <c r="AS3758" s="28"/>
      <c r="AT3758" s="96"/>
      <c r="AU3758" s="28"/>
      <c r="AV3758" s="28"/>
      <c r="AW3758" s="28"/>
      <c r="AX3758" s="28"/>
      <c r="AY3758" s="28"/>
      <c r="AZ3758" s="28"/>
      <c r="BA3758" s="28"/>
      <c r="BB3758" s="28"/>
      <c r="BC3758" s="28"/>
      <c r="BD3758" s="28"/>
      <c r="BE3758" s="28"/>
    </row>
    <row r="3759" spans="3:57" ht="14.25" customHeight="1">
      <c r="C3759" s="46"/>
      <c r="D3759" s="28"/>
      <c r="E3759" s="28"/>
      <c r="F3759" s="28"/>
      <c r="G3759" s="28"/>
      <c r="H3759" s="28"/>
      <c r="I3759" s="28"/>
      <c r="J3759" s="28"/>
      <c r="K3759" s="28"/>
      <c r="L3759" s="28"/>
      <c r="M3759" s="28"/>
      <c r="N3759" s="28"/>
      <c r="O3759" s="28"/>
      <c r="P3759" s="60"/>
      <c r="Q3759" s="60"/>
      <c r="R3759" s="60"/>
      <c r="S3759" s="60"/>
      <c r="T3759" s="60"/>
      <c r="U3759" s="60"/>
      <c r="V3759" s="46"/>
      <c r="W3759" s="28"/>
      <c r="X3759" s="28"/>
      <c r="Y3759" s="28"/>
      <c r="AA3759" s="77"/>
      <c r="AB3759" s="28"/>
      <c r="AC3759" s="28"/>
      <c r="AD3759" s="28"/>
      <c r="AE3759" s="28"/>
      <c r="AF3759" s="28"/>
      <c r="AG3759" s="28"/>
      <c r="AH3759" s="28"/>
      <c r="AI3759" s="28"/>
      <c r="AJ3759" s="28"/>
      <c r="AK3759" s="28"/>
      <c r="AL3759" s="28"/>
      <c r="AM3759" s="28"/>
      <c r="AN3759" s="28"/>
      <c r="AO3759" s="28"/>
      <c r="AP3759" s="28"/>
      <c r="AQ3759" s="28"/>
      <c r="AR3759" s="28"/>
      <c r="AS3759" s="28"/>
      <c r="AT3759" s="96"/>
      <c r="AU3759" s="28"/>
      <c r="AV3759" s="28"/>
      <c r="AW3759" s="28"/>
      <c r="AX3759" s="28"/>
      <c r="AY3759" s="28"/>
      <c r="AZ3759" s="28"/>
      <c r="BA3759" s="28"/>
      <c r="BB3759" s="28"/>
      <c r="BC3759" s="28"/>
      <c r="BD3759" s="28"/>
      <c r="BE3759" s="28"/>
    </row>
    <row r="3760" spans="3:57" ht="14.25" customHeight="1">
      <c r="C3760" s="46"/>
      <c r="D3760" s="28"/>
      <c r="E3760" s="28"/>
      <c r="F3760" s="28"/>
      <c r="G3760" s="28"/>
      <c r="H3760" s="28"/>
      <c r="I3760" s="28"/>
      <c r="J3760" s="28"/>
      <c r="K3760" s="28"/>
      <c r="L3760" s="28"/>
      <c r="M3760" s="28"/>
      <c r="N3760" s="28"/>
      <c r="O3760" s="28"/>
      <c r="P3760" s="60"/>
      <c r="Q3760" s="60"/>
      <c r="R3760" s="60"/>
      <c r="S3760" s="60"/>
      <c r="T3760" s="60"/>
      <c r="U3760" s="60"/>
      <c r="V3760" s="46"/>
      <c r="W3760" s="28"/>
      <c r="X3760" s="28"/>
      <c r="Y3760" s="28"/>
      <c r="AA3760" s="77"/>
      <c r="AB3760" s="28"/>
      <c r="AC3760" s="28"/>
      <c r="AD3760" s="28"/>
      <c r="AE3760" s="28"/>
      <c r="AF3760" s="28"/>
      <c r="AG3760" s="28"/>
      <c r="AH3760" s="28"/>
      <c r="AI3760" s="28"/>
      <c r="AJ3760" s="28"/>
      <c r="AK3760" s="28"/>
      <c r="AL3760" s="28"/>
      <c r="AM3760" s="28"/>
      <c r="AN3760" s="28"/>
      <c r="AO3760" s="28"/>
      <c r="AP3760" s="28"/>
      <c r="AQ3760" s="28"/>
      <c r="AR3760" s="28"/>
      <c r="AS3760" s="28"/>
      <c r="AT3760" s="96"/>
      <c r="AU3760" s="28"/>
      <c r="AV3760" s="28"/>
      <c r="AW3760" s="28"/>
      <c r="AX3760" s="28"/>
      <c r="AY3760" s="28"/>
      <c r="AZ3760" s="28"/>
      <c r="BA3760" s="28"/>
      <c r="BB3760" s="28"/>
      <c r="BC3760" s="28"/>
      <c r="BD3760" s="28"/>
      <c r="BE3760" s="28"/>
    </row>
    <row r="3761" spans="3:57" ht="14.25" customHeight="1">
      <c r="C3761" s="46"/>
      <c r="D3761" s="28"/>
      <c r="E3761" s="28"/>
      <c r="F3761" s="28"/>
      <c r="G3761" s="28"/>
      <c r="H3761" s="28"/>
      <c r="I3761" s="28"/>
      <c r="J3761" s="28"/>
      <c r="K3761" s="28"/>
      <c r="L3761" s="28"/>
      <c r="M3761" s="28"/>
      <c r="N3761" s="28"/>
      <c r="O3761" s="28"/>
      <c r="P3761" s="60"/>
      <c r="Q3761" s="60"/>
      <c r="R3761" s="60"/>
      <c r="S3761" s="60"/>
      <c r="T3761" s="60"/>
      <c r="U3761" s="60"/>
      <c r="V3761" s="46"/>
      <c r="W3761" s="28"/>
      <c r="X3761" s="28"/>
      <c r="Y3761" s="28"/>
      <c r="AA3761" s="77"/>
      <c r="AB3761" s="28"/>
      <c r="AC3761" s="28"/>
      <c r="AD3761" s="28"/>
      <c r="AE3761" s="28"/>
      <c r="AF3761" s="28"/>
      <c r="AG3761" s="28"/>
      <c r="AH3761" s="28"/>
      <c r="AI3761" s="28"/>
      <c r="AJ3761" s="28"/>
      <c r="AK3761" s="28"/>
      <c r="AL3761" s="28"/>
      <c r="AM3761" s="28"/>
      <c r="AN3761" s="28"/>
      <c r="AO3761" s="28"/>
      <c r="AP3761" s="28"/>
      <c r="AQ3761" s="28"/>
      <c r="AR3761" s="28"/>
      <c r="AS3761" s="28"/>
      <c r="AT3761" s="96"/>
      <c r="AU3761" s="28"/>
      <c r="AV3761" s="28"/>
      <c r="AW3761" s="28"/>
      <c r="AX3761" s="28"/>
      <c r="AY3761" s="28"/>
      <c r="AZ3761" s="28"/>
      <c r="BA3761" s="28"/>
      <c r="BB3761" s="28"/>
      <c r="BC3761" s="28"/>
      <c r="BD3761" s="28"/>
      <c r="BE3761" s="28"/>
    </row>
    <row r="3762" spans="3:57" ht="14.25" customHeight="1">
      <c r="C3762" s="46"/>
      <c r="D3762" s="28"/>
      <c r="E3762" s="28"/>
      <c r="F3762" s="28"/>
      <c r="G3762" s="28"/>
      <c r="H3762" s="28"/>
      <c r="I3762" s="28"/>
      <c r="J3762" s="28"/>
      <c r="K3762" s="28"/>
      <c r="L3762" s="28"/>
      <c r="M3762" s="28"/>
      <c r="N3762" s="28"/>
      <c r="O3762" s="28"/>
      <c r="P3762" s="60"/>
      <c r="Q3762" s="60"/>
      <c r="R3762" s="60"/>
      <c r="S3762" s="60"/>
      <c r="T3762" s="60"/>
      <c r="U3762" s="60"/>
      <c r="V3762" s="46"/>
      <c r="W3762" s="28"/>
      <c r="X3762" s="28"/>
      <c r="Y3762" s="28"/>
      <c r="AA3762" s="77"/>
      <c r="AB3762" s="28"/>
      <c r="AC3762" s="28"/>
      <c r="AD3762" s="28"/>
      <c r="AE3762" s="28"/>
      <c r="AF3762" s="28"/>
      <c r="AG3762" s="28"/>
      <c r="AH3762" s="28"/>
      <c r="AI3762" s="28"/>
      <c r="AJ3762" s="28"/>
      <c r="AK3762" s="28"/>
      <c r="AL3762" s="28"/>
      <c r="AM3762" s="28"/>
      <c r="AN3762" s="28"/>
      <c r="AO3762" s="28"/>
      <c r="AP3762" s="28"/>
      <c r="AQ3762" s="28"/>
      <c r="AR3762" s="28"/>
      <c r="AS3762" s="28"/>
      <c r="AT3762" s="96"/>
      <c r="AU3762" s="28"/>
      <c r="AV3762" s="28"/>
      <c r="AW3762" s="28"/>
      <c r="AX3762" s="28"/>
      <c r="AY3762" s="28"/>
      <c r="AZ3762" s="28"/>
      <c r="BA3762" s="28"/>
      <c r="BB3762" s="28"/>
      <c r="BC3762" s="28"/>
      <c r="BD3762" s="28"/>
      <c r="BE3762" s="28"/>
    </row>
    <row r="3763" spans="3:57" ht="14.25" customHeight="1">
      <c r="C3763" s="46"/>
      <c r="D3763" s="28"/>
      <c r="E3763" s="28"/>
      <c r="F3763" s="28"/>
      <c r="G3763" s="28"/>
      <c r="H3763" s="28"/>
      <c r="I3763" s="28"/>
      <c r="J3763" s="28"/>
      <c r="K3763" s="28"/>
      <c r="L3763" s="28"/>
      <c r="M3763" s="28"/>
      <c r="N3763" s="28"/>
      <c r="O3763" s="28"/>
      <c r="P3763" s="60"/>
      <c r="Q3763" s="60"/>
      <c r="R3763" s="60"/>
      <c r="S3763" s="60"/>
      <c r="T3763" s="60"/>
      <c r="U3763" s="60"/>
      <c r="V3763" s="46"/>
      <c r="W3763" s="28"/>
      <c r="X3763" s="28"/>
      <c r="Y3763" s="28"/>
      <c r="AA3763" s="77"/>
      <c r="AB3763" s="28"/>
      <c r="AC3763" s="28"/>
      <c r="AD3763" s="28"/>
      <c r="AE3763" s="28"/>
      <c r="AF3763" s="28"/>
      <c r="AG3763" s="28"/>
      <c r="AH3763" s="28"/>
      <c r="AI3763" s="28"/>
      <c r="AJ3763" s="28"/>
      <c r="AK3763" s="28"/>
      <c r="AL3763" s="28"/>
      <c r="AM3763" s="28"/>
      <c r="AN3763" s="28"/>
      <c r="AO3763" s="28"/>
      <c r="AP3763" s="28"/>
      <c r="AQ3763" s="28"/>
      <c r="AR3763" s="28"/>
      <c r="AS3763" s="28"/>
      <c r="AT3763" s="96"/>
      <c r="AU3763" s="28"/>
      <c r="AV3763" s="28"/>
      <c r="AW3763" s="28"/>
      <c r="AX3763" s="28"/>
      <c r="AY3763" s="28"/>
      <c r="AZ3763" s="28"/>
      <c r="BA3763" s="28"/>
      <c r="BB3763" s="28"/>
      <c r="BC3763" s="28"/>
      <c r="BD3763" s="28"/>
      <c r="BE3763" s="28"/>
    </row>
    <row r="3764" spans="3:57" ht="14.25" customHeight="1">
      <c r="C3764" s="46"/>
      <c r="D3764" s="28"/>
      <c r="E3764" s="28"/>
      <c r="F3764" s="28"/>
      <c r="G3764" s="28"/>
      <c r="H3764" s="28"/>
      <c r="I3764" s="28"/>
      <c r="J3764" s="28"/>
      <c r="K3764" s="28"/>
      <c r="L3764" s="28"/>
      <c r="M3764" s="28"/>
      <c r="N3764" s="28"/>
      <c r="O3764" s="28"/>
      <c r="P3764" s="60"/>
      <c r="Q3764" s="60"/>
      <c r="R3764" s="60"/>
      <c r="S3764" s="60"/>
      <c r="T3764" s="60"/>
      <c r="U3764" s="60"/>
      <c r="V3764" s="46"/>
      <c r="W3764" s="28"/>
      <c r="X3764" s="28"/>
      <c r="Y3764" s="28"/>
      <c r="AA3764" s="77"/>
      <c r="AB3764" s="28"/>
      <c r="AC3764" s="28"/>
      <c r="AD3764" s="28"/>
      <c r="AE3764" s="28"/>
      <c r="AF3764" s="28"/>
      <c r="AG3764" s="28"/>
      <c r="AH3764" s="28"/>
      <c r="AI3764" s="28"/>
      <c r="AJ3764" s="28"/>
      <c r="AK3764" s="28"/>
      <c r="AL3764" s="28"/>
      <c r="AM3764" s="28"/>
      <c r="AN3764" s="28"/>
      <c r="AO3764" s="28"/>
      <c r="AP3764" s="28"/>
      <c r="AQ3764" s="28"/>
      <c r="AR3764" s="28"/>
      <c r="AS3764" s="28"/>
      <c r="AT3764" s="96"/>
      <c r="AU3764" s="28"/>
      <c r="AV3764" s="28"/>
      <c r="AW3764" s="28"/>
      <c r="AX3764" s="28"/>
      <c r="AY3764" s="28"/>
      <c r="AZ3764" s="28"/>
      <c r="BA3764" s="28"/>
      <c r="BB3764" s="28"/>
      <c r="BC3764" s="28"/>
      <c r="BD3764" s="28"/>
      <c r="BE3764" s="28"/>
    </row>
    <row r="3765" spans="3:57" ht="14.25" customHeight="1">
      <c r="C3765" s="46"/>
      <c r="D3765" s="28"/>
      <c r="E3765" s="28"/>
      <c r="F3765" s="28"/>
      <c r="G3765" s="28"/>
      <c r="H3765" s="28"/>
      <c r="I3765" s="28"/>
      <c r="J3765" s="28"/>
      <c r="K3765" s="28"/>
      <c r="L3765" s="28"/>
      <c r="M3765" s="28"/>
      <c r="N3765" s="28"/>
      <c r="O3765" s="28"/>
      <c r="P3765" s="60"/>
      <c r="Q3765" s="60"/>
      <c r="R3765" s="60"/>
      <c r="S3765" s="60"/>
      <c r="T3765" s="60"/>
      <c r="U3765" s="60"/>
      <c r="V3765" s="46"/>
      <c r="W3765" s="28"/>
      <c r="X3765" s="28"/>
      <c r="Y3765" s="28"/>
      <c r="AA3765" s="77"/>
      <c r="AB3765" s="28"/>
      <c r="AC3765" s="28"/>
      <c r="AD3765" s="28"/>
      <c r="AE3765" s="28"/>
      <c r="AF3765" s="28"/>
      <c r="AG3765" s="28"/>
      <c r="AH3765" s="28"/>
      <c r="AI3765" s="28"/>
      <c r="AJ3765" s="28"/>
      <c r="AK3765" s="28"/>
      <c r="AL3765" s="28"/>
      <c r="AM3765" s="28"/>
      <c r="AN3765" s="28"/>
      <c r="AO3765" s="28"/>
      <c r="AP3765" s="28"/>
      <c r="AQ3765" s="28"/>
      <c r="AR3765" s="28"/>
      <c r="AS3765" s="28"/>
      <c r="AT3765" s="96"/>
      <c r="AU3765" s="28"/>
      <c r="AV3765" s="28"/>
      <c r="AW3765" s="28"/>
      <c r="AX3765" s="28"/>
      <c r="AY3765" s="28"/>
      <c r="AZ3765" s="28"/>
      <c r="BA3765" s="28"/>
      <c r="BB3765" s="28"/>
      <c r="BC3765" s="28"/>
      <c r="BD3765" s="28"/>
      <c r="BE3765" s="28"/>
    </row>
    <row r="3766" spans="3:57" ht="14.25" customHeight="1">
      <c r="C3766" s="46"/>
      <c r="D3766" s="28"/>
      <c r="E3766" s="28"/>
      <c r="F3766" s="28"/>
      <c r="G3766" s="28"/>
      <c r="H3766" s="28"/>
      <c r="I3766" s="28"/>
      <c r="J3766" s="28"/>
      <c r="K3766" s="28"/>
      <c r="L3766" s="28"/>
      <c r="M3766" s="28"/>
      <c r="N3766" s="28"/>
      <c r="O3766" s="28"/>
      <c r="P3766" s="60"/>
      <c r="Q3766" s="60"/>
      <c r="R3766" s="60"/>
      <c r="S3766" s="60"/>
      <c r="T3766" s="60"/>
      <c r="U3766" s="60"/>
      <c r="V3766" s="46"/>
      <c r="W3766" s="28"/>
      <c r="X3766" s="28"/>
      <c r="Y3766" s="28"/>
      <c r="AA3766" s="77"/>
      <c r="AB3766" s="28"/>
      <c r="AC3766" s="28"/>
      <c r="AD3766" s="28"/>
      <c r="AE3766" s="28"/>
      <c r="AF3766" s="28"/>
      <c r="AG3766" s="28"/>
      <c r="AH3766" s="28"/>
      <c r="AI3766" s="28"/>
      <c r="AJ3766" s="28"/>
      <c r="AK3766" s="28"/>
      <c r="AL3766" s="28"/>
      <c r="AM3766" s="28"/>
      <c r="AN3766" s="28"/>
      <c r="AO3766" s="28"/>
      <c r="AP3766" s="28"/>
      <c r="AQ3766" s="28"/>
      <c r="AR3766" s="28"/>
      <c r="AS3766" s="28"/>
      <c r="AT3766" s="96"/>
      <c r="AU3766" s="28"/>
      <c r="AV3766" s="28"/>
      <c r="AW3766" s="28"/>
      <c r="AX3766" s="28"/>
      <c r="AY3766" s="28"/>
      <c r="AZ3766" s="28"/>
      <c r="BA3766" s="28"/>
      <c r="BB3766" s="28"/>
      <c r="BC3766" s="28"/>
      <c r="BD3766" s="28"/>
      <c r="BE3766" s="28"/>
    </row>
    <row r="3767" spans="3:57" ht="14.25" customHeight="1">
      <c r="C3767" s="46"/>
      <c r="D3767" s="28"/>
      <c r="E3767" s="28"/>
      <c r="F3767" s="28"/>
      <c r="G3767" s="28"/>
      <c r="H3767" s="28"/>
      <c r="I3767" s="28"/>
      <c r="J3767" s="28"/>
      <c r="K3767" s="28"/>
      <c r="L3767" s="28"/>
      <c r="M3767" s="28"/>
      <c r="N3767" s="28"/>
      <c r="O3767" s="28"/>
      <c r="P3767" s="60"/>
      <c r="Q3767" s="60"/>
      <c r="R3767" s="60"/>
      <c r="S3767" s="60"/>
      <c r="T3767" s="60"/>
      <c r="U3767" s="60"/>
      <c r="V3767" s="46"/>
      <c r="W3767" s="28"/>
      <c r="X3767" s="28"/>
      <c r="Y3767" s="28"/>
      <c r="AA3767" s="77"/>
      <c r="AB3767" s="28"/>
      <c r="AC3767" s="28"/>
      <c r="AD3767" s="28"/>
      <c r="AE3767" s="28"/>
      <c r="AF3767" s="28"/>
      <c r="AG3767" s="28"/>
      <c r="AH3767" s="28"/>
      <c r="AI3767" s="28"/>
      <c r="AJ3767" s="28"/>
      <c r="AK3767" s="28"/>
      <c r="AL3767" s="28"/>
      <c r="AM3767" s="28"/>
      <c r="AN3767" s="28"/>
      <c r="AO3767" s="28"/>
      <c r="AP3767" s="28"/>
      <c r="AQ3767" s="28"/>
      <c r="AR3767" s="28"/>
      <c r="AS3767" s="28"/>
      <c r="AT3767" s="96"/>
      <c r="AU3767" s="28"/>
      <c r="AV3767" s="28"/>
      <c r="AW3767" s="28"/>
      <c r="AX3767" s="28"/>
      <c r="AY3767" s="28"/>
      <c r="AZ3767" s="28"/>
      <c r="BA3767" s="28"/>
      <c r="BB3767" s="28"/>
      <c r="BC3767" s="28"/>
      <c r="BD3767" s="28"/>
      <c r="BE3767" s="28"/>
    </row>
    <row r="3768" spans="3:57" ht="14.25" customHeight="1">
      <c r="C3768" s="46"/>
      <c r="D3768" s="28"/>
      <c r="E3768" s="28"/>
      <c r="F3768" s="28"/>
      <c r="G3768" s="28"/>
      <c r="H3768" s="28"/>
      <c r="I3768" s="28"/>
      <c r="J3768" s="28"/>
      <c r="K3768" s="28"/>
      <c r="L3768" s="28"/>
      <c r="M3768" s="28"/>
      <c r="N3768" s="28"/>
      <c r="O3768" s="28"/>
      <c r="P3768" s="60"/>
      <c r="Q3768" s="60"/>
      <c r="R3768" s="60"/>
      <c r="S3768" s="60"/>
      <c r="T3768" s="60"/>
      <c r="U3768" s="60"/>
      <c r="V3768" s="46"/>
      <c r="W3768" s="28"/>
      <c r="X3768" s="28"/>
      <c r="Y3768" s="28"/>
      <c r="AA3768" s="77"/>
      <c r="AB3768" s="28"/>
      <c r="AC3768" s="28"/>
      <c r="AD3768" s="28"/>
      <c r="AE3768" s="28"/>
      <c r="AF3768" s="28"/>
      <c r="AG3768" s="28"/>
      <c r="AH3768" s="28"/>
      <c r="AI3768" s="28"/>
      <c r="AJ3768" s="28"/>
      <c r="AK3768" s="28"/>
      <c r="AL3768" s="28"/>
      <c r="AM3768" s="28"/>
      <c r="AN3768" s="28"/>
      <c r="AO3768" s="28"/>
      <c r="AP3768" s="28"/>
      <c r="AQ3768" s="28"/>
      <c r="AR3768" s="28"/>
      <c r="AS3768" s="28"/>
      <c r="AT3768" s="96"/>
      <c r="AU3768" s="28"/>
      <c r="AV3768" s="28"/>
      <c r="AW3768" s="28"/>
      <c r="AX3768" s="28"/>
      <c r="AY3768" s="28"/>
      <c r="AZ3768" s="28"/>
      <c r="BA3768" s="28"/>
      <c r="BB3768" s="28"/>
      <c r="BC3768" s="28"/>
      <c r="BD3768" s="28"/>
      <c r="BE3768" s="28"/>
    </row>
    <row r="3769" spans="3:57" ht="14.25" customHeight="1">
      <c r="C3769" s="46"/>
      <c r="D3769" s="28"/>
      <c r="E3769" s="28"/>
      <c r="F3769" s="28"/>
      <c r="G3769" s="28"/>
      <c r="H3769" s="28"/>
      <c r="I3769" s="28"/>
      <c r="J3769" s="28"/>
      <c r="K3769" s="28"/>
      <c r="L3769" s="28"/>
      <c r="M3769" s="28"/>
      <c r="N3769" s="28"/>
      <c r="O3769" s="28"/>
      <c r="P3769" s="60"/>
      <c r="Q3769" s="60"/>
      <c r="R3769" s="60"/>
      <c r="S3769" s="60"/>
      <c r="T3769" s="60"/>
      <c r="U3769" s="60"/>
      <c r="V3769" s="46"/>
      <c r="W3769" s="28"/>
      <c r="X3769" s="28"/>
      <c r="Y3769" s="28"/>
      <c r="AA3769" s="77"/>
      <c r="AB3769" s="28"/>
      <c r="AC3769" s="28"/>
      <c r="AD3769" s="28"/>
      <c r="AE3769" s="28"/>
      <c r="AF3769" s="28"/>
      <c r="AG3769" s="28"/>
      <c r="AH3769" s="28"/>
      <c r="AI3769" s="28"/>
      <c r="AJ3769" s="28"/>
      <c r="AK3769" s="28"/>
      <c r="AL3769" s="28"/>
      <c r="AM3769" s="28"/>
      <c r="AN3769" s="28"/>
      <c r="AO3769" s="28"/>
      <c r="AP3769" s="28"/>
      <c r="AQ3769" s="28"/>
      <c r="AR3769" s="28"/>
      <c r="AS3769" s="28"/>
      <c r="AT3769" s="96"/>
      <c r="AU3769" s="28"/>
      <c r="AV3769" s="28"/>
      <c r="AW3769" s="28"/>
      <c r="AX3769" s="28"/>
      <c r="AY3769" s="28"/>
      <c r="AZ3769" s="28"/>
      <c r="BA3769" s="28"/>
      <c r="BB3769" s="28"/>
      <c r="BC3769" s="28"/>
      <c r="BD3769" s="28"/>
      <c r="BE3769" s="28"/>
    </row>
    <row r="3770" spans="3:57" ht="14.25" customHeight="1">
      <c r="C3770" s="46"/>
      <c r="D3770" s="28"/>
      <c r="E3770" s="28"/>
      <c r="F3770" s="28"/>
      <c r="G3770" s="28"/>
      <c r="H3770" s="28"/>
      <c r="I3770" s="28"/>
      <c r="J3770" s="28"/>
      <c r="K3770" s="28"/>
      <c r="L3770" s="28"/>
      <c r="M3770" s="28"/>
      <c r="N3770" s="28"/>
      <c r="O3770" s="28"/>
      <c r="P3770" s="60"/>
      <c r="Q3770" s="60"/>
      <c r="R3770" s="60"/>
      <c r="S3770" s="60"/>
      <c r="T3770" s="60"/>
      <c r="U3770" s="60"/>
      <c r="V3770" s="46"/>
      <c r="W3770" s="28"/>
      <c r="X3770" s="28"/>
      <c r="Y3770" s="28"/>
      <c r="AA3770" s="77"/>
      <c r="AB3770" s="28"/>
      <c r="AC3770" s="28"/>
      <c r="AD3770" s="28"/>
      <c r="AE3770" s="28"/>
      <c r="AF3770" s="28"/>
      <c r="AG3770" s="28"/>
      <c r="AH3770" s="28"/>
      <c r="AI3770" s="28"/>
      <c r="AJ3770" s="28"/>
      <c r="AK3770" s="28"/>
      <c r="AL3770" s="28"/>
      <c r="AM3770" s="28"/>
      <c r="AN3770" s="28"/>
      <c r="AO3770" s="28"/>
      <c r="AP3770" s="28"/>
      <c r="AQ3770" s="28"/>
      <c r="AR3770" s="28"/>
      <c r="AS3770" s="28"/>
      <c r="AT3770" s="96"/>
      <c r="AU3770" s="28"/>
      <c r="AV3770" s="28"/>
      <c r="AW3770" s="28"/>
      <c r="AX3770" s="28"/>
      <c r="AY3770" s="28"/>
      <c r="AZ3770" s="28"/>
      <c r="BA3770" s="28"/>
      <c r="BB3770" s="28"/>
      <c r="BC3770" s="28"/>
      <c r="BD3770" s="28"/>
      <c r="BE3770" s="28"/>
    </row>
    <row r="3771" spans="3:57" ht="14.25" customHeight="1">
      <c r="C3771" s="46"/>
      <c r="D3771" s="28"/>
      <c r="E3771" s="28"/>
      <c r="F3771" s="28"/>
      <c r="G3771" s="28"/>
      <c r="H3771" s="28"/>
      <c r="I3771" s="28"/>
      <c r="J3771" s="28"/>
      <c r="K3771" s="28"/>
      <c r="L3771" s="28"/>
      <c r="M3771" s="28"/>
      <c r="N3771" s="28"/>
      <c r="O3771" s="28"/>
      <c r="P3771" s="60"/>
      <c r="Q3771" s="60"/>
      <c r="R3771" s="60"/>
      <c r="S3771" s="60"/>
      <c r="T3771" s="60"/>
      <c r="U3771" s="60"/>
      <c r="V3771" s="46"/>
      <c r="W3771" s="28"/>
      <c r="X3771" s="28"/>
      <c r="Y3771" s="28"/>
      <c r="AA3771" s="77"/>
      <c r="AB3771" s="28"/>
      <c r="AC3771" s="28"/>
      <c r="AD3771" s="28"/>
      <c r="AE3771" s="28"/>
      <c r="AF3771" s="28"/>
      <c r="AG3771" s="28"/>
      <c r="AH3771" s="28"/>
      <c r="AI3771" s="28"/>
      <c r="AJ3771" s="28"/>
      <c r="AK3771" s="28"/>
      <c r="AL3771" s="28"/>
      <c r="AM3771" s="28"/>
      <c r="AN3771" s="28"/>
      <c r="AO3771" s="28"/>
      <c r="AP3771" s="28"/>
      <c r="AQ3771" s="28"/>
      <c r="AR3771" s="28"/>
      <c r="AS3771" s="28"/>
      <c r="AT3771" s="96"/>
      <c r="AU3771" s="28"/>
      <c r="AV3771" s="28"/>
      <c r="AW3771" s="28"/>
      <c r="AX3771" s="28"/>
      <c r="AY3771" s="28"/>
      <c r="AZ3771" s="28"/>
      <c r="BA3771" s="28"/>
      <c r="BB3771" s="28"/>
      <c r="BC3771" s="28"/>
      <c r="BD3771" s="28"/>
      <c r="BE3771" s="28"/>
    </row>
    <row r="3772" spans="3:57" ht="14.25" customHeight="1">
      <c r="C3772" s="46"/>
      <c r="D3772" s="28"/>
      <c r="E3772" s="28"/>
      <c r="F3772" s="28"/>
      <c r="G3772" s="28"/>
      <c r="H3772" s="28"/>
      <c r="I3772" s="28"/>
      <c r="J3772" s="28"/>
      <c r="K3772" s="28"/>
      <c r="L3772" s="28"/>
      <c r="M3772" s="28"/>
      <c r="N3772" s="28"/>
      <c r="O3772" s="28"/>
      <c r="P3772" s="60"/>
      <c r="Q3772" s="60"/>
      <c r="R3772" s="60"/>
      <c r="S3772" s="60"/>
      <c r="T3772" s="60"/>
      <c r="U3772" s="60"/>
      <c r="V3772" s="46"/>
      <c r="W3772" s="28"/>
      <c r="X3772" s="28"/>
      <c r="Y3772" s="28"/>
      <c r="AA3772" s="77"/>
      <c r="AB3772" s="28"/>
      <c r="AC3772" s="28"/>
      <c r="AD3772" s="28"/>
      <c r="AE3772" s="28"/>
      <c r="AF3772" s="28"/>
      <c r="AG3772" s="28"/>
      <c r="AH3772" s="28"/>
      <c r="AI3772" s="28"/>
      <c r="AJ3772" s="28"/>
      <c r="AK3772" s="28"/>
      <c r="AL3772" s="28"/>
      <c r="AM3772" s="28"/>
      <c r="AN3772" s="28"/>
      <c r="AO3772" s="28"/>
      <c r="AP3772" s="28"/>
      <c r="AQ3772" s="28"/>
      <c r="AR3772" s="28"/>
      <c r="AS3772" s="28"/>
      <c r="AT3772" s="96"/>
      <c r="AU3772" s="28"/>
      <c r="AV3772" s="28"/>
      <c r="AW3772" s="28"/>
      <c r="AX3772" s="28"/>
      <c r="AY3772" s="28"/>
      <c r="AZ3772" s="28"/>
      <c r="BA3772" s="28"/>
      <c r="BB3772" s="28"/>
      <c r="BC3772" s="28"/>
      <c r="BD3772" s="28"/>
      <c r="BE3772" s="28"/>
    </row>
    <row r="3773" spans="3:57" ht="14.25" customHeight="1">
      <c r="C3773" s="46"/>
      <c r="D3773" s="28"/>
      <c r="E3773" s="28"/>
      <c r="F3773" s="28"/>
      <c r="G3773" s="28"/>
      <c r="H3773" s="28"/>
      <c r="I3773" s="28"/>
      <c r="J3773" s="28"/>
      <c r="K3773" s="28"/>
      <c r="L3773" s="28"/>
      <c r="M3773" s="28"/>
      <c r="N3773" s="28"/>
      <c r="O3773" s="28"/>
      <c r="P3773" s="60"/>
      <c r="Q3773" s="60"/>
      <c r="R3773" s="60"/>
      <c r="S3773" s="60"/>
      <c r="T3773" s="60"/>
      <c r="U3773" s="60"/>
      <c r="V3773" s="46"/>
      <c r="W3773" s="28"/>
      <c r="X3773" s="28"/>
      <c r="Y3773" s="28"/>
      <c r="AA3773" s="77"/>
      <c r="AB3773" s="28"/>
      <c r="AC3773" s="28"/>
      <c r="AD3773" s="28"/>
      <c r="AE3773" s="28"/>
      <c r="AF3773" s="28"/>
      <c r="AG3773" s="28"/>
      <c r="AH3773" s="28"/>
      <c r="AI3773" s="28"/>
      <c r="AJ3773" s="28"/>
      <c r="AK3773" s="28"/>
      <c r="AL3773" s="28"/>
      <c r="AM3773" s="28"/>
      <c r="AN3773" s="28"/>
      <c r="AO3773" s="28"/>
      <c r="AP3773" s="28"/>
      <c r="AQ3773" s="28"/>
      <c r="AR3773" s="28"/>
      <c r="AS3773" s="28"/>
      <c r="AT3773" s="96"/>
      <c r="AU3773" s="28"/>
      <c r="AV3773" s="28"/>
      <c r="AW3773" s="28"/>
      <c r="AX3773" s="28"/>
      <c r="AY3773" s="28"/>
      <c r="AZ3773" s="28"/>
      <c r="BA3773" s="28"/>
      <c r="BB3773" s="28"/>
      <c r="BC3773" s="28"/>
      <c r="BD3773" s="28"/>
      <c r="BE3773" s="28"/>
    </row>
    <row r="3774" spans="3:57" ht="14.25" customHeight="1">
      <c r="C3774" s="46"/>
      <c r="D3774" s="28"/>
      <c r="E3774" s="28"/>
      <c r="F3774" s="28"/>
      <c r="G3774" s="28"/>
      <c r="H3774" s="28"/>
      <c r="I3774" s="28"/>
      <c r="J3774" s="28"/>
      <c r="K3774" s="28"/>
      <c r="L3774" s="28"/>
      <c r="M3774" s="28"/>
      <c r="N3774" s="28"/>
      <c r="O3774" s="28"/>
      <c r="P3774" s="60"/>
      <c r="Q3774" s="60"/>
      <c r="R3774" s="60"/>
      <c r="S3774" s="60"/>
      <c r="T3774" s="60"/>
      <c r="U3774" s="60"/>
      <c r="V3774" s="46"/>
      <c r="W3774" s="28"/>
      <c r="X3774" s="28"/>
      <c r="Y3774" s="28"/>
      <c r="AA3774" s="77"/>
      <c r="AB3774" s="28"/>
      <c r="AC3774" s="28"/>
      <c r="AD3774" s="28"/>
      <c r="AE3774" s="28"/>
      <c r="AF3774" s="28"/>
      <c r="AG3774" s="28"/>
      <c r="AH3774" s="28"/>
      <c r="AI3774" s="28"/>
      <c r="AJ3774" s="28"/>
      <c r="AK3774" s="28"/>
      <c r="AL3774" s="28"/>
      <c r="AM3774" s="28"/>
      <c r="AN3774" s="28"/>
      <c r="AO3774" s="28"/>
      <c r="AP3774" s="28"/>
      <c r="AQ3774" s="28"/>
      <c r="AR3774" s="28"/>
      <c r="AS3774" s="28"/>
      <c r="AT3774" s="96"/>
      <c r="AU3774" s="28"/>
      <c r="AV3774" s="28"/>
      <c r="AW3774" s="28"/>
      <c r="AX3774" s="28"/>
      <c r="AY3774" s="28"/>
      <c r="AZ3774" s="28"/>
      <c r="BA3774" s="28"/>
      <c r="BB3774" s="28"/>
      <c r="BC3774" s="28"/>
      <c r="BD3774" s="28"/>
      <c r="BE3774" s="28"/>
    </row>
    <row r="3775" spans="3:57" ht="14.25" customHeight="1">
      <c r="C3775" s="46"/>
      <c r="D3775" s="28"/>
      <c r="E3775" s="28"/>
      <c r="F3775" s="28"/>
      <c r="G3775" s="28"/>
      <c r="H3775" s="28"/>
      <c r="I3775" s="28"/>
      <c r="J3775" s="28"/>
      <c r="K3775" s="28"/>
      <c r="L3775" s="28"/>
      <c r="M3775" s="28"/>
      <c r="N3775" s="28"/>
      <c r="O3775" s="28"/>
      <c r="P3775" s="60"/>
      <c r="Q3775" s="60"/>
      <c r="R3775" s="60"/>
      <c r="S3775" s="60"/>
      <c r="T3775" s="60"/>
      <c r="U3775" s="60"/>
      <c r="V3775" s="46"/>
      <c r="W3775" s="28"/>
      <c r="X3775" s="28"/>
      <c r="Y3775" s="28"/>
      <c r="AA3775" s="77"/>
      <c r="AB3775" s="28"/>
      <c r="AC3775" s="28"/>
      <c r="AD3775" s="28"/>
      <c r="AE3775" s="28"/>
      <c r="AF3775" s="28"/>
      <c r="AG3775" s="28"/>
      <c r="AH3775" s="28"/>
      <c r="AI3775" s="28"/>
      <c r="AJ3775" s="28"/>
      <c r="AK3775" s="28"/>
      <c r="AL3775" s="28"/>
      <c r="AM3775" s="28"/>
      <c r="AN3775" s="28"/>
      <c r="AO3775" s="28"/>
      <c r="AP3775" s="28"/>
      <c r="AQ3775" s="28"/>
      <c r="AR3775" s="28"/>
      <c r="AS3775" s="28"/>
      <c r="AT3775" s="96"/>
      <c r="AU3775" s="28"/>
      <c r="AV3775" s="28"/>
      <c r="AW3775" s="28"/>
      <c r="AX3775" s="28"/>
      <c r="AY3775" s="28"/>
      <c r="AZ3775" s="28"/>
      <c r="BA3775" s="28"/>
      <c r="BB3775" s="28"/>
      <c r="BC3775" s="28"/>
      <c r="BD3775" s="28"/>
      <c r="BE3775" s="28"/>
    </row>
    <row r="3776" spans="3:57" ht="14.25" customHeight="1">
      <c r="C3776" s="46"/>
      <c r="D3776" s="28"/>
      <c r="E3776" s="28"/>
      <c r="F3776" s="28"/>
      <c r="G3776" s="28"/>
      <c r="H3776" s="28"/>
      <c r="I3776" s="28"/>
      <c r="J3776" s="28"/>
      <c r="K3776" s="28"/>
      <c r="L3776" s="28"/>
      <c r="M3776" s="28"/>
      <c r="N3776" s="28"/>
      <c r="O3776" s="28"/>
      <c r="P3776" s="60"/>
      <c r="Q3776" s="60"/>
      <c r="R3776" s="60"/>
      <c r="S3776" s="60"/>
      <c r="T3776" s="60"/>
      <c r="U3776" s="60"/>
      <c r="V3776" s="46"/>
      <c r="W3776" s="28"/>
      <c r="X3776" s="28"/>
      <c r="Y3776" s="28"/>
      <c r="AA3776" s="77"/>
      <c r="AB3776" s="28"/>
      <c r="AC3776" s="28"/>
      <c r="AD3776" s="28"/>
      <c r="AE3776" s="28"/>
      <c r="AF3776" s="28"/>
      <c r="AG3776" s="28"/>
      <c r="AH3776" s="28"/>
      <c r="AI3776" s="28"/>
      <c r="AJ3776" s="28"/>
      <c r="AK3776" s="28"/>
      <c r="AL3776" s="28"/>
      <c r="AM3776" s="28"/>
      <c r="AN3776" s="28"/>
      <c r="AO3776" s="28"/>
      <c r="AP3776" s="28"/>
      <c r="AQ3776" s="28"/>
      <c r="AR3776" s="28"/>
      <c r="AS3776" s="28"/>
      <c r="AT3776" s="96"/>
      <c r="AU3776" s="28"/>
      <c r="AV3776" s="28"/>
      <c r="AW3776" s="28"/>
      <c r="AX3776" s="28"/>
      <c r="AY3776" s="28"/>
      <c r="AZ3776" s="28"/>
      <c r="BA3776" s="28"/>
      <c r="BB3776" s="28"/>
      <c r="BC3776" s="28"/>
      <c r="BD3776" s="28"/>
      <c r="BE3776" s="28"/>
    </row>
    <row r="3777" spans="3:57" ht="14.25" customHeight="1">
      <c r="C3777" s="46"/>
      <c r="D3777" s="28"/>
      <c r="E3777" s="28"/>
      <c r="F3777" s="28"/>
      <c r="G3777" s="28"/>
      <c r="H3777" s="28"/>
      <c r="I3777" s="28"/>
      <c r="J3777" s="28"/>
      <c r="K3777" s="28"/>
      <c r="L3777" s="28"/>
      <c r="M3777" s="28"/>
      <c r="N3777" s="28"/>
      <c r="O3777" s="28"/>
      <c r="P3777" s="60"/>
      <c r="Q3777" s="60"/>
      <c r="R3777" s="60"/>
      <c r="S3777" s="60"/>
      <c r="T3777" s="60"/>
      <c r="U3777" s="60"/>
      <c r="V3777" s="46"/>
      <c r="W3777" s="28"/>
      <c r="X3777" s="28"/>
      <c r="Y3777" s="28"/>
      <c r="AA3777" s="77"/>
      <c r="AB3777" s="28"/>
      <c r="AC3777" s="28"/>
      <c r="AD3777" s="28"/>
      <c r="AE3777" s="28"/>
      <c r="AF3777" s="28"/>
      <c r="AG3777" s="28"/>
      <c r="AH3777" s="28"/>
      <c r="AI3777" s="28"/>
      <c r="AJ3777" s="28"/>
      <c r="AK3777" s="28"/>
      <c r="AL3777" s="28"/>
      <c r="AM3777" s="28"/>
      <c r="AN3777" s="28"/>
      <c r="AO3777" s="28"/>
      <c r="AP3777" s="28"/>
      <c r="AQ3777" s="28"/>
      <c r="AR3777" s="28"/>
      <c r="AS3777" s="28"/>
      <c r="AT3777" s="96"/>
      <c r="AU3777" s="28"/>
      <c r="AV3777" s="28"/>
      <c r="AW3777" s="28"/>
      <c r="AX3777" s="28"/>
      <c r="AY3777" s="28"/>
      <c r="AZ3777" s="28"/>
      <c r="BA3777" s="28"/>
      <c r="BB3777" s="28"/>
      <c r="BC3777" s="28"/>
      <c r="BD3777" s="28"/>
      <c r="BE3777" s="28"/>
    </row>
    <row r="3778" spans="3:57" ht="14.25" customHeight="1">
      <c r="C3778" s="46"/>
      <c r="D3778" s="28"/>
      <c r="E3778" s="28"/>
      <c r="F3778" s="28"/>
      <c r="G3778" s="28"/>
      <c r="H3778" s="28"/>
      <c r="I3778" s="28"/>
      <c r="J3778" s="28"/>
      <c r="K3778" s="28"/>
      <c r="L3778" s="28"/>
      <c r="M3778" s="28"/>
      <c r="N3778" s="28"/>
      <c r="O3778" s="28"/>
      <c r="P3778" s="60"/>
      <c r="Q3778" s="60"/>
      <c r="R3778" s="60"/>
      <c r="S3778" s="60"/>
      <c r="T3778" s="60"/>
      <c r="U3778" s="60"/>
      <c r="V3778" s="46"/>
      <c r="W3778" s="28"/>
      <c r="X3778" s="28"/>
      <c r="Y3778" s="28"/>
      <c r="AA3778" s="77"/>
      <c r="AB3778" s="28"/>
      <c r="AC3778" s="28"/>
      <c r="AD3778" s="28"/>
      <c r="AE3778" s="28"/>
      <c r="AF3778" s="28"/>
      <c r="AG3778" s="28"/>
      <c r="AH3778" s="28"/>
      <c r="AI3778" s="28"/>
      <c r="AJ3778" s="28"/>
      <c r="AK3778" s="28"/>
      <c r="AL3778" s="28"/>
      <c r="AM3778" s="28"/>
      <c r="AN3778" s="28"/>
      <c r="AO3778" s="28"/>
      <c r="AP3778" s="28"/>
      <c r="AQ3778" s="28"/>
      <c r="AR3778" s="28"/>
      <c r="AS3778" s="28"/>
      <c r="AT3778" s="96"/>
      <c r="AU3778" s="28"/>
      <c r="AV3778" s="28"/>
      <c r="AW3778" s="28"/>
      <c r="AX3778" s="28"/>
      <c r="AY3778" s="28"/>
      <c r="AZ3778" s="28"/>
      <c r="BA3778" s="28"/>
      <c r="BB3778" s="28"/>
      <c r="BC3778" s="28"/>
      <c r="BD3778" s="28"/>
      <c r="BE3778" s="28"/>
    </row>
    <row r="3779" spans="3:57" ht="14.25" customHeight="1">
      <c r="C3779" s="46"/>
      <c r="D3779" s="28"/>
      <c r="E3779" s="28"/>
      <c r="F3779" s="28"/>
      <c r="G3779" s="28"/>
      <c r="H3779" s="28"/>
      <c r="I3779" s="28"/>
      <c r="J3779" s="28"/>
      <c r="K3779" s="28"/>
      <c r="L3779" s="28"/>
      <c r="M3779" s="28"/>
      <c r="N3779" s="28"/>
      <c r="O3779" s="28"/>
      <c r="P3779" s="60"/>
      <c r="Q3779" s="60"/>
      <c r="R3779" s="60"/>
      <c r="S3779" s="60"/>
      <c r="T3779" s="60"/>
      <c r="U3779" s="60"/>
      <c r="V3779" s="46"/>
      <c r="W3779" s="28"/>
      <c r="X3779" s="28"/>
      <c r="Y3779" s="28"/>
      <c r="AA3779" s="77"/>
      <c r="AB3779" s="28"/>
      <c r="AC3779" s="28"/>
      <c r="AD3779" s="28"/>
      <c r="AE3779" s="28"/>
      <c r="AF3779" s="28"/>
      <c r="AG3779" s="28"/>
      <c r="AH3779" s="28"/>
      <c r="AI3779" s="28"/>
      <c r="AJ3779" s="28"/>
      <c r="AK3779" s="28"/>
      <c r="AL3779" s="28"/>
      <c r="AM3779" s="28"/>
      <c r="AN3779" s="28"/>
      <c r="AO3779" s="28"/>
      <c r="AP3779" s="28"/>
      <c r="AQ3779" s="28"/>
      <c r="AR3779" s="28"/>
      <c r="AS3779" s="28"/>
      <c r="AT3779" s="96"/>
      <c r="AU3779" s="28"/>
      <c r="AV3779" s="28"/>
      <c r="AW3779" s="28"/>
      <c r="AX3779" s="28"/>
      <c r="AY3779" s="28"/>
      <c r="AZ3779" s="28"/>
      <c r="BA3779" s="28"/>
      <c r="BB3779" s="28"/>
      <c r="BC3779" s="28"/>
      <c r="BD3779" s="28"/>
      <c r="BE3779" s="28"/>
    </row>
    <row r="3780" spans="3:57" ht="14.25" customHeight="1">
      <c r="C3780" s="46"/>
      <c r="D3780" s="28"/>
      <c r="E3780" s="28"/>
      <c r="F3780" s="28"/>
      <c r="G3780" s="28"/>
      <c r="H3780" s="28"/>
      <c r="I3780" s="28"/>
      <c r="J3780" s="28"/>
      <c r="K3780" s="28"/>
      <c r="L3780" s="28"/>
      <c r="M3780" s="28"/>
      <c r="N3780" s="28"/>
      <c r="O3780" s="28"/>
      <c r="P3780" s="60"/>
      <c r="Q3780" s="60"/>
      <c r="R3780" s="60"/>
      <c r="S3780" s="60"/>
      <c r="T3780" s="60"/>
      <c r="U3780" s="60"/>
      <c r="V3780" s="46"/>
      <c r="W3780" s="28"/>
      <c r="X3780" s="28"/>
      <c r="Y3780" s="28"/>
      <c r="AA3780" s="77"/>
      <c r="AB3780" s="28"/>
      <c r="AC3780" s="28"/>
      <c r="AD3780" s="28"/>
      <c r="AE3780" s="28"/>
      <c r="AF3780" s="28"/>
      <c r="AG3780" s="28"/>
      <c r="AH3780" s="28"/>
      <c r="AI3780" s="28"/>
      <c r="AJ3780" s="28"/>
      <c r="AK3780" s="28"/>
      <c r="AL3780" s="28"/>
      <c r="AM3780" s="28"/>
      <c r="AN3780" s="28"/>
      <c r="AO3780" s="28"/>
      <c r="AP3780" s="28"/>
      <c r="AQ3780" s="28"/>
      <c r="AR3780" s="28"/>
      <c r="AS3780" s="28"/>
      <c r="AT3780" s="96"/>
      <c r="AU3780" s="28"/>
      <c r="AV3780" s="28"/>
      <c r="AW3780" s="28"/>
      <c r="AX3780" s="28"/>
      <c r="AY3780" s="28"/>
      <c r="AZ3780" s="28"/>
      <c r="BA3780" s="28"/>
      <c r="BB3780" s="28"/>
      <c r="BC3780" s="28"/>
      <c r="BD3780" s="28"/>
      <c r="BE3780" s="28"/>
    </row>
    <row r="3781" spans="3:57" ht="14.25" customHeight="1">
      <c r="C3781" s="46"/>
      <c r="D3781" s="28"/>
      <c r="E3781" s="28"/>
      <c r="F3781" s="28"/>
      <c r="G3781" s="28"/>
      <c r="H3781" s="28"/>
      <c r="I3781" s="28"/>
      <c r="J3781" s="28"/>
      <c r="K3781" s="28"/>
      <c r="L3781" s="28"/>
      <c r="M3781" s="28"/>
      <c r="N3781" s="28"/>
      <c r="O3781" s="28"/>
      <c r="P3781" s="60"/>
      <c r="Q3781" s="60"/>
      <c r="R3781" s="60"/>
      <c r="S3781" s="60"/>
      <c r="T3781" s="60"/>
      <c r="U3781" s="60"/>
      <c r="V3781" s="46"/>
      <c r="W3781" s="28"/>
      <c r="X3781" s="28"/>
      <c r="Y3781" s="28"/>
      <c r="AA3781" s="77"/>
      <c r="AB3781" s="28"/>
      <c r="AC3781" s="28"/>
      <c r="AD3781" s="28"/>
      <c r="AE3781" s="28"/>
      <c r="AF3781" s="28"/>
      <c r="AG3781" s="28"/>
      <c r="AH3781" s="28"/>
      <c r="AI3781" s="28"/>
      <c r="AJ3781" s="28"/>
      <c r="AK3781" s="28"/>
      <c r="AL3781" s="28"/>
      <c r="AM3781" s="28"/>
      <c r="AN3781" s="28"/>
      <c r="AO3781" s="28"/>
      <c r="AP3781" s="28"/>
      <c r="AQ3781" s="28"/>
      <c r="AR3781" s="28"/>
      <c r="AS3781" s="28"/>
      <c r="AT3781" s="96"/>
      <c r="AU3781" s="28"/>
      <c r="AV3781" s="28"/>
      <c r="AW3781" s="28"/>
      <c r="AX3781" s="28"/>
      <c r="AY3781" s="28"/>
      <c r="AZ3781" s="28"/>
      <c r="BA3781" s="28"/>
      <c r="BB3781" s="28"/>
      <c r="BC3781" s="28"/>
      <c r="BD3781" s="28"/>
      <c r="BE3781" s="28"/>
    </row>
    <row r="3782" spans="3:57" ht="14.25" customHeight="1">
      <c r="C3782" s="46"/>
      <c r="D3782" s="28"/>
      <c r="E3782" s="28"/>
      <c r="F3782" s="28"/>
      <c r="G3782" s="28"/>
      <c r="H3782" s="28"/>
      <c r="I3782" s="28"/>
      <c r="J3782" s="28"/>
      <c r="K3782" s="28"/>
      <c r="L3782" s="28"/>
      <c r="M3782" s="28"/>
      <c r="N3782" s="28"/>
      <c r="O3782" s="28"/>
      <c r="P3782" s="60"/>
      <c r="Q3782" s="60"/>
      <c r="R3782" s="60"/>
      <c r="S3782" s="60"/>
      <c r="T3782" s="60"/>
      <c r="U3782" s="60"/>
      <c r="V3782" s="46"/>
      <c r="W3782" s="28"/>
      <c r="X3782" s="28"/>
      <c r="Y3782" s="28"/>
      <c r="AA3782" s="77"/>
      <c r="AB3782" s="28"/>
      <c r="AC3782" s="28"/>
      <c r="AD3782" s="28"/>
      <c r="AE3782" s="28"/>
      <c r="AF3782" s="28"/>
      <c r="AG3782" s="28"/>
      <c r="AH3782" s="28"/>
      <c r="AI3782" s="28"/>
      <c r="AJ3782" s="28"/>
      <c r="AK3782" s="28"/>
      <c r="AL3782" s="28"/>
      <c r="AM3782" s="28"/>
      <c r="AN3782" s="28"/>
      <c r="AO3782" s="28"/>
      <c r="AP3782" s="28"/>
      <c r="AQ3782" s="28"/>
      <c r="AR3782" s="28"/>
      <c r="AS3782" s="28"/>
      <c r="AT3782" s="96"/>
      <c r="AU3782" s="28"/>
      <c r="AV3782" s="28"/>
      <c r="AW3782" s="28"/>
      <c r="AX3782" s="28"/>
      <c r="AY3782" s="28"/>
      <c r="AZ3782" s="28"/>
      <c r="BA3782" s="28"/>
      <c r="BB3782" s="28"/>
      <c r="BC3782" s="28"/>
      <c r="BD3782" s="28"/>
      <c r="BE3782" s="28"/>
    </row>
    <row r="3783" spans="3:57" ht="14.25" customHeight="1">
      <c r="C3783" s="46"/>
      <c r="D3783" s="28"/>
      <c r="E3783" s="28"/>
      <c r="F3783" s="28"/>
      <c r="G3783" s="28"/>
      <c r="H3783" s="28"/>
      <c r="I3783" s="28"/>
      <c r="J3783" s="28"/>
      <c r="K3783" s="28"/>
      <c r="L3783" s="28"/>
      <c r="M3783" s="28"/>
      <c r="N3783" s="28"/>
      <c r="O3783" s="28"/>
      <c r="P3783" s="60"/>
      <c r="Q3783" s="60"/>
      <c r="R3783" s="60"/>
      <c r="S3783" s="60"/>
      <c r="T3783" s="60"/>
      <c r="U3783" s="60"/>
      <c r="V3783" s="46"/>
      <c r="W3783" s="28"/>
      <c r="X3783" s="28"/>
      <c r="Y3783" s="28"/>
      <c r="AA3783" s="77"/>
      <c r="AB3783" s="28"/>
      <c r="AC3783" s="28"/>
      <c r="AD3783" s="28"/>
      <c r="AE3783" s="28"/>
      <c r="AF3783" s="28"/>
      <c r="AG3783" s="28"/>
      <c r="AH3783" s="28"/>
      <c r="AI3783" s="28"/>
      <c r="AJ3783" s="28"/>
      <c r="AK3783" s="28"/>
      <c r="AL3783" s="28"/>
      <c r="AM3783" s="28"/>
      <c r="AN3783" s="28"/>
      <c r="AO3783" s="28"/>
      <c r="AP3783" s="28"/>
      <c r="AQ3783" s="28"/>
      <c r="AR3783" s="28"/>
      <c r="AS3783" s="28"/>
      <c r="AT3783" s="96"/>
      <c r="AU3783" s="28"/>
      <c r="AV3783" s="28"/>
      <c r="AW3783" s="28"/>
      <c r="AX3783" s="28"/>
      <c r="AY3783" s="28"/>
      <c r="AZ3783" s="28"/>
      <c r="BA3783" s="28"/>
      <c r="BB3783" s="28"/>
      <c r="BC3783" s="28"/>
      <c r="BD3783" s="28"/>
      <c r="BE3783" s="28"/>
    </row>
    <row r="3784" spans="3:57" ht="14.25" customHeight="1">
      <c r="C3784" s="46"/>
      <c r="D3784" s="28"/>
      <c r="E3784" s="28"/>
      <c r="F3784" s="28"/>
      <c r="G3784" s="28"/>
      <c r="H3784" s="28"/>
      <c r="I3784" s="28"/>
      <c r="J3784" s="28"/>
      <c r="K3784" s="28"/>
      <c r="L3784" s="28"/>
      <c r="M3784" s="28"/>
      <c r="N3784" s="28"/>
      <c r="O3784" s="28"/>
      <c r="P3784" s="60"/>
      <c r="Q3784" s="60"/>
      <c r="R3784" s="60"/>
      <c r="S3784" s="60"/>
      <c r="T3784" s="60"/>
      <c r="U3784" s="60"/>
      <c r="V3784" s="46"/>
      <c r="W3784" s="28"/>
      <c r="X3784" s="28"/>
      <c r="Y3784" s="28"/>
      <c r="AA3784" s="77"/>
      <c r="AB3784" s="28"/>
      <c r="AC3784" s="28"/>
      <c r="AD3784" s="28"/>
      <c r="AE3784" s="28"/>
      <c r="AF3784" s="28"/>
      <c r="AG3784" s="28"/>
      <c r="AH3784" s="28"/>
      <c r="AI3784" s="28"/>
      <c r="AJ3784" s="28"/>
      <c r="AK3784" s="28"/>
      <c r="AL3784" s="28"/>
      <c r="AM3784" s="28"/>
      <c r="AN3784" s="28"/>
      <c r="AO3784" s="28"/>
      <c r="AP3784" s="28"/>
      <c r="AQ3784" s="28"/>
      <c r="AR3784" s="28"/>
      <c r="AS3784" s="28"/>
      <c r="AT3784" s="96"/>
      <c r="AU3784" s="28"/>
      <c r="AV3784" s="28"/>
      <c r="AW3784" s="28"/>
      <c r="AX3784" s="28"/>
      <c r="AY3784" s="28"/>
      <c r="AZ3784" s="28"/>
      <c r="BA3784" s="28"/>
      <c r="BB3784" s="28"/>
      <c r="BC3784" s="28"/>
      <c r="BD3784" s="28"/>
      <c r="BE3784" s="28"/>
    </row>
    <row r="3785" spans="3:57" ht="14.25" customHeight="1">
      <c r="C3785" s="46"/>
      <c r="D3785" s="28"/>
      <c r="E3785" s="28"/>
      <c r="F3785" s="28"/>
      <c r="G3785" s="28"/>
      <c r="H3785" s="28"/>
      <c r="I3785" s="28"/>
      <c r="J3785" s="28"/>
      <c r="K3785" s="28"/>
      <c r="L3785" s="28"/>
      <c r="M3785" s="28"/>
      <c r="N3785" s="28"/>
      <c r="O3785" s="28"/>
      <c r="P3785" s="60"/>
      <c r="Q3785" s="60"/>
      <c r="R3785" s="60"/>
      <c r="S3785" s="60"/>
      <c r="T3785" s="60"/>
      <c r="U3785" s="60"/>
      <c r="V3785" s="46"/>
      <c r="W3785" s="28"/>
      <c r="X3785" s="28"/>
      <c r="Y3785" s="28"/>
      <c r="AA3785" s="77"/>
      <c r="AB3785" s="28"/>
      <c r="AC3785" s="28"/>
      <c r="AD3785" s="28"/>
      <c r="AE3785" s="28"/>
      <c r="AF3785" s="28"/>
      <c r="AG3785" s="28"/>
      <c r="AH3785" s="28"/>
      <c r="AI3785" s="28"/>
      <c r="AJ3785" s="28"/>
      <c r="AK3785" s="28"/>
      <c r="AL3785" s="28"/>
      <c r="AM3785" s="28"/>
      <c r="AN3785" s="28"/>
      <c r="AO3785" s="28"/>
      <c r="AP3785" s="28"/>
      <c r="AQ3785" s="28"/>
      <c r="AR3785" s="28"/>
      <c r="AS3785" s="28"/>
      <c r="AT3785" s="96"/>
      <c r="AU3785" s="28"/>
      <c r="AV3785" s="28"/>
      <c r="AW3785" s="28"/>
      <c r="AX3785" s="28"/>
      <c r="AY3785" s="28"/>
      <c r="AZ3785" s="28"/>
      <c r="BA3785" s="28"/>
      <c r="BB3785" s="28"/>
      <c r="BC3785" s="28"/>
      <c r="BD3785" s="28"/>
      <c r="BE3785" s="28"/>
    </row>
    <row r="3786" spans="3:57" ht="14.25" customHeight="1">
      <c r="C3786" s="46"/>
      <c r="D3786" s="28"/>
      <c r="E3786" s="28"/>
      <c r="F3786" s="28"/>
      <c r="G3786" s="28"/>
      <c r="H3786" s="28"/>
      <c r="I3786" s="28"/>
      <c r="J3786" s="28"/>
      <c r="K3786" s="28"/>
      <c r="L3786" s="28"/>
      <c r="M3786" s="28"/>
      <c r="N3786" s="28"/>
      <c r="O3786" s="28"/>
      <c r="P3786" s="60"/>
      <c r="Q3786" s="60"/>
      <c r="R3786" s="60"/>
      <c r="S3786" s="60"/>
      <c r="T3786" s="60"/>
      <c r="U3786" s="60"/>
      <c r="V3786" s="46"/>
      <c r="W3786" s="28"/>
      <c r="X3786" s="28"/>
      <c r="Y3786" s="28"/>
      <c r="AA3786" s="77"/>
      <c r="AB3786" s="28"/>
      <c r="AC3786" s="28"/>
      <c r="AD3786" s="28"/>
      <c r="AE3786" s="28"/>
      <c r="AF3786" s="28"/>
      <c r="AG3786" s="28"/>
      <c r="AH3786" s="28"/>
      <c r="AI3786" s="28"/>
      <c r="AJ3786" s="28"/>
      <c r="AK3786" s="28"/>
      <c r="AL3786" s="28"/>
      <c r="AM3786" s="28"/>
      <c r="AN3786" s="28"/>
      <c r="AO3786" s="28"/>
      <c r="AP3786" s="28"/>
      <c r="AQ3786" s="28"/>
      <c r="AR3786" s="28"/>
      <c r="AS3786" s="28"/>
      <c r="AT3786" s="96"/>
      <c r="AU3786" s="28"/>
      <c r="AV3786" s="28"/>
      <c r="AW3786" s="28"/>
      <c r="AX3786" s="28"/>
      <c r="AY3786" s="28"/>
      <c r="AZ3786" s="28"/>
      <c r="BA3786" s="28"/>
      <c r="BB3786" s="28"/>
      <c r="BC3786" s="28"/>
      <c r="BD3786" s="28"/>
      <c r="BE3786" s="28"/>
    </row>
    <row r="3787" spans="3:57" ht="14.25" customHeight="1">
      <c r="C3787" s="46"/>
      <c r="D3787" s="28"/>
      <c r="E3787" s="28"/>
      <c r="F3787" s="28"/>
      <c r="G3787" s="28"/>
      <c r="H3787" s="28"/>
      <c r="I3787" s="28"/>
      <c r="J3787" s="28"/>
      <c r="K3787" s="28"/>
      <c r="L3787" s="28"/>
      <c r="M3787" s="28"/>
      <c r="N3787" s="28"/>
      <c r="O3787" s="28"/>
      <c r="P3787" s="60"/>
      <c r="Q3787" s="60"/>
      <c r="R3787" s="60"/>
      <c r="S3787" s="60"/>
      <c r="T3787" s="60"/>
      <c r="U3787" s="60"/>
      <c r="V3787" s="46"/>
      <c r="W3787" s="28"/>
      <c r="X3787" s="28"/>
      <c r="Y3787" s="28"/>
      <c r="AA3787" s="77"/>
      <c r="AB3787" s="28"/>
      <c r="AC3787" s="28"/>
      <c r="AD3787" s="28"/>
      <c r="AE3787" s="28"/>
      <c r="AF3787" s="28"/>
      <c r="AG3787" s="28"/>
      <c r="AH3787" s="28"/>
      <c r="AI3787" s="28"/>
      <c r="AJ3787" s="28"/>
      <c r="AK3787" s="28"/>
      <c r="AL3787" s="28"/>
      <c r="AM3787" s="28"/>
      <c r="AN3787" s="28"/>
      <c r="AO3787" s="28"/>
      <c r="AP3787" s="28"/>
      <c r="AQ3787" s="28"/>
      <c r="AR3787" s="28"/>
      <c r="AS3787" s="28"/>
      <c r="AT3787" s="96"/>
      <c r="AU3787" s="28"/>
      <c r="AV3787" s="28"/>
      <c r="AW3787" s="28"/>
      <c r="AX3787" s="28"/>
      <c r="AY3787" s="28"/>
      <c r="AZ3787" s="28"/>
      <c r="BA3787" s="28"/>
      <c r="BB3787" s="28"/>
      <c r="BC3787" s="28"/>
      <c r="BD3787" s="28"/>
      <c r="BE3787" s="28"/>
    </row>
    <row r="3788" spans="3:57" ht="14.25" customHeight="1">
      <c r="C3788" s="46"/>
      <c r="D3788" s="28"/>
      <c r="E3788" s="28"/>
      <c r="F3788" s="28"/>
      <c r="G3788" s="28"/>
      <c r="H3788" s="28"/>
      <c r="I3788" s="28"/>
      <c r="J3788" s="28"/>
      <c r="K3788" s="28"/>
      <c r="L3788" s="28"/>
      <c r="M3788" s="28"/>
      <c r="N3788" s="28"/>
      <c r="O3788" s="28"/>
      <c r="P3788" s="60"/>
      <c r="Q3788" s="60"/>
      <c r="R3788" s="60"/>
      <c r="S3788" s="60"/>
      <c r="T3788" s="60"/>
      <c r="U3788" s="60"/>
      <c r="V3788" s="46"/>
      <c r="W3788" s="28"/>
      <c r="X3788" s="28"/>
      <c r="Y3788" s="28"/>
      <c r="AA3788" s="77"/>
      <c r="AB3788" s="28"/>
      <c r="AC3788" s="28"/>
      <c r="AD3788" s="28"/>
      <c r="AE3788" s="28"/>
      <c r="AF3788" s="28"/>
      <c r="AG3788" s="28"/>
      <c r="AH3788" s="28"/>
      <c r="AI3788" s="28"/>
      <c r="AJ3788" s="28"/>
      <c r="AK3788" s="28"/>
      <c r="AL3788" s="28"/>
      <c r="AM3788" s="28"/>
      <c r="AN3788" s="28"/>
      <c r="AO3788" s="28"/>
      <c r="AP3788" s="28"/>
      <c r="AQ3788" s="28"/>
      <c r="AR3788" s="28"/>
      <c r="AS3788" s="28"/>
      <c r="AT3788" s="96"/>
      <c r="AU3788" s="28"/>
      <c r="AV3788" s="28"/>
      <c r="AW3788" s="28"/>
      <c r="AX3788" s="28"/>
      <c r="AY3788" s="28"/>
      <c r="AZ3788" s="28"/>
      <c r="BA3788" s="28"/>
      <c r="BB3788" s="28"/>
      <c r="BC3788" s="28"/>
      <c r="BD3788" s="28"/>
      <c r="BE3788" s="28"/>
    </row>
    <row r="3789" spans="3:57" ht="14.25" customHeight="1">
      <c r="C3789" s="46"/>
      <c r="D3789" s="28"/>
      <c r="E3789" s="28"/>
      <c r="F3789" s="28"/>
      <c r="G3789" s="28"/>
      <c r="H3789" s="28"/>
      <c r="I3789" s="28"/>
      <c r="J3789" s="28"/>
      <c r="K3789" s="28"/>
      <c r="L3789" s="28"/>
      <c r="M3789" s="28"/>
      <c r="N3789" s="28"/>
      <c r="O3789" s="28"/>
      <c r="P3789" s="60"/>
      <c r="Q3789" s="60"/>
      <c r="R3789" s="60"/>
      <c r="S3789" s="60"/>
      <c r="T3789" s="60"/>
      <c r="U3789" s="60"/>
      <c r="V3789" s="46"/>
      <c r="W3789" s="28"/>
      <c r="X3789" s="28"/>
      <c r="Y3789" s="28"/>
      <c r="AA3789" s="77"/>
      <c r="AB3789" s="28"/>
      <c r="AC3789" s="28"/>
      <c r="AD3789" s="28"/>
      <c r="AE3789" s="28"/>
      <c r="AF3789" s="28"/>
      <c r="AG3789" s="28"/>
      <c r="AH3789" s="28"/>
      <c r="AI3789" s="28"/>
      <c r="AJ3789" s="28"/>
      <c r="AK3789" s="28"/>
      <c r="AL3789" s="28"/>
      <c r="AM3789" s="28"/>
      <c r="AN3789" s="28"/>
      <c r="AO3789" s="28"/>
      <c r="AP3789" s="28"/>
      <c r="AQ3789" s="28"/>
      <c r="AR3789" s="28"/>
      <c r="AS3789" s="28"/>
      <c r="AT3789" s="96"/>
      <c r="AU3789" s="28"/>
      <c r="AV3789" s="28"/>
      <c r="AW3789" s="28"/>
      <c r="AX3789" s="28"/>
      <c r="AY3789" s="28"/>
      <c r="AZ3789" s="28"/>
      <c r="BA3789" s="28"/>
      <c r="BB3789" s="28"/>
      <c r="BC3789" s="28"/>
      <c r="BD3789" s="28"/>
      <c r="BE3789" s="28"/>
    </row>
    <row r="3790" spans="3:57" ht="14.25" customHeight="1">
      <c r="C3790" s="46"/>
      <c r="D3790" s="28"/>
      <c r="E3790" s="28"/>
      <c r="F3790" s="28"/>
      <c r="G3790" s="28"/>
      <c r="H3790" s="28"/>
      <c r="I3790" s="28"/>
      <c r="J3790" s="28"/>
      <c r="K3790" s="28"/>
      <c r="L3790" s="28"/>
      <c r="M3790" s="28"/>
      <c r="N3790" s="28"/>
      <c r="O3790" s="28"/>
      <c r="P3790" s="60"/>
      <c r="Q3790" s="60"/>
      <c r="R3790" s="60"/>
      <c r="S3790" s="60"/>
      <c r="T3790" s="60"/>
      <c r="U3790" s="60"/>
      <c r="V3790" s="46"/>
      <c r="W3790" s="28"/>
      <c r="X3790" s="28"/>
      <c r="Y3790" s="28"/>
      <c r="AA3790" s="77"/>
      <c r="AB3790" s="28"/>
      <c r="AC3790" s="28"/>
      <c r="AD3790" s="28"/>
      <c r="AE3790" s="28"/>
      <c r="AF3790" s="28"/>
      <c r="AG3790" s="28"/>
      <c r="AH3790" s="28"/>
      <c r="AI3790" s="28"/>
      <c r="AJ3790" s="28"/>
      <c r="AK3790" s="28"/>
      <c r="AL3790" s="28"/>
      <c r="AM3790" s="28"/>
      <c r="AN3790" s="28"/>
      <c r="AO3790" s="28"/>
      <c r="AP3790" s="28"/>
      <c r="AQ3790" s="28"/>
      <c r="AR3790" s="28"/>
      <c r="AS3790" s="28"/>
      <c r="AT3790" s="96"/>
      <c r="AU3790" s="28"/>
      <c r="AV3790" s="28"/>
      <c r="AW3790" s="28"/>
      <c r="AX3790" s="28"/>
      <c r="AY3790" s="28"/>
      <c r="AZ3790" s="28"/>
      <c r="BA3790" s="28"/>
      <c r="BB3790" s="28"/>
      <c r="BC3790" s="28"/>
      <c r="BD3790" s="28"/>
      <c r="BE3790" s="28"/>
    </row>
    <row r="3791" spans="3:57" ht="14.25" customHeight="1">
      <c r="C3791" s="46"/>
      <c r="D3791" s="28"/>
      <c r="E3791" s="28"/>
      <c r="F3791" s="28"/>
      <c r="G3791" s="28"/>
      <c r="H3791" s="28"/>
      <c r="I3791" s="28"/>
      <c r="J3791" s="28"/>
      <c r="K3791" s="28"/>
      <c r="L3791" s="28"/>
      <c r="M3791" s="28"/>
      <c r="N3791" s="28"/>
      <c r="O3791" s="28"/>
      <c r="P3791" s="60"/>
      <c r="Q3791" s="60"/>
      <c r="R3791" s="60"/>
      <c r="S3791" s="60"/>
      <c r="T3791" s="60"/>
      <c r="U3791" s="60"/>
      <c r="V3791" s="46"/>
      <c r="W3791" s="28"/>
      <c r="X3791" s="28"/>
      <c r="Y3791" s="28"/>
      <c r="AA3791" s="77"/>
      <c r="AB3791" s="28"/>
      <c r="AC3791" s="28"/>
      <c r="AD3791" s="28"/>
      <c r="AE3791" s="28"/>
      <c r="AF3791" s="28"/>
      <c r="AG3791" s="28"/>
      <c r="AH3791" s="28"/>
      <c r="AI3791" s="28"/>
      <c r="AJ3791" s="28"/>
      <c r="AK3791" s="28"/>
      <c r="AL3791" s="28"/>
      <c r="AM3791" s="28"/>
      <c r="AN3791" s="28"/>
      <c r="AO3791" s="28"/>
      <c r="AP3791" s="28"/>
      <c r="AQ3791" s="28"/>
      <c r="AR3791" s="28"/>
      <c r="AS3791" s="28"/>
      <c r="AT3791" s="96"/>
      <c r="AU3791" s="28"/>
      <c r="AV3791" s="28"/>
      <c r="AW3791" s="28"/>
      <c r="AX3791" s="28"/>
      <c r="AY3791" s="28"/>
      <c r="AZ3791" s="28"/>
      <c r="BA3791" s="28"/>
      <c r="BB3791" s="28"/>
      <c r="BC3791" s="28"/>
      <c r="BD3791" s="28"/>
      <c r="BE3791" s="28"/>
    </row>
    <row r="3792" spans="3:57" ht="14.25" customHeight="1">
      <c r="C3792" s="46"/>
      <c r="D3792" s="28"/>
      <c r="E3792" s="28"/>
      <c r="F3792" s="28"/>
      <c r="G3792" s="28"/>
      <c r="H3792" s="28"/>
      <c r="I3792" s="28"/>
      <c r="J3792" s="28"/>
      <c r="K3792" s="28"/>
      <c r="L3792" s="28"/>
      <c r="M3792" s="28"/>
      <c r="N3792" s="28"/>
      <c r="O3792" s="28"/>
      <c r="P3792" s="60"/>
      <c r="Q3792" s="60"/>
      <c r="R3792" s="60"/>
      <c r="S3792" s="60"/>
      <c r="U3792" s="60"/>
      <c r="V3792" s="46"/>
      <c r="W3792" s="28"/>
      <c r="X3792" s="28"/>
      <c r="Y3792" s="28"/>
      <c r="AA3792" s="77"/>
      <c r="AB3792" s="28"/>
      <c r="AC3792" s="28"/>
      <c r="AD3792" s="28"/>
      <c r="AE3792" s="28"/>
      <c r="AF3792" s="28"/>
      <c r="AG3792" s="28"/>
      <c r="AH3792" s="28"/>
      <c r="AI3792" s="28"/>
      <c r="AJ3792" s="28"/>
      <c r="AK3792" s="28"/>
      <c r="AL3792" s="28"/>
      <c r="AM3792" s="28"/>
      <c r="AN3792" s="28"/>
      <c r="AO3792" s="28"/>
      <c r="AP3792" s="28"/>
      <c r="AQ3792" s="28"/>
      <c r="AR3792" s="28"/>
      <c r="AS3792" s="28"/>
      <c r="AT3792" s="96"/>
      <c r="AU3792" s="28"/>
      <c r="AV3792" s="28"/>
      <c r="AW3792" s="28"/>
      <c r="AX3792" s="28"/>
      <c r="AY3792" s="28"/>
      <c r="AZ3792" s="28"/>
      <c r="BA3792" s="28"/>
      <c r="BB3792" s="28"/>
      <c r="BC3792" s="28"/>
      <c r="BD3792" s="28"/>
      <c r="BE3792" s="28"/>
    </row>
    <row r="3793" spans="3:57" ht="14.25" customHeight="1">
      <c r="C3793" s="46"/>
      <c r="D3793" s="28"/>
      <c r="E3793" s="28"/>
      <c r="F3793" s="28"/>
      <c r="G3793" s="28"/>
      <c r="H3793" s="28"/>
      <c r="I3793" s="28"/>
      <c r="J3793" s="28"/>
      <c r="K3793" s="28"/>
      <c r="L3793" s="28"/>
      <c r="M3793" s="28"/>
      <c r="N3793" s="28"/>
      <c r="O3793" s="28"/>
      <c r="P3793" s="60"/>
      <c r="Q3793" s="60"/>
      <c r="R3793" s="60"/>
      <c r="S3793" s="60"/>
      <c r="U3793" s="60"/>
      <c r="V3793" s="46"/>
      <c r="W3793" s="28"/>
      <c r="X3793" s="28"/>
      <c r="Y3793" s="28"/>
      <c r="AA3793" s="77"/>
      <c r="AB3793" s="28"/>
      <c r="AC3793" s="28"/>
      <c r="AD3793" s="28"/>
      <c r="AE3793" s="28"/>
      <c r="AF3793" s="28"/>
      <c r="AG3793" s="28"/>
      <c r="AH3793" s="28"/>
      <c r="AI3793" s="28"/>
      <c r="AJ3793" s="28"/>
      <c r="AK3793" s="28"/>
      <c r="AL3793" s="28"/>
      <c r="AM3793" s="28"/>
      <c r="AN3793" s="28"/>
      <c r="AO3793" s="28"/>
      <c r="AP3793" s="28"/>
      <c r="AQ3793" s="28"/>
      <c r="AR3793" s="28"/>
      <c r="AS3793" s="28"/>
      <c r="AT3793" s="96"/>
      <c r="AU3793" s="28"/>
      <c r="AV3793" s="28"/>
      <c r="AW3793" s="28"/>
      <c r="AX3793" s="28"/>
      <c r="AY3793" s="28"/>
      <c r="AZ3793" s="28"/>
      <c r="BA3793" s="28"/>
      <c r="BB3793" s="28"/>
      <c r="BC3793" s="28"/>
      <c r="BD3793" s="28"/>
      <c r="BE3793" s="28"/>
    </row>
    <row r="3794" spans="3:57" ht="14.25" customHeight="1">
      <c r="C3794" s="46"/>
      <c r="D3794" s="28"/>
      <c r="E3794" s="28"/>
      <c r="F3794" s="28"/>
      <c r="G3794" s="28"/>
      <c r="H3794" s="28"/>
      <c r="I3794" s="28"/>
      <c r="J3794" s="28"/>
      <c r="K3794" s="28"/>
      <c r="L3794" s="28"/>
      <c r="M3794" s="28"/>
      <c r="N3794" s="28"/>
      <c r="O3794" s="28"/>
      <c r="P3794" s="60"/>
      <c r="Q3794" s="60"/>
      <c r="R3794" s="60"/>
      <c r="S3794" s="60"/>
      <c r="U3794" s="60"/>
      <c r="V3794" s="46"/>
      <c r="W3794" s="28"/>
      <c r="X3794" s="28"/>
      <c r="Y3794" s="28"/>
      <c r="AA3794" s="77"/>
      <c r="AB3794" s="28"/>
      <c r="AC3794" s="28"/>
      <c r="AD3794" s="28"/>
      <c r="AE3794" s="28"/>
      <c r="AF3794" s="28"/>
      <c r="AG3794" s="28"/>
      <c r="AH3794" s="28"/>
      <c r="AI3794" s="28"/>
      <c r="AJ3794" s="28"/>
      <c r="AK3794" s="28"/>
      <c r="AL3794" s="28"/>
      <c r="AM3794" s="28"/>
      <c r="AN3794" s="28"/>
      <c r="AO3794" s="28"/>
      <c r="AP3794" s="28"/>
      <c r="AQ3794" s="28"/>
      <c r="AR3794" s="28"/>
      <c r="AS3794" s="28"/>
      <c r="AT3794" s="96"/>
      <c r="AU3794" s="28"/>
      <c r="AV3794" s="28"/>
      <c r="AW3794" s="28"/>
      <c r="AX3794" s="28"/>
      <c r="AY3794" s="28"/>
      <c r="AZ3794" s="28"/>
      <c r="BA3794" s="28"/>
      <c r="BB3794" s="28"/>
      <c r="BC3794" s="28"/>
      <c r="BD3794" s="28"/>
      <c r="BE3794" s="28"/>
    </row>
    <row r="3795" spans="3:57" ht="14.25" customHeight="1">
      <c r="C3795" s="46"/>
      <c r="D3795" s="28"/>
      <c r="E3795" s="28"/>
      <c r="F3795" s="28"/>
      <c r="G3795" s="28"/>
      <c r="H3795" s="28"/>
      <c r="I3795" s="28"/>
      <c r="J3795" s="28"/>
      <c r="K3795" s="28"/>
      <c r="L3795" s="28"/>
      <c r="M3795" s="28"/>
      <c r="N3795" s="28"/>
      <c r="O3795" s="28"/>
      <c r="P3795" s="60"/>
      <c r="Q3795" s="60"/>
      <c r="R3795" s="60"/>
      <c r="S3795" s="60"/>
      <c r="U3795" s="60"/>
      <c r="V3795" s="46"/>
      <c r="W3795" s="28"/>
      <c r="X3795" s="28"/>
      <c r="Y3795" s="28"/>
      <c r="AA3795" s="77"/>
      <c r="AB3795" s="28"/>
      <c r="AC3795" s="28"/>
      <c r="AD3795" s="28"/>
      <c r="AE3795" s="28"/>
      <c r="AF3795" s="28"/>
      <c r="AG3795" s="28"/>
      <c r="AH3795" s="28"/>
      <c r="AI3795" s="28"/>
      <c r="AJ3795" s="28"/>
      <c r="AK3795" s="28"/>
      <c r="AL3795" s="28"/>
      <c r="AM3795" s="28"/>
      <c r="AN3795" s="28"/>
      <c r="AO3795" s="28"/>
      <c r="AP3795" s="28"/>
      <c r="AQ3795" s="28"/>
      <c r="AR3795" s="28"/>
      <c r="AS3795" s="28"/>
      <c r="AT3795" s="96"/>
      <c r="AU3795" s="28"/>
      <c r="AV3795" s="28"/>
      <c r="AW3795" s="28"/>
      <c r="AX3795" s="28"/>
      <c r="AY3795" s="28"/>
      <c r="AZ3795" s="28"/>
      <c r="BA3795" s="28"/>
      <c r="BB3795" s="28"/>
      <c r="BC3795" s="28"/>
      <c r="BD3795" s="28"/>
      <c r="BE3795" s="28"/>
    </row>
    <row r="3796" spans="3:57" ht="14.25" customHeight="1">
      <c r="C3796" s="46"/>
      <c r="D3796" s="28"/>
      <c r="E3796" s="28"/>
      <c r="F3796" s="28"/>
      <c r="G3796" s="28"/>
      <c r="H3796" s="28"/>
      <c r="I3796" s="28"/>
      <c r="J3796" s="28"/>
      <c r="K3796" s="28"/>
      <c r="L3796" s="28"/>
      <c r="M3796" s="28"/>
      <c r="N3796" s="28"/>
      <c r="O3796" s="28"/>
      <c r="P3796" s="60"/>
      <c r="Q3796" s="60"/>
      <c r="R3796" s="60"/>
      <c r="S3796" s="60"/>
      <c r="U3796" s="60"/>
      <c r="V3796" s="46"/>
      <c r="W3796" s="28"/>
      <c r="X3796" s="28"/>
      <c r="Y3796" s="28"/>
      <c r="AA3796" s="77"/>
      <c r="AB3796" s="28"/>
      <c r="AC3796" s="28"/>
      <c r="AD3796" s="28"/>
      <c r="AE3796" s="28"/>
      <c r="AF3796" s="28"/>
      <c r="AG3796" s="28"/>
      <c r="AH3796" s="28"/>
      <c r="AI3796" s="28"/>
      <c r="AJ3796" s="28"/>
      <c r="AK3796" s="28"/>
      <c r="AL3796" s="28"/>
      <c r="AM3796" s="28"/>
      <c r="AN3796" s="28"/>
      <c r="AO3796" s="28"/>
      <c r="AP3796" s="28"/>
      <c r="AQ3796" s="28"/>
      <c r="AR3796" s="28"/>
      <c r="AS3796" s="28"/>
      <c r="AT3796" s="96"/>
      <c r="AU3796" s="28"/>
      <c r="AV3796" s="28"/>
      <c r="AW3796" s="28"/>
      <c r="AX3796" s="28"/>
      <c r="AY3796" s="28"/>
      <c r="AZ3796" s="28"/>
      <c r="BA3796" s="28"/>
      <c r="BB3796" s="28"/>
      <c r="BC3796" s="28"/>
      <c r="BD3796" s="28"/>
      <c r="BE3796" s="28"/>
    </row>
    <row r="3797" spans="3:57" ht="14.25" customHeight="1">
      <c r="C3797" s="46"/>
      <c r="D3797" s="28"/>
      <c r="E3797" s="28"/>
      <c r="F3797" s="28"/>
      <c r="G3797" s="28"/>
      <c r="H3797" s="28"/>
      <c r="I3797" s="28"/>
      <c r="J3797" s="28"/>
      <c r="K3797" s="28"/>
      <c r="L3797" s="28"/>
      <c r="M3797" s="28"/>
      <c r="N3797" s="28"/>
      <c r="O3797" s="28"/>
      <c r="P3797" s="60"/>
      <c r="Q3797" s="60"/>
      <c r="R3797" s="60"/>
      <c r="S3797" s="60"/>
      <c r="U3797" s="60"/>
      <c r="V3797" s="46"/>
      <c r="W3797" s="28"/>
      <c r="X3797" s="28"/>
      <c r="Y3797" s="28"/>
      <c r="AA3797" s="77"/>
      <c r="AB3797" s="28"/>
      <c r="AC3797" s="28"/>
      <c r="AD3797" s="28"/>
      <c r="AE3797" s="28"/>
      <c r="AF3797" s="28"/>
      <c r="AG3797" s="28"/>
      <c r="AH3797" s="28"/>
      <c r="AI3797" s="28"/>
      <c r="AJ3797" s="28"/>
      <c r="AK3797" s="28"/>
      <c r="AL3797" s="28"/>
      <c r="AM3797" s="28"/>
      <c r="AN3797" s="28"/>
      <c r="AO3797" s="28"/>
      <c r="AP3797" s="28"/>
      <c r="AQ3797" s="28"/>
      <c r="AR3797" s="28"/>
      <c r="AS3797" s="28"/>
      <c r="AT3797" s="96"/>
      <c r="AU3797" s="28"/>
      <c r="AV3797" s="28"/>
      <c r="AW3797" s="28"/>
      <c r="AX3797" s="28"/>
      <c r="AY3797" s="28"/>
      <c r="AZ3797" s="28"/>
      <c r="BA3797" s="28"/>
      <c r="BB3797" s="28"/>
      <c r="BC3797" s="28"/>
      <c r="BD3797" s="28"/>
      <c r="BE3797" s="28"/>
    </row>
    <row r="3798" spans="3:57" ht="14.25" customHeight="1">
      <c r="C3798" s="46"/>
      <c r="D3798" s="28"/>
      <c r="E3798" s="28"/>
      <c r="F3798" s="28"/>
      <c r="G3798" s="28"/>
      <c r="H3798" s="28"/>
      <c r="I3798" s="28"/>
      <c r="J3798" s="28"/>
      <c r="K3798" s="28"/>
      <c r="L3798" s="28"/>
      <c r="M3798" s="28"/>
      <c r="N3798" s="28"/>
      <c r="O3798" s="28"/>
      <c r="P3798" s="60"/>
      <c r="Q3798" s="60"/>
      <c r="R3798" s="60"/>
      <c r="S3798" s="60"/>
      <c r="U3798" s="60"/>
      <c r="V3798" s="46"/>
      <c r="W3798" s="28"/>
      <c r="X3798" s="28"/>
      <c r="Y3798" s="28"/>
      <c r="AA3798" s="77"/>
      <c r="AB3798" s="28"/>
      <c r="AC3798" s="28"/>
      <c r="AD3798" s="28"/>
      <c r="AE3798" s="28"/>
      <c r="AF3798" s="28"/>
      <c r="AG3798" s="28"/>
      <c r="AH3798" s="28"/>
      <c r="AI3798" s="28"/>
      <c r="AJ3798" s="28"/>
      <c r="AK3798" s="28"/>
      <c r="AL3798" s="28"/>
      <c r="AM3798" s="28"/>
      <c r="AN3798" s="28"/>
      <c r="AO3798" s="28"/>
      <c r="AP3798" s="28"/>
      <c r="AQ3798" s="28"/>
      <c r="AR3798" s="28"/>
      <c r="AS3798" s="28"/>
      <c r="AT3798" s="96"/>
      <c r="AU3798" s="28"/>
      <c r="AV3798" s="28"/>
      <c r="AW3798" s="28"/>
      <c r="AX3798" s="28"/>
      <c r="AY3798" s="28"/>
      <c r="AZ3798" s="28"/>
      <c r="BA3798" s="28"/>
      <c r="BB3798" s="28"/>
      <c r="BC3798" s="28"/>
      <c r="BD3798" s="28"/>
      <c r="BE3798" s="28"/>
    </row>
    <row r="3799" spans="3:57" ht="14.25" customHeight="1">
      <c r="C3799" s="46"/>
      <c r="D3799" s="28"/>
      <c r="E3799" s="28"/>
      <c r="F3799" s="28"/>
      <c r="G3799" s="28"/>
      <c r="H3799" s="28"/>
      <c r="I3799" s="28"/>
      <c r="J3799" s="28"/>
      <c r="K3799" s="28"/>
      <c r="L3799" s="28"/>
      <c r="M3799" s="28"/>
      <c r="N3799" s="28"/>
      <c r="O3799" s="28"/>
      <c r="P3799" s="60"/>
      <c r="Q3799" s="60"/>
      <c r="R3799" s="60"/>
      <c r="S3799" s="60"/>
      <c r="U3799" s="60"/>
      <c r="V3799" s="46"/>
      <c r="W3799" s="28"/>
      <c r="X3799" s="28"/>
      <c r="Y3799" s="28"/>
      <c r="AA3799" s="77"/>
      <c r="AB3799" s="28"/>
      <c r="AC3799" s="28"/>
      <c r="AD3799" s="28"/>
      <c r="AE3799" s="28"/>
      <c r="AF3799" s="28"/>
      <c r="AG3799" s="28"/>
      <c r="AH3799" s="28"/>
      <c r="AI3799" s="28"/>
      <c r="AJ3799" s="28"/>
      <c r="AK3799" s="28"/>
      <c r="AL3799" s="28"/>
      <c r="AM3799" s="28"/>
      <c r="AN3799" s="28"/>
      <c r="AO3799" s="28"/>
      <c r="AP3799" s="28"/>
      <c r="AQ3799" s="28"/>
      <c r="AR3799" s="28"/>
      <c r="AS3799" s="28"/>
      <c r="AT3799" s="96"/>
      <c r="AU3799" s="28"/>
      <c r="AV3799" s="28"/>
      <c r="AW3799" s="28"/>
      <c r="AX3799" s="28"/>
      <c r="AY3799" s="28"/>
      <c r="AZ3799" s="28"/>
      <c r="BA3799" s="28"/>
      <c r="BB3799" s="28"/>
      <c r="BC3799" s="28"/>
      <c r="BD3799" s="28"/>
      <c r="BE3799" s="28"/>
    </row>
    <row r="3800" spans="3:57" ht="14.25" customHeight="1">
      <c r="C3800" s="46"/>
      <c r="D3800" s="28"/>
      <c r="E3800" s="28"/>
      <c r="F3800" s="28"/>
      <c r="G3800" s="28"/>
      <c r="H3800" s="28"/>
      <c r="I3800" s="28"/>
      <c r="J3800" s="28"/>
      <c r="K3800" s="28"/>
      <c r="L3800" s="28"/>
      <c r="M3800" s="28"/>
      <c r="N3800" s="28"/>
      <c r="O3800" s="28"/>
      <c r="P3800" s="60"/>
      <c r="Q3800" s="60"/>
      <c r="R3800" s="60"/>
      <c r="T3800" s="60"/>
      <c r="V3800" s="46"/>
      <c r="W3800" s="28"/>
      <c r="X3800" s="28"/>
      <c r="Y3800" s="28"/>
      <c r="AA3800" s="77"/>
      <c r="AB3800" s="28"/>
      <c r="AC3800" s="28"/>
      <c r="AD3800" s="28"/>
      <c r="AE3800" s="28"/>
      <c r="AF3800" s="28"/>
      <c r="AG3800" s="28"/>
      <c r="AH3800" s="28"/>
      <c r="AI3800" s="28"/>
      <c r="AJ3800" s="28"/>
      <c r="AK3800" s="28"/>
      <c r="AL3800" s="28"/>
      <c r="AM3800" s="28"/>
      <c r="AN3800" s="28"/>
      <c r="AO3800" s="28"/>
      <c r="AP3800" s="28"/>
      <c r="AQ3800" s="28"/>
      <c r="AR3800" s="28"/>
      <c r="AS3800" s="28"/>
      <c r="AT3800" s="96"/>
      <c r="AU3800" s="28"/>
      <c r="AV3800" s="28"/>
      <c r="AW3800" s="28"/>
      <c r="AX3800" s="28"/>
      <c r="AY3800" s="28"/>
      <c r="AZ3800" s="28"/>
      <c r="BA3800" s="28"/>
      <c r="BB3800" s="28"/>
      <c r="BC3800" s="28"/>
      <c r="BD3800" s="28"/>
      <c r="BE3800" s="28"/>
    </row>
    <row r="3801" spans="3:57" ht="14.25" customHeight="1">
      <c r="C3801" s="46"/>
      <c r="D3801" s="28"/>
      <c r="E3801" s="28"/>
      <c r="F3801" s="28"/>
      <c r="G3801" s="28"/>
      <c r="H3801" s="28"/>
      <c r="I3801" s="28"/>
      <c r="J3801" s="28"/>
      <c r="K3801" s="28"/>
      <c r="L3801" s="28"/>
      <c r="M3801" s="28"/>
      <c r="N3801" s="28"/>
      <c r="O3801" s="28"/>
      <c r="P3801" s="60"/>
      <c r="Q3801" s="60"/>
      <c r="R3801" s="60"/>
      <c r="T3801" s="60"/>
      <c r="V3801" s="46"/>
      <c r="W3801" s="28"/>
      <c r="X3801" s="28"/>
      <c r="Y3801" s="28"/>
      <c r="AA3801" s="77"/>
      <c r="AB3801" s="28"/>
      <c r="AC3801" s="28"/>
      <c r="AD3801" s="28"/>
      <c r="AE3801" s="28"/>
      <c r="AF3801" s="28"/>
      <c r="AG3801" s="28"/>
      <c r="AH3801" s="28"/>
      <c r="AI3801" s="28"/>
      <c r="AL3801" s="28"/>
      <c r="AM3801" s="28"/>
      <c r="AN3801" s="28"/>
      <c r="AO3801" s="28"/>
      <c r="AP3801" s="28"/>
      <c r="AQ3801" s="28"/>
      <c r="AR3801" s="28"/>
      <c r="AS3801" s="28"/>
      <c r="AT3801" s="96"/>
      <c r="AU3801" s="28"/>
      <c r="AV3801" s="28"/>
      <c r="AW3801" s="28"/>
      <c r="AX3801" s="28"/>
      <c r="AY3801" s="28"/>
      <c r="AZ3801" s="28"/>
      <c r="BA3801" s="28"/>
      <c r="BB3801" s="28"/>
      <c r="BC3801" s="28"/>
      <c r="BD3801" s="28"/>
      <c r="BE3801" s="28"/>
    </row>
    <row r="3802" spans="3:57" ht="14.25" customHeight="1">
      <c r="C3802" s="46"/>
      <c r="D3802" s="28"/>
      <c r="E3802" s="28"/>
      <c r="F3802" s="28"/>
      <c r="G3802" s="28"/>
      <c r="H3802" s="28"/>
      <c r="I3802" s="28"/>
      <c r="J3802" s="28"/>
      <c r="K3802" s="28"/>
      <c r="L3802" s="28"/>
      <c r="M3802" s="28"/>
      <c r="N3802" s="28"/>
      <c r="O3802" s="28"/>
      <c r="P3802" s="60"/>
      <c r="Q3802" s="60"/>
      <c r="R3802" s="60"/>
      <c r="T3802" s="60"/>
      <c r="V3802" s="46"/>
      <c r="W3802" s="28"/>
      <c r="X3802" s="28"/>
      <c r="Y3802" s="28"/>
      <c r="AA3802" s="77"/>
      <c r="AB3802" s="28"/>
      <c r="AC3802" s="28"/>
      <c r="AD3802" s="28"/>
      <c r="AE3802" s="28"/>
      <c r="AF3802" s="28"/>
      <c r="AG3802" s="28"/>
      <c r="AH3802" s="28"/>
      <c r="AI3802" s="28"/>
      <c r="AL3802" s="28"/>
      <c r="AM3802" s="28"/>
      <c r="AN3802" s="28"/>
      <c r="AO3802" s="28"/>
      <c r="AP3802" s="28"/>
      <c r="AT3802" s="96"/>
      <c r="AU3802" s="28"/>
      <c r="AV3802" s="28"/>
      <c r="AW3802" s="28"/>
      <c r="AX3802" s="28"/>
      <c r="AY3802" s="28"/>
      <c r="AZ3802" s="28"/>
      <c r="BA3802" s="28"/>
      <c r="BB3802" s="28"/>
      <c r="BC3802" s="28"/>
      <c r="BD3802" s="28"/>
      <c r="BE3802" s="28"/>
    </row>
    <row r="3803" spans="3:57" ht="14.25" customHeight="1">
      <c r="C3803" s="46"/>
      <c r="D3803" s="28"/>
      <c r="E3803" s="28"/>
      <c r="F3803" s="28"/>
      <c r="G3803" s="28"/>
      <c r="H3803" s="28"/>
      <c r="I3803" s="28"/>
      <c r="J3803" s="28"/>
      <c r="K3803" s="28"/>
      <c r="L3803" s="28"/>
      <c r="M3803" s="28"/>
      <c r="N3803" s="28"/>
      <c r="O3803" s="28"/>
      <c r="P3803" s="60"/>
      <c r="Q3803" s="60"/>
      <c r="R3803" s="60"/>
      <c r="T3803" s="60"/>
      <c r="V3803" s="46"/>
      <c r="W3803" s="28"/>
      <c r="X3803" s="28"/>
      <c r="Y3803" s="28"/>
      <c r="AA3803" s="77"/>
      <c r="AE3803" s="28"/>
      <c r="AF3803" s="28"/>
      <c r="AG3803" s="28"/>
      <c r="AH3803" s="28"/>
      <c r="AI3803" s="28"/>
      <c r="AL3803" s="28"/>
      <c r="AM3803" s="28"/>
      <c r="AN3803" s="28"/>
      <c r="AO3803" s="28"/>
      <c r="AP3803" s="28"/>
      <c r="AW3803" s="28"/>
      <c r="AX3803" s="28"/>
      <c r="AY3803" s="28"/>
      <c r="AZ3803" s="28"/>
      <c r="BA3803" s="28"/>
      <c r="BB3803" s="28"/>
      <c r="BC3803" s="28"/>
      <c r="BD3803" s="28"/>
      <c r="BE3803" s="28"/>
    </row>
    <row r="3804" spans="3:57" ht="14.25" customHeight="1">
      <c r="C3804" s="46"/>
      <c r="D3804" s="28"/>
      <c r="E3804" s="28"/>
      <c r="F3804" s="28"/>
      <c r="G3804" s="28"/>
      <c r="H3804" s="28"/>
      <c r="I3804" s="28"/>
      <c r="J3804" s="28"/>
      <c r="K3804" s="28"/>
      <c r="L3804" s="28"/>
      <c r="M3804" s="28"/>
      <c r="N3804" s="28"/>
      <c r="O3804" s="28"/>
      <c r="P3804" s="60"/>
      <c r="Q3804" s="60"/>
      <c r="R3804" s="60"/>
      <c r="T3804" s="60"/>
      <c r="V3804" s="46"/>
      <c r="W3804" s="28"/>
      <c r="X3804" s="28"/>
      <c r="Y3804" s="28"/>
      <c r="AA3804" s="77"/>
      <c r="AE3804" s="28"/>
      <c r="AF3804" s="28"/>
      <c r="AG3804" s="28"/>
      <c r="AH3804" s="28"/>
      <c r="AI3804" s="28"/>
      <c r="AL3804" s="28"/>
      <c r="AM3804" s="28"/>
      <c r="AN3804" s="28"/>
      <c r="AO3804" s="28"/>
      <c r="AP3804" s="28"/>
      <c r="AW3804" s="28"/>
      <c r="AX3804" s="28"/>
      <c r="AY3804" s="28"/>
      <c r="AZ3804" s="28"/>
      <c r="BA3804" s="28"/>
      <c r="BB3804" s="28"/>
      <c r="BC3804" s="28"/>
      <c r="BD3804" s="28"/>
      <c r="BE3804" s="28"/>
    </row>
    <row r="3805" spans="3:57" ht="14.25" customHeight="1">
      <c r="C3805" s="46"/>
      <c r="D3805" s="28"/>
      <c r="E3805" s="28"/>
      <c r="F3805" s="28"/>
      <c r="G3805" s="28"/>
      <c r="H3805" s="28"/>
      <c r="I3805" s="28"/>
      <c r="J3805" s="28"/>
      <c r="K3805" s="28"/>
      <c r="L3805" s="28"/>
      <c r="M3805" s="28"/>
      <c r="N3805" s="28"/>
      <c r="O3805" s="28"/>
      <c r="P3805" s="60"/>
      <c r="Q3805" s="60"/>
      <c r="R3805" s="60"/>
      <c r="T3805" s="60"/>
      <c r="V3805" s="46"/>
      <c r="W3805" s="28"/>
      <c r="X3805" s="28"/>
      <c r="Y3805" s="28"/>
      <c r="AA3805" s="77"/>
      <c r="AE3805" s="28"/>
      <c r="AF3805" s="28"/>
      <c r="AG3805" s="28"/>
      <c r="AH3805" s="28"/>
      <c r="AI3805" s="28"/>
      <c r="AL3805" s="28"/>
      <c r="AM3805" s="28"/>
      <c r="AN3805" s="28"/>
      <c r="AO3805" s="28"/>
      <c r="AP3805" s="28"/>
      <c r="AW3805" s="28"/>
      <c r="AX3805" s="28"/>
      <c r="AY3805" s="28"/>
      <c r="AZ3805" s="28"/>
      <c r="BA3805" s="28"/>
      <c r="BB3805" s="28"/>
      <c r="BC3805" s="28"/>
      <c r="BD3805" s="28"/>
      <c r="BE3805" s="28"/>
    </row>
    <row r="3806" spans="3:57" ht="14.25" customHeight="1">
      <c r="C3806" s="46"/>
      <c r="D3806" s="28"/>
      <c r="E3806" s="28"/>
      <c r="F3806" s="28"/>
      <c r="G3806" s="28"/>
      <c r="H3806" s="28"/>
      <c r="I3806" s="28"/>
      <c r="J3806" s="28"/>
      <c r="K3806" s="28"/>
      <c r="L3806" s="28"/>
      <c r="M3806" s="28"/>
      <c r="N3806" s="28"/>
      <c r="O3806" s="28"/>
      <c r="P3806" s="60"/>
      <c r="Q3806" s="60"/>
      <c r="R3806" s="60"/>
      <c r="T3806" s="60"/>
      <c r="V3806" s="46"/>
      <c r="W3806" s="28"/>
      <c r="X3806" s="28"/>
      <c r="Y3806" s="28"/>
      <c r="AA3806" s="77"/>
      <c r="AE3806" s="28"/>
      <c r="AF3806" s="28"/>
      <c r="AG3806" s="28"/>
      <c r="AH3806" s="28"/>
      <c r="AI3806" s="28"/>
      <c r="AL3806" s="28"/>
      <c r="AM3806" s="28"/>
      <c r="AN3806" s="28"/>
      <c r="AO3806" s="28"/>
      <c r="AP3806" s="28"/>
      <c r="AW3806" s="28"/>
      <c r="AX3806" s="28"/>
      <c r="AY3806" s="28"/>
      <c r="AZ3806" s="28"/>
      <c r="BA3806" s="28"/>
      <c r="BB3806" s="28"/>
      <c r="BC3806" s="28"/>
      <c r="BD3806" s="28"/>
      <c r="BE3806" s="28"/>
    </row>
    <row r="3807" spans="3:57" ht="14.25" customHeight="1">
      <c r="C3807" s="46"/>
      <c r="D3807" s="28"/>
      <c r="E3807" s="28"/>
      <c r="F3807" s="28"/>
      <c r="G3807" s="28"/>
      <c r="H3807" s="28"/>
      <c r="I3807" s="28"/>
      <c r="J3807" s="28"/>
      <c r="K3807" s="28"/>
      <c r="L3807" s="28"/>
      <c r="M3807" s="28"/>
      <c r="N3807" s="28"/>
      <c r="O3807" s="28"/>
      <c r="P3807" s="60"/>
      <c r="Q3807" s="60"/>
      <c r="R3807" s="60"/>
      <c r="W3807" s="28"/>
      <c r="X3807" s="28"/>
      <c r="Y3807" s="28"/>
      <c r="AA3807" s="77"/>
      <c r="AE3807" s="28"/>
      <c r="AF3807" s="28"/>
      <c r="AG3807" s="28"/>
      <c r="AH3807" s="28"/>
      <c r="AI3807" s="28"/>
      <c r="AW3807" s="28"/>
      <c r="AX3807" s="28"/>
      <c r="AY3807" s="28"/>
      <c r="AZ3807" s="28"/>
      <c r="BA3807" s="28"/>
      <c r="BB3807" s="28"/>
      <c r="BC3807" s="28"/>
      <c r="BD3807" s="28"/>
      <c r="BE3807" s="28"/>
    </row>
    <row r="3808" spans="3:57" ht="14.25" customHeight="1">
      <c r="S3808" s="60"/>
      <c r="U3808" s="60"/>
    </row>
    <row r="3809" spans="3:57" ht="14.25" customHeight="1">
      <c r="S3809" s="60"/>
      <c r="U3809" s="60"/>
      <c r="AJ3809" s="28"/>
      <c r="AK3809" s="28"/>
    </row>
    <row r="3810" spans="3:57" ht="14.25" customHeight="1">
      <c r="S3810" s="60"/>
      <c r="U3810" s="60"/>
      <c r="AJ3810" s="28"/>
      <c r="AK3810" s="28"/>
      <c r="AQ3810" s="28"/>
      <c r="AR3810" s="28"/>
      <c r="AS3810" s="28"/>
    </row>
    <row r="3811" spans="3:57" ht="14.25" customHeight="1">
      <c r="S3811" s="60"/>
      <c r="U3811" s="60"/>
      <c r="AB3811" s="28"/>
      <c r="AC3811" s="28"/>
      <c r="AD3811" s="28"/>
      <c r="AJ3811" s="28"/>
      <c r="AK3811" s="28"/>
      <c r="AQ3811" s="28"/>
      <c r="AR3811" s="28"/>
      <c r="AS3811" s="28"/>
      <c r="AT3811" s="96"/>
      <c r="AU3811" s="28"/>
      <c r="AV3811" s="28"/>
    </row>
    <row r="3812" spans="3:57" ht="14.25" customHeight="1">
      <c r="S3812" s="60"/>
      <c r="U3812" s="60"/>
      <c r="AB3812" s="28"/>
      <c r="AC3812" s="28"/>
      <c r="AD3812" s="28"/>
      <c r="AJ3812" s="28"/>
      <c r="AK3812" s="28"/>
      <c r="AQ3812" s="28"/>
      <c r="AR3812" s="28"/>
      <c r="AS3812" s="28"/>
      <c r="AT3812" s="96"/>
      <c r="AU3812" s="28"/>
      <c r="AV3812" s="28"/>
    </row>
    <row r="3813" spans="3:57" ht="14.25" customHeight="1">
      <c r="S3813" s="60"/>
      <c r="U3813" s="60"/>
      <c r="AB3813" s="28"/>
      <c r="AC3813" s="28"/>
      <c r="AD3813" s="28"/>
      <c r="AJ3813" s="28"/>
      <c r="AK3813" s="28"/>
      <c r="AQ3813" s="28"/>
      <c r="AR3813" s="28"/>
      <c r="AS3813" s="28"/>
      <c r="AT3813" s="96"/>
      <c r="AU3813" s="28"/>
      <c r="AV3813" s="28"/>
    </row>
    <row r="3814" spans="3:57" ht="14.25" customHeight="1">
      <c r="S3814" s="60"/>
      <c r="U3814" s="60"/>
      <c r="AB3814" s="28"/>
      <c r="AC3814" s="28"/>
      <c r="AD3814" s="28"/>
      <c r="AJ3814" s="28"/>
      <c r="AK3814" s="28"/>
      <c r="AQ3814" s="28"/>
      <c r="AR3814" s="28"/>
      <c r="AS3814" s="28"/>
      <c r="AT3814" s="96"/>
      <c r="AU3814" s="28"/>
      <c r="AV3814" s="28"/>
    </row>
    <row r="3815" spans="3:57" ht="14.25" customHeight="1">
      <c r="T3815" s="60"/>
      <c r="V3815" s="46"/>
      <c r="AB3815" s="28"/>
      <c r="AC3815" s="28"/>
      <c r="AD3815" s="28"/>
      <c r="AJ3815" s="28"/>
      <c r="AK3815" s="28"/>
      <c r="AL3815" s="28"/>
      <c r="AM3815" s="28"/>
      <c r="AN3815" s="28"/>
      <c r="AO3815" s="28"/>
      <c r="AP3815" s="28"/>
      <c r="AQ3815" s="28"/>
      <c r="AR3815" s="28"/>
      <c r="AS3815" s="28"/>
      <c r="AT3815" s="96"/>
      <c r="AU3815" s="28"/>
      <c r="AV3815" s="28"/>
    </row>
    <row r="3816" spans="3:57" ht="14.25" customHeight="1">
      <c r="C3816" s="46"/>
      <c r="D3816" s="28"/>
      <c r="E3816" s="28"/>
      <c r="F3816" s="28"/>
      <c r="G3816" s="28"/>
      <c r="H3816" s="28"/>
      <c r="I3816" s="28"/>
      <c r="J3816" s="28"/>
      <c r="K3816" s="28"/>
      <c r="L3816" s="28"/>
      <c r="M3816" s="28"/>
      <c r="N3816" s="28"/>
      <c r="O3816" s="28"/>
      <c r="P3816" s="60"/>
      <c r="Q3816" s="60"/>
      <c r="R3816" s="60"/>
      <c r="T3816" s="60"/>
      <c r="V3816" s="46"/>
      <c r="W3816" s="28"/>
      <c r="X3816" s="28"/>
      <c r="Y3816" s="28"/>
      <c r="AA3816" s="77"/>
      <c r="AB3816" s="28"/>
      <c r="AC3816" s="28"/>
      <c r="AD3816" s="28"/>
      <c r="AE3816" s="28"/>
      <c r="AF3816" s="28"/>
      <c r="AG3816" s="28"/>
      <c r="AH3816" s="28"/>
      <c r="AI3816" s="28"/>
      <c r="AL3816" s="28"/>
      <c r="AM3816" s="28"/>
      <c r="AN3816" s="28"/>
      <c r="AO3816" s="28"/>
      <c r="AP3816" s="28"/>
      <c r="AQ3816" s="28"/>
      <c r="AR3816" s="28"/>
      <c r="AS3816" s="28"/>
      <c r="AT3816" s="96"/>
      <c r="AU3816" s="28"/>
      <c r="AV3816" s="28"/>
      <c r="AW3816" s="28"/>
      <c r="AX3816" s="28"/>
      <c r="AY3816" s="28"/>
      <c r="AZ3816" s="28"/>
      <c r="BA3816" s="28"/>
      <c r="BB3816" s="28"/>
      <c r="BC3816" s="28"/>
      <c r="BD3816" s="28"/>
      <c r="BE3816" s="28"/>
    </row>
    <row r="3817" spans="3:57" ht="14.25" customHeight="1">
      <c r="C3817" s="46"/>
      <c r="D3817" s="28"/>
      <c r="E3817" s="28"/>
      <c r="F3817" s="28"/>
      <c r="G3817" s="28"/>
      <c r="H3817" s="28"/>
      <c r="I3817" s="28"/>
      <c r="J3817" s="28"/>
      <c r="K3817" s="28"/>
      <c r="L3817" s="28"/>
      <c r="M3817" s="28"/>
      <c r="N3817" s="28"/>
      <c r="O3817" s="28"/>
      <c r="P3817" s="60"/>
      <c r="Q3817" s="60"/>
      <c r="R3817" s="60"/>
      <c r="T3817" s="60"/>
      <c r="V3817" s="46"/>
      <c r="W3817" s="28"/>
      <c r="X3817" s="28"/>
      <c r="Y3817" s="28"/>
      <c r="AA3817" s="77"/>
      <c r="AB3817" s="28"/>
      <c r="AC3817" s="28"/>
      <c r="AD3817" s="28"/>
      <c r="AE3817" s="28"/>
      <c r="AF3817" s="28"/>
      <c r="AG3817" s="28"/>
      <c r="AH3817" s="28"/>
      <c r="AI3817" s="28"/>
      <c r="AL3817" s="28"/>
      <c r="AM3817" s="28"/>
      <c r="AN3817" s="28"/>
      <c r="AO3817" s="28"/>
      <c r="AP3817" s="28"/>
      <c r="AT3817" s="96"/>
      <c r="AU3817" s="28"/>
      <c r="AV3817" s="28"/>
      <c r="AW3817" s="28"/>
      <c r="AX3817" s="28"/>
      <c r="AY3817" s="28"/>
      <c r="AZ3817" s="28"/>
      <c r="BA3817" s="28"/>
      <c r="BB3817" s="28"/>
      <c r="BC3817" s="28"/>
      <c r="BD3817" s="28"/>
      <c r="BE3817" s="28"/>
    </row>
    <row r="3818" spans="3:57" ht="14.25" customHeight="1">
      <c r="C3818" s="46"/>
      <c r="D3818" s="28"/>
      <c r="E3818" s="28"/>
      <c r="F3818" s="28"/>
      <c r="G3818" s="28"/>
      <c r="H3818" s="28"/>
      <c r="I3818" s="28"/>
      <c r="J3818" s="28"/>
      <c r="K3818" s="28"/>
      <c r="L3818" s="28"/>
      <c r="M3818" s="28"/>
      <c r="N3818" s="28"/>
      <c r="O3818" s="28"/>
      <c r="P3818" s="60"/>
      <c r="Q3818" s="60"/>
      <c r="R3818" s="60"/>
      <c r="T3818" s="60"/>
      <c r="V3818" s="46"/>
      <c r="W3818" s="28"/>
      <c r="X3818" s="28"/>
      <c r="Y3818" s="28"/>
      <c r="AA3818" s="77"/>
      <c r="AE3818" s="28"/>
      <c r="AF3818" s="28"/>
      <c r="AG3818" s="28"/>
      <c r="AH3818" s="28"/>
      <c r="AI3818" s="28"/>
      <c r="AL3818" s="28"/>
      <c r="AM3818" s="28"/>
      <c r="AN3818" s="28"/>
      <c r="AO3818" s="28"/>
      <c r="AP3818" s="28"/>
      <c r="AW3818" s="28"/>
      <c r="AX3818" s="28"/>
      <c r="AY3818" s="28"/>
      <c r="AZ3818" s="28"/>
      <c r="BA3818" s="28"/>
      <c r="BB3818" s="28"/>
      <c r="BC3818" s="28"/>
      <c r="BD3818" s="28"/>
      <c r="BE3818" s="28"/>
    </row>
    <row r="3819" spans="3:57" ht="14.25" customHeight="1">
      <c r="C3819" s="46"/>
      <c r="D3819" s="28"/>
      <c r="E3819" s="28"/>
      <c r="F3819" s="28"/>
      <c r="G3819" s="28"/>
      <c r="H3819" s="28"/>
      <c r="I3819" s="28"/>
      <c r="J3819" s="28"/>
      <c r="K3819" s="28"/>
      <c r="L3819" s="28"/>
      <c r="M3819" s="28"/>
      <c r="N3819" s="28"/>
      <c r="O3819" s="28"/>
      <c r="P3819" s="60"/>
      <c r="Q3819" s="60"/>
      <c r="R3819" s="60"/>
      <c r="T3819" s="60"/>
      <c r="V3819" s="46"/>
      <c r="W3819" s="28"/>
      <c r="X3819" s="28"/>
      <c r="Y3819" s="28"/>
      <c r="AA3819" s="77"/>
      <c r="AE3819" s="28"/>
      <c r="AF3819" s="28"/>
      <c r="AG3819" s="28"/>
      <c r="AH3819" s="28"/>
      <c r="AI3819" s="28"/>
      <c r="AL3819" s="28"/>
      <c r="AM3819" s="28"/>
      <c r="AN3819" s="28"/>
      <c r="AO3819" s="28"/>
      <c r="AP3819" s="28"/>
      <c r="AW3819" s="28"/>
      <c r="AX3819" s="28"/>
      <c r="AY3819" s="28"/>
      <c r="AZ3819" s="28"/>
      <c r="BA3819" s="28"/>
      <c r="BB3819" s="28"/>
      <c r="BC3819" s="28"/>
      <c r="BD3819" s="28"/>
      <c r="BE3819" s="28"/>
    </row>
    <row r="3820" spans="3:57" ht="14.25" customHeight="1">
      <c r="C3820" s="46"/>
      <c r="D3820" s="28"/>
      <c r="E3820" s="28"/>
      <c r="F3820" s="28"/>
      <c r="G3820" s="28"/>
      <c r="H3820" s="28"/>
      <c r="I3820" s="28"/>
      <c r="J3820" s="28"/>
      <c r="K3820" s="28"/>
      <c r="L3820" s="28"/>
      <c r="M3820" s="28"/>
      <c r="N3820" s="28"/>
      <c r="O3820" s="28"/>
      <c r="P3820" s="60"/>
      <c r="Q3820" s="60"/>
      <c r="R3820" s="60"/>
      <c r="T3820" s="60"/>
      <c r="V3820" s="46"/>
      <c r="W3820" s="28"/>
      <c r="X3820" s="28"/>
      <c r="Y3820" s="28"/>
      <c r="AA3820" s="77"/>
      <c r="AE3820" s="28"/>
      <c r="AF3820" s="28"/>
      <c r="AG3820" s="28"/>
      <c r="AH3820" s="28"/>
      <c r="AI3820" s="28"/>
      <c r="AL3820" s="28"/>
      <c r="AM3820" s="28"/>
      <c r="AN3820" s="28"/>
      <c r="AO3820" s="28"/>
      <c r="AP3820" s="28"/>
      <c r="AW3820" s="28"/>
      <c r="AX3820" s="28"/>
      <c r="AY3820" s="28"/>
      <c r="AZ3820" s="28"/>
      <c r="BA3820" s="28"/>
      <c r="BB3820" s="28"/>
      <c r="BC3820" s="28"/>
      <c r="BD3820" s="28"/>
      <c r="BE3820" s="28"/>
    </row>
    <row r="3821" spans="3:57" ht="14.25" customHeight="1">
      <c r="C3821" s="46"/>
      <c r="D3821" s="28"/>
      <c r="E3821" s="28"/>
      <c r="F3821" s="28"/>
      <c r="G3821" s="28"/>
      <c r="H3821" s="28"/>
      <c r="I3821" s="28"/>
      <c r="J3821" s="28"/>
      <c r="K3821" s="28"/>
      <c r="L3821" s="28"/>
      <c r="M3821" s="28"/>
      <c r="N3821" s="28"/>
      <c r="O3821" s="28"/>
      <c r="P3821" s="60"/>
      <c r="Q3821" s="60"/>
      <c r="R3821" s="60"/>
      <c r="T3821" s="60"/>
      <c r="V3821" s="46"/>
      <c r="W3821" s="28"/>
      <c r="X3821" s="28"/>
      <c r="Y3821" s="28"/>
      <c r="AA3821" s="77"/>
      <c r="AE3821" s="28"/>
      <c r="AF3821" s="28"/>
      <c r="AG3821" s="28"/>
      <c r="AH3821" s="28"/>
      <c r="AI3821" s="28"/>
      <c r="AL3821" s="28"/>
      <c r="AM3821" s="28"/>
      <c r="AN3821" s="28"/>
      <c r="AO3821" s="28"/>
      <c r="AP3821" s="28"/>
      <c r="AW3821" s="28"/>
      <c r="AX3821" s="28"/>
      <c r="AY3821" s="28"/>
      <c r="AZ3821" s="28"/>
      <c r="BA3821" s="28"/>
      <c r="BB3821" s="28"/>
      <c r="BC3821" s="28"/>
      <c r="BD3821" s="28"/>
      <c r="BE3821" s="28"/>
    </row>
    <row r="3822" spans="3:57" ht="14.25" customHeight="1">
      <c r="C3822" s="46"/>
      <c r="D3822" s="28"/>
      <c r="E3822" s="28"/>
      <c r="F3822" s="28"/>
      <c r="G3822" s="28"/>
      <c r="H3822" s="28"/>
      <c r="I3822" s="28"/>
      <c r="J3822" s="28"/>
      <c r="K3822" s="28"/>
      <c r="L3822" s="28"/>
      <c r="M3822" s="28"/>
      <c r="N3822" s="28"/>
      <c r="O3822" s="28"/>
      <c r="P3822" s="60"/>
      <c r="Q3822" s="60"/>
      <c r="R3822" s="60"/>
      <c r="T3822" s="60"/>
      <c r="W3822" s="28"/>
      <c r="X3822" s="28"/>
      <c r="Y3822" s="28"/>
      <c r="AA3822" s="77"/>
      <c r="AE3822" s="28"/>
      <c r="AF3822" s="28"/>
      <c r="AG3822" s="28"/>
      <c r="AH3822" s="28"/>
      <c r="AI3822" s="28"/>
      <c r="AW3822" s="28"/>
      <c r="AX3822" s="28"/>
      <c r="AY3822" s="28"/>
      <c r="AZ3822" s="28"/>
      <c r="BA3822" s="28"/>
      <c r="BB3822" s="28"/>
      <c r="BC3822" s="28"/>
      <c r="BD3822" s="28"/>
      <c r="BE3822" s="28"/>
    </row>
    <row r="3823" spans="3:57" ht="14.25" customHeight="1">
      <c r="S3823" s="60"/>
      <c r="U3823" s="60"/>
    </row>
    <row r="3824" spans="3:57" ht="14.25" customHeight="1">
      <c r="S3824" s="60"/>
      <c r="T3824" s="60"/>
      <c r="U3824" s="60"/>
      <c r="AJ3824" s="28"/>
      <c r="AK3824" s="28"/>
    </row>
    <row r="3825" spans="3:57" ht="14.25" customHeight="1">
      <c r="S3825" s="60"/>
      <c r="T3825" s="60"/>
      <c r="U3825" s="60"/>
      <c r="AJ3825" s="28"/>
      <c r="AK3825" s="28"/>
      <c r="AQ3825" s="28"/>
      <c r="AR3825" s="28"/>
      <c r="AS3825" s="28"/>
    </row>
    <row r="3826" spans="3:57" ht="14.25" customHeight="1">
      <c r="S3826" s="60"/>
      <c r="T3826" s="60"/>
      <c r="U3826" s="60"/>
      <c r="AB3826" s="28"/>
      <c r="AC3826" s="28"/>
      <c r="AD3826" s="28"/>
      <c r="AJ3826" s="28"/>
      <c r="AK3826" s="28"/>
      <c r="AQ3826" s="28"/>
      <c r="AR3826" s="28"/>
      <c r="AS3826" s="28"/>
      <c r="AT3826" s="96"/>
      <c r="AU3826" s="28"/>
      <c r="AV3826" s="28"/>
    </row>
    <row r="3827" spans="3:57" ht="14.25" customHeight="1">
      <c r="S3827" s="60"/>
      <c r="T3827" s="60"/>
      <c r="U3827" s="60"/>
      <c r="AB3827" s="28"/>
      <c r="AC3827" s="28"/>
      <c r="AD3827" s="28"/>
      <c r="AJ3827" s="28"/>
      <c r="AK3827" s="28"/>
      <c r="AQ3827" s="28"/>
      <c r="AR3827" s="28"/>
      <c r="AS3827" s="28"/>
      <c r="AT3827" s="96"/>
      <c r="AU3827" s="28"/>
      <c r="AV3827" s="28"/>
    </row>
    <row r="3828" spans="3:57" ht="14.25" customHeight="1">
      <c r="S3828" s="60"/>
      <c r="T3828" s="60"/>
      <c r="U3828" s="60"/>
      <c r="AB3828" s="28"/>
      <c r="AC3828" s="28"/>
      <c r="AD3828" s="28"/>
      <c r="AJ3828" s="28"/>
      <c r="AK3828" s="28"/>
      <c r="AQ3828" s="28"/>
      <c r="AR3828" s="28"/>
      <c r="AS3828" s="28"/>
      <c r="AT3828" s="96"/>
      <c r="AU3828" s="28"/>
      <c r="AV3828" s="28"/>
    </row>
    <row r="3829" spans="3:57" ht="14.25" customHeight="1">
      <c r="S3829" s="60"/>
      <c r="T3829" s="60"/>
      <c r="U3829" s="60"/>
      <c r="AB3829" s="28"/>
      <c r="AC3829" s="28"/>
      <c r="AD3829" s="28"/>
      <c r="AJ3829" s="28"/>
      <c r="AK3829" s="28"/>
      <c r="AQ3829" s="28"/>
      <c r="AR3829" s="28"/>
      <c r="AS3829" s="28"/>
      <c r="AT3829" s="96"/>
      <c r="AU3829" s="28"/>
      <c r="AV3829" s="28"/>
    </row>
    <row r="3830" spans="3:57" ht="14.25" customHeight="1">
      <c r="S3830" s="60"/>
      <c r="T3830" s="60"/>
      <c r="U3830" s="60"/>
      <c r="V3830" s="46"/>
      <c r="AB3830" s="28"/>
      <c r="AC3830" s="28"/>
      <c r="AD3830" s="28"/>
      <c r="AJ3830" s="28"/>
      <c r="AK3830" s="28"/>
      <c r="AL3830" s="28"/>
      <c r="AM3830" s="28"/>
      <c r="AN3830" s="28"/>
      <c r="AO3830" s="28"/>
      <c r="AP3830" s="28"/>
      <c r="AQ3830" s="28"/>
      <c r="AR3830" s="28"/>
      <c r="AS3830" s="28"/>
      <c r="AT3830" s="96"/>
      <c r="AU3830" s="28"/>
      <c r="AV3830" s="28"/>
    </row>
    <row r="3831" spans="3:57" ht="14.25" customHeight="1">
      <c r="C3831" s="46"/>
      <c r="D3831" s="28"/>
      <c r="E3831" s="28"/>
      <c r="F3831" s="28"/>
      <c r="G3831" s="28"/>
      <c r="H3831" s="28"/>
      <c r="I3831" s="28"/>
      <c r="J3831" s="28"/>
      <c r="K3831" s="28"/>
      <c r="L3831" s="28"/>
      <c r="M3831" s="28"/>
      <c r="N3831" s="28"/>
      <c r="O3831" s="28"/>
      <c r="P3831" s="60"/>
      <c r="Q3831" s="60"/>
      <c r="R3831" s="60"/>
      <c r="T3831" s="60"/>
      <c r="V3831" s="46"/>
      <c r="W3831" s="28"/>
      <c r="X3831" s="28"/>
      <c r="Y3831" s="28"/>
      <c r="AA3831" s="77"/>
      <c r="AB3831" s="28"/>
      <c r="AC3831" s="28"/>
      <c r="AD3831" s="28"/>
      <c r="AE3831" s="28"/>
      <c r="AF3831" s="28"/>
      <c r="AG3831" s="28"/>
      <c r="AH3831" s="28"/>
      <c r="AI3831" s="28"/>
      <c r="AJ3831" s="28"/>
      <c r="AK3831" s="28"/>
      <c r="AL3831" s="28"/>
      <c r="AM3831" s="28"/>
      <c r="AN3831" s="28"/>
      <c r="AO3831" s="28"/>
      <c r="AP3831" s="28"/>
      <c r="AQ3831" s="28"/>
      <c r="AR3831" s="28"/>
      <c r="AS3831" s="28"/>
      <c r="AT3831" s="96"/>
      <c r="AU3831" s="28"/>
      <c r="AV3831" s="28"/>
      <c r="AW3831" s="28"/>
      <c r="AX3831" s="28"/>
      <c r="AY3831" s="28"/>
      <c r="AZ3831" s="28"/>
      <c r="BA3831" s="28"/>
      <c r="BB3831" s="28"/>
      <c r="BC3831" s="28"/>
      <c r="BD3831" s="28"/>
      <c r="BE3831" s="28"/>
    </row>
    <row r="3832" spans="3:57" ht="14.25" customHeight="1">
      <c r="C3832" s="46"/>
      <c r="D3832" s="28"/>
      <c r="E3832" s="28"/>
      <c r="F3832" s="28"/>
      <c r="G3832" s="28"/>
      <c r="H3832" s="28"/>
      <c r="I3832" s="28"/>
      <c r="J3832" s="28"/>
      <c r="K3832" s="28"/>
      <c r="L3832" s="28"/>
      <c r="M3832" s="28"/>
      <c r="N3832" s="28"/>
      <c r="O3832" s="28"/>
      <c r="P3832" s="60"/>
      <c r="Q3832" s="60"/>
      <c r="R3832" s="60"/>
      <c r="S3832" s="60"/>
      <c r="T3832" s="60"/>
      <c r="U3832" s="60"/>
      <c r="V3832" s="46"/>
      <c r="W3832" s="28"/>
      <c r="X3832" s="28"/>
      <c r="Y3832" s="28"/>
      <c r="AA3832" s="77"/>
      <c r="AB3832" s="28"/>
      <c r="AC3832" s="28"/>
      <c r="AD3832" s="28"/>
      <c r="AE3832" s="28"/>
      <c r="AF3832" s="28"/>
      <c r="AG3832" s="28"/>
      <c r="AH3832" s="28"/>
      <c r="AI3832" s="28"/>
      <c r="AL3832" s="28"/>
      <c r="AM3832" s="28"/>
      <c r="AN3832" s="28"/>
      <c r="AO3832" s="28"/>
      <c r="AP3832" s="28"/>
      <c r="AQ3832" s="28"/>
      <c r="AR3832" s="28"/>
      <c r="AS3832" s="28"/>
      <c r="AT3832" s="96"/>
      <c r="AU3832" s="28"/>
      <c r="AV3832" s="28"/>
      <c r="AW3832" s="28"/>
      <c r="AX3832" s="28"/>
      <c r="AY3832" s="28"/>
      <c r="AZ3832" s="28"/>
      <c r="BA3832" s="28"/>
      <c r="BB3832" s="28"/>
      <c r="BC3832" s="28"/>
      <c r="BD3832" s="28"/>
      <c r="BE3832" s="28"/>
    </row>
    <row r="3833" spans="3:57" ht="14.25" customHeight="1">
      <c r="C3833" s="46"/>
      <c r="D3833" s="28"/>
      <c r="E3833" s="28"/>
      <c r="F3833" s="28"/>
      <c r="G3833" s="28"/>
      <c r="H3833" s="28"/>
      <c r="I3833" s="28"/>
      <c r="J3833" s="28"/>
      <c r="K3833" s="28"/>
      <c r="L3833" s="28"/>
      <c r="M3833" s="28"/>
      <c r="N3833" s="28"/>
      <c r="O3833" s="28"/>
      <c r="P3833" s="60"/>
      <c r="Q3833" s="60"/>
      <c r="R3833" s="60"/>
      <c r="S3833" s="60"/>
      <c r="T3833" s="60"/>
      <c r="U3833" s="60"/>
      <c r="V3833" s="46"/>
      <c r="W3833" s="28"/>
      <c r="X3833" s="28"/>
      <c r="Y3833" s="28"/>
      <c r="AA3833" s="77"/>
      <c r="AB3833" s="28"/>
      <c r="AC3833" s="28"/>
      <c r="AD3833" s="28"/>
      <c r="AE3833" s="28"/>
      <c r="AF3833" s="28"/>
      <c r="AG3833" s="28"/>
      <c r="AH3833" s="28"/>
      <c r="AI3833" s="28"/>
      <c r="AJ3833" s="28"/>
      <c r="AK3833" s="28"/>
      <c r="AL3833" s="28"/>
      <c r="AM3833" s="28"/>
      <c r="AN3833" s="28"/>
      <c r="AO3833" s="28"/>
      <c r="AP3833" s="28"/>
      <c r="AT3833" s="96"/>
      <c r="AU3833" s="28"/>
      <c r="AV3833" s="28"/>
      <c r="AW3833" s="28"/>
      <c r="AX3833" s="28"/>
      <c r="AY3833" s="28"/>
      <c r="AZ3833" s="28"/>
      <c r="BA3833" s="28"/>
      <c r="BB3833" s="28"/>
      <c r="BC3833" s="28"/>
      <c r="BD3833" s="28"/>
      <c r="BE3833" s="28"/>
    </row>
    <row r="3834" spans="3:57" ht="14.25" customHeight="1">
      <c r="C3834" s="46"/>
      <c r="D3834" s="28"/>
      <c r="E3834" s="28"/>
      <c r="F3834" s="28"/>
      <c r="G3834" s="28"/>
      <c r="H3834" s="28"/>
      <c r="I3834" s="28"/>
      <c r="J3834" s="28"/>
      <c r="K3834" s="28"/>
      <c r="L3834" s="28"/>
      <c r="M3834" s="28"/>
      <c r="N3834" s="28"/>
      <c r="O3834" s="28"/>
      <c r="P3834" s="60"/>
      <c r="Q3834" s="60"/>
      <c r="R3834" s="60"/>
      <c r="S3834" s="60"/>
      <c r="T3834" s="60"/>
      <c r="U3834" s="60"/>
      <c r="V3834" s="46"/>
      <c r="W3834" s="28"/>
      <c r="X3834" s="28"/>
      <c r="Y3834" s="28"/>
      <c r="AA3834" s="77"/>
      <c r="AE3834" s="28"/>
      <c r="AF3834" s="28"/>
      <c r="AG3834" s="28"/>
      <c r="AH3834" s="28"/>
      <c r="AI3834" s="28"/>
      <c r="AJ3834" s="28"/>
      <c r="AK3834" s="28"/>
      <c r="AL3834" s="28"/>
      <c r="AM3834" s="28"/>
      <c r="AN3834" s="28"/>
      <c r="AO3834" s="28"/>
      <c r="AP3834" s="28"/>
      <c r="AQ3834" s="28"/>
      <c r="AR3834" s="28"/>
      <c r="AS3834" s="28"/>
      <c r="AW3834" s="28"/>
      <c r="AX3834" s="28"/>
      <c r="AY3834" s="28"/>
      <c r="AZ3834" s="28"/>
      <c r="BA3834" s="28"/>
      <c r="BB3834" s="28"/>
      <c r="BC3834" s="28"/>
      <c r="BD3834" s="28"/>
      <c r="BE3834" s="28"/>
    </row>
    <row r="3835" spans="3:57" ht="14.25" customHeight="1">
      <c r="C3835" s="46"/>
      <c r="D3835" s="28"/>
      <c r="E3835" s="28"/>
      <c r="F3835" s="28"/>
      <c r="G3835" s="28"/>
      <c r="H3835" s="28"/>
      <c r="I3835" s="28"/>
      <c r="J3835" s="28"/>
      <c r="K3835" s="28"/>
      <c r="L3835" s="28"/>
      <c r="M3835" s="28"/>
      <c r="N3835" s="28"/>
      <c r="O3835" s="28"/>
      <c r="P3835" s="60"/>
      <c r="Q3835" s="60"/>
      <c r="R3835" s="60"/>
      <c r="S3835" s="60"/>
      <c r="T3835" s="60"/>
      <c r="U3835" s="60"/>
      <c r="V3835" s="46"/>
      <c r="W3835" s="28"/>
      <c r="X3835" s="28"/>
      <c r="Y3835" s="28"/>
      <c r="AA3835" s="77"/>
      <c r="AB3835" s="28"/>
      <c r="AC3835" s="28"/>
      <c r="AD3835" s="28"/>
      <c r="AE3835" s="28"/>
      <c r="AF3835" s="28"/>
      <c r="AG3835" s="28"/>
      <c r="AH3835" s="28"/>
      <c r="AI3835" s="28"/>
      <c r="AJ3835" s="28"/>
      <c r="AK3835" s="28"/>
      <c r="AL3835" s="28"/>
      <c r="AM3835" s="28"/>
      <c r="AN3835" s="28"/>
      <c r="AO3835" s="28"/>
      <c r="AP3835" s="28"/>
      <c r="AQ3835" s="28"/>
      <c r="AR3835" s="28"/>
      <c r="AS3835" s="28"/>
      <c r="AT3835" s="96"/>
      <c r="AU3835" s="28"/>
      <c r="AV3835" s="28"/>
      <c r="AW3835" s="28"/>
      <c r="AX3835" s="28"/>
      <c r="AY3835" s="28"/>
      <c r="AZ3835" s="28"/>
      <c r="BA3835" s="28"/>
      <c r="BB3835" s="28"/>
      <c r="BC3835" s="28"/>
      <c r="BD3835" s="28"/>
      <c r="BE3835" s="28"/>
    </row>
    <row r="3836" spans="3:57" ht="14.25" customHeight="1">
      <c r="C3836" s="46"/>
      <c r="D3836" s="28"/>
      <c r="E3836" s="28"/>
      <c r="F3836" s="28"/>
      <c r="G3836" s="28"/>
      <c r="H3836" s="28"/>
      <c r="I3836" s="28"/>
      <c r="J3836" s="28"/>
      <c r="K3836" s="28"/>
      <c r="L3836" s="28"/>
      <c r="M3836" s="28"/>
      <c r="N3836" s="28"/>
      <c r="O3836" s="28"/>
      <c r="P3836" s="60"/>
      <c r="Q3836" s="60"/>
      <c r="R3836" s="60"/>
      <c r="S3836" s="60"/>
      <c r="T3836" s="60"/>
      <c r="U3836" s="60"/>
      <c r="V3836" s="46"/>
      <c r="W3836" s="28"/>
      <c r="X3836" s="28"/>
      <c r="Y3836" s="28"/>
      <c r="AA3836" s="77"/>
      <c r="AB3836" s="28"/>
      <c r="AC3836" s="28"/>
      <c r="AD3836" s="28"/>
      <c r="AE3836" s="28"/>
      <c r="AF3836" s="28"/>
      <c r="AG3836" s="28"/>
      <c r="AH3836" s="28"/>
      <c r="AI3836" s="28"/>
      <c r="AJ3836" s="28"/>
      <c r="AK3836" s="28"/>
      <c r="AL3836" s="28"/>
      <c r="AM3836" s="28"/>
      <c r="AN3836" s="28"/>
      <c r="AO3836" s="28"/>
      <c r="AP3836" s="28"/>
      <c r="AQ3836" s="28"/>
      <c r="AR3836" s="28"/>
      <c r="AS3836" s="28"/>
      <c r="AT3836" s="96"/>
      <c r="AU3836" s="28"/>
      <c r="AV3836" s="28"/>
      <c r="AW3836" s="28"/>
      <c r="AX3836" s="28"/>
      <c r="AY3836" s="28"/>
      <c r="AZ3836" s="28"/>
      <c r="BA3836" s="28"/>
      <c r="BB3836" s="28"/>
      <c r="BC3836" s="28"/>
      <c r="BD3836" s="28"/>
      <c r="BE3836" s="28"/>
    </row>
    <row r="3837" spans="3:57" ht="14.25" customHeight="1">
      <c r="C3837" s="46"/>
      <c r="D3837" s="28"/>
      <c r="E3837" s="28"/>
      <c r="F3837" s="28"/>
      <c r="G3837" s="28"/>
      <c r="H3837" s="28"/>
      <c r="I3837" s="28"/>
      <c r="J3837" s="28"/>
      <c r="K3837" s="28"/>
      <c r="L3837" s="28"/>
      <c r="M3837" s="28"/>
      <c r="N3837" s="28"/>
      <c r="O3837" s="28"/>
      <c r="P3837" s="60"/>
      <c r="Q3837" s="60"/>
      <c r="R3837" s="60"/>
      <c r="S3837" s="60"/>
      <c r="T3837" s="60"/>
      <c r="U3837" s="60"/>
      <c r="V3837" s="46"/>
      <c r="W3837" s="28"/>
      <c r="X3837" s="28"/>
      <c r="Y3837" s="28"/>
      <c r="AA3837" s="77"/>
      <c r="AB3837" s="28"/>
      <c r="AC3837" s="28"/>
      <c r="AD3837" s="28"/>
      <c r="AE3837" s="28"/>
      <c r="AF3837" s="28"/>
      <c r="AG3837" s="28"/>
      <c r="AH3837" s="28"/>
      <c r="AI3837" s="28"/>
      <c r="AJ3837" s="28"/>
      <c r="AK3837" s="28"/>
      <c r="AL3837" s="28"/>
      <c r="AM3837" s="28"/>
      <c r="AN3837" s="28"/>
      <c r="AO3837" s="28"/>
      <c r="AP3837" s="28"/>
      <c r="AQ3837" s="28"/>
      <c r="AR3837" s="28"/>
      <c r="AS3837" s="28"/>
      <c r="AT3837" s="96"/>
      <c r="AU3837" s="28"/>
      <c r="AV3837" s="28"/>
      <c r="AW3837" s="28"/>
      <c r="AX3837" s="28"/>
      <c r="AY3837" s="28"/>
      <c r="AZ3837" s="28"/>
      <c r="BA3837" s="28"/>
      <c r="BB3837" s="28"/>
      <c r="BC3837" s="28"/>
      <c r="BD3837" s="28"/>
      <c r="BE3837" s="28"/>
    </row>
    <row r="3838" spans="3:57" ht="14.25" customHeight="1">
      <c r="C3838" s="46"/>
      <c r="D3838" s="28"/>
      <c r="E3838" s="28"/>
      <c r="F3838" s="28"/>
      <c r="G3838" s="28"/>
      <c r="H3838" s="28"/>
      <c r="I3838" s="28"/>
      <c r="J3838" s="28"/>
      <c r="K3838" s="28"/>
      <c r="L3838" s="28"/>
      <c r="M3838" s="28"/>
      <c r="N3838" s="28"/>
      <c r="O3838" s="28"/>
      <c r="P3838" s="60"/>
      <c r="Q3838" s="60"/>
      <c r="R3838" s="60"/>
      <c r="S3838" s="60"/>
      <c r="T3838" s="60"/>
      <c r="U3838" s="60"/>
      <c r="W3838" s="28"/>
      <c r="X3838" s="28"/>
      <c r="Y3838" s="28"/>
      <c r="AA3838" s="77"/>
      <c r="AB3838" s="28"/>
      <c r="AC3838" s="28"/>
      <c r="AD3838" s="28"/>
      <c r="AE3838" s="28"/>
      <c r="AF3838" s="28"/>
      <c r="AG3838" s="28"/>
      <c r="AH3838" s="28"/>
      <c r="AI3838" s="28"/>
      <c r="AJ3838" s="28"/>
      <c r="AK3838" s="28"/>
      <c r="AQ3838" s="28"/>
      <c r="AR3838" s="28"/>
      <c r="AS3838" s="28"/>
      <c r="AT3838" s="96"/>
      <c r="AU3838" s="28"/>
      <c r="AV3838" s="28"/>
      <c r="AW3838" s="28"/>
      <c r="AX3838" s="28"/>
      <c r="AY3838" s="28"/>
      <c r="AZ3838" s="28"/>
      <c r="BA3838" s="28"/>
      <c r="BB3838" s="28"/>
      <c r="BC3838" s="28"/>
      <c r="BD3838" s="28"/>
      <c r="BE3838" s="28"/>
    </row>
    <row r="3839" spans="3:57" ht="14.25" customHeight="1">
      <c r="S3839" s="60"/>
      <c r="T3839" s="60"/>
      <c r="U3839" s="60"/>
      <c r="V3839" s="46"/>
      <c r="AB3839" s="28"/>
      <c r="AC3839" s="28"/>
      <c r="AD3839" s="28"/>
      <c r="AJ3839" s="28"/>
      <c r="AK3839" s="28"/>
      <c r="AL3839" s="28"/>
      <c r="AM3839" s="28"/>
      <c r="AN3839" s="28"/>
      <c r="AO3839" s="28"/>
      <c r="AP3839" s="28"/>
      <c r="AQ3839" s="28"/>
      <c r="AR3839" s="28"/>
      <c r="AS3839" s="28"/>
      <c r="AT3839" s="96"/>
      <c r="AU3839" s="28"/>
      <c r="AV3839" s="28"/>
    </row>
    <row r="3840" spans="3:57" ht="14.25" customHeight="1">
      <c r="C3840" s="46"/>
      <c r="D3840" s="28"/>
      <c r="E3840" s="28"/>
      <c r="F3840" s="28"/>
      <c r="G3840" s="28"/>
      <c r="H3840" s="28"/>
      <c r="I3840" s="28"/>
      <c r="J3840" s="28"/>
      <c r="K3840" s="28"/>
      <c r="L3840" s="28"/>
      <c r="M3840" s="28"/>
      <c r="N3840" s="28"/>
      <c r="O3840" s="28"/>
      <c r="P3840" s="60"/>
      <c r="Q3840" s="60"/>
      <c r="R3840" s="60"/>
      <c r="S3840" s="60"/>
      <c r="T3840" s="60"/>
      <c r="U3840" s="60"/>
      <c r="V3840" s="46"/>
      <c r="W3840" s="28"/>
      <c r="X3840" s="28"/>
      <c r="Y3840" s="28"/>
      <c r="AA3840" s="77"/>
      <c r="AB3840" s="28"/>
      <c r="AC3840" s="28"/>
      <c r="AD3840" s="28"/>
      <c r="AE3840" s="28"/>
      <c r="AF3840" s="28"/>
      <c r="AG3840" s="28"/>
      <c r="AH3840" s="28"/>
      <c r="AI3840" s="28"/>
      <c r="AJ3840" s="28"/>
      <c r="AK3840" s="28"/>
      <c r="AL3840" s="28"/>
      <c r="AM3840" s="28"/>
      <c r="AN3840" s="28"/>
      <c r="AO3840" s="28"/>
      <c r="AP3840" s="28"/>
      <c r="AQ3840" s="28"/>
      <c r="AR3840" s="28"/>
      <c r="AS3840" s="28"/>
      <c r="AT3840" s="96"/>
      <c r="AU3840" s="28"/>
      <c r="AV3840" s="28"/>
      <c r="AW3840" s="28"/>
      <c r="AX3840" s="28"/>
      <c r="AY3840" s="28"/>
      <c r="AZ3840" s="28"/>
      <c r="BA3840" s="28"/>
      <c r="BB3840" s="28"/>
      <c r="BC3840" s="28"/>
      <c r="BD3840" s="28"/>
      <c r="BE3840" s="28"/>
    </row>
    <row r="3841" spans="3:57" ht="14.25" customHeight="1">
      <c r="C3841" s="46"/>
      <c r="D3841" s="28"/>
      <c r="E3841" s="28"/>
      <c r="F3841" s="28"/>
      <c r="G3841" s="28"/>
      <c r="H3841" s="28"/>
      <c r="I3841" s="28"/>
      <c r="J3841" s="28"/>
      <c r="K3841" s="28"/>
      <c r="L3841" s="28"/>
      <c r="M3841" s="28"/>
      <c r="N3841" s="28"/>
      <c r="O3841" s="28"/>
      <c r="P3841" s="60"/>
      <c r="Q3841" s="60"/>
      <c r="R3841" s="60"/>
      <c r="S3841" s="60"/>
      <c r="T3841" s="60"/>
      <c r="U3841" s="60"/>
      <c r="V3841" s="46"/>
      <c r="W3841" s="28"/>
      <c r="X3841" s="28"/>
      <c r="Y3841" s="28"/>
      <c r="AA3841" s="77"/>
      <c r="AB3841" s="28"/>
      <c r="AC3841" s="28"/>
      <c r="AD3841" s="28"/>
      <c r="AE3841" s="28"/>
      <c r="AF3841" s="28"/>
      <c r="AG3841" s="28"/>
      <c r="AH3841" s="28"/>
      <c r="AI3841" s="28"/>
      <c r="AJ3841" s="28"/>
      <c r="AK3841" s="28"/>
      <c r="AL3841" s="28"/>
      <c r="AM3841" s="28"/>
      <c r="AN3841" s="28"/>
      <c r="AO3841" s="28"/>
      <c r="AP3841" s="28"/>
      <c r="AQ3841" s="28"/>
      <c r="AR3841" s="28"/>
      <c r="AS3841" s="28"/>
      <c r="AT3841" s="96"/>
      <c r="AU3841" s="28"/>
      <c r="AV3841" s="28"/>
      <c r="AW3841" s="28"/>
      <c r="AX3841" s="28"/>
      <c r="AY3841" s="28"/>
      <c r="AZ3841" s="28"/>
      <c r="BA3841" s="28"/>
      <c r="BB3841" s="28"/>
      <c r="BC3841" s="28"/>
      <c r="BD3841" s="28"/>
      <c r="BE3841" s="28"/>
    </row>
    <row r="3842" spans="3:57" ht="14.25" customHeight="1">
      <c r="C3842" s="46"/>
      <c r="D3842" s="28"/>
      <c r="E3842" s="28"/>
      <c r="F3842" s="28"/>
      <c r="G3842" s="28"/>
      <c r="H3842" s="28"/>
      <c r="I3842" s="28"/>
      <c r="J3842" s="28"/>
      <c r="K3842" s="28"/>
      <c r="L3842" s="28"/>
      <c r="M3842" s="28"/>
      <c r="N3842" s="28"/>
      <c r="O3842" s="28"/>
      <c r="P3842" s="60"/>
      <c r="Q3842" s="60"/>
      <c r="R3842" s="60"/>
      <c r="S3842" s="60"/>
      <c r="T3842" s="60"/>
      <c r="U3842" s="60"/>
      <c r="V3842" s="46"/>
      <c r="W3842" s="28"/>
      <c r="X3842" s="28"/>
      <c r="Y3842" s="28"/>
      <c r="AA3842" s="77"/>
      <c r="AB3842" s="28"/>
      <c r="AC3842" s="28"/>
      <c r="AD3842" s="28"/>
      <c r="AE3842" s="28"/>
      <c r="AF3842" s="28"/>
      <c r="AG3842" s="28"/>
      <c r="AH3842" s="28"/>
      <c r="AI3842" s="28"/>
      <c r="AJ3842" s="28"/>
      <c r="AK3842" s="28"/>
      <c r="AL3842" s="28"/>
      <c r="AM3842" s="28"/>
      <c r="AN3842" s="28"/>
      <c r="AO3842" s="28"/>
      <c r="AP3842" s="28"/>
      <c r="AQ3842" s="28"/>
      <c r="AR3842" s="28"/>
      <c r="AS3842" s="28"/>
      <c r="AT3842" s="96"/>
      <c r="AU3842" s="28"/>
      <c r="AV3842" s="28"/>
      <c r="AW3842" s="28"/>
      <c r="AX3842" s="28"/>
      <c r="AY3842" s="28"/>
      <c r="AZ3842" s="28"/>
      <c r="BA3842" s="28"/>
      <c r="BB3842" s="28"/>
      <c r="BC3842" s="28"/>
      <c r="BD3842" s="28"/>
      <c r="BE3842" s="28"/>
    </row>
    <row r="3843" spans="3:57" ht="14.25" customHeight="1">
      <c r="C3843" s="46"/>
      <c r="D3843" s="28"/>
      <c r="E3843" s="28"/>
      <c r="F3843" s="28"/>
      <c r="G3843" s="28"/>
      <c r="H3843" s="28"/>
      <c r="I3843" s="28"/>
      <c r="J3843" s="28"/>
      <c r="K3843" s="28"/>
      <c r="L3843" s="28"/>
      <c r="M3843" s="28"/>
      <c r="N3843" s="28"/>
      <c r="O3843" s="28"/>
      <c r="P3843" s="60"/>
      <c r="Q3843" s="60"/>
      <c r="R3843" s="60"/>
      <c r="S3843" s="60"/>
      <c r="T3843" s="60"/>
      <c r="U3843" s="60"/>
      <c r="V3843" s="46"/>
      <c r="W3843" s="28"/>
      <c r="X3843" s="28"/>
      <c r="Y3843" s="28"/>
      <c r="AA3843" s="77"/>
      <c r="AB3843" s="28"/>
      <c r="AC3843" s="28"/>
      <c r="AD3843" s="28"/>
      <c r="AE3843" s="28"/>
      <c r="AF3843" s="28"/>
      <c r="AG3843" s="28"/>
      <c r="AH3843" s="28"/>
      <c r="AI3843" s="28"/>
      <c r="AJ3843" s="28"/>
      <c r="AK3843" s="28"/>
      <c r="AL3843" s="28"/>
      <c r="AM3843" s="28"/>
      <c r="AN3843" s="28"/>
      <c r="AO3843" s="28"/>
      <c r="AP3843" s="28"/>
      <c r="AQ3843" s="28"/>
      <c r="AR3843" s="28"/>
      <c r="AS3843" s="28"/>
      <c r="AT3843" s="96"/>
      <c r="AU3843" s="28"/>
      <c r="AV3843" s="28"/>
      <c r="AW3843" s="28"/>
      <c r="AX3843" s="28"/>
      <c r="AY3843" s="28"/>
      <c r="AZ3843" s="28"/>
      <c r="BA3843" s="28"/>
      <c r="BB3843" s="28"/>
      <c r="BC3843" s="28"/>
      <c r="BD3843" s="28"/>
      <c r="BE3843" s="28"/>
    </row>
    <row r="3844" spans="3:57" ht="14.25" customHeight="1">
      <c r="C3844" s="46"/>
      <c r="D3844" s="28"/>
      <c r="E3844" s="28"/>
      <c r="F3844" s="28"/>
      <c r="G3844" s="28"/>
      <c r="H3844" s="28"/>
      <c r="I3844" s="28"/>
      <c r="J3844" s="28"/>
      <c r="K3844" s="28"/>
      <c r="L3844" s="28"/>
      <c r="M3844" s="28"/>
      <c r="N3844" s="28"/>
      <c r="O3844" s="28"/>
      <c r="P3844" s="60"/>
      <c r="Q3844" s="60"/>
      <c r="R3844" s="60"/>
      <c r="S3844" s="60"/>
      <c r="T3844" s="60"/>
      <c r="U3844" s="60"/>
      <c r="V3844" s="46"/>
      <c r="W3844" s="28"/>
      <c r="X3844" s="28"/>
      <c r="Y3844" s="28"/>
      <c r="AA3844" s="77"/>
      <c r="AB3844" s="28"/>
      <c r="AC3844" s="28"/>
      <c r="AD3844" s="28"/>
      <c r="AE3844" s="28"/>
      <c r="AF3844" s="28"/>
      <c r="AG3844" s="28"/>
      <c r="AH3844" s="28"/>
      <c r="AI3844" s="28"/>
      <c r="AJ3844" s="28"/>
      <c r="AK3844" s="28"/>
      <c r="AL3844" s="28"/>
      <c r="AM3844" s="28"/>
      <c r="AN3844" s="28"/>
      <c r="AO3844" s="28"/>
      <c r="AP3844" s="28"/>
      <c r="AQ3844" s="28"/>
      <c r="AR3844" s="28"/>
      <c r="AS3844" s="28"/>
      <c r="AT3844" s="96"/>
      <c r="AU3844" s="28"/>
      <c r="AV3844" s="28"/>
      <c r="AW3844" s="28"/>
      <c r="AX3844" s="28"/>
      <c r="AY3844" s="28"/>
      <c r="AZ3844" s="28"/>
      <c r="BA3844" s="28"/>
      <c r="BB3844" s="28"/>
      <c r="BC3844" s="28"/>
      <c r="BD3844" s="28"/>
      <c r="BE3844" s="28"/>
    </row>
    <row r="3845" spans="3:57" ht="14.25" customHeight="1">
      <c r="C3845" s="46"/>
      <c r="D3845" s="28"/>
      <c r="E3845" s="28"/>
      <c r="F3845" s="28"/>
      <c r="G3845" s="28"/>
      <c r="H3845" s="28"/>
      <c r="I3845" s="28"/>
      <c r="J3845" s="28"/>
      <c r="K3845" s="28"/>
      <c r="L3845" s="28"/>
      <c r="M3845" s="28"/>
      <c r="N3845" s="28"/>
      <c r="O3845" s="28"/>
      <c r="P3845" s="60"/>
      <c r="Q3845" s="60"/>
      <c r="R3845" s="60"/>
      <c r="S3845" s="60"/>
      <c r="T3845" s="60"/>
      <c r="U3845" s="60"/>
      <c r="V3845" s="46"/>
      <c r="W3845" s="28"/>
      <c r="X3845" s="28"/>
      <c r="Y3845" s="28"/>
      <c r="AA3845" s="77"/>
      <c r="AB3845" s="28"/>
      <c r="AC3845" s="28"/>
      <c r="AD3845" s="28"/>
      <c r="AE3845" s="28"/>
      <c r="AF3845" s="28"/>
      <c r="AG3845" s="28"/>
      <c r="AH3845" s="28"/>
      <c r="AI3845" s="28"/>
      <c r="AJ3845" s="28"/>
      <c r="AK3845" s="28"/>
      <c r="AL3845" s="28"/>
      <c r="AM3845" s="28"/>
      <c r="AN3845" s="28"/>
      <c r="AO3845" s="28"/>
      <c r="AP3845" s="28"/>
      <c r="AQ3845" s="28"/>
      <c r="AR3845" s="28"/>
      <c r="AS3845" s="28"/>
      <c r="AT3845" s="96"/>
      <c r="AU3845" s="28"/>
      <c r="AV3845" s="28"/>
      <c r="AW3845" s="28"/>
      <c r="AX3845" s="28"/>
      <c r="AY3845" s="28"/>
      <c r="AZ3845" s="28"/>
      <c r="BA3845" s="28"/>
      <c r="BB3845" s="28"/>
      <c r="BC3845" s="28"/>
      <c r="BD3845" s="28"/>
      <c r="BE3845" s="28"/>
    </row>
    <row r="3846" spans="3:57" ht="14.25" customHeight="1">
      <c r="C3846" s="46"/>
      <c r="D3846" s="28"/>
      <c r="E3846" s="28"/>
      <c r="F3846" s="28"/>
      <c r="G3846" s="28"/>
      <c r="H3846" s="28"/>
      <c r="I3846" s="28"/>
      <c r="J3846" s="28"/>
      <c r="K3846" s="28"/>
      <c r="L3846" s="28"/>
      <c r="M3846" s="28"/>
      <c r="N3846" s="28"/>
      <c r="O3846" s="28"/>
      <c r="P3846" s="60"/>
      <c r="Q3846" s="60"/>
      <c r="R3846" s="60"/>
      <c r="S3846" s="60"/>
      <c r="T3846" s="60"/>
      <c r="U3846" s="60"/>
      <c r="V3846" s="46"/>
      <c r="W3846" s="28"/>
      <c r="X3846" s="28"/>
      <c r="Y3846" s="28"/>
      <c r="AA3846" s="77"/>
      <c r="AB3846" s="28"/>
      <c r="AC3846" s="28"/>
      <c r="AD3846" s="28"/>
      <c r="AE3846" s="28"/>
      <c r="AF3846" s="28"/>
      <c r="AG3846" s="28"/>
      <c r="AH3846" s="28"/>
      <c r="AI3846" s="28"/>
      <c r="AJ3846" s="28"/>
      <c r="AK3846" s="28"/>
      <c r="AL3846" s="28"/>
      <c r="AM3846" s="28"/>
      <c r="AN3846" s="28"/>
      <c r="AO3846" s="28"/>
      <c r="AP3846" s="28"/>
      <c r="AQ3846" s="28"/>
      <c r="AR3846" s="28"/>
      <c r="AS3846" s="28"/>
      <c r="AT3846" s="96"/>
      <c r="AU3846" s="28"/>
      <c r="AV3846" s="28"/>
      <c r="AW3846" s="28"/>
      <c r="AX3846" s="28"/>
      <c r="AY3846" s="28"/>
      <c r="AZ3846" s="28"/>
      <c r="BA3846" s="28"/>
      <c r="BB3846" s="28"/>
      <c r="BC3846" s="28"/>
      <c r="BD3846" s="28"/>
      <c r="BE3846" s="28"/>
    </row>
    <row r="3847" spans="3:57" ht="14.25" customHeight="1">
      <c r="C3847" s="46"/>
      <c r="D3847" s="28"/>
      <c r="E3847" s="28"/>
      <c r="F3847" s="28"/>
      <c r="G3847" s="28"/>
      <c r="H3847" s="28"/>
      <c r="I3847" s="28"/>
      <c r="J3847" s="28"/>
      <c r="K3847" s="28"/>
      <c r="L3847" s="28"/>
      <c r="M3847" s="28"/>
      <c r="N3847" s="28"/>
      <c r="O3847" s="28"/>
      <c r="P3847" s="60"/>
      <c r="Q3847" s="60"/>
      <c r="R3847" s="60"/>
      <c r="S3847" s="60"/>
      <c r="T3847" s="60"/>
      <c r="U3847" s="60"/>
      <c r="V3847" s="46"/>
      <c r="W3847" s="28"/>
      <c r="X3847" s="28"/>
      <c r="Y3847" s="28"/>
      <c r="AA3847" s="77"/>
      <c r="AB3847" s="28"/>
      <c r="AC3847" s="28"/>
      <c r="AD3847" s="28"/>
      <c r="AE3847" s="28"/>
      <c r="AF3847" s="28"/>
      <c r="AG3847" s="28"/>
      <c r="AH3847" s="28"/>
      <c r="AI3847" s="28"/>
      <c r="AJ3847" s="28"/>
      <c r="AK3847" s="28"/>
      <c r="AL3847" s="28"/>
      <c r="AM3847" s="28"/>
      <c r="AN3847" s="28"/>
      <c r="AO3847" s="28"/>
      <c r="AP3847" s="28"/>
      <c r="AQ3847" s="28"/>
      <c r="AR3847" s="28"/>
      <c r="AS3847" s="28"/>
      <c r="AT3847" s="96"/>
      <c r="AU3847" s="28"/>
      <c r="AV3847" s="28"/>
      <c r="AW3847" s="28"/>
      <c r="AX3847" s="28"/>
      <c r="AY3847" s="28"/>
      <c r="AZ3847" s="28"/>
      <c r="BA3847" s="28"/>
      <c r="BB3847" s="28"/>
      <c r="BC3847" s="28"/>
      <c r="BD3847" s="28"/>
      <c r="BE3847" s="28"/>
    </row>
    <row r="3848" spans="3:57" ht="14.25" customHeight="1">
      <c r="C3848" s="46"/>
      <c r="D3848" s="28"/>
      <c r="E3848" s="28"/>
      <c r="F3848" s="28"/>
      <c r="G3848" s="28"/>
      <c r="H3848" s="28"/>
      <c r="I3848" s="28"/>
      <c r="J3848" s="28"/>
      <c r="K3848" s="28"/>
      <c r="L3848" s="28"/>
      <c r="M3848" s="28"/>
      <c r="N3848" s="28"/>
      <c r="O3848" s="28"/>
      <c r="P3848" s="60"/>
      <c r="Q3848" s="60"/>
      <c r="R3848" s="60"/>
      <c r="S3848" s="60"/>
      <c r="T3848" s="60"/>
      <c r="U3848" s="60"/>
      <c r="V3848" s="46"/>
      <c r="W3848" s="28"/>
      <c r="X3848" s="28"/>
      <c r="Y3848" s="28"/>
      <c r="AA3848" s="77"/>
      <c r="AB3848" s="28"/>
      <c r="AC3848" s="28"/>
      <c r="AD3848" s="28"/>
      <c r="AE3848" s="28"/>
      <c r="AF3848" s="28"/>
      <c r="AG3848" s="28"/>
      <c r="AH3848" s="28"/>
      <c r="AI3848" s="28"/>
      <c r="AJ3848" s="28"/>
      <c r="AK3848" s="28"/>
      <c r="AL3848" s="28"/>
      <c r="AM3848" s="28"/>
      <c r="AN3848" s="28"/>
      <c r="AO3848" s="28"/>
      <c r="AP3848" s="28"/>
      <c r="AQ3848" s="28"/>
      <c r="AR3848" s="28"/>
      <c r="AS3848" s="28"/>
      <c r="AT3848" s="96"/>
      <c r="AU3848" s="28"/>
      <c r="AV3848" s="28"/>
      <c r="AW3848" s="28"/>
      <c r="AX3848" s="28"/>
      <c r="AY3848" s="28"/>
      <c r="AZ3848" s="28"/>
      <c r="BA3848" s="28"/>
      <c r="BB3848" s="28"/>
      <c r="BC3848" s="28"/>
      <c r="BD3848" s="28"/>
      <c r="BE3848" s="28"/>
    </row>
    <row r="3849" spans="3:57" ht="14.25" customHeight="1">
      <c r="C3849" s="46"/>
      <c r="D3849" s="28"/>
      <c r="E3849" s="28"/>
      <c r="F3849" s="28"/>
      <c r="G3849" s="28"/>
      <c r="H3849" s="28"/>
      <c r="I3849" s="28"/>
      <c r="J3849" s="28"/>
      <c r="K3849" s="28"/>
      <c r="L3849" s="28"/>
      <c r="M3849" s="28"/>
      <c r="N3849" s="28"/>
      <c r="O3849" s="28"/>
      <c r="P3849" s="60"/>
      <c r="Q3849" s="60"/>
      <c r="R3849" s="60"/>
      <c r="S3849" s="60"/>
      <c r="T3849" s="60"/>
      <c r="U3849" s="60"/>
      <c r="V3849" s="46"/>
      <c r="W3849" s="28"/>
      <c r="X3849" s="28"/>
      <c r="Y3849" s="28"/>
      <c r="AA3849" s="77"/>
      <c r="AB3849" s="28"/>
      <c r="AC3849" s="28"/>
      <c r="AD3849" s="28"/>
      <c r="AE3849" s="28"/>
      <c r="AF3849" s="28"/>
      <c r="AG3849" s="28"/>
      <c r="AH3849" s="28"/>
      <c r="AI3849" s="28"/>
      <c r="AJ3849" s="28"/>
      <c r="AK3849" s="28"/>
      <c r="AL3849" s="28"/>
      <c r="AM3849" s="28"/>
      <c r="AN3849" s="28"/>
      <c r="AO3849" s="28"/>
      <c r="AP3849" s="28"/>
      <c r="AQ3849" s="28"/>
      <c r="AR3849" s="28"/>
      <c r="AS3849" s="28"/>
      <c r="AT3849" s="96"/>
      <c r="AU3849" s="28"/>
      <c r="AV3849" s="28"/>
      <c r="AW3849" s="28"/>
      <c r="AX3849" s="28"/>
      <c r="AY3849" s="28"/>
      <c r="AZ3849" s="28"/>
      <c r="BA3849" s="28"/>
      <c r="BB3849" s="28"/>
      <c r="BC3849" s="28"/>
      <c r="BD3849" s="28"/>
      <c r="BE3849" s="28"/>
    </row>
    <row r="3850" spans="3:57" ht="14.25" customHeight="1">
      <c r="C3850" s="46"/>
      <c r="D3850" s="28"/>
      <c r="E3850" s="28"/>
      <c r="F3850" s="28"/>
      <c r="G3850" s="28"/>
      <c r="H3850" s="28"/>
      <c r="I3850" s="28"/>
      <c r="J3850" s="28"/>
      <c r="K3850" s="28"/>
      <c r="L3850" s="28"/>
      <c r="M3850" s="28"/>
      <c r="N3850" s="28"/>
      <c r="O3850" s="28"/>
      <c r="P3850" s="60"/>
      <c r="Q3850" s="60"/>
      <c r="R3850" s="60"/>
      <c r="S3850" s="60"/>
      <c r="T3850" s="60"/>
      <c r="U3850" s="60"/>
      <c r="V3850" s="46"/>
      <c r="W3850" s="28"/>
      <c r="X3850" s="28"/>
      <c r="Y3850" s="28"/>
      <c r="AA3850" s="77"/>
      <c r="AB3850" s="28"/>
      <c r="AC3850" s="28"/>
      <c r="AD3850" s="28"/>
      <c r="AE3850" s="28"/>
      <c r="AF3850" s="28"/>
      <c r="AG3850" s="28"/>
      <c r="AH3850" s="28"/>
      <c r="AI3850" s="28"/>
      <c r="AJ3850" s="28"/>
      <c r="AK3850" s="28"/>
      <c r="AL3850" s="28"/>
      <c r="AM3850" s="28"/>
      <c r="AN3850" s="28"/>
      <c r="AO3850" s="28"/>
      <c r="AP3850" s="28"/>
      <c r="AQ3850" s="28"/>
      <c r="AR3850" s="28"/>
      <c r="AS3850" s="28"/>
      <c r="AT3850" s="96"/>
      <c r="AU3850" s="28"/>
      <c r="AV3850" s="28"/>
      <c r="AW3850" s="28"/>
      <c r="AX3850" s="28"/>
      <c r="AY3850" s="28"/>
      <c r="AZ3850" s="28"/>
      <c r="BA3850" s="28"/>
      <c r="BB3850" s="28"/>
      <c r="BC3850" s="28"/>
      <c r="BD3850" s="28"/>
      <c r="BE3850" s="28"/>
    </row>
    <row r="3851" spans="3:57" ht="14.25" customHeight="1">
      <c r="C3851" s="46"/>
      <c r="D3851" s="28"/>
      <c r="E3851" s="28"/>
      <c r="F3851" s="28"/>
      <c r="G3851" s="28"/>
      <c r="H3851" s="28"/>
      <c r="I3851" s="28"/>
      <c r="J3851" s="28"/>
      <c r="K3851" s="28"/>
      <c r="L3851" s="28"/>
      <c r="M3851" s="28"/>
      <c r="N3851" s="28"/>
      <c r="O3851" s="28"/>
      <c r="P3851" s="60"/>
      <c r="Q3851" s="60"/>
      <c r="R3851" s="60"/>
      <c r="S3851" s="60"/>
      <c r="T3851" s="60"/>
      <c r="U3851" s="60"/>
      <c r="V3851" s="46"/>
      <c r="W3851" s="28"/>
      <c r="X3851" s="28"/>
      <c r="Y3851" s="28"/>
      <c r="AA3851" s="77"/>
      <c r="AB3851" s="28"/>
      <c r="AC3851" s="28"/>
      <c r="AD3851" s="28"/>
      <c r="AE3851" s="28"/>
      <c r="AF3851" s="28"/>
      <c r="AG3851" s="28"/>
      <c r="AH3851" s="28"/>
      <c r="AI3851" s="28"/>
      <c r="AJ3851" s="28"/>
      <c r="AK3851" s="28"/>
      <c r="AL3851" s="28"/>
      <c r="AM3851" s="28"/>
      <c r="AN3851" s="28"/>
      <c r="AO3851" s="28"/>
      <c r="AP3851" s="28"/>
      <c r="AQ3851" s="28"/>
      <c r="AR3851" s="28"/>
      <c r="AS3851" s="28"/>
      <c r="AT3851" s="96"/>
      <c r="AU3851" s="28"/>
      <c r="AV3851" s="28"/>
      <c r="AW3851" s="28"/>
      <c r="AX3851" s="28"/>
      <c r="AY3851" s="28"/>
      <c r="AZ3851" s="28"/>
      <c r="BA3851" s="28"/>
      <c r="BB3851" s="28"/>
      <c r="BC3851" s="28"/>
      <c r="BD3851" s="28"/>
      <c r="BE3851" s="28"/>
    </row>
    <row r="3852" spans="3:57" ht="14.25" customHeight="1">
      <c r="C3852" s="46"/>
      <c r="D3852" s="28"/>
      <c r="E3852" s="28"/>
      <c r="F3852" s="28"/>
      <c r="G3852" s="28"/>
      <c r="H3852" s="28"/>
      <c r="I3852" s="28"/>
      <c r="J3852" s="28"/>
      <c r="K3852" s="28"/>
      <c r="L3852" s="28"/>
      <c r="M3852" s="28"/>
      <c r="N3852" s="28"/>
      <c r="O3852" s="28"/>
      <c r="P3852" s="60"/>
      <c r="Q3852" s="60"/>
      <c r="R3852" s="60"/>
      <c r="S3852" s="60"/>
      <c r="T3852" s="60"/>
      <c r="U3852" s="60"/>
      <c r="V3852" s="46"/>
      <c r="W3852" s="28"/>
      <c r="X3852" s="28"/>
      <c r="Y3852" s="28"/>
      <c r="AA3852" s="77"/>
      <c r="AB3852" s="28"/>
      <c r="AC3852" s="28"/>
      <c r="AD3852" s="28"/>
      <c r="AE3852" s="28"/>
      <c r="AF3852" s="28"/>
      <c r="AG3852" s="28"/>
      <c r="AH3852" s="28"/>
      <c r="AI3852" s="28"/>
      <c r="AJ3852" s="28"/>
      <c r="AK3852" s="28"/>
      <c r="AL3852" s="28"/>
      <c r="AM3852" s="28"/>
      <c r="AN3852" s="28"/>
      <c r="AO3852" s="28"/>
      <c r="AP3852" s="28"/>
      <c r="AQ3852" s="28"/>
      <c r="AR3852" s="28"/>
      <c r="AS3852" s="28"/>
      <c r="AT3852" s="96"/>
      <c r="AU3852" s="28"/>
      <c r="AV3852" s="28"/>
      <c r="AW3852" s="28"/>
      <c r="AX3852" s="28"/>
      <c r="AY3852" s="28"/>
      <c r="AZ3852" s="28"/>
      <c r="BA3852" s="28"/>
      <c r="BB3852" s="28"/>
      <c r="BC3852" s="28"/>
      <c r="BD3852" s="28"/>
      <c r="BE3852" s="28"/>
    </row>
    <row r="3853" spans="3:57" ht="14.25" customHeight="1">
      <c r="C3853" s="46"/>
      <c r="D3853" s="28"/>
      <c r="E3853" s="28"/>
      <c r="F3853" s="28"/>
      <c r="G3853" s="28"/>
      <c r="H3853" s="28"/>
      <c r="I3853" s="28"/>
      <c r="J3853" s="28"/>
      <c r="K3853" s="28"/>
      <c r="L3853" s="28"/>
      <c r="M3853" s="28"/>
      <c r="N3853" s="28"/>
      <c r="O3853" s="28"/>
      <c r="P3853" s="60"/>
      <c r="Q3853" s="60"/>
      <c r="R3853" s="60"/>
      <c r="S3853" s="60"/>
      <c r="T3853" s="60"/>
      <c r="U3853" s="60"/>
      <c r="V3853" s="46"/>
      <c r="W3853" s="28"/>
      <c r="X3853" s="28"/>
      <c r="Y3853" s="28"/>
      <c r="AA3853" s="77"/>
      <c r="AB3853" s="28"/>
      <c r="AC3853" s="28"/>
      <c r="AD3853" s="28"/>
      <c r="AE3853" s="28"/>
      <c r="AF3853" s="28"/>
      <c r="AG3853" s="28"/>
      <c r="AH3853" s="28"/>
      <c r="AI3853" s="28"/>
      <c r="AJ3853" s="28"/>
      <c r="AK3853" s="28"/>
      <c r="AL3853" s="28"/>
      <c r="AM3853" s="28"/>
      <c r="AN3853" s="28"/>
      <c r="AO3853" s="28"/>
      <c r="AP3853" s="28"/>
      <c r="AQ3853" s="28"/>
      <c r="AR3853" s="28"/>
      <c r="AS3853" s="28"/>
      <c r="AT3853" s="96"/>
      <c r="AU3853" s="28"/>
      <c r="AV3853" s="28"/>
      <c r="AW3853" s="28"/>
      <c r="AX3853" s="28"/>
      <c r="AY3853" s="28"/>
      <c r="AZ3853" s="28"/>
      <c r="BA3853" s="28"/>
      <c r="BB3853" s="28"/>
      <c r="BC3853" s="28"/>
      <c r="BD3853" s="28"/>
      <c r="BE3853" s="28"/>
    </row>
    <row r="3854" spans="3:57" ht="14.25" customHeight="1">
      <c r="C3854" s="46"/>
      <c r="D3854" s="28"/>
      <c r="E3854" s="28"/>
      <c r="F3854" s="28"/>
      <c r="G3854" s="28"/>
      <c r="H3854" s="28"/>
      <c r="I3854" s="28"/>
      <c r="J3854" s="28"/>
      <c r="K3854" s="28"/>
      <c r="L3854" s="28"/>
      <c r="M3854" s="28"/>
      <c r="N3854" s="28"/>
      <c r="O3854" s="28"/>
      <c r="P3854" s="60"/>
      <c r="Q3854" s="60"/>
      <c r="R3854" s="60"/>
      <c r="S3854" s="60"/>
      <c r="T3854" s="60"/>
      <c r="U3854" s="60"/>
      <c r="V3854" s="46"/>
      <c r="W3854" s="28"/>
      <c r="X3854" s="28"/>
      <c r="Y3854" s="28"/>
      <c r="AA3854" s="77"/>
      <c r="AB3854" s="28"/>
      <c r="AC3854" s="28"/>
      <c r="AD3854" s="28"/>
      <c r="AE3854" s="28"/>
      <c r="AF3854" s="28"/>
      <c r="AG3854" s="28"/>
      <c r="AH3854" s="28"/>
      <c r="AI3854" s="28"/>
      <c r="AJ3854" s="28"/>
      <c r="AK3854" s="28"/>
      <c r="AL3854" s="28"/>
      <c r="AM3854" s="28"/>
      <c r="AN3854" s="28"/>
      <c r="AO3854" s="28"/>
      <c r="AP3854" s="28"/>
      <c r="AQ3854" s="28"/>
      <c r="AR3854" s="28"/>
      <c r="AS3854" s="28"/>
      <c r="AT3854" s="96"/>
      <c r="AU3854" s="28"/>
      <c r="AV3854" s="28"/>
      <c r="AW3854" s="28"/>
      <c r="AX3854" s="28"/>
      <c r="AY3854" s="28"/>
      <c r="AZ3854" s="28"/>
      <c r="BA3854" s="28"/>
      <c r="BB3854" s="28"/>
      <c r="BC3854" s="28"/>
      <c r="BD3854" s="28"/>
      <c r="BE3854" s="28"/>
    </row>
    <row r="3855" spans="3:57" ht="14.25" customHeight="1">
      <c r="C3855" s="46"/>
      <c r="D3855" s="28"/>
      <c r="E3855" s="28"/>
      <c r="F3855" s="28"/>
      <c r="G3855" s="28"/>
      <c r="H3855" s="28"/>
      <c r="I3855" s="28"/>
      <c r="J3855" s="28"/>
      <c r="K3855" s="28"/>
      <c r="L3855" s="28"/>
      <c r="M3855" s="28"/>
      <c r="N3855" s="28"/>
      <c r="O3855" s="28"/>
      <c r="P3855" s="60"/>
      <c r="Q3855" s="60"/>
      <c r="R3855" s="60"/>
      <c r="S3855" s="60"/>
      <c r="T3855" s="60"/>
      <c r="U3855" s="60"/>
      <c r="V3855" s="46"/>
      <c r="W3855" s="28"/>
      <c r="X3855" s="28"/>
      <c r="Y3855" s="28"/>
      <c r="AA3855" s="77"/>
      <c r="AB3855" s="28"/>
      <c r="AC3855" s="28"/>
      <c r="AD3855" s="28"/>
      <c r="AE3855" s="28"/>
      <c r="AF3855" s="28"/>
      <c r="AG3855" s="28"/>
      <c r="AH3855" s="28"/>
      <c r="AI3855" s="28"/>
      <c r="AJ3855" s="28"/>
      <c r="AK3855" s="28"/>
      <c r="AL3855" s="28"/>
      <c r="AM3855" s="28"/>
      <c r="AN3855" s="28"/>
      <c r="AO3855" s="28"/>
      <c r="AP3855" s="28"/>
      <c r="AQ3855" s="28"/>
      <c r="AR3855" s="28"/>
      <c r="AS3855" s="28"/>
      <c r="AT3855" s="96"/>
      <c r="AU3855" s="28"/>
      <c r="AV3855" s="28"/>
      <c r="AW3855" s="28"/>
      <c r="AX3855" s="28"/>
      <c r="AY3855" s="28"/>
      <c r="AZ3855" s="28"/>
      <c r="BA3855" s="28"/>
      <c r="BB3855" s="28"/>
      <c r="BC3855" s="28"/>
      <c r="BD3855" s="28"/>
      <c r="BE3855" s="28"/>
    </row>
    <row r="3856" spans="3:57" ht="14.25" customHeight="1">
      <c r="C3856" s="46"/>
      <c r="D3856" s="28"/>
      <c r="E3856" s="28"/>
      <c r="F3856" s="28"/>
      <c r="G3856" s="28"/>
      <c r="H3856" s="28"/>
      <c r="I3856" s="28"/>
      <c r="J3856" s="28"/>
      <c r="K3856" s="28"/>
      <c r="L3856" s="28"/>
      <c r="M3856" s="28"/>
      <c r="N3856" s="28"/>
      <c r="O3856" s="28"/>
      <c r="P3856" s="60"/>
      <c r="Q3856" s="60"/>
      <c r="R3856" s="60"/>
      <c r="S3856" s="60"/>
      <c r="T3856" s="60"/>
      <c r="U3856" s="60"/>
      <c r="V3856" s="46"/>
      <c r="W3856" s="28"/>
      <c r="X3856" s="28"/>
      <c r="Y3856" s="28"/>
      <c r="AA3856" s="77"/>
      <c r="AB3856" s="28"/>
      <c r="AC3856" s="28"/>
      <c r="AD3856" s="28"/>
      <c r="AE3856" s="28"/>
      <c r="AF3856" s="28"/>
      <c r="AG3856" s="28"/>
      <c r="AH3856" s="28"/>
      <c r="AI3856" s="28"/>
      <c r="AJ3856" s="28"/>
      <c r="AK3856" s="28"/>
      <c r="AL3856" s="28"/>
      <c r="AM3856" s="28"/>
      <c r="AN3856" s="28"/>
      <c r="AO3856" s="28"/>
      <c r="AP3856" s="28"/>
      <c r="AQ3856" s="28"/>
      <c r="AR3856" s="28"/>
      <c r="AS3856" s="28"/>
      <c r="AT3856" s="96"/>
      <c r="AU3856" s="28"/>
      <c r="AV3856" s="28"/>
      <c r="AW3856" s="28"/>
      <c r="AX3856" s="28"/>
      <c r="AY3856" s="28"/>
      <c r="AZ3856" s="28"/>
      <c r="BA3856" s="28"/>
      <c r="BB3856" s="28"/>
      <c r="BC3856" s="28"/>
      <c r="BD3856" s="28"/>
      <c r="BE3856" s="28"/>
    </row>
    <row r="3857" spans="3:57" ht="14.25" customHeight="1">
      <c r="C3857" s="46"/>
      <c r="D3857" s="28"/>
      <c r="E3857" s="28"/>
      <c r="F3857" s="28"/>
      <c r="G3857" s="28"/>
      <c r="H3857" s="28"/>
      <c r="I3857" s="28"/>
      <c r="J3857" s="28"/>
      <c r="K3857" s="28"/>
      <c r="L3857" s="28"/>
      <c r="M3857" s="28"/>
      <c r="N3857" s="28"/>
      <c r="O3857" s="28"/>
      <c r="P3857" s="60"/>
      <c r="Q3857" s="60"/>
      <c r="R3857" s="60"/>
      <c r="S3857" s="60"/>
      <c r="T3857" s="60"/>
      <c r="U3857" s="60"/>
      <c r="V3857" s="46"/>
      <c r="W3857" s="28"/>
      <c r="X3857" s="28"/>
      <c r="Y3857" s="28"/>
      <c r="AA3857" s="77"/>
      <c r="AB3857" s="28"/>
      <c r="AC3857" s="28"/>
      <c r="AD3857" s="28"/>
      <c r="AE3857" s="28"/>
      <c r="AF3857" s="28"/>
      <c r="AG3857" s="28"/>
      <c r="AH3857" s="28"/>
      <c r="AI3857" s="28"/>
      <c r="AJ3857" s="28"/>
      <c r="AK3857" s="28"/>
      <c r="AL3857" s="28"/>
      <c r="AM3857" s="28"/>
      <c r="AN3857" s="28"/>
      <c r="AO3857" s="28"/>
      <c r="AP3857" s="28"/>
      <c r="AQ3857" s="28"/>
      <c r="AR3857" s="28"/>
      <c r="AS3857" s="28"/>
      <c r="AT3857" s="96"/>
      <c r="AU3857" s="28"/>
      <c r="AV3857" s="28"/>
      <c r="AW3857" s="28"/>
      <c r="AX3857" s="28"/>
      <c r="AY3857" s="28"/>
      <c r="AZ3857" s="28"/>
      <c r="BA3857" s="28"/>
      <c r="BB3857" s="28"/>
      <c r="BC3857" s="28"/>
      <c r="BD3857" s="28"/>
      <c r="BE3857" s="28"/>
    </row>
    <row r="3858" spans="3:57" ht="14.25" customHeight="1">
      <c r="C3858" s="46"/>
      <c r="D3858" s="28"/>
      <c r="E3858" s="28"/>
      <c r="F3858" s="28"/>
      <c r="G3858" s="28"/>
      <c r="H3858" s="28"/>
      <c r="I3858" s="28"/>
      <c r="J3858" s="28"/>
      <c r="K3858" s="28"/>
      <c r="L3858" s="28"/>
      <c r="M3858" s="28"/>
      <c r="N3858" s="28"/>
      <c r="O3858" s="28"/>
      <c r="P3858" s="60"/>
      <c r="Q3858" s="60"/>
      <c r="R3858" s="60"/>
      <c r="S3858" s="60"/>
      <c r="T3858" s="60"/>
      <c r="U3858" s="60"/>
      <c r="V3858" s="46"/>
      <c r="W3858" s="28"/>
      <c r="X3858" s="28"/>
      <c r="Y3858" s="28"/>
      <c r="AA3858" s="77"/>
      <c r="AB3858" s="28"/>
      <c r="AC3858" s="28"/>
      <c r="AD3858" s="28"/>
      <c r="AE3858" s="28"/>
      <c r="AF3858" s="28"/>
      <c r="AG3858" s="28"/>
      <c r="AH3858" s="28"/>
      <c r="AI3858" s="28"/>
      <c r="AJ3858" s="28"/>
      <c r="AK3858" s="28"/>
      <c r="AL3858" s="28"/>
      <c r="AM3858" s="28"/>
      <c r="AN3858" s="28"/>
      <c r="AO3858" s="28"/>
      <c r="AP3858" s="28"/>
      <c r="AQ3858" s="28"/>
      <c r="AR3858" s="28"/>
      <c r="AS3858" s="28"/>
      <c r="AT3858" s="96"/>
      <c r="AU3858" s="28"/>
      <c r="AV3858" s="28"/>
      <c r="AW3858" s="28"/>
      <c r="AX3858" s="28"/>
      <c r="AY3858" s="28"/>
      <c r="AZ3858" s="28"/>
      <c r="BA3858" s="28"/>
      <c r="BB3858" s="28"/>
      <c r="BC3858" s="28"/>
      <c r="BD3858" s="28"/>
      <c r="BE3858" s="28"/>
    </row>
    <row r="3859" spans="3:57" ht="14.25" customHeight="1">
      <c r="C3859" s="46"/>
      <c r="D3859" s="28"/>
      <c r="E3859" s="28"/>
      <c r="F3859" s="28"/>
      <c r="G3859" s="28"/>
      <c r="H3859" s="28"/>
      <c r="I3859" s="28"/>
      <c r="J3859" s="28"/>
      <c r="K3859" s="28"/>
      <c r="L3859" s="28"/>
      <c r="M3859" s="28"/>
      <c r="N3859" s="28"/>
      <c r="O3859" s="28"/>
      <c r="P3859" s="60"/>
      <c r="Q3859" s="60"/>
      <c r="R3859" s="60"/>
      <c r="S3859" s="60"/>
      <c r="T3859" s="60"/>
      <c r="U3859" s="60"/>
      <c r="V3859" s="46"/>
      <c r="W3859" s="28"/>
      <c r="X3859" s="28"/>
      <c r="Y3859" s="28"/>
      <c r="AA3859" s="77"/>
      <c r="AB3859" s="28"/>
      <c r="AC3859" s="28"/>
      <c r="AD3859" s="28"/>
      <c r="AE3859" s="28"/>
      <c r="AF3859" s="28"/>
      <c r="AG3859" s="28"/>
      <c r="AH3859" s="28"/>
      <c r="AI3859" s="28"/>
      <c r="AJ3859" s="28"/>
      <c r="AK3859" s="28"/>
      <c r="AL3859" s="28"/>
      <c r="AM3859" s="28"/>
      <c r="AN3859" s="28"/>
      <c r="AO3859" s="28"/>
      <c r="AP3859" s="28"/>
      <c r="AQ3859" s="28"/>
      <c r="AR3859" s="28"/>
      <c r="AS3859" s="28"/>
      <c r="AT3859" s="96"/>
      <c r="AU3859" s="28"/>
      <c r="AV3859" s="28"/>
      <c r="AW3859" s="28"/>
      <c r="AX3859" s="28"/>
      <c r="AY3859" s="28"/>
      <c r="AZ3859" s="28"/>
      <c r="BA3859" s="28"/>
      <c r="BB3859" s="28"/>
      <c r="BC3859" s="28"/>
      <c r="BD3859" s="28"/>
      <c r="BE3859" s="28"/>
    </row>
    <row r="3860" spans="3:57" ht="14.25" customHeight="1">
      <c r="C3860" s="46"/>
      <c r="D3860" s="28"/>
      <c r="E3860" s="28"/>
      <c r="F3860" s="28"/>
      <c r="G3860" s="28"/>
      <c r="H3860" s="28"/>
      <c r="I3860" s="28"/>
      <c r="J3860" s="28"/>
      <c r="K3860" s="28"/>
      <c r="L3860" s="28"/>
      <c r="M3860" s="28"/>
      <c r="N3860" s="28"/>
      <c r="O3860" s="28"/>
      <c r="P3860" s="60"/>
      <c r="Q3860" s="60"/>
      <c r="R3860" s="60"/>
      <c r="S3860" s="60"/>
      <c r="T3860" s="60"/>
      <c r="U3860" s="60"/>
      <c r="V3860" s="46"/>
      <c r="W3860" s="28"/>
      <c r="X3860" s="28"/>
      <c r="Y3860" s="28"/>
      <c r="AA3860" s="77"/>
      <c r="AB3860" s="28"/>
      <c r="AC3860" s="28"/>
      <c r="AD3860" s="28"/>
      <c r="AE3860" s="28"/>
      <c r="AF3860" s="28"/>
      <c r="AG3860" s="28"/>
      <c r="AH3860" s="28"/>
      <c r="AI3860" s="28"/>
      <c r="AJ3860" s="28"/>
      <c r="AK3860" s="28"/>
      <c r="AL3860" s="28"/>
      <c r="AM3860" s="28"/>
      <c r="AN3860" s="28"/>
      <c r="AO3860" s="28"/>
      <c r="AP3860" s="28"/>
      <c r="AQ3860" s="28"/>
      <c r="AR3860" s="28"/>
      <c r="AS3860" s="28"/>
      <c r="AT3860" s="96"/>
      <c r="AU3860" s="28"/>
      <c r="AV3860" s="28"/>
      <c r="AW3860" s="28"/>
      <c r="AX3860" s="28"/>
      <c r="AY3860" s="28"/>
      <c r="AZ3860" s="28"/>
      <c r="BA3860" s="28"/>
      <c r="BB3860" s="28"/>
      <c r="BC3860" s="28"/>
      <c r="BD3860" s="28"/>
      <c r="BE3860" s="28"/>
    </row>
    <row r="3861" spans="3:57" ht="14.25" customHeight="1">
      <c r="C3861" s="46"/>
      <c r="D3861" s="28"/>
      <c r="E3861" s="28"/>
      <c r="F3861" s="28"/>
      <c r="G3861" s="28"/>
      <c r="H3861" s="28"/>
      <c r="I3861" s="28"/>
      <c r="J3861" s="28"/>
      <c r="K3861" s="28"/>
      <c r="L3861" s="28"/>
      <c r="M3861" s="28"/>
      <c r="N3861" s="28"/>
      <c r="O3861" s="28"/>
      <c r="P3861" s="60"/>
      <c r="Q3861" s="60"/>
      <c r="R3861" s="60"/>
      <c r="S3861" s="60"/>
      <c r="T3861" s="60"/>
      <c r="U3861" s="60"/>
      <c r="V3861" s="46"/>
      <c r="W3861" s="28"/>
      <c r="X3861" s="28"/>
      <c r="Y3861" s="28"/>
      <c r="AA3861" s="77"/>
      <c r="AB3861" s="28"/>
      <c r="AC3861" s="28"/>
      <c r="AD3861" s="28"/>
      <c r="AE3861" s="28"/>
      <c r="AF3861" s="28"/>
      <c r="AG3861" s="28"/>
      <c r="AH3861" s="28"/>
      <c r="AI3861" s="28"/>
      <c r="AJ3861" s="28"/>
      <c r="AK3861" s="28"/>
      <c r="AL3861" s="28"/>
      <c r="AM3861" s="28"/>
      <c r="AN3861" s="28"/>
      <c r="AO3861" s="28"/>
      <c r="AP3861" s="28"/>
      <c r="AQ3861" s="28"/>
      <c r="AR3861" s="28"/>
      <c r="AS3861" s="28"/>
      <c r="AT3861" s="96"/>
      <c r="AU3861" s="28"/>
      <c r="AV3861" s="28"/>
      <c r="AW3861" s="28"/>
      <c r="AX3861" s="28"/>
      <c r="AY3861" s="28"/>
      <c r="AZ3861" s="28"/>
      <c r="BA3861" s="28"/>
      <c r="BB3861" s="28"/>
      <c r="BC3861" s="28"/>
      <c r="BD3861" s="28"/>
      <c r="BE3861" s="28"/>
    </row>
    <row r="3862" spans="3:57" ht="14.25" customHeight="1">
      <c r="C3862" s="46"/>
      <c r="D3862" s="28"/>
      <c r="E3862" s="28"/>
      <c r="F3862" s="28"/>
      <c r="G3862" s="28"/>
      <c r="H3862" s="28"/>
      <c r="I3862" s="28"/>
      <c r="J3862" s="28"/>
      <c r="K3862" s="28"/>
      <c r="L3862" s="28"/>
      <c r="M3862" s="28"/>
      <c r="N3862" s="28"/>
      <c r="O3862" s="28"/>
      <c r="P3862" s="60"/>
      <c r="Q3862" s="60"/>
      <c r="R3862" s="60"/>
      <c r="S3862" s="60"/>
      <c r="T3862" s="60"/>
      <c r="U3862" s="60"/>
      <c r="V3862" s="46"/>
      <c r="W3862" s="28"/>
      <c r="X3862" s="28"/>
      <c r="Y3862" s="28"/>
      <c r="AA3862" s="77"/>
      <c r="AB3862" s="28"/>
      <c r="AC3862" s="28"/>
      <c r="AD3862" s="28"/>
      <c r="AE3862" s="28"/>
      <c r="AF3862" s="28"/>
      <c r="AG3862" s="28"/>
      <c r="AH3862" s="28"/>
      <c r="AI3862" s="28"/>
      <c r="AJ3862" s="28"/>
      <c r="AK3862" s="28"/>
      <c r="AL3862" s="28"/>
      <c r="AM3862" s="28"/>
      <c r="AN3862" s="28"/>
      <c r="AO3862" s="28"/>
      <c r="AP3862" s="28"/>
      <c r="AQ3862" s="28"/>
      <c r="AR3862" s="28"/>
      <c r="AS3862" s="28"/>
      <c r="AT3862" s="96"/>
      <c r="AU3862" s="28"/>
      <c r="AV3862" s="28"/>
      <c r="AW3862" s="28"/>
      <c r="AX3862" s="28"/>
      <c r="AY3862" s="28"/>
      <c r="AZ3862" s="28"/>
      <c r="BA3862" s="28"/>
      <c r="BB3862" s="28"/>
      <c r="BC3862" s="28"/>
      <c r="BD3862" s="28"/>
      <c r="BE3862" s="28"/>
    </row>
    <row r="3863" spans="3:57" ht="14.25" customHeight="1">
      <c r="C3863" s="46"/>
      <c r="D3863" s="28"/>
      <c r="E3863" s="28"/>
      <c r="F3863" s="28"/>
      <c r="G3863" s="28"/>
      <c r="H3863" s="28"/>
      <c r="I3863" s="28"/>
      <c r="J3863" s="28"/>
      <c r="K3863" s="28"/>
      <c r="L3863" s="28"/>
      <c r="M3863" s="28"/>
      <c r="N3863" s="28"/>
      <c r="O3863" s="28"/>
      <c r="P3863" s="60"/>
      <c r="Q3863" s="60"/>
      <c r="R3863" s="60"/>
      <c r="S3863" s="60"/>
      <c r="T3863" s="60"/>
      <c r="U3863" s="60"/>
      <c r="V3863" s="46"/>
      <c r="W3863" s="28"/>
      <c r="X3863" s="28"/>
      <c r="Y3863" s="28"/>
      <c r="AA3863" s="77"/>
      <c r="AB3863" s="28"/>
      <c r="AC3863" s="28"/>
      <c r="AD3863" s="28"/>
      <c r="AE3863" s="28"/>
      <c r="AF3863" s="28"/>
      <c r="AG3863" s="28"/>
      <c r="AH3863" s="28"/>
      <c r="AI3863" s="28"/>
      <c r="AJ3863" s="28"/>
      <c r="AK3863" s="28"/>
      <c r="AL3863" s="28"/>
      <c r="AM3863" s="28"/>
      <c r="AN3863" s="28"/>
      <c r="AO3863" s="28"/>
      <c r="AP3863" s="28"/>
      <c r="AQ3863" s="28"/>
      <c r="AR3863" s="28"/>
      <c r="AS3863" s="28"/>
      <c r="AT3863" s="96"/>
      <c r="AU3863" s="28"/>
      <c r="AV3863" s="28"/>
      <c r="AW3863" s="28"/>
      <c r="AX3863" s="28"/>
      <c r="AY3863" s="28"/>
      <c r="AZ3863" s="28"/>
      <c r="BA3863" s="28"/>
      <c r="BB3863" s="28"/>
      <c r="BC3863" s="28"/>
      <c r="BD3863" s="28"/>
      <c r="BE3863" s="28"/>
    </row>
    <row r="3864" spans="3:57" ht="14.25" customHeight="1">
      <c r="C3864" s="46"/>
      <c r="D3864" s="28"/>
      <c r="E3864" s="28"/>
      <c r="F3864" s="28"/>
      <c r="G3864" s="28"/>
      <c r="H3864" s="28"/>
      <c r="I3864" s="28"/>
      <c r="J3864" s="28"/>
      <c r="K3864" s="28"/>
      <c r="L3864" s="28"/>
      <c r="M3864" s="28"/>
      <c r="N3864" s="28"/>
      <c r="O3864" s="28"/>
      <c r="P3864" s="60"/>
      <c r="Q3864" s="60"/>
      <c r="R3864" s="60"/>
      <c r="S3864" s="60"/>
      <c r="T3864" s="60"/>
      <c r="U3864" s="60"/>
      <c r="V3864" s="46"/>
      <c r="W3864" s="28"/>
      <c r="X3864" s="28"/>
      <c r="Y3864" s="28"/>
      <c r="AA3864" s="77"/>
      <c r="AB3864" s="28"/>
      <c r="AC3864" s="28"/>
      <c r="AD3864" s="28"/>
      <c r="AE3864" s="28"/>
      <c r="AF3864" s="28"/>
      <c r="AG3864" s="28"/>
      <c r="AH3864" s="28"/>
      <c r="AI3864" s="28"/>
      <c r="AJ3864" s="28"/>
      <c r="AK3864" s="28"/>
      <c r="AL3864" s="28"/>
      <c r="AM3864" s="28"/>
      <c r="AN3864" s="28"/>
      <c r="AO3864" s="28"/>
      <c r="AP3864" s="28"/>
      <c r="AQ3864" s="28"/>
      <c r="AR3864" s="28"/>
      <c r="AS3864" s="28"/>
      <c r="AT3864" s="96"/>
      <c r="AU3864" s="28"/>
      <c r="AV3864" s="28"/>
      <c r="AW3864" s="28"/>
      <c r="AX3864" s="28"/>
      <c r="AY3864" s="28"/>
      <c r="AZ3864" s="28"/>
      <c r="BA3864" s="28"/>
      <c r="BB3864" s="28"/>
      <c r="BC3864" s="28"/>
      <c r="BD3864" s="28"/>
      <c r="BE3864" s="28"/>
    </row>
    <row r="3865" spans="3:57" ht="14.25" customHeight="1">
      <c r="C3865" s="46"/>
      <c r="D3865" s="28"/>
      <c r="E3865" s="28"/>
      <c r="F3865" s="28"/>
      <c r="G3865" s="28"/>
      <c r="H3865" s="28"/>
      <c r="I3865" s="28"/>
      <c r="J3865" s="28"/>
      <c r="K3865" s="28"/>
      <c r="L3865" s="28"/>
      <c r="M3865" s="28"/>
      <c r="N3865" s="28"/>
      <c r="O3865" s="28"/>
      <c r="P3865" s="60"/>
      <c r="Q3865" s="60"/>
      <c r="R3865" s="60"/>
      <c r="S3865" s="60"/>
      <c r="T3865" s="60"/>
      <c r="U3865" s="60"/>
      <c r="V3865" s="46"/>
      <c r="W3865" s="28"/>
      <c r="X3865" s="28"/>
      <c r="Y3865" s="28"/>
      <c r="AA3865" s="77"/>
      <c r="AB3865" s="28"/>
      <c r="AC3865" s="28"/>
      <c r="AD3865" s="28"/>
      <c r="AE3865" s="28"/>
      <c r="AF3865" s="28"/>
      <c r="AG3865" s="28"/>
      <c r="AH3865" s="28"/>
      <c r="AI3865" s="28"/>
      <c r="AJ3865" s="28"/>
      <c r="AK3865" s="28"/>
      <c r="AL3865" s="28"/>
      <c r="AM3865" s="28"/>
      <c r="AN3865" s="28"/>
      <c r="AO3865" s="28"/>
      <c r="AP3865" s="28"/>
      <c r="AQ3865" s="28"/>
      <c r="AR3865" s="28"/>
      <c r="AS3865" s="28"/>
      <c r="AT3865" s="96"/>
      <c r="AU3865" s="28"/>
      <c r="AV3865" s="28"/>
      <c r="AW3865" s="28"/>
      <c r="AX3865" s="28"/>
      <c r="AY3865" s="28"/>
      <c r="AZ3865" s="28"/>
      <c r="BA3865" s="28"/>
      <c r="BB3865" s="28"/>
      <c r="BC3865" s="28"/>
      <c r="BD3865" s="28"/>
      <c r="BE3865" s="28"/>
    </row>
    <row r="3866" spans="3:57" ht="14.25" customHeight="1">
      <c r="C3866" s="46"/>
      <c r="D3866" s="28"/>
      <c r="E3866" s="28"/>
      <c r="F3866" s="28"/>
      <c r="G3866" s="28"/>
      <c r="H3866" s="28"/>
      <c r="I3866" s="28"/>
      <c r="J3866" s="28"/>
      <c r="K3866" s="28"/>
      <c r="L3866" s="28"/>
      <c r="M3866" s="28"/>
      <c r="N3866" s="28"/>
      <c r="O3866" s="28"/>
      <c r="P3866" s="60"/>
      <c r="Q3866" s="60"/>
      <c r="R3866" s="60"/>
      <c r="S3866" s="60"/>
      <c r="T3866" s="60"/>
      <c r="U3866" s="60"/>
      <c r="V3866" s="46"/>
      <c r="W3866" s="28"/>
      <c r="X3866" s="28"/>
      <c r="Y3866" s="28"/>
      <c r="AA3866" s="77"/>
      <c r="AB3866" s="28"/>
      <c r="AC3866" s="28"/>
      <c r="AD3866" s="28"/>
      <c r="AE3866" s="28"/>
      <c r="AF3866" s="28"/>
      <c r="AG3866" s="28"/>
      <c r="AH3866" s="28"/>
      <c r="AI3866" s="28"/>
      <c r="AJ3866" s="28"/>
      <c r="AK3866" s="28"/>
      <c r="AL3866" s="28"/>
      <c r="AM3866" s="28"/>
      <c r="AN3866" s="28"/>
      <c r="AO3866" s="28"/>
      <c r="AP3866" s="28"/>
      <c r="AQ3866" s="28"/>
      <c r="AR3866" s="28"/>
      <c r="AS3866" s="28"/>
      <c r="AT3866" s="96"/>
      <c r="AU3866" s="28"/>
      <c r="AV3866" s="28"/>
      <c r="AW3866" s="28"/>
      <c r="AX3866" s="28"/>
      <c r="AY3866" s="28"/>
      <c r="AZ3866" s="28"/>
      <c r="BA3866" s="28"/>
      <c r="BB3866" s="28"/>
      <c r="BC3866" s="28"/>
      <c r="BD3866" s="28"/>
      <c r="BE3866" s="28"/>
    </row>
    <row r="3867" spans="3:57" ht="14.25" customHeight="1">
      <c r="C3867" s="46"/>
      <c r="D3867" s="28"/>
      <c r="E3867" s="28"/>
      <c r="F3867" s="28"/>
      <c r="G3867" s="28"/>
      <c r="H3867" s="28"/>
      <c r="I3867" s="28"/>
      <c r="J3867" s="28"/>
      <c r="K3867" s="28"/>
      <c r="L3867" s="28"/>
      <c r="M3867" s="28"/>
      <c r="N3867" s="28"/>
      <c r="O3867" s="28"/>
      <c r="P3867" s="60"/>
      <c r="Q3867" s="60"/>
      <c r="R3867" s="60"/>
      <c r="S3867" s="60"/>
      <c r="T3867" s="60"/>
      <c r="U3867" s="60"/>
      <c r="V3867" s="46"/>
      <c r="W3867" s="28"/>
      <c r="X3867" s="28"/>
      <c r="Y3867" s="28"/>
      <c r="AA3867" s="77"/>
      <c r="AB3867" s="28"/>
      <c r="AC3867" s="28"/>
      <c r="AD3867" s="28"/>
      <c r="AE3867" s="28"/>
      <c r="AF3867" s="28"/>
      <c r="AG3867" s="28"/>
      <c r="AH3867" s="28"/>
      <c r="AI3867" s="28"/>
      <c r="AJ3867" s="28"/>
      <c r="AK3867" s="28"/>
      <c r="AL3867" s="28"/>
      <c r="AM3867" s="28"/>
      <c r="AN3867" s="28"/>
      <c r="AO3867" s="28"/>
      <c r="AP3867" s="28"/>
      <c r="AQ3867" s="28"/>
      <c r="AR3867" s="28"/>
      <c r="AS3867" s="28"/>
      <c r="AT3867" s="96"/>
      <c r="AU3867" s="28"/>
      <c r="AV3867" s="28"/>
      <c r="AW3867" s="28"/>
      <c r="AX3867" s="28"/>
      <c r="AY3867" s="28"/>
      <c r="AZ3867" s="28"/>
      <c r="BA3867" s="28"/>
      <c r="BB3867" s="28"/>
      <c r="BC3867" s="28"/>
      <c r="BD3867" s="28"/>
      <c r="BE3867" s="28"/>
    </row>
    <row r="3868" spans="3:57" ht="14.25" customHeight="1">
      <c r="C3868" s="46"/>
      <c r="D3868" s="28"/>
      <c r="E3868" s="28"/>
      <c r="F3868" s="28"/>
      <c r="G3868" s="28"/>
      <c r="H3868" s="28"/>
      <c r="I3868" s="28"/>
      <c r="J3868" s="28"/>
      <c r="K3868" s="28"/>
      <c r="L3868" s="28"/>
      <c r="M3868" s="28"/>
      <c r="N3868" s="28"/>
      <c r="O3868" s="28"/>
      <c r="P3868" s="60"/>
      <c r="Q3868" s="60"/>
      <c r="R3868" s="60"/>
      <c r="S3868" s="60"/>
      <c r="T3868" s="60"/>
      <c r="U3868" s="60"/>
      <c r="V3868" s="46"/>
      <c r="W3868" s="28"/>
      <c r="X3868" s="28"/>
      <c r="Y3868" s="28"/>
      <c r="AA3868" s="77"/>
      <c r="AB3868" s="28"/>
      <c r="AC3868" s="28"/>
      <c r="AD3868" s="28"/>
      <c r="AE3868" s="28"/>
      <c r="AF3868" s="28"/>
      <c r="AG3868" s="28"/>
      <c r="AH3868" s="28"/>
      <c r="AI3868" s="28"/>
      <c r="AJ3868" s="28"/>
      <c r="AK3868" s="28"/>
      <c r="AL3868" s="28"/>
      <c r="AM3868" s="28"/>
      <c r="AN3868" s="28"/>
      <c r="AO3868" s="28"/>
      <c r="AP3868" s="28"/>
      <c r="AQ3868" s="28"/>
      <c r="AR3868" s="28"/>
      <c r="AS3868" s="28"/>
      <c r="AT3868" s="96"/>
      <c r="AU3868" s="28"/>
      <c r="AV3868" s="28"/>
      <c r="AW3868" s="28"/>
      <c r="AX3868" s="28"/>
      <c r="AY3868" s="28"/>
      <c r="AZ3868" s="28"/>
      <c r="BA3868" s="28"/>
      <c r="BB3868" s="28"/>
      <c r="BC3868" s="28"/>
      <c r="BD3868" s="28"/>
      <c r="BE3868" s="28"/>
    </row>
    <row r="3869" spans="3:57" ht="14.25" customHeight="1">
      <c r="C3869" s="46"/>
      <c r="D3869" s="28"/>
      <c r="E3869" s="28"/>
      <c r="F3869" s="28"/>
      <c r="G3869" s="28"/>
      <c r="H3869" s="28"/>
      <c r="I3869" s="28"/>
      <c r="J3869" s="28"/>
      <c r="K3869" s="28"/>
      <c r="L3869" s="28"/>
      <c r="M3869" s="28"/>
      <c r="N3869" s="28"/>
      <c r="O3869" s="28"/>
      <c r="P3869" s="60"/>
      <c r="Q3869" s="60"/>
      <c r="R3869" s="60"/>
      <c r="S3869" s="60"/>
      <c r="T3869" s="60"/>
      <c r="U3869" s="60"/>
      <c r="V3869" s="46"/>
      <c r="W3869" s="28"/>
      <c r="X3869" s="28"/>
      <c r="Y3869" s="28"/>
      <c r="AA3869" s="77"/>
      <c r="AB3869" s="28"/>
      <c r="AC3869" s="28"/>
      <c r="AD3869" s="28"/>
      <c r="AE3869" s="28"/>
      <c r="AF3869" s="28"/>
      <c r="AG3869" s="28"/>
      <c r="AH3869" s="28"/>
      <c r="AI3869" s="28"/>
      <c r="AJ3869" s="28"/>
      <c r="AK3869" s="28"/>
      <c r="AL3869" s="28"/>
      <c r="AM3869" s="28"/>
      <c r="AN3869" s="28"/>
      <c r="AO3869" s="28"/>
      <c r="AP3869" s="28"/>
      <c r="AQ3869" s="28"/>
      <c r="AR3869" s="28"/>
      <c r="AS3869" s="28"/>
      <c r="AT3869" s="96"/>
      <c r="AU3869" s="28"/>
      <c r="AV3869" s="28"/>
      <c r="AW3869" s="28"/>
      <c r="AX3869" s="28"/>
      <c r="AY3869" s="28"/>
      <c r="AZ3869" s="28"/>
      <c r="BA3869" s="28"/>
      <c r="BB3869" s="28"/>
      <c r="BC3869" s="28"/>
      <c r="BD3869" s="28"/>
      <c r="BE3869" s="28"/>
    </row>
    <row r="3870" spans="3:57" ht="14.25" customHeight="1">
      <c r="C3870" s="46"/>
      <c r="D3870" s="28"/>
      <c r="E3870" s="28"/>
      <c r="F3870" s="28"/>
      <c r="G3870" s="28"/>
      <c r="H3870" s="28"/>
      <c r="I3870" s="28"/>
      <c r="J3870" s="28"/>
      <c r="K3870" s="28"/>
      <c r="L3870" s="28"/>
      <c r="M3870" s="28"/>
      <c r="N3870" s="28"/>
      <c r="O3870" s="28"/>
      <c r="P3870" s="60"/>
      <c r="Q3870" s="60"/>
      <c r="R3870" s="60"/>
      <c r="S3870" s="60"/>
      <c r="T3870" s="60"/>
      <c r="U3870" s="60"/>
      <c r="V3870" s="46"/>
      <c r="W3870" s="28"/>
      <c r="X3870" s="28"/>
      <c r="Y3870" s="28"/>
      <c r="AA3870" s="77"/>
      <c r="AB3870" s="28"/>
      <c r="AC3870" s="28"/>
      <c r="AD3870" s="28"/>
      <c r="AE3870" s="28"/>
      <c r="AF3870" s="28"/>
      <c r="AG3870" s="28"/>
      <c r="AH3870" s="28"/>
      <c r="AI3870" s="28"/>
      <c r="AJ3870" s="28"/>
      <c r="AK3870" s="28"/>
      <c r="AL3870" s="28"/>
      <c r="AM3870" s="28"/>
      <c r="AN3870" s="28"/>
      <c r="AO3870" s="28"/>
      <c r="AP3870" s="28"/>
      <c r="AQ3870" s="28"/>
      <c r="AR3870" s="28"/>
      <c r="AS3870" s="28"/>
      <c r="AT3870" s="96"/>
      <c r="AU3870" s="28"/>
      <c r="AV3870" s="28"/>
      <c r="AW3870" s="28"/>
      <c r="AX3870" s="28"/>
      <c r="AY3870" s="28"/>
      <c r="AZ3870" s="28"/>
      <c r="BA3870" s="28"/>
      <c r="BB3870" s="28"/>
      <c r="BC3870" s="28"/>
      <c r="BD3870" s="28"/>
      <c r="BE3870" s="28"/>
    </row>
    <row r="3871" spans="3:57" ht="14.25" customHeight="1">
      <c r="C3871" s="46"/>
      <c r="D3871" s="28"/>
      <c r="E3871" s="28"/>
      <c r="F3871" s="28"/>
      <c r="G3871" s="28"/>
      <c r="H3871" s="28"/>
      <c r="I3871" s="28"/>
      <c r="J3871" s="28"/>
      <c r="K3871" s="28"/>
      <c r="L3871" s="28"/>
      <c r="M3871" s="28"/>
      <c r="N3871" s="28"/>
      <c r="O3871" s="28"/>
      <c r="P3871" s="60"/>
      <c r="Q3871" s="60"/>
      <c r="R3871" s="60"/>
      <c r="S3871" s="60"/>
      <c r="T3871" s="60"/>
      <c r="U3871" s="60"/>
      <c r="V3871" s="46"/>
      <c r="W3871" s="28"/>
      <c r="X3871" s="28"/>
      <c r="Y3871" s="28"/>
      <c r="AA3871" s="77"/>
      <c r="AB3871" s="28"/>
      <c r="AC3871" s="28"/>
      <c r="AD3871" s="28"/>
      <c r="AE3871" s="28"/>
      <c r="AF3871" s="28"/>
      <c r="AG3871" s="28"/>
      <c r="AH3871" s="28"/>
      <c r="AI3871" s="28"/>
      <c r="AJ3871" s="28"/>
      <c r="AK3871" s="28"/>
      <c r="AL3871" s="28"/>
      <c r="AM3871" s="28"/>
      <c r="AN3871" s="28"/>
      <c r="AO3871" s="28"/>
      <c r="AP3871" s="28"/>
      <c r="AQ3871" s="28"/>
      <c r="AR3871" s="28"/>
      <c r="AS3871" s="28"/>
      <c r="AT3871" s="96"/>
      <c r="AU3871" s="28"/>
      <c r="AV3871" s="28"/>
      <c r="AW3871" s="28"/>
      <c r="AX3871" s="28"/>
      <c r="AY3871" s="28"/>
      <c r="AZ3871" s="28"/>
      <c r="BA3871" s="28"/>
      <c r="BB3871" s="28"/>
      <c r="BC3871" s="28"/>
      <c r="BD3871" s="28"/>
      <c r="BE3871" s="28"/>
    </row>
    <row r="3872" spans="3:57" ht="14.25" customHeight="1">
      <c r="C3872" s="46"/>
      <c r="D3872" s="28"/>
      <c r="E3872" s="28"/>
      <c r="F3872" s="28"/>
      <c r="G3872" s="28"/>
      <c r="H3872" s="28"/>
      <c r="I3872" s="28"/>
      <c r="J3872" s="28"/>
      <c r="K3872" s="28"/>
      <c r="L3872" s="28"/>
      <c r="M3872" s="28"/>
      <c r="N3872" s="28"/>
      <c r="O3872" s="28"/>
      <c r="P3872" s="60"/>
      <c r="Q3872" s="60"/>
      <c r="R3872" s="60"/>
      <c r="S3872" s="60"/>
      <c r="T3872" s="60"/>
      <c r="U3872" s="60"/>
      <c r="V3872" s="46"/>
      <c r="W3872" s="28"/>
      <c r="X3872" s="28"/>
      <c r="Y3872" s="28"/>
      <c r="AA3872" s="77"/>
      <c r="AB3872" s="28"/>
      <c r="AC3872" s="28"/>
      <c r="AD3872" s="28"/>
      <c r="AE3872" s="28"/>
      <c r="AF3872" s="28"/>
      <c r="AG3872" s="28"/>
      <c r="AH3872" s="28"/>
      <c r="AI3872" s="28"/>
      <c r="AJ3872" s="28"/>
      <c r="AK3872" s="28"/>
      <c r="AL3872" s="28"/>
      <c r="AM3872" s="28"/>
      <c r="AN3872" s="28"/>
      <c r="AO3872" s="28"/>
      <c r="AP3872" s="28"/>
      <c r="AQ3872" s="28"/>
      <c r="AR3872" s="28"/>
      <c r="AS3872" s="28"/>
      <c r="AT3872" s="96"/>
      <c r="AU3872" s="28"/>
      <c r="AV3872" s="28"/>
      <c r="AW3872" s="28"/>
      <c r="AX3872" s="28"/>
      <c r="AY3872" s="28"/>
      <c r="AZ3872" s="28"/>
      <c r="BA3872" s="28"/>
      <c r="BB3872" s="28"/>
      <c r="BC3872" s="28"/>
      <c r="BD3872" s="28"/>
      <c r="BE3872" s="28"/>
    </row>
    <row r="3873" spans="3:57" ht="14.25" customHeight="1">
      <c r="C3873" s="46"/>
      <c r="D3873" s="28"/>
      <c r="E3873" s="28"/>
      <c r="F3873" s="28"/>
      <c r="G3873" s="28"/>
      <c r="H3873" s="28"/>
      <c r="I3873" s="28"/>
      <c r="J3873" s="28"/>
      <c r="K3873" s="28"/>
      <c r="L3873" s="28"/>
      <c r="M3873" s="28"/>
      <c r="N3873" s="28"/>
      <c r="O3873" s="28"/>
      <c r="P3873" s="60"/>
      <c r="Q3873" s="60"/>
      <c r="R3873" s="60"/>
      <c r="S3873" s="60"/>
      <c r="T3873" s="60"/>
      <c r="U3873" s="60"/>
      <c r="V3873" s="46"/>
      <c r="W3873" s="28"/>
      <c r="X3873" s="28"/>
      <c r="Y3873" s="28"/>
      <c r="AA3873" s="77"/>
      <c r="AB3873" s="28"/>
      <c r="AC3873" s="28"/>
      <c r="AD3873" s="28"/>
      <c r="AE3873" s="28"/>
      <c r="AF3873" s="28"/>
      <c r="AG3873" s="28"/>
      <c r="AH3873" s="28"/>
      <c r="AI3873" s="28"/>
      <c r="AJ3873" s="28"/>
      <c r="AK3873" s="28"/>
      <c r="AL3873" s="28"/>
      <c r="AM3873" s="28"/>
      <c r="AN3873" s="28"/>
      <c r="AO3873" s="28"/>
      <c r="AP3873" s="28"/>
      <c r="AQ3873" s="28"/>
      <c r="AR3873" s="28"/>
      <c r="AS3873" s="28"/>
      <c r="AT3873" s="96"/>
      <c r="AU3873" s="28"/>
      <c r="AV3873" s="28"/>
      <c r="AW3873" s="28"/>
      <c r="AX3873" s="28"/>
      <c r="AY3873" s="28"/>
      <c r="AZ3873" s="28"/>
      <c r="BA3873" s="28"/>
      <c r="BB3873" s="28"/>
      <c r="BC3873" s="28"/>
      <c r="BD3873" s="28"/>
      <c r="BE3873" s="28"/>
    </row>
    <row r="3874" spans="3:57" ht="14.25" customHeight="1">
      <c r="C3874" s="46"/>
      <c r="D3874" s="28"/>
      <c r="E3874" s="28"/>
      <c r="F3874" s="28"/>
      <c r="G3874" s="28"/>
      <c r="H3874" s="28"/>
      <c r="I3874" s="28"/>
      <c r="J3874" s="28"/>
      <c r="K3874" s="28"/>
      <c r="L3874" s="28"/>
      <c r="M3874" s="28"/>
      <c r="N3874" s="28"/>
      <c r="O3874" s="28"/>
      <c r="P3874" s="60"/>
      <c r="Q3874" s="60"/>
      <c r="R3874" s="60"/>
      <c r="S3874" s="60"/>
      <c r="T3874" s="60"/>
      <c r="U3874" s="60"/>
      <c r="V3874" s="46"/>
      <c r="W3874" s="28"/>
      <c r="X3874" s="28"/>
      <c r="Y3874" s="28"/>
      <c r="AA3874" s="77"/>
      <c r="AB3874" s="28"/>
      <c r="AC3874" s="28"/>
      <c r="AD3874" s="28"/>
      <c r="AE3874" s="28"/>
      <c r="AF3874" s="28"/>
      <c r="AG3874" s="28"/>
      <c r="AH3874" s="28"/>
      <c r="AI3874" s="28"/>
      <c r="AJ3874" s="28"/>
      <c r="AK3874" s="28"/>
      <c r="AL3874" s="28"/>
      <c r="AM3874" s="28"/>
      <c r="AN3874" s="28"/>
      <c r="AO3874" s="28"/>
      <c r="AP3874" s="28"/>
      <c r="AQ3874" s="28"/>
      <c r="AR3874" s="28"/>
      <c r="AS3874" s="28"/>
      <c r="AT3874" s="96"/>
      <c r="AU3874" s="28"/>
      <c r="AV3874" s="28"/>
      <c r="AW3874" s="28"/>
      <c r="AX3874" s="28"/>
      <c r="AY3874" s="28"/>
      <c r="AZ3874" s="28"/>
      <c r="BA3874" s="28"/>
      <c r="BB3874" s="28"/>
      <c r="BC3874" s="28"/>
      <c r="BD3874" s="28"/>
      <c r="BE3874" s="28"/>
    </row>
    <row r="3875" spans="3:57" ht="14.25" customHeight="1">
      <c r="C3875" s="46"/>
      <c r="D3875" s="28"/>
      <c r="E3875" s="28"/>
      <c r="F3875" s="28"/>
      <c r="G3875" s="28"/>
      <c r="H3875" s="28"/>
      <c r="I3875" s="28"/>
      <c r="J3875" s="28"/>
      <c r="K3875" s="28"/>
      <c r="L3875" s="28"/>
      <c r="M3875" s="28"/>
      <c r="N3875" s="28"/>
      <c r="O3875" s="28"/>
      <c r="P3875" s="60"/>
      <c r="Q3875" s="60"/>
      <c r="R3875" s="60"/>
      <c r="S3875" s="60"/>
      <c r="T3875" s="60"/>
      <c r="U3875" s="60"/>
      <c r="V3875" s="46"/>
      <c r="W3875" s="28"/>
      <c r="X3875" s="28"/>
      <c r="Y3875" s="28"/>
      <c r="AA3875" s="77"/>
      <c r="AB3875" s="28"/>
      <c r="AC3875" s="28"/>
      <c r="AD3875" s="28"/>
      <c r="AE3875" s="28"/>
      <c r="AF3875" s="28"/>
      <c r="AG3875" s="28"/>
      <c r="AH3875" s="28"/>
      <c r="AI3875" s="28"/>
      <c r="AJ3875" s="28"/>
      <c r="AK3875" s="28"/>
      <c r="AL3875" s="28"/>
      <c r="AM3875" s="28"/>
      <c r="AN3875" s="28"/>
      <c r="AO3875" s="28"/>
      <c r="AP3875" s="28"/>
      <c r="AQ3875" s="28"/>
      <c r="AR3875" s="28"/>
      <c r="AS3875" s="28"/>
      <c r="AT3875" s="96"/>
      <c r="AU3875" s="28"/>
      <c r="AV3875" s="28"/>
      <c r="AW3875" s="28"/>
      <c r="AX3875" s="28"/>
      <c r="AY3875" s="28"/>
      <c r="AZ3875" s="28"/>
      <c r="BA3875" s="28"/>
      <c r="BB3875" s="28"/>
      <c r="BC3875" s="28"/>
      <c r="BD3875" s="28"/>
      <c r="BE3875" s="28"/>
    </row>
    <row r="3876" spans="3:57" ht="14.25" customHeight="1">
      <c r="C3876" s="46"/>
      <c r="D3876" s="28"/>
      <c r="E3876" s="28"/>
      <c r="F3876" s="28"/>
      <c r="G3876" s="28"/>
      <c r="H3876" s="28"/>
      <c r="I3876" s="28"/>
      <c r="J3876" s="28"/>
      <c r="K3876" s="28"/>
      <c r="L3876" s="28"/>
      <c r="M3876" s="28"/>
      <c r="N3876" s="28"/>
      <c r="O3876" s="28"/>
      <c r="P3876" s="60"/>
      <c r="Q3876" s="60"/>
      <c r="R3876" s="60"/>
      <c r="S3876" s="60"/>
      <c r="T3876" s="60"/>
      <c r="U3876" s="60"/>
      <c r="V3876" s="46"/>
      <c r="W3876" s="28"/>
      <c r="X3876" s="28"/>
      <c r="Y3876" s="28"/>
      <c r="AA3876" s="77"/>
      <c r="AB3876" s="28"/>
      <c r="AC3876" s="28"/>
      <c r="AD3876" s="28"/>
      <c r="AE3876" s="28"/>
      <c r="AF3876" s="28"/>
      <c r="AG3876" s="28"/>
      <c r="AH3876" s="28"/>
      <c r="AI3876" s="28"/>
      <c r="AJ3876" s="28"/>
      <c r="AK3876" s="28"/>
      <c r="AL3876" s="28"/>
      <c r="AM3876" s="28"/>
      <c r="AN3876" s="28"/>
      <c r="AO3876" s="28"/>
      <c r="AP3876" s="28"/>
      <c r="AQ3876" s="28"/>
      <c r="AR3876" s="28"/>
      <c r="AS3876" s="28"/>
      <c r="AT3876" s="96"/>
      <c r="AU3876" s="28"/>
      <c r="AV3876" s="28"/>
      <c r="AW3876" s="28"/>
      <c r="AX3876" s="28"/>
      <c r="AY3876" s="28"/>
      <c r="AZ3876" s="28"/>
      <c r="BA3876" s="28"/>
      <c r="BB3876" s="28"/>
      <c r="BC3876" s="28"/>
      <c r="BD3876" s="28"/>
      <c r="BE3876" s="28"/>
    </row>
    <row r="3877" spans="3:57" ht="14.25" customHeight="1">
      <c r="C3877" s="46"/>
      <c r="D3877" s="28"/>
      <c r="E3877" s="28"/>
      <c r="F3877" s="28"/>
      <c r="G3877" s="28"/>
      <c r="H3877" s="28"/>
      <c r="I3877" s="28"/>
      <c r="J3877" s="28"/>
      <c r="K3877" s="28"/>
      <c r="L3877" s="28"/>
      <c r="M3877" s="28"/>
      <c r="N3877" s="28"/>
      <c r="O3877" s="28"/>
      <c r="P3877" s="60"/>
      <c r="Q3877" s="60"/>
      <c r="R3877" s="60"/>
      <c r="S3877" s="60"/>
      <c r="T3877" s="60"/>
      <c r="U3877" s="60"/>
      <c r="V3877" s="46"/>
      <c r="W3877" s="28"/>
      <c r="X3877" s="28"/>
      <c r="Y3877" s="28"/>
      <c r="AA3877" s="77"/>
      <c r="AB3877" s="28"/>
      <c r="AC3877" s="28"/>
      <c r="AD3877" s="28"/>
      <c r="AE3877" s="28"/>
      <c r="AF3877" s="28"/>
      <c r="AG3877" s="28"/>
      <c r="AH3877" s="28"/>
      <c r="AI3877" s="28"/>
      <c r="AJ3877" s="28"/>
      <c r="AK3877" s="28"/>
      <c r="AL3877" s="28"/>
      <c r="AM3877" s="28"/>
      <c r="AN3877" s="28"/>
      <c r="AO3877" s="28"/>
      <c r="AP3877" s="28"/>
      <c r="AQ3877" s="28"/>
      <c r="AR3877" s="28"/>
      <c r="AS3877" s="28"/>
      <c r="AT3877" s="96"/>
      <c r="AU3877" s="28"/>
      <c r="AV3877" s="28"/>
      <c r="AW3877" s="28"/>
      <c r="AX3877" s="28"/>
      <c r="AY3877" s="28"/>
      <c r="AZ3877" s="28"/>
      <c r="BA3877" s="28"/>
      <c r="BB3877" s="28"/>
      <c r="BC3877" s="28"/>
      <c r="BD3877" s="28"/>
      <c r="BE3877" s="28"/>
    </row>
    <row r="3878" spans="3:57" ht="14.25" customHeight="1">
      <c r="C3878" s="46"/>
      <c r="D3878" s="28"/>
      <c r="E3878" s="28"/>
      <c r="F3878" s="28"/>
      <c r="G3878" s="28"/>
      <c r="H3878" s="28"/>
      <c r="I3878" s="28"/>
      <c r="J3878" s="28"/>
      <c r="K3878" s="28"/>
      <c r="L3878" s="28"/>
      <c r="M3878" s="28"/>
      <c r="N3878" s="28"/>
      <c r="O3878" s="28"/>
      <c r="P3878" s="60"/>
      <c r="Q3878" s="60"/>
      <c r="R3878" s="60"/>
      <c r="S3878" s="60"/>
      <c r="T3878" s="60"/>
      <c r="U3878" s="60"/>
      <c r="V3878" s="46"/>
      <c r="W3878" s="28"/>
      <c r="X3878" s="28"/>
      <c r="Y3878" s="28"/>
      <c r="AA3878" s="77"/>
      <c r="AB3878" s="28"/>
      <c r="AC3878" s="28"/>
      <c r="AD3878" s="28"/>
      <c r="AE3878" s="28"/>
      <c r="AF3878" s="28"/>
      <c r="AG3878" s="28"/>
      <c r="AH3878" s="28"/>
      <c r="AI3878" s="28"/>
      <c r="AJ3878" s="28"/>
      <c r="AK3878" s="28"/>
      <c r="AL3878" s="28"/>
      <c r="AM3878" s="28"/>
      <c r="AN3878" s="28"/>
      <c r="AO3878" s="28"/>
      <c r="AP3878" s="28"/>
      <c r="AQ3878" s="28"/>
      <c r="AR3878" s="28"/>
      <c r="AS3878" s="28"/>
      <c r="AT3878" s="96"/>
      <c r="AU3878" s="28"/>
      <c r="AV3878" s="28"/>
      <c r="AW3878" s="28"/>
      <c r="AX3878" s="28"/>
      <c r="AY3878" s="28"/>
      <c r="AZ3878" s="28"/>
      <c r="BA3878" s="28"/>
      <c r="BB3878" s="28"/>
      <c r="BC3878" s="28"/>
      <c r="BD3878" s="28"/>
      <c r="BE3878" s="28"/>
    </row>
    <row r="3879" spans="3:57" ht="14.25" customHeight="1">
      <c r="C3879" s="46"/>
      <c r="D3879" s="28"/>
      <c r="E3879" s="28"/>
      <c r="F3879" s="28"/>
      <c r="G3879" s="28"/>
      <c r="H3879" s="28"/>
      <c r="I3879" s="28"/>
      <c r="J3879" s="28"/>
      <c r="K3879" s="28"/>
      <c r="L3879" s="28"/>
      <c r="M3879" s="28"/>
      <c r="N3879" s="28"/>
      <c r="O3879" s="28"/>
      <c r="P3879" s="60"/>
      <c r="Q3879" s="60"/>
      <c r="R3879" s="60"/>
      <c r="S3879" s="60"/>
      <c r="T3879" s="60"/>
      <c r="U3879" s="60"/>
      <c r="V3879" s="46"/>
      <c r="W3879" s="28"/>
      <c r="X3879" s="28"/>
      <c r="Y3879" s="28"/>
      <c r="AA3879" s="77"/>
      <c r="AB3879" s="28"/>
      <c r="AC3879" s="28"/>
      <c r="AD3879" s="28"/>
      <c r="AE3879" s="28"/>
      <c r="AF3879" s="28"/>
      <c r="AG3879" s="28"/>
      <c r="AH3879" s="28"/>
      <c r="AI3879" s="28"/>
      <c r="AJ3879" s="28"/>
      <c r="AK3879" s="28"/>
      <c r="AL3879" s="28"/>
      <c r="AM3879" s="28"/>
      <c r="AN3879" s="28"/>
      <c r="AO3879" s="28"/>
      <c r="AP3879" s="28"/>
      <c r="AQ3879" s="28"/>
      <c r="AR3879" s="28"/>
      <c r="AS3879" s="28"/>
      <c r="AT3879" s="96"/>
      <c r="AU3879" s="28"/>
      <c r="AV3879" s="28"/>
      <c r="AW3879" s="28"/>
      <c r="AX3879" s="28"/>
      <c r="AY3879" s="28"/>
      <c r="AZ3879" s="28"/>
      <c r="BA3879" s="28"/>
      <c r="BB3879" s="28"/>
      <c r="BC3879" s="28"/>
      <c r="BD3879" s="28"/>
      <c r="BE3879" s="28"/>
    </row>
    <row r="3880" spans="3:57" ht="14.25" customHeight="1">
      <c r="C3880" s="46"/>
      <c r="D3880" s="28"/>
      <c r="E3880" s="28"/>
      <c r="F3880" s="28"/>
      <c r="G3880" s="28"/>
      <c r="H3880" s="28"/>
      <c r="I3880" s="28"/>
      <c r="J3880" s="28"/>
      <c r="K3880" s="28"/>
      <c r="L3880" s="28"/>
      <c r="M3880" s="28"/>
      <c r="N3880" s="28"/>
      <c r="O3880" s="28"/>
      <c r="P3880" s="60"/>
      <c r="Q3880" s="60"/>
      <c r="R3880" s="60"/>
      <c r="S3880" s="60"/>
      <c r="T3880" s="60"/>
      <c r="U3880" s="60"/>
      <c r="V3880" s="46"/>
      <c r="W3880" s="28"/>
      <c r="X3880" s="28"/>
      <c r="Y3880" s="28"/>
      <c r="AA3880" s="77"/>
      <c r="AB3880" s="28"/>
      <c r="AC3880" s="28"/>
      <c r="AD3880" s="28"/>
      <c r="AE3880" s="28"/>
      <c r="AF3880" s="28"/>
      <c r="AG3880" s="28"/>
      <c r="AH3880" s="28"/>
      <c r="AI3880" s="28"/>
      <c r="AJ3880" s="28"/>
      <c r="AK3880" s="28"/>
      <c r="AL3880" s="28"/>
      <c r="AM3880" s="28"/>
      <c r="AN3880" s="28"/>
      <c r="AO3880" s="28"/>
      <c r="AP3880" s="28"/>
      <c r="AQ3880" s="28"/>
      <c r="AR3880" s="28"/>
      <c r="AS3880" s="28"/>
      <c r="AT3880" s="96"/>
      <c r="AU3880" s="28"/>
      <c r="AV3880" s="28"/>
      <c r="AW3880" s="28"/>
      <c r="AX3880" s="28"/>
      <c r="AY3880" s="28"/>
      <c r="AZ3880" s="28"/>
      <c r="BA3880" s="28"/>
      <c r="BB3880" s="28"/>
      <c r="BC3880" s="28"/>
      <c r="BD3880" s="28"/>
      <c r="BE3880" s="28"/>
    </row>
    <row r="3881" spans="3:57" ht="14.25" customHeight="1">
      <c r="C3881" s="46"/>
      <c r="D3881" s="28"/>
      <c r="E3881" s="28"/>
      <c r="F3881" s="28"/>
      <c r="G3881" s="28"/>
      <c r="H3881" s="28"/>
      <c r="I3881" s="28"/>
      <c r="J3881" s="28"/>
      <c r="K3881" s="28"/>
      <c r="L3881" s="28"/>
      <c r="M3881" s="28"/>
      <c r="N3881" s="28"/>
      <c r="O3881" s="28"/>
      <c r="P3881" s="60"/>
      <c r="Q3881" s="60"/>
      <c r="R3881" s="60"/>
      <c r="S3881" s="60"/>
      <c r="T3881" s="60"/>
      <c r="U3881" s="60"/>
      <c r="V3881" s="46"/>
      <c r="W3881" s="28"/>
      <c r="X3881" s="28"/>
      <c r="Y3881" s="28"/>
      <c r="AA3881" s="77"/>
      <c r="AB3881" s="28"/>
      <c r="AC3881" s="28"/>
      <c r="AD3881" s="28"/>
      <c r="AE3881" s="28"/>
      <c r="AF3881" s="28"/>
      <c r="AG3881" s="28"/>
      <c r="AH3881" s="28"/>
      <c r="AI3881" s="28"/>
      <c r="AJ3881" s="28"/>
      <c r="AK3881" s="28"/>
      <c r="AL3881" s="28"/>
      <c r="AM3881" s="28"/>
      <c r="AN3881" s="28"/>
      <c r="AO3881" s="28"/>
      <c r="AP3881" s="28"/>
      <c r="AQ3881" s="28"/>
      <c r="AR3881" s="28"/>
      <c r="AS3881" s="28"/>
      <c r="AT3881" s="96"/>
      <c r="AU3881" s="28"/>
      <c r="AV3881" s="28"/>
      <c r="AW3881" s="28"/>
      <c r="AX3881" s="28"/>
      <c r="AY3881" s="28"/>
      <c r="AZ3881" s="28"/>
      <c r="BA3881" s="28"/>
      <c r="BB3881" s="28"/>
      <c r="BC3881" s="28"/>
      <c r="BD3881" s="28"/>
      <c r="BE3881" s="28"/>
    </row>
    <row r="3882" spans="3:57" ht="14.25" customHeight="1">
      <c r="C3882" s="46"/>
      <c r="D3882" s="28"/>
      <c r="E3882" s="28"/>
      <c r="F3882" s="28"/>
      <c r="G3882" s="28"/>
      <c r="H3882" s="28"/>
      <c r="I3882" s="28"/>
      <c r="J3882" s="28"/>
      <c r="K3882" s="28"/>
      <c r="L3882" s="28"/>
      <c r="M3882" s="28"/>
      <c r="N3882" s="28"/>
      <c r="O3882" s="28"/>
      <c r="P3882" s="60"/>
      <c r="Q3882" s="60"/>
      <c r="R3882" s="60"/>
      <c r="S3882" s="60"/>
      <c r="T3882" s="60"/>
      <c r="U3882" s="60"/>
      <c r="V3882" s="46"/>
      <c r="W3882" s="28"/>
      <c r="X3882" s="28"/>
      <c r="Y3882" s="28"/>
      <c r="AA3882" s="77"/>
      <c r="AB3882" s="28"/>
      <c r="AC3882" s="28"/>
      <c r="AD3882" s="28"/>
      <c r="AE3882" s="28"/>
      <c r="AF3882" s="28"/>
      <c r="AG3882" s="28"/>
      <c r="AH3882" s="28"/>
      <c r="AI3882" s="28"/>
      <c r="AJ3882" s="28"/>
      <c r="AK3882" s="28"/>
      <c r="AL3882" s="28"/>
      <c r="AM3882" s="28"/>
      <c r="AN3882" s="28"/>
      <c r="AO3882" s="28"/>
      <c r="AP3882" s="28"/>
      <c r="AQ3882" s="28"/>
      <c r="AR3882" s="28"/>
      <c r="AS3882" s="28"/>
      <c r="AT3882" s="96"/>
      <c r="AU3882" s="28"/>
      <c r="AV3882" s="28"/>
      <c r="AW3882" s="28"/>
      <c r="AX3882" s="28"/>
      <c r="AY3882" s="28"/>
      <c r="AZ3882" s="28"/>
      <c r="BA3882" s="28"/>
      <c r="BB3882" s="28"/>
      <c r="BC3882" s="28"/>
      <c r="BD3882" s="28"/>
      <c r="BE3882" s="28"/>
    </row>
    <row r="3883" spans="3:57" ht="14.25" customHeight="1">
      <c r="C3883" s="46"/>
      <c r="D3883" s="28"/>
      <c r="E3883" s="28"/>
      <c r="F3883" s="28"/>
      <c r="G3883" s="28"/>
      <c r="H3883" s="28"/>
      <c r="I3883" s="28"/>
      <c r="J3883" s="28"/>
      <c r="K3883" s="28"/>
      <c r="L3883" s="28"/>
      <c r="M3883" s="28"/>
      <c r="N3883" s="28"/>
      <c r="O3883" s="28"/>
      <c r="P3883" s="60"/>
      <c r="Q3883" s="60"/>
      <c r="R3883" s="60"/>
      <c r="S3883" s="60"/>
      <c r="T3883" s="60"/>
      <c r="U3883" s="60"/>
      <c r="V3883" s="46"/>
      <c r="W3883" s="28"/>
      <c r="X3883" s="28"/>
      <c r="Y3883" s="28"/>
      <c r="AA3883" s="77"/>
      <c r="AB3883" s="28"/>
      <c r="AC3883" s="28"/>
      <c r="AD3883" s="28"/>
      <c r="AE3883" s="28"/>
      <c r="AF3883" s="28"/>
      <c r="AG3883" s="28"/>
      <c r="AH3883" s="28"/>
      <c r="AI3883" s="28"/>
      <c r="AJ3883" s="28"/>
      <c r="AK3883" s="28"/>
      <c r="AL3883" s="28"/>
      <c r="AM3883" s="28"/>
      <c r="AN3883" s="28"/>
      <c r="AO3883" s="28"/>
      <c r="AP3883" s="28"/>
      <c r="AQ3883" s="28"/>
      <c r="AR3883" s="28"/>
      <c r="AS3883" s="28"/>
      <c r="AT3883" s="96"/>
      <c r="AU3883" s="28"/>
      <c r="AV3883" s="28"/>
      <c r="AW3883" s="28"/>
      <c r="AX3883" s="28"/>
      <c r="AY3883" s="28"/>
      <c r="AZ3883" s="28"/>
      <c r="BA3883" s="28"/>
      <c r="BB3883" s="28"/>
      <c r="BC3883" s="28"/>
      <c r="BD3883" s="28"/>
      <c r="BE3883" s="28"/>
    </row>
    <row r="3884" spans="3:57" ht="14.25" customHeight="1">
      <c r="C3884" s="46"/>
      <c r="D3884" s="28"/>
      <c r="E3884" s="28"/>
      <c r="F3884" s="28"/>
      <c r="G3884" s="28"/>
      <c r="H3884" s="28"/>
      <c r="I3884" s="28"/>
      <c r="J3884" s="28"/>
      <c r="K3884" s="28"/>
      <c r="L3884" s="28"/>
      <c r="M3884" s="28"/>
      <c r="N3884" s="28"/>
      <c r="O3884" s="28"/>
      <c r="P3884" s="60"/>
      <c r="Q3884" s="60"/>
      <c r="R3884" s="60"/>
      <c r="S3884" s="60"/>
      <c r="T3884" s="60"/>
      <c r="U3884" s="60"/>
      <c r="V3884" s="46"/>
      <c r="W3884" s="28"/>
      <c r="X3884" s="28"/>
      <c r="Y3884" s="28"/>
      <c r="AA3884" s="77"/>
      <c r="AB3884" s="28"/>
      <c r="AC3884" s="28"/>
      <c r="AD3884" s="28"/>
      <c r="AE3884" s="28"/>
      <c r="AF3884" s="28"/>
      <c r="AG3884" s="28"/>
      <c r="AH3884" s="28"/>
      <c r="AI3884" s="28"/>
      <c r="AJ3884" s="28"/>
      <c r="AK3884" s="28"/>
      <c r="AL3884" s="28"/>
      <c r="AM3884" s="28"/>
      <c r="AN3884" s="28"/>
      <c r="AO3884" s="28"/>
      <c r="AP3884" s="28"/>
      <c r="AQ3884" s="28"/>
      <c r="AR3884" s="28"/>
      <c r="AS3884" s="28"/>
      <c r="AT3884" s="96"/>
      <c r="AU3884" s="28"/>
      <c r="AV3884" s="28"/>
      <c r="AW3884" s="28"/>
      <c r="AX3884" s="28"/>
      <c r="AY3884" s="28"/>
      <c r="AZ3884" s="28"/>
      <c r="BA3884" s="28"/>
      <c r="BB3884" s="28"/>
      <c r="BC3884" s="28"/>
      <c r="BD3884" s="28"/>
      <c r="BE3884" s="28"/>
    </row>
    <row r="3885" spans="3:57" ht="14.25" customHeight="1">
      <c r="C3885" s="46"/>
      <c r="D3885" s="28"/>
      <c r="E3885" s="28"/>
      <c r="F3885" s="28"/>
      <c r="G3885" s="28"/>
      <c r="H3885" s="28"/>
      <c r="I3885" s="28"/>
      <c r="J3885" s="28"/>
      <c r="K3885" s="28"/>
      <c r="L3885" s="28"/>
      <c r="M3885" s="28"/>
      <c r="N3885" s="28"/>
      <c r="O3885" s="28"/>
      <c r="P3885" s="60"/>
      <c r="Q3885" s="60"/>
      <c r="R3885" s="60"/>
      <c r="S3885" s="60"/>
      <c r="T3885" s="60"/>
      <c r="U3885" s="60"/>
      <c r="V3885" s="46"/>
      <c r="W3885" s="28"/>
      <c r="X3885" s="28"/>
      <c r="Y3885" s="28"/>
      <c r="AA3885" s="77"/>
      <c r="AB3885" s="28"/>
      <c r="AC3885" s="28"/>
      <c r="AD3885" s="28"/>
      <c r="AE3885" s="28"/>
      <c r="AF3885" s="28"/>
      <c r="AG3885" s="28"/>
      <c r="AH3885" s="28"/>
      <c r="AI3885" s="28"/>
      <c r="AJ3885" s="28"/>
      <c r="AK3885" s="28"/>
      <c r="AL3885" s="28"/>
      <c r="AM3885" s="28"/>
      <c r="AN3885" s="28"/>
      <c r="AO3885" s="28"/>
      <c r="AP3885" s="28"/>
      <c r="AQ3885" s="28"/>
      <c r="AR3885" s="28"/>
      <c r="AS3885" s="28"/>
      <c r="AT3885" s="96"/>
      <c r="AU3885" s="28"/>
      <c r="AV3885" s="28"/>
      <c r="AW3885" s="28"/>
      <c r="AX3885" s="28"/>
      <c r="AY3885" s="28"/>
      <c r="AZ3885" s="28"/>
      <c r="BA3885" s="28"/>
      <c r="BB3885" s="28"/>
      <c r="BC3885" s="28"/>
      <c r="BD3885" s="28"/>
      <c r="BE3885" s="28"/>
    </row>
    <row r="3886" spans="3:57" ht="14.25" customHeight="1">
      <c r="C3886" s="46"/>
      <c r="D3886" s="28"/>
      <c r="E3886" s="28"/>
      <c r="F3886" s="28"/>
      <c r="G3886" s="28"/>
      <c r="H3886" s="28"/>
      <c r="I3886" s="28"/>
      <c r="J3886" s="28"/>
      <c r="K3886" s="28"/>
      <c r="L3886" s="28"/>
      <c r="M3886" s="28"/>
      <c r="N3886" s="28"/>
      <c r="O3886" s="28"/>
      <c r="P3886" s="60"/>
      <c r="Q3886" s="60"/>
      <c r="R3886" s="60"/>
      <c r="S3886" s="60"/>
      <c r="T3886" s="60"/>
      <c r="U3886" s="60"/>
      <c r="V3886" s="46"/>
      <c r="W3886" s="28"/>
      <c r="X3886" s="28"/>
      <c r="Y3886" s="28"/>
      <c r="AA3886" s="77"/>
      <c r="AB3886" s="28"/>
      <c r="AC3886" s="28"/>
      <c r="AD3886" s="28"/>
      <c r="AE3886" s="28"/>
      <c r="AF3886" s="28"/>
      <c r="AG3886" s="28"/>
      <c r="AH3886" s="28"/>
      <c r="AI3886" s="28"/>
      <c r="AJ3886" s="28"/>
      <c r="AK3886" s="28"/>
      <c r="AL3886" s="28"/>
      <c r="AM3886" s="28"/>
      <c r="AN3886" s="28"/>
      <c r="AO3886" s="28"/>
      <c r="AP3886" s="28"/>
      <c r="AQ3886" s="28"/>
      <c r="AR3886" s="28"/>
      <c r="AS3886" s="28"/>
      <c r="AT3886" s="96"/>
      <c r="AU3886" s="28"/>
      <c r="AV3886" s="28"/>
      <c r="AW3886" s="28"/>
      <c r="AX3886" s="28"/>
      <c r="AY3886" s="28"/>
      <c r="AZ3886" s="28"/>
      <c r="BA3886" s="28"/>
      <c r="BB3886" s="28"/>
      <c r="BC3886" s="28"/>
      <c r="BD3886" s="28"/>
      <c r="BE3886" s="28"/>
    </row>
    <row r="3887" spans="3:57" ht="14.25" customHeight="1">
      <c r="C3887" s="46"/>
      <c r="D3887" s="28"/>
      <c r="E3887" s="28"/>
      <c r="F3887" s="28"/>
      <c r="G3887" s="28"/>
      <c r="H3887" s="28"/>
      <c r="I3887" s="28"/>
      <c r="J3887" s="28"/>
      <c r="K3887" s="28"/>
      <c r="L3887" s="28"/>
      <c r="M3887" s="28"/>
      <c r="N3887" s="28"/>
      <c r="O3887" s="28"/>
      <c r="P3887" s="60"/>
      <c r="Q3887" s="60"/>
      <c r="R3887" s="60"/>
      <c r="S3887" s="60"/>
      <c r="T3887" s="60"/>
      <c r="U3887" s="60"/>
      <c r="V3887" s="46"/>
      <c r="W3887" s="28"/>
      <c r="X3887" s="28"/>
      <c r="Y3887" s="28"/>
      <c r="AA3887" s="77"/>
      <c r="AB3887" s="28"/>
      <c r="AC3887" s="28"/>
      <c r="AD3887" s="28"/>
      <c r="AE3887" s="28"/>
      <c r="AF3887" s="28"/>
      <c r="AG3887" s="28"/>
      <c r="AH3887" s="28"/>
      <c r="AI3887" s="28"/>
      <c r="AJ3887" s="28"/>
      <c r="AK3887" s="28"/>
      <c r="AL3887" s="28"/>
      <c r="AM3887" s="28"/>
      <c r="AN3887" s="28"/>
      <c r="AO3887" s="28"/>
      <c r="AP3887" s="28"/>
      <c r="AQ3887" s="28"/>
      <c r="AR3887" s="28"/>
      <c r="AS3887" s="28"/>
      <c r="AT3887" s="96"/>
      <c r="AU3887" s="28"/>
      <c r="AV3887" s="28"/>
      <c r="AW3887" s="28"/>
      <c r="AX3887" s="28"/>
      <c r="AY3887" s="28"/>
      <c r="AZ3887" s="28"/>
      <c r="BA3887" s="28"/>
      <c r="BB3887" s="28"/>
      <c r="BC3887" s="28"/>
      <c r="BD3887" s="28"/>
      <c r="BE3887" s="28"/>
    </row>
    <row r="3888" spans="3:57" ht="14.25" customHeight="1">
      <c r="C3888" s="46"/>
      <c r="D3888" s="28"/>
      <c r="E3888" s="28"/>
      <c r="F3888" s="28"/>
      <c r="G3888" s="28"/>
      <c r="H3888" s="28"/>
      <c r="I3888" s="28"/>
      <c r="J3888" s="28"/>
      <c r="K3888" s="28"/>
      <c r="L3888" s="28"/>
      <c r="M3888" s="28"/>
      <c r="N3888" s="28"/>
      <c r="O3888" s="28"/>
      <c r="P3888" s="60"/>
      <c r="Q3888" s="60"/>
      <c r="R3888" s="60"/>
      <c r="S3888" s="60"/>
      <c r="T3888" s="60"/>
      <c r="U3888" s="60"/>
      <c r="V3888" s="46"/>
      <c r="W3888" s="28"/>
      <c r="X3888" s="28"/>
      <c r="Y3888" s="28"/>
      <c r="AA3888" s="77"/>
      <c r="AB3888" s="28"/>
      <c r="AC3888" s="28"/>
      <c r="AD3888" s="28"/>
      <c r="AE3888" s="28"/>
      <c r="AF3888" s="28"/>
      <c r="AG3888" s="28"/>
      <c r="AH3888" s="28"/>
      <c r="AI3888" s="28"/>
      <c r="AJ3888" s="28"/>
      <c r="AK3888" s="28"/>
      <c r="AL3888" s="28"/>
      <c r="AM3888" s="28"/>
      <c r="AN3888" s="28"/>
      <c r="AO3888" s="28"/>
      <c r="AP3888" s="28"/>
      <c r="AQ3888" s="28"/>
      <c r="AR3888" s="28"/>
      <c r="AS3888" s="28"/>
      <c r="AT3888" s="96"/>
      <c r="AU3888" s="28"/>
      <c r="AV3888" s="28"/>
      <c r="AW3888" s="28"/>
      <c r="AX3888" s="28"/>
      <c r="AY3888" s="28"/>
      <c r="AZ3888" s="28"/>
      <c r="BA3888" s="28"/>
      <c r="BB3888" s="28"/>
      <c r="BC3888" s="28"/>
      <c r="BD3888" s="28"/>
      <c r="BE3888" s="28"/>
    </row>
    <row r="3889" spans="3:57" ht="14.25" customHeight="1">
      <c r="C3889" s="46"/>
      <c r="D3889" s="28"/>
      <c r="E3889" s="28"/>
      <c r="F3889" s="28"/>
      <c r="G3889" s="28"/>
      <c r="H3889" s="28"/>
      <c r="I3889" s="28"/>
      <c r="J3889" s="28"/>
      <c r="K3889" s="28"/>
      <c r="L3889" s="28"/>
      <c r="M3889" s="28"/>
      <c r="N3889" s="28"/>
      <c r="O3889" s="28"/>
      <c r="P3889" s="60"/>
      <c r="Q3889" s="60"/>
      <c r="R3889" s="60"/>
      <c r="S3889" s="60"/>
      <c r="T3889" s="60"/>
      <c r="U3889" s="60"/>
      <c r="V3889" s="46"/>
      <c r="W3889" s="28"/>
      <c r="X3889" s="28"/>
      <c r="Y3889" s="28"/>
      <c r="AA3889" s="77"/>
      <c r="AB3889" s="28"/>
      <c r="AC3889" s="28"/>
      <c r="AD3889" s="28"/>
      <c r="AE3889" s="28"/>
      <c r="AF3889" s="28"/>
      <c r="AG3889" s="28"/>
      <c r="AH3889" s="28"/>
      <c r="AI3889" s="28"/>
      <c r="AJ3889" s="28"/>
      <c r="AK3889" s="28"/>
      <c r="AL3889" s="28"/>
      <c r="AM3889" s="28"/>
      <c r="AN3889" s="28"/>
      <c r="AO3889" s="28"/>
      <c r="AP3889" s="28"/>
      <c r="AQ3889" s="28"/>
      <c r="AR3889" s="28"/>
      <c r="AS3889" s="28"/>
      <c r="AT3889" s="96"/>
      <c r="AU3889" s="28"/>
      <c r="AV3889" s="28"/>
      <c r="AW3889" s="28"/>
      <c r="AX3889" s="28"/>
      <c r="AY3889" s="28"/>
      <c r="AZ3889" s="28"/>
      <c r="BA3889" s="28"/>
      <c r="BB3889" s="28"/>
      <c r="BC3889" s="28"/>
      <c r="BD3889" s="28"/>
      <c r="BE3889" s="28"/>
    </row>
    <row r="3890" spans="3:57" ht="14.25" customHeight="1">
      <c r="C3890" s="46"/>
      <c r="D3890" s="28"/>
      <c r="E3890" s="28"/>
      <c r="F3890" s="28"/>
      <c r="G3890" s="28"/>
      <c r="H3890" s="28"/>
      <c r="I3890" s="28"/>
      <c r="J3890" s="28"/>
      <c r="K3890" s="28"/>
      <c r="L3890" s="28"/>
      <c r="M3890" s="28"/>
      <c r="N3890" s="28"/>
      <c r="O3890" s="28"/>
      <c r="P3890" s="60"/>
      <c r="Q3890" s="60"/>
      <c r="R3890" s="60"/>
      <c r="S3890" s="60"/>
      <c r="T3890" s="60"/>
      <c r="U3890" s="60"/>
      <c r="V3890" s="46"/>
      <c r="W3890" s="28"/>
      <c r="X3890" s="28"/>
      <c r="Y3890" s="28"/>
      <c r="AA3890" s="77"/>
      <c r="AB3890" s="28"/>
      <c r="AC3890" s="28"/>
      <c r="AD3890" s="28"/>
      <c r="AE3890" s="28"/>
      <c r="AF3890" s="28"/>
      <c r="AG3890" s="28"/>
      <c r="AH3890" s="28"/>
      <c r="AI3890" s="28"/>
      <c r="AJ3890" s="28"/>
      <c r="AK3890" s="28"/>
      <c r="AL3890" s="28"/>
      <c r="AM3890" s="28"/>
      <c r="AN3890" s="28"/>
      <c r="AO3890" s="28"/>
      <c r="AP3890" s="28"/>
      <c r="AQ3890" s="28"/>
      <c r="AR3890" s="28"/>
      <c r="AS3890" s="28"/>
      <c r="AT3890" s="96"/>
      <c r="AU3890" s="28"/>
      <c r="AV3890" s="28"/>
      <c r="AW3890" s="28"/>
      <c r="AX3890" s="28"/>
      <c r="AY3890" s="28"/>
      <c r="AZ3890" s="28"/>
      <c r="BA3890" s="28"/>
      <c r="BB3890" s="28"/>
      <c r="BC3890" s="28"/>
      <c r="BD3890" s="28"/>
      <c r="BE3890" s="28"/>
    </row>
    <row r="3891" spans="3:57" ht="14.25" customHeight="1">
      <c r="C3891" s="46"/>
      <c r="D3891" s="28"/>
      <c r="E3891" s="28"/>
      <c r="F3891" s="28"/>
      <c r="G3891" s="28"/>
      <c r="H3891" s="28"/>
      <c r="I3891" s="28"/>
      <c r="J3891" s="28"/>
      <c r="K3891" s="28"/>
      <c r="L3891" s="28"/>
      <c r="M3891" s="28"/>
      <c r="N3891" s="28"/>
      <c r="O3891" s="28"/>
      <c r="P3891" s="60"/>
      <c r="Q3891" s="60"/>
      <c r="R3891" s="60"/>
      <c r="S3891" s="60"/>
      <c r="T3891" s="60"/>
      <c r="U3891" s="60"/>
      <c r="V3891" s="46"/>
      <c r="W3891" s="28"/>
      <c r="X3891" s="28"/>
      <c r="Y3891" s="28"/>
      <c r="AA3891" s="77"/>
      <c r="AB3891" s="28"/>
      <c r="AC3891" s="28"/>
      <c r="AD3891" s="28"/>
      <c r="AE3891" s="28"/>
      <c r="AF3891" s="28"/>
      <c r="AG3891" s="28"/>
      <c r="AH3891" s="28"/>
      <c r="AI3891" s="28"/>
      <c r="AJ3891" s="28"/>
      <c r="AK3891" s="28"/>
      <c r="AL3891" s="28"/>
      <c r="AM3891" s="28"/>
      <c r="AN3891" s="28"/>
      <c r="AO3891" s="28"/>
      <c r="AP3891" s="28"/>
      <c r="AQ3891" s="28"/>
      <c r="AR3891" s="28"/>
      <c r="AS3891" s="28"/>
      <c r="AT3891" s="96"/>
      <c r="AU3891" s="28"/>
      <c r="AV3891" s="28"/>
      <c r="AW3891" s="28"/>
      <c r="AX3891" s="28"/>
      <c r="AY3891" s="28"/>
      <c r="AZ3891" s="28"/>
      <c r="BA3891" s="28"/>
      <c r="BB3891" s="28"/>
      <c r="BC3891" s="28"/>
      <c r="BD3891" s="28"/>
      <c r="BE3891" s="28"/>
    </row>
    <row r="3892" spans="3:57" ht="14.25" customHeight="1">
      <c r="C3892" s="46"/>
      <c r="D3892" s="28"/>
      <c r="E3892" s="28"/>
      <c r="F3892" s="28"/>
      <c r="G3892" s="28"/>
      <c r="H3892" s="28"/>
      <c r="I3892" s="28"/>
      <c r="J3892" s="28"/>
      <c r="K3892" s="28"/>
      <c r="L3892" s="28"/>
      <c r="M3892" s="28"/>
      <c r="N3892" s="28"/>
      <c r="O3892" s="28"/>
      <c r="P3892" s="60"/>
      <c r="Q3892" s="60"/>
      <c r="R3892" s="60"/>
      <c r="S3892" s="60"/>
      <c r="T3892" s="60"/>
      <c r="U3892" s="60"/>
      <c r="V3892" s="46"/>
      <c r="W3892" s="28"/>
      <c r="X3892" s="28"/>
      <c r="Y3892" s="28"/>
      <c r="AA3892" s="77"/>
      <c r="AB3892" s="28"/>
      <c r="AC3892" s="28"/>
      <c r="AD3892" s="28"/>
      <c r="AE3892" s="28"/>
      <c r="AF3892" s="28"/>
      <c r="AG3892" s="28"/>
      <c r="AH3892" s="28"/>
      <c r="AI3892" s="28"/>
      <c r="AJ3892" s="28"/>
      <c r="AK3892" s="28"/>
      <c r="AL3892" s="28"/>
      <c r="AM3892" s="28"/>
      <c r="AN3892" s="28"/>
      <c r="AO3892" s="28"/>
      <c r="AP3892" s="28"/>
      <c r="AQ3892" s="28"/>
      <c r="AR3892" s="28"/>
      <c r="AS3892" s="28"/>
      <c r="AT3892" s="96"/>
      <c r="AU3892" s="28"/>
      <c r="AV3892" s="28"/>
      <c r="AW3892" s="28"/>
      <c r="AX3892" s="28"/>
      <c r="AY3892" s="28"/>
      <c r="AZ3892" s="28"/>
      <c r="BA3892" s="28"/>
      <c r="BB3892" s="28"/>
      <c r="BC3892" s="28"/>
      <c r="BD3892" s="28"/>
      <c r="BE3892" s="28"/>
    </row>
    <row r="3893" spans="3:57" ht="14.25" customHeight="1">
      <c r="C3893" s="46"/>
      <c r="D3893" s="28"/>
      <c r="E3893" s="28"/>
      <c r="F3893" s="28"/>
      <c r="G3893" s="28"/>
      <c r="H3893" s="28"/>
      <c r="I3893" s="28"/>
      <c r="J3893" s="28"/>
      <c r="K3893" s="28"/>
      <c r="L3893" s="28"/>
      <c r="M3893" s="28"/>
      <c r="N3893" s="28"/>
      <c r="O3893" s="28"/>
      <c r="P3893" s="60"/>
      <c r="Q3893" s="60"/>
      <c r="R3893" s="60"/>
      <c r="S3893" s="60"/>
      <c r="T3893" s="60"/>
      <c r="U3893" s="60"/>
      <c r="V3893" s="46"/>
      <c r="W3893" s="28"/>
      <c r="X3893" s="28"/>
      <c r="Y3893" s="28"/>
      <c r="AA3893" s="77"/>
      <c r="AB3893" s="28"/>
      <c r="AC3893" s="28"/>
      <c r="AD3893" s="28"/>
      <c r="AE3893" s="28"/>
      <c r="AF3893" s="28"/>
      <c r="AG3893" s="28"/>
      <c r="AH3893" s="28"/>
      <c r="AI3893" s="28"/>
      <c r="AJ3893" s="28"/>
      <c r="AK3893" s="28"/>
      <c r="AL3893" s="28"/>
      <c r="AM3893" s="28"/>
      <c r="AN3893" s="28"/>
      <c r="AO3893" s="28"/>
      <c r="AP3893" s="28"/>
      <c r="AQ3893" s="28"/>
      <c r="AR3893" s="28"/>
      <c r="AS3893" s="28"/>
      <c r="AT3893" s="96"/>
      <c r="AU3893" s="28"/>
      <c r="AV3893" s="28"/>
      <c r="AW3893" s="28"/>
      <c r="AX3893" s="28"/>
      <c r="AY3893" s="28"/>
      <c r="AZ3893" s="28"/>
      <c r="BA3893" s="28"/>
      <c r="BB3893" s="28"/>
      <c r="BC3893" s="28"/>
      <c r="BD3893" s="28"/>
      <c r="BE3893" s="28"/>
    </row>
    <row r="3894" spans="3:57" ht="14.25" customHeight="1">
      <c r="C3894" s="46"/>
      <c r="D3894" s="28"/>
      <c r="E3894" s="28"/>
      <c r="F3894" s="28"/>
      <c r="G3894" s="28"/>
      <c r="H3894" s="28"/>
      <c r="I3894" s="28"/>
      <c r="J3894" s="28"/>
      <c r="K3894" s="28"/>
      <c r="L3894" s="28"/>
      <c r="M3894" s="28"/>
      <c r="N3894" s="28"/>
      <c r="O3894" s="28"/>
      <c r="P3894" s="60"/>
      <c r="Q3894" s="60"/>
      <c r="R3894" s="60"/>
      <c r="S3894" s="60"/>
      <c r="T3894" s="60"/>
      <c r="U3894" s="60"/>
      <c r="V3894" s="46"/>
      <c r="W3894" s="28"/>
      <c r="X3894" s="28"/>
      <c r="Y3894" s="28"/>
      <c r="AA3894" s="77"/>
      <c r="AB3894" s="28"/>
      <c r="AC3894" s="28"/>
      <c r="AD3894" s="28"/>
      <c r="AE3894" s="28"/>
      <c r="AF3894" s="28"/>
      <c r="AG3894" s="28"/>
      <c r="AH3894" s="28"/>
      <c r="AI3894" s="28"/>
      <c r="AJ3894" s="28"/>
      <c r="AK3894" s="28"/>
      <c r="AL3894" s="28"/>
      <c r="AM3894" s="28"/>
      <c r="AN3894" s="28"/>
      <c r="AO3894" s="28"/>
      <c r="AP3894" s="28"/>
      <c r="AQ3894" s="28"/>
      <c r="AR3894" s="28"/>
      <c r="AS3894" s="28"/>
      <c r="AT3894" s="96"/>
      <c r="AU3894" s="28"/>
      <c r="AV3894" s="28"/>
      <c r="AW3894" s="28"/>
      <c r="AX3894" s="28"/>
      <c r="AY3894" s="28"/>
      <c r="AZ3894" s="28"/>
      <c r="BA3894" s="28"/>
      <c r="BB3894" s="28"/>
      <c r="BC3894" s="28"/>
      <c r="BD3894" s="28"/>
      <c r="BE3894" s="28"/>
    </row>
    <row r="3895" spans="3:57" ht="14.25" customHeight="1">
      <c r="C3895" s="46"/>
      <c r="D3895" s="28"/>
      <c r="E3895" s="28"/>
      <c r="F3895" s="28"/>
      <c r="G3895" s="28"/>
      <c r="H3895" s="28"/>
      <c r="I3895" s="28"/>
      <c r="J3895" s="28"/>
      <c r="K3895" s="28"/>
      <c r="L3895" s="28"/>
      <c r="M3895" s="28"/>
      <c r="N3895" s="28"/>
      <c r="O3895" s="28"/>
      <c r="P3895" s="60"/>
      <c r="Q3895" s="60"/>
      <c r="R3895" s="60"/>
      <c r="S3895" s="60"/>
      <c r="T3895" s="60"/>
      <c r="U3895" s="60"/>
      <c r="V3895" s="46"/>
      <c r="W3895" s="28"/>
      <c r="X3895" s="28"/>
      <c r="Y3895" s="28"/>
      <c r="AA3895" s="77"/>
      <c r="AB3895" s="28"/>
      <c r="AC3895" s="28"/>
      <c r="AD3895" s="28"/>
      <c r="AE3895" s="28"/>
      <c r="AF3895" s="28"/>
      <c r="AG3895" s="28"/>
      <c r="AH3895" s="28"/>
      <c r="AI3895" s="28"/>
      <c r="AJ3895" s="28"/>
      <c r="AK3895" s="28"/>
      <c r="AL3895" s="28"/>
      <c r="AM3895" s="28"/>
      <c r="AN3895" s="28"/>
      <c r="AO3895" s="28"/>
      <c r="AP3895" s="28"/>
      <c r="AQ3895" s="28"/>
      <c r="AR3895" s="28"/>
      <c r="AS3895" s="28"/>
      <c r="AT3895" s="96"/>
      <c r="AU3895" s="28"/>
      <c r="AV3895" s="28"/>
      <c r="AW3895" s="28"/>
      <c r="AX3895" s="28"/>
      <c r="AY3895" s="28"/>
      <c r="AZ3895" s="28"/>
      <c r="BA3895" s="28"/>
      <c r="BB3895" s="28"/>
      <c r="BC3895" s="28"/>
      <c r="BD3895" s="28"/>
      <c r="BE3895" s="28"/>
    </row>
    <row r="3896" spans="3:57" ht="14.25" customHeight="1">
      <c r="C3896" s="46"/>
      <c r="D3896" s="28"/>
      <c r="E3896" s="28"/>
      <c r="F3896" s="28"/>
      <c r="G3896" s="28"/>
      <c r="H3896" s="28"/>
      <c r="I3896" s="28"/>
      <c r="J3896" s="28"/>
      <c r="K3896" s="28"/>
      <c r="L3896" s="28"/>
      <c r="M3896" s="28"/>
      <c r="N3896" s="28"/>
      <c r="O3896" s="28"/>
      <c r="P3896" s="60"/>
      <c r="Q3896" s="60"/>
      <c r="R3896" s="60"/>
      <c r="S3896" s="60"/>
      <c r="T3896" s="60"/>
      <c r="U3896" s="60"/>
      <c r="V3896" s="46"/>
      <c r="W3896" s="28"/>
      <c r="X3896" s="28"/>
      <c r="Y3896" s="28"/>
      <c r="AA3896" s="77"/>
      <c r="AB3896" s="28"/>
      <c r="AC3896" s="28"/>
      <c r="AD3896" s="28"/>
      <c r="AE3896" s="28"/>
      <c r="AF3896" s="28"/>
      <c r="AG3896" s="28"/>
      <c r="AH3896" s="28"/>
      <c r="AI3896" s="28"/>
      <c r="AJ3896" s="28"/>
      <c r="AK3896" s="28"/>
      <c r="AL3896" s="28"/>
      <c r="AM3896" s="28"/>
      <c r="AN3896" s="28"/>
      <c r="AO3896" s="28"/>
      <c r="AP3896" s="28"/>
      <c r="AQ3896" s="28"/>
      <c r="AR3896" s="28"/>
      <c r="AS3896" s="28"/>
      <c r="AT3896" s="96"/>
      <c r="AU3896" s="28"/>
      <c r="AV3896" s="28"/>
      <c r="AW3896" s="28"/>
      <c r="AX3896" s="28"/>
      <c r="AY3896" s="28"/>
      <c r="AZ3896" s="28"/>
      <c r="BA3896" s="28"/>
      <c r="BB3896" s="28"/>
      <c r="BC3896" s="28"/>
      <c r="BD3896" s="28"/>
      <c r="BE3896" s="28"/>
    </row>
    <row r="3897" spans="3:57" ht="14.25" customHeight="1">
      <c r="C3897" s="46"/>
      <c r="D3897" s="28"/>
      <c r="E3897" s="28"/>
      <c r="F3897" s="28"/>
      <c r="G3897" s="28"/>
      <c r="H3897" s="28"/>
      <c r="I3897" s="28"/>
      <c r="J3897" s="28"/>
      <c r="K3897" s="28"/>
      <c r="L3897" s="28"/>
      <c r="M3897" s="28"/>
      <c r="N3897" s="28"/>
      <c r="O3897" s="28"/>
      <c r="P3897" s="60"/>
      <c r="Q3897" s="60"/>
      <c r="R3897" s="60"/>
      <c r="S3897" s="60"/>
      <c r="T3897" s="60"/>
      <c r="U3897" s="60"/>
      <c r="V3897" s="46"/>
      <c r="W3897" s="28"/>
      <c r="X3897" s="28"/>
      <c r="Y3897" s="28"/>
      <c r="AA3897" s="77"/>
      <c r="AB3897" s="28"/>
      <c r="AC3897" s="28"/>
      <c r="AD3897" s="28"/>
      <c r="AE3897" s="28"/>
      <c r="AF3897" s="28"/>
      <c r="AG3897" s="28"/>
      <c r="AH3897" s="28"/>
      <c r="AI3897" s="28"/>
      <c r="AJ3897" s="28"/>
      <c r="AK3897" s="28"/>
      <c r="AL3897" s="28"/>
      <c r="AM3897" s="28"/>
      <c r="AN3897" s="28"/>
      <c r="AO3897" s="28"/>
      <c r="AP3897" s="28"/>
      <c r="AQ3897" s="28"/>
      <c r="AR3897" s="28"/>
      <c r="AS3897" s="28"/>
      <c r="AT3897" s="96"/>
      <c r="AU3897" s="28"/>
      <c r="AV3897" s="28"/>
      <c r="AW3897" s="28"/>
      <c r="AX3897" s="28"/>
      <c r="AY3897" s="28"/>
      <c r="AZ3897" s="28"/>
      <c r="BA3897" s="28"/>
      <c r="BB3897" s="28"/>
      <c r="BC3897" s="28"/>
      <c r="BD3897" s="28"/>
      <c r="BE3897" s="28"/>
    </row>
    <row r="3898" spans="3:57" ht="14.25" customHeight="1">
      <c r="C3898" s="46"/>
      <c r="D3898" s="28"/>
      <c r="E3898" s="28"/>
      <c r="F3898" s="28"/>
      <c r="G3898" s="28"/>
      <c r="H3898" s="28"/>
      <c r="I3898" s="28"/>
      <c r="J3898" s="28"/>
      <c r="K3898" s="28"/>
      <c r="L3898" s="28"/>
      <c r="M3898" s="28"/>
      <c r="N3898" s="28"/>
      <c r="O3898" s="28"/>
      <c r="P3898" s="60"/>
      <c r="Q3898" s="60"/>
      <c r="R3898" s="60"/>
      <c r="S3898" s="60"/>
      <c r="T3898" s="60"/>
      <c r="U3898" s="60"/>
      <c r="V3898" s="46"/>
      <c r="W3898" s="28"/>
      <c r="X3898" s="28"/>
      <c r="Y3898" s="28"/>
      <c r="AA3898" s="77"/>
      <c r="AB3898" s="28"/>
      <c r="AC3898" s="28"/>
      <c r="AD3898" s="28"/>
      <c r="AE3898" s="28"/>
      <c r="AF3898" s="28"/>
      <c r="AG3898" s="28"/>
      <c r="AH3898" s="28"/>
      <c r="AI3898" s="28"/>
      <c r="AJ3898" s="28"/>
      <c r="AK3898" s="28"/>
      <c r="AL3898" s="28"/>
      <c r="AM3898" s="28"/>
      <c r="AN3898" s="28"/>
      <c r="AO3898" s="28"/>
      <c r="AP3898" s="28"/>
      <c r="AQ3898" s="28"/>
      <c r="AR3898" s="28"/>
      <c r="AS3898" s="28"/>
      <c r="AT3898" s="96"/>
      <c r="AU3898" s="28"/>
      <c r="AV3898" s="28"/>
      <c r="AW3898" s="28"/>
      <c r="AX3898" s="28"/>
      <c r="AY3898" s="28"/>
      <c r="AZ3898" s="28"/>
      <c r="BA3898" s="28"/>
      <c r="BB3898" s="28"/>
      <c r="BC3898" s="28"/>
      <c r="BD3898" s="28"/>
      <c r="BE3898" s="28"/>
    </row>
    <row r="3899" spans="3:57" ht="14.25" customHeight="1">
      <c r="C3899" s="46"/>
      <c r="D3899" s="28"/>
      <c r="E3899" s="28"/>
      <c r="F3899" s="28"/>
      <c r="G3899" s="28"/>
      <c r="H3899" s="28"/>
      <c r="I3899" s="28"/>
      <c r="J3899" s="28"/>
      <c r="K3899" s="28"/>
      <c r="L3899" s="28"/>
      <c r="M3899" s="28"/>
      <c r="N3899" s="28"/>
      <c r="O3899" s="28"/>
      <c r="P3899" s="60"/>
      <c r="Q3899" s="60"/>
      <c r="R3899" s="60"/>
      <c r="S3899" s="60"/>
      <c r="T3899" s="60"/>
      <c r="U3899" s="60"/>
      <c r="V3899" s="46"/>
      <c r="W3899" s="28"/>
      <c r="X3899" s="28"/>
      <c r="Y3899" s="28"/>
      <c r="AA3899" s="77"/>
      <c r="AB3899" s="28"/>
      <c r="AC3899" s="28"/>
      <c r="AD3899" s="28"/>
      <c r="AE3899" s="28"/>
      <c r="AF3899" s="28"/>
      <c r="AG3899" s="28"/>
      <c r="AH3899" s="28"/>
      <c r="AI3899" s="28"/>
      <c r="AJ3899" s="28"/>
      <c r="AK3899" s="28"/>
      <c r="AL3899" s="28"/>
      <c r="AM3899" s="28"/>
      <c r="AN3899" s="28"/>
      <c r="AO3899" s="28"/>
      <c r="AP3899" s="28"/>
      <c r="AQ3899" s="28"/>
      <c r="AR3899" s="28"/>
      <c r="AS3899" s="28"/>
      <c r="AT3899" s="96"/>
      <c r="AU3899" s="28"/>
      <c r="AV3899" s="28"/>
      <c r="AW3899" s="28"/>
      <c r="AX3899" s="28"/>
      <c r="AY3899" s="28"/>
      <c r="AZ3899" s="28"/>
      <c r="BA3899" s="28"/>
      <c r="BB3899" s="28"/>
      <c r="BC3899" s="28"/>
      <c r="BD3899" s="28"/>
      <c r="BE3899" s="28"/>
    </row>
    <row r="3900" spans="3:57" ht="14.25" customHeight="1">
      <c r="C3900" s="46"/>
      <c r="D3900" s="28"/>
      <c r="E3900" s="28"/>
      <c r="F3900" s="28"/>
      <c r="G3900" s="28"/>
      <c r="H3900" s="28"/>
      <c r="I3900" s="28"/>
      <c r="J3900" s="28"/>
      <c r="K3900" s="28"/>
      <c r="L3900" s="28"/>
      <c r="M3900" s="28"/>
      <c r="N3900" s="28"/>
      <c r="O3900" s="28"/>
      <c r="P3900" s="60"/>
      <c r="Q3900" s="60"/>
      <c r="R3900" s="60"/>
      <c r="S3900" s="60"/>
      <c r="T3900" s="60"/>
      <c r="U3900" s="60"/>
      <c r="V3900" s="46"/>
      <c r="W3900" s="28"/>
      <c r="X3900" s="28"/>
      <c r="Y3900" s="28"/>
      <c r="AA3900" s="77"/>
      <c r="AB3900" s="28"/>
      <c r="AC3900" s="28"/>
      <c r="AD3900" s="28"/>
      <c r="AE3900" s="28"/>
      <c r="AF3900" s="28"/>
      <c r="AG3900" s="28"/>
      <c r="AH3900" s="28"/>
      <c r="AI3900" s="28"/>
      <c r="AJ3900" s="28"/>
      <c r="AK3900" s="28"/>
      <c r="AL3900" s="28"/>
      <c r="AM3900" s="28"/>
      <c r="AN3900" s="28"/>
      <c r="AO3900" s="28"/>
      <c r="AP3900" s="28"/>
      <c r="AQ3900" s="28"/>
      <c r="AR3900" s="28"/>
      <c r="AS3900" s="28"/>
      <c r="AT3900" s="96"/>
      <c r="AU3900" s="28"/>
      <c r="AV3900" s="28"/>
      <c r="AW3900" s="28"/>
      <c r="AX3900" s="28"/>
      <c r="AY3900" s="28"/>
      <c r="AZ3900" s="28"/>
      <c r="BA3900" s="28"/>
      <c r="BB3900" s="28"/>
      <c r="BC3900" s="28"/>
      <c r="BD3900" s="28"/>
      <c r="BE3900" s="28"/>
    </row>
    <row r="3901" spans="3:57" ht="14.25" customHeight="1">
      <c r="C3901" s="46"/>
      <c r="D3901" s="28"/>
      <c r="E3901" s="28"/>
      <c r="F3901" s="28"/>
      <c r="G3901" s="28"/>
      <c r="H3901" s="28"/>
      <c r="I3901" s="28"/>
      <c r="J3901" s="28"/>
      <c r="K3901" s="28"/>
      <c r="L3901" s="28"/>
      <c r="M3901" s="28"/>
      <c r="N3901" s="28"/>
      <c r="O3901" s="28"/>
      <c r="P3901" s="60"/>
      <c r="Q3901" s="60"/>
      <c r="R3901" s="60"/>
      <c r="S3901" s="60"/>
      <c r="T3901" s="60"/>
      <c r="U3901" s="60"/>
      <c r="V3901" s="46"/>
      <c r="W3901" s="28"/>
      <c r="X3901" s="28"/>
      <c r="Y3901" s="28"/>
      <c r="AA3901" s="77"/>
      <c r="AB3901" s="28"/>
      <c r="AC3901" s="28"/>
      <c r="AD3901" s="28"/>
      <c r="AE3901" s="28"/>
      <c r="AF3901" s="28"/>
      <c r="AG3901" s="28"/>
      <c r="AH3901" s="28"/>
      <c r="AI3901" s="28"/>
      <c r="AJ3901" s="28"/>
      <c r="AK3901" s="28"/>
      <c r="AL3901" s="28"/>
      <c r="AM3901" s="28"/>
      <c r="AN3901" s="28"/>
      <c r="AO3901" s="28"/>
      <c r="AP3901" s="28"/>
      <c r="AQ3901" s="28"/>
      <c r="AR3901" s="28"/>
      <c r="AS3901" s="28"/>
      <c r="AT3901" s="96"/>
      <c r="AU3901" s="28"/>
      <c r="AV3901" s="28"/>
      <c r="AW3901" s="28"/>
      <c r="AX3901" s="28"/>
      <c r="AY3901" s="28"/>
      <c r="AZ3901" s="28"/>
      <c r="BA3901" s="28"/>
      <c r="BB3901" s="28"/>
      <c r="BC3901" s="28"/>
      <c r="BD3901" s="28"/>
      <c r="BE3901" s="28"/>
    </row>
    <row r="3902" spans="3:57" ht="14.25" customHeight="1">
      <c r="C3902" s="46"/>
      <c r="D3902" s="28"/>
      <c r="E3902" s="28"/>
      <c r="F3902" s="28"/>
      <c r="G3902" s="28"/>
      <c r="H3902" s="28"/>
      <c r="I3902" s="28"/>
      <c r="J3902" s="28"/>
      <c r="K3902" s="28"/>
      <c r="L3902" s="28"/>
      <c r="M3902" s="28"/>
      <c r="N3902" s="28"/>
      <c r="O3902" s="28"/>
      <c r="P3902" s="60"/>
      <c r="Q3902" s="60"/>
      <c r="R3902" s="60"/>
      <c r="S3902" s="60"/>
      <c r="T3902" s="60"/>
      <c r="U3902" s="60"/>
      <c r="V3902" s="46"/>
      <c r="W3902" s="28"/>
      <c r="X3902" s="28"/>
      <c r="Y3902" s="28"/>
      <c r="AA3902" s="77"/>
      <c r="AB3902" s="28"/>
      <c r="AC3902" s="28"/>
      <c r="AD3902" s="28"/>
      <c r="AE3902" s="28"/>
      <c r="AF3902" s="28"/>
      <c r="AG3902" s="28"/>
      <c r="AH3902" s="28"/>
      <c r="AI3902" s="28"/>
      <c r="AJ3902" s="28"/>
      <c r="AK3902" s="28"/>
      <c r="AL3902" s="28"/>
      <c r="AM3902" s="28"/>
      <c r="AN3902" s="28"/>
      <c r="AO3902" s="28"/>
      <c r="AP3902" s="28"/>
      <c r="AQ3902" s="28"/>
      <c r="AR3902" s="28"/>
      <c r="AS3902" s="28"/>
      <c r="AT3902" s="96"/>
      <c r="AU3902" s="28"/>
      <c r="AV3902" s="28"/>
      <c r="AW3902" s="28"/>
      <c r="AX3902" s="28"/>
      <c r="AY3902" s="28"/>
      <c r="AZ3902" s="28"/>
      <c r="BA3902" s="28"/>
      <c r="BB3902" s="28"/>
      <c r="BC3902" s="28"/>
      <c r="BD3902" s="28"/>
      <c r="BE3902" s="28"/>
    </row>
    <row r="3903" spans="3:57" ht="14.25" customHeight="1">
      <c r="C3903" s="46"/>
      <c r="D3903" s="28"/>
      <c r="E3903" s="28"/>
      <c r="F3903" s="28"/>
      <c r="G3903" s="28"/>
      <c r="H3903" s="28"/>
      <c r="I3903" s="28"/>
      <c r="J3903" s="28"/>
      <c r="K3903" s="28"/>
      <c r="L3903" s="28"/>
      <c r="M3903" s="28"/>
      <c r="N3903" s="28"/>
      <c r="O3903" s="28"/>
      <c r="P3903" s="60"/>
      <c r="Q3903" s="60"/>
      <c r="R3903" s="60"/>
      <c r="S3903" s="60"/>
      <c r="T3903" s="60"/>
      <c r="U3903" s="60"/>
      <c r="V3903" s="46"/>
      <c r="W3903" s="28"/>
      <c r="X3903" s="28"/>
      <c r="Y3903" s="28"/>
      <c r="AA3903" s="77"/>
      <c r="AB3903" s="28"/>
      <c r="AC3903" s="28"/>
      <c r="AD3903" s="28"/>
      <c r="AE3903" s="28"/>
      <c r="AF3903" s="28"/>
      <c r="AG3903" s="28"/>
      <c r="AH3903" s="28"/>
      <c r="AI3903" s="28"/>
      <c r="AJ3903" s="28"/>
      <c r="AK3903" s="28"/>
      <c r="AL3903" s="28"/>
      <c r="AM3903" s="28"/>
      <c r="AN3903" s="28"/>
      <c r="AO3903" s="28"/>
      <c r="AP3903" s="28"/>
      <c r="AQ3903" s="28"/>
      <c r="AR3903" s="28"/>
      <c r="AS3903" s="28"/>
      <c r="AT3903" s="96"/>
      <c r="AU3903" s="28"/>
      <c r="AV3903" s="28"/>
      <c r="AW3903" s="28"/>
      <c r="AX3903" s="28"/>
      <c r="AY3903" s="28"/>
      <c r="AZ3903" s="28"/>
      <c r="BA3903" s="28"/>
      <c r="BB3903" s="28"/>
      <c r="BC3903" s="28"/>
      <c r="BD3903" s="28"/>
      <c r="BE3903" s="28"/>
    </row>
    <row r="3904" spans="3:57" ht="14.25" customHeight="1">
      <c r="C3904" s="46"/>
      <c r="D3904" s="28"/>
      <c r="E3904" s="28"/>
      <c r="F3904" s="28"/>
      <c r="G3904" s="28"/>
      <c r="H3904" s="28"/>
      <c r="I3904" s="28"/>
      <c r="J3904" s="28"/>
      <c r="K3904" s="28"/>
      <c r="L3904" s="28"/>
      <c r="M3904" s="28"/>
      <c r="N3904" s="28"/>
      <c r="O3904" s="28"/>
      <c r="P3904" s="60"/>
      <c r="Q3904" s="60"/>
      <c r="R3904" s="60"/>
      <c r="S3904" s="60"/>
      <c r="T3904" s="60"/>
      <c r="U3904" s="60"/>
      <c r="V3904" s="46"/>
      <c r="W3904" s="28"/>
      <c r="X3904" s="28"/>
      <c r="Y3904" s="28"/>
      <c r="AA3904" s="77"/>
      <c r="AB3904" s="28"/>
      <c r="AC3904" s="28"/>
      <c r="AD3904" s="28"/>
      <c r="AE3904" s="28"/>
      <c r="AF3904" s="28"/>
      <c r="AG3904" s="28"/>
      <c r="AH3904" s="28"/>
      <c r="AI3904" s="28"/>
      <c r="AJ3904" s="28"/>
      <c r="AK3904" s="28"/>
      <c r="AL3904" s="28"/>
      <c r="AM3904" s="28"/>
      <c r="AN3904" s="28"/>
      <c r="AO3904" s="28"/>
      <c r="AP3904" s="28"/>
      <c r="AQ3904" s="28"/>
      <c r="AR3904" s="28"/>
      <c r="AS3904" s="28"/>
      <c r="AT3904" s="96"/>
      <c r="AU3904" s="28"/>
      <c r="AV3904" s="28"/>
      <c r="AW3904" s="28"/>
      <c r="AX3904" s="28"/>
      <c r="AY3904" s="28"/>
      <c r="AZ3904" s="28"/>
      <c r="BA3904" s="28"/>
      <c r="BB3904" s="28"/>
      <c r="BC3904" s="28"/>
      <c r="BD3904" s="28"/>
      <c r="BE3904" s="28"/>
    </row>
    <row r="3905" spans="3:57" ht="14.25" customHeight="1">
      <c r="C3905" s="46"/>
      <c r="D3905" s="28"/>
      <c r="E3905" s="28"/>
      <c r="F3905" s="28"/>
      <c r="G3905" s="28"/>
      <c r="H3905" s="28"/>
      <c r="I3905" s="28"/>
      <c r="J3905" s="28"/>
      <c r="K3905" s="28"/>
      <c r="L3905" s="28"/>
      <c r="M3905" s="28"/>
      <c r="N3905" s="28"/>
      <c r="O3905" s="28"/>
      <c r="P3905" s="60"/>
      <c r="Q3905" s="60"/>
      <c r="R3905" s="60"/>
      <c r="S3905" s="60"/>
      <c r="T3905" s="60"/>
      <c r="U3905" s="60"/>
      <c r="V3905" s="46"/>
      <c r="W3905" s="28"/>
      <c r="X3905" s="28"/>
      <c r="Y3905" s="28"/>
      <c r="AA3905" s="77"/>
      <c r="AB3905" s="28"/>
      <c r="AC3905" s="28"/>
      <c r="AD3905" s="28"/>
      <c r="AE3905" s="28"/>
      <c r="AF3905" s="28"/>
      <c r="AG3905" s="28"/>
      <c r="AH3905" s="28"/>
      <c r="AI3905" s="28"/>
      <c r="AJ3905" s="28"/>
      <c r="AK3905" s="28"/>
      <c r="AL3905" s="28"/>
      <c r="AM3905" s="28"/>
      <c r="AN3905" s="28"/>
      <c r="AO3905" s="28"/>
      <c r="AP3905" s="28"/>
      <c r="AQ3905" s="28"/>
      <c r="AR3905" s="28"/>
      <c r="AS3905" s="28"/>
      <c r="AT3905" s="96"/>
      <c r="AU3905" s="28"/>
      <c r="AV3905" s="28"/>
      <c r="AW3905" s="28"/>
      <c r="AX3905" s="28"/>
      <c r="AY3905" s="28"/>
      <c r="AZ3905" s="28"/>
      <c r="BA3905" s="28"/>
      <c r="BB3905" s="28"/>
      <c r="BC3905" s="28"/>
      <c r="BD3905" s="28"/>
      <c r="BE3905" s="28"/>
    </row>
    <row r="3906" spans="3:57" ht="14.25" customHeight="1">
      <c r="C3906" s="46"/>
      <c r="D3906" s="28"/>
      <c r="E3906" s="28"/>
      <c r="F3906" s="28"/>
      <c r="G3906" s="28"/>
      <c r="H3906" s="28"/>
      <c r="I3906" s="28"/>
      <c r="J3906" s="28"/>
      <c r="K3906" s="28"/>
      <c r="L3906" s="28"/>
      <c r="M3906" s="28"/>
      <c r="N3906" s="28"/>
      <c r="O3906" s="28"/>
      <c r="P3906" s="60"/>
      <c r="Q3906" s="60"/>
      <c r="R3906" s="60"/>
      <c r="S3906" s="60"/>
      <c r="T3906" s="60"/>
      <c r="U3906" s="60"/>
      <c r="V3906" s="46"/>
      <c r="W3906" s="28"/>
      <c r="X3906" s="28"/>
      <c r="Y3906" s="28"/>
      <c r="AA3906" s="77"/>
      <c r="AB3906" s="28"/>
      <c r="AC3906" s="28"/>
      <c r="AD3906" s="28"/>
      <c r="AE3906" s="28"/>
      <c r="AF3906" s="28"/>
      <c r="AG3906" s="28"/>
      <c r="AH3906" s="28"/>
      <c r="AI3906" s="28"/>
      <c r="AJ3906" s="28"/>
      <c r="AK3906" s="28"/>
      <c r="AL3906" s="28"/>
      <c r="AM3906" s="28"/>
      <c r="AN3906" s="28"/>
      <c r="AO3906" s="28"/>
      <c r="AP3906" s="28"/>
      <c r="AQ3906" s="28"/>
      <c r="AR3906" s="28"/>
      <c r="AS3906" s="28"/>
      <c r="AT3906" s="96"/>
      <c r="AU3906" s="28"/>
      <c r="AV3906" s="28"/>
      <c r="AW3906" s="28"/>
      <c r="AX3906" s="28"/>
      <c r="AY3906" s="28"/>
      <c r="AZ3906" s="28"/>
      <c r="BA3906" s="28"/>
      <c r="BB3906" s="28"/>
      <c r="BC3906" s="28"/>
      <c r="BD3906" s="28"/>
      <c r="BE3906" s="28"/>
    </row>
    <row r="3907" spans="3:57" ht="14.25" customHeight="1">
      <c r="C3907" s="46"/>
      <c r="D3907" s="28"/>
      <c r="E3907" s="28"/>
      <c r="F3907" s="28"/>
      <c r="G3907" s="28"/>
      <c r="H3907" s="28"/>
      <c r="I3907" s="28"/>
      <c r="J3907" s="28"/>
      <c r="K3907" s="28"/>
      <c r="L3907" s="28"/>
      <c r="M3907" s="28"/>
      <c r="N3907" s="28"/>
      <c r="O3907" s="28"/>
      <c r="P3907" s="60"/>
      <c r="Q3907" s="60"/>
      <c r="R3907" s="60"/>
      <c r="S3907" s="60"/>
      <c r="T3907" s="60"/>
      <c r="U3907" s="60"/>
      <c r="V3907" s="46"/>
      <c r="W3907" s="28"/>
      <c r="X3907" s="28"/>
      <c r="Y3907" s="28"/>
      <c r="AA3907" s="77"/>
      <c r="AB3907" s="28"/>
      <c r="AC3907" s="28"/>
      <c r="AD3907" s="28"/>
      <c r="AE3907" s="28"/>
      <c r="AF3907" s="28"/>
      <c r="AG3907" s="28"/>
      <c r="AH3907" s="28"/>
      <c r="AI3907" s="28"/>
      <c r="AJ3907" s="28"/>
      <c r="AK3907" s="28"/>
      <c r="AL3907" s="28"/>
      <c r="AM3907" s="28"/>
      <c r="AN3907" s="28"/>
      <c r="AO3907" s="28"/>
      <c r="AP3907" s="28"/>
      <c r="AQ3907" s="28"/>
      <c r="AR3907" s="28"/>
      <c r="AS3907" s="28"/>
      <c r="AT3907" s="96"/>
      <c r="AU3907" s="28"/>
      <c r="AV3907" s="28"/>
      <c r="AW3907" s="28"/>
      <c r="AX3907" s="28"/>
      <c r="AY3907" s="28"/>
      <c r="AZ3907" s="28"/>
      <c r="BA3907" s="28"/>
      <c r="BB3907" s="28"/>
      <c r="BC3907" s="28"/>
      <c r="BD3907" s="28"/>
      <c r="BE3907" s="28"/>
    </row>
    <row r="3908" spans="3:57" ht="14.25" customHeight="1">
      <c r="C3908" s="46"/>
      <c r="D3908" s="28"/>
      <c r="E3908" s="28"/>
      <c r="F3908" s="28"/>
      <c r="G3908" s="28"/>
      <c r="H3908" s="28"/>
      <c r="I3908" s="28"/>
      <c r="J3908" s="28"/>
      <c r="K3908" s="28"/>
      <c r="L3908" s="28"/>
      <c r="M3908" s="28"/>
      <c r="N3908" s="28"/>
      <c r="O3908" s="28"/>
      <c r="P3908" s="60"/>
      <c r="Q3908" s="60"/>
      <c r="R3908" s="60"/>
      <c r="S3908" s="60"/>
      <c r="T3908" s="60"/>
      <c r="U3908" s="60"/>
      <c r="V3908" s="46"/>
      <c r="W3908" s="28"/>
      <c r="X3908" s="28"/>
      <c r="Y3908" s="28"/>
      <c r="AA3908" s="77"/>
      <c r="AB3908" s="28"/>
      <c r="AC3908" s="28"/>
      <c r="AD3908" s="28"/>
      <c r="AE3908" s="28"/>
      <c r="AF3908" s="28"/>
      <c r="AG3908" s="28"/>
      <c r="AH3908" s="28"/>
      <c r="AI3908" s="28"/>
      <c r="AJ3908" s="28"/>
      <c r="AK3908" s="28"/>
      <c r="AL3908" s="28"/>
      <c r="AM3908" s="28"/>
      <c r="AN3908" s="28"/>
      <c r="AO3908" s="28"/>
      <c r="AP3908" s="28"/>
      <c r="AQ3908" s="28"/>
      <c r="AR3908" s="28"/>
      <c r="AS3908" s="28"/>
      <c r="AT3908" s="96"/>
      <c r="AU3908" s="28"/>
      <c r="AV3908" s="28"/>
      <c r="AW3908" s="28"/>
      <c r="AX3908" s="28"/>
      <c r="AY3908" s="28"/>
      <c r="AZ3908" s="28"/>
      <c r="BA3908" s="28"/>
      <c r="BB3908" s="28"/>
      <c r="BC3908" s="28"/>
      <c r="BD3908" s="28"/>
      <c r="BE3908" s="28"/>
    </row>
    <row r="3909" spans="3:57" ht="14.25" customHeight="1">
      <c r="C3909" s="46"/>
      <c r="D3909" s="28"/>
      <c r="E3909" s="28"/>
      <c r="F3909" s="28"/>
      <c r="G3909" s="28"/>
      <c r="H3909" s="28"/>
      <c r="I3909" s="28"/>
      <c r="J3909" s="28"/>
      <c r="K3909" s="28"/>
      <c r="L3909" s="28"/>
      <c r="M3909" s="28"/>
      <c r="N3909" s="28"/>
      <c r="O3909" s="28"/>
      <c r="P3909" s="60"/>
      <c r="Q3909" s="60"/>
      <c r="R3909" s="60"/>
      <c r="S3909" s="60"/>
      <c r="T3909" s="60"/>
      <c r="U3909" s="60"/>
      <c r="V3909" s="46"/>
      <c r="W3909" s="28"/>
      <c r="X3909" s="28"/>
      <c r="Y3909" s="28"/>
      <c r="AA3909" s="77"/>
      <c r="AB3909" s="28"/>
      <c r="AC3909" s="28"/>
      <c r="AD3909" s="28"/>
      <c r="AE3909" s="28"/>
      <c r="AF3909" s="28"/>
      <c r="AG3909" s="28"/>
      <c r="AH3909" s="28"/>
      <c r="AI3909" s="28"/>
      <c r="AJ3909" s="28"/>
      <c r="AK3909" s="28"/>
      <c r="AL3909" s="28"/>
      <c r="AM3909" s="28"/>
      <c r="AN3909" s="28"/>
      <c r="AO3909" s="28"/>
      <c r="AP3909" s="28"/>
      <c r="AQ3909" s="28"/>
      <c r="AR3909" s="28"/>
      <c r="AS3909" s="28"/>
      <c r="AT3909" s="96"/>
      <c r="AU3909" s="28"/>
      <c r="AV3909" s="28"/>
      <c r="AW3909" s="28"/>
      <c r="AX3909" s="28"/>
      <c r="AY3909" s="28"/>
      <c r="AZ3909" s="28"/>
      <c r="BA3909" s="28"/>
      <c r="BB3909" s="28"/>
      <c r="BC3909" s="28"/>
      <c r="BD3909" s="28"/>
      <c r="BE3909" s="28"/>
    </row>
    <row r="3910" spans="3:57" ht="14.25" customHeight="1">
      <c r="C3910" s="46"/>
      <c r="D3910" s="28"/>
      <c r="E3910" s="28"/>
      <c r="F3910" s="28"/>
      <c r="G3910" s="28"/>
      <c r="H3910" s="28"/>
      <c r="I3910" s="28"/>
      <c r="J3910" s="28"/>
      <c r="K3910" s="28"/>
      <c r="L3910" s="28"/>
      <c r="M3910" s="28"/>
      <c r="N3910" s="28"/>
      <c r="O3910" s="28"/>
      <c r="P3910" s="60"/>
      <c r="Q3910" s="60"/>
      <c r="R3910" s="60"/>
      <c r="S3910" s="60"/>
      <c r="T3910" s="60"/>
      <c r="U3910" s="60"/>
      <c r="V3910" s="46"/>
      <c r="W3910" s="28"/>
      <c r="X3910" s="28"/>
      <c r="Y3910" s="28"/>
      <c r="AA3910" s="77"/>
      <c r="AB3910" s="28"/>
      <c r="AC3910" s="28"/>
      <c r="AD3910" s="28"/>
      <c r="AE3910" s="28"/>
      <c r="AF3910" s="28"/>
      <c r="AG3910" s="28"/>
      <c r="AH3910" s="28"/>
      <c r="AI3910" s="28"/>
      <c r="AJ3910" s="28"/>
      <c r="AK3910" s="28"/>
      <c r="AL3910" s="28"/>
      <c r="AM3910" s="28"/>
      <c r="AN3910" s="28"/>
      <c r="AO3910" s="28"/>
      <c r="AP3910" s="28"/>
      <c r="AQ3910" s="28"/>
      <c r="AR3910" s="28"/>
      <c r="AS3910" s="28"/>
      <c r="AT3910" s="96"/>
      <c r="AU3910" s="28"/>
      <c r="AV3910" s="28"/>
      <c r="AW3910" s="28"/>
      <c r="AX3910" s="28"/>
      <c r="AY3910" s="28"/>
      <c r="AZ3910" s="28"/>
      <c r="BA3910" s="28"/>
      <c r="BB3910" s="28"/>
      <c r="BC3910" s="28"/>
      <c r="BD3910" s="28"/>
      <c r="BE3910" s="28"/>
    </row>
    <row r="3911" spans="3:57" ht="14.25" customHeight="1">
      <c r="C3911" s="46"/>
      <c r="D3911" s="28"/>
      <c r="E3911" s="28"/>
      <c r="F3911" s="28"/>
      <c r="G3911" s="28"/>
      <c r="H3911" s="28"/>
      <c r="I3911" s="28"/>
      <c r="J3911" s="28"/>
      <c r="K3911" s="28"/>
      <c r="L3911" s="28"/>
      <c r="M3911" s="28"/>
      <c r="N3911" s="28"/>
      <c r="O3911" s="28"/>
      <c r="P3911" s="60"/>
      <c r="Q3911" s="60"/>
      <c r="R3911" s="60"/>
      <c r="S3911" s="60"/>
      <c r="T3911" s="60"/>
      <c r="U3911" s="60"/>
      <c r="V3911" s="46"/>
      <c r="W3911" s="28"/>
      <c r="X3911" s="28"/>
      <c r="Y3911" s="28"/>
      <c r="AA3911" s="77"/>
      <c r="AB3911" s="28"/>
      <c r="AC3911" s="28"/>
      <c r="AD3911" s="28"/>
      <c r="AE3911" s="28"/>
      <c r="AF3911" s="28"/>
      <c r="AG3911" s="28"/>
      <c r="AH3911" s="28"/>
      <c r="AI3911" s="28"/>
      <c r="AJ3911" s="28"/>
      <c r="AK3911" s="28"/>
      <c r="AL3911" s="28"/>
      <c r="AM3911" s="28"/>
      <c r="AN3911" s="28"/>
      <c r="AO3911" s="28"/>
      <c r="AP3911" s="28"/>
      <c r="AQ3911" s="28"/>
      <c r="AR3911" s="28"/>
      <c r="AS3911" s="28"/>
      <c r="AT3911" s="96"/>
      <c r="AU3911" s="28"/>
      <c r="AV3911" s="28"/>
      <c r="AW3911" s="28"/>
      <c r="AX3911" s="28"/>
      <c r="AY3911" s="28"/>
      <c r="AZ3911" s="28"/>
      <c r="BA3911" s="28"/>
      <c r="BB3911" s="28"/>
      <c r="BC3911" s="28"/>
      <c r="BD3911" s="28"/>
      <c r="BE3911" s="28"/>
    </row>
    <row r="3912" spans="3:57" ht="14.25" customHeight="1">
      <c r="C3912" s="46"/>
      <c r="D3912" s="28"/>
      <c r="E3912" s="28"/>
      <c r="F3912" s="28"/>
      <c r="G3912" s="28"/>
      <c r="H3912" s="28"/>
      <c r="I3912" s="28"/>
      <c r="J3912" s="28"/>
      <c r="K3912" s="28"/>
      <c r="L3912" s="28"/>
      <c r="M3912" s="28"/>
      <c r="N3912" s="28"/>
      <c r="O3912" s="28"/>
      <c r="P3912" s="60"/>
      <c r="Q3912" s="60"/>
      <c r="R3912" s="60"/>
      <c r="S3912" s="60"/>
      <c r="T3912" s="60"/>
      <c r="U3912" s="60"/>
      <c r="V3912" s="46"/>
      <c r="W3912" s="28"/>
      <c r="X3912" s="28"/>
      <c r="Y3912" s="28"/>
      <c r="AA3912" s="77"/>
      <c r="AB3912" s="28"/>
      <c r="AC3912" s="28"/>
      <c r="AD3912" s="28"/>
      <c r="AE3912" s="28"/>
      <c r="AF3912" s="28"/>
      <c r="AG3912" s="28"/>
      <c r="AH3912" s="28"/>
      <c r="AI3912" s="28"/>
      <c r="AJ3912" s="28"/>
      <c r="AK3912" s="28"/>
      <c r="AL3912" s="28"/>
      <c r="AM3912" s="28"/>
      <c r="AN3912" s="28"/>
      <c r="AO3912" s="28"/>
      <c r="AP3912" s="28"/>
      <c r="AQ3912" s="28"/>
      <c r="AR3912" s="28"/>
      <c r="AS3912" s="28"/>
      <c r="AT3912" s="96"/>
      <c r="AU3912" s="28"/>
      <c r="AV3912" s="28"/>
      <c r="AW3912" s="28"/>
      <c r="AX3912" s="28"/>
      <c r="AY3912" s="28"/>
      <c r="AZ3912" s="28"/>
      <c r="BA3912" s="28"/>
      <c r="BB3912" s="28"/>
      <c r="BC3912" s="28"/>
      <c r="BD3912" s="28"/>
      <c r="BE3912" s="28"/>
    </row>
    <row r="3913" spans="3:57" ht="14.25" customHeight="1">
      <c r="C3913" s="46"/>
      <c r="D3913" s="28"/>
      <c r="E3913" s="28"/>
      <c r="F3913" s="28"/>
      <c r="G3913" s="28"/>
      <c r="H3913" s="28"/>
      <c r="I3913" s="28"/>
      <c r="J3913" s="28"/>
      <c r="K3913" s="28"/>
      <c r="L3913" s="28"/>
      <c r="M3913" s="28"/>
      <c r="N3913" s="28"/>
      <c r="O3913" s="28"/>
      <c r="P3913" s="60"/>
      <c r="Q3913" s="60"/>
      <c r="R3913" s="60"/>
      <c r="S3913" s="60"/>
      <c r="T3913" s="60"/>
      <c r="U3913" s="60"/>
      <c r="V3913" s="46"/>
      <c r="W3913" s="28"/>
      <c r="X3913" s="28"/>
      <c r="Y3913" s="28"/>
      <c r="AA3913" s="77"/>
      <c r="AB3913" s="28"/>
      <c r="AC3913" s="28"/>
      <c r="AD3913" s="28"/>
      <c r="AE3913" s="28"/>
      <c r="AF3913" s="28"/>
      <c r="AG3913" s="28"/>
      <c r="AH3913" s="28"/>
      <c r="AI3913" s="28"/>
      <c r="AJ3913" s="28"/>
      <c r="AK3913" s="28"/>
      <c r="AL3913" s="28"/>
      <c r="AM3913" s="28"/>
      <c r="AN3913" s="28"/>
      <c r="AO3913" s="28"/>
      <c r="AP3913" s="28"/>
      <c r="AQ3913" s="28"/>
      <c r="AR3913" s="28"/>
      <c r="AS3913" s="28"/>
      <c r="AT3913" s="96"/>
      <c r="AU3913" s="28"/>
      <c r="AV3913" s="28"/>
      <c r="AW3913" s="28"/>
      <c r="AX3913" s="28"/>
      <c r="AY3913" s="28"/>
      <c r="AZ3913" s="28"/>
      <c r="BA3913" s="28"/>
      <c r="BB3913" s="28"/>
      <c r="BC3913" s="28"/>
      <c r="BD3913" s="28"/>
      <c r="BE3913" s="28"/>
    </row>
    <row r="3914" spans="3:57" ht="14.25" customHeight="1">
      <c r="C3914" s="46"/>
      <c r="D3914" s="28"/>
      <c r="E3914" s="28"/>
      <c r="F3914" s="28"/>
      <c r="G3914" s="28"/>
      <c r="H3914" s="28"/>
      <c r="I3914" s="28"/>
      <c r="J3914" s="28"/>
      <c r="K3914" s="28"/>
      <c r="L3914" s="28"/>
      <c r="M3914" s="28"/>
      <c r="N3914" s="28"/>
      <c r="O3914" s="28"/>
      <c r="P3914" s="60"/>
      <c r="Q3914" s="60"/>
      <c r="R3914" s="60"/>
      <c r="S3914" s="60"/>
      <c r="T3914" s="60"/>
      <c r="U3914" s="60"/>
      <c r="V3914" s="46"/>
      <c r="W3914" s="28"/>
      <c r="X3914" s="28"/>
      <c r="Y3914" s="28"/>
      <c r="AA3914" s="77"/>
      <c r="AB3914" s="28"/>
      <c r="AC3914" s="28"/>
      <c r="AD3914" s="28"/>
      <c r="AE3914" s="28"/>
      <c r="AF3914" s="28"/>
      <c r="AG3914" s="28"/>
      <c r="AH3914" s="28"/>
      <c r="AI3914" s="28"/>
      <c r="AJ3914" s="28"/>
      <c r="AK3914" s="28"/>
      <c r="AL3914" s="28"/>
      <c r="AM3914" s="28"/>
      <c r="AN3914" s="28"/>
      <c r="AO3914" s="28"/>
      <c r="AP3914" s="28"/>
      <c r="AQ3914" s="28"/>
      <c r="AR3914" s="28"/>
      <c r="AS3914" s="28"/>
      <c r="AT3914" s="96"/>
      <c r="AU3914" s="28"/>
      <c r="AV3914" s="28"/>
      <c r="AW3914" s="28"/>
      <c r="AX3914" s="28"/>
      <c r="AY3914" s="28"/>
      <c r="AZ3914" s="28"/>
      <c r="BA3914" s="28"/>
      <c r="BB3914" s="28"/>
      <c r="BC3914" s="28"/>
      <c r="BD3914" s="28"/>
      <c r="BE3914" s="28"/>
    </row>
    <row r="3915" spans="3:57" ht="14.25" customHeight="1">
      <c r="C3915" s="46"/>
      <c r="D3915" s="28"/>
      <c r="E3915" s="28"/>
      <c r="F3915" s="28"/>
      <c r="G3915" s="28"/>
      <c r="H3915" s="28"/>
      <c r="I3915" s="28"/>
      <c r="J3915" s="28"/>
      <c r="K3915" s="28"/>
      <c r="L3915" s="28"/>
      <c r="M3915" s="28"/>
      <c r="N3915" s="28"/>
      <c r="O3915" s="28"/>
      <c r="P3915" s="60"/>
      <c r="Q3915" s="60"/>
      <c r="R3915" s="60"/>
      <c r="S3915" s="60"/>
      <c r="T3915" s="60"/>
      <c r="U3915" s="60"/>
      <c r="V3915" s="46"/>
      <c r="W3915" s="28"/>
      <c r="X3915" s="28"/>
      <c r="Y3915" s="28"/>
      <c r="AA3915" s="77"/>
      <c r="AB3915" s="28"/>
      <c r="AC3915" s="28"/>
      <c r="AD3915" s="28"/>
      <c r="AE3915" s="28"/>
      <c r="AF3915" s="28"/>
      <c r="AG3915" s="28"/>
      <c r="AH3915" s="28"/>
      <c r="AI3915" s="28"/>
      <c r="AJ3915" s="28"/>
      <c r="AK3915" s="28"/>
      <c r="AL3915" s="28"/>
      <c r="AM3915" s="28"/>
      <c r="AN3915" s="28"/>
      <c r="AO3915" s="28"/>
      <c r="AP3915" s="28"/>
      <c r="AQ3915" s="28"/>
      <c r="AR3915" s="28"/>
      <c r="AS3915" s="28"/>
      <c r="AT3915" s="96"/>
      <c r="AU3915" s="28"/>
      <c r="AV3915" s="28"/>
      <c r="AW3915" s="28"/>
      <c r="AX3915" s="28"/>
      <c r="AY3915" s="28"/>
      <c r="AZ3915" s="28"/>
      <c r="BA3915" s="28"/>
      <c r="BB3915" s="28"/>
      <c r="BC3915" s="28"/>
      <c r="BD3915" s="28"/>
      <c r="BE3915" s="28"/>
    </row>
    <row r="3916" spans="3:57" ht="14.25" customHeight="1">
      <c r="C3916" s="46"/>
      <c r="D3916" s="28"/>
      <c r="E3916" s="28"/>
      <c r="F3916" s="28"/>
      <c r="G3916" s="28"/>
      <c r="H3916" s="28"/>
      <c r="I3916" s="28"/>
      <c r="J3916" s="28"/>
      <c r="K3916" s="28"/>
      <c r="L3916" s="28"/>
      <c r="M3916" s="28"/>
      <c r="N3916" s="28"/>
      <c r="O3916" s="28"/>
      <c r="P3916" s="60"/>
      <c r="Q3916" s="60"/>
      <c r="R3916" s="60"/>
      <c r="S3916" s="60"/>
      <c r="T3916" s="60"/>
      <c r="U3916" s="60"/>
      <c r="V3916" s="46"/>
      <c r="W3916" s="28"/>
      <c r="X3916" s="28"/>
      <c r="Y3916" s="28"/>
      <c r="AA3916" s="77"/>
      <c r="AB3916" s="28"/>
      <c r="AC3916" s="28"/>
      <c r="AD3916" s="28"/>
      <c r="AE3916" s="28"/>
      <c r="AF3916" s="28"/>
      <c r="AG3916" s="28"/>
      <c r="AH3916" s="28"/>
      <c r="AI3916" s="28"/>
      <c r="AJ3916" s="28"/>
      <c r="AK3916" s="28"/>
      <c r="AL3916" s="28"/>
      <c r="AM3916" s="28"/>
      <c r="AN3916" s="28"/>
      <c r="AO3916" s="28"/>
      <c r="AP3916" s="28"/>
      <c r="AQ3916" s="28"/>
      <c r="AR3916" s="28"/>
      <c r="AS3916" s="28"/>
      <c r="AT3916" s="96"/>
      <c r="AU3916" s="28"/>
      <c r="AV3916" s="28"/>
      <c r="AW3916" s="28"/>
      <c r="AX3916" s="28"/>
      <c r="AY3916" s="28"/>
      <c r="AZ3916" s="28"/>
      <c r="BA3916" s="28"/>
      <c r="BB3916" s="28"/>
      <c r="BC3916" s="28"/>
      <c r="BD3916" s="28"/>
      <c r="BE3916" s="28"/>
    </row>
    <row r="3917" spans="3:57" ht="14.25" customHeight="1">
      <c r="C3917" s="46"/>
      <c r="D3917" s="28"/>
      <c r="E3917" s="28"/>
      <c r="F3917" s="28"/>
      <c r="G3917" s="28"/>
      <c r="H3917" s="28"/>
      <c r="I3917" s="28"/>
      <c r="J3917" s="28"/>
      <c r="K3917" s="28"/>
      <c r="L3917" s="28"/>
      <c r="M3917" s="28"/>
      <c r="N3917" s="28"/>
      <c r="O3917" s="28"/>
      <c r="P3917" s="60"/>
      <c r="Q3917" s="60"/>
      <c r="R3917" s="60"/>
      <c r="S3917" s="60"/>
      <c r="T3917" s="60"/>
      <c r="U3917" s="60"/>
      <c r="V3917" s="46"/>
      <c r="W3917" s="28"/>
      <c r="X3917" s="28"/>
      <c r="Y3917" s="28"/>
      <c r="AA3917" s="77"/>
      <c r="AB3917" s="28"/>
      <c r="AC3917" s="28"/>
      <c r="AD3917" s="28"/>
      <c r="AE3917" s="28"/>
      <c r="AF3917" s="28"/>
      <c r="AG3917" s="28"/>
      <c r="AH3917" s="28"/>
      <c r="AI3917" s="28"/>
      <c r="AJ3917" s="28"/>
      <c r="AK3917" s="28"/>
      <c r="AL3917" s="28"/>
      <c r="AM3917" s="28"/>
      <c r="AN3917" s="28"/>
      <c r="AO3917" s="28"/>
      <c r="AP3917" s="28"/>
      <c r="AQ3917" s="28"/>
      <c r="AR3917" s="28"/>
      <c r="AS3917" s="28"/>
      <c r="AT3917" s="96"/>
      <c r="AU3917" s="28"/>
      <c r="AV3917" s="28"/>
      <c r="AW3917" s="28"/>
      <c r="AX3917" s="28"/>
      <c r="AY3917" s="28"/>
      <c r="AZ3917" s="28"/>
      <c r="BA3917" s="28"/>
      <c r="BB3917" s="28"/>
      <c r="BC3917" s="28"/>
      <c r="BD3917" s="28"/>
      <c r="BE3917" s="28"/>
    </row>
    <row r="3918" spans="3:57" ht="14.25" customHeight="1">
      <c r="C3918" s="46"/>
      <c r="D3918" s="28"/>
      <c r="E3918" s="28"/>
      <c r="F3918" s="28"/>
      <c r="G3918" s="28"/>
      <c r="H3918" s="28"/>
      <c r="I3918" s="28"/>
      <c r="J3918" s="28"/>
      <c r="K3918" s="28"/>
      <c r="L3918" s="28"/>
      <c r="M3918" s="28"/>
      <c r="N3918" s="28"/>
      <c r="O3918" s="28"/>
      <c r="P3918" s="60"/>
      <c r="Q3918" s="60"/>
      <c r="R3918" s="60"/>
      <c r="S3918" s="60"/>
      <c r="T3918" s="60"/>
      <c r="U3918" s="60"/>
      <c r="V3918" s="46"/>
      <c r="W3918" s="28"/>
      <c r="X3918" s="28"/>
      <c r="Y3918" s="28"/>
      <c r="AA3918" s="77"/>
      <c r="AB3918" s="28"/>
      <c r="AC3918" s="28"/>
      <c r="AD3918" s="28"/>
      <c r="AE3918" s="28"/>
      <c r="AF3918" s="28"/>
      <c r="AG3918" s="28"/>
      <c r="AH3918" s="28"/>
      <c r="AI3918" s="28"/>
      <c r="AJ3918" s="28"/>
      <c r="AK3918" s="28"/>
      <c r="AL3918" s="28"/>
      <c r="AM3918" s="28"/>
      <c r="AN3918" s="28"/>
      <c r="AO3918" s="28"/>
      <c r="AP3918" s="28"/>
      <c r="AQ3918" s="28"/>
      <c r="AR3918" s="28"/>
      <c r="AS3918" s="28"/>
      <c r="AT3918" s="96"/>
      <c r="AU3918" s="28"/>
      <c r="AV3918" s="28"/>
      <c r="AW3918" s="28"/>
      <c r="AX3918" s="28"/>
      <c r="AY3918" s="28"/>
      <c r="AZ3918" s="28"/>
      <c r="BA3918" s="28"/>
      <c r="BB3918" s="28"/>
      <c r="BC3918" s="28"/>
      <c r="BD3918" s="28"/>
      <c r="BE3918" s="28"/>
    </row>
    <row r="3919" spans="3:57" ht="14.25" customHeight="1">
      <c r="C3919" s="46"/>
      <c r="D3919" s="28"/>
      <c r="E3919" s="28"/>
      <c r="F3919" s="28"/>
      <c r="G3919" s="28"/>
      <c r="H3919" s="28"/>
      <c r="I3919" s="28"/>
      <c r="J3919" s="28"/>
      <c r="K3919" s="28"/>
      <c r="L3919" s="28"/>
      <c r="M3919" s="28"/>
      <c r="N3919" s="28"/>
      <c r="O3919" s="28"/>
      <c r="P3919" s="60"/>
      <c r="Q3919" s="60"/>
      <c r="R3919" s="60"/>
      <c r="S3919" s="60"/>
      <c r="T3919" s="60"/>
      <c r="U3919" s="60"/>
      <c r="V3919" s="46"/>
      <c r="W3919" s="28"/>
      <c r="X3919" s="28"/>
      <c r="Y3919" s="28"/>
      <c r="AA3919" s="77"/>
      <c r="AB3919" s="28"/>
      <c r="AC3919" s="28"/>
      <c r="AD3919" s="28"/>
      <c r="AE3919" s="28"/>
      <c r="AF3919" s="28"/>
      <c r="AG3919" s="28"/>
      <c r="AH3919" s="28"/>
      <c r="AI3919" s="28"/>
      <c r="AJ3919" s="28"/>
      <c r="AK3919" s="28"/>
      <c r="AL3919" s="28"/>
      <c r="AM3919" s="28"/>
      <c r="AN3919" s="28"/>
      <c r="AO3919" s="28"/>
      <c r="AP3919" s="28"/>
      <c r="AQ3919" s="28"/>
      <c r="AR3919" s="28"/>
      <c r="AS3919" s="28"/>
      <c r="AT3919" s="96"/>
      <c r="AU3919" s="28"/>
      <c r="AV3919" s="28"/>
      <c r="AW3919" s="28"/>
      <c r="AX3919" s="28"/>
      <c r="AY3919" s="28"/>
      <c r="AZ3919" s="28"/>
      <c r="BA3919" s="28"/>
      <c r="BB3919" s="28"/>
      <c r="BC3919" s="28"/>
      <c r="BD3919" s="28"/>
      <c r="BE3919" s="28"/>
    </row>
    <row r="3920" spans="3:57" ht="14.25" customHeight="1">
      <c r="C3920" s="46"/>
      <c r="D3920" s="28"/>
      <c r="E3920" s="28"/>
      <c r="F3920" s="28"/>
      <c r="G3920" s="28"/>
      <c r="H3920" s="28"/>
      <c r="I3920" s="28"/>
      <c r="J3920" s="28"/>
      <c r="K3920" s="28"/>
      <c r="L3920" s="28"/>
      <c r="M3920" s="28"/>
      <c r="N3920" s="28"/>
      <c r="O3920" s="28"/>
      <c r="P3920" s="60"/>
      <c r="Q3920" s="60"/>
      <c r="R3920" s="60"/>
      <c r="S3920" s="60"/>
      <c r="T3920" s="60"/>
      <c r="U3920" s="60"/>
      <c r="V3920" s="46"/>
      <c r="W3920" s="28"/>
      <c r="X3920" s="28"/>
      <c r="Y3920" s="28"/>
      <c r="AA3920" s="77"/>
      <c r="AB3920" s="28"/>
      <c r="AC3920" s="28"/>
      <c r="AD3920" s="28"/>
      <c r="AE3920" s="28"/>
      <c r="AF3920" s="28"/>
      <c r="AG3920" s="28"/>
      <c r="AH3920" s="28"/>
      <c r="AI3920" s="28"/>
      <c r="AJ3920" s="28"/>
      <c r="AK3920" s="28"/>
      <c r="AL3920" s="28"/>
      <c r="AM3920" s="28"/>
      <c r="AN3920" s="28"/>
      <c r="AO3920" s="28"/>
      <c r="AP3920" s="28"/>
      <c r="AQ3920" s="28"/>
      <c r="AR3920" s="28"/>
      <c r="AS3920" s="28"/>
      <c r="AT3920" s="96"/>
      <c r="AU3920" s="28"/>
      <c r="AV3920" s="28"/>
      <c r="AW3920" s="28"/>
      <c r="AX3920" s="28"/>
      <c r="AY3920" s="28"/>
      <c r="AZ3920" s="28"/>
      <c r="BA3920" s="28"/>
      <c r="BB3920" s="28"/>
      <c r="BC3920" s="28"/>
      <c r="BD3920" s="28"/>
      <c r="BE3920" s="28"/>
    </row>
    <row r="3921" spans="3:57" ht="14.25" customHeight="1">
      <c r="C3921" s="46"/>
      <c r="D3921" s="28"/>
      <c r="E3921" s="28"/>
      <c r="F3921" s="28"/>
      <c r="G3921" s="28"/>
      <c r="H3921" s="28"/>
      <c r="I3921" s="28"/>
      <c r="J3921" s="28"/>
      <c r="K3921" s="28"/>
      <c r="L3921" s="28"/>
      <c r="M3921" s="28"/>
      <c r="N3921" s="28"/>
      <c r="O3921" s="28"/>
      <c r="P3921" s="60"/>
      <c r="Q3921" s="60"/>
      <c r="R3921" s="60"/>
      <c r="S3921" s="60"/>
      <c r="T3921" s="60"/>
      <c r="U3921" s="60"/>
      <c r="V3921" s="46"/>
      <c r="W3921" s="28"/>
      <c r="X3921" s="28"/>
      <c r="Y3921" s="28"/>
      <c r="AA3921" s="77"/>
      <c r="AB3921" s="28"/>
      <c r="AC3921" s="28"/>
      <c r="AD3921" s="28"/>
      <c r="AE3921" s="28"/>
      <c r="AF3921" s="28"/>
      <c r="AG3921" s="28"/>
      <c r="AH3921" s="28"/>
      <c r="AI3921" s="28"/>
      <c r="AJ3921" s="28"/>
      <c r="AK3921" s="28"/>
      <c r="AL3921" s="28"/>
      <c r="AM3921" s="28"/>
      <c r="AN3921" s="28"/>
      <c r="AO3921" s="28"/>
      <c r="AP3921" s="28"/>
      <c r="AQ3921" s="28"/>
      <c r="AR3921" s="28"/>
      <c r="AS3921" s="28"/>
      <c r="AT3921" s="96"/>
      <c r="AU3921" s="28"/>
      <c r="AV3921" s="28"/>
      <c r="AW3921" s="28"/>
      <c r="AX3921" s="28"/>
      <c r="AY3921" s="28"/>
      <c r="AZ3921" s="28"/>
      <c r="BA3921" s="28"/>
      <c r="BB3921" s="28"/>
      <c r="BC3921" s="28"/>
      <c r="BD3921" s="28"/>
      <c r="BE3921" s="28"/>
    </row>
    <row r="3922" spans="3:57" ht="14.25" customHeight="1">
      <c r="C3922" s="46"/>
      <c r="D3922" s="28"/>
      <c r="E3922" s="28"/>
      <c r="F3922" s="28"/>
      <c r="G3922" s="28"/>
      <c r="H3922" s="28"/>
      <c r="I3922" s="28"/>
      <c r="J3922" s="28"/>
      <c r="K3922" s="28"/>
      <c r="L3922" s="28"/>
      <c r="M3922" s="28"/>
      <c r="N3922" s="28"/>
      <c r="O3922" s="28"/>
      <c r="P3922" s="60"/>
      <c r="Q3922" s="60"/>
      <c r="R3922" s="60"/>
      <c r="S3922" s="60"/>
      <c r="T3922" s="60"/>
      <c r="U3922" s="60"/>
      <c r="V3922" s="46"/>
      <c r="W3922" s="28"/>
      <c r="X3922" s="28"/>
      <c r="Y3922" s="28"/>
      <c r="AA3922" s="77"/>
      <c r="AB3922" s="28"/>
      <c r="AC3922" s="28"/>
      <c r="AD3922" s="28"/>
      <c r="AE3922" s="28"/>
      <c r="AF3922" s="28"/>
      <c r="AG3922" s="28"/>
      <c r="AH3922" s="28"/>
      <c r="AI3922" s="28"/>
      <c r="AJ3922" s="28"/>
      <c r="AK3922" s="28"/>
      <c r="AL3922" s="28"/>
      <c r="AM3922" s="28"/>
      <c r="AN3922" s="28"/>
      <c r="AO3922" s="28"/>
      <c r="AP3922" s="28"/>
      <c r="AQ3922" s="28"/>
      <c r="AR3922" s="28"/>
      <c r="AS3922" s="28"/>
      <c r="AT3922" s="96"/>
      <c r="AU3922" s="28"/>
      <c r="AV3922" s="28"/>
      <c r="AW3922" s="28"/>
      <c r="AX3922" s="28"/>
      <c r="AY3922" s="28"/>
      <c r="AZ3922" s="28"/>
      <c r="BA3922" s="28"/>
      <c r="BB3922" s="28"/>
      <c r="BC3922" s="28"/>
      <c r="BD3922" s="28"/>
      <c r="BE3922" s="28"/>
    </row>
    <row r="3923" spans="3:57" ht="14.25" customHeight="1">
      <c r="C3923" s="46"/>
      <c r="D3923" s="28"/>
      <c r="E3923" s="28"/>
      <c r="F3923" s="28"/>
      <c r="G3923" s="28"/>
      <c r="H3923" s="28"/>
      <c r="I3923" s="28"/>
      <c r="J3923" s="28"/>
      <c r="K3923" s="28"/>
      <c r="L3923" s="28"/>
      <c r="M3923" s="28"/>
      <c r="N3923" s="28"/>
      <c r="O3923" s="28"/>
      <c r="P3923" s="60"/>
      <c r="Q3923" s="60"/>
      <c r="R3923" s="60"/>
      <c r="S3923" s="60"/>
      <c r="T3923" s="60"/>
      <c r="U3923" s="60"/>
      <c r="V3923" s="46"/>
      <c r="W3923" s="28"/>
      <c r="X3923" s="28"/>
      <c r="Y3923" s="28"/>
      <c r="AA3923" s="77"/>
      <c r="AB3923" s="28"/>
      <c r="AC3923" s="28"/>
      <c r="AD3923" s="28"/>
      <c r="AE3923" s="28"/>
      <c r="AF3923" s="28"/>
      <c r="AG3923" s="28"/>
      <c r="AH3923" s="28"/>
      <c r="AI3923" s="28"/>
      <c r="AJ3923" s="28"/>
      <c r="AK3923" s="28"/>
      <c r="AL3923" s="28"/>
      <c r="AM3923" s="28"/>
      <c r="AN3923" s="28"/>
      <c r="AO3923" s="28"/>
      <c r="AP3923" s="28"/>
      <c r="AQ3923" s="28"/>
      <c r="AR3923" s="28"/>
      <c r="AS3923" s="28"/>
      <c r="AT3923" s="96"/>
      <c r="AU3923" s="28"/>
      <c r="AV3923" s="28"/>
      <c r="AW3923" s="28"/>
      <c r="AX3923" s="28"/>
      <c r="AY3923" s="28"/>
      <c r="AZ3923" s="28"/>
      <c r="BA3923" s="28"/>
      <c r="BB3923" s="28"/>
      <c r="BC3923" s="28"/>
      <c r="BD3923" s="28"/>
      <c r="BE3923" s="28"/>
    </row>
    <row r="3924" spans="3:57" ht="14.25" customHeight="1">
      <c r="C3924" s="46"/>
      <c r="D3924" s="28"/>
      <c r="E3924" s="28"/>
      <c r="F3924" s="28"/>
      <c r="G3924" s="28"/>
      <c r="H3924" s="28"/>
      <c r="I3924" s="28"/>
      <c r="J3924" s="28"/>
      <c r="K3924" s="28"/>
      <c r="L3924" s="28"/>
      <c r="M3924" s="28"/>
      <c r="N3924" s="28"/>
      <c r="O3924" s="28"/>
      <c r="P3924" s="60"/>
      <c r="Q3924" s="60"/>
      <c r="R3924" s="60"/>
      <c r="S3924" s="60"/>
      <c r="T3924" s="60"/>
      <c r="U3924" s="60"/>
      <c r="V3924" s="46"/>
      <c r="W3924" s="28"/>
      <c r="X3924" s="28"/>
      <c r="Y3924" s="28"/>
      <c r="AA3924" s="77"/>
      <c r="AB3924" s="28"/>
      <c r="AC3924" s="28"/>
      <c r="AD3924" s="28"/>
      <c r="AE3924" s="28"/>
      <c r="AF3924" s="28"/>
      <c r="AG3924" s="28"/>
      <c r="AH3924" s="28"/>
      <c r="AI3924" s="28"/>
      <c r="AJ3924" s="28"/>
      <c r="AK3924" s="28"/>
      <c r="AL3924" s="28"/>
      <c r="AM3924" s="28"/>
      <c r="AN3924" s="28"/>
      <c r="AO3924" s="28"/>
      <c r="AP3924" s="28"/>
      <c r="AQ3924" s="28"/>
      <c r="AR3924" s="28"/>
      <c r="AS3924" s="28"/>
      <c r="AT3924" s="96"/>
      <c r="AU3924" s="28"/>
      <c r="AV3924" s="28"/>
      <c r="AW3924" s="28"/>
      <c r="AX3924" s="28"/>
      <c r="AY3924" s="28"/>
      <c r="AZ3924" s="28"/>
      <c r="BA3924" s="28"/>
      <c r="BB3924" s="28"/>
      <c r="BC3924" s="28"/>
      <c r="BD3924" s="28"/>
      <c r="BE3924" s="28"/>
    </row>
    <row r="3925" spans="3:57" ht="14.25" customHeight="1">
      <c r="C3925" s="46"/>
      <c r="D3925" s="28"/>
      <c r="E3925" s="28"/>
      <c r="F3925" s="28"/>
      <c r="G3925" s="28"/>
      <c r="H3925" s="28"/>
      <c r="I3925" s="28"/>
      <c r="J3925" s="28"/>
      <c r="K3925" s="28"/>
      <c r="L3925" s="28"/>
      <c r="M3925" s="28"/>
      <c r="N3925" s="28"/>
      <c r="O3925" s="28"/>
      <c r="P3925" s="60"/>
      <c r="Q3925" s="60"/>
      <c r="R3925" s="60"/>
      <c r="S3925" s="60"/>
      <c r="T3925" s="60"/>
      <c r="U3925" s="60"/>
      <c r="V3925" s="46"/>
      <c r="W3925" s="28"/>
      <c r="X3925" s="28"/>
      <c r="Y3925" s="28"/>
      <c r="AA3925" s="77"/>
      <c r="AB3925" s="28"/>
      <c r="AC3925" s="28"/>
      <c r="AD3925" s="28"/>
      <c r="AE3925" s="28"/>
      <c r="AF3925" s="28"/>
      <c r="AG3925" s="28"/>
      <c r="AH3925" s="28"/>
      <c r="AI3925" s="28"/>
      <c r="AJ3925" s="28"/>
      <c r="AK3925" s="28"/>
      <c r="AL3925" s="28"/>
      <c r="AM3925" s="28"/>
      <c r="AN3925" s="28"/>
      <c r="AO3925" s="28"/>
      <c r="AP3925" s="28"/>
      <c r="AQ3925" s="28"/>
      <c r="AR3925" s="28"/>
      <c r="AS3925" s="28"/>
      <c r="AT3925" s="96"/>
      <c r="AU3925" s="28"/>
      <c r="AV3925" s="28"/>
      <c r="AW3925" s="28"/>
      <c r="AX3925" s="28"/>
      <c r="AY3925" s="28"/>
      <c r="AZ3925" s="28"/>
      <c r="BA3925" s="28"/>
      <c r="BB3925" s="28"/>
      <c r="BC3925" s="28"/>
      <c r="BD3925" s="28"/>
      <c r="BE3925" s="28"/>
    </row>
    <row r="3926" spans="3:57" ht="14.25" customHeight="1">
      <c r="C3926" s="46"/>
      <c r="D3926" s="28"/>
      <c r="E3926" s="28"/>
      <c r="F3926" s="28"/>
      <c r="G3926" s="28"/>
      <c r="H3926" s="28"/>
      <c r="I3926" s="28"/>
      <c r="J3926" s="28"/>
      <c r="K3926" s="28"/>
      <c r="L3926" s="28"/>
      <c r="M3926" s="28"/>
      <c r="N3926" s="28"/>
      <c r="O3926" s="28"/>
      <c r="P3926" s="60"/>
      <c r="Q3926" s="60"/>
      <c r="R3926" s="60"/>
      <c r="S3926" s="60"/>
      <c r="U3926" s="60"/>
      <c r="V3926" s="46"/>
      <c r="W3926" s="28"/>
      <c r="X3926" s="28"/>
      <c r="Y3926" s="28"/>
      <c r="AA3926" s="77"/>
      <c r="AB3926" s="28"/>
      <c r="AC3926" s="28"/>
      <c r="AD3926" s="28"/>
      <c r="AE3926" s="28"/>
      <c r="AF3926" s="28"/>
      <c r="AG3926" s="28"/>
      <c r="AH3926" s="28"/>
      <c r="AI3926" s="28"/>
      <c r="AJ3926" s="28"/>
      <c r="AK3926" s="28"/>
      <c r="AL3926" s="28"/>
      <c r="AM3926" s="28"/>
      <c r="AN3926" s="28"/>
      <c r="AO3926" s="28"/>
      <c r="AP3926" s="28"/>
      <c r="AQ3926" s="28"/>
      <c r="AR3926" s="28"/>
      <c r="AS3926" s="28"/>
      <c r="AT3926" s="96"/>
      <c r="AU3926" s="28"/>
      <c r="AV3926" s="28"/>
      <c r="AW3926" s="28"/>
      <c r="AX3926" s="28"/>
      <c r="AY3926" s="28"/>
      <c r="AZ3926" s="28"/>
      <c r="BA3926" s="28"/>
      <c r="BB3926" s="28"/>
      <c r="BC3926" s="28"/>
      <c r="BD3926" s="28"/>
      <c r="BE3926" s="28"/>
    </row>
    <row r="3927" spans="3:57" ht="14.25" customHeight="1">
      <c r="C3927" s="46"/>
      <c r="D3927" s="28"/>
      <c r="E3927" s="28"/>
      <c r="F3927" s="28"/>
      <c r="G3927" s="28"/>
      <c r="H3927" s="28"/>
      <c r="I3927" s="28"/>
      <c r="J3927" s="28"/>
      <c r="K3927" s="28"/>
      <c r="L3927" s="28"/>
      <c r="M3927" s="28"/>
      <c r="N3927" s="28"/>
      <c r="O3927" s="28"/>
      <c r="P3927" s="60"/>
      <c r="Q3927" s="60"/>
      <c r="R3927" s="60"/>
      <c r="S3927" s="60"/>
      <c r="U3927" s="60"/>
      <c r="V3927" s="46"/>
      <c r="W3927" s="28"/>
      <c r="X3927" s="28"/>
      <c r="Y3927" s="28"/>
      <c r="AA3927" s="77"/>
      <c r="AB3927" s="28"/>
      <c r="AC3927" s="28"/>
      <c r="AD3927" s="28"/>
      <c r="AE3927" s="28"/>
      <c r="AF3927" s="28"/>
      <c r="AG3927" s="28"/>
      <c r="AH3927" s="28"/>
      <c r="AI3927" s="28"/>
      <c r="AJ3927" s="28"/>
      <c r="AK3927" s="28"/>
      <c r="AL3927" s="28"/>
      <c r="AM3927" s="28"/>
      <c r="AN3927" s="28"/>
      <c r="AO3927" s="28"/>
      <c r="AP3927" s="28"/>
      <c r="AQ3927" s="28"/>
      <c r="AR3927" s="28"/>
      <c r="AS3927" s="28"/>
      <c r="AT3927" s="96"/>
      <c r="AU3927" s="28"/>
      <c r="AV3927" s="28"/>
      <c r="AW3927" s="28"/>
      <c r="AX3927" s="28"/>
      <c r="AY3927" s="28"/>
      <c r="AZ3927" s="28"/>
      <c r="BA3927" s="28"/>
      <c r="BB3927" s="28"/>
      <c r="BC3927" s="28"/>
      <c r="BD3927" s="28"/>
      <c r="BE3927" s="28"/>
    </row>
    <row r="3928" spans="3:57" ht="14.25" customHeight="1">
      <c r="C3928" s="46"/>
      <c r="D3928" s="28"/>
      <c r="E3928" s="28"/>
      <c r="F3928" s="28"/>
      <c r="G3928" s="28"/>
      <c r="H3928" s="28"/>
      <c r="I3928" s="28"/>
      <c r="J3928" s="28"/>
      <c r="K3928" s="28"/>
      <c r="L3928" s="28"/>
      <c r="M3928" s="28"/>
      <c r="N3928" s="28"/>
      <c r="O3928" s="28"/>
      <c r="P3928" s="60"/>
      <c r="Q3928" s="60"/>
      <c r="R3928" s="60"/>
      <c r="S3928" s="60"/>
      <c r="U3928" s="60"/>
      <c r="V3928" s="46"/>
      <c r="W3928" s="28"/>
      <c r="X3928" s="28"/>
      <c r="Y3928" s="28"/>
      <c r="AA3928" s="77"/>
      <c r="AB3928" s="28"/>
      <c r="AC3928" s="28"/>
      <c r="AD3928" s="28"/>
      <c r="AE3928" s="28"/>
      <c r="AF3928" s="28"/>
      <c r="AG3928" s="28"/>
      <c r="AH3928" s="28"/>
      <c r="AI3928" s="28"/>
      <c r="AJ3928" s="28"/>
      <c r="AK3928" s="28"/>
      <c r="AL3928" s="28"/>
      <c r="AM3928" s="28"/>
      <c r="AN3928" s="28"/>
      <c r="AO3928" s="28"/>
      <c r="AP3928" s="28"/>
      <c r="AQ3928" s="28"/>
      <c r="AR3928" s="28"/>
      <c r="AS3928" s="28"/>
      <c r="AT3928" s="96"/>
      <c r="AU3928" s="28"/>
      <c r="AV3928" s="28"/>
      <c r="AW3928" s="28"/>
      <c r="AX3928" s="28"/>
      <c r="AY3928" s="28"/>
      <c r="AZ3928" s="28"/>
      <c r="BA3928" s="28"/>
      <c r="BB3928" s="28"/>
      <c r="BC3928" s="28"/>
      <c r="BD3928" s="28"/>
      <c r="BE3928" s="28"/>
    </row>
    <row r="3929" spans="3:57" ht="14.25" customHeight="1">
      <c r="C3929" s="46"/>
      <c r="D3929" s="28"/>
      <c r="E3929" s="28"/>
      <c r="F3929" s="28"/>
      <c r="G3929" s="28"/>
      <c r="H3929" s="28"/>
      <c r="I3929" s="28"/>
      <c r="J3929" s="28"/>
      <c r="K3929" s="28"/>
      <c r="L3929" s="28"/>
      <c r="M3929" s="28"/>
      <c r="N3929" s="28"/>
      <c r="O3929" s="28"/>
      <c r="P3929" s="60"/>
      <c r="Q3929" s="60"/>
      <c r="R3929" s="60"/>
      <c r="S3929" s="60"/>
      <c r="U3929" s="60"/>
      <c r="V3929" s="46"/>
      <c r="W3929" s="28"/>
      <c r="X3929" s="28"/>
      <c r="Y3929" s="28"/>
      <c r="AA3929" s="77"/>
      <c r="AB3929" s="28"/>
      <c r="AC3929" s="28"/>
      <c r="AD3929" s="28"/>
      <c r="AE3929" s="28"/>
      <c r="AF3929" s="28"/>
      <c r="AG3929" s="28"/>
      <c r="AH3929" s="28"/>
      <c r="AI3929" s="28"/>
      <c r="AJ3929" s="28"/>
      <c r="AK3929" s="28"/>
      <c r="AL3929" s="28"/>
      <c r="AM3929" s="28"/>
      <c r="AN3929" s="28"/>
      <c r="AO3929" s="28"/>
      <c r="AP3929" s="28"/>
      <c r="AQ3929" s="28"/>
      <c r="AR3929" s="28"/>
      <c r="AS3929" s="28"/>
      <c r="AT3929" s="96"/>
      <c r="AU3929" s="28"/>
      <c r="AV3929" s="28"/>
      <c r="AW3929" s="28"/>
      <c r="AX3929" s="28"/>
      <c r="AY3929" s="28"/>
      <c r="AZ3929" s="28"/>
      <c r="BA3929" s="28"/>
      <c r="BB3929" s="28"/>
      <c r="BC3929" s="28"/>
      <c r="BD3929" s="28"/>
      <c r="BE3929" s="28"/>
    </row>
    <row r="3930" spans="3:57" ht="14.25" customHeight="1">
      <c r="C3930" s="46"/>
      <c r="D3930" s="28"/>
      <c r="E3930" s="28"/>
      <c r="F3930" s="28"/>
      <c r="G3930" s="28"/>
      <c r="H3930" s="28"/>
      <c r="I3930" s="28"/>
      <c r="J3930" s="28"/>
      <c r="K3930" s="28"/>
      <c r="L3930" s="28"/>
      <c r="M3930" s="28"/>
      <c r="N3930" s="28"/>
      <c r="O3930" s="28"/>
      <c r="P3930" s="60"/>
      <c r="Q3930" s="60"/>
      <c r="R3930" s="60"/>
      <c r="S3930" s="60"/>
      <c r="U3930" s="60"/>
      <c r="V3930" s="46"/>
      <c r="W3930" s="28"/>
      <c r="X3930" s="28"/>
      <c r="Y3930" s="28"/>
      <c r="AA3930" s="77"/>
      <c r="AB3930" s="28"/>
      <c r="AC3930" s="28"/>
      <c r="AD3930" s="28"/>
      <c r="AE3930" s="28"/>
      <c r="AF3930" s="28"/>
      <c r="AG3930" s="28"/>
      <c r="AH3930" s="28"/>
      <c r="AI3930" s="28"/>
      <c r="AJ3930" s="28"/>
      <c r="AK3930" s="28"/>
      <c r="AL3930" s="28"/>
      <c r="AM3930" s="28"/>
      <c r="AN3930" s="28"/>
      <c r="AO3930" s="28"/>
      <c r="AP3930" s="28"/>
      <c r="AQ3930" s="28"/>
      <c r="AR3930" s="28"/>
      <c r="AS3930" s="28"/>
      <c r="AT3930" s="96"/>
      <c r="AU3930" s="28"/>
      <c r="AV3930" s="28"/>
      <c r="AW3930" s="28"/>
      <c r="AX3930" s="28"/>
      <c r="AY3930" s="28"/>
      <c r="AZ3930" s="28"/>
      <c r="BA3930" s="28"/>
      <c r="BB3930" s="28"/>
      <c r="BC3930" s="28"/>
      <c r="BD3930" s="28"/>
      <c r="BE3930" s="28"/>
    </row>
    <row r="3931" spans="3:57" ht="14.25" customHeight="1">
      <c r="C3931" s="46"/>
      <c r="D3931" s="28"/>
      <c r="E3931" s="28"/>
      <c r="F3931" s="28"/>
      <c r="G3931" s="28"/>
      <c r="H3931" s="28"/>
      <c r="I3931" s="28"/>
      <c r="J3931" s="28"/>
      <c r="K3931" s="28"/>
      <c r="L3931" s="28"/>
      <c r="M3931" s="28"/>
      <c r="N3931" s="28"/>
      <c r="O3931" s="28"/>
      <c r="P3931" s="60"/>
      <c r="Q3931" s="60"/>
      <c r="R3931" s="60"/>
      <c r="S3931" s="60"/>
      <c r="U3931" s="60"/>
      <c r="V3931" s="46"/>
      <c r="W3931" s="28"/>
      <c r="X3931" s="28"/>
      <c r="Y3931" s="28"/>
      <c r="AA3931" s="77"/>
      <c r="AB3931" s="28"/>
      <c r="AC3931" s="28"/>
      <c r="AD3931" s="28"/>
      <c r="AE3931" s="28"/>
      <c r="AF3931" s="28"/>
      <c r="AG3931" s="28"/>
      <c r="AH3931" s="28"/>
      <c r="AI3931" s="28"/>
      <c r="AJ3931" s="28"/>
      <c r="AK3931" s="28"/>
      <c r="AL3931" s="28"/>
      <c r="AM3931" s="28"/>
      <c r="AN3931" s="28"/>
      <c r="AO3931" s="28"/>
      <c r="AP3931" s="28"/>
      <c r="AQ3931" s="28"/>
      <c r="AR3931" s="28"/>
      <c r="AS3931" s="28"/>
      <c r="AT3931" s="96"/>
      <c r="AU3931" s="28"/>
      <c r="AV3931" s="28"/>
      <c r="AW3931" s="28"/>
      <c r="AX3931" s="28"/>
      <c r="AY3931" s="28"/>
      <c r="AZ3931" s="28"/>
      <c r="BA3931" s="28"/>
      <c r="BB3931" s="28"/>
      <c r="BC3931" s="28"/>
      <c r="BD3931" s="28"/>
      <c r="BE3931" s="28"/>
    </row>
    <row r="3932" spans="3:57" ht="14.25" customHeight="1">
      <c r="C3932" s="46"/>
      <c r="D3932" s="28"/>
      <c r="E3932" s="28"/>
      <c r="F3932" s="28"/>
      <c r="G3932" s="28"/>
      <c r="H3932" s="28"/>
      <c r="I3932" s="28"/>
      <c r="J3932" s="28"/>
      <c r="K3932" s="28"/>
      <c r="L3932" s="28"/>
      <c r="M3932" s="28"/>
      <c r="N3932" s="28"/>
      <c r="O3932" s="28"/>
      <c r="P3932" s="60"/>
      <c r="Q3932" s="60"/>
      <c r="R3932" s="60"/>
      <c r="S3932" s="60"/>
      <c r="U3932" s="60"/>
      <c r="V3932" s="46"/>
      <c r="W3932" s="28"/>
      <c r="X3932" s="28"/>
      <c r="Y3932" s="28"/>
      <c r="AA3932" s="77"/>
      <c r="AB3932" s="28"/>
      <c r="AC3932" s="28"/>
      <c r="AD3932" s="28"/>
      <c r="AE3932" s="28"/>
      <c r="AF3932" s="28"/>
      <c r="AG3932" s="28"/>
      <c r="AH3932" s="28"/>
      <c r="AI3932" s="28"/>
      <c r="AJ3932" s="28"/>
      <c r="AK3932" s="28"/>
      <c r="AL3932" s="28"/>
      <c r="AM3932" s="28"/>
      <c r="AN3932" s="28"/>
      <c r="AO3932" s="28"/>
      <c r="AP3932" s="28"/>
      <c r="AQ3932" s="28"/>
      <c r="AR3932" s="28"/>
      <c r="AS3932" s="28"/>
      <c r="AT3932" s="96"/>
      <c r="AU3932" s="28"/>
      <c r="AV3932" s="28"/>
      <c r="AW3932" s="28"/>
      <c r="AX3932" s="28"/>
      <c r="AY3932" s="28"/>
      <c r="AZ3932" s="28"/>
      <c r="BA3932" s="28"/>
      <c r="BB3932" s="28"/>
      <c r="BC3932" s="28"/>
      <c r="BD3932" s="28"/>
      <c r="BE3932" s="28"/>
    </row>
    <row r="3933" spans="3:57" ht="14.25" customHeight="1">
      <c r="C3933" s="46"/>
      <c r="D3933" s="28"/>
      <c r="E3933" s="28"/>
      <c r="F3933" s="28"/>
      <c r="G3933" s="28"/>
      <c r="H3933" s="28"/>
      <c r="I3933" s="28"/>
      <c r="J3933" s="28"/>
      <c r="K3933" s="28"/>
      <c r="L3933" s="28"/>
      <c r="M3933" s="28"/>
      <c r="N3933" s="28"/>
      <c r="O3933" s="28"/>
      <c r="P3933" s="60"/>
      <c r="Q3933" s="60"/>
      <c r="R3933" s="60"/>
      <c r="S3933" s="60"/>
      <c r="U3933" s="60"/>
      <c r="V3933" s="46"/>
      <c r="W3933" s="28"/>
      <c r="X3933" s="28"/>
      <c r="Y3933" s="28"/>
      <c r="AA3933" s="77"/>
      <c r="AB3933" s="28"/>
      <c r="AC3933" s="28"/>
      <c r="AD3933" s="28"/>
      <c r="AE3933" s="28"/>
      <c r="AF3933" s="28"/>
      <c r="AG3933" s="28"/>
      <c r="AH3933" s="28"/>
      <c r="AI3933" s="28"/>
      <c r="AJ3933" s="28"/>
      <c r="AK3933" s="28"/>
      <c r="AL3933" s="28"/>
      <c r="AM3933" s="28"/>
      <c r="AN3933" s="28"/>
      <c r="AO3933" s="28"/>
      <c r="AP3933" s="28"/>
      <c r="AQ3933" s="28"/>
      <c r="AR3933" s="28"/>
      <c r="AS3933" s="28"/>
      <c r="AT3933" s="96"/>
      <c r="AU3933" s="28"/>
      <c r="AV3933" s="28"/>
      <c r="AW3933" s="28"/>
      <c r="AX3933" s="28"/>
      <c r="AY3933" s="28"/>
      <c r="AZ3933" s="28"/>
      <c r="BA3933" s="28"/>
      <c r="BB3933" s="28"/>
      <c r="BC3933" s="28"/>
      <c r="BD3933" s="28"/>
      <c r="BE3933" s="28"/>
    </row>
    <row r="3934" spans="3:57" ht="14.25" customHeight="1">
      <c r="C3934" s="46"/>
      <c r="D3934" s="28"/>
      <c r="E3934" s="28"/>
      <c r="F3934" s="28"/>
      <c r="G3934" s="28"/>
      <c r="H3934" s="28"/>
      <c r="I3934" s="28"/>
      <c r="J3934" s="28"/>
      <c r="K3934" s="28"/>
      <c r="L3934" s="28"/>
      <c r="M3934" s="28"/>
      <c r="N3934" s="28"/>
      <c r="O3934" s="28"/>
      <c r="P3934" s="60"/>
      <c r="Q3934" s="60"/>
      <c r="R3934" s="60"/>
      <c r="T3934" s="60"/>
      <c r="V3934" s="46"/>
      <c r="W3934" s="28"/>
      <c r="X3934" s="28"/>
      <c r="Y3934" s="28"/>
      <c r="AA3934" s="77"/>
      <c r="AB3934" s="28"/>
      <c r="AC3934" s="28"/>
      <c r="AD3934" s="28"/>
      <c r="AE3934" s="28"/>
      <c r="AF3934" s="28"/>
      <c r="AG3934" s="28"/>
      <c r="AH3934" s="28"/>
      <c r="AI3934" s="28"/>
      <c r="AJ3934" s="28"/>
      <c r="AK3934" s="28"/>
      <c r="AL3934" s="28"/>
      <c r="AM3934" s="28"/>
      <c r="AN3934" s="28"/>
      <c r="AO3934" s="28"/>
      <c r="AP3934" s="28"/>
      <c r="AQ3934" s="28"/>
      <c r="AR3934" s="28"/>
      <c r="AS3934" s="28"/>
      <c r="AT3934" s="96"/>
      <c r="AU3934" s="28"/>
      <c r="AV3934" s="28"/>
      <c r="AW3934" s="28"/>
      <c r="AX3934" s="28"/>
      <c r="AY3934" s="28"/>
      <c r="AZ3934" s="28"/>
      <c r="BA3934" s="28"/>
      <c r="BB3934" s="28"/>
      <c r="BC3934" s="28"/>
      <c r="BD3934" s="28"/>
      <c r="BE3934" s="28"/>
    </row>
    <row r="3935" spans="3:57" ht="14.25" customHeight="1">
      <c r="C3935" s="46"/>
      <c r="D3935" s="28"/>
      <c r="E3935" s="28"/>
      <c r="F3935" s="28"/>
      <c r="G3935" s="28"/>
      <c r="H3935" s="28"/>
      <c r="I3935" s="28"/>
      <c r="J3935" s="28"/>
      <c r="K3935" s="28"/>
      <c r="L3935" s="28"/>
      <c r="M3935" s="28"/>
      <c r="N3935" s="28"/>
      <c r="O3935" s="28"/>
      <c r="P3935" s="60"/>
      <c r="Q3935" s="60"/>
      <c r="R3935" s="60"/>
      <c r="T3935" s="60"/>
      <c r="V3935" s="46"/>
      <c r="W3935" s="28"/>
      <c r="X3935" s="28"/>
      <c r="Y3935" s="28"/>
      <c r="AA3935" s="77"/>
      <c r="AB3935" s="28"/>
      <c r="AC3935" s="28"/>
      <c r="AD3935" s="28"/>
      <c r="AE3935" s="28"/>
      <c r="AF3935" s="28"/>
      <c r="AG3935" s="28"/>
      <c r="AH3935" s="28"/>
      <c r="AI3935" s="28"/>
      <c r="AL3935" s="28"/>
      <c r="AM3935" s="28"/>
      <c r="AN3935" s="28"/>
      <c r="AO3935" s="28"/>
      <c r="AP3935" s="28"/>
      <c r="AQ3935" s="28"/>
      <c r="AR3935" s="28"/>
      <c r="AS3935" s="28"/>
      <c r="AT3935" s="96"/>
      <c r="AU3935" s="28"/>
      <c r="AV3935" s="28"/>
      <c r="AW3935" s="28"/>
      <c r="AX3935" s="28"/>
      <c r="AY3935" s="28"/>
      <c r="AZ3935" s="28"/>
      <c r="BA3935" s="28"/>
      <c r="BB3935" s="28"/>
      <c r="BC3935" s="28"/>
      <c r="BD3935" s="28"/>
      <c r="BE3935" s="28"/>
    </row>
    <row r="3936" spans="3:57" ht="14.25" customHeight="1">
      <c r="C3936" s="46"/>
      <c r="D3936" s="28"/>
      <c r="E3936" s="28"/>
      <c r="F3936" s="28"/>
      <c r="G3936" s="28"/>
      <c r="H3936" s="28"/>
      <c r="I3936" s="28"/>
      <c r="J3936" s="28"/>
      <c r="K3936" s="28"/>
      <c r="L3936" s="28"/>
      <c r="M3936" s="28"/>
      <c r="N3936" s="28"/>
      <c r="O3936" s="28"/>
      <c r="P3936" s="60"/>
      <c r="Q3936" s="60"/>
      <c r="R3936" s="60"/>
      <c r="T3936" s="60"/>
      <c r="V3936" s="46"/>
      <c r="W3936" s="28"/>
      <c r="X3936" s="28"/>
      <c r="Y3936" s="28"/>
      <c r="AA3936" s="77"/>
      <c r="AB3936" s="28"/>
      <c r="AC3936" s="28"/>
      <c r="AD3936" s="28"/>
      <c r="AE3936" s="28"/>
      <c r="AF3936" s="28"/>
      <c r="AG3936" s="28"/>
      <c r="AH3936" s="28"/>
      <c r="AI3936" s="28"/>
      <c r="AL3936" s="28"/>
      <c r="AM3936" s="28"/>
      <c r="AN3936" s="28"/>
      <c r="AO3936" s="28"/>
      <c r="AP3936" s="28"/>
      <c r="AT3936" s="96"/>
      <c r="AU3936" s="28"/>
      <c r="AV3936" s="28"/>
      <c r="AW3936" s="28"/>
      <c r="AX3936" s="28"/>
      <c r="AY3936" s="28"/>
      <c r="AZ3936" s="28"/>
      <c r="BA3936" s="28"/>
      <c r="BB3936" s="28"/>
      <c r="BC3936" s="28"/>
      <c r="BD3936" s="28"/>
      <c r="BE3936" s="28"/>
    </row>
    <row r="3937" spans="3:57" ht="14.25" customHeight="1">
      <c r="C3937" s="46"/>
      <c r="D3937" s="28"/>
      <c r="E3937" s="28"/>
      <c r="F3937" s="28"/>
      <c r="G3937" s="28"/>
      <c r="H3937" s="28"/>
      <c r="I3937" s="28"/>
      <c r="J3937" s="28"/>
      <c r="K3937" s="28"/>
      <c r="L3937" s="28"/>
      <c r="M3937" s="28"/>
      <c r="N3937" s="28"/>
      <c r="O3937" s="28"/>
      <c r="P3937" s="60"/>
      <c r="Q3937" s="60"/>
      <c r="R3937" s="60"/>
      <c r="T3937" s="60"/>
      <c r="V3937" s="46"/>
      <c r="W3937" s="28"/>
      <c r="X3937" s="28"/>
      <c r="Y3937" s="28"/>
      <c r="AA3937" s="77"/>
      <c r="AE3937" s="28"/>
      <c r="AF3937" s="28"/>
      <c r="AG3937" s="28"/>
      <c r="AH3937" s="28"/>
      <c r="AI3937" s="28"/>
      <c r="AL3937" s="28"/>
      <c r="AM3937" s="28"/>
      <c r="AN3937" s="28"/>
      <c r="AO3937" s="28"/>
      <c r="AP3937" s="28"/>
      <c r="AW3937" s="28"/>
      <c r="AX3937" s="28"/>
      <c r="AY3937" s="28"/>
      <c r="AZ3937" s="28"/>
      <c r="BA3937" s="28"/>
      <c r="BB3937" s="28"/>
      <c r="BC3937" s="28"/>
      <c r="BD3937" s="28"/>
      <c r="BE3937" s="28"/>
    </row>
    <row r="3938" spans="3:57" ht="14.25" customHeight="1">
      <c r="C3938" s="46"/>
      <c r="D3938" s="28"/>
      <c r="E3938" s="28"/>
      <c r="F3938" s="28"/>
      <c r="G3938" s="28"/>
      <c r="H3938" s="28"/>
      <c r="I3938" s="28"/>
      <c r="J3938" s="28"/>
      <c r="K3938" s="28"/>
      <c r="L3938" s="28"/>
      <c r="M3938" s="28"/>
      <c r="N3938" s="28"/>
      <c r="O3938" s="28"/>
      <c r="P3938" s="60"/>
      <c r="Q3938" s="60"/>
      <c r="R3938" s="60"/>
      <c r="T3938" s="60"/>
      <c r="V3938" s="46"/>
      <c r="W3938" s="28"/>
      <c r="X3938" s="28"/>
      <c r="Y3938" s="28"/>
      <c r="AA3938" s="77"/>
      <c r="AE3938" s="28"/>
      <c r="AF3938" s="28"/>
      <c r="AG3938" s="28"/>
      <c r="AH3938" s="28"/>
      <c r="AI3938" s="28"/>
      <c r="AL3938" s="28"/>
      <c r="AM3938" s="28"/>
      <c r="AN3938" s="28"/>
      <c r="AO3938" s="28"/>
      <c r="AP3938" s="28"/>
      <c r="AW3938" s="28"/>
      <c r="AX3938" s="28"/>
      <c r="AY3938" s="28"/>
      <c r="AZ3938" s="28"/>
      <c r="BA3938" s="28"/>
      <c r="BB3938" s="28"/>
      <c r="BC3938" s="28"/>
      <c r="BD3938" s="28"/>
      <c r="BE3938" s="28"/>
    </row>
    <row r="3939" spans="3:57" ht="14.25" customHeight="1">
      <c r="C3939" s="46"/>
      <c r="D3939" s="28"/>
      <c r="E3939" s="28"/>
      <c r="F3939" s="28"/>
      <c r="G3939" s="28"/>
      <c r="H3939" s="28"/>
      <c r="I3939" s="28"/>
      <c r="J3939" s="28"/>
      <c r="K3939" s="28"/>
      <c r="L3939" s="28"/>
      <c r="M3939" s="28"/>
      <c r="N3939" s="28"/>
      <c r="O3939" s="28"/>
      <c r="P3939" s="60"/>
      <c r="Q3939" s="60"/>
      <c r="R3939" s="60"/>
      <c r="T3939" s="60"/>
      <c r="V3939" s="46"/>
      <c r="W3939" s="28"/>
      <c r="X3939" s="28"/>
      <c r="Y3939" s="28"/>
      <c r="AA3939" s="77"/>
      <c r="AE3939" s="28"/>
      <c r="AF3939" s="28"/>
      <c r="AG3939" s="28"/>
      <c r="AH3939" s="28"/>
      <c r="AI3939" s="28"/>
      <c r="AL3939" s="28"/>
      <c r="AM3939" s="28"/>
      <c r="AN3939" s="28"/>
      <c r="AO3939" s="28"/>
      <c r="AP3939" s="28"/>
      <c r="AW3939" s="28"/>
      <c r="AX3939" s="28"/>
      <c r="AY3939" s="28"/>
      <c r="AZ3939" s="28"/>
      <c r="BA3939" s="28"/>
      <c r="BB3939" s="28"/>
      <c r="BC3939" s="28"/>
      <c r="BD3939" s="28"/>
      <c r="BE3939" s="28"/>
    </row>
    <row r="3940" spans="3:57" ht="14.25" customHeight="1">
      <c r="C3940" s="46"/>
      <c r="D3940" s="28"/>
      <c r="E3940" s="28"/>
      <c r="F3940" s="28"/>
      <c r="G3940" s="28"/>
      <c r="H3940" s="28"/>
      <c r="I3940" s="28"/>
      <c r="J3940" s="28"/>
      <c r="K3940" s="28"/>
      <c r="L3940" s="28"/>
      <c r="M3940" s="28"/>
      <c r="N3940" s="28"/>
      <c r="O3940" s="28"/>
      <c r="P3940" s="60"/>
      <c r="Q3940" s="60"/>
      <c r="R3940" s="60"/>
      <c r="T3940" s="60"/>
      <c r="V3940" s="46"/>
      <c r="W3940" s="28"/>
      <c r="X3940" s="28"/>
      <c r="Y3940" s="28"/>
      <c r="AA3940" s="77"/>
      <c r="AE3940" s="28"/>
      <c r="AF3940" s="28"/>
      <c r="AG3940" s="28"/>
      <c r="AH3940" s="28"/>
      <c r="AI3940" s="28"/>
      <c r="AL3940" s="28"/>
      <c r="AM3940" s="28"/>
      <c r="AN3940" s="28"/>
      <c r="AO3940" s="28"/>
      <c r="AP3940" s="28"/>
      <c r="AW3940" s="28"/>
      <c r="AX3940" s="28"/>
      <c r="AY3940" s="28"/>
      <c r="AZ3940" s="28"/>
      <c r="BA3940" s="28"/>
      <c r="BB3940" s="28"/>
      <c r="BC3940" s="28"/>
      <c r="BD3940" s="28"/>
      <c r="BE3940" s="28"/>
    </row>
    <row r="3941" spans="3:57" ht="14.25" customHeight="1">
      <c r="C3941" s="46"/>
      <c r="D3941" s="28"/>
      <c r="E3941" s="28"/>
      <c r="F3941" s="28"/>
      <c r="G3941" s="28"/>
      <c r="H3941" s="28"/>
      <c r="I3941" s="28"/>
      <c r="J3941" s="28"/>
      <c r="K3941" s="28"/>
      <c r="L3941" s="28"/>
      <c r="M3941" s="28"/>
      <c r="N3941" s="28"/>
      <c r="O3941" s="28"/>
      <c r="P3941" s="60"/>
      <c r="Q3941" s="60"/>
      <c r="R3941" s="60"/>
      <c r="W3941" s="28"/>
      <c r="X3941" s="28"/>
      <c r="Y3941" s="28"/>
      <c r="AA3941" s="77"/>
      <c r="AE3941" s="28"/>
      <c r="AF3941" s="28"/>
      <c r="AG3941" s="28"/>
      <c r="AH3941" s="28"/>
      <c r="AI3941" s="28"/>
      <c r="AW3941" s="28"/>
      <c r="AX3941" s="28"/>
      <c r="AY3941" s="28"/>
      <c r="AZ3941" s="28"/>
      <c r="BA3941" s="28"/>
      <c r="BB3941" s="28"/>
      <c r="BC3941" s="28"/>
      <c r="BD3941" s="28"/>
      <c r="BE3941" s="28"/>
    </row>
    <row r="3942" spans="3:57" ht="14.25" customHeight="1">
      <c r="S3942" s="60"/>
      <c r="U3942" s="60"/>
    </row>
    <row r="3943" spans="3:57" ht="14.25" customHeight="1">
      <c r="S3943" s="60"/>
      <c r="U3943" s="60"/>
      <c r="AJ3943" s="28"/>
      <c r="AK3943" s="28"/>
    </row>
    <row r="3944" spans="3:57" ht="14.25" customHeight="1">
      <c r="S3944" s="60"/>
      <c r="U3944" s="60"/>
      <c r="AJ3944" s="28"/>
      <c r="AK3944" s="28"/>
      <c r="AQ3944" s="28"/>
      <c r="AR3944" s="28"/>
      <c r="AS3944" s="28"/>
    </row>
    <row r="3945" spans="3:57" ht="14.25" customHeight="1">
      <c r="S3945" s="60"/>
      <c r="U3945" s="60"/>
      <c r="AB3945" s="28"/>
      <c r="AC3945" s="28"/>
      <c r="AD3945" s="28"/>
      <c r="AJ3945" s="28"/>
      <c r="AK3945" s="28"/>
      <c r="AQ3945" s="28"/>
      <c r="AR3945" s="28"/>
      <c r="AS3945" s="28"/>
      <c r="AT3945" s="96"/>
      <c r="AU3945" s="28"/>
      <c r="AV3945" s="28"/>
    </row>
    <row r="3946" spans="3:57" ht="14.25" customHeight="1">
      <c r="S3946" s="60"/>
      <c r="U3946" s="60"/>
      <c r="AB3946" s="28"/>
      <c r="AC3946" s="28"/>
      <c r="AD3946" s="28"/>
      <c r="AJ3946" s="28"/>
      <c r="AK3946" s="28"/>
      <c r="AQ3946" s="28"/>
      <c r="AR3946" s="28"/>
      <c r="AS3946" s="28"/>
      <c r="AT3946" s="96"/>
      <c r="AU3946" s="28"/>
      <c r="AV3946" s="28"/>
    </row>
    <row r="3947" spans="3:57" ht="14.25" customHeight="1">
      <c r="S3947" s="60"/>
      <c r="U3947" s="60"/>
      <c r="AB3947" s="28"/>
      <c r="AC3947" s="28"/>
      <c r="AD3947" s="28"/>
      <c r="AJ3947" s="28"/>
      <c r="AK3947" s="28"/>
      <c r="AQ3947" s="28"/>
      <c r="AR3947" s="28"/>
      <c r="AS3947" s="28"/>
      <c r="AT3947" s="96"/>
      <c r="AU3947" s="28"/>
      <c r="AV3947" s="28"/>
    </row>
    <row r="3948" spans="3:57" ht="14.25" customHeight="1">
      <c r="S3948" s="60"/>
      <c r="U3948" s="60"/>
      <c r="AB3948" s="28"/>
      <c r="AC3948" s="28"/>
      <c r="AD3948" s="28"/>
      <c r="AJ3948" s="28"/>
      <c r="AK3948" s="28"/>
      <c r="AQ3948" s="28"/>
      <c r="AR3948" s="28"/>
      <c r="AS3948" s="28"/>
      <c r="AT3948" s="96"/>
      <c r="AU3948" s="28"/>
      <c r="AV3948" s="28"/>
    </row>
    <row r="3949" spans="3:57" ht="14.25" customHeight="1">
      <c r="T3949" s="60"/>
      <c r="V3949" s="46"/>
      <c r="AB3949" s="28"/>
      <c r="AC3949" s="28"/>
      <c r="AD3949" s="28"/>
      <c r="AJ3949" s="28"/>
      <c r="AK3949" s="28"/>
      <c r="AL3949" s="28"/>
      <c r="AM3949" s="28"/>
      <c r="AN3949" s="28"/>
      <c r="AO3949" s="28"/>
      <c r="AP3949" s="28"/>
      <c r="AQ3949" s="28"/>
      <c r="AR3949" s="28"/>
      <c r="AS3949" s="28"/>
      <c r="AT3949" s="96"/>
      <c r="AU3949" s="28"/>
      <c r="AV3949" s="28"/>
    </row>
    <row r="3950" spans="3:57" ht="14.25" customHeight="1">
      <c r="C3950" s="46"/>
      <c r="D3950" s="28"/>
      <c r="E3950" s="28"/>
      <c r="F3950" s="28"/>
      <c r="G3950" s="28"/>
      <c r="H3950" s="28"/>
      <c r="I3950" s="28"/>
      <c r="J3950" s="28"/>
      <c r="K3950" s="28"/>
      <c r="L3950" s="28"/>
      <c r="M3950" s="28"/>
      <c r="N3950" s="28"/>
      <c r="O3950" s="28"/>
      <c r="P3950" s="60"/>
      <c r="Q3950" s="60"/>
      <c r="R3950" s="60"/>
      <c r="T3950" s="60"/>
      <c r="V3950" s="46"/>
      <c r="W3950" s="28"/>
      <c r="X3950" s="28"/>
      <c r="Y3950" s="28"/>
      <c r="AA3950" s="77"/>
      <c r="AB3950" s="28"/>
      <c r="AC3950" s="28"/>
      <c r="AD3950" s="28"/>
      <c r="AE3950" s="28"/>
      <c r="AF3950" s="28"/>
      <c r="AG3950" s="28"/>
      <c r="AH3950" s="28"/>
      <c r="AI3950" s="28"/>
      <c r="AL3950" s="28"/>
      <c r="AM3950" s="28"/>
      <c r="AN3950" s="28"/>
      <c r="AO3950" s="28"/>
      <c r="AP3950" s="28"/>
      <c r="AQ3950" s="28"/>
      <c r="AR3950" s="28"/>
      <c r="AS3950" s="28"/>
      <c r="AT3950" s="96"/>
      <c r="AU3950" s="28"/>
      <c r="AV3950" s="28"/>
      <c r="AW3950" s="28"/>
      <c r="AX3950" s="28"/>
      <c r="AY3950" s="28"/>
      <c r="AZ3950" s="28"/>
      <c r="BA3950" s="28"/>
      <c r="BB3950" s="28"/>
      <c r="BC3950" s="28"/>
      <c r="BD3950" s="28"/>
      <c r="BE3950" s="28"/>
    </row>
    <row r="3951" spans="3:57" ht="14.25" customHeight="1">
      <c r="C3951" s="46"/>
      <c r="D3951" s="28"/>
      <c r="E3951" s="28"/>
      <c r="F3951" s="28"/>
      <c r="G3951" s="28"/>
      <c r="H3951" s="28"/>
      <c r="I3951" s="28"/>
      <c r="J3951" s="28"/>
      <c r="K3951" s="28"/>
      <c r="L3951" s="28"/>
      <c r="M3951" s="28"/>
      <c r="N3951" s="28"/>
      <c r="O3951" s="28"/>
      <c r="P3951" s="60"/>
      <c r="Q3951" s="60"/>
      <c r="R3951" s="60"/>
      <c r="T3951" s="60"/>
      <c r="V3951" s="46"/>
      <c r="W3951" s="28"/>
      <c r="X3951" s="28"/>
      <c r="Y3951" s="28"/>
      <c r="AA3951" s="77"/>
      <c r="AB3951" s="28"/>
      <c r="AC3951" s="28"/>
      <c r="AD3951" s="28"/>
      <c r="AE3951" s="28"/>
      <c r="AF3951" s="28"/>
      <c r="AG3951" s="28"/>
      <c r="AH3951" s="28"/>
      <c r="AI3951" s="28"/>
      <c r="AL3951" s="28"/>
      <c r="AM3951" s="28"/>
      <c r="AN3951" s="28"/>
      <c r="AO3951" s="28"/>
      <c r="AP3951" s="28"/>
      <c r="AT3951" s="96"/>
      <c r="AU3951" s="28"/>
      <c r="AV3951" s="28"/>
      <c r="AW3951" s="28"/>
      <c r="AX3951" s="28"/>
      <c r="AY3951" s="28"/>
      <c r="AZ3951" s="28"/>
      <c r="BA3951" s="28"/>
      <c r="BB3951" s="28"/>
      <c r="BC3951" s="28"/>
      <c r="BD3951" s="28"/>
      <c r="BE3951" s="28"/>
    </row>
    <row r="3952" spans="3:57" ht="14.25" customHeight="1">
      <c r="C3952" s="46"/>
      <c r="D3952" s="28"/>
      <c r="E3952" s="28"/>
      <c r="F3952" s="28"/>
      <c r="G3952" s="28"/>
      <c r="H3952" s="28"/>
      <c r="I3952" s="28"/>
      <c r="J3952" s="28"/>
      <c r="K3952" s="28"/>
      <c r="L3952" s="28"/>
      <c r="M3952" s="28"/>
      <c r="N3952" s="28"/>
      <c r="O3952" s="28"/>
      <c r="P3952" s="60"/>
      <c r="Q3952" s="60"/>
      <c r="R3952" s="60"/>
      <c r="T3952" s="60"/>
      <c r="V3952" s="46"/>
      <c r="W3952" s="28"/>
      <c r="X3952" s="28"/>
      <c r="Y3952" s="28"/>
      <c r="AA3952" s="77"/>
      <c r="AE3952" s="28"/>
      <c r="AF3952" s="28"/>
      <c r="AG3952" s="28"/>
      <c r="AH3952" s="28"/>
      <c r="AI3952" s="28"/>
      <c r="AL3952" s="28"/>
      <c r="AM3952" s="28"/>
      <c r="AN3952" s="28"/>
      <c r="AO3952" s="28"/>
      <c r="AP3952" s="28"/>
      <c r="AW3952" s="28"/>
      <c r="AX3952" s="28"/>
      <c r="AY3952" s="28"/>
      <c r="AZ3952" s="28"/>
      <c r="BA3952" s="28"/>
      <c r="BB3952" s="28"/>
      <c r="BC3952" s="28"/>
      <c r="BD3952" s="28"/>
      <c r="BE3952" s="28"/>
    </row>
    <row r="3953" spans="3:57" ht="14.25" customHeight="1">
      <c r="C3953" s="46"/>
      <c r="D3953" s="28"/>
      <c r="E3953" s="28"/>
      <c r="F3953" s="28"/>
      <c r="G3953" s="28"/>
      <c r="H3953" s="28"/>
      <c r="I3953" s="28"/>
      <c r="J3953" s="28"/>
      <c r="K3953" s="28"/>
      <c r="L3953" s="28"/>
      <c r="M3953" s="28"/>
      <c r="N3953" s="28"/>
      <c r="O3953" s="28"/>
      <c r="P3953" s="60"/>
      <c r="Q3953" s="60"/>
      <c r="R3953" s="60"/>
      <c r="T3953" s="60"/>
      <c r="V3953" s="46"/>
      <c r="W3953" s="28"/>
      <c r="X3953" s="28"/>
      <c r="Y3953" s="28"/>
      <c r="AA3953" s="77"/>
      <c r="AE3953" s="28"/>
      <c r="AF3953" s="28"/>
      <c r="AG3953" s="28"/>
      <c r="AH3953" s="28"/>
      <c r="AI3953" s="28"/>
      <c r="AL3953" s="28"/>
      <c r="AM3953" s="28"/>
      <c r="AN3953" s="28"/>
      <c r="AO3953" s="28"/>
      <c r="AP3953" s="28"/>
      <c r="AW3953" s="28"/>
      <c r="AX3953" s="28"/>
      <c r="AY3953" s="28"/>
      <c r="AZ3953" s="28"/>
      <c r="BA3953" s="28"/>
      <c r="BB3953" s="28"/>
      <c r="BC3953" s="28"/>
      <c r="BD3953" s="28"/>
      <c r="BE3953" s="28"/>
    </row>
    <row r="3954" spans="3:57" ht="14.25" customHeight="1">
      <c r="C3954" s="46"/>
      <c r="D3954" s="28"/>
      <c r="E3954" s="28"/>
      <c r="F3954" s="28"/>
      <c r="G3954" s="28"/>
      <c r="H3954" s="28"/>
      <c r="I3954" s="28"/>
      <c r="J3954" s="28"/>
      <c r="K3954" s="28"/>
      <c r="L3954" s="28"/>
      <c r="M3954" s="28"/>
      <c r="N3954" s="28"/>
      <c r="O3954" s="28"/>
      <c r="P3954" s="60"/>
      <c r="Q3954" s="60"/>
      <c r="R3954" s="60"/>
      <c r="T3954" s="60"/>
      <c r="V3954" s="46"/>
      <c r="W3954" s="28"/>
      <c r="X3954" s="28"/>
      <c r="Y3954" s="28"/>
      <c r="AA3954" s="77"/>
      <c r="AE3954" s="28"/>
      <c r="AF3954" s="28"/>
      <c r="AG3954" s="28"/>
      <c r="AH3954" s="28"/>
      <c r="AI3954" s="28"/>
      <c r="AL3954" s="28"/>
      <c r="AM3954" s="28"/>
      <c r="AN3954" s="28"/>
      <c r="AO3954" s="28"/>
      <c r="AP3954" s="28"/>
      <c r="AW3954" s="28"/>
      <c r="AX3954" s="28"/>
      <c r="AY3954" s="28"/>
      <c r="AZ3954" s="28"/>
      <c r="BA3954" s="28"/>
      <c r="BB3954" s="28"/>
      <c r="BC3954" s="28"/>
      <c r="BD3954" s="28"/>
      <c r="BE3954" s="28"/>
    </row>
    <row r="3955" spans="3:57" ht="14.25" customHeight="1">
      <c r="C3955" s="46"/>
      <c r="D3955" s="28"/>
      <c r="E3955" s="28"/>
      <c r="F3955" s="28"/>
      <c r="G3955" s="28"/>
      <c r="H3955" s="28"/>
      <c r="I3955" s="28"/>
      <c r="J3955" s="28"/>
      <c r="K3955" s="28"/>
      <c r="L3955" s="28"/>
      <c r="M3955" s="28"/>
      <c r="N3955" s="28"/>
      <c r="O3955" s="28"/>
      <c r="P3955" s="60"/>
      <c r="Q3955" s="60"/>
      <c r="R3955" s="60"/>
      <c r="T3955" s="60"/>
      <c r="V3955" s="46"/>
      <c r="W3955" s="28"/>
      <c r="X3955" s="28"/>
      <c r="Y3955" s="28"/>
      <c r="AA3955" s="77"/>
      <c r="AE3955" s="28"/>
      <c r="AF3955" s="28"/>
      <c r="AG3955" s="28"/>
      <c r="AH3955" s="28"/>
      <c r="AI3955" s="28"/>
      <c r="AL3955" s="28"/>
      <c r="AM3955" s="28"/>
      <c r="AN3955" s="28"/>
      <c r="AO3955" s="28"/>
      <c r="AP3955" s="28"/>
      <c r="AW3955" s="28"/>
      <c r="AX3955" s="28"/>
      <c r="AY3955" s="28"/>
      <c r="AZ3955" s="28"/>
      <c r="BA3955" s="28"/>
      <c r="BB3955" s="28"/>
      <c r="BC3955" s="28"/>
      <c r="BD3955" s="28"/>
      <c r="BE3955" s="28"/>
    </row>
    <row r="3956" spans="3:57" ht="14.25" customHeight="1">
      <c r="C3956" s="46"/>
      <c r="D3956" s="28"/>
      <c r="E3956" s="28"/>
      <c r="F3956" s="28"/>
      <c r="G3956" s="28"/>
      <c r="H3956" s="28"/>
      <c r="I3956" s="28"/>
      <c r="J3956" s="28"/>
      <c r="K3956" s="28"/>
      <c r="L3956" s="28"/>
      <c r="M3956" s="28"/>
      <c r="N3956" s="28"/>
      <c r="O3956" s="28"/>
      <c r="P3956" s="60"/>
      <c r="Q3956" s="60"/>
      <c r="R3956" s="60"/>
      <c r="T3956" s="60"/>
      <c r="W3956" s="28"/>
      <c r="X3956" s="28"/>
      <c r="Y3956" s="28"/>
      <c r="AA3956" s="77"/>
      <c r="AE3956" s="28"/>
      <c r="AF3956" s="28"/>
      <c r="AG3956" s="28"/>
      <c r="AH3956" s="28"/>
      <c r="AI3956" s="28"/>
      <c r="AW3956" s="28"/>
      <c r="AX3956" s="28"/>
      <c r="AY3956" s="28"/>
      <c r="AZ3956" s="28"/>
      <c r="BA3956" s="28"/>
      <c r="BB3956" s="28"/>
      <c r="BC3956" s="28"/>
      <c r="BD3956" s="28"/>
      <c r="BE3956" s="28"/>
    </row>
    <row r="3957" spans="3:57" ht="14.25" customHeight="1">
      <c r="S3957" s="60"/>
      <c r="U3957" s="60"/>
    </row>
    <row r="3958" spans="3:57" ht="14.25" customHeight="1">
      <c r="S3958" s="60"/>
      <c r="T3958" s="60"/>
      <c r="U3958" s="60"/>
      <c r="AJ3958" s="28"/>
      <c r="AK3958" s="28"/>
    </row>
    <row r="3959" spans="3:57" ht="14.25" customHeight="1">
      <c r="S3959" s="60"/>
      <c r="T3959" s="60"/>
      <c r="U3959" s="60"/>
      <c r="AJ3959" s="28"/>
      <c r="AK3959" s="28"/>
      <c r="AQ3959" s="28"/>
      <c r="AR3959" s="28"/>
      <c r="AS3959" s="28"/>
    </row>
    <row r="3960" spans="3:57" ht="14.25" customHeight="1">
      <c r="S3960" s="60"/>
      <c r="T3960" s="60"/>
      <c r="U3960" s="60"/>
      <c r="AB3960" s="28"/>
      <c r="AC3960" s="28"/>
      <c r="AD3960" s="28"/>
      <c r="AJ3960" s="28"/>
      <c r="AK3960" s="28"/>
      <c r="AQ3960" s="28"/>
      <c r="AR3960" s="28"/>
      <c r="AS3960" s="28"/>
      <c r="AT3960" s="96"/>
      <c r="AU3960" s="28"/>
      <c r="AV3960" s="28"/>
    </row>
    <row r="3961" spans="3:57" ht="14.25" customHeight="1">
      <c r="S3961" s="60"/>
      <c r="T3961" s="60"/>
      <c r="U3961" s="60"/>
      <c r="AB3961" s="28"/>
      <c r="AC3961" s="28"/>
      <c r="AD3961" s="28"/>
      <c r="AJ3961" s="28"/>
      <c r="AK3961" s="28"/>
      <c r="AQ3961" s="28"/>
      <c r="AR3961" s="28"/>
      <c r="AS3961" s="28"/>
      <c r="AT3961" s="96"/>
      <c r="AU3961" s="28"/>
      <c r="AV3961" s="28"/>
    </row>
    <row r="3962" spans="3:57" ht="14.25" customHeight="1">
      <c r="S3962" s="60"/>
      <c r="T3962" s="60"/>
      <c r="U3962" s="60"/>
      <c r="AB3962" s="28"/>
      <c r="AC3962" s="28"/>
      <c r="AD3962" s="28"/>
      <c r="AJ3962" s="28"/>
      <c r="AK3962" s="28"/>
      <c r="AQ3962" s="28"/>
      <c r="AR3962" s="28"/>
      <c r="AS3962" s="28"/>
      <c r="AT3962" s="96"/>
      <c r="AU3962" s="28"/>
      <c r="AV3962" s="28"/>
    </row>
    <row r="3963" spans="3:57" ht="14.25" customHeight="1">
      <c r="S3963" s="60"/>
      <c r="T3963" s="60"/>
      <c r="U3963" s="60"/>
      <c r="AB3963" s="28"/>
      <c r="AC3963" s="28"/>
      <c r="AD3963" s="28"/>
      <c r="AJ3963" s="28"/>
      <c r="AK3963" s="28"/>
      <c r="AQ3963" s="28"/>
      <c r="AR3963" s="28"/>
      <c r="AS3963" s="28"/>
      <c r="AT3963" s="96"/>
      <c r="AU3963" s="28"/>
      <c r="AV3963" s="28"/>
    </row>
    <row r="3964" spans="3:57" ht="14.25" customHeight="1">
      <c r="S3964" s="60"/>
      <c r="T3964" s="60"/>
      <c r="U3964" s="60"/>
      <c r="V3964" s="46"/>
      <c r="AB3964" s="28"/>
      <c r="AC3964" s="28"/>
      <c r="AD3964" s="28"/>
      <c r="AJ3964" s="28"/>
      <c r="AK3964" s="28"/>
      <c r="AL3964" s="28"/>
      <c r="AM3964" s="28"/>
      <c r="AN3964" s="28"/>
      <c r="AO3964" s="28"/>
      <c r="AP3964" s="28"/>
      <c r="AQ3964" s="28"/>
      <c r="AR3964" s="28"/>
      <c r="AS3964" s="28"/>
      <c r="AT3964" s="96"/>
      <c r="AU3964" s="28"/>
      <c r="AV3964" s="28"/>
    </row>
    <row r="3965" spans="3:57" ht="14.25" customHeight="1">
      <c r="C3965" s="46"/>
      <c r="D3965" s="28"/>
      <c r="E3965" s="28"/>
      <c r="F3965" s="28"/>
      <c r="G3965" s="28"/>
      <c r="H3965" s="28"/>
      <c r="I3965" s="28"/>
      <c r="J3965" s="28"/>
      <c r="K3965" s="28"/>
      <c r="L3965" s="28"/>
      <c r="M3965" s="28"/>
      <c r="N3965" s="28"/>
      <c r="O3965" s="28"/>
      <c r="P3965" s="60"/>
      <c r="Q3965" s="60"/>
      <c r="R3965" s="60"/>
      <c r="T3965" s="60"/>
      <c r="V3965" s="46"/>
      <c r="W3965" s="28"/>
      <c r="X3965" s="28"/>
      <c r="Y3965" s="28"/>
      <c r="AA3965" s="77"/>
      <c r="AB3965" s="28"/>
      <c r="AC3965" s="28"/>
      <c r="AD3965" s="28"/>
      <c r="AE3965" s="28"/>
      <c r="AF3965" s="28"/>
      <c r="AG3965" s="28"/>
      <c r="AH3965" s="28"/>
      <c r="AI3965" s="28"/>
      <c r="AJ3965" s="28"/>
      <c r="AK3965" s="28"/>
      <c r="AL3965" s="28"/>
      <c r="AM3965" s="28"/>
      <c r="AN3965" s="28"/>
      <c r="AO3965" s="28"/>
      <c r="AP3965" s="28"/>
      <c r="AQ3965" s="28"/>
      <c r="AR3965" s="28"/>
      <c r="AS3965" s="28"/>
      <c r="AT3965" s="96"/>
      <c r="AU3965" s="28"/>
      <c r="AV3965" s="28"/>
      <c r="AW3965" s="28"/>
      <c r="AX3965" s="28"/>
      <c r="AY3965" s="28"/>
      <c r="AZ3965" s="28"/>
      <c r="BA3965" s="28"/>
      <c r="BB3965" s="28"/>
      <c r="BC3965" s="28"/>
      <c r="BD3965" s="28"/>
      <c r="BE3965" s="28"/>
    </row>
    <row r="3966" spans="3:57" ht="14.25" customHeight="1">
      <c r="C3966" s="46"/>
      <c r="D3966" s="28"/>
      <c r="E3966" s="28"/>
      <c r="F3966" s="28"/>
      <c r="G3966" s="28"/>
      <c r="H3966" s="28"/>
      <c r="I3966" s="28"/>
      <c r="J3966" s="28"/>
      <c r="K3966" s="28"/>
      <c r="L3966" s="28"/>
      <c r="M3966" s="28"/>
      <c r="N3966" s="28"/>
      <c r="O3966" s="28"/>
      <c r="P3966" s="60"/>
      <c r="Q3966" s="60"/>
      <c r="R3966" s="60"/>
      <c r="S3966" s="60"/>
      <c r="T3966" s="60"/>
      <c r="U3966" s="60"/>
      <c r="V3966" s="46"/>
      <c r="W3966" s="28"/>
      <c r="X3966" s="28"/>
      <c r="Y3966" s="28"/>
      <c r="AA3966" s="77"/>
      <c r="AB3966" s="28"/>
      <c r="AC3966" s="28"/>
      <c r="AD3966" s="28"/>
      <c r="AE3966" s="28"/>
      <c r="AF3966" s="28"/>
      <c r="AG3966" s="28"/>
      <c r="AH3966" s="28"/>
      <c r="AI3966" s="28"/>
      <c r="AL3966" s="28"/>
      <c r="AM3966" s="28"/>
      <c r="AN3966" s="28"/>
      <c r="AO3966" s="28"/>
      <c r="AP3966" s="28"/>
      <c r="AQ3966" s="28"/>
      <c r="AR3966" s="28"/>
      <c r="AS3966" s="28"/>
      <c r="AT3966" s="96"/>
      <c r="AU3966" s="28"/>
      <c r="AV3966" s="28"/>
      <c r="AW3966" s="28"/>
      <c r="AX3966" s="28"/>
      <c r="AY3966" s="28"/>
      <c r="AZ3966" s="28"/>
      <c r="BA3966" s="28"/>
      <c r="BB3966" s="28"/>
      <c r="BC3966" s="28"/>
      <c r="BD3966" s="28"/>
      <c r="BE3966" s="28"/>
    </row>
    <row r="3967" spans="3:57" ht="14.25" customHeight="1">
      <c r="C3967" s="46"/>
      <c r="D3967" s="28"/>
      <c r="E3967" s="28"/>
      <c r="F3967" s="28"/>
      <c r="G3967" s="28"/>
      <c r="H3967" s="28"/>
      <c r="I3967" s="28"/>
      <c r="J3967" s="28"/>
      <c r="K3967" s="28"/>
      <c r="L3967" s="28"/>
      <c r="M3967" s="28"/>
      <c r="N3967" s="28"/>
      <c r="O3967" s="28"/>
      <c r="P3967" s="60"/>
      <c r="Q3967" s="60"/>
      <c r="R3967" s="60"/>
      <c r="S3967" s="60"/>
      <c r="T3967" s="60"/>
      <c r="U3967" s="60"/>
      <c r="V3967" s="46"/>
      <c r="W3967" s="28"/>
      <c r="X3967" s="28"/>
      <c r="Y3967" s="28"/>
      <c r="AA3967" s="77"/>
      <c r="AB3967" s="28"/>
      <c r="AC3967" s="28"/>
      <c r="AD3967" s="28"/>
      <c r="AE3967" s="28"/>
      <c r="AF3967" s="28"/>
      <c r="AG3967" s="28"/>
      <c r="AH3967" s="28"/>
      <c r="AI3967" s="28"/>
      <c r="AJ3967" s="28"/>
      <c r="AK3967" s="28"/>
      <c r="AL3967" s="28"/>
      <c r="AM3967" s="28"/>
      <c r="AN3967" s="28"/>
      <c r="AO3967" s="28"/>
      <c r="AP3967" s="28"/>
      <c r="AT3967" s="96"/>
      <c r="AU3967" s="28"/>
      <c r="AV3967" s="28"/>
      <c r="AW3967" s="28"/>
      <c r="AX3967" s="28"/>
      <c r="AY3967" s="28"/>
      <c r="AZ3967" s="28"/>
      <c r="BA3967" s="28"/>
      <c r="BB3967" s="28"/>
      <c r="BC3967" s="28"/>
      <c r="BD3967" s="28"/>
      <c r="BE3967" s="28"/>
    </row>
    <row r="3968" spans="3:57" ht="14.25" customHeight="1">
      <c r="C3968" s="46"/>
      <c r="D3968" s="28"/>
      <c r="E3968" s="28"/>
      <c r="F3968" s="28"/>
      <c r="G3968" s="28"/>
      <c r="H3968" s="28"/>
      <c r="I3968" s="28"/>
      <c r="J3968" s="28"/>
      <c r="K3968" s="28"/>
      <c r="L3968" s="28"/>
      <c r="M3968" s="28"/>
      <c r="N3968" s="28"/>
      <c r="O3968" s="28"/>
      <c r="P3968" s="60"/>
      <c r="Q3968" s="60"/>
      <c r="R3968" s="60"/>
      <c r="S3968" s="60"/>
      <c r="T3968" s="60"/>
      <c r="U3968" s="60"/>
      <c r="V3968" s="46"/>
      <c r="W3968" s="28"/>
      <c r="X3968" s="28"/>
      <c r="Y3968" s="28"/>
      <c r="AA3968" s="77"/>
      <c r="AE3968" s="28"/>
      <c r="AF3968" s="28"/>
      <c r="AG3968" s="28"/>
      <c r="AH3968" s="28"/>
      <c r="AI3968" s="28"/>
      <c r="AJ3968" s="28"/>
      <c r="AK3968" s="28"/>
      <c r="AL3968" s="28"/>
      <c r="AM3968" s="28"/>
      <c r="AN3968" s="28"/>
      <c r="AO3968" s="28"/>
      <c r="AP3968" s="28"/>
      <c r="AQ3968" s="28"/>
      <c r="AR3968" s="28"/>
      <c r="AS3968" s="28"/>
      <c r="AW3968" s="28"/>
      <c r="AX3968" s="28"/>
      <c r="AY3968" s="28"/>
      <c r="AZ3968" s="28"/>
      <c r="BA3968" s="28"/>
      <c r="BB3968" s="28"/>
      <c r="BC3968" s="28"/>
      <c r="BD3968" s="28"/>
      <c r="BE3968" s="28"/>
    </row>
    <row r="3969" spans="3:57" ht="14.25" customHeight="1">
      <c r="C3969" s="46"/>
      <c r="D3969" s="28"/>
      <c r="E3969" s="28"/>
      <c r="F3969" s="28"/>
      <c r="G3969" s="28"/>
      <c r="H3969" s="28"/>
      <c r="I3969" s="28"/>
      <c r="J3969" s="28"/>
      <c r="K3969" s="28"/>
      <c r="L3969" s="28"/>
      <c r="M3969" s="28"/>
      <c r="N3969" s="28"/>
      <c r="O3969" s="28"/>
      <c r="P3969" s="60"/>
      <c r="Q3969" s="60"/>
      <c r="R3969" s="60"/>
      <c r="S3969" s="60"/>
      <c r="T3969" s="60"/>
      <c r="U3969" s="60"/>
      <c r="V3969" s="46"/>
      <c r="W3969" s="28"/>
      <c r="X3969" s="28"/>
      <c r="Y3969" s="28"/>
      <c r="AA3969" s="77"/>
      <c r="AB3969" s="28"/>
      <c r="AC3969" s="28"/>
      <c r="AD3969" s="28"/>
      <c r="AE3969" s="28"/>
      <c r="AF3969" s="28"/>
      <c r="AG3969" s="28"/>
      <c r="AH3969" s="28"/>
      <c r="AI3969" s="28"/>
      <c r="AJ3969" s="28"/>
      <c r="AK3969" s="28"/>
      <c r="AL3969" s="28"/>
      <c r="AM3969" s="28"/>
      <c r="AN3969" s="28"/>
      <c r="AO3969" s="28"/>
      <c r="AP3969" s="28"/>
      <c r="AQ3969" s="28"/>
      <c r="AR3969" s="28"/>
      <c r="AS3969" s="28"/>
      <c r="AT3969" s="96"/>
      <c r="AU3969" s="28"/>
      <c r="AV3969" s="28"/>
      <c r="AW3969" s="28"/>
      <c r="AX3969" s="28"/>
      <c r="AY3969" s="28"/>
      <c r="AZ3969" s="28"/>
      <c r="BA3969" s="28"/>
      <c r="BB3969" s="28"/>
      <c r="BC3969" s="28"/>
      <c r="BD3969" s="28"/>
      <c r="BE3969" s="28"/>
    </row>
    <row r="3970" spans="3:57" ht="14.25" customHeight="1">
      <c r="C3970" s="46"/>
      <c r="D3970" s="28"/>
      <c r="E3970" s="28"/>
      <c r="F3970" s="28"/>
      <c r="G3970" s="28"/>
      <c r="H3970" s="28"/>
      <c r="I3970" s="28"/>
      <c r="J3970" s="28"/>
      <c r="K3970" s="28"/>
      <c r="L3970" s="28"/>
      <c r="M3970" s="28"/>
      <c r="N3970" s="28"/>
      <c r="O3970" s="28"/>
      <c r="P3970" s="60"/>
      <c r="Q3970" s="60"/>
      <c r="R3970" s="60"/>
      <c r="S3970" s="60"/>
      <c r="T3970" s="60"/>
      <c r="U3970" s="60"/>
      <c r="V3970" s="46"/>
      <c r="W3970" s="28"/>
      <c r="X3970" s="28"/>
      <c r="Y3970" s="28"/>
      <c r="AA3970" s="77"/>
      <c r="AB3970" s="28"/>
      <c r="AC3970" s="28"/>
      <c r="AD3970" s="28"/>
      <c r="AE3970" s="28"/>
      <c r="AF3970" s="28"/>
      <c r="AG3970" s="28"/>
      <c r="AH3970" s="28"/>
      <c r="AI3970" s="28"/>
      <c r="AJ3970" s="28"/>
      <c r="AK3970" s="28"/>
      <c r="AL3970" s="28"/>
      <c r="AM3970" s="28"/>
      <c r="AN3970" s="28"/>
      <c r="AO3970" s="28"/>
      <c r="AP3970" s="28"/>
      <c r="AQ3970" s="28"/>
      <c r="AR3970" s="28"/>
      <c r="AS3970" s="28"/>
      <c r="AT3970" s="96"/>
      <c r="AU3970" s="28"/>
      <c r="AV3970" s="28"/>
      <c r="AW3970" s="28"/>
      <c r="AX3970" s="28"/>
      <c r="AY3970" s="28"/>
      <c r="AZ3970" s="28"/>
      <c r="BA3970" s="28"/>
      <c r="BB3970" s="28"/>
      <c r="BC3970" s="28"/>
      <c r="BD3970" s="28"/>
      <c r="BE3970" s="28"/>
    </row>
    <row r="3971" spans="3:57" ht="14.25" customHeight="1">
      <c r="C3971" s="46"/>
      <c r="D3971" s="28"/>
      <c r="E3971" s="28"/>
      <c r="F3971" s="28"/>
      <c r="G3971" s="28"/>
      <c r="H3971" s="28"/>
      <c r="I3971" s="28"/>
      <c r="J3971" s="28"/>
      <c r="K3971" s="28"/>
      <c r="L3971" s="28"/>
      <c r="M3971" s="28"/>
      <c r="N3971" s="28"/>
      <c r="O3971" s="28"/>
      <c r="P3971" s="60"/>
      <c r="Q3971" s="60"/>
      <c r="R3971" s="60"/>
      <c r="S3971" s="60"/>
      <c r="T3971" s="60"/>
      <c r="U3971" s="60"/>
      <c r="V3971" s="46"/>
      <c r="W3971" s="28"/>
      <c r="X3971" s="28"/>
      <c r="Y3971" s="28"/>
      <c r="AA3971" s="77"/>
      <c r="AB3971" s="28"/>
      <c r="AC3971" s="28"/>
      <c r="AD3971" s="28"/>
      <c r="AE3971" s="28"/>
      <c r="AF3971" s="28"/>
      <c r="AG3971" s="28"/>
      <c r="AH3971" s="28"/>
      <c r="AI3971" s="28"/>
      <c r="AJ3971" s="28"/>
      <c r="AK3971" s="28"/>
      <c r="AL3971" s="28"/>
      <c r="AM3971" s="28"/>
      <c r="AN3971" s="28"/>
      <c r="AO3971" s="28"/>
      <c r="AP3971" s="28"/>
      <c r="AQ3971" s="28"/>
      <c r="AR3971" s="28"/>
      <c r="AS3971" s="28"/>
      <c r="AT3971" s="96"/>
      <c r="AU3971" s="28"/>
      <c r="AV3971" s="28"/>
      <c r="AW3971" s="28"/>
      <c r="AX3971" s="28"/>
      <c r="AY3971" s="28"/>
      <c r="AZ3971" s="28"/>
      <c r="BA3971" s="28"/>
      <c r="BB3971" s="28"/>
      <c r="BC3971" s="28"/>
      <c r="BD3971" s="28"/>
      <c r="BE3971" s="28"/>
    </row>
    <row r="3972" spans="3:57" ht="14.25" customHeight="1">
      <c r="C3972" s="46"/>
      <c r="D3972" s="28"/>
      <c r="E3972" s="28"/>
      <c r="F3972" s="28"/>
      <c r="G3972" s="28"/>
      <c r="H3972" s="28"/>
      <c r="I3972" s="28"/>
      <c r="J3972" s="28"/>
      <c r="K3972" s="28"/>
      <c r="L3972" s="28"/>
      <c r="M3972" s="28"/>
      <c r="N3972" s="28"/>
      <c r="O3972" s="28"/>
      <c r="P3972" s="60"/>
      <c r="Q3972" s="60"/>
      <c r="R3972" s="60"/>
      <c r="S3972" s="60"/>
      <c r="T3972" s="60"/>
      <c r="U3972" s="60"/>
      <c r="W3972" s="28"/>
      <c r="X3972" s="28"/>
      <c r="Y3972" s="28"/>
      <c r="AA3972" s="77"/>
      <c r="AB3972" s="28"/>
      <c r="AC3972" s="28"/>
      <c r="AD3972" s="28"/>
      <c r="AE3972" s="28"/>
      <c r="AF3972" s="28"/>
      <c r="AG3972" s="28"/>
      <c r="AH3972" s="28"/>
      <c r="AI3972" s="28"/>
      <c r="AJ3972" s="28"/>
      <c r="AK3972" s="28"/>
      <c r="AQ3972" s="28"/>
      <c r="AR3972" s="28"/>
      <c r="AS3972" s="28"/>
      <c r="AT3972" s="96"/>
      <c r="AU3972" s="28"/>
      <c r="AV3972" s="28"/>
      <c r="AW3972" s="28"/>
      <c r="AX3972" s="28"/>
      <c r="AY3972" s="28"/>
      <c r="AZ3972" s="28"/>
      <c r="BA3972" s="28"/>
      <c r="BB3972" s="28"/>
      <c r="BC3972" s="28"/>
      <c r="BD3972" s="28"/>
      <c r="BE3972" s="28"/>
    </row>
    <row r="3973" spans="3:57" ht="14.25" customHeight="1">
      <c r="S3973" s="60"/>
      <c r="T3973" s="60"/>
      <c r="U3973" s="60"/>
      <c r="V3973" s="46"/>
      <c r="AB3973" s="28"/>
      <c r="AC3973" s="28"/>
      <c r="AD3973" s="28"/>
      <c r="AJ3973" s="28"/>
      <c r="AK3973" s="28"/>
      <c r="AL3973" s="28"/>
      <c r="AM3973" s="28"/>
      <c r="AN3973" s="28"/>
      <c r="AO3973" s="28"/>
      <c r="AP3973" s="28"/>
      <c r="AQ3973" s="28"/>
      <c r="AR3973" s="28"/>
      <c r="AS3973" s="28"/>
      <c r="AT3973" s="96"/>
      <c r="AU3973" s="28"/>
      <c r="AV3973" s="28"/>
    </row>
    <row r="3974" spans="3:57" ht="14.25" customHeight="1">
      <c r="C3974" s="46"/>
      <c r="D3974" s="28"/>
      <c r="E3974" s="28"/>
      <c r="F3974" s="28"/>
      <c r="G3974" s="28"/>
      <c r="H3974" s="28"/>
      <c r="I3974" s="28"/>
      <c r="J3974" s="28"/>
      <c r="K3974" s="28"/>
      <c r="L3974" s="28"/>
      <c r="M3974" s="28"/>
      <c r="N3974" s="28"/>
      <c r="O3974" s="28"/>
      <c r="P3974" s="60"/>
      <c r="Q3974" s="60"/>
      <c r="R3974" s="60"/>
      <c r="S3974" s="60"/>
      <c r="T3974" s="60"/>
      <c r="U3974" s="60"/>
      <c r="V3974" s="46"/>
      <c r="W3974" s="28"/>
      <c r="X3974" s="28"/>
      <c r="Y3974" s="28"/>
      <c r="AA3974" s="77"/>
      <c r="AB3974" s="28"/>
      <c r="AC3974" s="28"/>
      <c r="AD3974" s="28"/>
      <c r="AE3974" s="28"/>
      <c r="AF3974" s="28"/>
      <c r="AG3974" s="28"/>
      <c r="AH3974" s="28"/>
      <c r="AI3974" s="28"/>
      <c r="AJ3974" s="28"/>
      <c r="AK3974" s="28"/>
      <c r="AL3974" s="28"/>
      <c r="AM3974" s="28"/>
      <c r="AN3974" s="28"/>
      <c r="AO3974" s="28"/>
      <c r="AP3974" s="28"/>
      <c r="AQ3974" s="28"/>
      <c r="AR3974" s="28"/>
      <c r="AS3974" s="28"/>
      <c r="AT3974" s="96"/>
      <c r="AU3974" s="28"/>
      <c r="AV3974" s="28"/>
      <c r="AW3974" s="28"/>
      <c r="AX3974" s="28"/>
      <c r="AY3974" s="28"/>
      <c r="AZ3974" s="28"/>
      <c r="BA3974" s="28"/>
      <c r="BB3974" s="28"/>
      <c r="BC3974" s="28"/>
      <c r="BD3974" s="28"/>
      <c r="BE3974" s="28"/>
    </row>
    <row r="3975" spans="3:57" ht="14.25" customHeight="1">
      <c r="C3975" s="46"/>
      <c r="D3975" s="28"/>
      <c r="E3975" s="28"/>
      <c r="F3975" s="28"/>
      <c r="G3975" s="28"/>
      <c r="H3975" s="28"/>
      <c r="I3975" s="28"/>
      <c r="J3975" s="28"/>
      <c r="K3975" s="28"/>
      <c r="L3975" s="28"/>
      <c r="M3975" s="28"/>
      <c r="N3975" s="28"/>
      <c r="O3975" s="28"/>
      <c r="P3975" s="60"/>
      <c r="Q3975" s="60"/>
      <c r="R3975" s="60"/>
      <c r="S3975" s="60"/>
      <c r="T3975" s="60"/>
      <c r="U3975" s="60"/>
      <c r="V3975" s="46"/>
      <c r="W3975" s="28"/>
      <c r="X3975" s="28"/>
      <c r="Y3975" s="28"/>
      <c r="AA3975" s="77"/>
      <c r="AB3975" s="28"/>
      <c r="AC3975" s="28"/>
      <c r="AD3975" s="28"/>
      <c r="AE3975" s="28"/>
      <c r="AF3975" s="28"/>
      <c r="AG3975" s="28"/>
      <c r="AH3975" s="28"/>
      <c r="AI3975" s="28"/>
      <c r="AJ3975" s="28"/>
      <c r="AK3975" s="28"/>
      <c r="AL3975" s="28"/>
      <c r="AM3975" s="28"/>
      <c r="AN3975" s="28"/>
      <c r="AO3975" s="28"/>
      <c r="AP3975" s="28"/>
      <c r="AQ3975" s="28"/>
      <c r="AR3975" s="28"/>
      <c r="AS3975" s="28"/>
      <c r="AT3975" s="96"/>
      <c r="AU3975" s="28"/>
      <c r="AV3975" s="28"/>
      <c r="AW3975" s="28"/>
      <c r="AX3975" s="28"/>
      <c r="AY3975" s="28"/>
      <c r="AZ3975" s="28"/>
      <c r="BA3975" s="28"/>
      <c r="BB3975" s="28"/>
      <c r="BC3975" s="28"/>
      <c r="BD3975" s="28"/>
      <c r="BE3975" s="28"/>
    </row>
    <row r="3976" spans="3:57" ht="14.25" customHeight="1">
      <c r="C3976" s="46"/>
      <c r="D3976" s="28"/>
      <c r="E3976" s="28"/>
      <c r="F3976" s="28"/>
      <c r="G3976" s="28"/>
      <c r="H3976" s="28"/>
      <c r="I3976" s="28"/>
      <c r="J3976" s="28"/>
      <c r="K3976" s="28"/>
      <c r="L3976" s="28"/>
      <c r="M3976" s="28"/>
      <c r="N3976" s="28"/>
      <c r="O3976" s="28"/>
      <c r="P3976" s="60"/>
      <c r="Q3976" s="60"/>
      <c r="R3976" s="60"/>
      <c r="S3976" s="60"/>
      <c r="T3976" s="60"/>
      <c r="U3976" s="60"/>
      <c r="V3976" s="46"/>
      <c r="W3976" s="28"/>
      <c r="X3976" s="28"/>
      <c r="Y3976" s="28"/>
      <c r="AA3976" s="77"/>
      <c r="AB3976" s="28"/>
      <c r="AC3976" s="28"/>
      <c r="AD3976" s="28"/>
      <c r="AE3976" s="28"/>
      <c r="AF3976" s="28"/>
      <c r="AG3976" s="28"/>
      <c r="AH3976" s="28"/>
      <c r="AI3976" s="28"/>
      <c r="AJ3976" s="28"/>
      <c r="AK3976" s="28"/>
      <c r="AL3976" s="28"/>
      <c r="AM3976" s="28"/>
      <c r="AN3976" s="28"/>
      <c r="AO3976" s="28"/>
      <c r="AP3976" s="28"/>
      <c r="AQ3976" s="28"/>
      <c r="AR3976" s="28"/>
      <c r="AS3976" s="28"/>
      <c r="AT3976" s="96"/>
      <c r="AU3976" s="28"/>
      <c r="AV3976" s="28"/>
      <c r="AW3976" s="28"/>
      <c r="AX3976" s="28"/>
      <c r="AY3976" s="28"/>
      <c r="AZ3976" s="28"/>
      <c r="BA3976" s="28"/>
      <c r="BB3976" s="28"/>
      <c r="BC3976" s="28"/>
      <c r="BD3976" s="28"/>
      <c r="BE3976" s="28"/>
    </row>
    <row r="3977" spans="3:57" ht="14.25" customHeight="1">
      <c r="C3977" s="46"/>
      <c r="D3977" s="28"/>
      <c r="E3977" s="28"/>
      <c r="F3977" s="28"/>
      <c r="G3977" s="28"/>
      <c r="H3977" s="28"/>
      <c r="I3977" s="28"/>
      <c r="J3977" s="28"/>
      <c r="K3977" s="28"/>
      <c r="L3977" s="28"/>
      <c r="M3977" s="28"/>
      <c r="N3977" s="28"/>
      <c r="O3977" s="28"/>
      <c r="P3977" s="60"/>
      <c r="Q3977" s="60"/>
      <c r="R3977" s="60"/>
      <c r="S3977" s="60"/>
      <c r="T3977" s="60"/>
      <c r="U3977" s="60"/>
      <c r="V3977" s="46"/>
      <c r="W3977" s="28"/>
      <c r="X3977" s="28"/>
      <c r="Y3977" s="28"/>
      <c r="AA3977" s="77"/>
      <c r="AB3977" s="28"/>
      <c r="AC3977" s="28"/>
      <c r="AD3977" s="28"/>
      <c r="AE3977" s="28"/>
      <c r="AF3977" s="28"/>
      <c r="AG3977" s="28"/>
      <c r="AH3977" s="28"/>
      <c r="AI3977" s="28"/>
      <c r="AJ3977" s="28"/>
      <c r="AK3977" s="28"/>
      <c r="AL3977" s="28"/>
      <c r="AM3977" s="28"/>
      <c r="AN3977" s="28"/>
      <c r="AO3977" s="28"/>
      <c r="AP3977" s="28"/>
      <c r="AQ3977" s="28"/>
      <c r="AR3977" s="28"/>
      <c r="AS3977" s="28"/>
      <c r="AT3977" s="96"/>
      <c r="AU3977" s="28"/>
      <c r="AV3977" s="28"/>
      <c r="AW3977" s="28"/>
      <c r="AX3977" s="28"/>
      <c r="AY3977" s="28"/>
      <c r="AZ3977" s="28"/>
      <c r="BA3977" s="28"/>
      <c r="BB3977" s="28"/>
      <c r="BC3977" s="28"/>
      <c r="BD3977" s="28"/>
      <c r="BE3977" s="28"/>
    </row>
    <row r="3978" spans="3:57" ht="14.25" customHeight="1">
      <c r="C3978" s="46"/>
      <c r="D3978" s="28"/>
      <c r="E3978" s="28"/>
      <c r="F3978" s="28"/>
      <c r="G3978" s="28"/>
      <c r="H3978" s="28"/>
      <c r="I3978" s="28"/>
      <c r="J3978" s="28"/>
      <c r="K3978" s="28"/>
      <c r="L3978" s="28"/>
      <c r="M3978" s="28"/>
      <c r="N3978" s="28"/>
      <c r="O3978" s="28"/>
      <c r="P3978" s="60"/>
      <c r="Q3978" s="60"/>
      <c r="R3978" s="60"/>
      <c r="S3978" s="60"/>
      <c r="T3978" s="60"/>
      <c r="U3978" s="60"/>
      <c r="V3978" s="46"/>
      <c r="W3978" s="28"/>
      <c r="X3978" s="28"/>
      <c r="Y3978" s="28"/>
      <c r="AA3978" s="77"/>
      <c r="AB3978" s="28"/>
      <c r="AC3978" s="28"/>
      <c r="AD3978" s="28"/>
      <c r="AE3978" s="28"/>
      <c r="AF3978" s="28"/>
      <c r="AG3978" s="28"/>
      <c r="AH3978" s="28"/>
      <c r="AI3978" s="28"/>
      <c r="AJ3978" s="28"/>
      <c r="AK3978" s="28"/>
      <c r="AL3978" s="28"/>
      <c r="AM3978" s="28"/>
      <c r="AN3978" s="28"/>
      <c r="AO3978" s="28"/>
      <c r="AP3978" s="28"/>
      <c r="AQ3978" s="28"/>
      <c r="AR3978" s="28"/>
      <c r="AS3978" s="28"/>
      <c r="AT3978" s="96"/>
      <c r="AU3978" s="28"/>
      <c r="AV3978" s="28"/>
      <c r="AW3978" s="28"/>
      <c r="AX3978" s="28"/>
      <c r="AY3978" s="28"/>
      <c r="AZ3978" s="28"/>
      <c r="BA3978" s="28"/>
      <c r="BB3978" s="28"/>
      <c r="BC3978" s="28"/>
      <c r="BD3978" s="28"/>
      <c r="BE3978" s="28"/>
    </row>
    <row r="3979" spans="3:57" ht="14.25" customHeight="1">
      <c r="C3979" s="46"/>
      <c r="D3979" s="28"/>
      <c r="E3979" s="28"/>
      <c r="F3979" s="28"/>
      <c r="G3979" s="28"/>
      <c r="H3979" s="28"/>
      <c r="I3979" s="28"/>
      <c r="J3979" s="28"/>
      <c r="K3979" s="28"/>
      <c r="L3979" s="28"/>
      <c r="M3979" s="28"/>
      <c r="N3979" s="28"/>
      <c r="O3979" s="28"/>
      <c r="P3979" s="60"/>
      <c r="Q3979" s="60"/>
      <c r="R3979" s="60"/>
      <c r="S3979" s="60"/>
      <c r="T3979" s="60"/>
      <c r="U3979" s="60"/>
      <c r="V3979" s="46"/>
      <c r="W3979" s="28"/>
      <c r="X3979" s="28"/>
      <c r="Y3979" s="28"/>
      <c r="AA3979" s="77"/>
      <c r="AB3979" s="28"/>
      <c r="AC3979" s="28"/>
      <c r="AD3979" s="28"/>
      <c r="AE3979" s="28"/>
      <c r="AF3979" s="28"/>
      <c r="AG3979" s="28"/>
      <c r="AH3979" s="28"/>
      <c r="AI3979" s="28"/>
      <c r="AJ3979" s="28"/>
      <c r="AK3979" s="28"/>
      <c r="AL3979" s="28"/>
      <c r="AM3979" s="28"/>
      <c r="AN3979" s="28"/>
      <c r="AO3979" s="28"/>
      <c r="AP3979" s="28"/>
      <c r="AQ3979" s="28"/>
      <c r="AR3979" s="28"/>
      <c r="AS3979" s="28"/>
      <c r="AT3979" s="96"/>
      <c r="AU3979" s="28"/>
      <c r="AV3979" s="28"/>
      <c r="AW3979" s="28"/>
      <c r="AX3979" s="28"/>
      <c r="AY3979" s="28"/>
      <c r="AZ3979" s="28"/>
      <c r="BA3979" s="28"/>
      <c r="BB3979" s="28"/>
      <c r="BC3979" s="28"/>
      <c r="BD3979" s="28"/>
      <c r="BE3979" s="28"/>
    </row>
    <row r="3980" spans="3:57" ht="14.25" customHeight="1">
      <c r="C3980" s="46"/>
      <c r="D3980" s="28"/>
      <c r="E3980" s="28"/>
      <c r="F3980" s="28"/>
      <c r="G3980" s="28"/>
      <c r="H3980" s="28"/>
      <c r="I3980" s="28"/>
      <c r="J3980" s="28"/>
      <c r="K3980" s="28"/>
      <c r="L3980" s="28"/>
      <c r="M3980" s="28"/>
      <c r="N3980" s="28"/>
      <c r="O3980" s="28"/>
      <c r="P3980" s="60"/>
      <c r="Q3980" s="60"/>
      <c r="R3980" s="60"/>
      <c r="S3980" s="60"/>
      <c r="T3980" s="60"/>
      <c r="U3980" s="60"/>
      <c r="V3980" s="46"/>
      <c r="W3980" s="28"/>
      <c r="X3980" s="28"/>
      <c r="Y3980" s="28"/>
      <c r="AA3980" s="77"/>
      <c r="AB3980" s="28"/>
      <c r="AC3980" s="28"/>
      <c r="AD3980" s="28"/>
      <c r="AE3980" s="28"/>
      <c r="AF3980" s="28"/>
      <c r="AG3980" s="28"/>
      <c r="AH3980" s="28"/>
      <c r="AI3980" s="28"/>
      <c r="AJ3980" s="28"/>
      <c r="AK3980" s="28"/>
      <c r="AL3980" s="28"/>
      <c r="AM3980" s="28"/>
      <c r="AN3980" s="28"/>
      <c r="AO3980" s="28"/>
      <c r="AP3980" s="28"/>
      <c r="AQ3980" s="28"/>
      <c r="AR3980" s="28"/>
      <c r="AS3980" s="28"/>
      <c r="AT3980" s="96"/>
      <c r="AU3980" s="28"/>
      <c r="AV3980" s="28"/>
      <c r="AW3980" s="28"/>
      <c r="AX3980" s="28"/>
      <c r="AY3980" s="28"/>
      <c r="AZ3980" s="28"/>
      <c r="BA3980" s="28"/>
      <c r="BB3980" s="28"/>
      <c r="BC3980" s="28"/>
      <c r="BD3980" s="28"/>
      <c r="BE3980" s="28"/>
    </row>
    <row r="3981" spans="3:57" ht="14.25" customHeight="1">
      <c r="C3981" s="46"/>
      <c r="D3981" s="28"/>
      <c r="E3981" s="28"/>
      <c r="F3981" s="28"/>
      <c r="G3981" s="28"/>
      <c r="H3981" s="28"/>
      <c r="I3981" s="28"/>
      <c r="J3981" s="28"/>
      <c r="K3981" s="28"/>
      <c r="L3981" s="28"/>
      <c r="M3981" s="28"/>
      <c r="N3981" s="28"/>
      <c r="O3981" s="28"/>
      <c r="P3981" s="60"/>
      <c r="Q3981" s="60"/>
      <c r="R3981" s="60"/>
      <c r="S3981" s="60"/>
      <c r="T3981" s="60"/>
      <c r="U3981" s="60"/>
      <c r="V3981" s="46"/>
      <c r="W3981" s="28"/>
      <c r="X3981" s="28"/>
      <c r="Y3981" s="28"/>
      <c r="AA3981" s="77"/>
      <c r="AB3981" s="28"/>
      <c r="AC3981" s="28"/>
      <c r="AD3981" s="28"/>
      <c r="AE3981" s="28"/>
      <c r="AF3981" s="28"/>
      <c r="AG3981" s="28"/>
      <c r="AH3981" s="28"/>
      <c r="AI3981" s="28"/>
      <c r="AJ3981" s="28"/>
      <c r="AK3981" s="28"/>
      <c r="AL3981" s="28"/>
      <c r="AM3981" s="28"/>
      <c r="AN3981" s="28"/>
      <c r="AO3981" s="28"/>
      <c r="AP3981" s="28"/>
      <c r="AQ3981" s="28"/>
      <c r="AR3981" s="28"/>
      <c r="AS3981" s="28"/>
      <c r="AT3981" s="96"/>
      <c r="AU3981" s="28"/>
      <c r="AV3981" s="28"/>
      <c r="AW3981" s="28"/>
      <c r="AX3981" s="28"/>
      <c r="AY3981" s="28"/>
      <c r="AZ3981" s="28"/>
      <c r="BA3981" s="28"/>
      <c r="BB3981" s="28"/>
      <c r="BC3981" s="28"/>
      <c r="BD3981" s="28"/>
      <c r="BE3981" s="28"/>
    </row>
    <row r="3982" spans="3:57" ht="14.25" customHeight="1">
      <c r="C3982" s="46"/>
      <c r="D3982" s="28"/>
      <c r="E3982" s="28"/>
      <c r="F3982" s="28"/>
      <c r="G3982" s="28"/>
      <c r="H3982" s="28"/>
      <c r="I3982" s="28"/>
      <c r="J3982" s="28"/>
      <c r="K3982" s="28"/>
      <c r="L3982" s="28"/>
      <c r="M3982" s="28"/>
      <c r="N3982" s="28"/>
      <c r="O3982" s="28"/>
      <c r="P3982" s="60"/>
      <c r="Q3982" s="60"/>
      <c r="R3982" s="60"/>
      <c r="S3982" s="60"/>
      <c r="T3982" s="60"/>
      <c r="U3982" s="60"/>
      <c r="V3982" s="46"/>
      <c r="W3982" s="28"/>
      <c r="X3982" s="28"/>
      <c r="Y3982" s="28"/>
      <c r="AA3982" s="77"/>
      <c r="AB3982" s="28"/>
      <c r="AC3982" s="28"/>
      <c r="AD3982" s="28"/>
      <c r="AE3982" s="28"/>
      <c r="AF3982" s="28"/>
      <c r="AG3982" s="28"/>
      <c r="AH3982" s="28"/>
      <c r="AI3982" s="28"/>
      <c r="AJ3982" s="28"/>
      <c r="AK3982" s="28"/>
      <c r="AL3982" s="28"/>
      <c r="AM3982" s="28"/>
      <c r="AN3982" s="28"/>
      <c r="AO3982" s="28"/>
      <c r="AP3982" s="28"/>
      <c r="AQ3982" s="28"/>
      <c r="AR3982" s="28"/>
      <c r="AS3982" s="28"/>
      <c r="AT3982" s="96"/>
      <c r="AU3982" s="28"/>
      <c r="AV3982" s="28"/>
      <c r="AW3982" s="28"/>
      <c r="AX3982" s="28"/>
      <c r="AY3982" s="28"/>
      <c r="AZ3982" s="28"/>
      <c r="BA3982" s="28"/>
      <c r="BB3982" s="28"/>
      <c r="BC3982" s="28"/>
      <c r="BD3982" s="28"/>
      <c r="BE3982" s="28"/>
    </row>
    <row r="3983" spans="3:57" ht="14.25" customHeight="1">
      <c r="C3983" s="46"/>
      <c r="D3983" s="28"/>
      <c r="E3983" s="28"/>
      <c r="F3983" s="28"/>
      <c r="G3983" s="28"/>
      <c r="H3983" s="28"/>
      <c r="I3983" s="28"/>
      <c r="J3983" s="28"/>
      <c r="K3983" s="28"/>
      <c r="L3983" s="28"/>
      <c r="M3983" s="28"/>
      <c r="N3983" s="28"/>
      <c r="O3983" s="28"/>
      <c r="P3983" s="60"/>
      <c r="Q3983" s="60"/>
      <c r="R3983" s="60"/>
      <c r="S3983" s="60"/>
      <c r="T3983" s="60"/>
      <c r="U3983" s="60"/>
      <c r="V3983" s="46"/>
      <c r="W3983" s="28"/>
      <c r="X3983" s="28"/>
      <c r="Y3983" s="28"/>
      <c r="AA3983" s="77"/>
      <c r="AB3983" s="28"/>
      <c r="AC3983" s="28"/>
      <c r="AD3983" s="28"/>
      <c r="AE3983" s="28"/>
      <c r="AF3983" s="28"/>
      <c r="AG3983" s="28"/>
      <c r="AH3983" s="28"/>
      <c r="AI3983" s="28"/>
      <c r="AJ3983" s="28"/>
      <c r="AK3983" s="28"/>
      <c r="AL3983" s="28"/>
      <c r="AM3983" s="28"/>
      <c r="AN3983" s="28"/>
      <c r="AO3983" s="28"/>
      <c r="AP3983" s="28"/>
      <c r="AQ3983" s="28"/>
      <c r="AR3983" s="28"/>
      <c r="AS3983" s="28"/>
      <c r="AT3983" s="96"/>
      <c r="AU3983" s="28"/>
      <c r="AV3983" s="28"/>
      <c r="AW3983" s="28"/>
      <c r="AX3983" s="28"/>
      <c r="AY3983" s="28"/>
      <c r="AZ3983" s="28"/>
      <c r="BA3983" s="28"/>
      <c r="BB3983" s="28"/>
      <c r="BC3983" s="28"/>
      <c r="BD3983" s="28"/>
      <c r="BE3983" s="28"/>
    </row>
    <row r="3984" spans="3:57" ht="14.25" customHeight="1">
      <c r="C3984" s="46"/>
      <c r="D3984" s="28"/>
      <c r="E3984" s="28"/>
      <c r="F3984" s="28"/>
      <c r="G3984" s="28"/>
      <c r="H3984" s="28"/>
      <c r="I3984" s="28"/>
      <c r="J3984" s="28"/>
      <c r="K3984" s="28"/>
      <c r="L3984" s="28"/>
      <c r="M3984" s="28"/>
      <c r="N3984" s="28"/>
      <c r="O3984" s="28"/>
      <c r="P3984" s="60"/>
      <c r="Q3984" s="60"/>
      <c r="R3984" s="60"/>
      <c r="S3984" s="60"/>
      <c r="T3984" s="60"/>
      <c r="U3984" s="60"/>
      <c r="V3984" s="46"/>
      <c r="W3984" s="28"/>
      <c r="X3984" s="28"/>
      <c r="Y3984" s="28"/>
      <c r="AA3984" s="77"/>
      <c r="AB3984" s="28"/>
      <c r="AC3984" s="28"/>
      <c r="AD3984" s="28"/>
      <c r="AE3984" s="28"/>
      <c r="AF3984" s="28"/>
      <c r="AG3984" s="28"/>
      <c r="AH3984" s="28"/>
      <c r="AI3984" s="28"/>
      <c r="AJ3984" s="28"/>
      <c r="AK3984" s="28"/>
      <c r="AL3984" s="28"/>
      <c r="AM3984" s="28"/>
      <c r="AN3984" s="28"/>
      <c r="AO3984" s="28"/>
      <c r="AP3984" s="28"/>
      <c r="AQ3984" s="28"/>
      <c r="AR3984" s="28"/>
      <c r="AS3984" s="28"/>
      <c r="AT3984" s="96"/>
      <c r="AU3984" s="28"/>
      <c r="AV3984" s="28"/>
      <c r="AW3984" s="28"/>
      <c r="AX3984" s="28"/>
      <c r="AY3984" s="28"/>
      <c r="AZ3984" s="28"/>
      <c r="BA3984" s="28"/>
      <c r="BB3984" s="28"/>
      <c r="BC3984" s="28"/>
      <c r="BD3984" s="28"/>
      <c r="BE3984" s="28"/>
    </row>
    <row r="3985" spans="3:57" ht="14.25" customHeight="1">
      <c r="C3985" s="46"/>
      <c r="D3985" s="28"/>
      <c r="E3985" s="28"/>
      <c r="F3985" s="28"/>
      <c r="G3985" s="28"/>
      <c r="H3985" s="28"/>
      <c r="I3985" s="28"/>
      <c r="J3985" s="28"/>
      <c r="K3985" s="28"/>
      <c r="L3985" s="28"/>
      <c r="M3985" s="28"/>
      <c r="N3985" s="28"/>
      <c r="O3985" s="28"/>
      <c r="P3985" s="60"/>
      <c r="Q3985" s="60"/>
      <c r="R3985" s="60"/>
      <c r="S3985" s="60"/>
      <c r="T3985" s="60"/>
      <c r="U3985" s="60"/>
      <c r="V3985" s="46"/>
      <c r="W3985" s="28"/>
      <c r="X3985" s="28"/>
      <c r="Y3985" s="28"/>
      <c r="AA3985" s="77"/>
      <c r="AB3985" s="28"/>
      <c r="AC3985" s="28"/>
      <c r="AD3985" s="28"/>
      <c r="AE3985" s="28"/>
      <c r="AF3985" s="28"/>
      <c r="AG3985" s="28"/>
      <c r="AH3985" s="28"/>
      <c r="AI3985" s="28"/>
      <c r="AJ3985" s="28"/>
      <c r="AK3985" s="28"/>
      <c r="AL3985" s="28"/>
      <c r="AM3985" s="28"/>
      <c r="AN3985" s="28"/>
      <c r="AO3985" s="28"/>
      <c r="AP3985" s="28"/>
      <c r="AQ3985" s="28"/>
      <c r="AR3985" s="28"/>
      <c r="AS3985" s="28"/>
      <c r="AT3985" s="96"/>
      <c r="AU3985" s="28"/>
      <c r="AV3985" s="28"/>
      <c r="AW3985" s="28"/>
      <c r="AX3985" s="28"/>
      <c r="AY3985" s="28"/>
      <c r="AZ3985" s="28"/>
      <c r="BA3985" s="28"/>
      <c r="BB3985" s="28"/>
      <c r="BC3985" s="28"/>
      <c r="BD3985" s="28"/>
      <c r="BE3985" s="28"/>
    </row>
    <row r="3986" spans="3:57" ht="14.25" customHeight="1">
      <c r="C3986" s="46"/>
      <c r="D3986" s="28"/>
      <c r="E3986" s="28"/>
      <c r="F3986" s="28"/>
      <c r="G3986" s="28"/>
      <c r="H3986" s="28"/>
      <c r="I3986" s="28"/>
      <c r="J3986" s="28"/>
      <c r="K3986" s="28"/>
      <c r="L3986" s="28"/>
      <c r="M3986" s="28"/>
      <c r="N3986" s="28"/>
      <c r="O3986" s="28"/>
      <c r="P3986" s="60"/>
      <c r="Q3986" s="60"/>
      <c r="R3986" s="60"/>
      <c r="S3986" s="60"/>
      <c r="T3986" s="60"/>
      <c r="U3986" s="60"/>
      <c r="V3986" s="46"/>
      <c r="W3986" s="28"/>
      <c r="X3986" s="28"/>
      <c r="Y3986" s="28"/>
      <c r="AA3986" s="77"/>
      <c r="AB3986" s="28"/>
      <c r="AC3986" s="28"/>
      <c r="AD3986" s="28"/>
      <c r="AE3986" s="28"/>
      <c r="AF3986" s="28"/>
      <c r="AG3986" s="28"/>
      <c r="AH3986" s="28"/>
      <c r="AI3986" s="28"/>
      <c r="AJ3986" s="28"/>
      <c r="AK3986" s="28"/>
      <c r="AL3986" s="28"/>
      <c r="AM3986" s="28"/>
      <c r="AN3986" s="28"/>
      <c r="AO3986" s="28"/>
      <c r="AP3986" s="28"/>
      <c r="AQ3986" s="28"/>
      <c r="AR3986" s="28"/>
      <c r="AS3986" s="28"/>
      <c r="AT3986" s="96"/>
      <c r="AU3986" s="28"/>
      <c r="AV3986" s="28"/>
      <c r="AW3986" s="28"/>
      <c r="AX3986" s="28"/>
      <c r="AY3986" s="28"/>
      <c r="AZ3986" s="28"/>
      <c r="BA3986" s="28"/>
      <c r="BB3986" s="28"/>
      <c r="BC3986" s="28"/>
      <c r="BD3986" s="28"/>
      <c r="BE3986" s="28"/>
    </row>
    <row r="3987" spans="3:57" ht="14.25" customHeight="1">
      <c r="C3987" s="46"/>
      <c r="D3987" s="28"/>
      <c r="E3987" s="28"/>
      <c r="F3987" s="28"/>
      <c r="G3987" s="28"/>
      <c r="H3987" s="28"/>
      <c r="I3987" s="28"/>
      <c r="J3987" s="28"/>
      <c r="K3987" s="28"/>
      <c r="L3987" s="28"/>
      <c r="M3987" s="28"/>
      <c r="N3987" s="28"/>
      <c r="O3987" s="28"/>
      <c r="P3987" s="60"/>
      <c r="Q3987" s="60"/>
      <c r="R3987" s="60"/>
      <c r="S3987" s="60"/>
      <c r="T3987" s="60"/>
      <c r="U3987" s="60"/>
      <c r="V3987" s="46"/>
      <c r="W3987" s="28"/>
      <c r="X3987" s="28"/>
      <c r="Y3987" s="28"/>
      <c r="AA3987" s="77"/>
      <c r="AB3987" s="28"/>
      <c r="AC3987" s="28"/>
      <c r="AD3987" s="28"/>
      <c r="AE3987" s="28"/>
      <c r="AF3987" s="28"/>
      <c r="AG3987" s="28"/>
      <c r="AH3987" s="28"/>
      <c r="AI3987" s="28"/>
      <c r="AJ3987" s="28"/>
      <c r="AK3987" s="28"/>
      <c r="AL3987" s="28"/>
      <c r="AM3987" s="28"/>
      <c r="AN3987" s="28"/>
      <c r="AO3987" s="28"/>
      <c r="AP3987" s="28"/>
      <c r="AQ3987" s="28"/>
      <c r="AR3987" s="28"/>
      <c r="AS3987" s="28"/>
      <c r="AT3987" s="96"/>
      <c r="AU3987" s="28"/>
      <c r="AV3987" s="28"/>
      <c r="AW3987" s="28"/>
      <c r="AX3987" s="28"/>
      <c r="AY3987" s="28"/>
      <c r="AZ3987" s="28"/>
      <c r="BA3987" s="28"/>
      <c r="BB3987" s="28"/>
      <c r="BC3987" s="28"/>
      <c r="BD3987" s="28"/>
      <c r="BE3987" s="28"/>
    </row>
    <row r="3988" spans="3:57" ht="14.25" customHeight="1">
      <c r="C3988" s="46"/>
      <c r="D3988" s="28"/>
      <c r="E3988" s="28"/>
      <c r="F3988" s="28"/>
      <c r="G3988" s="28"/>
      <c r="H3988" s="28"/>
      <c r="I3988" s="28"/>
      <c r="J3988" s="28"/>
      <c r="K3988" s="28"/>
      <c r="L3988" s="28"/>
      <c r="M3988" s="28"/>
      <c r="N3988" s="28"/>
      <c r="O3988" s="28"/>
      <c r="P3988" s="60"/>
      <c r="Q3988" s="60"/>
      <c r="R3988" s="60"/>
      <c r="S3988" s="60"/>
      <c r="T3988" s="60"/>
      <c r="U3988" s="60"/>
      <c r="V3988" s="46"/>
      <c r="W3988" s="28"/>
      <c r="X3988" s="28"/>
      <c r="Y3988" s="28"/>
      <c r="AA3988" s="77"/>
      <c r="AB3988" s="28"/>
      <c r="AC3988" s="28"/>
      <c r="AD3988" s="28"/>
      <c r="AE3988" s="28"/>
      <c r="AF3988" s="28"/>
      <c r="AG3988" s="28"/>
      <c r="AH3988" s="28"/>
      <c r="AI3988" s="28"/>
      <c r="AJ3988" s="28"/>
      <c r="AK3988" s="28"/>
      <c r="AL3988" s="28"/>
      <c r="AM3988" s="28"/>
      <c r="AN3988" s="28"/>
      <c r="AO3988" s="28"/>
      <c r="AP3988" s="28"/>
      <c r="AQ3988" s="28"/>
      <c r="AR3988" s="28"/>
      <c r="AS3988" s="28"/>
      <c r="AT3988" s="96"/>
      <c r="AU3988" s="28"/>
      <c r="AV3988" s="28"/>
      <c r="AW3988" s="28"/>
      <c r="AX3988" s="28"/>
      <c r="AY3988" s="28"/>
      <c r="AZ3988" s="28"/>
      <c r="BA3988" s="28"/>
      <c r="BB3988" s="28"/>
      <c r="BC3988" s="28"/>
      <c r="BD3988" s="28"/>
      <c r="BE3988" s="28"/>
    </row>
    <row r="3989" spans="3:57" ht="14.25" customHeight="1">
      <c r="C3989" s="46"/>
      <c r="D3989" s="28"/>
      <c r="E3989" s="28"/>
      <c r="F3989" s="28"/>
      <c r="G3989" s="28"/>
      <c r="H3989" s="28"/>
      <c r="I3989" s="28"/>
      <c r="J3989" s="28"/>
      <c r="K3989" s="28"/>
      <c r="L3989" s="28"/>
      <c r="M3989" s="28"/>
      <c r="N3989" s="28"/>
      <c r="O3989" s="28"/>
      <c r="P3989" s="60"/>
      <c r="Q3989" s="60"/>
      <c r="R3989" s="60"/>
      <c r="S3989" s="60"/>
      <c r="T3989" s="60"/>
      <c r="U3989" s="60"/>
      <c r="V3989" s="46"/>
      <c r="W3989" s="28"/>
      <c r="X3989" s="28"/>
      <c r="Y3989" s="28"/>
      <c r="AA3989" s="77"/>
      <c r="AB3989" s="28"/>
      <c r="AC3989" s="28"/>
      <c r="AD3989" s="28"/>
      <c r="AE3989" s="28"/>
      <c r="AF3989" s="28"/>
      <c r="AG3989" s="28"/>
      <c r="AH3989" s="28"/>
      <c r="AI3989" s="28"/>
      <c r="AJ3989" s="28"/>
      <c r="AK3989" s="28"/>
      <c r="AL3989" s="28"/>
      <c r="AM3989" s="28"/>
      <c r="AN3989" s="28"/>
      <c r="AO3989" s="28"/>
      <c r="AP3989" s="28"/>
      <c r="AQ3989" s="28"/>
      <c r="AR3989" s="28"/>
      <c r="AS3989" s="28"/>
      <c r="AT3989" s="96"/>
      <c r="AU3989" s="28"/>
      <c r="AV3989" s="28"/>
      <c r="AW3989" s="28"/>
      <c r="AX3989" s="28"/>
      <c r="AY3989" s="28"/>
      <c r="AZ3989" s="28"/>
      <c r="BA3989" s="28"/>
      <c r="BB3989" s="28"/>
      <c r="BC3989" s="28"/>
      <c r="BD3989" s="28"/>
      <c r="BE3989" s="28"/>
    </row>
    <row r="3990" spans="3:57" ht="14.25" customHeight="1">
      <c r="C3990" s="46"/>
      <c r="D3990" s="28"/>
      <c r="E3990" s="28"/>
      <c r="F3990" s="28"/>
      <c r="G3990" s="28"/>
      <c r="H3990" s="28"/>
      <c r="I3990" s="28"/>
      <c r="J3990" s="28"/>
      <c r="K3990" s="28"/>
      <c r="L3990" s="28"/>
      <c r="M3990" s="28"/>
      <c r="N3990" s="28"/>
      <c r="O3990" s="28"/>
      <c r="P3990" s="60"/>
      <c r="Q3990" s="60"/>
      <c r="R3990" s="60"/>
      <c r="S3990" s="60"/>
      <c r="T3990" s="60"/>
      <c r="U3990" s="60"/>
      <c r="V3990" s="46"/>
      <c r="W3990" s="28"/>
      <c r="X3990" s="28"/>
      <c r="Y3990" s="28"/>
      <c r="AA3990" s="77"/>
      <c r="AB3990" s="28"/>
      <c r="AC3990" s="28"/>
      <c r="AD3990" s="28"/>
      <c r="AE3990" s="28"/>
      <c r="AF3990" s="28"/>
      <c r="AG3990" s="28"/>
      <c r="AH3990" s="28"/>
      <c r="AI3990" s="28"/>
      <c r="AJ3990" s="28"/>
      <c r="AK3990" s="28"/>
      <c r="AL3990" s="28"/>
      <c r="AM3990" s="28"/>
      <c r="AN3990" s="28"/>
      <c r="AO3990" s="28"/>
      <c r="AP3990" s="28"/>
      <c r="AQ3990" s="28"/>
      <c r="AR3990" s="28"/>
      <c r="AS3990" s="28"/>
      <c r="AT3990" s="96"/>
      <c r="AU3990" s="28"/>
      <c r="AV3990" s="28"/>
      <c r="AW3990" s="28"/>
      <c r="AX3990" s="28"/>
      <c r="AY3990" s="28"/>
      <c r="AZ3990" s="28"/>
      <c r="BA3990" s="28"/>
      <c r="BB3990" s="28"/>
      <c r="BC3990" s="28"/>
      <c r="BD3990" s="28"/>
      <c r="BE3990" s="28"/>
    </row>
    <row r="3991" spans="3:57" ht="14.25" customHeight="1">
      <c r="C3991" s="46"/>
      <c r="D3991" s="28"/>
      <c r="E3991" s="28"/>
      <c r="F3991" s="28"/>
      <c r="G3991" s="28"/>
      <c r="H3991" s="28"/>
      <c r="I3991" s="28"/>
      <c r="J3991" s="28"/>
      <c r="K3991" s="28"/>
      <c r="L3991" s="28"/>
      <c r="M3991" s="28"/>
      <c r="N3991" s="28"/>
      <c r="O3991" s="28"/>
      <c r="P3991" s="60"/>
      <c r="Q3991" s="60"/>
      <c r="R3991" s="60"/>
      <c r="S3991" s="60"/>
      <c r="T3991" s="60"/>
      <c r="U3991" s="60"/>
      <c r="V3991" s="46"/>
      <c r="W3991" s="28"/>
      <c r="X3991" s="28"/>
      <c r="Y3991" s="28"/>
      <c r="AA3991" s="77"/>
      <c r="AB3991" s="28"/>
      <c r="AC3991" s="28"/>
      <c r="AD3991" s="28"/>
      <c r="AE3991" s="28"/>
      <c r="AF3991" s="28"/>
      <c r="AG3991" s="28"/>
      <c r="AH3991" s="28"/>
      <c r="AI3991" s="28"/>
      <c r="AJ3991" s="28"/>
      <c r="AK3991" s="28"/>
      <c r="AL3991" s="28"/>
      <c r="AM3991" s="28"/>
      <c r="AN3991" s="28"/>
      <c r="AO3991" s="28"/>
      <c r="AP3991" s="28"/>
      <c r="AQ3991" s="28"/>
      <c r="AR3991" s="28"/>
      <c r="AS3991" s="28"/>
      <c r="AT3991" s="96"/>
      <c r="AU3991" s="28"/>
      <c r="AV3991" s="28"/>
      <c r="AW3991" s="28"/>
      <c r="AX3991" s="28"/>
      <c r="AY3991" s="28"/>
      <c r="AZ3991" s="28"/>
      <c r="BA3991" s="28"/>
      <c r="BB3991" s="28"/>
      <c r="BC3991" s="28"/>
      <c r="BD3991" s="28"/>
      <c r="BE3991" s="28"/>
    </row>
    <row r="3992" spans="3:57" ht="14.25" customHeight="1">
      <c r="C3992" s="46"/>
      <c r="D3992" s="28"/>
      <c r="E3992" s="28"/>
      <c r="F3992" s="28"/>
      <c r="G3992" s="28"/>
      <c r="H3992" s="28"/>
      <c r="I3992" s="28"/>
      <c r="J3992" s="28"/>
      <c r="K3992" s="28"/>
      <c r="L3992" s="28"/>
      <c r="M3992" s="28"/>
      <c r="N3992" s="28"/>
      <c r="O3992" s="28"/>
      <c r="P3992" s="60"/>
      <c r="Q3992" s="60"/>
      <c r="R3992" s="60"/>
      <c r="S3992" s="60"/>
      <c r="T3992" s="60"/>
      <c r="U3992" s="60"/>
      <c r="V3992" s="46"/>
      <c r="W3992" s="28"/>
      <c r="X3992" s="28"/>
      <c r="Y3992" s="28"/>
      <c r="AA3992" s="77"/>
      <c r="AB3992" s="28"/>
      <c r="AC3992" s="28"/>
      <c r="AD3992" s="28"/>
      <c r="AE3992" s="28"/>
      <c r="AF3992" s="28"/>
      <c r="AG3992" s="28"/>
      <c r="AH3992" s="28"/>
      <c r="AI3992" s="28"/>
      <c r="AJ3992" s="28"/>
      <c r="AK3992" s="28"/>
      <c r="AL3992" s="28"/>
      <c r="AM3992" s="28"/>
      <c r="AN3992" s="28"/>
      <c r="AO3992" s="28"/>
      <c r="AP3992" s="28"/>
      <c r="AQ3992" s="28"/>
      <c r="AR3992" s="28"/>
      <c r="AS3992" s="28"/>
      <c r="AT3992" s="96"/>
      <c r="AU3992" s="28"/>
      <c r="AV3992" s="28"/>
      <c r="AW3992" s="28"/>
      <c r="AX3992" s="28"/>
      <c r="AY3992" s="28"/>
      <c r="AZ3992" s="28"/>
      <c r="BA3992" s="28"/>
      <c r="BB3992" s="28"/>
      <c r="BC3992" s="28"/>
      <c r="BD3992" s="28"/>
      <c r="BE3992" s="28"/>
    </row>
    <row r="3993" spans="3:57" ht="14.25" customHeight="1">
      <c r="C3993" s="46"/>
      <c r="D3993" s="28"/>
      <c r="E3993" s="28"/>
      <c r="F3993" s="28"/>
      <c r="G3993" s="28"/>
      <c r="H3993" s="28"/>
      <c r="I3993" s="28"/>
      <c r="J3993" s="28"/>
      <c r="K3993" s="28"/>
      <c r="L3993" s="28"/>
      <c r="M3993" s="28"/>
      <c r="N3993" s="28"/>
      <c r="O3993" s="28"/>
      <c r="P3993" s="60"/>
      <c r="Q3993" s="60"/>
      <c r="R3993" s="60"/>
      <c r="S3993" s="60"/>
      <c r="T3993" s="60"/>
      <c r="U3993" s="60"/>
      <c r="V3993" s="46"/>
      <c r="W3993" s="28"/>
      <c r="X3993" s="28"/>
      <c r="Y3993" s="28"/>
      <c r="AA3993" s="77"/>
      <c r="AB3993" s="28"/>
      <c r="AC3993" s="28"/>
      <c r="AD3993" s="28"/>
      <c r="AE3993" s="28"/>
      <c r="AF3993" s="28"/>
      <c r="AG3993" s="28"/>
      <c r="AH3993" s="28"/>
      <c r="AI3993" s="28"/>
      <c r="AJ3993" s="28"/>
      <c r="AK3993" s="28"/>
      <c r="AL3993" s="28"/>
      <c r="AM3993" s="28"/>
      <c r="AN3993" s="28"/>
      <c r="AO3993" s="28"/>
      <c r="AP3993" s="28"/>
      <c r="AQ3993" s="28"/>
      <c r="AR3993" s="28"/>
      <c r="AS3993" s="28"/>
      <c r="AT3993" s="96"/>
      <c r="AU3993" s="28"/>
      <c r="AV3993" s="28"/>
      <c r="AW3993" s="28"/>
      <c r="AX3993" s="28"/>
      <c r="AY3993" s="28"/>
      <c r="AZ3993" s="28"/>
      <c r="BA3993" s="28"/>
      <c r="BB3993" s="28"/>
      <c r="BC3993" s="28"/>
      <c r="BD3993" s="28"/>
      <c r="BE3993" s="28"/>
    </row>
    <row r="3994" spans="3:57" ht="14.25" customHeight="1">
      <c r="C3994" s="46"/>
      <c r="D3994" s="28"/>
      <c r="E3994" s="28"/>
      <c r="F3994" s="28"/>
      <c r="G3994" s="28"/>
      <c r="H3994" s="28"/>
      <c r="I3994" s="28"/>
      <c r="J3994" s="28"/>
      <c r="K3994" s="28"/>
      <c r="L3994" s="28"/>
      <c r="M3994" s="28"/>
      <c r="N3994" s="28"/>
      <c r="O3994" s="28"/>
      <c r="P3994" s="60"/>
      <c r="Q3994" s="60"/>
      <c r="R3994" s="60"/>
      <c r="S3994" s="60"/>
      <c r="T3994" s="60"/>
      <c r="U3994" s="60"/>
      <c r="V3994" s="46"/>
      <c r="W3994" s="28"/>
      <c r="X3994" s="28"/>
      <c r="Y3994" s="28"/>
      <c r="AA3994" s="77"/>
      <c r="AB3994" s="28"/>
      <c r="AC3994" s="28"/>
      <c r="AD3994" s="28"/>
      <c r="AE3994" s="28"/>
      <c r="AF3994" s="28"/>
      <c r="AG3994" s="28"/>
      <c r="AH3994" s="28"/>
      <c r="AI3994" s="28"/>
      <c r="AJ3994" s="28"/>
      <c r="AK3994" s="28"/>
      <c r="AL3994" s="28"/>
      <c r="AM3994" s="28"/>
      <c r="AN3994" s="28"/>
      <c r="AO3994" s="28"/>
      <c r="AP3994" s="28"/>
      <c r="AQ3994" s="28"/>
      <c r="AR3994" s="28"/>
      <c r="AS3994" s="28"/>
      <c r="AT3994" s="96"/>
      <c r="AU3994" s="28"/>
      <c r="AV3994" s="28"/>
      <c r="AW3994" s="28"/>
      <c r="AX3994" s="28"/>
      <c r="AY3994" s="28"/>
      <c r="AZ3994" s="28"/>
      <c r="BA3994" s="28"/>
      <c r="BB3994" s="28"/>
      <c r="BC3994" s="28"/>
      <c r="BD3994" s="28"/>
      <c r="BE3994" s="28"/>
    </row>
    <row r="3995" spans="3:57" ht="14.25" customHeight="1">
      <c r="C3995" s="46"/>
      <c r="D3995" s="28"/>
      <c r="E3995" s="28"/>
      <c r="F3995" s="28"/>
      <c r="G3995" s="28"/>
      <c r="H3995" s="28"/>
      <c r="I3995" s="28"/>
      <c r="J3995" s="28"/>
      <c r="K3995" s="28"/>
      <c r="L3995" s="28"/>
      <c r="M3995" s="28"/>
      <c r="N3995" s="28"/>
      <c r="O3995" s="28"/>
      <c r="P3995" s="60"/>
      <c r="Q3995" s="60"/>
      <c r="R3995" s="60"/>
      <c r="S3995" s="60"/>
      <c r="T3995" s="60"/>
      <c r="U3995" s="60"/>
      <c r="V3995" s="46"/>
      <c r="W3995" s="28"/>
      <c r="X3995" s="28"/>
      <c r="Y3995" s="28"/>
      <c r="AA3995" s="77"/>
      <c r="AB3995" s="28"/>
      <c r="AC3995" s="28"/>
      <c r="AD3995" s="28"/>
      <c r="AE3995" s="28"/>
      <c r="AF3995" s="28"/>
      <c r="AG3995" s="28"/>
      <c r="AH3995" s="28"/>
      <c r="AI3995" s="28"/>
      <c r="AJ3995" s="28"/>
      <c r="AK3995" s="28"/>
      <c r="AL3995" s="28"/>
      <c r="AM3995" s="28"/>
      <c r="AN3995" s="28"/>
      <c r="AO3995" s="28"/>
      <c r="AP3995" s="28"/>
      <c r="AQ3995" s="28"/>
      <c r="AR3995" s="28"/>
      <c r="AS3995" s="28"/>
      <c r="AT3995" s="96"/>
      <c r="AU3995" s="28"/>
      <c r="AV3995" s="28"/>
      <c r="AW3995" s="28"/>
      <c r="AX3995" s="28"/>
      <c r="AY3995" s="28"/>
      <c r="AZ3995" s="28"/>
      <c r="BA3995" s="28"/>
      <c r="BB3995" s="28"/>
      <c r="BC3995" s="28"/>
      <c r="BD3995" s="28"/>
      <c r="BE3995" s="28"/>
    </row>
    <row r="3996" spans="3:57" ht="14.25" customHeight="1">
      <c r="C3996" s="46"/>
      <c r="D3996" s="28"/>
      <c r="E3996" s="28"/>
      <c r="F3996" s="28"/>
      <c r="G3996" s="28"/>
      <c r="H3996" s="28"/>
      <c r="I3996" s="28"/>
      <c r="J3996" s="28"/>
      <c r="K3996" s="28"/>
      <c r="L3996" s="28"/>
      <c r="M3996" s="28"/>
      <c r="N3996" s="28"/>
      <c r="O3996" s="28"/>
      <c r="P3996" s="60"/>
      <c r="Q3996" s="60"/>
      <c r="R3996" s="60"/>
      <c r="S3996" s="60"/>
      <c r="T3996" s="60"/>
      <c r="U3996" s="60"/>
      <c r="V3996" s="46"/>
      <c r="W3996" s="28"/>
      <c r="X3996" s="28"/>
      <c r="Y3996" s="28"/>
      <c r="AA3996" s="77"/>
      <c r="AB3996" s="28"/>
      <c r="AC3996" s="28"/>
      <c r="AD3996" s="28"/>
      <c r="AE3996" s="28"/>
      <c r="AF3996" s="28"/>
      <c r="AG3996" s="28"/>
      <c r="AH3996" s="28"/>
      <c r="AI3996" s="28"/>
      <c r="AJ3996" s="28"/>
      <c r="AK3996" s="28"/>
      <c r="AL3996" s="28"/>
      <c r="AM3996" s="28"/>
      <c r="AN3996" s="28"/>
      <c r="AO3996" s="28"/>
      <c r="AP3996" s="28"/>
      <c r="AQ3996" s="28"/>
      <c r="AR3996" s="28"/>
      <c r="AS3996" s="28"/>
      <c r="AT3996" s="96"/>
      <c r="AU3996" s="28"/>
      <c r="AV3996" s="28"/>
      <c r="AW3996" s="28"/>
      <c r="AX3996" s="28"/>
      <c r="AY3996" s="28"/>
      <c r="AZ3996" s="28"/>
      <c r="BA3996" s="28"/>
      <c r="BB3996" s="28"/>
      <c r="BC3996" s="28"/>
      <c r="BD3996" s="28"/>
      <c r="BE3996" s="28"/>
    </row>
    <row r="3997" spans="3:57" ht="14.25" customHeight="1">
      <c r="C3997" s="46"/>
      <c r="D3997" s="28"/>
      <c r="E3997" s="28"/>
      <c r="F3997" s="28"/>
      <c r="G3997" s="28"/>
      <c r="H3997" s="28"/>
      <c r="I3997" s="28"/>
      <c r="J3997" s="28"/>
      <c r="K3997" s="28"/>
      <c r="L3997" s="28"/>
      <c r="M3997" s="28"/>
      <c r="N3997" s="28"/>
      <c r="O3997" s="28"/>
      <c r="P3997" s="60"/>
      <c r="Q3997" s="60"/>
      <c r="R3997" s="60"/>
      <c r="S3997" s="60"/>
      <c r="T3997" s="60"/>
      <c r="U3997" s="60"/>
      <c r="V3997" s="46"/>
      <c r="W3997" s="28"/>
      <c r="X3997" s="28"/>
      <c r="Y3997" s="28"/>
      <c r="AA3997" s="77"/>
      <c r="AB3997" s="28"/>
      <c r="AC3997" s="28"/>
      <c r="AD3997" s="28"/>
      <c r="AE3997" s="28"/>
      <c r="AF3997" s="28"/>
      <c r="AG3997" s="28"/>
      <c r="AH3997" s="28"/>
      <c r="AI3997" s="28"/>
      <c r="AJ3997" s="28"/>
      <c r="AK3997" s="28"/>
      <c r="AL3997" s="28"/>
      <c r="AM3997" s="28"/>
      <c r="AN3997" s="28"/>
      <c r="AO3997" s="28"/>
      <c r="AP3997" s="28"/>
      <c r="AQ3997" s="28"/>
      <c r="AR3997" s="28"/>
      <c r="AS3997" s="28"/>
      <c r="AT3997" s="96"/>
      <c r="AU3997" s="28"/>
      <c r="AV3997" s="28"/>
      <c r="AW3997" s="28"/>
      <c r="AX3997" s="28"/>
      <c r="AY3997" s="28"/>
      <c r="AZ3997" s="28"/>
      <c r="BA3997" s="28"/>
      <c r="BB3997" s="28"/>
      <c r="BC3997" s="28"/>
      <c r="BD3997" s="28"/>
      <c r="BE3997" s="28"/>
    </row>
    <row r="3998" spans="3:57" ht="14.25" customHeight="1">
      <c r="C3998" s="46"/>
      <c r="D3998" s="28"/>
      <c r="E3998" s="28"/>
      <c r="F3998" s="28"/>
      <c r="G3998" s="28"/>
      <c r="H3998" s="28"/>
      <c r="I3998" s="28"/>
      <c r="J3998" s="28"/>
      <c r="K3998" s="28"/>
      <c r="L3998" s="28"/>
      <c r="M3998" s="28"/>
      <c r="N3998" s="28"/>
      <c r="O3998" s="28"/>
      <c r="P3998" s="60"/>
      <c r="Q3998" s="60"/>
      <c r="R3998" s="60"/>
      <c r="S3998" s="60"/>
      <c r="T3998" s="60"/>
      <c r="U3998" s="60"/>
      <c r="V3998" s="46"/>
      <c r="W3998" s="28"/>
      <c r="X3998" s="28"/>
      <c r="Y3998" s="28"/>
      <c r="AA3998" s="77"/>
      <c r="AB3998" s="28"/>
      <c r="AC3998" s="28"/>
      <c r="AD3998" s="28"/>
      <c r="AE3998" s="28"/>
      <c r="AF3998" s="28"/>
      <c r="AG3998" s="28"/>
      <c r="AH3998" s="28"/>
      <c r="AI3998" s="28"/>
      <c r="AJ3998" s="28"/>
      <c r="AK3998" s="28"/>
      <c r="AL3998" s="28"/>
      <c r="AM3998" s="28"/>
      <c r="AN3998" s="28"/>
      <c r="AO3998" s="28"/>
      <c r="AP3998" s="28"/>
      <c r="AQ3998" s="28"/>
      <c r="AR3998" s="28"/>
      <c r="AS3998" s="28"/>
      <c r="AT3998" s="96"/>
      <c r="AU3998" s="28"/>
      <c r="AV3998" s="28"/>
      <c r="AW3998" s="28"/>
      <c r="AX3998" s="28"/>
      <c r="AY3998" s="28"/>
      <c r="AZ3998" s="28"/>
      <c r="BA3998" s="28"/>
      <c r="BB3998" s="28"/>
      <c r="BC3998" s="28"/>
      <c r="BD3998" s="28"/>
      <c r="BE3998" s="28"/>
    </row>
    <row r="3999" spans="3:57" ht="14.25" customHeight="1">
      <c r="C3999" s="46"/>
      <c r="D3999" s="28"/>
      <c r="E3999" s="28"/>
      <c r="F3999" s="28"/>
      <c r="G3999" s="28"/>
      <c r="H3999" s="28"/>
      <c r="I3999" s="28"/>
      <c r="J3999" s="28"/>
      <c r="K3999" s="28"/>
      <c r="L3999" s="28"/>
      <c r="M3999" s="28"/>
      <c r="N3999" s="28"/>
      <c r="O3999" s="28"/>
      <c r="P3999" s="60"/>
      <c r="Q3999" s="60"/>
      <c r="R3999" s="60"/>
      <c r="S3999" s="60"/>
      <c r="T3999" s="60"/>
      <c r="U3999" s="60"/>
      <c r="V3999" s="46"/>
      <c r="W3999" s="28"/>
      <c r="X3999" s="28"/>
      <c r="Y3999" s="28"/>
      <c r="AA3999" s="77"/>
      <c r="AB3999" s="28"/>
      <c r="AC3999" s="28"/>
      <c r="AD3999" s="28"/>
      <c r="AE3999" s="28"/>
      <c r="AF3999" s="28"/>
      <c r="AG3999" s="28"/>
      <c r="AH3999" s="28"/>
      <c r="AI3999" s="28"/>
      <c r="AJ3999" s="28"/>
      <c r="AK3999" s="28"/>
      <c r="AL3999" s="28"/>
      <c r="AM3999" s="28"/>
      <c r="AN3999" s="28"/>
      <c r="AO3999" s="28"/>
      <c r="AP3999" s="28"/>
      <c r="AQ3999" s="28"/>
      <c r="AR3999" s="28"/>
      <c r="AS3999" s="28"/>
      <c r="AT3999" s="96"/>
      <c r="AU3999" s="28"/>
      <c r="AV3999" s="28"/>
      <c r="AW3999" s="28"/>
      <c r="AX3999" s="28"/>
      <c r="AY3999" s="28"/>
      <c r="AZ3999" s="28"/>
      <c r="BA3999" s="28"/>
      <c r="BB3999" s="28"/>
      <c r="BC3999" s="28"/>
      <c r="BD3999" s="28"/>
      <c r="BE3999" s="28"/>
    </row>
    <row r="4000" spans="3:57" ht="14.25" customHeight="1">
      <c r="C4000" s="46"/>
      <c r="D4000" s="28"/>
      <c r="E4000" s="28"/>
      <c r="F4000" s="28"/>
      <c r="G4000" s="28"/>
      <c r="H4000" s="28"/>
      <c r="I4000" s="28"/>
      <c r="J4000" s="28"/>
      <c r="K4000" s="28"/>
      <c r="L4000" s="28"/>
      <c r="M4000" s="28"/>
      <c r="N4000" s="28"/>
      <c r="O4000" s="28"/>
      <c r="P4000" s="60"/>
      <c r="Q4000" s="60"/>
      <c r="R4000" s="60"/>
      <c r="S4000" s="60"/>
      <c r="T4000" s="60"/>
      <c r="U4000" s="60"/>
      <c r="V4000" s="46"/>
      <c r="W4000" s="28"/>
      <c r="X4000" s="28"/>
      <c r="Y4000" s="28"/>
      <c r="AA4000" s="77"/>
      <c r="AB4000" s="28"/>
      <c r="AC4000" s="28"/>
      <c r="AD4000" s="28"/>
      <c r="AE4000" s="28"/>
      <c r="AF4000" s="28"/>
      <c r="AG4000" s="28"/>
      <c r="AH4000" s="28"/>
      <c r="AI4000" s="28"/>
      <c r="AJ4000" s="28"/>
      <c r="AK4000" s="28"/>
      <c r="AL4000" s="28"/>
      <c r="AM4000" s="28"/>
      <c r="AN4000" s="28"/>
      <c r="AO4000" s="28"/>
      <c r="AP4000" s="28"/>
      <c r="AQ4000" s="28"/>
      <c r="AR4000" s="28"/>
      <c r="AS4000" s="28"/>
      <c r="AT4000" s="96"/>
      <c r="AU4000" s="28"/>
      <c r="AV4000" s="28"/>
      <c r="AW4000" s="28"/>
      <c r="AX4000" s="28"/>
      <c r="AY4000" s="28"/>
      <c r="AZ4000" s="28"/>
      <c r="BA4000" s="28"/>
      <c r="BB4000" s="28"/>
      <c r="BC4000" s="28"/>
      <c r="BD4000" s="28"/>
      <c r="BE4000" s="28"/>
    </row>
    <row r="4001" spans="3:57" ht="14.25" customHeight="1">
      <c r="C4001" s="46"/>
      <c r="D4001" s="28"/>
      <c r="E4001" s="28"/>
      <c r="F4001" s="28"/>
      <c r="G4001" s="28"/>
      <c r="H4001" s="28"/>
      <c r="I4001" s="28"/>
      <c r="J4001" s="28"/>
      <c r="K4001" s="28"/>
      <c r="L4001" s="28"/>
      <c r="M4001" s="28"/>
      <c r="N4001" s="28"/>
      <c r="O4001" s="28"/>
      <c r="P4001" s="60"/>
      <c r="Q4001" s="60"/>
      <c r="R4001" s="60"/>
      <c r="S4001" s="60"/>
      <c r="T4001" s="60"/>
      <c r="U4001" s="60"/>
      <c r="V4001" s="46"/>
      <c r="W4001" s="28"/>
      <c r="X4001" s="28"/>
      <c r="Y4001" s="28"/>
      <c r="AA4001" s="77"/>
      <c r="AB4001" s="28"/>
      <c r="AC4001" s="28"/>
      <c r="AD4001" s="28"/>
      <c r="AE4001" s="28"/>
      <c r="AF4001" s="28"/>
      <c r="AG4001" s="28"/>
      <c r="AH4001" s="28"/>
      <c r="AI4001" s="28"/>
      <c r="AJ4001" s="28"/>
      <c r="AK4001" s="28"/>
      <c r="AL4001" s="28"/>
      <c r="AM4001" s="28"/>
      <c r="AN4001" s="28"/>
      <c r="AO4001" s="28"/>
      <c r="AP4001" s="28"/>
      <c r="AQ4001" s="28"/>
      <c r="AR4001" s="28"/>
      <c r="AS4001" s="28"/>
      <c r="AT4001" s="96"/>
      <c r="AU4001" s="28"/>
      <c r="AV4001" s="28"/>
      <c r="AW4001" s="28"/>
      <c r="AX4001" s="28"/>
      <c r="AY4001" s="28"/>
      <c r="AZ4001" s="28"/>
      <c r="BA4001" s="28"/>
      <c r="BB4001" s="28"/>
      <c r="BC4001" s="28"/>
      <c r="BD4001" s="28"/>
      <c r="BE4001" s="28"/>
    </row>
    <row r="4002" spans="3:57" ht="14.25" customHeight="1">
      <c r="C4002" s="46"/>
      <c r="D4002" s="28"/>
      <c r="E4002" s="28"/>
      <c r="F4002" s="28"/>
      <c r="G4002" s="28"/>
      <c r="H4002" s="28"/>
      <c r="I4002" s="28"/>
      <c r="J4002" s="28"/>
      <c r="K4002" s="28"/>
      <c r="L4002" s="28"/>
      <c r="M4002" s="28"/>
      <c r="N4002" s="28"/>
      <c r="O4002" s="28"/>
      <c r="P4002" s="60"/>
      <c r="Q4002" s="60"/>
      <c r="R4002" s="60"/>
      <c r="S4002" s="60"/>
      <c r="T4002" s="60"/>
      <c r="U4002" s="60"/>
      <c r="V4002" s="46"/>
      <c r="W4002" s="28"/>
      <c r="X4002" s="28"/>
      <c r="Y4002" s="28"/>
      <c r="AA4002" s="77"/>
      <c r="AB4002" s="28"/>
      <c r="AC4002" s="28"/>
      <c r="AD4002" s="28"/>
      <c r="AE4002" s="28"/>
      <c r="AF4002" s="28"/>
      <c r="AG4002" s="28"/>
      <c r="AH4002" s="28"/>
      <c r="AI4002" s="28"/>
      <c r="AJ4002" s="28"/>
      <c r="AK4002" s="28"/>
      <c r="AL4002" s="28"/>
      <c r="AM4002" s="28"/>
      <c r="AN4002" s="28"/>
      <c r="AO4002" s="28"/>
      <c r="AP4002" s="28"/>
      <c r="AQ4002" s="28"/>
      <c r="AR4002" s="28"/>
      <c r="AS4002" s="28"/>
      <c r="AT4002" s="96"/>
      <c r="AU4002" s="28"/>
      <c r="AV4002" s="28"/>
      <c r="AW4002" s="28"/>
      <c r="AX4002" s="28"/>
      <c r="AY4002" s="28"/>
      <c r="AZ4002" s="28"/>
      <c r="BA4002" s="28"/>
      <c r="BB4002" s="28"/>
      <c r="BC4002" s="28"/>
      <c r="BD4002" s="28"/>
      <c r="BE4002" s="28"/>
    </row>
    <row r="4003" spans="3:57" ht="14.25" customHeight="1">
      <c r="C4003" s="46"/>
      <c r="D4003" s="28"/>
      <c r="E4003" s="28"/>
      <c r="F4003" s="28"/>
      <c r="G4003" s="28"/>
      <c r="H4003" s="28"/>
      <c r="I4003" s="28"/>
      <c r="J4003" s="28"/>
      <c r="K4003" s="28"/>
      <c r="L4003" s="28"/>
      <c r="M4003" s="28"/>
      <c r="N4003" s="28"/>
      <c r="O4003" s="28"/>
      <c r="P4003" s="60"/>
      <c r="Q4003" s="60"/>
      <c r="R4003" s="60"/>
      <c r="S4003" s="60"/>
      <c r="T4003" s="60"/>
      <c r="U4003" s="60"/>
      <c r="V4003" s="46"/>
      <c r="W4003" s="28"/>
      <c r="X4003" s="28"/>
      <c r="Y4003" s="28"/>
      <c r="AA4003" s="77"/>
      <c r="AB4003" s="28"/>
      <c r="AC4003" s="28"/>
      <c r="AD4003" s="28"/>
      <c r="AE4003" s="28"/>
      <c r="AF4003" s="28"/>
      <c r="AG4003" s="28"/>
      <c r="AH4003" s="28"/>
      <c r="AI4003" s="28"/>
      <c r="AJ4003" s="28"/>
      <c r="AK4003" s="28"/>
      <c r="AL4003" s="28"/>
      <c r="AM4003" s="28"/>
      <c r="AN4003" s="28"/>
      <c r="AO4003" s="28"/>
      <c r="AP4003" s="28"/>
      <c r="AQ4003" s="28"/>
      <c r="AR4003" s="28"/>
      <c r="AS4003" s="28"/>
      <c r="AT4003" s="96"/>
      <c r="AU4003" s="28"/>
      <c r="AV4003" s="28"/>
      <c r="AW4003" s="28"/>
      <c r="AX4003" s="28"/>
      <c r="AY4003" s="28"/>
      <c r="AZ4003" s="28"/>
      <c r="BA4003" s="28"/>
      <c r="BB4003" s="28"/>
      <c r="BC4003" s="28"/>
      <c r="BD4003" s="28"/>
      <c r="BE4003" s="28"/>
    </row>
    <row r="4004" spans="3:57" ht="14.25" customHeight="1">
      <c r="C4004" s="46"/>
      <c r="D4004" s="28"/>
      <c r="E4004" s="28"/>
      <c r="F4004" s="28"/>
      <c r="G4004" s="28"/>
      <c r="H4004" s="28"/>
      <c r="I4004" s="28"/>
      <c r="J4004" s="28"/>
      <c r="K4004" s="28"/>
      <c r="L4004" s="28"/>
      <c r="M4004" s="28"/>
      <c r="N4004" s="28"/>
      <c r="O4004" s="28"/>
      <c r="P4004" s="60"/>
      <c r="Q4004" s="60"/>
      <c r="R4004" s="60"/>
      <c r="S4004" s="60"/>
      <c r="T4004" s="60"/>
      <c r="U4004" s="60"/>
      <c r="V4004" s="46"/>
      <c r="W4004" s="28"/>
      <c r="X4004" s="28"/>
      <c r="Y4004" s="28"/>
      <c r="AA4004" s="77"/>
      <c r="AB4004" s="28"/>
      <c r="AC4004" s="28"/>
      <c r="AD4004" s="28"/>
      <c r="AE4004" s="28"/>
      <c r="AF4004" s="28"/>
      <c r="AG4004" s="28"/>
      <c r="AH4004" s="28"/>
      <c r="AI4004" s="28"/>
      <c r="AJ4004" s="28"/>
      <c r="AK4004" s="28"/>
      <c r="AL4004" s="28"/>
      <c r="AM4004" s="28"/>
      <c r="AN4004" s="28"/>
      <c r="AO4004" s="28"/>
      <c r="AP4004" s="28"/>
      <c r="AQ4004" s="28"/>
      <c r="AR4004" s="28"/>
      <c r="AS4004" s="28"/>
      <c r="AT4004" s="96"/>
      <c r="AU4004" s="28"/>
      <c r="AV4004" s="28"/>
      <c r="AW4004" s="28"/>
      <c r="AX4004" s="28"/>
      <c r="AY4004" s="28"/>
      <c r="AZ4004" s="28"/>
      <c r="BA4004" s="28"/>
      <c r="BB4004" s="28"/>
      <c r="BC4004" s="28"/>
      <c r="BD4004" s="28"/>
      <c r="BE4004" s="28"/>
    </row>
    <row r="4005" spans="3:57" ht="14.25" customHeight="1">
      <c r="C4005" s="46"/>
      <c r="D4005" s="28"/>
      <c r="E4005" s="28"/>
      <c r="F4005" s="28"/>
      <c r="G4005" s="28"/>
      <c r="H4005" s="28"/>
      <c r="I4005" s="28"/>
      <c r="J4005" s="28"/>
      <c r="K4005" s="28"/>
      <c r="L4005" s="28"/>
      <c r="M4005" s="28"/>
      <c r="N4005" s="28"/>
      <c r="O4005" s="28"/>
      <c r="P4005" s="60"/>
      <c r="Q4005" s="60"/>
      <c r="R4005" s="60"/>
      <c r="S4005" s="60"/>
      <c r="T4005" s="60"/>
      <c r="U4005" s="60"/>
      <c r="V4005" s="46"/>
      <c r="W4005" s="28"/>
      <c r="X4005" s="28"/>
      <c r="Y4005" s="28"/>
      <c r="AA4005" s="77"/>
      <c r="AB4005" s="28"/>
      <c r="AC4005" s="28"/>
      <c r="AD4005" s="28"/>
      <c r="AE4005" s="28"/>
      <c r="AF4005" s="28"/>
      <c r="AG4005" s="28"/>
      <c r="AH4005" s="28"/>
      <c r="AI4005" s="28"/>
      <c r="AJ4005" s="28"/>
      <c r="AK4005" s="28"/>
      <c r="AL4005" s="28"/>
      <c r="AM4005" s="28"/>
      <c r="AN4005" s="28"/>
      <c r="AO4005" s="28"/>
      <c r="AP4005" s="28"/>
      <c r="AQ4005" s="28"/>
      <c r="AR4005" s="28"/>
      <c r="AS4005" s="28"/>
      <c r="AT4005" s="96"/>
      <c r="AU4005" s="28"/>
      <c r="AV4005" s="28"/>
      <c r="AW4005" s="28"/>
      <c r="AX4005" s="28"/>
      <c r="AY4005" s="28"/>
      <c r="AZ4005" s="28"/>
      <c r="BA4005" s="28"/>
      <c r="BB4005" s="28"/>
      <c r="BC4005" s="28"/>
      <c r="BD4005" s="28"/>
      <c r="BE4005" s="28"/>
    </row>
    <row r="4006" spans="3:57" ht="14.25" customHeight="1">
      <c r="C4006" s="46"/>
      <c r="D4006" s="28"/>
      <c r="E4006" s="28"/>
      <c r="F4006" s="28"/>
      <c r="G4006" s="28"/>
      <c r="H4006" s="28"/>
      <c r="I4006" s="28"/>
      <c r="J4006" s="28"/>
      <c r="K4006" s="28"/>
      <c r="L4006" s="28"/>
      <c r="M4006" s="28"/>
      <c r="N4006" s="28"/>
      <c r="O4006" s="28"/>
      <c r="P4006" s="60"/>
      <c r="Q4006" s="60"/>
      <c r="R4006" s="60"/>
      <c r="S4006" s="60"/>
      <c r="T4006" s="60"/>
      <c r="U4006" s="60"/>
      <c r="V4006" s="46"/>
      <c r="W4006" s="28"/>
      <c r="X4006" s="28"/>
      <c r="Y4006" s="28"/>
      <c r="AA4006" s="77"/>
      <c r="AB4006" s="28"/>
      <c r="AC4006" s="28"/>
      <c r="AD4006" s="28"/>
      <c r="AE4006" s="28"/>
      <c r="AF4006" s="28"/>
      <c r="AG4006" s="28"/>
      <c r="AH4006" s="28"/>
      <c r="AI4006" s="28"/>
      <c r="AJ4006" s="28"/>
      <c r="AK4006" s="28"/>
      <c r="AL4006" s="28"/>
      <c r="AM4006" s="28"/>
      <c r="AN4006" s="28"/>
      <c r="AO4006" s="28"/>
      <c r="AP4006" s="28"/>
      <c r="AQ4006" s="28"/>
      <c r="AR4006" s="28"/>
      <c r="AS4006" s="28"/>
      <c r="AT4006" s="96"/>
      <c r="AU4006" s="28"/>
      <c r="AV4006" s="28"/>
      <c r="AW4006" s="28"/>
      <c r="AX4006" s="28"/>
      <c r="AY4006" s="28"/>
      <c r="AZ4006" s="28"/>
      <c r="BA4006" s="28"/>
      <c r="BB4006" s="28"/>
      <c r="BC4006" s="28"/>
      <c r="BD4006" s="28"/>
      <c r="BE4006" s="28"/>
    </row>
    <row r="4007" spans="3:57" ht="14.25" customHeight="1">
      <c r="C4007" s="46"/>
      <c r="D4007" s="28"/>
      <c r="E4007" s="28"/>
      <c r="F4007" s="28"/>
      <c r="G4007" s="28"/>
      <c r="H4007" s="28"/>
      <c r="I4007" s="28"/>
      <c r="J4007" s="28"/>
      <c r="K4007" s="28"/>
      <c r="L4007" s="28"/>
      <c r="M4007" s="28"/>
      <c r="N4007" s="28"/>
      <c r="O4007" s="28"/>
      <c r="P4007" s="60"/>
      <c r="Q4007" s="60"/>
      <c r="R4007" s="60"/>
      <c r="S4007" s="60"/>
      <c r="T4007" s="60"/>
      <c r="U4007" s="60"/>
      <c r="V4007" s="46"/>
      <c r="W4007" s="28"/>
      <c r="X4007" s="28"/>
      <c r="Y4007" s="28"/>
      <c r="AA4007" s="77"/>
      <c r="AB4007" s="28"/>
      <c r="AC4007" s="28"/>
      <c r="AD4007" s="28"/>
      <c r="AE4007" s="28"/>
      <c r="AF4007" s="28"/>
      <c r="AG4007" s="28"/>
      <c r="AH4007" s="28"/>
      <c r="AI4007" s="28"/>
      <c r="AJ4007" s="28"/>
      <c r="AK4007" s="28"/>
      <c r="AL4007" s="28"/>
      <c r="AM4007" s="28"/>
      <c r="AN4007" s="28"/>
      <c r="AO4007" s="28"/>
      <c r="AP4007" s="28"/>
      <c r="AQ4007" s="28"/>
      <c r="AR4007" s="28"/>
      <c r="AS4007" s="28"/>
      <c r="AT4007" s="96"/>
      <c r="AU4007" s="28"/>
      <c r="AV4007" s="28"/>
      <c r="AW4007" s="28"/>
      <c r="AX4007" s="28"/>
      <c r="AY4007" s="28"/>
      <c r="AZ4007" s="28"/>
      <c r="BA4007" s="28"/>
      <c r="BB4007" s="28"/>
      <c r="BC4007" s="28"/>
      <c r="BD4007" s="28"/>
      <c r="BE4007" s="28"/>
    </row>
    <row r="4008" spans="3:57" ht="14.25" customHeight="1">
      <c r="C4008" s="46"/>
      <c r="D4008" s="28"/>
      <c r="E4008" s="28"/>
      <c r="F4008" s="28"/>
      <c r="G4008" s="28"/>
      <c r="H4008" s="28"/>
      <c r="I4008" s="28"/>
      <c r="J4008" s="28"/>
      <c r="K4008" s="28"/>
      <c r="L4008" s="28"/>
      <c r="M4008" s="28"/>
      <c r="N4008" s="28"/>
      <c r="O4008" s="28"/>
      <c r="P4008" s="60"/>
      <c r="Q4008" s="60"/>
      <c r="R4008" s="60"/>
      <c r="S4008" s="60"/>
      <c r="T4008" s="60"/>
      <c r="U4008" s="60"/>
      <c r="V4008" s="46"/>
      <c r="W4008" s="28"/>
      <c r="X4008" s="28"/>
      <c r="Y4008" s="28"/>
      <c r="AA4008" s="77"/>
      <c r="AB4008" s="28"/>
      <c r="AC4008" s="28"/>
      <c r="AD4008" s="28"/>
      <c r="AE4008" s="28"/>
      <c r="AF4008" s="28"/>
      <c r="AG4008" s="28"/>
      <c r="AH4008" s="28"/>
      <c r="AI4008" s="28"/>
      <c r="AJ4008" s="28"/>
      <c r="AK4008" s="28"/>
      <c r="AL4008" s="28"/>
      <c r="AM4008" s="28"/>
      <c r="AN4008" s="28"/>
      <c r="AO4008" s="28"/>
      <c r="AP4008" s="28"/>
      <c r="AQ4008" s="28"/>
      <c r="AR4008" s="28"/>
      <c r="AS4008" s="28"/>
      <c r="AT4008" s="96"/>
      <c r="AU4008" s="28"/>
      <c r="AV4008" s="28"/>
      <c r="AW4008" s="28"/>
      <c r="AX4008" s="28"/>
      <c r="AY4008" s="28"/>
      <c r="AZ4008" s="28"/>
      <c r="BA4008" s="28"/>
      <c r="BB4008" s="28"/>
      <c r="BC4008" s="28"/>
      <c r="BD4008" s="28"/>
      <c r="BE4008" s="28"/>
    </row>
    <row r="4009" spans="3:57" ht="14.25" customHeight="1">
      <c r="C4009" s="46"/>
      <c r="D4009" s="28"/>
      <c r="E4009" s="28"/>
      <c r="F4009" s="28"/>
      <c r="G4009" s="28"/>
      <c r="H4009" s="28"/>
      <c r="I4009" s="28"/>
      <c r="J4009" s="28"/>
      <c r="K4009" s="28"/>
      <c r="L4009" s="28"/>
      <c r="M4009" s="28"/>
      <c r="N4009" s="28"/>
      <c r="O4009" s="28"/>
      <c r="P4009" s="60"/>
      <c r="Q4009" s="60"/>
      <c r="R4009" s="60"/>
      <c r="S4009" s="60"/>
      <c r="T4009" s="60"/>
      <c r="U4009" s="60"/>
      <c r="V4009" s="46"/>
      <c r="W4009" s="28"/>
      <c r="X4009" s="28"/>
      <c r="Y4009" s="28"/>
      <c r="AA4009" s="77"/>
      <c r="AB4009" s="28"/>
      <c r="AC4009" s="28"/>
      <c r="AD4009" s="28"/>
      <c r="AE4009" s="28"/>
      <c r="AF4009" s="28"/>
      <c r="AG4009" s="28"/>
      <c r="AH4009" s="28"/>
      <c r="AI4009" s="28"/>
      <c r="AJ4009" s="28"/>
      <c r="AK4009" s="28"/>
      <c r="AL4009" s="28"/>
      <c r="AM4009" s="28"/>
      <c r="AN4009" s="28"/>
      <c r="AO4009" s="28"/>
      <c r="AP4009" s="28"/>
      <c r="AQ4009" s="28"/>
      <c r="AR4009" s="28"/>
      <c r="AS4009" s="28"/>
      <c r="AT4009" s="96"/>
      <c r="AU4009" s="28"/>
      <c r="AV4009" s="28"/>
      <c r="AW4009" s="28"/>
      <c r="AX4009" s="28"/>
      <c r="AY4009" s="28"/>
      <c r="AZ4009" s="28"/>
      <c r="BA4009" s="28"/>
      <c r="BB4009" s="28"/>
      <c r="BC4009" s="28"/>
      <c r="BD4009" s="28"/>
      <c r="BE4009" s="28"/>
    </row>
    <row r="4010" spans="3:57" ht="14.25" customHeight="1">
      <c r="C4010" s="46"/>
      <c r="D4010" s="28"/>
      <c r="E4010" s="28"/>
      <c r="F4010" s="28"/>
      <c r="G4010" s="28"/>
      <c r="H4010" s="28"/>
      <c r="I4010" s="28"/>
      <c r="J4010" s="28"/>
      <c r="K4010" s="28"/>
      <c r="L4010" s="28"/>
      <c r="M4010" s="28"/>
      <c r="N4010" s="28"/>
      <c r="O4010" s="28"/>
      <c r="P4010" s="60"/>
      <c r="Q4010" s="60"/>
      <c r="R4010" s="60"/>
      <c r="S4010" s="60"/>
      <c r="T4010" s="60"/>
      <c r="U4010" s="60"/>
      <c r="V4010" s="46"/>
      <c r="W4010" s="28"/>
      <c r="X4010" s="28"/>
      <c r="Y4010" s="28"/>
      <c r="AA4010" s="77"/>
      <c r="AB4010" s="28"/>
      <c r="AC4010" s="28"/>
      <c r="AD4010" s="28"/>
      <c r="AE4010" s="28"/>
      <c r="AF4010" s="28"/>
      <c r="AG4010" s="28"/>
      <c r="AH4010" s="28"/>
      <c r="AI4010" s="28"/>
      <c r="AJ4010" s="28"/>
      <c r="AK4010" s="28"/>
      <c r="AL4010" s="28"/>
      <c r="AM4010" s="28"/>
      <c r="AN4010" s="28"/>
      <c r="AO4010" s="28"/>
      <c r="AP4010" s="28"/>
      <c r="AQ4010" s="28"/>
      <c r="AR4010" s="28"/>
      <c r="AS4010" s="28"/>
      <c r="AT4010" s="96"/>
      <c r="AU4010" s="28"/>
      <c r="AV4010" s="28"/>
      <c r="AW4010" s="28"/>
      <c r="AX4010" s="28"/>
      <c r="AY4010" s="28"/>
      <c r="AZ4010" s="28"/>
      <c r="BA4010" s="28"/>
      <c r="BB4010" s="28"/>
      <c r="BC4010" s="28"/>
      <c r="BD4010" s="28"/>
      <c r="BE4010" s="28"/>
    </row>
    <row r="4011" spans="3:57" ht="14.25" customHeight="1">
      <c r="C4011" s="46"/>
      <c r="D4011" s="28"/>
      <c r="E4011" s="28"/>
      <c r="F4011" s="28"/>
      <c r="G4011" s="28"/>
      <c r="H4011" s="28"/>
      <c r="I4011" s="28"/>
      <c r="J4011" s="28"/>
      <c r="K4011" s="28"/>
      <c r="L4011" s="28"/>
      <c r="M4011" s="28"/>
      <c r="N4011" s="28"/>
      <c r="O4011" s="28"/>
      <c r="P4011" s="60"/>
      <c r="Q4011" s="60"/>
      <c r="R4011" s="60"/>
      <c r="S4011" s="60"/>
      <c r="T4011" s="60"/>
      <c r="U4011" s="60"/>
      <c r="V4011" s="46"/>
      <c r="W4011" s="28"/>
      <c r="X4011" s="28"/>
      <c r="Y4011" s="28"/>
      <c r="AA4011" s="77"/>
      <c r="AB4011" s="28"/>
      <c r="AC4011" s="28"/>
      <c r="AD4011" s="28"/>
      <c r="AE4011" s="28"/>
      <c r="AF4011" s="28"/>
      <c r="AG4011" s="28"/>
      <c r="AH4011" s="28"/>
      <c r="AI4011" s="28"/>
      <c r="AJ4011" s="28"/>
      <c r="AK4011" s="28"/>
      <c r="AL4011" s="28"/>
      <c r="AM4011" s="28"/>
      <c r="AN4011" s="28"/>
      <c r="AO4011" s="28"/>
      <c r="AP4011" s="28"/>
      <c r="AQ4011" s="28"/>
      <c r="AR4011" s="28"/>
      <c r="AS4011" s="28"/>
      <c r="AT4011" s="96"/>
      <c r="AU4011" s="28"/>
      <c r="AV4011" s="28"/>
      <c r="AW4011" s="28"/>
      <c r="AX4011" s="28"/>
      <c r="AY4011" s="28"/>
      <c r="AZ4011" s="28"/>
      <c r="BA4011" s="28"/>
      <c r="BB4011" s="28"/>
      <c r="BC4011" s="28"/>
      <c r="BD4011" s="28"/>
      <c r="BE4011" s="28"/>
    </row>
    <row r="4012" spans="3:57" ht="14.25" customHeight="1">
      <c r="C4012" s="46"/>
      <c r="D4012" s="28"/>
      <c r="E4012" s="28"/>
      <c r="F4012" s="28"/>
      <c r="G4012" s="28"/>
      <c r="H4012" s="28"/>
      <c r="I4012" s="28"/>
      <c r="J4012" s="28"/>
      <c r="K4012" s="28"/>
      <c r="L4012" s="28"/>
      <c r="M4012" s="28"/>
      <c r="N4012" s="28"/>
      <c r="O4012" s="28"/>
      <c r="P4012" s="60"/>
      <c r="Q4012" s="60"/>
      <c r="R4012" s="60"/>
      <c r="S4012" s="60"/>
      <c r="T4012" s="60"/>
      <c r="U4012" s="60"/>
      <c r="V4012" s="46"/>
      <c r="W4012" s="28"/>
      <c r="X4012" s="28"/>
      <c r="Y4012" s="28"/>
      <c r="AA4012" s="77"/>
      <c r="AB4012" s="28"/>
      <c r="AC4012" s="28"/>
      <c r="AD4012" s="28"/>
      <c r="AE4012" s="28"/>
      <c r="AF4012" s="28"/>
      <c r="AG4012" s="28"/>
      <c r="AH4012" s="28"/>
      <c r="AI4012" s="28"/>
      <c r="AJ4012" s="28"/>
      <c r="AK4012" s="28"/>
      <c r="AL4012" s="28"/>
      <c r="AM4012" s="28"/>
      <c r="AN4012" s="28"/>
      <c r="AO4012" s="28"/>
      <c r="AP4012" s="28"/>
      <c r="AQ4012" s="28"/>
      <c r="AR4012" s="28"/>
      <c r="AS4012" s="28"/>
      <c r="AT4012" s="96"/>
      <c r="AU4012" s="28"/>
      <c r="AV4012" s="28"/>
      <c r="AW4012" s="28"/>
      <c r="AX4012" s="28"/>
      <c r="AY4012" s="28"/>
      <c r="AZ4012" s="28"/>
      <c r="BA4012" s="28"/>
      <c r="BB4012" s="28"/>
      <c r="BC4012" s="28"/>
      <c r="BD4012" s="28"/>
      <c r="BE4012" s="28"/>
    </row>
    <row r="4013" spans="3:57" ht="14.25" customHeight="1">
      <c r="C4013" s="46"/>
      <c r="D4013" s="28"/>
      <c r="E4013" s="28"/>
      <c r="F4013" s="28"/>
      <c r="G4013" s="28"/>
      <c r="H4013" s="28"/>
      <c r="I4013" s="28"/>
      <c r="J4013" s="28"/>
      <c r="K4013" s="28"/>
      <c r="L4013" s="28"/>
      <c r="M4013" s="28"/>
      <c r="N4013" s="28"/>
      <c r="O4013" s="28"/>
      <c r="P4013" s="60"/>
      <c r="Q4013" s="60"/>
      <c r="R4013" s="60"/>
      <c r="S4013" s="60"/>
      <c r="T4013" s="60"/>
      <c r="U4013" s="60"/>
      <c r="V4013" s="46"/>
      <c r="W4013" s="28"/>
      <c r="X4013" s="28"/>
      <c r="Y4013" s="28"/>
      <c r="AA4013" s="77"/>
      <c r="AB4013" s="28"/>
      <c r="AC4013" s="28"/>
      <c r="AD4013" s="28"/>
      <c r="AE4013" s="28"/>
      <c r="AF4013" s="28"/>
      <c r="AG4013" s="28"/>
      <c r="AH4013" s="28"/>
      <c r="AI4013" s="28"/>
      <c r="AJ4013" s="28"/>
      <c r="AK4013" s="28"/>
      <c r="AL4013" s="28"/>
      <c r="AM4013" s="28"/>
      <c r="AN4013" s="28"/>
      <c r="AO4013" s="28"/>
      <c r="AP4013" s="28"/>
      <c r="AQ4013" s="28"/>
      <c r="AR4013" s="28"/>
      <c r="AS4013" s="28"/>
      <c r="AT4013" s="96"/>
      <c r="AU4013" s="28"/>
      <c r="AV4013" s="28"/>
      <c r="AW4013" s="28"/>
      <c r="AX4013" s="28"/>
      <c r="AY4013" s="28"/>
      <c r="AZ4013" s="28"/>
      <c r="BA4013" s="28"/>
      <c r="BB4013" s="28"/>
      <c r="BC4013" s="28"/>
      <c r="BD4013" s="28"/>
      <c r="BE4013" s="28"/>
    </row>
    <row r="4014" spans="3:57" ht="14.25" customHeight="1">
      <c r="C4014" s="46"/>
      <c r="D4014" s="28"/>
      <c r="E4014" s="28"/>
      <c r="F4014" s="28"/>
      <c r="G4014" s="28"/>
      <c r="H4014" s="28"/>
      <c r="I4014" s="28"/>
      <c r="J4014" s="28"/>
      <c r="K4014" s="28"/>
      <c r="L4014" s="28"/>
      <c r="M4014" s="28"/>
      <c r="N4014" s="28"/>
      <c r="O4014" s="28"/>
      <c r="P4014" s="60"/>
      <c r="Q4014" s="60"/>
      <c r="R4014" s="60"/>
      <c r="S4014" s="60"/>
      <c r="T4014" s="60"/>
      <c r="U4014" s="60"/>
      <c r="V4014" s="46"/>
      <c r="W4014" s="28"/>
      <c r="X4014" s="28"/>
      <c r="Y4014" s="28"/>
      <c r="AA4014" s="77"/>
      <c r="AB4014" s="28"/>
      <c r="AC4014" s="28"/>
      <c r="AD4014" s="28"/>
      <c r="AE4014" s="28"/>
      <c r="AF4014" s="28"/>
      <c r="AG4014" s="28"/>
      <c r="AH4014" s="28"/>
      <c r="AI4014" s="28"/>
      <c r="AJ4014" s="28"/>
      <c r="AK4014" s="28"/>
      <c r="AL4014" s="28"/>
      <c r="AM4014" s="28"/>
      <c r="AN4014" s="28"/>
      <c r="AO4014" s="28"/>
      <c r="AP4014" s="28"/>
      <c r="AQ4014" s="28"/>
      <c r="AR4014" s="28"/>
      <c r="AS4014" s="28"/>
      <c r="AT4014" s="96"/>
      <c r="AU4014" s="28"/>
      <c r="AV4014" s="28"/>
      <c r="AW4014" s="28"/>
      <c r="AX4014" s="28"/>
      <c r="AY4014" s="28"/>
      <c r="AZ4014" s="28"/>
      <c r="BA4014" s="28"/>
      <c r="BB4014" s="28"/>
      <c r="BC4014" s="28"/>
      <c r="BD4014" s="28"/>
      <c r="BE4014" s="28"/>
    </row>
    <row r="4015" spans="3:57" ht="14.25" customHeight="1">
      <c r="C4015" s="46"/>
      <c r="D4015" s="28"/>
      <c r="E4015" s="28"/>
      <c r="F4015" s="28"/>
      <c r="G4015" s="28"/>
      <c r="H4015" s="28"/>
      <c r="I4015" s="28"/>
      <c r="J4015" s="28"/>
      <c r="K4015" s="28"/>
      <c r="L4015" s="28"/>
      <c r="M4015" s="28"/>
      <c r="N4015" s="28"/>
      <c r="O4015" s="28"/>
      <c r="P4015" s="60"/>
      <c r="Q4015" s="60"/>
      <c r="R4015" s="60"/>
      <c r="S4015" s="60"/>
      <c r="T4015" s="60"/>
      <c r="U4015" s="60"/>
      <c r="V4015" s="46"/>
      <c r="W4015" s="28"/>
      <c r="X4015" s="28"/>
      <c r="Y4015" s="28"/>
      <c r="AA4015" s="77"/>
      <c r="AB4015" s="28"/>
      <c r="AC4015" s="28"/>
      <c r="AD4015" s="28"/>
      <c r="AE4015" s="28"/>
      <c r="AF4015" s="28"/>
      <c r="AG4015" s="28"/>
      <c r="AH4015" s="28"/>
      <c r="AI4015" s="28"/>
      <c r="AJ4015" s="28"/>
      <c r="AK4015" s="28"/>
      <c r="AL4015" s="28"/>
      <c r="AM4015" s="28"/>
      <c r="AN4015" s="28"/>
      <c r="AO4015" s="28"/>
      <c r="AP4015" s="28"/>
      <c r="AQ4015" s="28"/>
      <c r="AR4015" s="28"/>
      <c r="AS4015" s="28"/>
      <c r="AT4015" s="96"/>
      <c r="AU4015" s="28"/>
      <c r="AV4015" s="28"/>
      <c r="AW4015" s="28"/>
      <c r="AX4015" s="28"/>
      <c r="AY4015" s="28"/>
      <c r="AZ4015" s="28"/>
      <c r="BA4015" s="28"/>
      <c r="BB4015" s="28"/>
      <c r="BC4015" s="28"/>
      <c r="BD4015" s="28"/>
      <c r="BE4015" s="28"/>
    </row>
    <row r="4016" spans="3:57" ht="14.25" customHeight="1">
      <c r="C4016" s="46"/>
      <c r="D4016" s="28"/>
      <c r="E4016" s="28"/>
      <c r="F4016" s="28"/>
      <c r="G4016" s="28"/>
      <c r="H4016" s="28"/>
      <c r="I4016" s="28"/>
      <c r="J4016" s="28"/>
      <c r="K4016" s="28"/>
      <c r="L4016" s="28"/>
      <c r="M4016" s="28"/>
      <c r="N4016" s="28"/>
      <c r="O4016" s="28"/>
      <c r="P4016" s="60"/>
      <c r="Q4016" s="60"/>
      <c r="R4016" s="60"/>
      <c r="S4016" s="60"/>
      <c r="T4016" s="60"/>
      <c r="U4016" s="60"/>
      <c r="V4016" s="46"/>
      <c r="W4016" s="28"/>
      <c r="X4016" s="28"/>
      <c r="Y4016" s="28"/>
      <c r="AA4016" s="77"/>
      <c r="AB4016" s="28"/>
      <c r="AC4016" s="28"/>
      <c r="AD4016" s="28"/>
      <c r="AE4016" s="28"/>
      <c r="AF4016" s="28"/>
      <c r="AG4016" s="28"/>
      <c r="AH4016" s="28"/>
      <c r="AI4016" s="28"/>
      <c r="AJ4016" s="28"/>
      <c r="AK4016" s="28"/>
      <c r="AL4016" s="28"/>
      <c r="AM4016" s="28"/>
      <c r="AN4016" s="28"/>
      <c r="AO4016" s="28"/>
      <c r="AP4016" s="28"/>
      <c r="AQ4016" s="28"/>
      <c r="AR4016" s="28"/>
      <c r="AS4016" s="28"/>
      <c r="AT4016" s="96"/>
      <c r="AU4016" s="28"/>
      <c r="AV4016" s="28"/>
      <c r="AW4016" s="28"/>
      <c r="AX4016" s="28"/>
      <c r="AY4016" s="28"/>
      <c r="AZ4016" s="28"/>
      <c r="BA4016" s="28"/>
      <c r="BB4016" s="28"/>
      <c r="BC4016" s="28"/>
      <c r="BD4016" s="28"/>
      <c r="BE4016" s="28"/>
    </row>
    <row r="4017" spans="3:57" ht="14.25" customHeight="1">
      <c r="C4017" s="46"/>
      <c r="D4017" s="28"/>
      <c r="E4017" s="28"/>
      <c r="F4017" s="28"/>
      <c r="G4017" s="28"/>
      <c r="H4017" s="28"/>
      <c r="I4017" s="28"/>
      <c r="J4017" s="28"/>
      <c r="K4017" s="28"/>
      <c r="L4017" s="28"/>
      <c r="M4017" s="28"/>
      <c r="N4017" s="28"/>
      <c r="O4017" s="28"/>
      <c r="P4017" s="60"/>
      <c r="Q4017" s="60"/>
      <c r="R4017" s="60"/>
      <c r="S4017" s="60"/>
      <c r="T4017" s="60"/>
      <c r="U4017" s="60"/>
      <c r="V4017" s="46"/>
      <c r="W4017" s="28"/>
      <c r="X4017" s="28"/>
      <c r="Y4017" s="28"/>
      <c r="AA4017" s="77"/>
      <c r="AB4017" s="28"/>
      <c r="AC4017" s="28"/>
      <c r="AD4017" s="28"/>
      <c r="AE4017" s="28"/>
      <c r="AF4017" s="28"/>
      <c r="AG4017" s="28"/>
      <c r="AH4017" s="28"/>
      <c r="AI4017" s="28"/>
      <c r="AJ4017" s="28"/>
      <c r="AK4017" s="28"/>
      <c r="AL4017" s="28"/>
      <c r="AM4017" s="28"/>
      <c r="AN4017" s="28"/>
      <c r="AO4017" s="28"/>
      <c r="AP4017" s="28"/>
      <c r="AQ4017" s="28"/>
      <c r="AR4017" s="28"/>
      <c r="AS4017" s="28"/>
      <c r="AT4017" s="96"/>
      <c r="AU4017" s="28"/>
      <c r="AV4017" s="28"/>
      <c r="AW4017" s="28"/>
      <c r="AX4017" s="28"/>
      <c r="AY4017" s="28"/>
      <c r="AZ4017" s="28"/>
      <c r="BA4017" s="28"/>
      <c r="BB4017" s="28"/>
      <c r="BC4017" s="28"/>
      <c r="BD4017" s="28"/>
      <c r="BE4017" s="28"/>
    </row>
    <row r="4018" spans="3:57" ht="14.25" customHeight="1">
      <c r="C4018" s="46"/>
      <c r="D4018" s="28"/>
      <c r="E4018" s="28"/>
      <c r="F4018" s="28"/>
      <c r="G4018" s="28"/>
      <c r="H4018" s="28"/>
      <c r="I4018" s="28"/>
      <c r="J4018" s="28"/>
      <c r="K4018" s="28"/>
      <c r="L4018" s="28"/>
      <c r="M4018" s="28"/>
      <c r="N4018" s="28"/>
      <c r="O4018" s="28"/>
      <c r="P4018" s="60"/>
      <c r="Q4018" s="60"/>
      <c r="R4018" s="60"/>
      <c r="S4018" s="60"/>
      <c r="T4018" s="60"/>
      <c r="U4018" s="60"/>
      <c r="V4018" s="46"/>
      <c r="W4018" s="28"/>
      <c r="X4018" s="28"/>
      <c r="Y4018" s="28"/>
      <c r="AA4018" s="77"/>
      <c r="AB4018" s="28"/>
      <c r="AC4018" s="28"/>
      <c r="AD4018" s="28"/>
      <c r="AE4018" s="28"/>
      <c r="AF4018" s="28"/>
      <c r="AG4018" s="28"/>
      <c r="AH4018" s="28"/>
      <c r="AI4018" s="28"/>
      <c r="AJ4018" s="28"/>
      <c r="AK4018" s="28"/>
      <c r="AL4018" s="28"/>
      <c r="AM4018" s="28"/>
      <c r="AN4018" s="28"/>
      <c r="AO4018" s="28"/>
      <c r="AP4018" s="28"/>
      <c r="AQ4018" s="28"/>
      <c r="AR4018" s="28"/>
      <c r="AS4018" s="28"/>
      <c r="AT4018" s="96"/>
      <c r="AU4018" s="28"/>
      <c r="AV4018" s="28"/>
      <c r="AW4018" s="28"/>
      <c r="AX4018" s="28"/>
      <c r="AY4018" s="28"/>
      <c r="AZ4018" s="28"/>
      <c r="BA4018" s="28"/>
      <c r="BB4018" s="28"/>
      <c r="BC4018" s="28"/>
      <c r="BD4018" s="28"/>
      <c r="BE4018" s="28"/>
    </row>
    <row r="4019" spans="3:57" ht="14.25" customHeight="1">
      <c r="C4019" s="46"/>
      <c r="D4019" s="28"/>
      <c r="E4019" s="28"/>
      <c r="F4019" s="28"/>
      <c r="G4019" s="28"/>
      <c r="H4019" s="28"/>
      <c r="I4019" s="28"/>
      <c r="J4019" s="28"/>
      <c r="K4019" s="28"/>
      <c r="L4019" s="28"/>
      <c r="M4019" s="28"/>
      <c r="N4019" s="28"/>
      <c r="O4019" s="28"/>
      <c r="P4019" s="60"/>
      <c r="Q4019" s="60"/>
      <c r="R4019" s="60"/>
      <c r="S4019" s="60"/>
      <c r="T4019" s="60"/>
      <c r="U4019" s="60"/>
      <c r="V4019" s="46"/>
      <c r="W4019" s="28"/>
      <c r="X4019" s="28"/>
      <c r="Y4019" s="28"/>
      <c r="AA4019" s="77"/>
      <c r="AB4019" s="28"/>
      <c r="AC4019" s="28"/>
      <c r="AD4019" s="28"/>
      <c r="AE4019" s="28"/>
      <c r="AF4019" s="28"/>
      <c r="AG4019" s="28"/>
      <c r="AH4019" s="28"/>
      <c r="AI4019" s="28"/>
      <c r="AJ4019" s="28"/>
      <c r="AK4019" s="28"/>
      <c r="AL4019" s="28"/>
      <c r="AM4019" s="28"/>
      <c r="AN4019" s="28"/>
      <c r="AO4019" s="28"/>
      <c r="AP4019" s="28"/>
      <c r="AQ4019" s="28"/>
      <c r="AR4019" s="28"/>
      <c r="AS4019" s="28"/>
      <c r="AT4019" s="96"/>
      <c r="AU4019" s="28"/>
      <c r="AV4019" s="28"/>
      <c r="AW4019" s="28"/>
      <c r="AX4019" s="28"/>
      <c r="AY4019" s="28"/>
      <c r="AZ4019" s="28"/>
      <c r="BA4019" s="28"/>
      <c r="BB4019" s="28"/>
      <c r="BC4019" s="28"/>
      <c r="BD4019" s="28"/>
      <c r="BE4019" s="28"/>
    </row>
    <row r="4020" spans="3:57" ht="14.25" customHeight="1">
      <c r="C4020" s="46"/>
      <c r="D4020" s="28"/>
      <c r="E4020" s="28"/>
      <c r="F4020" s="28"/>
      <c r="G4020" s="28"/>
      <c r="H4020" s="28"/>
      <c r="I4020" s="28"/>
      <c r="J4020" s="28"/>
      <c r="K4020" s="28"/>
      <c r="L4020" s="28"/>
      <c r="M4020" s="28"/>
      <c r="N4020" s="28"/>
      <c r="O4020" s="28"/>
      <c r="P4020" s="60"/>
      <c r="Q4020" s="60"/>
      <c r="R4020" s="60"/>
      <c r="S4020" s="60"/>
      <c r="T4020" s="60"/>
      <c r="U4020" s="60"/>
      <c r="V4020" s="46"/>
      <c r="W4020" s="28"/>
      <c r="X4020" s="28"/>
      <c r="Y4020" s="28"/>
      <c r="AA4020" s="77"/>
      <c r="AB4020" s="28"/>
      <c r="AC4020" s="28"/>
      <c r="AD4020" s="28"/>
      <c r="AE4020" s="28"/>
      <c r="AF4020" s="28"/>
      <c r="AG4020" s="28"/>
      <c r="AH4020" s="28"/>
      <c r="AI4020" s="28"/>
      <c r="AJ4020" s="28"/>
      <c r="AK4020" s="28"/>
      <c r="AL4020" s="28"/>
      <c r="AM4020" s="28"/>
      <c r="AN4020" s="28"/>
      <c r="AO4020" s="28"/>
      <c r="AP4020" s="28"/>
      <c r="AQ4020" s="28"/>
      <c r="AR4020" s="28"/>
      <c r="AS4020" s="28"/>
      <c r="AT4020" s="96"/>
      <c r="AU4020" s="28"/>
      <c r="AV4020" s="28"/>
      <c r="AW4020" s="28"/>
      <c r="AX4020" s="28"/>
      <c r="AY4020" s="28"/>
      <c r="AZ4020" s="28"/>
      <c r="BA4020" s="28"/>
      <c r="BB4020" s="28"/>
      <c r="BC4020" s="28"/>
      <c r="BD4020" s="28"/>
      <c r="BE4020" s="28"/>
    </row>
    <row r="4021" spans="3:57" ht="14.25" customHeight="1">
      <c r="C4021" s="46"/>
      <c r="D4021" s="28"/>
      <c r="E4021" s="28"/>
      <c r="F4021" s="28"/>
      <c r="G4021" s="28"/>
      <c r="H4021" s="28"/>
      <c r="I4021" s="28"/>
      <c r="J4021" s="28"/>
      <c r="K4021" s="28"/>
      <c r="L4021" s="28"/>
      <c r="M4021" s="28"/>
      <c r="N4021" s="28"/>
      <c r="O4021" s="28"/>
      <c r="P4021" s="60"/>
      <c r="Q4021" s="60"/>
      <c r="R4021" s="60"/>
      <c r="S4021" s="60"/>
      <c r="T4021" s="60"/>
      <c r="U4021" s="60"/>
      <c r="V4021" s="46"/>
      <c r="W4021" s="28"/>
      <c r="X4021" s="28"/>
      <c r="Y4021" s="28"/>
      <c r="AA4021" s="77"/>
      <c r="AB4021" s="28"/>
      <c r="AC4021" s="28"/>
      <c r="AD4021" s="28"/>
      <c r="AE4021" s="28"/>
      <c r="AF4021" s="28"/>
      <c r="AG4021" s="28"/>
      <c r="AH4021" s="28"/>
      <c r="AI4021" s="28"/>
      <c r="AJ4021" s="28"/>
      <c r="AK4021" s="28"/>
      <c r="AL4021" s="28"/>
      <c r="AM4021" s="28"/>
      <c r="AN4021" s="28"/>
      <c r="AO4021" s="28"/>
      <c r="AP4021" s="28"/>
      <c r="AQ4021" s="28"/>
      <c r="AR4021" s="28"/>
      <c r="AS4021" s="28"/>
      <c r="AT4021" s="96"/>
      <c r="AU4021" s="28"/>
      <c r="AV4021" s="28"/>
      <c r="AW4021" s="28"/>
      <c r="AX4021" s="28"/>
      <c r="AY4021" s="28"/>
      <c r="AZ4021" s="28"/>
      <c r="BA4021" s="28"/>
      <c r="BB4021" s="28"/>
      <c r="BC4021" s="28"/>
      <c r="BD4021" s="28"/>
      <c r="BE4021" s="28"/>
    </row>
    <row r="4022" spans="3:57" ht="14.25" customHeight="1">
      <c r="C4022" s="46"/>
      <c r="D4022" s="28"/>
      <c r="E4022" s="28"/>
      <c r="F4022" s="28"/>
      <c r="G4022" s="28"/>
      <c r="H4022" s="28"/>
      <c r="I4022" s="28"/>
      <c r="J4022" s="28"/>
      <c r="K4022" s="28"/>
      <c r="L4022" s="28"/>
      <c r="M4022" s="28"/>
      <c r="N4022" s="28"/>
      <c r="O4022" s="28"/>
      <c r="P4022" s="60"/>
      <c r="Q4022" s="60"/>
      <c r="R4022" s="60"/>
      <c r="S4022" s="60"/>
      <c r="T4022" s="60"/>
      <c r="U4022" s="60"/>
      <c r="V4022" s="46"/>
      <c r="W4022" s="28"/>
      <c r="X4022" s="28"/>
      <c r="Y4022" s="28"/>
      <c r="AA4022" s="77"/>
      <c r="AB4022" s="28"/>
      <c r="AC4022" s="28"/>
      <c r="AD4022" s="28"/>
      <c r="AE4022" s="28"/>
      <c r="AF4022" s="28"/>
      <c r="AG4022" s="28"/>
      <c r="AH4022" s="28"/>
      <c r="AI4022" s="28"/>
      <c r="AJ4022" s="28"/>
      <c r="AK4022" s="28"/>
      <c r="AL4022" s="28"/>
      <c r="AM4022" s="28"/>
      <c r="AN4022" s="28"/>
      <c r="AO4022" s="28"/>
      <c r="AP4022" s="28"/>
      <c r="AQ4022" s="28"/>
      <c r="AR4022" s="28"/>
      <c r="AS4022" s="28"/>
      <c r="AT4022" s="96"/>
      <c r="AU4022" s="28"/>
      <c r="AV4022" s="28"/>
      <c r="AW4022" s="28"/>
      <c r="AX4022" s="28"/>
      <c r="AY4022" s="28"/>
      <c r="AZ4022" s="28"/>
      <c r="BA4022" s="28"/>
      <c r="BB4022" s="28"/>
      <c r="BC4022" s="28"/>
      <c r="BD4022" s="28"/>
      <c r="BE4022" s="28"/>
    </row>
    <row r="4023" spans="3:57" ht="14.25" customHeight="1">
      <c r="C4023" s="46"/>
      <c r="D4023" s="28"/>
      <c r="E4023" s="28"/>
      <c r="F4023" s="28"/>
      <c r="G4023" s="28"/>
      <c r="H4023" s="28"/>
      <c r="I4023" s="28"/>
      <c r="J4023" s="28"/>
      <c r="K4023" s="28"/>
      <c r="L4023" s="28"/>
      <c r="M4023" s="28"/>
      <c r="N4023" s="28"/>
      <c r="O4023" s="28"/>
      <c r="P4023" s="60"/>
      <c r="Q4023" s="60"/>
      <c r="R4023" s="60"/>
      <c r="S4023" s="60"/>
      <c r="T4023" s="60"/>
      <c r="U4023" s="60"/>
      <c r="V4023" s="46"/>
      <c r="W4023" s="28"/>
      <c r="X4023" s="28"/>
      <c r="Y4023" s="28"/>
      <c r="AA4023" s="77"/>
      <c r="AB4023" s="28"/>
      <c r="AC4023" s="28"/>
      <c r="AD4023" s="28"/>
      <c r="AE4023" s="28"/>
      <c r="AF4023" s="28"/>
      <c r="AG4023" s="28"/>
      <c r="AH4023" s="28"/>
      <c r="AI4023" s="28"/>
      <c r="AJ4023" s="28"/>
      <c r="AK4023" s="28"/>
      <c r="AL4023" s="28"/>
      <c r="AM4023" s="28"/>
      <c r="AN4023" s="28"/>
      <c r="AO4023" s="28"/>
      <c r="AP4023" s="28"/>
      <c r="AQ4023" s="28"/>
      <c r="AR4023" s="28"/>
      <c r="AS4023" s="28"/>
      <c r="AT4023" s="96"/>
      <c r="AU4023" s="28"/>
      <c r="AV4023" s="28"/>
      <c r="AW4023" s="28"/>
      <c r="AX4023" s="28"/>
      <c r="AY4023" s="28"/>
      <c r="AZ4023" s="28"/>
      <c r="BA4023" s="28"/>
      <c r="BB4023" s="28"/>
      <c r="BC4023" s="28"/>
      <c r="BD4023" s="28"/>
      <c r="BE4023" s="28"/>
    </row>
    <row r="4024" spans="3:57" ht="14.25" customHeight="1">
      <c r="C4024" s="46"/>
      <c r="D4024" s="28"/>
      <c r="E4024" s="28"/>
      <c r="F4024" s="28"/>
      <c r="G4024" s="28"/>
      <c r="H4024" s="28"/>
      <c r="I4024" s="28"/>
      <c r="J4024" s="28"/>
      <c r="K4024" s="28"/>
      <c r="L4024" s="28"/>
      <c r="M4024" s="28"/>
      <c r="N4024" s="28"/>
      <c r="O4024" s="28"/>
      <c r="P4024" s="60"/>
      <c r="Q4024" s="60"/>
      <c r="R4024" s="60"/>
      <c r="S4024" s="60"/>
      <c r="T4024" s="60"/>
      <c r="U4024" s="60"/>
      <c r="V4024" s="46"/>
      <c r="W4024" s="28"/>
      <c r="X4024" s="28"/>
      <c r="Y4024" s="28"/>
      <c r="AA4024" s="77"/>
      <c r="AB4024" s="28"/>
      <c r="AC4024" s="28"/>
      <c r="AD4024" s="28"/>
      <c r="AE4024" s="28"/>
      <c r="AF4024" s="28"/>
      <c r="AG4024" s="28"/>
      <c r="AH4024" s="28"/>
      <c r="AI4024" s="28"/>
      <c r="AJ4024" s="28"/>
      <c r="AK4024" s="28"/>
      <c r="AL4024" s="28"/>
      <c r="AM4024" s="28"/>
      <c r="AN4024" s="28"/>
      <c r="AO4024" s="28"/>
      <c r="AP4024" s="28"/>
      <c r="AQ4024" s="28"/>
      <c r="AR4024" s="28"/>
      <c r="AS4024" s="28"/>
      <c r="AT4024" s="96"/>
      <c r="AU4024" s="28"/>
      <c r="AV4024" s="28"/>
      <c r="AW4024" s="28"/>
      <c r="AX4024" s="28"/>
      <c r="AY4024" s="28"/>
      <c r="AZ4024" s="28"/>
      <c r="BA4024" s="28"/>
      <c r="BB4024" s="28"/>
      <c r="BC4024" s="28"/>
      <c r="BD4024" s="28"/>
      <c r="BE4024" s="28"/>
    </row>
    <row r="4025" spans="3:57" ht="14.25" customHeight="1">
      <c r="C4025" s="46"/>
      <c r="D4025" s="28"/>
      <c r="E4025" s="28"/>
      <c r="F4025" s="28"/>
      <c r="G4025" s="28"/>
      <c r="H4025" s="28"/>
      <c r="I4025" s="28"/>
      <c r="J4025" s="28"/>
      <c r="K4025" s="28"/>
      <c r="L4025" s="28"/>
      <c r="M4025" s="28"/>
      <c r="N4025" s="28"/>
      <c r="O4025" s="28"/>
      <c r="P4025" s="60"/>
      <c r="Q4025" s="60"/>
      <c r="R4025" s="60"/>
      <c r="S4025" s="60"/>
      <c r="T4025" s="60"/>
      <c r="U4025" s="60"/>
      <c r="V4025" s="46"/>
      <c r="W4025" s="28"/>
      <c r="X4025" s="28"/>
      <c r="Y4025" s="28"/>
      <c r="AA4025" s="77"/>
      <c r="AB4025" s="28"/>
      <c r="AC4025" s="28"/>
      <c r="AD4025" s="28"/>
      <c r="AE4025" s="28"/>
      <c r="AF4025" s="28"/>
      <c r="AG4025" s="28"/>
      <c r="AH4025" s="28"/>
      <c r="AI4025" s="28"/>
      <c r="AJ4025" s="28"/>
      <c r="AK4025" s="28"/>
      <c r="AL4025" s="28"/>
      <c r="AM4025" s="28"/>
      <c r="AN4025" s="28"/>
      <c r="AO4025" s="28"/>
      <c r="AP4025" s="28"/>
      <c r="AQ4025" s="28"/>
      <c r="AR4025" s="28"/>
      <c r="AS4025" s="28"/>
      <c r="AT4025" s="96"/>
      <c r="AU4025" s="28"/>
      <c r="AV4025" s="28"/>
      <c r="AW4025" s="28"/>
      <c r="AX4025" s="28"/>
      <c r="AY4025" s="28"/>
      <c r="AZ4025" s="28"/>
      <c r="BA4025" s="28"/>
      <c r="BB4025" s="28"/>
      <c r="BC4025" s="28"/>
      <c r="BD4025" s="28"/>
      <c r="BE4025" s="28"/>
    </row>
    <row r="4026" spans="3:57" ht="14.25" customHeight="1">
      <c r="C4026" s="46"/>
      <c r="D4026" s="28"/>
      <c r="E4026" s="28"/>
      <c r="F4026" s="28"/>
      <c r="G4026" s="28"/>
      <c r="H4026" s="28"/>
      <c r="I4026" s="28"/>
      <c r="J4026" s="28"/>
      <c r="K4026" s="28"/>
      <c r="L4026" s="28"/>
      <c r="M4026" s="28"/>
      <c r="N4026" s="28"/>
      <c r="O4026" s="28"/>
      <c r="P4026" s="60"/>
      <c r="Q4026" s="60"/>
      <c r="R4026" s="60"/>
      <c r="S4026" s="60"/>
      <c r="T4026" s="60"/>
      <c r="U4026" s="60"/>
      <c r="V4026" s="46"/>
      <c r="W4026" s="28"/>
      <c r="X4026" s="28"/>
      <c r="Y4026" s="28"/>
      <c r="AA4026" s="77"/>
      <c r="AB4026" s="28"/>
      <c r="AC4026" s="28"/>
      <c r="AD4026" s="28"/>
      <c r="AE4026" s="28"/>
      <c r="AF4026" s="28"/>
      <c r="AG4026" s="28"/>
      <c r="AH4026" s="28"/>
      <c r="AI4026" s="28"/>
      <c r="AJ4026" s="28"/>
      <c r="AK4026" s="28"/>
      <c r="AL4026" s="28"/>
      <c r="AM4026" s="28"/>
      <c r="AN4026" s="28"/>
      <c r="AO4026" s="28"/>
      <c r="AP4026" s="28"/>
      <c r="AQ4026" s="28"/>
      <c r="AR4026" s="28"/>
      <c r="AS4026" s="28"/>
      <c r="AT4026" s="96"/>
      <c r="AU4026" s="28"/>
      <c r="AV4026" s="28"/>
      <c r="AW4026" s="28"/>
      <c r="AX4026" s="28"/>
      <c r="AY4026" s="28"/>
      <c r="AZ4026" s="28"/>
      <c r="BA4026" s="28"/>
      <c r="BB4026" s="28"/>
      <c r="BC4026" s="28"/>
      <c r="BD4026" s="28"/>
      <c r="BE4026" s="28"/>
    </row>
    <row r="4027" spans="3:57" ht="14.25" customHeight="1">
      <c r="C4027" s="46"/>
      <c r="D4027" s="28"/>
      <c r="E4027" s="28"/>
      <c r="F4027" s="28"/>
      <c r="G4027" s="28"/>
      <c r="H4027" s="28"/>
      <c r="I4027" s="28"/>
      <c r="J4027" s="28"/>
      <c r="K4027" s="28"/>
      <c r="L4027" s="28"/>
      <c r="M4027" s="28"/>
      <c r="N4027" s="28"/>
      <c r="O4027" s="28"/>
      <c r="P4027" s="60"/>
      <c r="Q4027" s="60"/>
      <c r="R4027" s="60"/>
      <c r="S4027" s="60"/>
      <c r="T4027" s="60"/>
      <c r="U4027" s="60"/>
      <c r="V4027" s="46"/>
      <c r="W4027" s="28"/>
      <c r="X4027" s="28"/>
      <c r="Y4027" s="28"/>
      <c r="AA4027" s="77"/>
      <c r="AB4027" s="28"/>
      <c r="AC4027" s="28"/>
      <c r="AD4027" s="28"/>
      <c r="AE4027" s="28"/>
      <c r="AF4027" s="28"/>
      <c r="AG4027" s="28"/>
      <c r="AH4027" s="28"/>
      <c r="AI4027" s="28"/>
      <c r="AJ4027" s="28"/>
      <c r="AK4027" s="28"/>
      <c r="AL4027" s="28"/>
      <c r="AM4027" s="28"/>
      <c r="AN4027" s="28"/>
      <c r="AO4027" s="28"/>
      <c r="AP4027" s="28"/>
      <c r="AQ4027" s="28"/>
      <c r="AR4027" s="28"/>
      <c r="AS4027" s="28"/>
      <c r="AT4027" s="96"/>
      <c r="AU4027" s="28"/>
      <c r="AV4027" s="28"/>
      <c r="AW4027" s="28"/>
      <c r="AX4027" s="28"/>
      <c r="AY4027" s="28"/>
      <c r="AZ4027" s="28"/>
      <c r="BA4027" s="28"/>
      <c r="BB4027" s="28"/>
      <c r="BC4027" s="28"/>
      <c r="BD4027" s="28"/>
      <c r="BE4027" s="28"/>
    </row>
    <row r="4028" spans="3:57" ht="14.25" customHeight="1">
      <c r="C4028" s="46"/>
      <c r="D4028" s="28"/>
      <c r="E4028" s="28"/>
      <c r="F4028" s="28"/>
      <c r="G4028" s="28"/>
      <c r="H4028" s="28"/>
      <c r="I4028" s="28"/>
      <c r="J4028" s="28"/>
      <c r="K4028" s="28"/>
      <c r="L4028" s="28"/>
      <c r="M4028" s="28"/>
      <c r="N4028" s="28"/>
      <c r="O4028" s="28"/>
      <c r="P4028" s="60"/>
      <c r="Q4028" s="60"/>
      <c r="R4028" s="60"/>
      <c r="S4028" s="60"/>
      <c r="T4028" s="60"/>
      <c r="U4028" s="60"/>
      <c r="V4028" s="46"/>
      <c r="W4028" s="28"/>
      <c r="X4028" s="28"/>
      <c r="Y4028" s="28"/>
      <c r="AA4028" s="77"/>
      <c r="AB4028" s="28"/>
      <c r="AC4028" s="28"/>
      <c r="AD4028" s="28"/>
      <c r="AE4028" s="28"/>
      <c r="AF4028" s="28"/>
      <c r="AG4028" s="28"/>
      <c r="AH4028" s="28"/>
      <c r="AI4028" s="28"/>
      <c r="AJ4028" s="28"/>
      <c r="AK4028" s="28"/>
      <c r="AL4028" s="28"/>
      <c r="AM4028" s="28"/>
      <c r="AN4028" s="28"/>
      <c r="AO4028" s="28"/>
      <c r="AP4028" s="28"/>
      <c r="AQ4028" s="28"/>
      <c r="AR4028" s="28"/>
      <c r="AS4028" s="28"/>
      <c r="AT4028" s="96"/>
      <c r="AU4028" s="28"/>
      <c r="AV4028" s="28"/>
      <c r="AW4028" s="28"/>
      <c r="AX4028" s="28"/>
      <c r="AY4028" s="28"/>
      <c r="AZ4028" s="28"/>
      <c r="BA4028" s="28"/>
      <c r="BB4028" s="28"/>
      <c r="BC4028" s="28"/>
      <c r="BD4028" s="28"/>
      <c r="BE4028" s="28"/>
    </row>
    <row r="4029" spans="3:57" ht="14.25" customHeight="1">
      <c r="C4029" s="46"/>
      <c r="D4029" s="28"/>
      <c r="E4029" s="28"/>
      <c r="F4029" s="28"/>
      <c r="G4029" s="28"/>
      <c r="H4029" s="28"/>
      <c r="I4029" s="28"/>
      <c r="J4029" s="28"/>
      <c r="K4029" s="28"/>
      <c r="L4029" s="28"/>
      <c r="M4029" s="28"/>
      <c r="N4029" s="28"/>
      <c r="O4029" s="28"/>
      <c r="P4029" s="60"/>
      <c r="Q4029" s="60"/>
      <c r="R4029" s="60"/>
      <c r="S4029" s="60"/>
      <c r="T4029" s="60"/>
      <c r="U4029" s="60"/>
      <c r="V4029" s="46"/>
      <c r="W4029" s="28"/>
      <c r="X4029" s="28"/>
      <c r="Y4029" s="28"/>
      <c r="AA4029" s="77"/>
      <c r="AB4029" s="28"/>
      <c r="AC4029" s="28"/>
      <c r="AD4029" s="28"/>
      <c r="AE4029" s="28"/>
      <c r="AF4029" s="28"/>
      <c r="AG4029" s="28"/>
      <c r="AH4029" s="28"/>
      <c r="AI4029" s="28"/>
      <c r="AJ4029" s="28"/>
      <c r="AK4029" s="28"/>
      <c r="AL4029" s="28"/>
      <c r="AM4029" s="28"/>
      <c r="AN4029" s="28"/>
      <c r="AO4029" s="28"/>
      <c r="AP4029" s="28"/>
      <c r="AQ4029" s="28"/>
      <c r="AR4029" s="28"/>
      <c r="AS4029" s="28"/>
      <c r="AT4029" s="96"/>
      <c r="AU4029" s="28"/>
      <c r="AV4029" s="28"/>
      <c r="AW4029" s="28"/>
      <c r="AX4029" s="28"/>
      <c r="AY4029" s="28"/>
      <c r="AZ4029" s="28"/>
      <c r="BA4029" s="28"/>
      <c r="BB4029" s="28"/>
      <c r="BC4029" s="28"/>
      <c r="BD4029" s="28"/>
      <c r="BE4029" s="28"/>
    </row>
    <row r="4030" spans="3:57" ht="14.25" customHeight="1">
      <c r="C4030" s="46"/>
      <c r="D4030" s="28"/>
      <c r="E4030" s="28"/>
      <c r="F4030" s="28"/>
      <c r="G4030" s="28"/>
      <c r="H4030" s="28"/>
      <c r="I4030" s="28"/>
      <c r="J4030" s="28"/>
      <c r="K4030" s="28"/>
      <c r="L4030" s="28"/>
      <c r="M4030" s="28"/>
      <c r="N4030" s="28"/>
      <c r="O4030" s="28"/>
      <c r="P4030" s="60"/>
      <c r="Q4030" s="60"/>
      <c r="R4030" s="60"/>
      <c r="S4030" s="60"/>
      <c r="T4030" s="60"/>
      <c r="U4030" s="60"/>
      <c r="V4030" s="46"/>
      <c r="W4030" s="28"/>
      <c r="X4030" s="28"/>
      <c r="Y4030" s="28"/>
      <c r="AA4030" s="77"/>
      <c r="AB4030" s="28"/>
      <c r="AC4030" s="28"/>
      <c r="AD4030" s="28"/>
      <c r="AE4030" s="28"/>
      <c r="AF4030" s="28"/>
      <c r="AG4030" s="28"/>
      <c r="AH4030" s="28"/>
      <c r="AI4030" s="28"/>
      <c r="AJ4030" s="28"/>
      <c r="AK4030" s="28"/>
      <c r="AL4030" s="28"/>
      <c r="AM4030" s="28"/>
      <c r="AN4030" s="28"/>
      <c r="AO4030" s="28"/>
      <c r="AP4030" s="28"/>
      <c r="AQ4030" s="28"/>
      <c r="AR4030" s="28"/>
      <c r="AS4030" s="28"/>
      <c r="AT4030" s="96"/>
      <c r="AU4030" s="28"/>
      <c r="AV4030" s="28"/>
      <c r="AW4030" s="28"/>
      <c r="AX4030" s="28"/>
      <c r="AY4030" s="28"/>
      <c r="AZ4030" s="28"/>
      <c r="BA4030" s="28"/>
      <c r="BB4030" s="28"/>
      <c r="BC4030" s="28"/>
      <c r="BD4030" s="28"/>
      <c r="BE4030" s="28"/>
    </row>
    <row r="4031" spans="3:57" ht="14.25" customHeight="1">
      <c r="C4031" s="46"/>
      <c r="D4031" s="28"/>
      <c r="E4031" s="28"/>
      <c r="F4031" s="28"/>
      <c r="G4031" s="28"/>
      <c r="H4031" s="28"/>
      <c r="I4031" s="28"/>
      <c r="J4031" s="28"/>
      <c r="K4031" s="28"/>
      <c r="L4031" s="28"/>
      <c r="M4031" s="28"/>
      <c r="N4031" s="28"/>
      <c r="O4031" s="28"/>
      <c r="P4031" s="60"/>
      <c r="Q4031" s="60"/>
      <c r="R4031" s="60"/>
      <c r="S4031" s="60"/>
      <c r="T4031" s="60"/>
      <c r="U4031" s="60"/>
      <c r="V4031" s="46"/>
      <c r="W4031" s="28"/>
      <c r="X4031" s="28"/>
      <c r="Y4031" s="28"/>
      <c r="AA4031" s="77"/>
      <c r="AB4031" s="28"/>
      <c r="AC4031" s="28"/>
      <c r="AD4031" s="28"/>
      <c r="AE4031" s="28"/>
      <c r="AF4031" s="28"/>
      <c r="AG4031" s="28"/>
      <c r="AH4031" s="28"/>
      <c r="AI4031" s="28"/>
      <c r="AJ4031" s="28"/>
      <c r="AK4031" s="28"/>
      <c r="AL4031" s="28"/>
      <c r="AM4031" s="28"/>
      <c r="AN4031" s="28"/>
      <c r="AO4031" s="28"/>
      <c r="AP4031" s="28"/>
      <c r="AQ4031" s="28"/>
      <c r="AR4031" s="28"/>
      <c r="AS4031" s="28"/>
      <c r="AT4031" s="96"/>
      <c r="AU4031" s="28"/>
      <c r="AV4031" s="28"/>
      <c r="AW4031" s="28"/>
      <c r="AX4031" s="28"/>
      <c r="AY4031" s="28"/>
      <c r="AZ4031" s="28"/>
      <c r="BA4031" s="28"/>
      <c r="BB4031" s="28"/>
      <c r="BC4031" s="28"/>
      <c r="BD4031" s="28"/>
      <c r="BE4031" s="28"/>
    </row>
    <row r="4032" spans="3:57" ht="14.25" customHeight="1">
      <c r="C4032" s="46"/>
      <c r="D4032" s="28"/>
      <c r="E4032" s="28"/>
      <c r="F4032" s="28"/>
      <c r="G4032" s="28"/>
      <c r="H4032" s="28"/>
      <c r="I4032" s="28"/>
      <c r="J4032" s="28"/>
      <c r="K4032" s="28"/>
      <c r="L4032" s="28"/>
      <c r="M4032" s="28"/>
      <c r="N4032" s="28"/>
      <c r="O4032" s="28"/>
      <c r="P4032" s="60"/>
      <c r="Q4032" s="60"/>
      <c r="R4032" s="60"/>
      <c r="S4032" s="60"/>
      <c r="U4032" s="60"/>
      <c r="V4032" s="46"/>
      <c r="W4032" s="28"/>
      <c r="X4032" s="28"/>
      <c r="Y4032" s="28"/>
      <c r="AA4032" s="77"/>
      <c r="AB4032" s="28"/>
      <c r="AC4032" s="28"/>
      <c r="AD4032" s="28"/>
      <c r="AE4032" s="28"/>
      <c r="AF4032" s="28"/>
      <c r="AG4032" s="28"/>
      <c r="AH4032" s="28"/>
      <c r="AI4032" s="28"/>
      <c r="AJ4032" s="28"/>
      <c r="AK4032" s="28"/>
      <c r="AL4032" s="28"/>
      <c r="AM4032" s="28"/>
      <c r="AN4032" s="28"/>
      <c r="AO4032" s="28"/>
      <c r="AP4032" s="28"/>
      <c r="AQ4032" s="28"/>
      <c r="AR4032" s="28"/>
      <c r="AS4032" s="28"/>
      <c r="AT4032" s="96"/>
      <c r="AU4032" s="28"/>
      <c r="AV4032" s="28"/>
      <c r="AW4032" s="28"/>
      <c r="AX4032" s="28"/>
      <c r="AY4032" s="28"/>
      <c r="AZ4032" s="28"/>
      <c r="BA4032" s="28"/>
      <c r="BB4032" s="28"/>
      <c r="BC4032" s="28"/>
      <c r="BD4032" s="28"/>
      <c r="BE4032" s="28"/>
    </row>
    <row r="4033" spans="3:57" ht="14.25" customHeight="1">
      <c r="C4033" s="46"/>
      <c r="D4033" s="28"/>
      <c r="E4033" s="28"/>
      <c r="F4033" s="28"/>
      <c r="G4033" s="28"/>
      <c r="H4033" s="28"/>
      <c r="I4033" s="28"/>
      <c r="J4033" s="28"/>
      <c r="K4033" s="28"/>
      <c r="L4033" s="28"/>
      <c r="M4033" s="28"/>
      <c r="N4033" s="28"/>
      <c r="O4033" s="28"/>
      <c r="P4033" s="60"/>
      <c r="Q4033" s="60"/>
      <c r="R4033" s="60"/>
      <c r="S4033" s="60"/>
      <c r="U4033" s="60"/>
      <c r="V4033" s="46"/>
      <c r="W4033" s="28"/>
      <c r="X4033" s="28"/>
      <c r="Y4033" s="28"/>
      <c r="AA4033" s="77"/>
      <c r="AB4033" s="28"/>
      <c r="AC4033" s="28"/>
      <c r="AD4033" s="28"/>
      <c r="AE4033" s="28"/>
      <c r="AF4033" s="28"/>
      <c r="AG4033" s="28"/>
      <c r="AH4033" s="28"/>
      <c r="AI4033" s="28"/>
      <c r="AJ4033" s="28"/>
      <c r="AK4033" s="28"/>
      <c r="AL4033" s="28"/>
      <c r="AM4033" s="28"/>
      <c r="AN4033" s="28"/>
      <c r="AO4033" s="28"/>
      <c r="AP4033" s="28"/>
      <c r="AQ4033" s="28"/>
      <c r="AR4033" s="28"/>
      <c r="AS4033" s="28"/>
      <c r="AT4033" s="96"/>
      <c r="AU4033" s="28"/>
      <c r="AV4033" s="28"/>
      <c r="AW4033" s="28"/>
      <c r="AX4033" s="28"/>
      <c r="AY4033" s="28"/>
      <c r="AZ4033" s="28"/>
      <c r="BA4033" s="28"/>
      <c r="BB4033" s="28"/>
      <c r="BC4033" s="28"/>
      <c r="BD4033" s="28"/>
      <c r="BE4033" s="28"/>
    </row>
    <row r="4034" spans="3:57" ht="14.25" customHeight="1">
      <c r="C4034" s="46"/>
      <c r="D4034" s="28"/>
      <c r="E4034" s="28"/>
      <c r="F4034" s="28"/>
      <c r="G4034" s="28"/>
      <c r="H4034" s="28"/>
      <c r="I4034" s="28"/>
      <c r="J4034" s="28"/>
      <c r="K4034" s="28"/>
      <c r="L4034" s="28"/>
      <c r="M4034" s="28"/>
      <c r="N4034" s="28"/>
      <c r="O4034" s="28"/>
      <c r="P4034" s="60"/>
      <c r="Q4034" s="60"/>
      <c r="R4034" s="60"/>
      <c r="S4034" s="60"/>
      <c r="U4034" s="60"/>
      <c r="V4034" s="46"/>
      <c r="W4034" s="28"/>
      <c r="X4034" s="28"/>
      <c r="Y4034" s="28"/>
      <c r="AA4034" s="77"/>
      <c r="AB4034" s="28"/>
      <c r="AC4034" s="28"/>
      <c r="AD4034" s="28"/>
      <c r="AE4034" s="28"/>
      <c r="AF4034" s="28"/>
      <c r="AG4034" s="28"/>
      <c r="AH4034" s="28"/>
      <c r="AI4034" s="28"/>
      <c r="AJ4034" s="28"/>
      <c r="AK4034" s="28"/>
      <c r="AL4034" s="28"/>
      <c r="AM4034" s="28"/>
      <c r="AN4034" s="28"/>
      <c r="AO4034" s="28"/>
      <c r="AP4034" s="28"/>
      <c r="AQ4034" s="28"/>
      <c r="AR4034" s="28"/>
      <c r="AS4034" s="28"/>
      <c r="AT4034" s="96"/>
      <c r="AU4034" s="28"/>
      <c r="AV4034" s="28"/>
      <c r="AW4034" s="28"/>
      <c r="AX4034" s="28"/>
      <c r="AY4034" s="28"/>
      <c r="AZ4034" s="28"/>
      <c r="BA4034" s="28"/>
      <c r="BB4034" s="28"/>
      <c r="BC4034" s="28"/>
      <c r="BD4034" s="28"/>
      <c r="BE4034" s="28"/>
    </row>
    <row r="4035" spans="3:57" ht="14.25" customHeight="1">
      <c r="C4035" s="46"/>
      <c r="D4035" s="28"/>
      <c r="E4035" s="28"/>
      <c r="F4035" s="28"/>
      <c r="G4035" s="28"/>
      <c r="H4035" s="28"/>
      <c r="I4035" s="28"/>
      <c r="J4035" s="28"/>
      <c r="K4035" s="28"/>
      <c r="L4035" s="28"/>
      <c r="M4035" s="28"/>
      <c r="N4035" s="28"/>
      <c r="O4035" s="28"/>
      <c r="P4035" s="60"/>
      <c r="Q4035" s="60"/>
      <c r="R4035" s="60"/>
      <c r="S4035" s="60"/>
      <c r="U4035" s="60"/>
      <c r="V4035" s="46"/>
      <c r="W4035" s="28"/>
      <c r="X4035" s="28"/>
      <c r="Y4035" s="28"/>
      <c r="AA4035" s="77"/>
      <c r="AB4035" s="28"/>
      <c r="AC4035" s="28"/>
      <c r="AD4035" s="28"/>
      <c r="AE4035" s="28"/>
      <c r="AF4035" s="28"/>
      <c r="AG4035" s="28"/>
      <c r="AH4035" s="28"/>
      <c r="AI4035" s="28"/>
      <c r="AJ4035" s="28"/>
      <c r="AK4035" s="28"/>
      <c r="AL4035" s="28"/>
      <c r="AM4035" s="28"/>
      <c r="AN4035" s="28"/>
      <c r="AO4035" s="28"/>
      <c r="AP4035" s="28"/>
      <c r="AQ4035" s="28"/>
      <c r="AR4035" s="28"/>
      <c r="AS4035" s="28"/>
      <c r="AT4035" s="96"/>
      <c r="AU4035" s="28"/>
      <c r="AV4035" s="28"/>
      <c r="AW4035" s="28"/>
      <c r="AX4035" s="28"/>
      <c r="AY4035" s="28"/>
      <c r="AZ4035" s="28"/>
      <c r="BA4035" s="28"/>
      <c r="BB4035" s="28"/>
      <c r="BC4035" s="28"/>
      <c r="BD4035" s="28"/>
      <c r="BE4035" s="28"/>
    </row>
    <row r="4036" spans="3:57" ht="14.25" customHeight="1">
      <c r="C4036" s="46"/>
      <c r="D4036" s="28"/>
      <c r="E4036" s="28"/>
      <c r="F4036" s="28"/>
      <c r="G4036" s="28"/>
      <c r="H4036" s="28"/>
      <c r="I4036" s="28"/>
      <c r="J4036" s="28"/>
      <c r="K4036" s="28"/>
      <c r="L4036" s="28"/>
      <c r="M4036" s="28"/>
      <c r="N4036" s="28"/>
      <c r="O4036" s="28"/>
      <c r="P4036" s="60"/>
      <c r="Q4036" s="60"/>
      <c r="R4036" s="60"/>
      <c r="S4036" s="60"/>
      <c r="U4036" s="60"/>
      <c r="V4036" s="46"/>
      <c r="W4036" s="28"/>
      <c r="X4036" s="28"/>
      <c r="Y4036" s="28"/>
      <c r="AA4036" s="77"/>
      <c r="AB4036" s="28"/>
      <c r="AC4036" s="28"/>
      <c r="AD4036" s="28"/>
      <c r="AE4036" s="28"/>
      <c r="AF4036" s="28"/>
      <c r="AG4036" s="28"/>
      <c r="AH4036" s="28"/>
      <c r="AI4036" s="28"/>
      <c r="AJ4036" s="28"/>
      <c r="AK4036" s="28"/>
      <c r="AL4036" s="28"/>
      <c r="AM4036" s="28"/>
      <c r="AN4036" s="28"/>
      <c r="AO4036" s="28"/>
      <c r="AP4036" s="28"/>
      <c r="AQ4036" s="28"/>
      <c r="AR4036" s="28"/>
      <c r="AS4036" s="28"/>
      <c r="AT4036" s="96"/>
      <c r="AU4036" s="28"/>
      <c r="AV4036" s="28"/>
      <c r="AW4036" s="28"/>
      <c r="AX4036" s="28"/>
      <c r="AY4036" s="28"/>
      <c r="AZ4036" s="28"/>
      <c r="BA4036" s="28"/>
      <c r="BB4036" s="28"/>
      <c r="BC4036" s="28"/>
      <c r="BD4036" s="28"/>
      <c r="BE4036" s="28"/>
    </row>
    <row r="4037" spans="3:57" ht="14.25" customHeight="1">
      <c r="C4037" s="46"/>
      <c r="D4037" s="28"/>
      <c r="E4037" s="28"/>
      <c r="F4037" s="28"/>
      <c r="G4037" s="28"/>
      <c r="H4037" s="28"/>
      <c r="I4037" s="28"/>
      <c r="J4037" s="28"/>
      <c r="K4037" s="28"/>
      <c r="L4037" s="28"/>
      <c r="M4037" s="28"/>
      <c r="N4037" s="28"/>
      <c r="O4037" s="28"/>
      <c r="P4037" s="60"/>
      <c r="Q4037" s="60"/>
      <c r="R4037" s="60"/>
      <c r="S4037" s="60"/>
      <c r="U4037" s="60"/>
      <c r="V4037" s="46"/>
      <c r="W4037" s="28"/>
      <c r="X4037" s="28"/>
      <c r="Y4037" s="28"/>
      <c r="AA4037" s="77"/>
      <c r="AB4037" s="28"/>
      <c r="AC4037" s="28"/>
      <c r="AD4037" s="28"/>
      <c r="AE4037" s="28"/>
      <c r="AF4037" s="28"/>
      <c r="AG4037" s="28"/>
      <c r="AH4037" s="28"/>
      <c r="AI4037" s="28"/>
      <c r="AJ4037" s="28"/>
      <c r="AK4037" s="28"/>
      <c r="AL4037" s="28"/>
      <c r="AM4037" s="28"/>
      <c r="AN4037" s="28"/>
      <c r="AO4037" s="28"/>
      <c r="AP4037" s="28"/>
      <c r="AQ4037" s="28"/>
      <c r="AR4037" s="28"/>
      <c r="AS4037" s="28"/>
      <c r="AT4037" s="96"/>
      <c r="AU4037" s="28"/>
      <c r="AV4037" s="28"/>
      <c r="AW4037" s="28"/>
      <c r="AX4037" s="28"/>
      <c r="AY4037" s="28"/>
      <c r="AZ4037" s="28"/>
      <c r="BA4037" s="28"/>
      <c r="BB4037" s="28"/>
      <c r="BC4037" s="28"/>
      <c r="BD4037" s="28"/>
      <c r="BE4037" s="28"/>
    </row>
    <row r="4038" spans="3:57" ht="14.25" customHeight="1">
      <c r="C4038" s="46"/>
      <c r="D4038" s="28"/>
      <c r="E4038" s="28"/>
      <c r="F4038" s="28"/>
      <c r="G4038" s="28"/>
      <c r="H4038" s="28"/>
      <c r="I4038" s="28"/>
      <c r="J4038" s="28"/>
      <c r="K4038" s="28"/>
      <c r="L4038" s="28"/>
      <c r="M4038" s="28"/>
      <c r="N4038" s="28"/>
      <c r="O4038" s="28"/>
      <c r="P4038" s="60"/>
      <c r="Q4038" s="60"/>
      <c r="R4038" s="60"/>
      <c r="S4038" s="60"/>
      <c r="U4038" s="60"/>
      <c r="V4038" s="46"/>
      <c r="W4038" s="28"/>
      <c r="X4038" s="28"/>
      <c r="Y4038" s="28"/>
      <c r="AA4038" s="77"/>
      <c r="AB4038" s="28"/>
      <c r="AC4038" s="28"/>
      <c r="AD4038" s="28"/>
      <c r="AE4038" s="28"/>
      <c r="AF4038" s="28"/>
      <c r="AG4038" s="28"/>
      <c r="AH4038" s="28"/>
      <c r="AI4038" s="28"/>
      <c r="AJ4038" s="28"/>
      <c r="AK4038" s="28"/>
      <c r="AL4038" s="28"/>
      <c r="AM4038" s="28"/>
      <c r="AN4038" s="28"/>
      <c r="AO4038" s="28"/>
      <c r="AP4038" s="28"/>
      <c r="AQ4038" s="28"/>
      <c r="AR4038" s="28"/>
      <c r="AS4038" s="28"/>
      <c r="AT4038" s="96"/>
      <c r="AU4038" s="28"/>
      <c r="AV4038" s="28"/>
      <c r="AW4038" s="28"/>
      <c r="AX4038" s="28"/>
      <c r="AY4038" s="28"/>
      <c r="AZ4038" s="28"/>
      <c r="BA4038" s="28"/>
      <c r="BB4038" s="28"/>
      <c r="BC4038" s="28"/>
      <c r="BD4038" s="28"/>
      <c r="BE4038" s="28"/>
    </row>
    <row r="4039" spans="3:57" ht="14.25" customHeight="1">
      <c r="C4039" s="46"/>
      <c r="D4039" s="28"/>
      <c r="E4039" s="28"/>
      <c r="F4039" s="28"/>
      <c r="G4039" s="28"/>
      <c r="H4039" s="28"/>
      <c r="I4039" s="28"/>
      <c r="J4039" s="28"/>
      <c r="K4039" s="28"/>
      <c r="L4039" s="28"/>
      <c r="M4039" s="28"/>
      <c r="N4039" s="28"/>
      <c r="O4039" s="28"/>
      <c r="P4039" s="60"/>
      <c r="Q4039" s="60"/>
      <c r="R4039" s="60"/>
      <c r="S4039" s="60"/>
      <c r="U4039" s="60"/>
      <c r="V4039" s="46"/>
      <c r="W4039" s="28"/>
      <c r="X4039" s="28"/>
      <c r="Y4039" s="28"/>
      <c r="AA4039" s="77"/>
      <c r="AB4039" s="28"/>
      <c r="AC4039" s="28"/>
      <c r="AD4039" s="28"/>
      <c r="AE4039" s="28"/>
      <c r="AF4039" s="28"/>
      <c r="AG4039" s="28"/>
      <c r="AH4039" s="28"/>
      <c r="AI4039" s="28"/>
      <c r="AJ4039" s="28"/>
      <c r="AK4039" s="28"/>
      <c r="AL4039" s="28"/>
      <c r="AM4039" s="28"/>
      <c r="AN4039" s="28"/>
      <c r="AO4039" s="28"/>
      <c r="AP4039" s="28"/>
      <c r="AQ4039" s="28"/>
      <c r="AR4039" s="28"/>
      <c r="AS4039" s="28"/>
      <c r="AT4039" s="96"/>
      <c r="AU4039" s="28"/>
      <c r="AV4039" s="28"/>
      <c r="AW4039" s="28"/>
      <c r="AX4039" s="28"/>
      <c r="AY4039" s="28"/>
      <c r="AZ4039" s="28"/>
      <c r="BA4039" s="28"/>
      <c r="BB4039" s="28"/>
      <c r="BC4039" s="28"/>
      <c r="BD4039" s="28"/>
      <c r="BE4039" s="28"/>
    </row>
    <row r="4040" spans="3:57" ht="14.25" customHeight="1">
      <c r="C4040" s="46"/>
      <c r="D4040" s="28"/>
      <c r="E4040" s="28"/>
      <c r="F4040" s="28"/>
      <c r="G4040" s="28"/>
      <c r="H4040" s="28"/>
      <c r="I4040" s="28"/>
      <c r="J4040" s="28"/>
      <c r="K4040" s="28"/>
      <c r="L4040" s="28"/>
      <c r="M4040" s="28"/>
      <c r="N4040" s="28"/>
      <c r="O4040" s="28"/>
      <c r="P4040" s="60"/>
      <c r="Q4040" s="60"/>
      <c r="R4040" s="60"/>
      <c r="T4040" s="60"/>
      <c r="V4040" s="46"/>
      <c r="W4040" s="28"/>
      <c r="X4040" s="28"/>
      <c r="Y4040" s="28"/>
      <c r="AA4040" s="77"/>
      <c r="AB4040" s="28"/>
      <c r="AC4040" s="28"/>
      <c r="AD4040" s="28"/>
      <c r="AE4040" s="28"/>
      <c r="AF4040" s="28"/>
      <c r="AG4040" s="28"/>
      <c r="AH4040" s="28"/>
      <c r="AI4040" s="28"/>
      <c r="AJ4040" s="28"/>
      <c r="AK4040" s="28"/>
      <c r="AL4040" s="28"/>
      <c r="AM4040" s="28"/>
      <c r="AN4040" s="28"/>
      <c r="AO4040" s="28"/>
      <c r="AP4040" s="28"/>
      <c r="AQ4040" s="28"/>
      <c r="AR4040" s="28"/>
      <c r="AS4040" s="28"/>
      <c r="AT4040" s="96"/>
      <c r="AU4040" s="28"/>
      <c r="AV4040" s="28"/>
      <c r="AW4040" s="28"/>
      <c r="AX4040" s="28"/>
      <c r="AY4040" s="28"/>
      <c r="AZ4040" s="28"/>
      <c r="BA4040" s="28"/>
      <c r="BB4040" s="28"/>
      <c r="BC4040" s="28"/>
      <c r="BD4040" s="28"/>
      <c r="BE4040" s="28"/>
    </row>
    <row r="4041" spans="3:57" ht="14.25" customHeight="1">
      <c r="C4041" s="46"/>
      <c r="D4041" s="28"/>
      <c r="E4041" s="28"/>
      <c r="F4041" s="28"/>
      <c r="G4041" s="28"/>
      <c r="H4041" s="28"/>
      <c r="I4041" s="28"/>
      <c r="J4041" s="28"/>
      <c r="K4041" s="28"/>
      <c r="L4041" s="28"/>
      <c r="M4041" s="28"/>
      <c r="N4041" s="28"/>
      <c r="O4041" s="28"/>
      <c r="P4041" s="60"/>
      <c r="Q4041" s="60"/>
      <c r="R4041" s="60"/>
      <c r="T4041" s="60"/>
      <c r="V4041" s="46"/>
      <c r="W4041" s="28"/>
      <c r="X4041" s="28"/>
      <c r="Y4041" s="28"/>
      <c r="AA4041" s="77"/>
      <c r="AB4041" s="28"/>
      <c r="AC4041" s="28"/>
      <c r="AD4041" s="28"/>
      <c r="AE4041" s="28"/>
      <c r="AF4041" s="28"/>
      <c r="AG4041" s="28"/>
      <c r="AH4041" s="28"/>
      <c r="AI4041" s="28"/>
      <c r="AL4041" s="28"/>
      <c r="AM4041" s="28"/>
      <c r="AN4041" s="28"/>
      <c r="AO4041" s="28"/>
      <c r="AP4041" s="28"/>
      <c r="AQ4041" s="28"/>
      <c r="AR4041" s="28"/>
      <c r="AS4041" s="28"/>
      <c r="AT4041" s="96"/>
      <c r="AU4041" s="28"/>
      <c r="AV4041" s="28"/>
      <c r="AW4041" s="28"/>
      <c r="AX4041" s="28"/>
      <c r="AY4041" s="28"/>
      <c r="AZ4041" s="28"/>
      <c r="BA4041" s="28"/>
      <c r="BB4041" s="28"/>
      <c r="BC4041" s="28"/>
      <c r="BD4041" s="28"/>
      <c r="BE4041" s="28"/>
    </row>
    <row r="4042" spans="3:57" ht="14.25" customHeight="1">
      <c r="C4042" s="46"/>
      <c r="D4042" s="28"/>
      <c r="E4042" s="28"/>
      <c r="F4042" s="28"/>
      <c r="G4042" s="28"/>
      <c r="H4042" s="28"/>
      <c r="I4042" s="28"/>
      <c r="J4042" s="28"/>
      <c r="K4042" s="28"/>
      <c r="L4042" s="28"/>
      <c r="M4042" s="28"/>
      <c r="N4042" s="28"/>
      <c r="O4042" s="28"/>
      <c r="P4042" s="60"/>
      <c r="Q4042" s="60"/>
      <c r="R4042" s="60"/>
      <c r="T4042" s="60"/>
      <c r="V4042" s="46"/>
      <c r="W4042" s="28"/>
      <c r="X4042" s="28"/>
      <c r="Y4042" s="28"/>
      <c r="AA4042" s="77"/>
      <c r="AB4042" s="28"/>
      <c r="AC4042" s="28"/>
      <c r="AD4042" s="28"/>
      <c r="AE4042" s="28"/>
      <c r="AF4042" s="28"/>
      <c r="AG4042" s="28"/>
      <c r="AH4042" s="28"/>
      <c r="AI4042" s="28"/>
      <c r="AL4042" s="28"/>
      <c r="AM4042" s="28"/>
      <c r="AN4042" s="28"/>
      <c r="AO4042" s="28"/>
      <c r="AP4042" s="28"/>
      <c r="AT4042" s="96"/>
      <c r="AU4042" s="28"/>
      <c r="AV4042" s="28"/>
      <c r="AW4042" s="28"/>
      <c r="AX4042" s="28"/>
      <c r="AY4042" s="28"/>
      <c r="AZ4042" s="28"/>
      <c r="BA4042" s="28"/>
      <c r="BB4042" s="28"/>
      <c r="BC4042" s="28"/>
      <c r="BD4042" s="28"/>
      <c r="BE4042" s="28"/>
    </row>
    <row r="4043" spans="3:57" ht="14.25" customHeight="1">
      <c r="C4043" s="46"/>
      <c r="D4043" s="28"/>
      <c r="E4043" s="28"/>
      <c r="F4043" s="28"/>
      <c r="G4043" s="28"/>
      <c r="H4043" s="28"/>
      <c r="I4043" s="28"/>
      <c r="J4043" s="28"/>
      <c r="K4043" s="28"/>
      <c r="L4043" s="28"/>
      <c r="M4043" s="28"/>
      <c r="N4043" s="28"/>
      <c r="O4043" s="28"/>
      <c r="P4043" s="60"/>
      <c r="Q4043" s="60"/>
      <c r="R4043" s="60"/>
      <c r="T4043" s="60"/>
      <c r="V4043" s="46"/>
      <c r="W4043" s="28"/>
      <c r="X4043" s="28"/>
      <c r="Y4043" s="28"/>
      <c r="AA4043" s="77"/>
      <c r="AE4043" s="28"/>
      <c r="AF4043" s="28"/>
      <c r="AG4043" s="28"/>
      <c r="AH4043" s="28"/>
      <c r="AI4043" s="28"/>
      <c r="AL4043" s="28"/>
      <c r="AM4043" s="28"/>
      <c r="AN4043" s="28"/>
      <c r="AO4043" s="28"/>
      <c r="AP4043" s="28"/>
      <c r="AW4043" s="28"/>
      <c r="AX4043" s="28"/>
      <c r="AY4043" s="28"/>
      <c r="AZ4043" s="28"/>
      <c r="BA4043" s="28"/>
      <c r="BB4043" s="28"/>
      <c r="BC4043" s="28"/>
      <c r="BD4043" s="28"/>
      <c r="BE4043" s="28"/>
    </row>
    <row r="4044" spans="3:57" ht="14.25" customHeight="1">
      <c r="C4044" s="46"/>
      <c r="D4044" s="28"/>
      <c r="E4044" s="28"/>
      <c r="F4044" s="28"/>
      <c r="G4044" s="28"/>
      <c r="H4044" s="28"/>
      <c r="I4044" s="28"/>
      <c r="J4044" s="28"/>
      <c r="K4044" s="28"/>
      <c r="L4044" s="28"/>
      <c r="M4044" s="28"/>
      <c r="N4044" s="28"/>
      <c r="O4044" s="28"/>
      <c r="P4044" s="60"/>
      <c r="Q4044" s="60"/>
      <c r="R4044" s="60"/>
      <c r="T4044" s="60"/>
      <c r="V4044" s="46"/>
      <c r="W4044" s="28"/>
      <c r="X4044" s="28"/>
      <c r="Y4044" s="28"/>
      <c r="AA4044" s="77"/>
      <c r="AE4044" s="28"/>
      <c r="AF4044" s="28"/>
      <c r="AG4044" s="28"/>
      <c r="AH4044" s="28"/>
      <c r="AI4044" s="28"/>
      <c r="AL4044" s="28"/>
      <c r="AM4044" s="28"/>
      <c r="AN4044" s="28"/>
      <c r="AO4044" s="28"/>
      <c r="AP4044" s="28"/>
      <c r="AW4044" s="28"/>
      <c r="AX4044" s="28"/>
      <c r="AY4044" s="28"/>
      <c r="AZ4044" s="28"/>
      <c r="BA4044" s="28"/>
      <c r="BB4044" s="28"/>
      <c r="BC4044" s="28"/>
      <c r="BD4044" s="28"/>
      <c r="BE4044" s="28"/>
    </row>
    <row r="4045" spans="3:57" ht="14.25" customHeight="1">
      <c r="C4045" s="46"/>
      <c r="D4045" s="28"/>
      <c r="E4045" s="28"/>
      <c r="F4045" s="28"/>
      <c r="G4045" s="28"/>
      <c r="H4045" s="28"/>
      <c r="I4045" s="28"/>
      <c r="J4045" s="28"/>
      <c r="K4045" s="28"/>
      <c r="L4045" s="28"/>
      <c r="M4045" s="28"/>
      <c r="N4045" s="28"/>
      <c r="O4045" s="28"/>
      <c r="P4045" s="60"/>
      <c r="Q4045" s="60"/>
      <c r="R4045" s="60"/>
      <c r="T4045" s="60"/>
      <c r="V4045" s="46"/>
      <c r="W4045" s="28"/>
      <c r="X4045" s="28"/>
      <c r="Y4045" s="28"/>
      <c r="AA4045" s="77"/>
      <c r="AE4045" s="28"/>
      <c r="AF4045" s="28"/>
      <c r="AG4045" s="28"/>
      <c r="AH4045" s="28"/>
      <c r="AI4045" s="28"/>
      <c r="AL4045" s="28"/>
      <c r="AM4045" s="28"/>
      <c r="AN4045" s="28"/>
      <c r="AO4045" s="28"/>
      <c r="AP4045" s="28"/>
      <c r="AW4045" s="28"/>
      <c r="AX4045" s="28"/>
      <c r="AY4045" s="28"/>
      <c r="AZ4045" s="28"/>
      <c r="BA4045" s="28"/>
      <c r="BB4045" s="28"/>
      <c r="BC4045" s="28"/>
      <c r="BD4045" s="28"/>
      <c r="BE4045" s="28"/>
    </row>
    <row r="4046" spans="3:57" ht="14.25" customHeight="1">
      <c r="C4046" s="46"/>
      <c r="D4046" s="28"/>
      <c r="E4046" s="28"/>
      <c r="F4046" s="28"/>
      <c r="G4046" s="28"/>
      <c r="H4046" s="28"/>
      <c r="I4046" s="28"/>
      <c r="J4046" s="28"/>
      <c r="K4046" s="28"/>
      <c r="L4046" s="28"/>
      <c r="M4046" s="28"/>
      <c r="N4046" s="28"/>
      <c r="O4046" s="28"/>
      <c r="P4046" s="60"/>
      <c r="Q4046" s="60"/>
      <c r="R4046" s="60"/>
      <c r="T4046" s="60"/>
      <c r="V4046" s="46"/>
      <c r="W4046" s="28"/>
      <c r="X4046" s="28"/>
      <c r="Y4046" s="28"/>
      <c r="AA4046" s="77"/>
      <c r="AE4046" s="28"/>
      <c r="AF4046" s="28"/>
      <c r="AG4046" s="28"/>
      <c r="AH4046" s="28"/>
      <c r="AI4046" s="28"/>
      <c r="AL4046" s="28"/>
      <c r="AM4046" s="28"/>
      <c r="AN4046" s="28"/>
      <c r="AO4046" s="28"/>
      <c r="AP4046" s="28"/>
      <c r="AW4046" s="28"/>
      <c r="AX4046" s="28"/>
      <c r="AY4046" s="28"/>
      <c r="AZ4046" s="28"/>
      <c r="BA4046" s="28"/>
      <c r="BB4046" s="28"/>
      <c r="BC4046" s="28"/>
      <c r="BD4046" s="28"/>
      <c r="BE4046" s="28"/>
    </row>
    <row r="4047" spans="3:57" ht="14.25" customHeight="1">
      <c r="C4047" s="46"/>
      <c r="D4047" s="28"/>
      <c r="E4047" s="28"/>
      <c r="F4047" s="28"/>
      <c r="G4047" s="28"/>
      <c r="H4047" s="28"/>
      <c r="I4047" s="28"/>
      <c r="J4047" s="28"/>
      <c r="K4047" s="28"/>
      <c r="L4047" s="28"/>
      <c r="M4047" s="28"/>
      <c r="N4047" s="28"/>
      <c r="O4047" s="28"/>
      <c r="P4047" s="60"/>
      <c r="Q4047" s="60"/>
      <c r="R4047" s="60"/>
      <c r="W4047" s="28"/>
      <c r="X4047" s="28"/>
      <c r="Y4047" s="28"/>
      <c r="AA4047" s="77"/>
      <c r="AE4047" s="28"/>
      <c r="AF4047" s="28"/>
      <c r="AG4047" s="28"/>
      <c r="AH4047" s="28"/>
      <c r="AI4047" s="28"/>
      <c r="AW4047" s="28"/>
      <c r="AX4047" s="28"/>
      <c r="AY4047" s="28"/>
      <c r="AZ4047" s="28"/>
      <c r="BA4047" s="28"/>
      <c r="BB4047" s="28"/>
      <c r="BC4047" s="28"/>
      <c r="BD4047" s="28"/>
      <c r="BE4047" s="28"/>
    </row>
    <row r="4048" spans="3:57" ht="14.25" customHeight="1">
      <c r="S4048" s="60"/>
      <c r="U4048" s="60"/>
    </row>
    <row r="4049" spans="3:57" ht="14.25" customHeight="1">
      <c r="S4049" s="60"/>
      <c r="U4049" s="60"/>
      <c r="AJ4049" s="28"/>
      <c r="AK4049" s="28"/>
    </row>
    <row r="4050" spans="3:57" ht="14.25" customHeight="1">
      <c r="S4050" s="60"/>
      <c r="U4050" s="60"/>
      <c r="AJ4050" s="28"/>
      <c r="AK4050" s="28"/>
      <c r="AQ4050" s="28"/>
      <c r="AR4050" s="28"/>
      <c r="AS4050" s="28"/>
    </row>
    <row r="4051" spans="3:57" ht="14.25" customHeight="1">
      <c r="S4051" s="60"/>
      <c r="U4051" s="60"/>
      <c r="AB4051" s="28"/>
      <c r="AC4051" s="28"/>
      <c r="AD4051" s="28"/>
      <c r="AJ4051" s="28"/>
      <c r="AK4051" s="28"/>
      <c r="AQ4051" s="28"/>
      <c r="AR4051" s="28"/>
      <c r="AS4051" s="28"/>
      <c r="AT4051" s="96"/>
      <c r="AU4051" s="28"/>
      <c r="AV4051" s="28"/>
    </row>
    <row r="4052" spans="3:57" ht="14.25" customHeight="1">
      <c r="S4052" s="60"/>
      <c r="U4052" s="60"/>
      <c r="AB4052" s="28"/>
      <c r="AC4052" s="28"/>
      <c r="AD4052" s="28"/>
      <c r="AJ4052" s="28"/>
      <c r="AK4052" s="28"/>
      <c r="AQ4052" s="28"/>
      <c r="AR4052" s="28"/>
      <c r="AS4052" s="28"/>
      <c r="AT4052" s="96"/>
      <c r="AU4052" s="28"/>
      <c r="AV4052" s="28"/>
    </row>
    <row r="4053" spans="3:57" ht="14.25" customHeight="1">
      <c r="S4053" s="60"/>
      <c r="U4053" s="60"/>
      <c r="AB4053" s="28"/>
      <c r="AC4053" s="28"/>
      <c r="AD4053" s="28"/>
      <c r="AJ4053" s="28"/>
      <c r="AK4053" s="28"/>
      <c r="AQ4053" s="28"/>
      <c r="AR4053" s="28"/>
      <c r="AS4053" s="28"/>
      <c r="AT4053" s="96"/>
      <c r="AU4053" s="28"/>
      <c r="AV4053" s="28"/>
    </row>
    <row r="4054" spans="3:57" ht="14.25" customHeight="1">
      <c r="S4054" s="60"/>
      <c r="U4054" s="60"/>
      <c r="AB4054" s="28"/>
      <c r="AC4054" s="28"/>
      <c r="AD4054" s="28"/>
      <c r="AJ4054" s="28"/>
      <c r="AK4054" s="28"/>
      <c r="AQ4054" s="28"/>
      <c r="AR4054" s="28"/>
      <c r="AS4054" s="28"/>
      <c r="AT4054" s="96"/>
      <c r="AU4054" s="28"/>
      <c r="AV4054" s="28"/>
    </row>
    <row r="4055" spans="3:57" ht="14.25" customHeight="1">
      <c r="T4055" s="60"/>
      <c r="V4055" s="46"/>
      <c r="AB4055" s="28"/>
      <c r="AC4055" s="28"/>
      <c r="AD4055" s="28"/>
      <c r="AJ4055" s="28"/>
      <c r="AK4055" s="28"/>
      <c r="AL4055" s="28"/>
      <c r="AM4055" s="28"/>
      <c r="AN4055" s="28"/>
      <c r="AO4055" s="28"/>
      <c r="AP4055" s="28"/>
      <c r="AQ4055" s="28"/>
      <c r="AR4055" s="28"/>
      <c r="AS4055" s="28"/>
      <c r="AT4055" s="96"/>
      <c r="AU4055" s="28"/>
      <c r="AV4055" s="28"/>
    </row>
    <row r="4056" spans="3:57" ht="14.25" customHeight="1">
      <c r="C4056" s="46"/>
      <c r="D4056" s="28"/>
      <c r="E4056" s="28"/>
      <c r="F4056" s="28"/>
      <c r="G4056" s="28"/>
      <c r="H4056" s="28"/>
      <c r="I4056" s="28"/>
      <c r="J4056" s="28"/>
      <c r="K4056" s="28"/>
      <c r="L4056" s="28"/>
      <c r="M4056" s="28"/>
      <c r="N4056" s="28"/>
      <c r="O4056" s="28"/>
      <c r="P4056" s="60"/>
      <c r="Q4056" s="60"/>
      <c r="R4056" s="60"/>
      <c r="T4056" s="60"/>
      <c r="V4056" s="46"/>
      <c r="W4056" s="28"/>
      <c r="X4056" s="28"/>
      <c r="Y4056" s="28"/>
      <c r="AA4056" s="77"/>
      <c r="AB4056" s="28"/>
      <c r="AC4056" s="28"/>
      <c r="AD4056" s="28"/>
      <c r="AE4056" s="28"/>
      <c r="AF4056" s="28"/>
      <c r="AG4056" s="28"/>
      <c r="AH4056" s="28"/>
      <c r="AI4056" s="28"/>
      <c r="AL4056" s="28"/>
      <c r="AM4056" s="28"/>
      <c r="AN4056" s="28"/>
      <c r="AO4056" s="28"/>
      <c r="AP4056" s="28"/>
      <c r="AQ4056" s="28"/>
      <c r="AR4056" s="28"/>
      <c r="AS4056" s="28"/>
      <c r="AT4056" s="96"/>
      <c r="AU4056" s="28"/>
      <c r="AV4056" s="28"/>
      <c r="AW4056" s="28"/>
      <c r="AX4056" s="28"/>
      <c r="AY4056" s="28"/>
      <c r="AZ4056" s="28"/>
      <c r="BA4056" s="28"/>
      <c r="BB4056" s="28"/>
      <c r="BC4056" s="28"/>
      <c r="BD4056" s="28"/>
      <c r="BE4056" s="28"/>
    </row>
    <row r="4057" spans="3:57" ht="14.25" customHeight="1">
      <c r="C4057" s="46"/>
      <c r="D4057" s="28"/>
      <c r="E4057" s="28"/>
      <c r="F4057" s="28"/>
      <c r="G4057" s="28"/>
      <c r="H4057" s="28"/>
      <c r="I4057" s="28"/>
      <c r="J4057" s="28"/>
      <c r="K4057" s="28"/>
      <c r="L4057" s="28"/>
      <c r="M4057" s="28"/>
      <c r="N4057" s="28"/>
      <c r="O4057" s="28"/>
      <c r="P4057" s="60"/>
      <c r="Q4057" s="60"/>
      <c r="R4057" s="60"/>
      <c r="T4057" s="60"/>
      <c r="V4057" s="46"/>
      <c r="W4057" s="28"/>
      <c r="X4057" s="28"/>
      <c r="Y4057" s="28"/>
      <c r="AA4057" s="77"/>
      <c r="AB4057" s="28"/>
      <c r="AC4057" s="28"/>
      <c r="AD4057" s="28"/>
      <c r="AE4057" s="28"/>
      <c r="AF4057" s="28"/>
      <c r="AG4057" s="28"/>
      <c r="AH4057" s="28"/>
      <c r="AI4057" s="28"/>
      <c r="AL4057" s="28"/>
      <c r="AM4057" s="28"/>
      <c r="AN4057" s="28"/>
      <c r="AO4057" s="28"/>
      <c r="AP4057" s="28"/>
      <c r="AT4057" s="96"/>
      <c r="AU4057" s="28"/>
      <c r="AV4057" s="28"/>
      <c r="AW4057" s="28"/>
      <c r="AX4057" s="28"/>
      <c r="AY4057" s="28"/>
      <c r="AZ4057" s="28"/>
      <c r="BA4057" s="28"/>
      <c r="BB4057" s="28"/>
      <c r="BC4057" s="28"/>
      <c r="BD4057" s="28"/>
      <c r="BE4057" s="28"/>
    </row>
    <row r="4058" spans="3:57" ht="14.25" customHeight="1">
      <c r="C4058" s="46"/>
      <c r="D4058" s="28"/>
      <c r="E4058" s="28"/>
      <c r="F4058" s="28"/>
      <c r="G4058" s="28"/>
      <c r="H4058" s="28"/>
      <c r="I4058" s="28"/>
      <c r="J4058" s="28"/>
      <c r="K4058" s="28"/>
      <c r="L4058" s="28"/>
      <c r="M4058" s="28"/>
      <c r="N4058" s="28"/>
      <c r="O4058" s="28"/>
      <c r="P4058" s="60"/>
      <c r="Q4058" s="60"/>
      <c r="R4058" s="60"/>
      <c r="T4058" s="60"/>
      <c r="V4058" s="46"/>
      <c r="W4058" s="28"/>
      <c r="X4058" s="28"/>
      <c r="Y4058" s="28"/>
      <c r="AA4058" s="77"/>
      <c r="AE4058" s="28"/>
      <c r="AF4058" s="28"/>
      <c r="AG4058" s="28"/>
      <c r="AH4058" s="28"/>
      <c r="AI4058" s="28"/>
      <c r="AL4058" s="28"/>
      <c r="AM4058" s="28"/>
      <c r="AN4058" s="28"/>
      <c r="AO4058" s="28"/>
      <c r="AP4058" s="28"/>
      <c r="AW4058" s="28"/>
      <c r="AX4058" s="28"/>
      <c r="AY4058" s="28"/>
      <c r="AZ4058" s="28"/>
      <c r="BA4058" s="28"/>
      <c r="BB4058" s="28"/>
      <c r="BC4058" s="28"/>
      <c r="BD4058" s="28"/>
      <c r="BE4058" s="28"/>
    </row>
    <row r="4059" spans="3:57" ht="14.25" customHeight="1">
      <c r="C4059" s="46"/>
      <c r="D4059" s="28"/>
      <c r="E4059" s="28"/>
      <c r="F4059" s="28"/>
      <c r="G4059" s="28"/>
      <c r="H4059" s="28"/>
      <c r="I4059" s="28"/>
      <c r="J4059" s="28"/>
      <c r="K4059" s="28"/>
      <c r="L4059" s="28"/>
      <c r="M4059" s="28"/>
      <c r="N4059" s="28"/>
      <c r="O4059" s="28"/>
      <c r="P4059" s="60"/>
      <c r="Q4059" s="60"/>
      <c r="R4059" s="60"/>
      <c r="T4059" s="60"/>
      <c r="V4059" s="46"/>
      <c r="W4059" s="28"/>
      <c r="X4059" s="28"/>
      <c r="Y4059" s="28"/>
      <c r="AA4059" s="77"/>
      <c r="AE4059" s="28"/>
      <c r="AF4059" s="28"/>
      <c r="AG4059" s="28"/>
      <c r="AH4059" s="28"/>
      <c r="AI4059" s="28"/>
      <c r="AL4059" s="28"/>
      <c r="AM4059" s="28"/>
      <c r="AN4059" s="28"/>
      <c r="AO4059" s="28"/>
      <c r="AP4059" s="28"/>
      <c r="AW4059" s="28"/>
      <c r="AX4059" s="28"/>
      <c r="AY4059" s="28"/>
      <c r="AZ4059" s="28"/>
      <c r="BA4059" s="28"/>
      <c r="BB4059" s="28"/>
      <c r="BC4059" s="28"/>
      <c r="BD4059" s="28"/>
      <c r="BE4059" s="28"/>
    </row>
    <row r="4060" spans="3:57" ht="14.25" customHeight="1">
      <c r="C4060" s="46"/>
      <c r="D4060" s="28"/>
      <c r="E4060" s="28"/>
      <c r="F4060" s="28"/>
      <c r="G4060" s="28"/>
      <c r="H4060" s="28"/>
      <c r="I4060" s="28"/>
      <c r="J4060" s="28"/>
      <c r="K4060" s="28"/>
      <c r="L4060" s="28"/>
      <c r="M4060" s="28"/>
      <c r="N4060" s="28"/>
      <c r="O4060" s="28"/>
      <c r="P4060" s="60"/>
      <c r="Q4060" s="60"/>
      <c r="R4060" s="60"/>
      <c r="T4060" s="60"/>
      <c r="V4060" s="46"/>
      <c r="W4060" s="28"/>
      <c r="X4060" s="28"/>
      <c r="Y4060" s="28"/>
      <c r="AA4060" s="77"/>
      <c r="AE4060" s="28"/>
      <c r="AF4060" s="28"/>
      <c r="AG4060" s="28"/>
      <c r="AH4060" s="28"/>
      <c r="AI4060" s="28"/>
      <c r="AL4060" s="28"/>
      <c r="AM4060" s="28"/>
      <c r="AN4060" s="28"/>
      <c r="AO4060" s="28"/>
      <c r="AP4060" s="28"/>
      <c r="AW4060" s="28"/>
      <c r="AX4060" s="28"/>
      <c r="AY4060" s="28"/>
      <c r="AZ4060" s="28"/>
      <c r="BA4060" s="28"/>
      <c r="BB4060" s="28"/>
      <c r="BC4060" s="28"/>
      <c r="BD4060" s="28"/>
      <c r="BE4060" s="28"/>
    </row>
    <row r="4061" spans="3:57" ht="14.25" customHeight="1">
      <c r="C4061" s="46"/>
      <c r="D4061" s="28"/>
      <c r="E4061" s="28"/>
      <c r="F4061" s="28"/>
      <c r="G4061" s="28"/>
      <c r="H4061" s="28"/>
      <c r="I4061" s="28"/>
      <c r="J4061" s="28"/>
      <c r="K4061" s="28"/>
      <c r="L4061" s="28"/>
      <c r="M4061" s="28"/>
      <c r="N4061" s="28"/>
      <c r="O4061" s="28"/>
      <c r="P4061" s="60"/>
      <c r="Q4061" s="60"/>
      <c r="R4061" s="60"/>
      <c r="T4061" s="60"/>
      <c r="V4061" s="46"/>
      <c r="W4061" s="28"/>
      <c r="X4061" s="28"/>
      <c r="Y4061" s="28"/>
      <c r="AA4061" s="77"/>
      <c r="AE4061" s="28"/>
      <c r="AF4061" s="28"/>
      <c r="AG4061" s="28"/>
      <c r="AH4061" s="28"/>
      <c r="AI4061" s="28"/>
      <c r="AL4061" s="28"/>
      <c r="AM4061" s="28"/>
      <c r="AN4061" s="28"/>
      <c r="AO4061" s="28"/>
      <c r="AP4061" s="28"/>
      <c r="AW4061" s="28"/>
      <c r="AX4061" s="28"/>
      <c r="AY4061" s="28"/>
      <c r="AZ4061" s="28"/>
      <c r="BA4061" s="28"/>
      <c r="BB4061" s="28"/>
      <c r="BC4061" s="28"/>
      <c r="BD4061" s="28"/>
      <c r="BE4061" s="28"/>
    </row>
    <row r="4062" spans="3:57" ht="14.25" customHeight="1">
      <c r="C4062" s="46"/>
      <c r="D4062" s="28"/>
      <c r="E4062" s="28"/>
      <c r="F4062" s="28"/>
      <c r="G4062" s="28"/>
      <c r="H4062" s="28"/>
      <c r="I4062" s="28"/>
      <c r="J4062" s="28"/>
      <c r="K4062" s="28"/>
      <c r="L4062" s="28"/>
      <c r="M4062" s="28"/>
      <c r="N4062" s="28"/>
      <c r="O4062" s="28"/>
      <c r="P4062" s="60"/>
      <c r="Q4062" s="60"/>
      <c r="R4062" s="60"/>
      <c r="T4062" s="60"/>
      <c r="W4062" s="28"/>
      <c r="X4062" s="28"/>
      <c r="Y4062" s="28"/>
      <c r="AA4062" s="77"/>
      <c r="AE4062" s="28"/>
      <c r="AF4062" s="28"/>
      <c r="AG4062" s="28"/>
      <c r="AH4062" s="28"/>
      <c r="AI4062" s="28"/>
      <c r="AW4062" s="28"/>
      <c r="AX4062" s="28"/>
      <c r="AY4062" s="28"/>
      <c r="AZ4062" s="28"/>
      <c r="BA4062" s="28"/>
      <c r="BB4062" s="28"/>
      <c r="BC4062" s="28"/>
      <c r="BD4062" s="28"/>
      <c r="BE4062" s="28"/>
    </row>
    <row r="4063" spans="3:57" ht="14.25" customHeight="1">
      <c r="S4063" s="60"/>
      <c r="U4063" s="60"/>
    </row>
    <row r="4064" spans="3:57" ht="14.25" customHeight="1">
      <c r="S4064" s="60"/>
      <c r="T4064" s="60"/>
      <c r="U4064" s="60"/>
      <c r="AJ4064" s="28"/>
      <c r="AK4064" s="28"/>
    </row>
    <row r="4065" spans="3:57" ht="14.25" customHeight="1">
      <c r="S4065" s="60"/>
      <c r="T4065" s="60"/>
      <c r="U4065" s="60"/>
      <c r="AJ4065" s="28"/>
      <c r="AK4065" s="28"/>
      <c r="AQ4065" s="28"/>
      <c r="AR4065" s="28"/>
      <c r="AS4065" s="28"/>
    </row>
    <row r="4066" spans="3:57" ht="14.25" customHeight="1">
      <c r="S4066" s="60"/>
      <c r="T4066" s="60"/>
      <c r="U4066" s="60"/>
      <c r="AB4066" s="28"/>
      <c r="AC4066" s="28"/>
      <c r="AD4066" s="28"/>
      <c r="AJ4066" s="28"/>
      <c r="AK4066" s="28"/>
      <c r="AQ4066" s="28"/>
      <c r="AR4066" s="28"/>
      <c r="AS4066" s="28"/>
      <c r="AT4066" s="96"/>
      <c r="AU4066" s="28"/>
      <c r="AV4066" s="28"/>
    </row>
    <row r="4067" spans="3:57" ht="14.25" customHeight="1">
      <c r="S4067" s="60"/>
      <c r="T4067" s="60"/>
      <c r="U4067" s="60"/>
      <c r="AB4067" s="28"/>
      <c r="AC4067" s="28"/>
      <c r="AD4067" s="28"/>
      <c r="AJ4067" s="28"/>
      <c r="AK4067" s="28"/>
      <c r="AQ4067" s="28"/>
      <c r="AR4067" s="28"/>
      <c r="AS4067" s="28"/>
      <c r="AT4067" s="96"/>
      <c r="AU4067" s="28"/>
      <c r="AV4067" s="28"/>
    </row>
    <row r="4068" spans="3:57" ht="14.25" customHeight="1">
      <c r="S4068" s="60"/>
      <c r="T4068" s="60"/>
      <c r="U4068" s="60"/>
      <c r="AB4068" s="28"/>
      <c r="AC4068" s="28"/>
      <c r="AD4068" s="28"/>
      <c r="AJ4068" s="28"/>
      <c r="AK4068" s="28"/>
      <c r="AQ4068" s="28"/>
      <c r="AR4068" s="28"/>
      <c r="AS4068" s="28"/>
      <c r="AT4068" s="96"/>
      <c r="AU4068" s="28"/>
      <c r="AV4068" s="28"/>
    </row>
    <row r="4069" spans="3:57" ht="14.25" customHeight="1">
      <c r="S4069" s="60"/>
      <c r="T4069" s="60"/>
      <c r="U4069" s="60"/>
      <c r="AB4069" s="28"/>
      <c r="AC4069" s="28"/>
      <c r="AD4069" s="28"/>
      <c r="AJ4069" s="28"/>
      <c r="AK4069" s="28"/>
      <c r="AQ4069" s="28"/>
      <c r="AR4069" s="28"/>
      <c r="AS4069" s="28"/>
      <c r="AT4069" s="96"/>
      <c r="AU4069" s="28"/>
      <c r="AV4069" s="28"/>
    </row>
    <row r="4070" spans="3:57" ht="14.25" customHeight="1">
      <c r="S4070" s="60"/>
      <c r="T4070" s="60"/>
      <c r="U4070" s="60"/>
      <c r="V4070" s="46"/>
      <c r="AB4070" s="28"/>
      <c r="AC4070" s="28"/>
      <c r="AD4070" s="28"/>
      <c r="AJ4070" s="28"/>
      <c r="AK4070" s="28"/>
      <c r="AL4070" s="28"/>
      <c r="AM4070" s="28"/>
      <c r="AN4070" s="28"/>
      <c r="AO4070" s="28"/>
      <c r="AP4070" s="28"/>
      <c r="AQ4070" s="28"/>
      <c r="AR4070" s="28"/>
      <c r="AS4070" s="28"/>
      <c r="AT4070" s="96"/>
      <c r="AU4070" s="28"/>
      <c r="AV4070" s="28"/>
    </row>
    <row r="4071" spans="3:57" ht="14.25" customHeight="1">
      <c r="C4071" s="46"/>
      <c r="D4071" s="28"/>
      <c r="E4071" s="28"/>
      <c r="F4071" s="28"/>
      <c r="G4071" s="28"/>
      <c r="H4071" s="28"/>
      <c r="I4071" s="28"/>
      <c r="J4071" s="28"/>
      <c r="K4071" s="28"/>
      <c r="L4071" s="28"/>
      <c r="M4071" s="28"/>
      <c r="N4071" s="28"/>
      <c r="O4071" s="28"/>
      <c r="P4071" s="60"/>
      <c r="Q4071" s="60"/>
      <c r="R4071" s="60"/>
      <c r="T4071" s="60"/>
      <c r="V4071" s="46"/>
      <c r="W4071" s="28"/>
      <c r="X4071" s="28"/>
      <c r="Y4071" s="28"/>
      <c r="AA4071" s="77"/>
      <c r="AB4071" s="28"/>
      <c r="AC4071" s="28"/>
      <c r="AD4071" s="28"/>
      <c r="AE4071" s="28"/>
      <c r="AF4071" s="28"/>
      <c r="AG4071" s="28"/>
      <c r="AH4071" s="28"/>
      <c r="AI4071" s="28"/>
      <c r="AJ4071" s="28"/>
      <c r="AK4071" s="28"/>
      <c r="AL4071" s="28"/>
      <c r="AM4071" s="28"/>
      <c r="AN4071" s="28"/>
      <c r="AO4071" s="28"/>
      <c r="AP4071" s="28"/>
      <c r="AQ4071" s="28"/>
      <c r="AR4071" s="28"/>
      <c r="AS4071" s="28"/>
      <c r="AT4071" s="96"/>
      <c r="AU4071" s="28"/>
      <c r="AV4071" s="28"/>
      <c r="AW4071" s="28"/>
      <c r="AX4071" s="28"/>
      <c r="AY4071" s="28"/>
      <c r="AZ4071" s="28"/>
      <c r="BA4071" s="28"/>
      <c r="BB4071" s="28"/>
      <c r="BC4071" s="28"/>
      <c r="BD4071" s="28"/>
      <c r="BE4071" s="28"/>
    </row>
    <row r="4072" spans="3:57" ht="14.25" customHeight="1">
      <c r="C4072" s="46"/>
      <c r="D4072" s="28"/>
      <c r="E4072" s="28"/>
      <c r="F4072" s="28"/>
      <c r="G4072" s="28"/>
      <c r="H4072" s="28"/>
      <c r="I4072" s="28"/>
      <c r="J4072" s="28"/>
      <c r="K4072" s="28"/>
      <c r="L4072" s="28"/>
      <c r="M4072" s="28"/>
      <c r="N4072" s="28"/>
      <c r="O4072" s="28"/>
      <c r="P4072" s="60"/>
      <c r="Q4072" s="60"/>
      <c r="R4072" s="60"/>
      <c r="S4072" s="60"/>
      <c r="T4072" s="60"/>
      <c r="U4072" s="60"/>
      <c r="V4072" s="46"/>
      <c r="W4072" s="28"/>
      <c r="X4072" s="28"/>
      <c r="Y4072" s="28"/>
      <c r="AA4072" s="77"/>
      <c r="AB4072" s="28"/>
      <c r="AC4072" s="28"/>
      <c r="AD4072" s="28"/>
      <c r="AE4072" s="28"/>
      <c r="AF4072" s="28"/>
      <c r="AG4072" s="28"/>
      <c r="AH4072" s="28"/>
      <c r="AI4072" s="28"/>
      <c r="AL4072" s="28"/>
      <c r="AM4072" s="28"/>
      <c r="AN4072" s="28"/>
      <c r="AO4072" s="28"/>
      <c r="AP4072" s="28"/>
      <c r="AQ4072" s="28"/>
      <c r="AR4072" s="28"/>
      <c r="AS4072" s="28"/>
      <c r="AT4072" s="96"/>
      <c r="AU4072" s="28"/>
      <c r="AV4072" s="28"/>
      <c r="AW4072" s="28"/>
      <c r="AX4072" s="28"/>
      <c r="AY4072" s="28"/>
      <c r="AZ4072" s="28"/>
      <c r="BA4072" s="28"/>
      <c r="BB4072" s="28"/>
      <c r="BC4072" s="28"/>
      <c r="BD4072" s="28"/>
      <c r="BE4072" s="28"/>
    </row>
    <row r="4073" spans="3:57" ht="14.25" customHeight="1">
      <c r="C4073" s="46"/>
      <c r="D4073" s="28"/>
      <c r="E4073" s="28"/>
      <c r="F4073" s="28"/>
      <c r="G4073" s="28"/>
      <c r="H4073" s="28"/>
      <c r="I4073" s="28"/>
      <c r="J4073" s="28"/>
      <c r="K4073" s="28"/>
      <c r="L4073" s="28"/>
      <c r="M4073" s="28"/>
      <c r="N4073" s="28"/>
      <c r="O4073" s="28"/>
      <c r="P4073" s="60"/>
      <c r="Q4073" s="60"/>
      <c r="R4073" s="60"/>
      <c r="S4073" s="60"/>
      <c r="T4073" s="60"/>
      <c r="U4073" s="60"/>
      <c r="V4073" s="46"/>
      <c r="W4073" s="28"/>
      <c r="X4073" s="28"/>
      <c r="Y4073" s="28"/>
      <c r="AA4073" s="77"/>
      <c r="AB4073" s="28"/>
      <c r="AC4073" s="28"/>
      <c r="AD4073" s="28"/>
      <c r="AE4073" s="28"/>
      <c r="AF4073" s="28"/>
      <c r="AG4073" s="28"/>
      <c r="AH4073" s="28"/>
      <c r="AI4073" s="28"/>
      <c r="AJ4073" s="28"/>
      <c r="AK4073" s="28"/>
      <c r="AL4073" s="28"/>
      <c r="AM4073" s="28"/>
      <c r="AN4073" s="28"/>
      <c r="AO4073" s="28"/>
      <c r="AP4073" s="28"/>
      <c r="AT4073" s="96"/>
      <c r="AU4073" s="28"/>
      <c r="AV4073" s="28"/>
      <c r="AW4073" s="28"/>
      <c r="AX4073" s="28"/>
      <c r="AY4073" s="28"/>
      <c r="AZ4073" s="28"/>
      <c r="BA4073" s="28"/>
      <c r="BB4073" s="28"/>
      <c r="BC4073" s="28"/>
      <c r="BD4073" s="28"/>
      <c r="BE4073" s="28"/>
    </row>
    <row r="4074" spans="3:57" ht="14.25" customHeight="1">
      <c r="C4074" s="46"/>
      <c r="D4074" s="28"/>
      <c r="E4074" s="28"/>
      <c r="F4074" s="28"/>
      <c r="G4074" s="28"/>
      <c r="H4074" s="28"/>
      <c r="I4074" s="28"/>
      <c r="J4074" s="28"/>
      <c r="K4074" s="28"/>
      <c r="L4074" s="28"/>
      <c r="M4074" s="28"/>
      <c r="N4074" s="28"/>
      <c r="O4074" s="28"/>
      <c r="P4074" s="60"/>
      <c r="Q4074" s="60"/>
      <c r="R4074" s="60"/>
      <c r="S4074" s="60"/>
      <c r="T4074" s="60"/>
      <c r="U4074" s="60"/>
      <c r="V4074" s="46"/>
      <c r="W4074" s="28"/>
      <c r="X4074" s="28"/>
      <c r="Y4074" s="28"/>
      <c r="AA4074" s="77"/>
      <c r="AE4074" s="28"/>
      <c r="AF4074" s="28"/>
      <c r="AG4074" s="28"/>
      <c r="AH4074" s="28"/>
      <c r="AI4074" s="28"/>
      <c r="AJ4074" s="28"/>
      <c r="AK4074" s="28"/>
      <c r="AL4074" s="28"/>
      <c r="AM4074" s="28"/>
      <c r="AN4074" s="28"/>
      <c r="AO4074" s="28"/>
      <c r="AP4074" s="28"/>
      <c r="AQ4074" s="28"/>
      <c r="AR4074" s="28"/>
      <c r="AS4074" s="28"/>
      <c r="AW4074" s="28"/>
      <c r="AX4074" s="28"/>
      <c r="AY4074" s="28"/>
      <c r="AZ4074" s="28"/>
      <c r="BA4074" s="28"/>
      <c r="BB4074" s="28"/>
      <c r="BC4074" s="28"/>
      <c r="BD4074" s="28"/>
      <c r="BE4074" s="28"/>
    </row>
    <row r="4075" spans="3:57" ht="14.25" customHeight="1">
      <c r="C4075" s="46"/>
      <c r="D4075" s="28"/>
      <c r="E4075" s="28"/>
      <c r="F4075" s="28"/>
      <c r="G4075" s="28"/>
      <c r="H4075" s="28"/>
      <c r="I4075" s="28"/>
      <c r="J4075" s="28"/>
      <c r="K4075" s="28"/>
      <c r="L4075" s="28"/>
      <c r="M4075" s="28"/>
      <c r="N4075" s="28"/>
      <c r="O4075" s="28"/>
      <c r="P4075" s="60"/>
      <c r="Q4075" s="60"/>
      <c r="R4075" s="60"/>
      <c r="S4075" s="60"/>
      <c r="T4075" s="60"/>
      <c r="U4075" s="60"/>
      <c r="V4075" s="46"/>
      <c r="W4075" s="28"/>
      <c r="X4075" s="28"/>
      <c r="Y4075" s="28"/>
      <c r="AA4075" s="77"/>
      <c r="AB4075" s="28"/>
      <c r="AC4075" s="28"/>
      <c r="AD4075" s="28"/>
      <c r="AE4075" s="28"/>
      <c r="AF4075" s="28"/>
      <c r="AG4075" s="28"/>
      <c r="AH4075" s="28"/>
      <c r="AI4075" s="28"/>
      <c r="AJ4075" s="28"/>
      <c r="AK4075" s="28"/>
      <c r="AL4075" s="28"/>
      <c r="AM4075" s="28"/>
      <c r="AN4075" s="28"/>
      <c r="AO4075" s="28"/>
      <c r="AP4075" s="28"/>
      <c r="AQ4075" s="28"/>
      <c r="AR4075" s="28"/>
      <c r="AS4075" s="28"/>
      <c r="AT4075" s="96"/>
      <c r="AU4075" s="28"/>
      <c r="AV4075" s="28"/>
      <c r="AW4075" s="28"/>
      <c r="AX4075" s="28"/>
      <c r="AY4075" s="28"/>
      <c r="AZ4075" s="28"/>
      <c r="BA4075" s="28"/>
      <c r="BB4075" s="28"/>
      <c r="BC4075" s="28"/>
      <c r="BD4075" s="28"/>
      <c r="BE4075" s="28"/>
    </row>
    <row r="4076" spans="3:57" ht="14.25" customHeight="1">
      <c r="C4076" s="46"/>
      <c r="D4076" s="28"/>
      <c r="E4076" s="28"/>
      <c r="F4076" s="28"/>
      <c r="G4076" s="28"/>
      <c r="H4076" s="28"/>
      <c r="I4076" s="28"/>
      <c r="J4076" s="28"/>
      <c r="K4076" s="28"/>
      <c r="L4076" s="28"/>
      <c r="M4076" s="28"/>
      <c r="N4076" s="28"/>
      <c r="O4076" s="28"/>
      <c r="P4076" s="60"/>
      <c r="Q4076" s="60"/>
      <c r="R4076" s="60"/>
      <c r="S4076" s="60"/>
      <c r="T4076" s="60"/>
      <c r="U4076" s="60"/>
      <c r="V4076" s="46"/>
      <c r="W4076" s="28"/>
      <c r="X4076" s="28"/>
      <c r="Y4076" s="28"/>
      <c r="AA4076" s="77"/>
      <c r="AB4076" s="28"/>
      <c r="AC4076" s="28"/>
      <c r="AD4076" s="28"/>
      <c r="AE4076" s="28"/>
      <c r="AF4076" s="28"/>
      <c r="AG4076" s="28"/>
      <c r="AH4076" s="28"/>
      <c r="AI4076" s="28"/>
      <c r="AJ4076" s="28"/>
      <c r="AK4076" s="28"/>
      <c r="AL4076" s="28"/>
      <c r="AM4076" s="28"/>
      <c r="AN4076" s="28"/>
      <c r="AO4076" s="28"/>
      <c r="AP4076" s="28"/>
      <c r="AQ4076" s="28"/>
      <c r="AR4076" s="28"/>
      <c r="AS4076" s="28"/>
      <c r="AT4076" s="96"/>
      <c r="AU4076" s="28"/>
      <c r="AV4076" s="28"/>
      <c r="AW4076" s="28"/>
      <c r="AX4076" s="28"/>
      <c r="AY4076" s="28"/>
      <c r="AZ4076" s="28"/>
      <c r="BA4076" s="28"/>
      <c r="BB4076" s="28"/>
      <c r="BC4076" s="28"/>
      <c r="BD4076" s="28"/>
      <c r="BE4076" s="28"/>
    </row>
    <row r="4077" spans="3:57" ht="14.25" customHeight="1">
      <c r="C4077" s="46"/>
      <c r="D4077" s="28"/>
      <c r="E4077" s="28"/>
      <c r="F4077" s="28"/>
      <c r="G4077" s="28"/>
      <c r="H4077" s="28"/>
      <c r="I4077" s="28"/>
      <c r="J4077" s="28"/>
      <c r="K4077" s="28"/>
      <c r="L4077" s="28"/>
      <c r="M4077" s="28"/>
      <c r="N4077" s="28"/>
      <c r="O4077" s="28"/>
      <c r="P4077" s="60"/>
      <c r="Q4077" s="60"/>
      <c r="R4077" s="60"/>
      <c r="S4077" s="60"/>
      <c r="T4077" s="60"/>
      <c r="U4077" s="60"/>
      <c r="V4077" s="46"/>
      <c r="W4077" s="28"/>
      <c r="X4077" s="28"/>
      <c r="Y4077" s="28"/>
      <c r="AA4077" s="77"/>
      <c r="AB4077" s="28"/>
      <c r="AC4077" s="28"/>
      <c r="AD4077" s="28"/>
      <c r="AE4077" s="28"/>
      <c r="AF4077" s="28"/>
      <c r="AG4077" s="28"/>
      <c r="AH4077" s="28"/>
      <c r="AI4077" s="28"/>
      <c r="AJ4077" s="28"/>
      <c r="AK4077" s="28"/>
      <c r="AL4077" s="28"/>
      <c r="AM4077" s="28"/>
      <c r="AN4077" s="28"/>
      <c r="AO4077" s="28"/>
      <c r="AP4077" s="28"/>
      <c r="AQ4077" s="28"/>
      <c r="AR4077" s="28"/>
      <c r="AS4077" s="28"/>
      <c r="AT4077" s="96"/>
      <c r="AU4077" s="28"/>
      <c r="AV4077" s="28"/>
      <c r="AW4077" s="28"/>
      <c r="AX4077" s="28"/>
      <c r="AY4077" s="28"/>
      <c r="AZ4077" s="28"/>
      <c r="BA4077" s="28"/>
      <c r="BB4077" s="28"/>
      <c r="BC4077" s="28"/>
      <c r="BD4077" s="28"/>
      <c r="BE4077" s="28"/>
    </row>
    <row r="4078" spans="3:57" ht="14.25" customHeight="1">
      <c r="C4078" s="46"/>
      <c r="D4078" s="28"/>
      <c r="E4078" s="28"/>
      <c r="F4078" s="28"/>
      <c r="G4078" s="28"/>
      <c r="H4078" s="28"/>
      <c r="I4078" s="28"/>
      <c r="J4078" s="28"/>
      <c r="K4078" s="28"/>
      <c r="L4078" s="28"/>
      <c r="M4078" s="28"/>
      <c r="N4078" s="28"/>
      <c r="O4078" s="28"/>
      <c r="P4078" s="60"/>
      <c r="Q4078" s="60"/>
      <c r="R4078" s="60"/>
      <c r="S4078" s="60"/>
      <c r="T4078" s="60"/>
      <c r="U4078" s="60"/>
      <c r="W4078" s="28"/>
      <c r="X4078" s="28"/>
      <c r="Y4078" s="28"/>
      <c r="AA4078" s="77"/>
      <c r="AB4078" s="28"/>
      <c r="AC4078" s="28"/>
      <c r="AD4078" s="28"/>
      <c r="AE4078" s="28"/>
      <c r="AF4078" s="28"/>
      <c r="AG4078" s="28"/>
      <c r="AH4078" s="28"/>
      <c r="AI4078" s="28"/>
      <c r="AJ4078" s="28"/>
      <c r="AK4078" s="28"/>
      <c r="AQ4078" s="28"/>
      <c r="AR4078" s="28"/>
      <c r="AS4078" s="28"/>
      <c r="AT4078" s="96"/>
      <c r="AU4078" s="28"/>
      <c r="AV4078" s="28"/>
      <c r="AW4078" s="28"/>
      <c r="AX4078" s="28"/>
      <c r="AY4078" s="28"/>
      <c r="AZ4078" s="28"/>
      <c r="BA4078" s="28"/>
      <c r="BB4078" s="28"/>
      <c r="BC4078" s="28"/>
      <c r="BD4078" s="28"/>
      <c r="BE4078" s="28"/>
    </row>
    <row r="4079" spans="3:57" ht="14.25" customHeight="1">
      <c r="S4079" s="60"/>
      <c r="T4079" s="60"/>
      <c r="U4079" s="60"/>
      <c r="V4079" s="46"/>
      <c r="AB4079" s="28"/>
      <c r="AC4079" s="28"/>
      <c r="AD4079" s="28"/>
      <c r="AJ4079" s="28"/>
      <c r="AK4079" s="28"/>
      <c r="AL4079" s="28"/>
      <c r="AM4079" s="28"/>
      <c r="AN4079" s="28"/>
      <c r="AO4079" s="28"/>
      <c r="AP4079" s="28"/>
      <c r="AQ4079" s="28"/>
      <c r="AR4079" s="28"/>
      <c r="AS4079" s="28"/>
      <c r="AT4079" s="96"/>
      <c r="AU4079" s="28"/>
      <c r="AV4079" s="28"/>
    </row>
    <row r="4080" spans="3:57" ht="14.25" customHeight="1">
      <c r="C4080" s="46"/>
      <c r="D4080" s="28"/>
      <c r="E4080" s="28"/>
      <c r="F4080" s="28"/>
      <c r="G4080" s="28"/>
      <c r="H4080" s="28"/>
      <c r="I4080" s="28"/>
      <c r="J4080" s="28"/>
      <c r="K4080" s="28"/>
      <c r="L4080" s="28"/>
      <c r="M4080" s="28"/>
      <c r="N4080" s="28"/>
      <c r="O4080" s="28"/>
      <c r="P4080" s="60"/>
      <c r="Q4080" s="60"/>
      <c r="R4080" s="60"/>
      <c r="S4080" s="60"/>
      <c r="T4080" s="60"/>
      <c r="U4080" s="60"/>
      <c r="V4080" s="46"/>
      <c r="W4080" s="28"/>
      <c r="X4080" s="28"/>
      <c r="Y4080" s="28"/>
      <c r="AA4080" s="77"/>
      <c r="AB4080" s="28"/>
      <c r="AC4080" s="28"/>
      <c r="AD4080" s="28"/>
      <c r="AE4080" s="28"/>
      <c r="AF4080" s="28"/>
      <c r="AG4080" s="28"/>
      <c r="AH4080" s="28"/>
      <c r="AI4080" s="28"/>
      <c r="AJ4080" s="28"/>
      <c r="AK4080" s="28"/>
      <c r="AL4080" s="28"/>
      <c r="AM4080" s="28"/>
      <c r="AN4080" s="28"/>
      <c r="AO4080" s="28"/>
      <c r="AP4080" s="28"/>
      <c r="AQ4080" s="28"/>
      <c r="AR4080" s="28"/>
      <c r="AS4080" s="28"/>
      <c r="AT4080" s="96"/>
      <c r="AU4080" s="28"/>
      <c r="AV4080" s="28"/>
      <c r="AW4080" s="28"/>
      <c r="AX4080" s="28"/>
      <c r="AY4080" s="28"/>
      <c r="AZ4080" s="28"/>
      <c r="BA4080" s="28"/>
      <c r="BB4080" s="28"/>
      <c r="BC4080" s="28"/>
      <c r="BD4080" s="28"/>
      <c r="BE4080" s="28"/>
    </row>
    <row r="4081" spans="3:57" ht="14.25" customHeight="1">
      <c r="C4081" s="46"/>
      <c r="D4081" s="28"/>
      <c r="E4081" s="28"/>
      <c r="F4081" s="28"/>
      <c r="G4081" s="28"/>
      <c r="H4081" s="28"/>
      <c r="I4081" s="28"/>
      <c r="J4081" s="28"/>
      <c r="K4081" s="28"/>
      <c r="L4081" s="28"/>
      <c r="M4081" s="28"/>
      <c r="N4081" s="28"/>
      <c r="O4081" s="28"/>
      <c r="P4081" s="60"/>
      <c r="Q4081" s="60"/>
      <c r="R4081" s="60"/>
      <c r="S4081" s="60"/>
      <c r="T4081" s="60"/>
      <c r="U4081" s="60"/>
      <c r="V4081" s="46"/>
      <c r="W4081" s="28"/>
      <c r="X4081" s="28"/>
      <c r="Y4081" s="28"/>
      <c r="AA4081" s="77"/>
      <c r="AB4081" s="28"/>
      <c r="AC4081" s="28"/>
      <c r="AD4081" s="28"/>
      <c r="AE4081" s="28"/>
      <c r="AF4081" s="28"/>
      <c r="AG4081" s="28"/>
      <c r="AH4081" s="28"/>
      <c r="AI4081" s="28"/>
      <c r="AJ4081" s="28"/>
      <c r="AK4081" s="28"/>
      <c r="AL4081" s="28"/>
      <c r="AM4081" s="28"/>
      <c r="AN4081" s="28"/>
      <c r="AO4081" s="28"/>
      <c r="AP4081" s="28"/>
      <c r="AQ4081" s="28"/>
      <c r="AR4081" s="28"/>
      <c r="AS4081" s="28"/>
      <c r="AT4081" s="96"/>
      <c r="AU4081" s="28"/>
      <c r="AV4081" s="28"/>
      <c r="AW4081" s="28"/>
      <c r="AX4081" s="28"/>
      <c r="AY4081" s="28"/>
      <c r="AZ4081" s="28"/>
      <c r="BA4081" s="28"/>
      <c r="BB4081" s="28"/>
      <c r="BC4081" s="28"/>
      <c r="BD4081" s="28"/>
      <c r="BE4081" s="28"/>
    </row>
    <row r="4082" spans="3:57" ht="14.25" customHeight="1">
      <c r="C4082" s="46"/>
      <c r="D4082" s="28"/>
      <c r="E4082" s="28"/>
      <c r="F4082" s="28"/>
      <c r="G4082" s="28"/>
      <c r="H4082" s="28"/>
      <c r="I4082" s="28"/>
      <c r="J4082" s="28"/>
      <c r="K4082" s="28"/>
      <c r="L4082" s="28"/>
      <c r="M4082" s="28"/>
      <c r="N4082" s="28"/>
      <c r="O4082" s="28"/>
      <c r="P4082" s="60"/>
      <c r="Q4082" s="60"/>
      <c r="R4082" s="60"/>
      <c r="S4082" s="60"/>
      <c r="T4082" s="60"/>
      <c r="U4082" s="60"/>
      <c r="V4082" s="46"/>
      <c r="W4082" s="28"/>
      <c r="X4082" s="28"/>
      <c r="Y4082" s="28"/>
      <c r="AA4082" s="77"/>
      <c r="AB4082" s="28"/>
      <c r="AC4082" s="28"/>
      <c r="AD4082" s="28"/>
      <c r="AE4082" s="28"/>
      <c r="AF4082" s="28"/>
      <c r="AG4082" s="28"/>
      <c r="AH4082" s="28"/>
      <c r="AI4082" s="28"/>
      <c r="AJ4082" s="28"/>
      <c r="AK4082" s="28"/>
      <c r="AL4082" s="28"/>
      <c r="AM4082" s="28"/>
      <c r="AN4082" s="28"/>
      <c r="AO4082" s="28"/>
      <c r="AP4082" s="28"/>
      <c r="AQ4082" s="28"/>
      <c r="AR4082" s="28"/>
      <c r="AS4082" s="28"/>
      <c r="AT4082" s="96"/>
      <c r="AU4082" s="28"/>
      <c r="AV4082" s="28"/>
      <c r="AW4082" s="28"/>
      <c r="AX4082" s="28"/>
      <c r="AY4082" s="28"/>
      <c r="AZ4082" s="28"/>
      <c r="BA4082" s="28"/>
      <c r="BB4082" s="28"/>
      <c r="BC4082" s="28"/>
      <c r="BD4082" s="28"/>
      <c r="BE4082" s="28"/>
    </row>
    <row r="4083" spans="3:57" ht="14.25" customHeight="1">
      <c r="C4083" s="46"/>
      <c r="D4083" s="28"/>
      <c r="E4083" s="28"/>
      <c r="F4083" s="28"/>
      <c r="G4083" s="28"/>
      <c r="H4083" s="28"/>
      <c r="I4083" s="28"/>
      <c r="J4083" s="28"/>
      <c r="K4083" s="28"/>
      <c r="L4083" s="28"/>
      <c r="M4083" s="28"/>
      <c r="N4083" s="28"/>
      <c r="O4083" s="28"/>
      <c r="P4083" s="60"/>
      <c r="Q4083" s="60"/>
      <c r="R4083" s="60"/>
      <c r="S4083" s="60"/>
      <c r="T4083" s="60"/>
      <c r="U4083" s="60"/>
      <c r="V4083" s="46"/>
      <c r="W4083" s="28"/>
      <c r="X4083" s="28"/>
      <c r="Y4083" s="28"/>
      <c r="AA4083" s="77"/>
      <c r="AB4083" s="28"/>
      <c r="AC4083" s="28"/>
      <c r="AD4083" s="28"/>
      <c r="AE4083" s="28"/>
      <c r="AF4083" s="28"/>
      <c r="AG4083" s="28"/>
      <c r="AH4083" s="28"/>
      <c r="AI4083" s="28"/>
      <c r="AJ4083" s="28"/>
      <c r="AK4083" s="28"/>
      <c r="AL4083" s="28"/>
      <c r="AM4083" s="28"/>
      <c r="AN4083" s="28"/>
      <c r="AO4083" s="28"/>
      <c r="AP4083" s="28"/>
      <c r="AQ4083" s="28"/>
      <c r="AR4083" s="28"/>
      <c r="AS4083" s="28"/>
      <c r="AT4083" s="96"/>
      <c r="AU4083" s="28"/>
      <c r="AV4083" s="28"/>
      <c r="AW4083" s="28"/>
      <c r="AX4083" s="28"/>
      <c r="AY4083" s="28"/>
      <c r="AZ4083" s="28"/>
      <c r="BA4083" s="28"/>
      <c r="BB4083" s="28"/>
      <c r="BC4083" s="28"/>
      <c r="BD4083" s="28"/>
      <c r="BE4083" s="28"/>
    </row>
    <row r="4084" spans="3:57" ht="14.25" customHeight="1">
      <c r="C4084" s="46"/>
      <c r="D4084" s="28"/>
      <c r="E4084" s="28"/>
      <c r="F4084" s="28"/>
      <c r="G4084" s="28"/>
      <c r="H4084" s="28"/>
      <c r="I4084" s="28"/>
      <c r="J4084" s="28"/>
      <c r="K4084" s="28"/>
      <c r="L4084" s="28"/>
      <c r="M4084" s="28"/>
      <c r="N4084" s="28"/>
      <c r="O4084" s="28"/>
      <c r="P4084" s="60"/>
      <c r="Q4084" s="60"/>
      <c r="R4084" s="60"/>
      <c r="S4084" s="60"/>
      <c r="T4084" s="60"/>
      <c r="U4084" s="60"/>
      <c r="V4084" s="46"/>
      <c r="W4084" s="28"/>
      <c r="X4084" s="28"/>
      <c r="Y4084" s="28"/>
      <c r="AA4084" s="77"/>
      <c r="AB4084" s="28"/>
      <c r="AC4084" s="28"/>
      <c r="AD4084" s="28"/>
      <c r="AE4084" s="28"/>
      <c r="AF4084" s="28"/>
      <c r="AG4084" s="28"/>
      <c r="AH4084" s="28"/>
      <c r="AI4084" s="28"/>
      <c r="AJ4084" s="28"/>
      <c r="AK4084" s="28"/>
      <c r="AL4084" s="28"/>
      <c r="AM4084" s="28"/>
      <c r="AN4084" s="28"/>
      <c r="AO4084" s="28"/>
      <c r="AP4084" s="28"/>
      <c r="AQ4084" s="28"/>
      <c r="AR4084" s="28"/>
      <c r="AS4084" s="28"/>
      <c r="AT4084" s="96"/>
      <c r="AU4084" s="28"/>
      <c r="AV4084" s="28"/>
      <c r="AW4084" s="28"/>
      <c r="AX4084" s="28"/>
      <c r="AY4084" s="28"/>
      <c r="AZ4084" s="28"/>
      <c r="BA4084" s="28"/>
      <c r="BB4084" s="28"/>
      <c r="BC4084" s="28"/>
      <c r="BD4084" s="28"/>
      <c r="BE4084" s="28"/>
    </row>
    <row r="4085" spans="3:57" ht="14.25" customHeight="1">
      <c r="C4085" s="46"/>
      <c r="D4085" s="28"/>
      <c r="E4085" s="28"/>
      <c r="F4085" s="28"/>
      <c r="G4085" s="28"/>
      <c r="H4085" s="28"/>
      <c r="I4085" s="28"/>
      <c r="J4085" s="28"/>
      <c r="K4085" s="28"/>
      <c r="L4085" s="28"/>
      <c r="M4085" s="28"/>
      <c r="N4085" s="28"/>
      <c r="O4085" s="28"/>
      <c r="P4085" s="60"/>
      <c r="Q4085" s="60"/>
      <c r="R4085" s="60"/>
      <c r="S4085" s="60"/>
      <c r="T4085" s="60"/>
      <c r="U4085" s="60"/>
      <c r="V4085" s="46"/>
      <c r="W4085" s="28"/>
      <c r="X4085" s="28"/>
      <c r="Y4085" s="28"/>
      <c r="AA4085" s="77"/>
      <c r="AB4085" s="28"/>
      <c r="AC4085" s="28"/>
      <c r="AD4085" s="28"/>
      <c r="AE4085" s="28"/>
      <c r="AF4085" s="28"/>
      <c r="AG4085" s="28"/>
      <c r="AH4085" s="28"/>
      <c r="AI4085" s="28"/>
      <c r="AJ4085" s="28"/>
      <c r="AK4085" s="28"/>
      <c r="AL4085" s="28"/>
      <c r="AM4085" s="28"/>
      <c r="AN4085" s="28"/>
      <c r="AO4085" s="28"/>
      <c r="AP4085" s="28"/>
      <c r="AQ4085" s="28"/>
      <c r="AR4085" s="28"/>
      <c r="AS4085" s="28"/>
      <c r="AT4085" s="96"/>
      <c r="AU4085" s="28"/>
      <c r="AV4085" s="28"/>
      <c r="AW4085" s="28"/>
      <c r="AX4085" s="28"/>
      <c r="AY4085" s="28"/>
      <c r="AZ4085" s="28"/>
      <c r="BA4085" s="28"/>
      <c r="BB4085" s="28"/>
      <c r="BC4085" s="28"/>
      <c r="BD4085" s="28"/>
      <c r="BE4085" s="28"/>
    </row>
    <row r="4086" spans="3:57" ht="14.25" customHeight="1">
      <c r="C4086" s="46"/>
      <c r="D4086" s="28"/>
      <c r="E4086" s="28"/>
      <c r="F4086" s="28"/>
      <c r="G4086" s="28"/>
      <c r="H4086" s="28"/>
      <c r="I4086" s="28"/>
      <c r="J4086" s="28"/>
      <c r="K4086" s="28"/>
      <c r="L4086" s="28"/>
      <c r="M4086" s="28"/>
      <c r="N4086" s="28"/>
      <c r="O4086" s="28"/>
      <c r="P4086" s="60"/>
      <c r="Q4086" s="60"/>
      <c r="R4086" s="60"/>
      <c r="S4086" s="60"/>
      <c r="T4086" s="60"/>
      <c r="U4086" s="60"/>
      <c r="V4086" s="46"/>
      <c r="W4086" s="28"/>
      <c r="X4086" s="28"/>
      <c r="Y4086" s="28"/>
      <c r="AA4086" s="77"/>
      <c r="AB4086" s="28"/>
      <c r="AC4086" s="28"/>
      <c r="AD4086" s="28"/>
      <c r="AE4086" s="28"/>
      <c r="AF4086" s="28"/>
      <c r="AG4086" s="28"/>
      <c r="AH4086" s="28"/>
      <c r="AI4086" s="28"/>
      <c r="AJ4086" s="28"/>
      <c r="AK4086" s="28"/>
      <c r="AL4086" s="28"/>
      <c r="AM4086" s="28"/>
      <c r="AN4086" s="28"/>
      <c r="AO4086" s="28"/>
      <c r="AP4086" s="28"/>
      <c r="AQ4086" s="28"/>
      <c r="AR4086" s="28"/>
      <c r="AS4086" s="28"/>
      <c r="AT4086" s="96"/>
      <c r="AU4086" s="28"/>
      <c r="AV4086" s="28"/>
      <c r="AW4086" s="28"/>
      <c r="AX4086" s="28"/>
      <c r="AY4086" s="28"/>
      <c r="AZ4086" s="28"/>
      <c r="BA4086" s="28"/>
      <c r="BB4086" s="28"/>
      <c r="BC4086" s="28"/>
      <c r="BD4086" s="28"/>
      <c r="BE4086" s="28"/>
    </row>
    <row r="4087" spans="3:57" ht="14.25" customHeight="1">
      <c r="C4087" s="46"/>
      <c r="D4087" s="28"/>
      <c r="E4087" s="28"/>
      <c r="F4087" s="28"/>
      <c r="G4087" s="28"/>
      <c r="H4087" s="28"/>
      <c r="I4087" s="28"/>
      <c r="J4087" s="28"/>
      <c r="K4087" s="28"/>
      <c r="L4087" s="28"/>
      <c r="M4087" s="28"/>
      <c r="N4087" s="28"/>
      <c r="O4087" s="28"/>
      <c r="P4087" s="60"/>
      <c r="Q4087" s="60"/>
      <c r="R4087" s="60"/>
      <c r="S4087" s="60"/>
      <c r="T4087" s="60"/>
      <c r="U4087" s="60"/>
      <c r="V4087" s="46"/>
      <c r="W4087" s="28"/>
      <c r="X4087" s="28"/>
      <c r="Y4087" s="28"/>
      <c r="AA4087" s="77"/>
      <c r="AB4087" s="28"/>
      <c r="AC4087" s="28"/>
      <c r="AD4087" s="28"/>
      <c r="AE4087" s="28"/>
      <c r="AF4087" s="28"/>
      <c r="AG4087" s="28"/>
      <c r="AH4087" s="28"/>
      <c r="AI4087" s="28"/>
      <c r="AJ4087" s="28"/>
      <c r="AK4087" s="28"/>
      <c r="AL4087" s="28"/>
      <c r="AM4087" s="28"/>
      <c r="AN4087" s="28"/>
      <c r="AO4087" s="28"/>
      <c r="AP4087" s="28"/>
      <c r="AQ4087" s="28"/>
      <c r="AR4087" s="28"/>
      <c r="AS4087" s="28"/>
      <c r="AT4087" s="96"/>
      <c r="AU4087" s="28"/>
      <c r="AV4087" s="28"/>
      <c r="AW4087" s="28"/>
      <c r="AX4087" s="28"/>
      <c r="AY4087" s="28"/>
      <c r="AZ4087" s="28"/>
      <c r="BA4087" s="28"/>
      <c r="BB4087" s="28"/>
      <c r="BC4087" s="28"/>
      <c r="BD4087" s="28"/>
      <c r="BE4087" s="28"/>
    </row>
    <row r="4088" spans="3:57" ht="14.25" customHeight="1">
      <c r="C4088" s="46"/>
      <c r="D4088" s="28"/>
      <c r="E4088" s="28"/>
      <c r="F4088" s="28"/>
      <c r="G4088" s="28"/>
      <c r="H4088" s="28"/>
      <c r="I4088" s="28"/>
      <c r="J4088" s="28"/>
      <c r="K4088" s="28"/>
      <c r="L4088" s="28"/>
      <c r="M4088" s="28"/>
      <c r="N4088" s="28"/>
      <c r="O4088" s="28"/>
      <c r="P4088" s="60"/>
      <c r="Q4088" s="60"/>
      <c r="R4088" s="60"/>
      <c r="S4088" s="60"/>
      <c r="T4088" s="60"/>
      <c r="U4088" s="60"/>
      <c r="V4088" s="46"/>
      <c r="W4088" s="28"/>
      <c r="X4088" s="28"/>
      <c r="Y4088" s="28"/>
      <c r="AA4088" s="77"/>
      <c r="AB4088" s="28"/>
      <c r="AC4088" s="28"/>
      <c r="AD4088" s="28"/>
      <c r="AE4088" s="28"/>
      <c r="AF4088" s="28"/>
      <c r="AG4088" s="28"/>
      <c r="AH4088" s="28"/>
      <c r="AI4088" s="28"/>
      <c r="AJ4088" s="28"/>
      <c r="AK4088" s="28"/>
      <c r="AL4088" s="28"/>
      <c r="AM4088" s="28"/>
      <c r="AN4088" s="28"/>
      <c r="AO4088" s="28"/>
      <c r="AP4088" s="28"/>
      <c r="AQ4088" s="28"/>
      <c r="AR4088" s="28"/>
      <c r="AS4088" s="28"/>
      <c r="AT4088" s="96"/>
      <c r="AU4088" s="28"/>
      <c r="AV4088" s="28"/>
      <c r="AW4088" s="28"/>
      <c r="AX4088" s="28"/>
      <c r="AY4088" s="28"/>
      <c r="AZ4088" s="28"/>
      <c r="BA4088" s="28"/>
      <c r="BB4088" s="28"/>
      <c r="BC4088" s="28"/>
      <c r="BD4088" s="28"/>
      <c r="BE4088" s="28"/>
    </row>
    <row r="4089" spans="3:57" ht="14.25" customHeight="1">
      <c r="C4089" s="46"/>
      <c r="D4089" s="28"/>
      <c r="E4089" s="28"/>
      <c r="F4089" s="28"/>
      <c r="G4089" s="28"/>
      <c r="H4089" s="28"/>
      <c r="I4089" s="28"/>
      <c r="J4089" s="28"/>
      <c r="K4089" s="28"/>
      <c r="L4089" s="28"/>
      <c r="M4089" s="28"/>
      <c r="N4089" s="28"/>
      <c r="O4089" s="28"/>
      <c r="P4089" s="60"/>
      <c r="Q4089" s="60"/>
      <c r="R4089" s="60"/>
      <c r="S4089" s="60"/>
      <c r="T4089" s="60"/>
      <c r="U4089" s="60"/>
      <c r="V4089" s="46"/>
      <c r="W4089" s="28"/>
      <c r="X4089" s="28"/>
      <c r="Y4089" s="28"/>
      <c r="AA4089" s="77"/>
      <c r="AB4089" s="28"/>
      <c r="AC4089" s="28"/>
      <c r="AD4089" s="28"/>
      <c r="AE4089" s="28"/>
      <c r="AF4089" s="28"/>
      <c r="AG4089" s="28"/>
      <c r="AH4089" s="28"/>
      <c r="AI4089" s="28"/>
      <c r="AJ4089" s="28"/>
      <c r="AK4089" s="28"/>
      <c r="AL4089" s="28"/>
      <c r="AM4089" s="28"/>
      <c r="AN4089" s="28"/>
      <c r="AO4089" s="28"/>
      <c r="AP4089" s="28"/>
      <c r="AQ4089" s="28"/>
      <c r="AR4089" s="28"/>
      <c r="AS4089" s="28"/>
      <c r="AT4089" s="96"/>
      <c r="AU4089" s="28"/>
      <c r="AV4089" s="28"/>
      <c r="AW4089" s="28"/>
      <c r="AX4089" s="28"/>
      <c r="AY4089" s="28"/>
      <c r="AZ4089" s="28"/>
      <c r="BA4089" s="28"/>
      <c r="BB4089" s="28"/>
      <c r="BC4089" s="28"/>
      <c r="BD4089" s="28"/>
      <c r="BE4089" s="28"/>
    </row>
    <row r="4090" spans="3:57" ht="14.25" customHeight="1">
      <c r="C4090" s="46"/>
      <c r="D4090" s="28"/>
      <c r="E4090" s="28"/>
      <c r="F4090" s="28"/>
      <c r="G4090" s="28"/>
      <c r="H4090" s="28"/>
      <c r="I4090" s="28"/>
      <c r="J4090" s="28"/>
      <c r="K4090" s="28"/>
      <c r="L4090" s="28"/>
      <c r="M4090" s="28"/>
      <c r="N4090" s="28"/>
      <c r="O4090" s="28"/>
      <c r="P4090" s="60"/>
      <c r="Q4090" s="60"/>
      <c r="R4090" s="60"/>
      <c r="S4090" s="60"/>
      <c r="T4090" s="60"/>
      <c r="U4090" s="60"/>
      <c r="V4090" s="46"/>
      <c r="W4090" s="28"/>
      <c r="X4090" s="28"/>
      <c r="Y4090" s="28"/>
      <c r="AA4090" s="77"/>
      <c r="AB4090" s="28"/>
      <c r="AC4090" s="28"/>
      <c r="AD4090" s="28"/>
      <c r="AE4090" s="28"/>
      <c r="AF4090" s="28"/>
      <c r="AG4090" s="28"/>
      <c r="AH4090" s="28"/>
      <c r="AI4090" s="28"/>
      <c r="AJ4090" s="28"/>
      <c r="AK4090" s="28"/>
      <c r="AL4090" s="28"/>
      <c r="AM4090" s="28"/>
      <c r="AN4090" s="28"/>
      <c r="AO4090" s="28"/>
      <c r="AP4090" s="28"/>
      <c r="AQ4090" s="28"/>
      <c r="AR4090" s="28"/>
      <c r="AS4090" s="28"/>
      <c r="AT4090" s="96"/>
      <c r="AU4090" s="28"/>
      <c r="AV4090" s="28"/>
      <c r="AW4090" s="28"/>
      <c r="AX4090" s="28"/>
      <c r="AY4090" s="28"/>
      <c r="AZ4090" s="28"/>
      <c r="BA4090" s="28"/>
      <c r="BB4090" s="28"/>
      <c r="BC4090" s="28"/>
      <c r="BD4090" s="28"/>
      <c r="BE4090" s="28"/>
    </row>
    <row r="4091" spans="3:57" ht="14.25" customHeight="1">
      <c r="C4091" s="46"/>
      <c r="D4091" s="28"/>
      <c r="E4091" s="28"/>
      <c r="F4091" s="28"/>
      <c r="G4091" s="28"/>
      <c r="H4091" s="28"/>
      <c r="I4091" s="28"/>
      <c r="J4091" s="28"/>
      <c r="K4091" s="28"/>
      <c r="L4091" s="28"/>
      <c r="M4091" s="28"/>
      <c r="N4091" s="28"/>
      <c r="O4091" s="28"/>
      <c r="P4091" s="60"/>
      <c r="Q4091" s="60"/>
      <c r="R4091" s="60"/>
      <c r="S4091" s="60"/>
      <c r="T4091" s="60"/>
      <c r="U4091" s="60"/>
      <c r="V4091" s="46"/>
      <c r="W4091" s="28"/>
      <c r="X4091" s="28"/>
      <c r="Y4091" s="28"/>
      <c r="AA4091" s="77"/>
      <c r="AB4091" s="28"/>
      <c r="AC4091" s="28"/>
      <c r="AD4091" s="28"/>
      <c r="AE4091" s="28"/>
      <c r="AF4091" s="28"/>
      <c r="AG4091" s="28"/>
      <c r="AH4091" s="28"/>
      <c r="AI4091" s="28"/>
      <c r="AJ4091" s="28"/>
      <c r="AK4091" s="28"/>
      <c r="AL4091" s="28"/>
      <c r="AM4091" s="28"/>
      <c r="AN4091" s="28"/>
      <c r="AO4091" s="28"/>
      <c r="AP4091" s="28"/>
      <c r="AQ4091" s="28"/>
      <c r="AR4091" s="28"/>
      <c r="AS4091" s="28"/>
      <c r="AT4091" s="96"/>
      <c r="AU4091" s="28"/>
      <c r="AV4091" s="28"/>
      <c r="AW4091" s="28"/>
      <c r="AX4091" s="28"/>
      <c r="AY4091" s="28"/>
      <c r="AZ4091" s="28"/>
      <c r="BA4091" s="28"/>
      <c r="BB4091" s="28"/>
      <c r="BC4091" s="28"/>
      <c r="BD4091" s="28"/>
      <c r="BE4091" s="28"/>
    </row>
    <row r="4092" spans="3:57" ht="14.25" customHeight="1">
      <c r="C4092" s="46"/>
      <c r="D4092" s="28"/>
      <c r="E4092" s="28"/>
      <c r="F4092" s="28"/>
      <c r="G4092" s="28"/>
      <c r="H4092" s="28"/>
      <c r="I4092" s="28"/>
      <c r="J4092" s="28"/>
      <c r="K4092" s="28"/>
      <c r="L4092" s="28"/>
      <c r="M4092" s="28"/>
      <c r="N4092" s="28"/>
      <c r="O4092" s="28"/>
      <c r="P4092" s="60"/>
      <c r="Q4092" s="60"/>
      <c r="R4092" s="60"/>
      <c r="S4092" s="60"/>
      <c r="T4092" s="60"/>
      <c r="U4092" s="60"/>
      <c r="V4092" s="46"/>
      <c r="W4092" s="28"/>
      <c r="X4092" s="28"/>
      <c r="Y4092" s="28"/>
      <c r="AA4092" s="77"/>
      <c r="AB4092" s="28"/>
      <c r="AC4092" s="28"/>
      <c r="AD4092" s="28"/>
      <c r="AE4092" s="28"/>
      <c r="AF4092" s="28"/>
      <c r="AG4092" s="28"/>
      <c r="AH4092" s="28"/>
      <c r="AI4092" s="28"/>
      <c r="AJ4092" s="28"/>
      <c r="AK4092" s="28"/>
      <c r="AL4092" s="28"/>
      <c r="AM4092" s="28"/>
      <c r="AN4092" s="28"/>
      <c r="AO4092" s="28"/>
      <c r="AP4092" s="28"/>
      <c r="AQ4092" s="28"/>
      <c r="AR4092" s="28"/>
      <c r="AS4092" s="28"/>
      <c r="AT4092" s="96"/>
      <c r="AU4092" s="28"/>
      <c r="AV4092" s="28"/>
      <c r="AW4092" s="28"/>
      <c r="AX4092" s="28"/>
      <c r="AY4092" s="28"/>
      <c r="AZ4092" s="28"/>
      <c r="BA4092" s="28"/>
      <c r="BB4092" s="28"/>
      <c r="BC4092" s="28"/>
      <c r="BD4092" s="28"/>
      <c r="BE4092" s="28"/>
    </row>
    <row r="4093" spans="3:57" ht="14.25" customHeight="1">
      <c r="C4093" s="46"/>
      <c r="D4093" s="28"/>
      <c r="E4093" s="28"/>
      <c r="F4093" s="28"/>
      <c r="G4093" s="28"/>
      <c r="H4093" s="28"/>
      <c r="I4093" s="28"/>
      <c r="J4093" s="28"/>
      <c r="K4093" s="28"/>
      <c r="L4093" s="28"/>
      <c r="M4093" s="28"/>
      <c r="N4093" s="28"/>
      <c r="O4093" s="28"/>
      <c r="P4093" s="60"/>
      <c r="Q4093" s="60"/>
      <c r="R4093" s="60"/>
      <c r="S4093" s="60"/>
      <c r="T4093" s="60"/>
      <c r="U4093" s="60"/>
      <c r="V4093" s="46"/>
      <c r="W4093" s="28"/>
      <c r="X4093" s="28"/>
      <c r="Y4093" s="28"/>
      <c r="AA4093" s="77"/>
      <c r="AB4093" s="28"/>
      <c r="AC4093" s="28"/>
      <c r="AD4093" s="28"/>
      <c r="AE4093" s="28"/>
      <c r="AF4093" s="28"/>
      <c r="AG4093" s="28"/>
      <c r="AH4093" s="28"/>
      <c r="AI4093" s="28"/>
      <c r="AJ4093" s="28"/>
      <c r="AK4093" s="28"/>
      <c r="AL4093" s="28"/>
      <c r="AM4093" s="28"/>
      <c r="AN4093" s="28"/>
      <c r="AO4093" s="28"/>
      <c r="AP4093" s="28"/>
      <c r="AQ4093" s="28"/>
      <c r="AR4093" s="28"/>
      <c r="AS4093" s="28"/>
      <c r="AT4093" s="96"/>
      <c r="AU4093" s="28"/>
      <c r="AV4093" s="28"/>
      <c r="AW4093" s="28"/>
      <c r="AX4093" s="28"/>
      <c r="AY4093" s="28"/>
      <c r="AZ4093" s="28"/>
      <c r="BA4093" s="28"/>
      <c r="BB4093" s="28"/>
      <c r="BC4093" s="28"/>
      <c r="BD4093" s="28"/>
      <c r="BE4093" s="28"/>
    </row>
    <row r="4094" spans="3:57" ht="14.25" customHeight="1">
      <c r="C4094" s="46"/>
      <c r="D4094" s="28"/>
      <c r="E4094" s="28"/>
      <c r="F4094" s="28"/>
      <c r="G4094" s="28"/>
      <c r="H4094" s="28"/>
      <c r="I4094" s="28"/>
      <c r="J4094" s="28"/>
      <c r="K4094" s="28"/>
      <c r="L4094" s="28"/>
      <c r="M4094" s="28"/>
      <c r="N4094" s="28"/>
      <c r="O4094" s="28"/>
      <c r="P4094" s="60"/>
      <c r="Q4094" s="60"/>
      <c r="R4094" s="60"/>
      <c r="S4094" s="60"/>
      <c r="T4094" s="60"/>
      <c r="U4094" s="60"/>
      <c r="V4094" s="46"/>
      <c r="W4094" s="28"/>
      <c r="X4094" s="28"/>
      <c r="Y4094" s="28"/>
      <c r="AA4094" s="77"/>
      <c r="AB4094" s="28"/>
      <c r="AC4094" s="28"/>
      <c r="AD4094" s="28"/>
      <c r="AE4094" s="28"/>
      <c r="AF4094" s="28"/>
      <c r="AG4094" s="28"/>
      <c r="AH4094" s="28"/>
      <c r="AI4094" s="28"/>
      <c r="AJ4094" s="28"/>
      <c r="AK4094" s="28"/>
      <c r="AL4094" s="28"/>
      <c r="AM4094" s="28"/>
      <c r="AN4094" s="28"/>
      <c r="AO4094" s="28"/>
      <c r="AP4094" s="28"/>
      <c r="AQ4094" s="28"/>
      <c r="AR4094" s="28"/>
      <c r="AS4094" s="28"/>
      <c r="AT4094" s="96"/>
      <c r="AU4094" s="28"/>
      <c r="AV4094" s="28"/>
      <c r="AW4094" s="28"/>
      <c r="AX4094" s="28"/>
      <c r="AY4094" s="28"/>
      <c r="AZ4094" s="28"/>
      <c r="BA4094" s="28"/>
      <c r="BB4094" s="28"/>
      <c r="BC4094" s="28"/>
      <c r="BD4094" s="28"/>
      <c r="BE4094" s="28"/>
    </row>
    <row r="4095" spans="3:57" ht="14.25" customHeight="1">
      <c r="C4095" s="46"/>
      <c r="D4095" s="28"/>
      <c r="E4095" s="28"/>
      <c r="F4095" s="28"/>
      <c r="G4095" s="28"/>
      <c r="H4095" s="28"/>
      <c r="I4095" s="28"/>
      <c r="J4095" s="28"/>
      <c r="K4095" s="28"/>
      <c r="L4095" s="28"/>
      <c r="M4095" s="28"/>
      <c r="N4095" s="28"/>
      <c r="O4095" s="28"/>
      <c r="P4095" s="60"/>
      <c r="Q4095" s="60"/>
      <c r="R4095" s="60"/>
      <c r="S4095" s="60"/>
      <c r="T4095" s="60"/>
      <c r="U4095" s="60"/>
      <c r="V4095" s="46"/>
      <c r="W4095" s="28"/>
      <c r="X4095" s="28"/>
      <c r="Y4095" s="28"/>
      <c r="AA4095" s="77"/>
      <c r="AB4095" s="28"/>
      <c r="AC4095" s="28"/>
      <c r="AD4095" s="28"/>
      <c r="AE4095" s="28"/>
      <c r="AF4095" s="28"/>
      <c r="AG4095" s="28"/>
      <c r="AH4095" s="28"/>
      <c r="AI4095" s="28"/>
      <c r="AJ4095" s="28"/>
      <c r="AK4095" s="28"/>
      <c r="AL4095" s="28"/>
      <c r="AM4095" s="28"/>
      <c r="AN4095" s="28"/>
      <c r="AO4095" s="28"/>
      <c r="AP4095" s="28"/>
      <c r="AQ4095" s="28"/>
      <c r="AR4095" s="28"/>
      <c r="AS4095" s="28"/>
      <c r="AT4095" s="96"/>
      <c r="AU4095" s="28"/>
      <c r="AV4095" s="28"/>
      <c r="AW4095" s="28"/>
      <c r="AX4095" s="28"/>
      <c r="AY4095" s="28"/>
      <c r="AZ4095" s="28"/>
      <c r="BA4095" s="28"/>
      <c r="BB4095" s="28"/>
      <c r="BC4095" s="28"/>
      <c r="BD4095" s="28"/>
      <c r="BE4095" s="28"/>
    </row>
    <row r="4096" spans="3:57" ht="14.25" customHeight="1">
      <c r="C4096" s="46"/>
      <c r="D4096" s="28"/>
      <c r="E4096" s="28"/>
      <c r="F4096" s="28"/>
      <c r="G4096" s="28"/>
      <c r="H4096" s="28"/>
      <c r="I4096" s="28"/>
      <c r="J4096" s="28"/>
      <c r="K4096" s="28"/>
      <c r="L4096" s="28"/>
      <c r="M4096" s="28"/>
      <c r="N4096" s="28"/>
      <c r="O4096" s="28"/>
      <c r="P4096" s="60"/>
      <c r="Q4096" s="60"/>
      <c r="R4096" s="60"/>
      <c r="S4096" s="60"/>
      <c r="T4096" s="60"/>
      <c r="U4096" s="60"/>
      <c r="V4096" s="46"/>
      <c r="W4096" s="28"/>
      <c r="X4096" s="28"/>
      <c r="Y4096" s="28"/>
      <c r="AA4096" s="77"/>
      <c r="AB4096" s="28"/>
      <c r="AC4096" s="28"/>
      <c r="AD4096" s="28"/>
      <c r="AE4096" s="28"/>
      <c r="AF4096" s="28"/>
      <c r="AG4096" s="28"/>
      <c r="AH4096" s="28"/>
      <c r="AI4096" s="28"/>
      <c r="AJ4096" s="28"/>
      <c r="AK4096" s="28"/>
      <c r="AL4096" s="28"/>
      <c r="AM4096" s="28"/>
      <c r="AN4096" s="28"/>
      <c r="AO4096" s="28"/>
      <c r="AP4096" s="28"/>
      <c r="AQ4096" s="28"/>
      <c r="AR4096" s="28"/>
      <c r="AS4096" s="28"/>
      <c r="AT4096" s="96"/>
      <c r="AU4096" s="28"/>
      <c r="AV4096" s="28"/>
      <c r="AW4096" s="28"/>
      <c r="AX4096" s="28"/>
      <c r="AY4096" s="28"/>
      <c r="AZ4096" s="28"/>
      <c r="BA4096" s="28"/>
      <c r="BB4096" s="28"/>
      <c r="BC4096" s="28"/>
      <c r="BD4096" s="28"/>
      <c r="BE4096" s="28"/>
    </row>
    <row r="4097" spans="3:57" ht="14.25" customHeight="1">
      <c r="C4097" s="46"/>
      <c r="D4097" s="28"/>
      <c r="E4097" s="28"/>
      <c r="F4097" s="28"/>
      <c r="G4097" s="28"/>
      <c r="H4097" s="28"/>
      <c r="I4097" s="28"/>
      <c r="J4097" s="28"/>
      <c r="K4097" s="28"/>
      <c r="L4097" s="28"/>
      <c r="M4097" s="28"/>
      <c r="N4097" s="28"/>
      <c r="O4097" s="28"/>
      <c r="P4097" s="60"/>
      <c r="Q4097" s="60"/>
      <c r="R4097" s="60"/>
      <c r="S4097" s="60"/>
      <c r="T4097" s="60"/>
      <c r="U4097" s="60"/>
      <c r="V4097" s="46"/>
      <c r="W4097" s="28"/>
      <c r="X4097" s="28"/>
      <c r="Y4097" s="28"/>
      <c r="AA4097" s="77"/>
      <c r="AB4097" s="28"/>
      <c r="AC4097" s="28"/>
      <c r="AD4097" s="28"/>
      <c r="AE4097" s="28"/>
      <c r="AF4097" s="28"/>
      <c r="AG4097" s="28"/>
      <c r="AH4097" s="28"/>
      <c r="AI4097" s="28"/>
      <c r="AJ4097" s="28"/>
      <c r="AK4097" s="28"/>
      <c r="AL4097" s="28"/>
      <c r="AM4097" s="28"/>
      <c r="AN4097" s="28"/>
      <c r="AO4097" s="28"/>
      <c r="AP4097" s="28"/>
      <c r="AQ4097" s="28"/>
      <c r="AR4097" s="28"/>
      <c r="AS4097" s="28"/>
      <c r="AT4097" s="96"/>
      <c r="AU4097" s="28"/>
      <c r="AV4097" s="28"/>
      <c r="AW4097" s="28"/>
      <c r="AX4097" s="28"/>
      <c r="AY4097" s="28"/>
      <c r="AZ4097" s="28"/>
      <c r="BA4097" s="28"/>
      <c r="BB4097" s="28"/>
      <c r="BC4097" s="28"/>
      <c r="BD4097" s="28"/>
      <c r="BE4097" s="28"/>
    </row>
    <row r="4098" spans="3:57" ht="14.25" customHeight="1">
      <c r="C4098" s="46"/>
      <c r="D4098" s="28"/>
      <c r="E4098" s="28"/>
      <c r="F4098" s="28"/>
      <c r="G4098" s="28"/>
      <c r="H4098" s="28"/>
      <c r="I4098" s="28"/>
      <c r="J4098" s="28"/>
      <c r="K4098" s="28"/>
      <c r="L4098" s="28"/>
      <c r="M4098" s="28"/>
      <c r="N4098" s="28"/>
      <c r="O4098" s="28"/>
      <c r="P4098" s="60"/>
      <c r="Q4098" s="60"/>
      <c r="R4098" s="60"/>
      <c r="S4098" s="60"/>
      <c r="T4098" s="60"/>
      <c r="U4098" s="60"/>
      <c r="V4098" s="46"/>
      <c r="W4098" s="28"/>
      <c r="X4098" s="28"/>
      <c r="Y4098" s="28"/>
      <c r="AA4098" s="77"/>
      <c r="AB4098" s="28"/>
      <c r="AC4098" s="28"/>
      <c r="AD4098" s="28"/>
      <c r="AE4098" s="28"/>
      <c r="AF4098" s="28"/>
      <c r="AG4098" s="28"/>
      <c r="AH4098" s="28"/>
      <c r="AI4098" s="28"/>
      <c r="AJ4098" s="28"/>
      <c r="AK4098" s="28"/>
      <c r="AL4098" s="28"/>
      <c r="AM4098" s="28"/>
      <c r="AN4098" s="28"/>
      <c r="AO4098" s="28"/>
      <c r="AP4098" s="28"/>
      <c r="AQ4098" s="28"/>
      <c r="AR4098" s="28"/>
      <c r="AS4098" s="28"/>
      <c r="AT4098" s="96"/>
      <c r="AU4098" s="28"/>
      <c r="AV4098" s="28"/>
      <c r="AW4098" s="28"/>
      <c r="AX4098" s="28"/>
      <c r="AY4098" s="28"/>
      <c r="AZ4098" s="28"/>
      <c r="BA4098" s="28"/>
      <c r="BB4098" s="28"/>
      <c r="BC4098" s="28"/>
      <c r="BD4098" s="28"/>
      <c r="BE4098" s="28"/>
    </row>
    <row r="4099" spans="3:57" ht="14.25" customHeight="1">
      <c r="C4099" s="46"/>
      <c r="D4099" s="28"/>
      <c r="E4099" s="28"/>
      <c r="F4099" s="28"/>
      <c r="G4099" s="28"/>
      <c r="H4099" s="28"/>
      <c r="I4099" s="28"/>
      <c r="J4099" s="28"/>
      <c r="K4099" s="28"/>
      <c r="L4099" s="28"/>
      <c r="M4099" s="28"/>
      <c r="N4099" s="28"/>
      <c r="O4099" s="28"/>
      <c r="P4099" s="60"/>
      <c r="Q4099" s="60"/>
      <c r="R4099" s="60"/>
      <c r="S4099" s="60"/>
      <c r="T4099" s="60"/>
      <c r="U4099" s="60"/>
      <c r="V4099" s="46"/>
      <c r="W4099" s="28"/>
      <c r="X4099" s="28"/>
      <c r="Y4099" s="28"/>
      <c r="AA4099" s="77"/>
      <c r="AB4099" s="28"/>
      <c r="AC4099" s="28"/>
      <c r="AD4099" s="28"/>
      <c r="AE4099" s="28"/>
      <c r="AF4099" s="28"/>
      <c r="AG4099" s="28"/>
      <c r="AH4099" s="28"/>
      <c r="AI4099" s="28"/>
      <c r="AJ4099" s="28"/>
      <c r="AK4099" s="28"/>
      <c r="AL4099" s="28"/>
      <c r="AM4099" s="28"/>
      <c r="AN4099" s="28"/>
      <c r="AO4099" s="28"/>
      <c r="AP4099" s="28"/>
      <c r="AQ4099" s="28"/>
      <c r="AR4099" s="28"/>
      <c r="AS4099" s="28"/>
      <c r="AT4099" s="96"/>
      <c r="AU4099" s="28"/>
      <c r="AV4099" s="28"/>
      <c r="AW4099" s="28"/>
      <c r="AX4099" s="28"/>
      <c r="AY4099" s="28"/>
      <c r="AZ4099" s="28"/>
      <c r="BA4099" s="28"/>
      <c r="BB4099" s="28"/>
      <c r="BC4099" s="28"/>
      <c r="BD4099" s="28"/>
      <c r="BE4099" s="28"/>
    </row>
    <row r="4100" spans="3:57" ht="14.25" customHeight="1">
      <c r="C4100" s="46"/>
      <c r="D4100" s="28"/>
      <c r="E4100" s="28"/>
      <c r="F4100" s="28"/>
      <c r="G4100" s="28"/>
      <c r="H4100" s="28"/>
      <c r="I4100" s="28"/>
      <c r="J4100" s="28"/>
      <c r="K4100" s="28"/>
      <c r="L4100" s="28"/>
      <c r="M4100" s="28"/>
      <c r="N4100" s="28"/>
      <c r="O4100" s="28"/>
      <c r="P4100" s="60"/>
      <c r="Q4100" s="60"/>
      <c r="R4100" s="60"/>
      <c r="S4100" s="60"/>
      <c r="T4100" s="60"/>
      <c r="U4100" s="60"/>
      <c r="V4100" s="46"/>
      <c r="W4100" s="28"/>
      <c r="X4100" s="28"/>
      <c r="Y4100" s="28"/>
      <c r="AA4100" s="77"/>
      <c r="AB4100" s="28"/>
      <c r="AC4100" s="28"/>
      <c r="AD4100" s="28"/>
      <c r="AE4100" s="28"/>
      <c r="AF4100" s="28"/>
      <c r="AG4100" s="28"/>
      <c r="AH4100" s="28"/>
      <c r="AI4100" s="28"/>
      <c r="AJ4100" s="28"/>
      <c r="AK4100" s="28"/>
      <c r="AL4100" s="28"/>
      <c r="AM4100" s="28"/>
      <c r="AN4100" s="28"/>
      <c r="AO4100" s="28"/>
      <c r="AP4100" s="28"/>
      <c r="AQ4100" s="28"/>
      <c r="AR4100" s="28"/>
      <c r="AS4100" s="28"/>
      <c r="AT4100" s="96"/>
      <c r="AU4100" s="28"/>
      <c r="AV4100" s="28"/>
      <c r="AW4100" s="28"/>
      <c r="AX4100" s="28"/>
      <c r="AY4100" s="28"/>
      <c r="AZ4100" s="28"/>
      <c r="BA4100" s="28"/>
      <c r="BB4100" s="28"/>
      <c r="BC4100" s="28"/>
      <c r="BD4100" s="28"/>
      <c r="BE4100" s="28"/>
    </row>
    <row r="4101" spans="3:57" ht="14.25" customHeight="1">
      <c r="C4101" s="46"/>
      <c r="D4101" s="28"/>
      <c r="E4101" s="28"/>
      <c r="F4101" s="28"/>
      <c r="G4101" s="28"/>
      <c r="H4101" s="28"/>
      <c r="I4101" s="28"/>
      <c r="J4101" s="28"/>
      <c r="K4101" s="28"/>
      <c r="L4101" s="28"/>
      <c r="M4101" s="28"/>
      <c r="N4101" s="28"/>
      <c r="O4101" s="28"/>
      <c r="P4101" s="60"/>
      <c r="Q4101" s="60"/>
      <c r="R4101" s="60"/>
      <c r="S4101" s="60"/>
      <c r="T4101" s="60"/>
      <c r="U4101" s="60"/>
      <c r="V4101" s="46"/>
      <c r="W4101" s="28"/>
      <c r="X4101" s="28"/>
      <c r="Y4101" s="28"/>
      <c r="AA4101" s="77"/>
      <c r="AB4101" s="28"/>
      <c r="AC4101" s="28"/>
      <c r="AD4101" s="28"/>
      <c r="AE4101" s="28"/>
      <c r="AF4101" s="28"/>
      <c r="AG4101" s="28"/>
      <c r="AH4101" s="28"/>
      <c r="AI4101" s="28"/>
      <c r="AJ4101" s="28"/>
      <c r="AK4101" s="28"/>
      <c r="AL4101" s="28"/>
      <c r="AM4101" s="28"/>
      <c r="AN4101" s="28"/>
      <c r="AO4101" s="28"/>
      <c r="AP4101" s="28"/>
      <c r="AQ4101" s="28"/>
      <c r="AR4101" s="28"/>
      <c r="AS4101" s="28"/>
      <c r="AT4101" s="96"/>
      <c r="AU4101" s="28"/>
      <c r="AV4101" s="28"/>
      <c r="AW4101" s="28"/>
      <c r="AX4101" s="28"/>
      <c r="AY4101" s="28"/>
      <c r="AZ4101" s="28"/>
      <c r="BA4101" s="28"/>
      <c r="BB4101" s="28"/>
      <c r="BC4101" s="28"/>
      <c r="BD4101" s="28"/>
      <c r="BE4101" s="28"/>
    </row>
    <row r="4102" spans="3:57" ht="14.25" customHeight="1">
      <c r="C4102" s="46"/>
      <c r="D4102" s="28"/>
      <c r="E4102" s="28"/>
      <c r="F4102" s="28"/>
      <c r="G4102" s="28"/>
      <c r="H4102" s="28"/>
      <c r="I4102" s="28"/>
      <c r="J4102" s="28"/>
      <c r="K4102" s="28"/>
      <c r="L4102" s="28"/>
      <c r="M4102" s="28"/>
      <c r="N4102" s="28"/>
      <c r="O4102" s="28"/>
      <c r="P4102" s="60"/>
      <c r="Q4102" s="60"/>
      <c r="R4102" s="60"/>
      <c r="S4102" s="60"/>
      <c r="T4102" s="60"/>
      <c r="U4102" s="60"/>
      <c r="V4102" s="46"/>
      <c r="W4102" s="28"/>
      <c r="X4102" s="28"/>
      <c r="Y4102" s="28"/>
      <c r="AA4102" s="77"/>
      <c r="AB4102" s="28"/>
      <c r="AC4102" s="28"/>
      <c r="AD4102" s="28"/>
      <c r="AE4102" s="28"/>
      <c r="AF4102" s="28"/>
      <c r="AG4102" s="28"/>
      <c r="AH4102" s="28"/>
      <c r="AI4102" s="28"/>
      <c r="AJ4102" s="28"/>
      <c r="AK4102" s="28"/>
      <c r="AL4102" s="28"/>
      <c r="AM4102" s="28"/>
      <c r="AN4102" s="28"/>
      <c r="AO4102" s="28"/>
      <c r="AP4102" s="28"/>
      <c r="AQ4102" s="28"/>
      <c r="AR4102" s="28"/>
      <c r="AS4102" s="28"/>
      <c r="AT4102" s="96"/>
      <c r="AU4102" s="28"/>
      <c r="AV4102" s="28"/>
      <c r="AW4102" s="28"/>
      <c r="AX4102" s="28"/>
      <c r="AY4102" s="28"/>
      <c r="AZ4102" s="28"/>
      <c r="BA4102" s="28"/>
      <c r="BB4102" s="28"/>
      <c r="BC4102" s="28"/>
      <c r="BD4102" s="28"/>
      <c r="BE4102" s="28"/>
    </row>
    <row r="4103" spans="3:57" ht="14.25" customHeight="1">
      <c r="C4103" s="46"/>
      <c r="D4103" s="28"/>
      <c r="E4103" s="28"/>
      <c r="F4103" s="28"/>
      <c r="G4103" s="28"/>
      <c r="H4103" s="28"/>
      <c r="I4103" s="28"/>
      <c r="J4103" s="28"/>
      <c r="K4103" s="28"/>
      <c r="L4103" s="28"/>
      <c r="M4103" s="28"/>
      <c r="N4103" s="28"/>
      <c r="O4103" s="28"/>
      <c r="P4103" s="60"/>
      <c r="Q4103" s="60"/>
      <c r="R4103" s="60"/>
      <c r="S4103" s="60"/>
      <c r="T4103" s="60"/>
      <c r="U4103" s="60"/>
      <c r="V4103" s="46"/>
      <c r="W4103" s="28"/>
      <c r="X4103" s="28"/>
      <c r="Y4103" s="28"/>
      <c r="AA4103" s="77"/>
      <c r="AB4103" s="28"/>
      <c r="AC4103" s="28"/>
      <c r="AD4103" s="28"/>
      <c r="AE4103" s="28"/>
      <c r="AF4103" s="28"/>
      <c r="AG4103" s="28"/>
      <c r="AH4103" s="28"/>
      <c r="AI4103" s="28"/>
      <c r="AJ4103" s="28"/>
      <c r="AK4103" s="28"/>
      <c r="AL4103" s="28"/>
      <c r="AM4103" s="28"/>
      <c r="AN4103" s="28"/>
      <c r="AO4103" s="28"/>
      <c r="AP4103" s="28"/>
      <c r="AQ4103" s="28"/>
      <c r="AR4103" s="28"/>
      <c r="AS4103" s="28"/>
      <c r="AT4103" s="96"/>
      <c r="AU4103" s="28"/>
      <c r="AV4103" s="28"/>
      <c r="AW4103" s="28"/>
      <c r="AX4103" s="28"/>
      <c r="AY4103" s="28"/>
      <c r="AZ4103" s="28"/>
      <c r="BA4103" s="28"/>
      <c r="BB4103" s="28"/>
      <c r="BC4103" s="28"/>
      <c r="BD4103" s="28"/>
      <c r="BE4103" s="28"/>
    </row>
    <row r="4104" spans="3:57" ht="14.25" customHeight="1">
      <c r="C4104" s="46"/>
      <c r="D4104" s="28"/>
      <c r="E4104" s="28"/>
      <c r="F4104" s="28"/>
      <c r="G4104" s="28"/>
      <c r="H4104" s="28"/>
      <c r="I4104" s="28"/>
      <c r="J4104" s="28"/>
      <c r="K4104" s="28"/>
      <c r="L4104" s="28"/>
      <c r="M4104" s="28"/>
      <c r="N4104" s="28"/>
      <c r="O4104" s="28"/>
      <c r="P4104" s="60"/>
      <c r="Q4104" s="60"/>
      <c r="R4104" s="60"/>
      <c r="S4104" s="60"/>
      <c r="T4104" s="60"/>
      <c r="U4104" s="60"/>
      <c r="V4104" s="46"/>
      <c r="W4104" s="28"/>
      <c r="X4104" s="28"/>
      <c r="Y4104" s="28"/>
      <c r="AA4104" s="77"/>
      <c r="AB4104" s="28"/>
      <c r="AC4104" s="28"/>
      <c r="AD4104" s="28"/>
      <c r="AE4104" s="28"/>
      <c r="AF4104" s="28"/>
      <c r="AG4104" s="28"/>
      <c r="AH4104" s="28"/>
      <c r="AI4104" s="28"/>
      <c r="AJ4104" s="28"/>
      <c r="AK4104" s="28"/>
      <c r="AL4104" s="28"/>
      <c r="AM4104" s="28"/>
      <c r="AN4104" s="28"/>
      <c r="AO4104" s="28"/>
      <c r="AP4104" s="28"/>
      <c r="AQ4104" s="28"/>
      <c r="AR4104" s="28"/>
      <c r="AS4104" s="28"/>
      <c r="AT4104" s="96"/>
      <c r="AU4104" s="28"/>
      <c r="AV4104" s="28"/>
      <c r="AW4104" s="28"/>
      <c r="AX4104" s="28"/>
      <c r="AY4104" s="28"/>
      <c r="AZ4104" s="28"/>
      <c r="BA4104" s="28"/>
      <c r="BB4104" s="28"/>
      <c r="BC4104" s="28"/>
      <c r="BD4104" s="28"/>
      <c r="BE4104" s="28"/>
    </row>
    <row r="4105" spans="3:57" ht="14.25" customHeight="1">
      <c r="C4105" s="46"/>
      <c r="D4105" s="28"/>
      <c r="E4105" s="28"/>
      <c r="F4105" s="28"/>
      <c r="G4105" s="28"/>
      <c r="H4105" s="28"/>
      <c r="I4105" s="28"/>
      <c r="J4105" s="28"/>
      <c r="K4105" s="28"/>
      <c r="L4105" s="28"/>
      <c r="M4105" s="28"/>
      <c r="N4105" s="28"/>
      <c r="O4105" s="28"/>
      <c r="P4105" s="60"/>
      <c r="Q4105" s="60"/>
      <c r="R4105" s="60"/>
      <c r="S4105" s="60"/>
      <c r="T4105" s="60"/>
      <c r="U4105" s="60"/>
      <c r="V4105" s="46"/>
      <c r="W4105" s="28"/>
      <c r="X4105" s="28"/>
      <c r="Y4105" s="28"/>
      <c r="AA4105" s="77"/>
      <c r="AB4105" s="28"/>
      <c r="AC4105" s="28"/>
      <c r="AD4105" s="28"/>
      <c r="AE4105" s="28"/>
      <c r="AF4105" s="28"/>
      <c r="AG4105" s="28"/>
      <c r="AH4105" s="28"/>
      <c r="AI4105" s="28"/>
      <c r="AJ4105" s="28"/>
      <c r="AK4105" s="28"/>
      <c r="AL4105" s="28"/>
      <c r="AM4105" s="28"/>
      <c r="AN4105" s="28"/>
      <c r="AO4105" s="28"/>
      <c r="AP4105" s="28"/>
      <c r="AQ4105" s="28"/>
      <c r="AR4105" s="28"/>
      <c r="AS4105" s="28"/>
      <c r="AT4105" s="96"/>
      <c r="AU4105" s="28"/>
      <c r="AV4105" s="28"/>
      <c r="AW4105" s="28"/>
      <c r="AX4105" s="28"/>
      <c r="AY4105" s="28"/>
      <c r="AZ4105" s="28"/>
      <c r="BA4105" s="28"/>
      <c r="BB4105" s="28"/>
      <c r="BC4105" s="28"/>
      <c r="BD4105" s="28"/>
      <c r="BE4105" s="28"/>
    </row>
    <row r="4106" spans="3:57" ht="14.25" customHeight="1">
      <c r="C4106" s="46"/>
      <c r="D4106" s="28"/>
      <c r="E4106" s="28"/>
      <c r="F4106" s="28"/>
      <c r="G4106" s="28"/>
      <c r="H4106" s="28"/>
      <c r="I4106" s="28"/>
      <c r="J4106" s="28"/>
      <c r="K4106" s="28"/>
      <c r="L4106" s="28"/>
      <c r="M4106" s="28"/>
      <c r="N4106" s="28"/>
      <c r="O4106" s="28"/>
      <c r="P4106" s="60"/>
      <c r="Q4106" s="60"/>
      <c r="R4106" s="60"/>
      <c r="S4106" s="60"/>
      <c r="T4106" s="60"/>
      <c r="U4106" s="60"/>
      <c r="V4106" s="46"/>
      <c r="W4106" s="28"/>
      <c r="X4106" s="28"/>
      <c r="Y4106" s="28"/>
      <c r="AA4106" s="77"/>
      <c r="AB4106" s="28"/>
      <c r="AC4106" s="28"/>
      <c r="AD4106" s="28"/>
      <c r="AE4106" s="28"/>
      <c r="AF4106" s="28"/>
      <c r="AG4106" s="28"/>
      <c r="AH4106" s="28"/>
      <c r="AI4106" s="28"/>
      <c r="AJ4106" s="28"/>
      <c r="AK4106" s="28"/>
      <c r="AL4106" s="28"/>
      <c r="AM4106" s="28"/>
      <c r="AN4106" s="28"/>
      <c r="AO4106" s="28"/>
      <c r="AP4106" s="28"/>
      <c r="AQ4106" s="28"/>
      <c r="AR4106" s="28"/>
      <c r="AS4106" s="28"/>
      <c r="AT4106" s="96"/>
      <c r="AU4106" s="28"/>
      <c r="AV4106" s="28"/>
      <c r="AW4106" s="28"/>
      <c r="AX4106" s="28"/>
      <c r="AY4106" s="28"/>
      <c r="AZ4106" s="28"/>
      <c r="BA4106" s="28"/>
      <c r="BB4106" s="28"/>
      <c r="BC4106" s="28"/>
      <c r="BD4106" s="28"/>
      <c r="BE4106" s="28"/>
    </row>
    <row r="4107" spans="3:57" ht="14.25" customHeight="1">
      <c r="C4107" s="46"/>
      <c r="D4107" s="28"/>
      <c r="E4107" s="28"/>
      <c r="F4107" s="28"/>
      <c r="G4107" s="28"/>
      <c r="H4107" s="28"/>
      <c r="I4107" s="28"/>
      <c r="J4107" s="28"/>
      <c r="K4107" s="28"/>
      <c r="L4107" s="28"/>
      <c r="M4107" s="28"/>
      <c r="N4107" s="28"/>
      <c r="O4107" s="28"/>
      <c r="P4107" s="60"/>
      <c r="Q4107" s="60"/>
      <c r="R4107" s="60"/>
      <c r="S4107" s="60"/>
      <c r="T4107" s="60"/>
      <c r="U4107" s="60"/>
      <c r="V4107" s="46"/>
      <c r="W4107" s="28"/>
      <c r="X4107" s="28"/>
      <c r="Y4107" s="28"/>
      <c r="AA4107" s="77"/>
      <c r="AB4107" s="28"/>
      <c r="AC4107" s="28"/>
      <c r="AD4107" s="28"/>
      <c r="AE4107" s="28"/>
      <c r="AF4107" s="28"/>
      <c r="AG4107" s="28"/>
      <c r="AH4107" s="28"/>
      <c r="AI4107" s="28"/>
      <c r="AJ4107" s="28"/>
      <c r="AK4107" s="28"/>
      <c r="AL4107" s="28"/>
      <c r="AM4107" s="28"/>
      <c r="AN4107" s="28"/>
      <c r="AO4107" s="28"/>
      <c r="AP4107" s="28"/>
      <c r="AQ4107" s="28"/>
      <c r="AR4107" s="28"/>
      <c r="AS4107" s="28"/>
      <c r="AT4107" s="96"/>
      <c r="AU4107" s="28"/>
      <c r="AV4107" s="28"/>
      <c r="AW4107" s="28"/>
      <c r="AX4107" s="28"/>
      <c r="AY4107" s="28"/>
      <c r="AZ4107" s="28"/>
      <c r="BA4107" s="28"/>
      <c r="BB4107" s="28"/>
      <c r="BC4107" s="28"/>
      <c r="BD4107" s="28"/>
      <c r="BE4107" s="28"/>
    </row>
    <row r="4108" spans="3:57" ht="14.25" customHeight="1">
      <c r="C4108" s="46"/>
      <c r="D4108" s="28"/>
      <c r="E4108" s="28"/>
      <c r="F4108" s="28"/>
      <c r="G4108" s="28"/>
      <c r="H4108" s="28"/>
      <c r="I4108" s="28"/>
      <c r="J4108" s="28"/>
      <c r="K4108" s="28"/>
      <c r="L4108" s="28"/>
      <c r="M4108" s="28"/>
      <c r="N4108" s="28"/>
      <c r="O4108" s="28"/>
      <c r="P4108" s="60"/>
      <c r="Q4108" s="60"/>
      <c r="R4108" s="60"/>
      <c r="S4108" s="60"/>
      <c r="T4108" s="60"/>
      <c r="U4108" s="60"/>
      <c r="V4108" s="46"/>
      <c r="W4108" s="28"/>
      <c r="X4108" s="28"/>
      <c r="Y4108" s="28"/>
      <c r="AA4108" s="77"/>
      <c r="AB4108" s="28"/>
      <c r="AC4108" s="28"/>
      <c r="AD4108" s="28"/>
      <c r="AE4108" s="28"/>
      <c r="AF4108" s="28"/>
      <c r="AG4108" s="28"/>
      <c r="AH4108" s="28"/>
      <c r="AI4108" s="28"/>
      <c r="AJ4108" s="28"/>
      <c r="AK4108" s="28"/>
      <c r="AL4108" s="28"/>
      <c r="AM4108" s="28"/>
      <c r="AN4108" s="28"/>
      <c r="AO4108" s="28"/>
      <c r="AP4108" s="28"/>
      <c r="AQ4108" s="28"/>
      <c r="AR4108" s="28"/>
      <c r="AS4108" s="28"/>
      <c r="AT4108" s="96"/>
      <c r="AU4108" s="28"/>
      <c r="AV4108" s="28"/>
      <c r="AW4108" s="28"/>
      <c r="AX4108" s="28"/>
      <c r="AY4108" s="28"/>
      <c r="AZ4108" s="28"/>
      <c r="BA4108" s="28"/>
      <c r="BB4108" s="28"/>
      <c r="BC4108" s="28"/>
      <c r="BD4108" s="28"/>
      <c r="BE4108" s="28"/>
    </row>
    <row r="4109" spans="3:57" ht="14.25" customHeight="1">
      <c r="C4109" s="46"/>
      <c r="D4109" s="28"/>
      <c r="E4109" s="28"/>
      <c r="F4109" s="28"/>
      <c r="G4109" s="28"/>
      <c r="H4109" s="28"/>
      <c r="I4109" s="28"/>
      <c r="J4109" s="28"/>
      <c r="K4109" s="28"/>
      <c r="L4109" s="28"/>
      <c r="M4109" s="28"/>
      <c r="N4109" s="28"/>
      <c r="O4109" s="28"/>
      <c r="P4109" s="60"/>
      <c r="Q4109" s="60"/>
      <c r="R4109" s="60"/>
      <c r="S4109" s="60"/>
      <c r="T4109" s="60"/>
      <c r="U4109" s="60"/>
      <c r="V4109" s="46"/>
      <c r="W4109" s="28"/>
      <c r="X4109" s="28"/>
      <c r="Y4109" s="28"/>
      <c r="AA4109" s="77"/>
      <c r="AB4109" s="28"/>
      <c r="AC4109" s="28"/>
      <c r="AD4109" s="28"/>
      <c r="AE4109" s="28"/>
      <c r="AF4109" s="28"/>
      <c r="AG4109" s="28"/>
      <c r="AH4109" s="28"/>
      <c r="AI4109" s="28"/>
      <c r="AJ4109" s="28"/>
      <c r="AK4109" s="28"/>
      <c r="AL4109" s="28"/>
      <c r="AM4109" s="28"/>
      <c r="AN4109" s="28"/>
      <c r="AO4109" s="28"/>
      <c r="AP4109" s="28"/>
      <c r="AQ4109" s="28"/>
      <c r="AR4109" s="28"/>
      <c r="AS4109" s="28"/>
      <c r="AT4109" s="96"/>
      <c r="AU4109" s="28"/>
      <c r="AV4109" s="28"/>
      <c r="AW4109" s="28"/>
      <c r="AX4109" s="28"/>
      <c r="AY4109" s="28"/>
      <c r="AZ4109" s="28"/>
      <c r="BA4109" s="28"/>
      <c r="BB4109" s="28"/>
      <c r="BC4109" s="28"/>
      <c r="BD4109" s="28"/>
      <c r="BE4109" s="28"/>
    </row>
    <row r="4110" spans="3:57" ht="14.25" customHeight="1">
      <c r="C4110" s="46"/>
      <c r="D4110" s="28"/>
      <c r="E4110" s="28"/>
      <c r="F4110" s="28"/>
      <c r="G4110" s="28"/>
      <c r="H4110" s="28"/>
      <c r="I4110" s="28"/>
      <c r="J4110" s="28"/>
      <c r="K4110" s="28"/>
      <c r="L4110" s="28"/>
      <c r="M4110" s="28"/>
      <c r="N4110" s="28"/>
      <c r="O4110" s="28"/>
      <c r="P4110" s="60"/>
      <c r="Q4110" s="60"/>
      <c r="R4110" s="60"/>
      <c r="S4110" s="60"/>
      <c r="T4110" s="60"/>
      <c r="U4110" s="60"/>
      <c r="V4110" s="46"/>
      <c r="W4110" s="28"/>
      <c r="X4110" s="28"/>
      <c r="Y4110" s="28"/>
      <c r="AA4110" s="77"/>
      <c r="AB4110" s="28"/>
      <c r="AC4110" s="28"/>
      <c r="AD4110" s="28"/>
      <c r="AE4110" s="28"/>
      <c r="AF4110" s="28"/>
      <c r="AG4110" s="28"/>
      <c r="AH4110" s="28"/>
      <c r="AI4110" s="28"/>
      <c r="AJ4110" s="28"/>
      <c r="AK4110" s="28"/>
      <c r="AL4110" s="28"/>
      <c r="AM4110" s="28"/>
      <c r="AN4110" s="28"/>
      <c r="AO4110" s="28"/>
      <c r="AP4110" s="28"/>
      <c r="AQ4110" s="28"/>
      <c r="AR4110" s="28"/>
      <c r="AS4110" s="28"/>
      <c r="AT4110" s="96"/>
      <c r="AU4110" s="28"/>
      <c r="AV4110" s="28"/>
      <c r="AW4110" s="28"/>
      <c r="AX4110" s="28"/>
      <c r="AY4110" s="28"/>
      <c r="AZ4110" s="28"/>
      <c r="BA4110" s="28"/>
      <c r="BB4110" s="28"/>
      <c r="BC4110" s="28"/>
      <c r="BD4110" s="28"/>
      <c r="BE4110" s="28"/>
    </row>
    <row r="4111" spans="3:57" ht="14.25" customHeight="1">
      <c r="C4111" s="46"/>
      <c r="D4111" s="28"/>
      <c r="E4111" s="28"/>
      <c r="F4111" s="28"/>
      <c r="G4111" s="28"/>
      <c r="H4111" s="28"/>
      <c r="I4111" s="28"/>
      <c r="J4111" s="28"/>
      <c r="K4111" s="28"/>
      <c r="L4111" s="28"/>
      <c r="M4111" s="28"/>
      <c r="N4111" s="28"/>
      <c r="O4111" s="28"/>
      <c r="P4111" s="60"/>
      <c r="Q4111" s="60"/>
      <c r="R4111" s="60"/>
      <c r="S4111" s="60"/>
      <c r="T4111" s="60"/>
      <c r="U4111" s="60"/>
      <c r="V4111" s="46"/>
      <c r="W4111" s="28"/>
      <c r="X4111" s="28"/>
      <c r="Y4111" s="28"/>
      <c r="AA4111" s="77"/>
      <c r="AB4111" s="28"/>
      <c r="AC4111" s="28"/>
      <c r="AD4111" s="28"/>
      <c r="AE4111" s="28"/>
      <c r="AF4111" s="28"/>
      <c r="AG4111" s="28"/>
      <c r="AH4111" s="28"/>
      <c r="AI4111" s="28"/>
      <c r="AJ4111" s="28"/>
      <c r="AK4111" s="28"/>
      <c r="AL4111" s="28"/>
      <c r="AM4111" s="28"/>
      <c r="AN4111" s="28"/>
      <c r="AO4111" s="28"/>
      <c r="AP4111" s="28"/>
      <c r="AQ4111" s="28"/>
      <c r="AR4111" s="28"/>
      <c r="AS4111" s="28"/>
      <c r="AT4111" s="96"/>
      <c r="AU4111" s="28"/>
      <c r="AV4111" s="28"/>
      <c r="AW4111" s="28"/>
      <c r="AX4111" s="28"/>
      <c r="AY4111" s="28"/>
      <c r="AZ4111" s="28"/>
      <c r="BA4111" s="28"/>
      <c r="BB4111" s="28"/>
      <c r="BC4111" s="28"/>
      <c r="BD4111" s="28"/>
      <c r="BE4111" s="28"/>
    </row>
    <row r="4112" spans="3:57" ht="14.25" customHeight="1">
      <c r="C4112" s="46"/>
      <c r="D4112" s="28"/>
      <c r="E4112" s="28"/>
      <c r="F4112" s="28"/>
      <c r="G4112" s="28"/>
      <c r="H4112" s="28"/>
      <c r="I4112" s="28"/>
      <c r="J4112" s="28"/>
      <c r="K4112" s="28"/>
      <c r="L4112" s="28"/>
      <c r="M4112" s="28"/>
      <c r="N4112" s="28"/>
      <c r="O4112" s="28"/>
      <c r="P4112" s="60"/>
      <c r="Q4112" s="60"/>
      <c r="R4112" s="60"/>
      <c r="S4112" s="60"/>
      <c r="T4112" s="60"/>
      <c r="U4112" s="60"/>
      <c r="V4112" s="46"/>
      <c r="W4112" s="28"/>
      <c r="X4112" s="28"/>
      <c r="Y4112" s="28"/>
      <c r="AA4112" s="77"/>
      <c r="AB4112" s="28"/>
      <c r="AC4112" s="28"/>
      <c r="AD4112" s="28"/>
      <c r="AE4112" s="28"/>
      <c r="AF4112" s="28"/>
      <c r="AG4112" s="28"/>
      <c r="AH4112" s="28"/>
      <c r="AI4112" s="28"/>
      <c r="AJ4112" s="28"/>
      <c r="AK4112" s="28"/>
      <c r="AL4112" s="28"/>
      <c r="AM4112" s="28"/>
      <c r="AN4112" s="28"/>
      <c r="AO4112" s="28"/>
      <c r="AP4112" s="28"/>
      <c r="AQ4112" s="28"/>
      <c r="AR4112" s="28"/>
      <c r="AS4112" s="28"/>
      <c r="AT4112" s="96"/>
      <c r="AU4112" s="28"/>
      <c r="AV4112" s="28"/>
      <c r="AW4112" s="28"/>
      <c r="AX4112" s="28"/>
      <c r="AY4112" s="28"/>
      <c r="AZ4112" s="28"/>
      <c r="BA4112" s="28"/>
      <c r="BB4112" s="28"/>
      <c r="BC4112" s="28"/>
      <c r="BD4112" s="28"/>
      <c r="BE4112" s="28"/>
    </row>
    <row r="4113" spans="3:57" ht="14.25" customHeight="1">
      <c r="C4113" s="46"/>
      <c r="D4113" s="28"/>
      <c r="E4113" s="28"/>
      <c r="F4113" s="28"/>
      <c r="G4113" s="28"/>
      <c r="H4113" s="28"/>
      <c r="I4113" s="28"/>
      <c r="J4113" s="28"/>
      <c r="K4113" s="28"/>
      <c r="L4113" s="28"/>
      <c r="M4113" s="28"/>
      <c r="N4113" s="28"/>
      <c r="O4113" s="28"/>
      <c r="P4113" s="60"/>
      <c r="Q4113" s="60"/>
      <c r="R4113" s="60"/>
      <c r="S4113" s="60"/>
      <c r="T4113" s="60"/>
      <c r="U4113" s="60"/>
      <c r="V4113" s="46"/>
      <c r="W4113" s="28"/>
      <c r="X4113" s="28"/>
      <c r="Y4113" s="28"/>
      <c r="AA4113" s="77"/>
      <c r="AB4113" s="28"/>
      <c r="AC4113" s="28"/>
      <c r="AD4113" s="28"/>
      <c r="AE4113" s="28"/>
      <c r="AF4113" s="28"/>
      <c r="AG4113" s="28"/>
      <c r="AH4113" s="28"/>
      <c r="AI4113" s="28"/>
      <c r="AJ4113" s="28"/>
      <c r="AK4113" s="28"/>
      <c r="AL4113" s="28"/>
      <c r="AM4113" s="28"/>
      <c r="AN4113" s="28"/>
      <c r="AO4113" s="28"/>
      <c r="AP4113" s="28"/>
      <c r="AQ4113" s="28"/>
      <c r="AR4113" s="28"/>
      <c r="AS4113" s="28"/>
      <c r="AT4113" s="96"/>
      <c r="AU4113" s="28"/>
      <c r="AV4113" s="28"/>
      <c r="AW4113" s="28"/>
      <c r="AX4113" s="28"/>
      <c r="AY4113" s="28"/>
      <c r="AZ4113" s="28"/>
      <c r="BA4113" s="28"/>
      <c r="BB4113" s="28"/>
      <c r="BC4113" s="28"/>
      <c r="BD4113" s="28"/>
      <c r="BE4113" s="28"/>
    </row>
    <row r="4114" spans="3:57" ht="14.25" customHeight="1">
      <c r="C4114" s="46"/>
      <c r="D4114" s="28"/>
      <c r="E4114" s="28"/>
      <c r="F4114" s="28"/>
      <c r="G4114" s="28"/>
      <c r="H4114" s="28"/>
      <c r="I4114" s="28"/>
      <c r="J4114" s="28"/>
      <c r="K4114" s="28"/>
      <c r="L4114" s="28"/>
      <c r="M4114" s="28"/>
      <c r="N4114" s="28"/>
      <c r="O4114" s="28"/>
      <c r="P4114" s="60"/>
      <c r="Q4114" s="60"/>
      <c r="R4114" s="60"/>
      <c r="S4114" s="60"/>
      <c r="T4114" s="60"/>
      <c r="U4114" s="60"/>
      <c r="V4114" s="46"/>
      <c r="W4114" s="28"/>
      <c r="X4114" s="28"/>
      <c r="Y4114" s="28"/>
      <c r="AA4114" s="77"/>
      <c r="AB4114" s="28"/>
      <c r="AC4114" s="28"/>
      <c r="AD4114" s="28"/>
      <c r="AE4114" s="28"/>
      <c r="AF4114" s="28"/>
      <c r="AG4114" s="28"/>
      <c r="AH4114" s="28"/>
      <c r="AI4114" s="28"/>
      <c r="AJ4114" s="28"/>
      <c r="AK4114" s="28"/>
      <c r="AL4114" s="28"/>
      <c r="AM4114" s="28"/>
      <c r="AN4114" s="28"/>
      <c r="AO4114" s="28"/>
      <c r="AP4114" s="28"/>
      <c r="AQ4114" s="28"/>
      <c r="AR4114" s="28"/>
      <c r="AS4114" s="28"/>
      <c r="AT4114" s="96"/>
      <c r="AU4114" s="28"/>
      <c r="AV4114" s="28"/>
      <c r="AW4114" s="28"/>
      <c r="AX4114" s="28"/>
      <c r="AY4114" s="28"/>
      <c r="AZ4114" s="28"/>
      <c r="BA4114" s="28"/>
      <c r="BB4114" s="28"/>
      <c r="BC4114" s="28"/>
      <c r="BD4114" s="28"/>
      <c r="BE4114" s="28"/>
    </row>
    <row r="4115" spans="3:57" ht="14.25" customHeight="1">
      <c r="C4115" s="46"/>
      <c r="D4115" s="28"/>
      <c r="E4115" s="28"/>
      <c r="F4115" s="28"/>
      <c r="G4115" s="28"/>
      <c r="H4115" s="28"/>
      <c r="I4115" s="28"/>
      <c r="J4115" s="28"/>
      <c r="K4115" s="28"/>
      <c r="L4115" s="28"/>
      <c r="M4115" s="28"/>
      <c r="N4115" s="28"/>
      <c r="O4115" s="28"/>
      <c r="P4115" s="60"/>
      <c r="Q4115" s="60"/>
      <c r="R4115" s="60"/>
      <c r="S4115" s="60"/>
      <c r="T4115" s="60"/>
      <c r="U4115" s="60"/>
      <c r="V4115" s="46"/>
      <c r="W4115" s="28"/>
      <c r="X4115" s="28"/>
      <c r="Y4115" s="28"/>
      <c r="AA4115" s="77"/>
      <c r="AB4115" s="28"/>
      <c r="AC4115" s="28"/>
      <c r="AD4115" s="28"/>
      <c r="AE4115" s="28"/>
      <c r="AF4115" s="28"/>
      <c r="AG4115" s="28"/>
      <c r="AH4115" s="28"/>
      <c r="AI4115" s="28"/>
      <c r="AJ4115" s="28"/>
      <c r="AK4115" s="28"/>
      <c r="AL4115" s="28"/>
      <c r="AM4115" s="28"/>
      <c r="AN4115" s="28"/>
      <c r="AO4115" s="28"/>
      <c r="AP4115" s="28"/>
      <c r="AQ4115" s="28"/>
      <c r="AR4115" s="28"/>
      <c r="AS4115" s="28"/>
      <c r="AT4115" s="96"/>
      <c r="AU4115" s="28"/>
      <c r="AV4115" s="28"/>
      <c r="AW4115" s="28"/>
      <c r="AX4115" s="28"/>
      <c r="AY4115" s="28"/>
      <c r="AZ4115" s="28"/>
      <c r="BA4115" s="28"/>
      <c r="BB4115" s="28"/>
      <c r="BC4115" s="28"/>
      <c r="BD4115" s="28"/>
      <c r="BE4115" s="28"/>
    </row>
    <row r="4116" spans="3:57" ht="14.25" customHeight="1">
      <c r="C4116" s="46"/>
      <c r="D4116" s="28"/>
      <c r="E4116" s="28"/>
      <c r="F4116" s="28"/>
      <c r="G4116" s="28"/>
      <c r="H4116" s="28"/>
      <c r="I4116" s="28"/>
      <c r="J4116" s="28"/>
      <c r="K4116" s="28"/>
      <c r="L4116" s="28"/>
      <c r="M4116" s="28"/>
      <c r="N4116" s="28"/>
      <c r="O4116" s="28"/>
      <c r="P4116" s="60"/>
      <c r="Q4116" s="60"/>
      <c r="R4116" s="60"/>
      <c r="S4116" s="60"/>
      <c r="T4116" s="60"/>
      <c r="U4116" s="60"/>
      <c r="V4116" s="46"/>
      <c r="W4116" s="28"/>
      <c r="X4116" s="28"/>
      <c r="Y4116" s="28"/>
      <c r="AA4116" s="77"/>
      <c r="AB4116" s="28"/>
      <c r="AC4116" s="28"/>
      <c r="AD4116" s="28"/>
      <c r="AE4116" s="28"/>
      <c r="AF4116" s="28"/>
      <c r="AG4116" s="28"/>
      <c r="AH4116" s="28"/>
      <c r="AI4116" s="28"/>
      <c r="AJ4116" s="28"/>
      <c r="AK4116" s="28"/>
      <c r="AL4116" s="28"/>
      <c r="AM4116" s="28"/>
      <c r="AN4116" s="28"/>
      <c r="AO4116" s="28"/>
      <c r="AP4116" s="28"/>
      <c r="AQ4116" s="28"/>
      <c r="AR4116" s="28"/>
      <c r="AS4116" s="28"/>
      <c r="AT4116" s="96"/>
      <c r="AU4116" s="28"/>
      <c r="AV4116" s="28"/>
      <c r="AW4116" s="28"/>
      <c r="AX4116" s="28"/>
      <c r="AY4116" s="28"/>
      <c r="AZ4116" s="28"/>
      <c r="BA4116" s="28"/>
      <c r="BB4116" s="28"/>
      <c r="BC4116" s="28"/>
      <c r="BD4116" s="28"/>
      <c r="BE4116" s="28"/>
    </row>
    <row r="4117" spans="3:57" ht="14.25" customHeight="1">
      <c r="C4117" s="46"/>
      <c r="D4117" s="28"/>
      <c r="E4117" s="28"/>
      <c r="F4117" s="28"/>
      <c r="G4117" s="28"/>
      <c r="H4117" s="28"/>
      <c r="I4117" s="28"/>
      <c r="J4117" s="28"/>
      <c r="K4117" s="28"/>
      <c r="L4117" s="28"/>
      <c r="M4117" s="28"/>
      <c r="N4117" s="28"/>
      <c r="O4117" s="28"/>
      <c r="P4117" s="60"/>
      <c r="Q4117" s="60"/>
      <c r="R4117" s="60"/>
      <c r="S4117" s="60"/>
      <c r="T4117" s="60"/>
      <c r="U4117" s="60"/>
      <c r="V4117" s="46"/>
      <c r="W4117" s="28"/>
      <c r="X4117" s="28"/>
      <c r="Y4117" s="28"/>
      <c r="AA4117" s="77"/>
      <c r="AB4117" s="28"/>
      <c r="AC4117" s="28"/>
      <c r="AD4117" s="28"/>
      <c r="AE4117" s="28"/>
      <c r="AF4117" s="28"/>
      <c r="AG4117" s="28"/>
      <c r="AH4117" s="28"/>
      <c r="AI4117" s="28"/>
      <c r="AJ4117" s="28"/>
      <c r="AK4117" s="28"/>
      <c r="AL4117" s="28"/>
      <c r="AM4117" s="28"/>
      <c r="AN4117" s="28"/>
      <c r="AO4117" s="28"/>
      <c r="AP4117" s="28"/>
      <c r="AQ4117" s="28"/>
      <c r="AR4117" s="28"/>
      <c r="AS4117" s="28"/>
      <c r="AT4117" s="96"/>
      <c r="AU4117" s="28"/>
      <c r="AV4117" s="28"/>
      <c r="AW4117" s="28"/>
      <c r="AX4117" s="28"/>
      <c r="AY4117" s="28"/>
      <c r="AZ4117" s="28"/>
      <c r="BA4117" s="28"/>
      <c r="BB4117" s="28"/>
      <c r="BC4117" s="28"/>
      <c r="BD4117" s="28"/>
      <c r="BE4117" s="28"/>
    </row>
    <row r="4118" spans="3:57" ht="14.25" customHeight="1">
      <c r="C4118" s="46"/>
      <c r="D4118" s="28"/>
      <c r="E4118" s="28"/>
      <c r="F4118" s="28"/>
      <c r="G4118" s="28"/>
      <c r="H4118" s="28"/>
      <c r="I4118" s="28"/>
      <c r="J4118" s="28"/>
      <c r="K4118" s="28"/>
      <c r="L4118" s="28"/>
      <c r="M4118" s="28"/>
      <c r="N4118" s="28"/>
      <c r="O4118" s="28"/>
      <c r="P4118" s="60"/>
      <c r="Q4118" s="60"/>
      <c r="R4118" s="60"/>
      <c r="S4118" s="60"/>
      <c r="T4118" s="60"/>
      <c r="U4118" s="60"/>
      <c r="V4118" s="46"/>
      <c r="W4118" s="28"/>
      <c r="X4118" s="28"/>
      <c r="Y4118" s="28"/>
      <c r="AA4118" s="77"/>
      <c r="AB4118" s="28"/>
      <c r="AC4118" s="28"/>
      <c r="AD4118" s="28"/>
      <c r="AE4118" s="28"/>
      <c r="AF4118" s="28"/>
      <c r="AG4118" s="28"/>
      <c r="AH4118" s="28"/>
      <c r="AI4118" s="28"/>
      <c r="AJ4118" s="28"/>
      <c r="AK4118" s="28"/>
      <c r="AL4118" s="28"/>
      <c r="AM4118" s="28"/>
      <c r="AN4118" s="28"/>
      <c r="AO4118" s="28"/>
      <c r="AP4118" s="28"/>
      <c r="AQ4118" s="28"/>
      <c r="AR4118" s="28"/>
      <c r="AS4118" s="28"/>
      <c r="AT4118" s="96"/>
      <c r="AU4118" s="28"/>
      <c r="AV4118" s="28"/>
      <c r="AW4118" s="28"/>
      <c r="AX4118" s="28"/>
      <c r="AY4118" s="28"/>
      <c r="AZ4118" s="28"/>
      <c r="BA4118" s="28"/>
      <c r="BB4118" s="28"/>
      <c r="BC4118" s="28"/>
      <c r="BD4118" s="28"/>
      <c r="BE4118" s="28"/>
    </row>
    <row r="4119" spans="3:57" ht="14.25" customHeight="1">
      <c r="C4119" s="46"/>
      <c r="D4119" s="28"/>
      <c r="E4119" s="28"/>
      <c r="F4119" s="28"/>
      <c r="G4119" s="28"/>
      <c r="H4119" s="28"/>
      <c r="I4119" s="28"/>
      <c r="J4119" s="28"/>
      <c r="K4119" s="28"/>
      <c r="L4119" s="28"/>
      <c r="M4119" s="28"/>
      <c r="N4119" s="28"/>
      <c r="O4119" s="28"/>
      <c r="P4119" s="60"/>
      <c r="Q4119" s="60"/>
      <c r="R4119" s="60"/>
      <c r="S4119" s="60"/>
      <c r="T4119" s="60"/>
      <c r="U4119" s="60"/>
      <c r="V4119" s="46"/>
      <c r="W4119" s="28"/>
      <c r="X4119" s="28"/>
      <c r="Y4119" s="28"/>
      <c r="AA4119" s="77"/>
      <c r="AB4119" s="28"/>
      <c r="AC4119" s="28"/>
      <c r="AD4119" s="28"/>
      <c r="AE4119" s="28"/>
      <c r="AF4119" s="28"/>
      <c r="AG4119" s="28"/>
      <c r="AH4119" s="28"/>
      <c r="AI4119" s="28"/>
      <c r="AJ4119" s="28"/>
      <c r="AK4119" s="28"/>
      <c r="AL4119" s="28"/>
      <c r="AM4119" s="28"/>
      <c r="AN4119" s="28"/>
      <c r="AO4119" s="28"/>
      <c r="AP4119" s="28"/>
      <c r="AQ4119" s="28"/>
      <c r="AR4119" s="28"/>
      <c r="AS4119" s="28"/>
      <c r="AT4119" s="96"/>
      <c r="AU4119" s="28"/>
      <c r="AV4119" s="28"/>
      <c r="AW4119" s="28"/>
      <c r="AX4119" s="28"/>
      <c r="AY4119" s="28"/>
      <c r="AZ4119" s="28"/>
      <c r="BA4119" s="28"/>
      <c r="BB4119" s="28"/>
      <c r="BC4119" s="28"/>
      <c r="BD4119" s="28"/>
      <c r="BE4119" s="28"/>
    </row>
    <row r="4120" spans="3:57" ht="14.25" customHeight="1">
      <c r="C4120" s="46"/>
      <c r="D4120" s="28"/>
      <c r="E4120" s="28"/>
      <c r="F4120" s="28"/>
      <c r="G4120" s="28"/>
      <c r="H4120" s="28"/>
      <c r="I4120" s="28"/>
      <c r="J4120" s="28"/>
      <c r="K4120" s="28"/>
      <c r="L4120" s="28"/>
      <c r="M4120" s="28"/>
      <c r="N4120" s="28"/>
      <c r="O4120" s="28"/>
      <c r="P4120" s="60"/>
      <c r="Q4120" s="60"/>
      <c r="R4120" s="60"/>
      <c r="S4120" s="60"/>
      <c r="T4120" s="60"/>
      <c r="U4120" s="60"/>
      <c r="V4120" s="46"/>
      <c r="W4120" s="28"/>
      <c r="X4120" s="28"/>
      <c r="Y4120" s="28"/>
      <c r="AA4120" s="77"/>
      <c r="AB4120" s="28"/>
      <c r="AC4120" s="28"/>
      <c r="AD4120" s="28"/>
      <c r="AE4120" s="28"/>
      <c r="AF4120" s="28"/>
      <c r="AG4120" s="28"/>
      <c r="AH4120" s="28"/>
      <c r="AI4120" s="28"/>
      <c r="AJ4120" s="28"/>
      <c r="AK4120" s="28"/>
      <c r="AL4120" s="28"/>
      <c r="AM4120" s="28"/>
      <c r="AN4120" s="28"/>
      <c r="AO4120" s="28"/>
      <c r="AP4120" s="28"/>
      <c r="AQ4120" s="28"/>
      <c r="AR4120" s="28"/>
      <c r="AS4120" s="28"/>
      <c r="AT4120" s="96"/>
      <c r="AU4120" s="28"/>
      <c r="AV4120" s="28"/>
      <c r="AW4120" s="28"/>
      <c r="AX4120" s="28"/>
      <c r="AY4120" s="28"/>
      <c r="AZ4120" s="28"/>
      <c r="BA4120" s="28"/>
      <c r="BB4120" s="28"/>
      <c r="BC4120" s="28"/>
      <c r="BD4120" s="28"/>
      <c r="BE4120" s="28"/>
    </row>
    <row r="4121" spans="3:57" ht="14.25" customHeight="1">
      <c r="C4121" s="46"/>
      <c r="D4121" s="28"/>
      <c r="E4121" s="28"/>
      <c r="F4121" s="28"/>
      <c r="G4121" s="28"/>
      <c r="H4121" s="28"/>
      <c r="I4121" s="28"/>
      <c r="J4121" s="28"/>
      <c r="K4121" s="28"/>
      <c r="L4121" s="28"/>
      <c r="M4121" s="28"/>
      <c r="N4121" s="28"/>
      <c r="O4121" s="28"/>
      <c r="P4121" s="60"/>
      <c r="Q4121" s="60"/>
      <c r="R4121" s="60"/>
      <c r="S4121" s="60"/>
      <c r="T4121" s="60"/>
      <c r="U4121" s="60"/>
      <c r="V4121" s="46"/>
      <c r="W4121" s="28"/>
      <c r="X4121" s="28"/>
      <c r="Y4121" s="28"/>
      <c r="AA4121" s="77"/>
      <c r="AB4121" s="28"/>
      <c r="AC4121" s="28"/>
      <c r="AD4121" s="28"/>
      <c r="AE4121" s="28"/>
      <c r="AF4121" s="28"/>
      <c r="AG4121" s="28"/>
      <c r="AH4121" s="28"/>
      <c r="AI4121" s="28"/>
      <c r="AJ4121" s="28"/>
      <c r="AK4121" s="28"/>
      <c r="AL4121" s="28"/>
      <c r="AM4121" s="28"/>
      <c r="AN4121" s="28"/>
      <c r="AO4121" s="28"/>
      <c r="AP4121" s="28"/>
      <c r="AQ4121" s="28"/>
      <c r="AR4121" s="28"/>
      <c r="AS4121" s="28"/>
      <c r="AT4121" s="96"/>
      <c r="AU4121" s="28"/>
      <c r="AV4121" s="28"/>
      <c r="AW4121" s="28"/>
      <c r="AX4121" s="28"/>
      <c r="AY4121" s="28"/>
      <c r="AZ4121" s="28"/>
      <c r="BA4121" s="28"/>
      <c r="BB4121" s="28"/>
      <c r="BC4121" s="28"/>
      <c r="BD4121" s="28"/>
      <c r="BE4121" s="28"/>
    </row>
    <row r="4122" spans="3:57" ht="14.25" customHeight="1">
      <c r="C4122" s="46"/>
      <c r="D4122" s="28"/>
      <c r="E4122" s="28"/>
      <c r="F4122" s="28"/>
      <c r="G4122" s="28"/>
      <c r="H4122" s="28"/>
      <c r="I4122" s="28"/>
      <c r="J4122" s="28"/>
      <c r="K4122" s="28"/>
      <c r="L4122" s="28"/>
      <c r="M4122" s="28"/>
      <c r="N4122" s="28"/>
      <c r="O4122" s="28"/>
      <c r="P4122" s="60"/>
      <c r="Q4122" s="60"/>
      <c r="R4122" s="60"/>
      <c r="S4122" s="60"/>
      <c r="T4122" s="60"/>
      <c r="U4122" s="60"/>
      <c r="V4122" s="46"/>
      <c r="W4122" s="28"/>
      <c r="X4122" s="28"/>
      <c r="Y4122" s="28"/>
      <c r="AA4122" s="77"/>
      <c r="AB4122" s="28"/>
      <c r="AC4122" s="28"/>
      <c r="AD4122" s="28"/>
      <c r="AE4122" s="28"/>
      <c r="AF4122" s="28"/>
      <c r="AG4122" s="28"/>
      <c r="AH4122" s="28"/>
      <c r="AI4122" s="28"/>
      <c r="AJ4122" s="28"/>
      <c r="AK4122" s="28"/>
      <c r="AL4122" s="28"/>
      <c r="AM4122" s="28"/>
      <c r="AN4122" s="28"/>
      <c r="AO4122" s="28"/>
      <c r="AP4122" s="28"/>
      <c r="AQ4122" s="28"/>
      <c r="AR4122" s="28"/>
      <c r="AS4122" s="28"/>
      <c r="AT4122" s="96"/>
      <c r="AU4122" s="28"/>
      <c r="AV4122" s="28"/>
      <c r="AW4122" s="28"/>
      <c r="AX4122" s="28"/>
      <c r="AY4122" s="28"/>
      <c r="AZ4122" s="28"/>
      <c r="BA4122" s="28"/>
      <c r="BB4122" s="28"/>
      <c r="BC4122" s="28"/>
      <c r="BD4122" s="28"/>
      <c r="BE4122" s="28"/>
    </row>
    <row r="4123" spans="3:57" ht="14.25" customHeight="1">
      <c r="C4123" s="46"/>
      <c r="D4123" s="28"/>
      <c r="E4123" s="28"/>
      <c r="F4123" s="28"/>
      <c r="G4123" s="28"/>
      <c r="H4123" s="28"/>
      <c r="I4123" s="28"/>
      <c r="J4123" s="28"/>
      <c r="K4123" s="28"/>
      <c r="L4123" s="28"/>
      <c r="M4123" s="28"/>
      <c r="N4123" s="28"/>
      <c r="O4123" s="28"/>
      <c r="P4123" s="60"/>
      <c r="Q4123" s="60"/>
      <c r="R4123" s="60"/>
      <c r="S4123" s="60"/>
      <c r="T4123" s="60"/>
      <c r="U4123" s="60"/>
      <c r="V4123" s="46"/>
      <c r="W4123" s="28"/>
      <c r="X4123" s="28"/>
      <c r="Y4123" s="28"/>
      <c r="AA4123" s="77"/>
      <c r="AB4123" s="28"/>
      <c r="AC4123" s="28"/>
      <c r="AD4123" s="28"/>
      <c r="AE4123" s="28"/>
      <c r="AF4123" s="28"/>
      <c r="AG4123" s="28"/>
      <c r="AH4123" s="28"/>
      <c r="AI4123" s="28"/>
      <c r="AJ4123" s="28"/>
      <c r="AK4123" s="28"/>
      <c r="AL4123" s="28"/>
      <c r="AM4123" s="28"/>
      <c r="AN4123" s="28"/>
      <c r="AO4123" s="28"/>
      <c r="AP4123" s="28"/>
      <c r="AQ4123" s="28"/>
      <c r="AR4123" s="28"/>
      <c r="AS4123" s="28"/>
      <c r="AT4123" s="96"/>
      <c r="AU4123" s="28"/>
      <c r="AV4123" s="28"/>
      <c r="AW4123" s="28"/>
      <c r="AX4123" s="28"/>
      <c r="AY4123" s="28"/>
      <c r="AZ4123" s="28"/>
      <c r="BA4123" s="28"/>
      <c r="BB4123" s="28"/>
      <c r="BC4123" s="28"/>
      <c r="BD4123" s="28"/>
      <c r="BE4123" s="28"/>
    </row>
    <row r="4124" spans="3:57" ht="14.25" customHeight="1">
      <c r="C4124" s="46"/>
      <c r="D4124" s="28"/>
      <c r="E4124" s="28"/>
      <c r="F4124" s="28"/>
      <c r="G4124" s="28"/>
      <c r="H4124" s="28"/>
      <c r="I4124" s="28"/>
      <c r="J4124" s="28"/>
      <c r="K4124" s="28"/>
      <c r="L4124" s="28"/>
      <c r="M4124" s="28"/>
      <c r="N4124" s="28"/>
      <c r="O4124" s="28"/>
      <c r="P4124" s="60"/>
      <c r="Q4124" s="60"/>
      <c r="R4124" s="60"/>
      <c r="S4124" s="60"/>
      <c r="T4124" s="60"/>
      <c r="U4124" s="60"/>
      <c r="V4124" s="46"/>
      <c r="W4124" s="28"/>
      <c r="X4124" s="28"/>
      <c r="Y4124" s="28"/>
      <c r="AA4124" s="77"/>
      <c r="AB4124" s="28"/>
      <c r="AC4124" s="28"/>
      <c r="AD4124" s="28"/>
      <c r="AE4124" s="28"/>
      <c r="AF4124" s="28"/>
      <c r="AG4124" s="28"/>
      <c r="AH4124" s="28"/>
      <c r="AI4124" s="28"/>
      <c r="AJ4124" s="28"/>
      <c r="AK4124" s="28"/>
      <c r="AL4124" s="28"/>
      <c r="AM4124" s="28"/>
      <c r="AN4124" s="28"/>
      <c r="AO4124" s="28"/>
      <c r="AP4124" s="28"/>
      <c r="AQ4124" s="28"/>
      <c r="AR4124" s="28"/>
      <c r="AS4124" s="28"/>
      <c r="AT4124" s="96"/>
      <c r="AU4124" s="28"/>
      <c r="AV4124" s="28"/>
      <c r="AW4124" s="28"/>
      <c r="AX4124" s="28"/>
      <c r="AY4124" s="28"/>
      <c r="AZ4124" s="28"/>
      <c r="BA4124" s="28"/>
      <c r="BB4124" s="28"/>
      <c r="BC4124" s="28"/>
      <c r="BD4124" s="28"/>
      <c r="BE4124" s="28"/>
    </row>
    <row r="4125" spans="3:57" ht="14.25" customHeight="1">
      <c r="C4125" s="46"/>
      <c r="D4125" s="28"/>
      <c r="E4125" s="28"/>
      <c r="F4125" s="28"/>
      <c r="G4125" s="28"/>
      <c r="H4125" s="28"/>
      <c r="I4125" s="28"/>
      <c r="J4125" s="28"/>
      <c r="K4125" s="28"/>
      <c r="L4125" s="28"/>
      <c r="M4125" s="28"/>
      <c r="N4125" s="28"/>
      <c r="O4125" s="28"/>
      <c r="P4125" s="60"/>
      <c r="Q4125" s="60"/>
      <c r="R4125" s="60"/>
      <c r="S4125" s="60"/>
      <c r="T4125" s="60"/>
      <c r="U4125" s="60"/>
      <c r="V4125" s="46"/>
      <c r="W4125" s="28"/>
      <c r="X4125" s="28"/>
      <c r="Y4125" s="28"/>
      <c r="AA4125" s="77"/>
      <c r="AB4125" s="28"/>
      <c r="AC4125" s="28"/>
      <c r="AD4125" s="28"/>
      <c r="AE4125" s="28"/>
      <c r="AF4125" s="28"/>
      <c r="AG4125" s="28"/>
      <c r="AH4125" s="28"/>
      <c r="AI4125" s="28"/>
      <c r="AJ4125" s="28"/>
      <c r="AK4125" s="28"/>
      <c r="AL4125" s="28"/>
      <c r="AM4125" s="28"/>
      <c r="AN4125" s="28"/>
      <c r="AO4125" s="28"/>
      <c r="AP4125" s="28"/>
      <c r="AQ4125" s="28"/>
      <c r="AR4125" s="28"/>
      <c r="AS4125" s="28"/>
      <c r="AT4125" s="96"/>
      <c r="AU4125" s="28"/>
      <c r="AV4125" s="28"/>
      <c r="AW4125" s="28"/>
      <c r="AX4125" s="28"/>
      <c r="AY4125" s="28"/>
      <c r="AZ4125" s="28"/>
      <c r="BA4125" s="28"/>
      <c r="BB4125" s="28"/>
      <c r="BC4125" s="28"/>
      <c r="BD4125" s="28"/>
      <c r="BE4125" s="28"/>
    </row>
    <row r="4126" spans="3:57" ht="14.25" customHeight="1">
      <c r="C4126" s="46"/>
      <c r="D4126" s="28"/>
      <c r="E4126" s="28"/>
      <c r="F4126" s="28"/>
      <c r="G4126" s="28"/>
      <c r="H4126" s="28"/>
      <c r="I4126" s="28"/>
      <c r="J4126" s="28"/>
      <c r="K4126" s="28"/>
      <c r="L4126" s="28"/>
      <c r="M4126" s="28"/>
      <c r="N4126" s="28"/>
      <c r="O4126" s="28"/>
      <c r="P4126" s="60"/>
      <c r="Q4126" s="60"/>
      <c r="R4126" s="60"/>
      <c r="S4126" s="60"/>
      <c r="T4126" s="60"/>
      <c r="U4126" s="60"/>
      <c r="V4126" s="46"/>
      <c r="W4126" s="28"/>
      <c r="X4126" s="28"/>
      <c r="Y4126" s="28"/>
      <c r="AA4126" s="77"/>
      <c r="AB4126" s="28"/>
      <c r="AC4126" s="28"/>
      <c r="AD4126" s="28"/>
      <c r="AE4126" s="28"/>
      <c r="AF4126" s="28"/>
      <c r="AG4126" s="28"/>
      <c r="AH4126" s="28"/>
      <c r="AI4126" s="28"/>
      <c r="AJ4126" s="28"/>
      <c r="AK4126" s="28"/>
      <c r="AL4126" s="28"/>
      <c r="AM4126" s="28"/>
      <c r="AN4126" s="28"/>
      <c r="AO4126" s="28"/>
      <c r="AP4126" s="28"/>
      <c r="AQ4126" s="28"/>
      <c r="AR4126" s="28"/>
      <c r="AS4126" s="28"/>
      <c r="AT4126" s="96"/>
      <c r="AU4126" s="28"/>
      <c r="AV4126" s="28"/>
      <c r="AW4126" s="28"/>
      <c r="AX4126" s="28"/>
      <c r="AY4126" s="28"/>
      <c r="AZ4126" s="28"/>
      <c r="BA4126" s="28"/>
      <c r="BB4126" s="28"/>
      <c r="BC4126" s="28"/>
      <c r="BD4126" s="28"/>
      <c r="BE4126" s="28"/>
    </row>
    <row r="4127" spans="3:57" ht="14.25" customHeight="1">
      <c r="C4127" s="46"/>
      <c r="D4127" s="28"/>
      <c r="E4127" s="28"/>
      <c r="F4127" s="28"/>
      <c r="G4127" s="28"/>
      <c r="H4127" s="28"/>
      <c r="I4127" s="28"/>
      <c r="J4127" s="28"/>
      <c r="K4127" s="28"/>
      <c r="L4127" s="28"/>
      <c r="M4127" s="28"/>
      <c r="N4127" s="28"/>
      <c r="O4127" s="28"/>
      <c r="P4127" s="60"/>
      <c r="Q4127" s="60"/>
      <c r="R4127" s="60"/>
      <c r="S4127" s="60"/>
      <c r="T4127" s="60"/>
      <c r="U4127" s="60"/>
      <c r="V4127" s="46"/>
      <c r="W4127" s="28"/>
      <c r="X4127" s="28"/>
      <c r="Y4127" s="28"/>
      <c r="AA4127" s="77"/>
      <c r="AB4127" s="28"/>
      <c r="AC4127" s="28"/>
      <c r="AD4127" s="28"/>
      <c r="AE4127" s="28"/>
      <c r="AF4127" s="28"/>
      <c r="AG4127" s="28"/>
      <c r="AH4127" s="28"/>
      <c r="AI4127" s="28"/>
      <c r="AJ4127" s="28"/>
      <c r="AK4127" s="28"/>
      <c r="AL4127" s="28"/>
      <c r="AM4127" s="28"/>
      <c r="AN4127" s="28"/>
      <c r="AO4127" s="28"/>
      <c r="AP4127" s="28"/>
      <c r="AQ4127" s="28"/>
      <c r="AR4127" s="28"/>
      <c r="AS4127" s="28"/>
      <c r="AT4127" s="96"/>
      <c r="AU4127" s="28"/>
      <c r="AV4127" s="28"/>
      <c r="AW4127" s="28"/>
      <c r="AX4127" s="28"/>
      <c r="AY4127" s="28"/>
      <c r="AZ4127" s="28"/>
      <c r="BA4127" s="28"/>
      <c r="BB4127" s="28"/>
      <c r="BC4127" s="28"/>
      <c r="BD4127" s="28"/>
      <c r="BE4127" s="28"/>
    </row>
    <row r="4128" spans="3:57" ht="14.25" customHeight="1">
      <c r="C4128" s="46"/>
      <c r="D4128" s="28"/>
      <c r="E4128" s="28"/>
      <c r="F4128" s="28"/>
      <c r="G4128" s="28"/>
      <c r="H4128" s="28"/>
      <c r="I4128" s="28"/>
      <c r="J4128" s="28"/>
      <c r="K4128" s="28"/>
      <c r="L4128" s="28"/>
      <c r="M4128" s="28"/>
      <c r="N4128" s="28"/>
      <c r="O4128" s="28"/>
      <c r="P4128" s="60"/>
      <c r="Q4128" s="60"/>
      <c r="R4128" s="60"/>
      <c r="S4128" s="60"/>
      <c r="T4128" s="60"/>
      <c r="U4128" s="60"/>
      <c r="V4128" s="46"/>
      <c r="W4128" s="28"/>
      <c r="X4128" s="28"/>
      <c r="Y4128" s="28"/>
      <c r="AA4128" s="77"/>
      <c r="AB4128" s="28"/>
      <c r="AC4128" s="28"/>
      <c r="AD4128" s="28"/>
      <c r="AE4128" s="28"/>
      <c r="AF4128" s="28"/>
      <c r="AG4128" s="28"/>
      <c r="AH4128" s="28"/>
      <c r="AI4128" s="28"/>
      <c r="AJ4128" s="28"/>
      <c r="AK4128" s="28"/>
      <c r="AL4128" s="28"/>
      <c r="AM4128" s="28"/>
      <c r="AN4128" s="28"/>
      <c r="AO4128" s="28"/>
      <c r="AP4128" s="28"/>
      <c r="AQ4128" s="28"/>
      <c r="AR4128" s="28"/>
      <c r="AS4128" s="28"/>
      <c r="AT4128" s="96"/>
      <c r="AU4128" s="28"/>
      <c r="AV4128" s="28"/>
      <c r="AW4128" s="28"/>
      <c r="AX4128" s="28"/>
      <c r="AY4128" s="28"/>
      <c r="AZ4128" s="28"/>
      <c r="BA4128" s="28"/>
      <c r="BB4128" s="28"/>
      <c r="BC4128" s="28"/>
      <c r="BD4128" s="28"/>
      <c r="BE4128" s="28"/>
    </row>
    <row r="4129" spans="3:57" ht="14.25" customHeight="1">
      <c r="C4129" s="46"/>
      <c r="D4129" s="28"/>
      <c r="E4129" s="28"/>
      <c r="F4129" s="28"/>
      <c r="G4129" s="28"/>
      <c r="H4129" s="28"/>
      <c r="I4129" s="28"/>
      <c r="J4129" s="28"/>
      <c r="K4129" s="28"/>
      <c r="L4129" s="28"/>
      <c r="M4129" s="28"/>
      <c r="N4129" s="28"/>
      <c r="O4129" s="28"/>
      <c r="P4129" s="60"/>
      <c r="Q4129" s="60"/>
      <c r="R4129" s="60"/>
      <c r="S4129" s="60"/>
      <c r="T4129" s="60"/>
      <c r="U4129" s="60"/>
      <c r="V4129" s="46"/>
      <c r="W4129" s="28"/>
      <c r="X4129" s="28"/>
      <c r="Y4129" s="28"/>
      <c r="AA4129" s="77"/>
      <c r="AB4129" s="28"/>
      <c r="AC4129" s="28"/>
      <c r="AD4129" s="28"/>
      <c r="AE4129" s="28"/>
      <c r="AF4129" s="28"/>
      <c r="AG4129" s="28"/>
      <c r="AH4129" s="28"/>
      <c r="AI4129" s="28"/>
      <c r="AJ4129" s="28"/>
      <c r="AK4129" s="28"/>
      <c r="AL4129" s="28"/>
      <c r="AM4129" s="28"/>
      <c r="AN4129" s="28"/>
      <c r="AO4129" s="28"/>
      <c r="AP4129" s="28"/>
      <c r="AQ4129" s="28"/>
      <c r="AR4129" s="28"/>
      <c r="AS4129" s="28"/>
      <c r="AT4129" s="96"/>
      <c r="AU4129" s="28"/>
      <c r="AV4129" s="28"/>
      <c r="AW4129" s="28"/>
      <c r="AX4129" s="28"/>
      <c r="AY4129" s="28"/>
      <c r="AZ4129" s="28"/>
      <c r="BA4129" s="28"/>
      <c r="BB4129" s="28"/>
      <c r="BC4129" s="28"/>
      <c r="BD4129" s="28"/>
      <c r="BE4129" s="28"/>
    </row>
    <row r="4130" spans="3:57" ht="14.25" customHeight="1">
      <c r="C4130" s="46"/>
      <c r="D4130" s="28"/>
      <c r="E4130" s="28"/>
      <c r="F4130" s="28"/>
      <c r="G4130" s="28"/>
      <c r="H4130" s="28"/>
      <c r="I4130" s="28"/>
      <c r="J4130" s="28"/>
      <c r="K4130" s="28"/>
      <c r="L4130" s="28"/>
      <c r="M4130" s="28"/>
      <c r="N4130" s="28"/>
      <c r="O4130" s="28"/>
      <c r="P4130" s="60"/>
      <c r="Q4130" s="60"/>
      <c r="R4130" s="60"/>
      <c r="S4130" s="60"/>
      <c r="T4130" s="60"/>
      <c r="U4130" s="60"/>
      <c r="V4130" s="46"/>
      <c r="W4130" s="28"/>
      <c r="X4130" s="28"/>
      <c r="Y4130" s="28"/>
      <c r="AA4130" s="77"/>
      <c r="AB4130" s="28"/>
      <c r="AC4130" s="28"/>
      <c r="AD4130" s="28"/>
      <c r="AE4130" s="28"/>
      <c r="AF4130" s="28"/>
      <c r="AG4130" s="28"/>
      <c r="AH4130" s="28"/>
      <c r="AI4130" s="28"/>
      <c r="AJ4130" s="28"/>
      <c r="AK4130" s="28"/>
      <c r="AL4130" s="28"/>
      <c r="AM4130" s="28"/>
      <c r="AN4130" s="28"/>
      <c r="AO4130" s="28"/>
      <c r="AP4130" s="28"/>
      <c r="AQ4130" s="28"/>
      <c r="AR4130" s="28"/>
      <c r="AS4130" s="28"/>
      <c r="AT4130" s="96"/>
      <c r="AU4130" s="28"/>
      <c r="AV4130" s="28"/>
      <c r="AW4130" s="28"/>
      <c r="AX4130" s="28"/>
      <c r="AY4130" s="28"/>
      <c r="AZ4130" s="28"/>
      <c r="BA4130" s="28"/>
      <c r="BB4130" s="28"/>
      <c r="BC4130" s="28"/>
      <c r="BD4130" s="28"/>
      <c r="BE4130" s="28"/>
    </row>
    <row r="4131" spans="3:57" ht="14.25" customHeight="1">
      <c r="C4131" s="46"/>
      <c r="D4131" s="28"/>
      <c r="E4131" s="28"/>
      <c r="F4131" s="28"/>
      <c r="G4131" s="28"/>
      <c r="H4131" s="28"/>
      <c r="I4131" s="28"/>
      <c r="J4131" s="28"/>
      <c r="K4131" s="28"/>
      <c r="L4131" s="28"/>
      <c r="M4131" s="28"/>
      <c r="N4131" s="28"/>
      <c r="O4131" s="28"/>
      <c r="P4131" s="60"/>
      <c r="Q4131" s="60"/>
      <c r="R4131" s="60"/>
      <c r="S4131" s="60"/>
      <c r="T4131" s="60"/>
      <c r="U4131" s="60"/>
      <c r="V4131" s="46"/>
      <c r="W4131" s="28"/>
      <c r="X4131" s="28"/>
      <c r="Y4131" s="28"/>
      <c r="AA4131" s="77"/>
      <c r="AB4131" s="28"/>
      <c r="AC4131" s="28"/>
      <c r="AD4131" s="28"/>
      <c r="AE4131" s="28"/>
      <c r="AF4131" s="28"/>
      <c r="AG4131" s="28"/>
      <c r="AH4131" s="28"/>
      <c r="AI4131" s="28"/>
      <c r="AJ4131" s="28"/>
      <c r="AK4131" s="28"/>
      <c r="AL4131" s="28"/>
      <c r="AM4131" s="28"/>
      <c r="AN4131" s="28"/>
      <c r="AO4131" s="28"/>
      <c r="AP4131" s="28"/>
      <c r="AQ4131" s="28"/>
      <c r="AR4131" s="28"/>
      <c r="AS4131" s="28"/>
      <c r="AT4131" s="96"/>
      <c r="AU4131" s="28"/>
      <c r="AV4131" s="28"/>
      <c r="AW4131" s="28"/>
      <c r="AX4131" s="28"/>
      <c r="AY4131" s="28"/>
      <c r="AZ4131" s="28"/>
      <c r="BA4131" s="28"/>
      <c r="BB4131" s="28"/>
      <c r="BC4131" s="28"/>
      <c r="BD4131" s="28"/>
      <c r="BE4131" s="28"/>
    </row>
    <row r="4132" spans="3:57" ht="14.25" customHeight="1">
      <c r="C4132" s="46"/>
      <c r="D4132" s="28"/>
      <c r="E4132" s="28"/>
      <c r="F4132" s="28"/>
      <c r="G4132" s="28"/>
      <c r="H4132" s="28"/>
      <c r="I4132" s="28"/>
      <c r="J4132" s="28"/>
      <c r="K4132" s="28"/>
      <c r="L4132" s="28"/>
      <c r="M4132" s="28"/>
      <c r="N4132" s="28"/>
      <c r="O4132" s="28"/>
      <c r="P4132" s="60"/>
      <c r="Q4132" s="60"/>
      <c r="R4132" s="60"/>
      <c r="S4132" s="60"/>
      <c r="T4132" s="60"/>
      <c r="U4132" s="60"/>
      <c r="V4132" s="46"/>
      <c r="W4132" s="28"/>
      <c r="X4132" s="28"/>
      <c r="Y4132" s="28"/>
      <c r="AA4132" s="77"/>
      <c r="AB4132" s="28"/>
      <c r="AC4132" s="28"/>
      <c r="AD4132" s="28"/>
      <c r="AE4132" s="28"/>
      <c r="AF4132" s="28"/>
      <c r="AG4132" s="28"/>
      <c r="AH4132" s="28"/>
      <c r="AI4132" s="28"/>
      <c r="AJ4132" s="28"/>
      <c r="AK4132" s="28"/>
      <c r="AL4132" s="28"/>
      <c r="AM4132" s="28"/>
      <c r="AN4132" s="28"/>
      <c r="AO4132" s="28"/>
      <c r="AP4132" s="28"/>
      <c r="AQ4132" s="28"/>
      <c r="AR4132" s="28"/>
      <c r="AS4132" s="28"/>
      <c r="AT4132" s="96"/>
      <c r="AU4132" s="28"/>
      <c r="AV4132" s="28"/>
      <c r="AW4132" s="28"/>
      <c r="AX4132" s="28"/>
      <c r="AY4132" s="28"/>
      <c r="AZ4132" s="28"/>
      <c r="BA4132" s="28"/>
      <c r="BB4132" s="28"/>
      <c r="BC4132" s="28"/>
      <c r="BD4132" s="28"/>
      <c r="BE4132" s="28"/>
    </row>
    <row r="4133" spans="3:57" ht="14.25" customHeight="1">
      <c r="C4133" s="46"/>
      <c r="D4133" s="28"/>
      <c r="E4133" s="28"/>
      <c r="F4133" s="28"/>
      <c r="G4133" s="28"/>
      <c r="H4133" s="28"/>
      <c r="I4133" s="28"/>
      <c r="J4133" s="28"/>
      <c r="K4133" s="28"/>
      <c r="L4133" s="28"/>
      <c r="M4133" s="28"/>
      <c r="N4133" s="28"/>
      <c r="O4133" s="28"/>
      <c r="P4133" s="60"/>
      <c r="Q4133" s="60"/>
      <c r="R4133" s="60"/>
      <c r="S4133" s="60"/>
      <c r="T4133" s="60"/>
      <c r="U4133" s="60"/>
      <c r="V4133" s="46"/>
      <c r="W4133" s="28"/>
      <c r="X4133" s="28"/>
      <c r="Y4133" s="28"/>
      <c r="AA4133" s="77"/>
      <c r="AB4133" s="28"/>
      <c r="AC4133" s="28"/>
      <c r="AD4133" s="28"/>
      <c r="AE4133" s="28"/>
      <c r="AF4133" s="28"/>
      <c r="AG4133" s="28"/>
      <c r="AH4133" s="28"/>
      <c r="AI4133" s="28"/>
      <c r="AJ4133" s="28"/>
      <c r="AK4133" s="28"/>
      <c r="AL4133" s="28"/>
      <c r="AM4133" s="28"/>
      <c r="AN4133" s="28"/>
      <c r="AO4133" s="28"/>
      <c r="AP4133" s="28"/>
      <c r="AQ4133" s="28"/>
      <c r="AR4133" s="28"/>
      <c r="AS4133" s="28"/>
      <c r="AT4133" s="96"/>
      <c r="AU4133" s="28"/>
      <c r="AV4133" s="28"/>
      <c r="AW4133" s="28"/>
      <c r="AX4133" s="28"/>
      <c r="AY4133" s="28"/>
      <c r="AZ4133" s="28"/>
      <c r="BA4133" s="28"/>
      <c r="BB4133" s="28"/>
      <c r="BC4133" s="28"/>
      <c r="BD4133" s="28"/>
      <c r="BE4133" s="28"/>
    </row>
    <row r="4134" spans="3:57" ht="14.25" customHeight="1">
      <c r="C4134" s="46"/>
      <c r="D4134" s="28"/>
      <c r="E4134" s="28"/>
      <c r="F4134" s="28"/>
      <c r="G4134" s="28"/>
      <c r="H4134" s="28"/>
      <c r="I4134" s="28"/>
      <c r="J4134" s="28"/>
      <c r="K4134" s="28"/>
      <c r="L4134" s="28"/>
      <c r="M4134" s="28"/>
      <c r="N4134" s="28"/>
      <c r="O4134" s="28"/>
      <c r="P4134" s="60"/>
      <c r="Q4134" s="60"/>
      <c r="R4134" s="60"/>
      <c r="S4134" s="60"/>
      <c r="T4134" s="60"/>
      <c r="U4134" s="60"/>
      <c r="V4134" s="46"/>
      <c r="W4134" s="28"/>
      <c r="X4134" s="28"/>
      <c r="Y4134" s="28"/>
      <c r="AA4134" s="77"/>
      <c r="AB4134" s="28"/>
      <c r="AC4134" s="28"/>
      <c r="AD4134" s="28"/>
      <c r="AE4134" s="28"/>
      <c r="AF4134" s="28"/>
      <c r="AG4134" s="28"/>
      <c r="AH4134" s="28"/>
      <c r="AI4134" s="28"/>
      <c r="AJ4134" s="28"/>
      <c r="AK4134" s="28"/>
      <c r="AL4134" s="28"/>
      <c r="AM4134" s="28"/>
      <c r="AN4134" s="28"/>
      <c r="AO4134" s="28"/>
      <c r="AP4134" s="28"/>
      <c r="AQ4134" s="28"/>
      <c r="AR4134" s="28"/>
      <c r="AS4134" s="28"/>
      <c r="AT4134" s="96"/>
      <c r="AU4134" s="28"/>
      <c r="AV4134" s="28"/>
      <c r="AW4134" s="28"/>
      <c r="AX4134" s="28"/>
      <c r="AY4134" s="28"/>
      <c r="AZ4134" s="28"/>
      <c r="BA4134" s="28"/>
      <c r="BB4134" s="28"/>
      <c r="BC4134" s="28"/>
      <c r="BD4134" s="28"/>
      <c r="BE4134" s="28"/>
    </row>
    <row r="4135" spans="3:57" ht="14.25" customHeight="1">
      <c r="C4135" s="46"/>
      <c r="D4135" s="28"/>
      <c r="E4135" s="28"/>
      <c r="F4135" s="28"/>
      <c r="G4135" s="28"/>
      <c r="H4135" s="28"/>
      <c r="I4135" s="28"/>
      <c r="J4135" s="28"/>
      <c r="K4135" s="28"/>
      <c r="L4135" s="28"/>
      <c r="M4135" s="28"/>
      <c r="N4135" s="28"/>
      <c r="O4135" s="28"/>
      <c r="P4135" s="60"/>
      <c r="Q4135" s="60"/>
      <c r="R4135" s="60"/>
      <c r="S4135" s="60"/>
      <c r="T4135" s="60"/>
      <c r="U4135" s="60"/>
      <c r="V4135" s="46"/>
      <c r="W4135" s="28"/>
      <c r="X4135" s="28"/>
      <c r="Y4135" s="28"/>
      <c r="AA4135" s="77"/>
      <c r="AB4135" s="28"/>
      <c r="AC4135" s="28"/>
      <c r="AD4135" s="28"/>
      <c r="AE4135" s="28"/>
      <c r="AF4135" s="28"/>
      <c r="AG4135" s="28"/>
      <c r="AH4135" s="28"/>
      <c r="AI4135" s="28"/>
      <c r="AJ4135" s="28"/>
      <c r="AK4135" s="28"/>
      <c r="AL4135" s="28"/>
      <c r="AM4135" s="28"/>
      <c r="AN4135" s="28"/>
      <c r="AO4135" s="28"/>
      <c r="AP4135" s="28"/>
      <c r="AQ4135" s="28"/>
      <c r="AR4135" s="28"/>
      <c r="AS4135" s="28"/>
      <c r="AT4135" s="96"/>
      <c r="AU4135" s="28"/>
      <c r="AV4135" s="28"/>
      <c r="AW4135" s="28"/>
      <c r="AX4135" s="28"/>
      <c r="AY4135" s="28"/>
      <c r="AZ4135" s="28"/>
      <c r="BA4135" s="28"/>
      <c r="BB4135" s="28"/>
      <c r="BC4135" s="28"/>
      <c r="BD4135" s="28"/>
      <c r="BE4135" s="28"/>
    </row>
    <row r="4136" spans="3:57" ht="14.25" customHeight="1">
      <c r="C4136" s="46"/>
      <c r="D4136" s="28"/>
      <c r="E4136" s="28"/>
      <c r="F4136" s="28"/>
      <c r="G4136" s="28"/>
      <c r="H4136" s="28"/>
      <c r="I4136" s="28"/>
      <c r="J4136" s="28"/>
      <c r="K4136" s="28"/>
      <c r="L4136" s="28"/>
      <c r="M4136" s="28"/>
      <c r="N4136" s="28"/>
      <c r="O4136" s="28"/>
      <c r="P4136" s="60"/>
      <c r="Q4136" s="60"/>
      <c r="R4136" s="60"/>
      <c r="S4136" s="60"/>
      <c r="T4136" s="60"/>
      <c r="U4136" s="60"/>
      <c r="V4136" s="46"/>
      <c r="W4136" s="28"/>
      <c r="X4136" s="28"/>
      <c r="Y4136" s="28"/>
      <c r="AA4136" s="77"/>
      <c r="AB4136" s="28"/>
      <c r="AC4136" s="28"/>
      <c r="AD4136" s="28"/>
      <c r="AE4136" s="28"/>
      <c r="AF4136" s="28"/>
      <c r="AG4136" s="28"/>
      <c r="AH4136" s="28"/>
      <c r="AI4136" s="28"/>
      <c r="AJ4136" s="28"/>
      <c r="AK4136" s="28"/>
      <c r="AL4136" s="28"/>
      <c r="AM4136" s="28"/>
      <c r="AN4136" s="28"/>
      <c r="AO4136" s="28"/>
      <c r="AP4136" s="28"/>
      <c r="AQ4136" s="28"/>
      <c r="AR4136" s="28"/>
      <c r="AS4136" s="28"/>
      <c r="AT4136" s="96"/>
      <c r="AU4136" s="28"/>
      <c r="AV4136" s="28"/>
      <c r="AW4136" s="28"/>
      <c r="AX4136" s="28"/>
      <c r="AY4136" s="28"/>
      <c r="AZ4136" s="28"/>
      <c r="BA4136" s="28"/>
      <c r="BB4136" s="28"/>
      <c r="BC4136" s="28"/>
      <c r="BD4136" s="28"/>
      <c r="BE4136" s="28"/>
    </row>
    <row r="4137" spans="3:57" ht="14.25" customHeight="1">
      <c r="C4137" s="46"/>
      <c r="D4137" s="28"/>
      <c r="E4137" s="28"/>
      <c r="F4137" s="28"/>
      <c r="G4137" s="28"/>
      <c r="H4137" s="28"/>
      <c r="I4137" s="28"/>
      <c r="J4137" s="28"/>
      <c r="K4137" s="28"/>
      <c r="L4137" s="28"/>
      <c r="M4137" s="28"/>
      <c r="N4137" s="28"/>
      <c r="O4137" s="28"/>
      <c r="P4137" s="60"/>
      <c r="Q4137" s="60"/>
      <c r="R4137" s="60"/>
      <c r="S4137" s="60"/>
      <c r="T4137" s="60"/>
      <c r="U4137" s="60"/>
      <c r="V4137" s="46"/>
      <c r="W4137" s="28"/>
      <c r="X4137" s="28"/>
      <c r="Y4137" s="28"/>
      <c r="AA4137" s="77"/>
      <c r="AB4137" s="28"/>
      <c r="AC4137" s="28"/>
      <c r="AD4137" s="28"/>
      <c r="AE4137" s="28"/>
      <c r="AF4137" s="28"/>
      <c r="AG4137" s="28"/>
      <c r="AH4137" s="28"/>
      <c r="AI4137" s="28"/>
      <c r="AJ4137" s="28"/>
      <c r="AK4137" s="28"/>
      <c r="AL4137" s="28"/>
      <c r="AM4137" s="28"/>
      <c r="AN4137" s="28"/>
      <c r="AO4137" s="28"/>
      <c r="AP4137" s="28"/>
      <c r="AQ4137" s="28"/>
      <c r="AR4137" s="28"/>
      <c r="AS4137" s="28"/>
      <c r="AT4137" s="96"/>
      <c r="AU4137" s="28"/>
      <c r="AV4137" s="28"/>
      <c r="AW4137" s="28"/>
      <c r="AX4137" s="28"/>
      <c r="AY4137" s="28"/>
      <c r="AZ4137" s="28"/>
      <c r="BA4137" s="28"/>
      <c r="BB4137" s="28"/>
      <c r="BC4137" s="28"/>
      <c r="BD4137" s="28"/>
      <c r="BE4137" s="28"/>
    </row>
    <row r="4138" spans="3:57" ht="14.25" customHeight="1">
      <c r="C4138" s="46"/>
      <c r="D4138" s="28"/>
      <c r="E4138" s="28"/>
      <c r="F4138" s="28"/>
      <c r="G4138" s="28"/>
      <c r="H4138" s="28"/>
      <c r="I4138" s="28"/>
      <c r="J4138" s="28"/>
      <c r="K4138" s="28"/>
      <c r="L4138" s="28"/>
      <c r="M4138" s="28"/>
      <c r="N4138" s="28"/>
      <c r="O4138" s="28"/>
      <c r="P4138" s="60"/>
      <c r="Q4138" s="60"/>
      <c r="R4138" s="60"/>
      <c r="S4138" s="60"/>
      <c r="T4138" s="60"/>
      <c r="U4138" s="60"/>
      <c r="V4138" s="46"/>
      <c r="W4138" s="28"/>
      <c r="X4138" s="28"/>
      <c r="Y4138" s="28"/>
      <c r="AA4138" s="77"/>
      <c r="AB4138" s="28"/>
      <c r="AC4138" s="28"/>
      <c r="AD4138" s="28"/>
      <c r="AE4138" s="28"/>
      <c r="AF4138" s="28"/>
      <c r="AG4138" s="28"/>
      <c r="AH4138" s="28"/>
      <c r="AI4138" s="28"/>
      <c r="AJ4138" s="28"/>
      <c r="AK4138" s="28"/>
      <c r="AL4138" s="28"/>
      <c r="AM4138" s="28"/>
      <c r="AN4138" s="28"/>
      <c r="AO4138" s="28"/>
      <c r="AP4138" s="28"/>
      <c r="AQ4138" s="28"/>
      <c r="AR4138" s="28"/>
      <c r="AS4138" s="28"/>
      <c r="AT4138" s="96"/>
      <c r="AU4138" s="28"/>
      <c r="AV4138" s="28"/>
      <c r="AW4138" s="28"/>
      <c r="AX4138" s="28"/>
      <c r="AY4138" s="28"/>
      <c r="AZ4138" s="28"/>
      <c r="BA4138" s="28"/>
      <c r="BB4138" s="28"/>
      <c r="BC4138" s="28"/>
      <c r="BD4138" s="28"/>
      <c r="BE4138" s="28"/>
    </row>
    <row r="4139" spans="3:57" ht="14.25" customHeight="1">
      <c r="C4139" s="46"/>
      <c r="D4139" s="28"/>
      <c r="E4139" s="28"/>
      <c r="F4139" s="28"/>
      <c r="G4139" s="28"/>
      <c r="H4139" s="28"/>
      <c r="I4139" s="28"/>
      <c r="J4139" s="28"/>
      <c r="K4139" s="28"/>
      <c r="L4139" s="28"/>
      <c r="M4139" s="28"/>
      <c r="N4139" s="28"/>
      <c r="O4139" s="28"/>
      <c r="P4139" s="60"/>
      <c r="Q4139" s="60"/>
      <c r="R4139" s="60"/>
      <c r="S4139" s="60"/>
      <c r="T4139" s="60"/>
      <c r="U4139" s="60"/>
      <c r="V4139" s="46"/>
      <c r="W4139" s="28"/>
      <c r="X4139" s="28"/>
      <c r="Y4139" s="28"/>
      <c r="AA4139" s="77"/>
      <c r="AB4139" s="28"/>
      <c r="AC4139" s="28"/>
      <c r="AD4139" s="28"/>
      <c r="AE4139" s="28"/>
      <c r="AF4139" s="28"/>
      <c r="AG4139" s="28"/>
      <c r="AH4139" s="28"/>
      <c r="AI4139" s="28"/>
      <c r="AJ4139" s="28"/>
      <c r="AK4139" s="28"/>
      <c r="AL4139" s="28"/>
      <c r="AM4139" s="28"/>
      <c r="AN4139" s="28"/>
      <c r="AO4139" s="28"/>
      <c r="AP4139" s="28"/>
      <c r="AQ4139" s="28"/>
      <c r="AR4139" s="28"/>
      <c r="AS4139" s="28"/>
      <c r="AT4139" s="96"/>
      <c r="AU4139" s="28"/>
      <c r="AV4139" s="28"/>
      <c r="AW4139" s="28"/>
      <c r="AX4139" s="28"/>
      <c r="AY4139" s="28"/>
      <c r="AZ4139" s="28"/>
      <c r="BA4139" s="28"/>
      <c r="BB4139" s="28"/>
      <c r="BC4139" s="28"/>
      <c r="BD4139" s="28"/>
      <c r="BE4139" s="28"/>
    </row>
    <row r="4140" spans="3:57" ht="14.25" customHeight="1">
      <c r="C4140" s="46"/>
      <c r="D4140" s="28"/>
      <c r="E4140" s="28"/>
      <c r="F4140" s="28"/>
      <c r="G4140" s="28"/>
      <c r="H4140" s="28"/>
      <c r="I4140" s="28"/>
      <c r="J4140" s="28"/>
      <c r="K4140" s="28"/>
      <c r="L4140" s="28"/>
      <c r="M4140" s="28"/>
      <c r="N4140" s="28"/>
      <c r="O4140" s="28"/>
      <c r="P4140" s="60"/>
      <c r="Q4140" s="60"/>
      <c r="R4140" s="60"/>
      <c r="S4140" s="60"/>
      <c r="T4140" s="60"/>
      <c r="U4140" s="60"/>
      <c r="V4140" s="46"/>
      <c r="W4140" s="28"/>
      <c r="X4140" s="28"/>
      <c r="Y4140" s="28"/>
      <c r="AA4140" s="77"/>
      <c r="AB4140" s="28"/>
      <c r="AC4140" s="28"/>
      <c r="AD4140" s="28"/>
      <c r="AE4140" s="28"/>
      <c r="AF4140" s="28"/>
      <c r="AG4140" s="28"/>
      <c r="AH4140" s="28"/>
      <c r="AI4140" s="28"/>
      <c r="AJ4140" s="28"/>
      <c r="AK4140" s="28"/>
      <c r="AL4140" s="28"/>
      <c r="AM4140" s="28"/>
      <c r="AN4140" s="28"/>
      <c r="AO4140" s="28"/>
      <c r="AP4140" s="28"/>
      <c r="AQ4140" s="28"/>
      <c r="AR4140" s="28"/>
      <c r="AS4140" s="28"/>
      <c r="AT4140" s="96"/>
      <c r="AU4140" s="28"/>
      <c r="AV4140" s="28"/>
      <c r="AW4140" s="28"/>
      <c r="AX4140" s="28"/>
      <c r="AY4140" s="28"/>
      <c r="AZ4140" s="28"/>
      <c r="BA4140" s="28"/>
      <c r="BB4140" s="28"/>
      <c r="BC4140" s="28"/>
      <c r="BD4140" s="28"/>
      <c r="BE4140" s="28"/>
    </row>
    <row r="4141" spans="3:57" ht="14.25" customHeight="1">
      <c r="C4141" s="46"/>
      <c r="D4141" s="28"/>
      <c r="E4141" s="28"/>
      <c r="F4141" s="28"/>
      <c r="G4141" s="28"/>
      <c r="H4141" s="28"/>
      <c r="I4141" s="28"/>
      <c r="J4141" s="28"/>
      <c r="K4141" s="28"/>
      <c r="L4141" s="28"/>
      <c r="M4141" s="28"/>
      <c r="N4141" s="28"/>
      <c r="O4141" s="28"/>
      <c r="P4141" s="60"/>
      <c r="Q4141" s="60"/>
      <c r="R4141" s="60"/>
      <c r="S4141" s="60"/>
      <c r="T4141" s="60"/>
      <c r="U4141" s="60"/>
      <c r="V4141" s="46"/>
      <c r="W4141" s="28"/>
      <c r="X4141" s="28"/>
      <c r="Y4141" s="28"/>
      <c r="AA4141" s="77"/>
      <c r="AB4141" s="28"/>
      <c r="AC4141" s="28"/>
      <c r="AD4141" s="28"/>
      <c r="AE4141" s="28"/>
      <c r="AF4141" s="28"/>
      <c r="AG4141" s="28"/>
      <c r="AH4141" s="28"/>
      <c r="AI4141" s="28"/>
      <c r="AJ4141" s="28"/>
      <c r="AK4141" s="28"/>
      <c r="AL4141" s="28"/>
      <c r="AM4141" s="28"/>
      <c r="AN4141" s="28"/>
      <c r="AO4141" s="28"/>
      <c r="AP4141" s="28"/>
      <c r="AQ4141" s="28"/>
      <c r="AR4141" s="28"/>
      <c r="AS4141" s="28"/>
      <c r="AT4141" s="96"/>
      <c r="AU4141" s="28"/>
      <c r="AV4141" s="28"/>
      <c r="AW4141" s="28"/>
      <c r="AX4141" s="28"/>
      <c r="AY4141" s="28"/>
      <c r="AZ4141" s="28"/>
      <c r="BA4141" s="28"/>
      <c r="BB4141" s="28"/>
      <c r="BC4141" s="28"/>
      <c r="BD4141" s="28"/>
      <c r="BE4141" s="28"/>
    </row>
    <row r="4142" spans="3:57" ht="14.25" customHeight="1">
      <c r="C4142" s="46"/>
      <c r="D4142" s="28"/>
      <c r="E4142" s="28"/>
      <c r="F4142" s="28"/>
      <c r="G4142" s="28"/>
      <c r="H4142" s="28"/>
      <c r="I4142" s="28"/>
      <c r="J4142" s="28"/>
      <c r="K4142" s="28"/>
      <c r="L4142" s="28"/>
      <c r="M4142" s="28"/>
      <c r="N4142" s="28"/>
      <c r="O4142" s="28"/>
      <c r="P4142" s="60"/>
      <c r="Q4142" s="60"/>
      <c r="R4142" s="60"/>
      <c r="S4142" s="60"/>
      <c r="T4142" s="60"/>
      <c r="U4142" s="60"/>
      <c r="V4142" s="46"/>
      <c r="W4142" s="28"/>
      <c r="X4142" s="28"/>
      <c r="Y4142" s="28"/>
      <c r="AA4142" s="77"/>
      <c r="AB4142" s="28"/>
      <c r="AC4142" s="28"/>
      <c r="AD4142" s="28"/>
      <c r="AE4142" s="28"/>
      <c r="AF4142" s="28"/>
      <c r="AG4142" s="28"/>
      <c r="AH4142" s="28"/>
      <c r="AI4142" s="28"/>
      <c r="AJ4142" s="28"/>
      <c r="AK4142" s="28"/>
      <c r="AL4142" s="28"/>
      <c r="AM4142" s="28"/>
      <c r="AN4142" s="28"/>
      <c r="AO4142" s="28"/>
      <c r="AP4142" s="28"/>
      <c r="AQ4142" s="28"/>
      <c r="AR4142" s="28"/>
      <c r="AS4142" s="28"/>
      <c r="AT4142" s="96"/>
      <c r="AU4142" s="28"/>
      <c r="AV4142" s="28"/>
      <c r="AW4142" s="28"/>
      <c r="AX4142" s="28"/>
      <c r="AY4142" s="28"/>
      <c r="AZ4142" s="28"/>
      <c r="BA4142" s="28"/>
      <c r="BB4142" s="28"/>
      <c r="BC4142" s="28"/>
      <c r="BD4142" s="28"/>
      <c r="BE4142" s="28"/>
    </row>
    <row r="4143" spans="3:57" ht="14.25" customHeight="1">
      <c r="C4143" s="46"/>
      <c r="D4143" s="28"/>
      <c r="E4143" s="28"/>
      <c r="F4143" s="28"/>
      <c r="G4143" s="28"/>
      <c r="H4143" s="28"/>
      <c r="I4143" s="28"/>
      <c r="J4143" s="28"/>
      <c r="K4143" s="28"/>
      <c r="L4143" s="28"/>
      <c r="M4143" s="28"/>
      <c r="N4143" s="28"/>
      <c r="O4143" s="28"/>
      <c r="P4143" s="60"/>
      <c r="Q4143" s="60"/>
      <c r="R4143" s="60"/>
      <c r="S4143" s="60"/>
      <c r="T4143" s="60"/>
      <c r="U4143" s="60"/>
      <c r="V4143" s="46"/>
      <c r="W4143" s="28"/>
      <c r="X4143" s="28"/>
      <c r="Y4143" s="28"/>
      <c r="AA4143" s="77"/>
      <c r="AB4143" s="28"/>
      <c r="AC4143" s="28"/>
      <c r="AD4143" s="28"/>
      <c r="AE4143" s="28"/>
      <c r="AF4143" s="28"/>
      <c r="AG4143" s="28"/>
      <c r="AH4143" s="28"/>
      <c r="AI4143" s="28"/>
      <c r="AJ4143" s="28"/>
      <c r="AK4143" s="28"/>
      <c r="AL4143" s="28"/>
      <c r="AM4143" s="28"/>
      <c r="AN4143" s="28"/>
      <c r="AO4143" s="28"/>
      <c r="AP4143" s="28"/>
      <c r="AQ4143" s="28"/>
      <c r="AR4143" s="28"/>
      <c r="AS4143" s="28"/>
      <c r="AT4143" s="96"/>
      <c r="AU4143" s="28"/>
      <c r="AV4143" s="28"/>
      <c r="AW4143" s="28"/>
      <c r="AX4143" s="28"/>
      <c r="AY4143" s="28"/>
      <c r="AZ4143" s="28"/>
      <c r="BA4143" s="28"/>
      <c r="BB4143" s="28"/>
      <c r="BC4143" s="28"/>
      <c r="BD4143" s="28"/>
      <c r="BE4143" s="28"/>
    </row>
    <row r="4144" spans="3:57" ht="14.25" customHeight="1">
      <c r="C4144" s="46"/>
      <c r="D4144" s="28"/>
      <c r="E4144" s="28"/>
      <c r="F4144" s="28"/>
      <c r="G4144" s="28"/>
      <c r="H4144" s="28"/>
      <c r="I4144" s="28"/>
      <c r="J4144" s="28"/>
      <c r="K4144" s="28"/>
      <c r="L4144" s="28"/>
      <c r="M4144" s="28"/>
      <c r="N4144" s="28"/>
      <c r="O4144" s="28"/>
      <c r="P4144" s="60"/>
      <c r="Q4144" s="60"/>
      <c r="R4144" s="60"/>
      <c r="S4144" s="60"/>
      <c r="T4144" s="60"/>
      <c r="U4144" s="60"/>
      <c r="V4144" s="46"/>
      <c r="W4144" s="28"/>
      <c r="X4144" s="28"/>
      <c r="Y4144" s="28"/>
      <c r="AA4144" s="77"/>
      <c r="AB4144" s="28"/>
      <c r="AC4144" s="28"/>
      <c r="AD4144" s="28"/>
      <c r="AE4144" s="28"/>
      <c r="AF4144" s="28"/>
      <c r="AG4144" s="28"/>
      <c r="AH4144" s="28"/>
      <c r="AI4144" s="28"/>
      <c r="AJ4144" s="28"/>
      <c r="AK4144" s="28"/>
      <c r="AL4144" s="28"/>
      <c r="AM4144" s="28"/>
      <c r="AN4144" s="28"/>
      <c r="AO4144" s="28"/>
      <c r="AP4144" s="28"/>
      <c r="AQ4144" s="28"/>
      <c r="AR4144" s="28"/>
      <c r="AS4144" s="28"/>
      <c r="AT4144" s="96"/>
      <c r="AU4144" s="28"/>
      <c r="AV4144" s="28"/>
      <c r="AW4144" s="28"/>
      <c r="AX4144" s="28"/>
      <c r="AY4144" s="28"/>
      <c r="AZ4144" s="28"/>
      <c r="BA4144" s="28"/>
      <c r="BB4144" s="28"/>
      <c r="BC4144" s="28"/>
      <c r="BD4144" s="28"/>
      <c r="BE4144" s="28"/>
    </row>
    <row r="4145" spans="3:57" ht="14.25" customHeight="1">
      <c r="C4145" s="46"/>
      <c r="D4145" s="28"/>
      <c r="E4145" s="28"/>
      <c r="F4145" s="28"/>
      <c r="G4145" s="28"/>
      <c r="H4145" s="28"/>
      <c r="I4145" s="28"/>
      <c r="J4145" s="28"/>
      <c r="K4145" s="28"/>
      <c r="L4145" s="28"/>
      <c r="M4145" s="28"/>
      <c r="N4145" s="28"/>
      <c r="O4145" s="28"/>
      <c r="P4145" s="60"/>
      <c r="Q4145" s="60"/>
      <c r="R4145" s="60"/>
      <c r="S4145" s="60"/>
      <c r="T4145" s="60"/>
      <c r="U4145" s="60"/>
      <c r="V4145" s="46"/>
      <c r="W4145" s="28"/>
      <c r="X4145" s="28"/>
      <c r="Y4145" s="28"/>
      <c r="AA4145" s="77"/>
      <c r="AB4145" s="28"/>
      <c r="AC4145" s="28"/>
      <c r="AD4145" s="28"/>
      <c r="AE4145" s="28"/>
      <c r="AF4145" s="28"/>
      <c r="AG4145" s="28"/>
      <c r="AH4145" s="28"/>
      <c r="AI4145" s="28"/>
      <c r="AJ4145" s="28"/>
      <c r="AK4145" s="28"/>
      <c r="AL4145" s="28"/>
      <c r="AM4145" s="28"/>
      <c r="AN4145" s="28"/>
      <c r="AO4145" s="28"/>
      <c r="AP4145" s="28"/>
      <c r="AQ4145" s="28"/>
      <c r="AR4145" s="28"/>
      <c r="AS4145" s="28"/>
      <c r="AT4145" s="96"/>
      <c r="AU4145" s="28"/>
      <c r="AV4145" s="28"/>
      <c r="AW4145" s="28"/>
      <c r="AX4145" s="28"/>
      <c r="AY4145" s="28"/>
      <c r="AZ4145" s="28"/>
      <c r="BA4145" s="28"/>
      <c r="BB4145" s="28"/>
      <c r="BC4145" s="28"/>
      <c r="BD4145" s="28"/>
      <c r="BE4145" s="28"/>
    </row>
    <row r="4146" spans="3:57" ht="14.25" customHeight="1">
      <c r="C4146" s="46"/>
      <c r="D4146" s="28"/>
      <c r="E4146" s="28"/>
      <c r="F4146" s="28"/>
      <c r="G4146" s="28"/>
      <c r="H4146" s="28"/>
      <c r="I4146" s="28"/>
      <c r="J4146" s="28"/>
      <c r="K4146" s="28"/>
      <c r="L4146" s="28"/>
      <c r="M4146" s="28"/>
      <c r="N4146" s="28"/>
      <c r="O4146" s="28"/>
      <c r="P4146" s="60"/>
      <c r="Q4146" s="60"/>
      <c r="R4146" s="60"/>
      <c r="S4146" s="60"/>
      <c r="T4146" s="60"/>
      <c r="U4146" s="60"/>
      <c r="V4146" s="46"/>
      <c r="W4146" s="28"/>
      <c r="X4146" s="28"/>
      <c r="Y4146" s="28"/>
      <c r="AA4146" s="77"/>
      <c r="AB4146" s="28"/>
      <c r="AC4146" s="28"/>
      <c r="AD4146" s="28"/>
      <c r="AE4146" s="28"/>
      <c r="AF4146" s="28"/>
      <c r="AG4146" s="28"/>
      <c r="AH4146" s="28"/>
      <c r="AI4146" s="28"/>
      <c r="AJ4146" s="28"/>
      <c r="AK4146" s="28"/>
      <c r="AL4146" s="28"/>
      <c r="AM4146" s="28"/>
      <c r="AN4146" s="28"/>
      <c r="AO4146" s="28"/>
      <c r="AP4146" s="28"/>
      <c r="AQ4146" s="28"/>
      <c r="AR4146" s="28"/>
      <c r="AS4146" s="28"/>
      <c r="AT4146" s="96"/>
      <c r="AU4146" s="28"/>
      <c r="AV4146" s="28"/>
      <c r="AW4146" s="28"/>
      <c r="AX4146" s="28"/>
      <c r="AY4146" s="28"/>
      <c r="AZ4146" s="28"/>
      <c r="BA4146" s="28"/>
      <c r="BB4146" s="28"/>
      <c r="BC4146" s="28"/>
      <c r="BD4146" s="28"/>
      <c r="BE4146" s="28"/>
    </row>
    <row r="4147" spans="3:57" ht="14.25" customHeight="1">
      <c r="C4147" s="46"/>
      <c r="D4147" s="28"/>
      <c r="E4147" s="28"/>
      <c r="F4147" s="28"/>
      <c r="G4147" s="28"/>
      <c r="H4147" s="28"/>
      <c r="I4147" s="28"/>
      <c r="J4147" s="28"/>
      <c r="K4147" s="28"/>
      <c r="L4147" s="28"/>
      <c r="M4147" s="28"/>
      <c r="N4147" s="28"/>
      <c r="O4147" s="28"/>
      <c r="P4147" s="60"/>
      <c r="Q4147" s="60"/>
      <c r="R4147" s="60"/>
      <c r="S4147" s="60"/>
      <c r="T4147" s="60"/>
      <c r="U4147" s="60"/>
      <c r="V4147" s="46"/>
      <c r="W4147" s="28"/>
      <c r="X4147" s="28"/>
      <c r="Y4147" s="28"/>
      <c r="AA4147" s="77"/>
      <c r="AB4147" s="28"/>
      <c r="AC4147" s="28"/>
      <c r="AD4147" s="28"/>
      <c r="AE4147" s="28"/>
      <c r="AF4147" s="28"/>
      <c r="AG4147" s="28"/>
      <c r="AH4147" s="28"/>
      <c r="AI4147" s="28"/>
      <c r="AJ4147" s="28"/>
      <c r="AK4147" s="28"/>
      <c r="AL4147" s="28"/>
      <c r="AM4147" s="28"/>
      <c r="AN4147" s="28"/>
      <c r="AO4147" s="28"/>
      <c r="AP4147" s="28"/>
      <c r="AQ4147" s="28"/>
      <c r="AR4147" s="28"/>
      <c r="AS4147" s="28"/>
      <c r="AT4147" s="96"/>
      <c r="AU4147" s="28"/>
      <c r="AV4147" s="28"/>
      <c r="AW4147" s="28"/>
      <c r="AX4147" s="28"/>
      <c r="AY4147" s="28"/>
      <c r="AZ4147" s="28"/>
      <c r="BA4147" s="28"/>
      <c r="BB4147" s="28"/>
      <c r="BC4147" s="28"/>
      <c r="BD4147" s="28"/>
      <c r="BE4147" s="28"/>
    </row>
    <row r="4148" spans="3:57" ht="14.25" customHeight="1">
      <c r="C4148" s="46"/>
      <c r="D4148" s="28"/>
      <c r="E4148" s="28"/>
      <c r="F4148" s="28"/>
      <c r="G4148" s="28"/>
      <c r="H4148" s="28"/>
      <c r="I4148" s="28"/>
      <c r="J4148" s="28"/>
      <c r="K4148" s="28"/>
      <c r="L4148" s="28"/>
      <c r="M4148" s="28"/>
      <c r="N4148" s="28"/>
      <c r="O4148" s="28"/>
      <c r="P4148" s="60"/>
      <c r="Q4148" s="60"/>
      <c r="R4148" s="60"/>
      <c r="S4148" s="60"/>
      <c r="T4148" s="60"/>
      <c r="U4148" s="60"/>
      <c r="V4148" s="46"/>
      <c r="W4148" s="28"/>
      <c r="X4148" s="28"/>
      <c r="Y4148" s="28"/>
      <c r="AA4148" s="77"/>
      <c r="AB4148" s="28"/>
      <c r="AC4148" s="28"/>
      <c r="AD4148" s="28"/>
      <c r="AE4148" s="28"/>
      <c r="AF4148" s="28"/>
      <c r="AG4148" s="28"/>
      <c r="AH4148" s="28"/>
      <c r="AI4148" s="28"/>
      <c r="AJ4148" s="28"/>
      <c r="AK4148" s="28"/>
      <c r="AL4148" s="28"/>
      <c r="AM4148" s="28"/>
      <c r="AN4148" s="28"/>
      <c r="AO4148" s="28"/>
      <c r="AP4148" s="28"/>
      <c r="AQ4148" s="28"/>
      <c r="AR4148" s="28"/>
      <c r="AS4148" s="28"/>
      <c r="AT4148" s="96"/>
      <c r="AU4148" s="28"/>
      <c r="AV4148" s="28"/>
      <c r="AW4148" s="28"/>
      <c r="AX4148" s="28"/>
      <c r="AY4148" s="28"/>
      <c r="AZ4148" s="28"/>
      <c r="BA4148" s="28"/>
      <c r="BB4148" s="28"/>
      <c r="BC4148" s="28"/>
      <c r="BD4148" s="28"/>
      <c r="BE4148" s="28"/>
    </row>
    <row r="4149" spans="3:57" ht="14.25" customHeight="1">
      <c r="C4149" s="46"/>
      <c r="D4149" s="28"/>
      <c r="E4149" s="28"/>
      <c r="F4149" s="28"/>
      <c r="G4149" s="28"/>
      <c r="H4149" s="28"/>
      <c r="I4149" s="28"/>
      <c r="J4149" s="28"/>
      <c r="K4149" s="28"/>
      <c r="L4149" s="28"/>
      <c r="M4149" s="28"/>
      <c r="N4149" s="28"/>
      <c r="O4149" s="28"/>
      <c r="P4149" s="60"/>
      <c r="Q4149" s="60"/>
      <c r="R4149" s="60"/>
      <c r="S4149" s="60"/>
      <c r="T4149" s="60"/>
      <c r="U4149" s="60"/>
      <c r="V4149" s="46"/>
      <c r="W4149" s="28"/>
      <c r="X4149" s="28"/>
      <c r="Y4149" s="28"/>
      <c r="AA4149" s="77"/>
      <c r="AB4149" s="28"/>
      <c r="AC4149" s="28"/>
      <c r="AD4149" s="28"/>
      <c r="AE4149" s="28"/>
      <c r="AF4149" s="28"/>
      <c r="AG4149" s="28"/>
      <c r="AH4149" s="28"/>
      <c r="AI4149" s="28"/>
      <c r="AJ4149" s="28"/>
      <c r="AK4149" s="28"/>
      <c r="AL4149" s="28"/>
      <c r="AM4149" s="28"/>
      <c r="AN4149" s="28"/>
      <c r="AO4149" s="28"/>
      <c r="AP4149" s="28"/>
      <c r="AQ4149" s="28"/>
      <c r="AR4149" s="28"/>
      <c r="AS4149" s="28"/>
      <c r="AT4149" s="96"/>
      <c r="AU4149" s="28"/>
      <c r="AV4149" s="28"/>
      <c r="AW4149" s="28"/>
      <c r="AX4149" s="28"/>
      <c r="AY4149" s="28"/>
      <c r="AZ4149" s="28"/>
      <c r="BA4149" s="28"/>
      <c r="BB4149" s="28"/>
      <c r="BC4149" s="28"/>
      <c r="BD4149" s="28"/>
      <c r="BE4149" s="28"/>
    </row>
    <row r="4150" spans="3:57" ht="14.25" customHeight="1">
      <c r="C4150" s="46"/>
      <c r="D4150" s="28"/>
      <c r="E4150" s="28"/>
      <c r="F4150" s="28"/>
      <c r="G4150" s="28"/>
      <c r="H4150" s="28"/>
      <c r="I4150" s="28"/>
      <c r="J4150" s="28"/>
      <c r="K4150" s="28"/>
      <c r="L4150" s="28"/>
      <c r="M4150" s="28"/>
      <c r="N4150" s="28"/>
      <c r="O4150" s="28"/>
      <c r="P4150" s="60"/>
      <c r="Q4150" s="60"/>
      <c r="R4150" s="60"/>
      <c r="S4150" s="60"/>
      <c r="T4150" s="60"/>
      <c r="U4150" s="60"/>
      <c r="V4150" s="46"/>
      <c r="W4150" s="28"/>
      <c r="X4150" s="28"/>
      <c r="Y4150" s="28"/>
      <c r="AA4150" s="77"/>
      <c r="AB4150" s="28"/>
      <c r="AC4150" s="28"/>
      <c r="AD4150" s="28"/>
      <c r="AE4150" s="28"/>
      <c r="AF4150" s="28"/>
      <c r="AG4150" s="28"/>
      <c r="AH4150" s="28"/>
      <c r="AI4150" s="28"/>
      <c r="AJ4150" s="28"/>
      <c r="AK4150" s="28"/>
      <c r="AL4150" s="28"/>
      <c r="AM4150" s="28"/>
      <c r="AN4150" s="28"/>
      <c r="AO4150" s="28"/>
      <c r="AP4150" s="28"/>
      <c r="AQ4150" s="28"/>
      <c r="AR4150" s="28"/>
      <c r="AS4150" s="28"/>
      <c r="AT4150" s="96"/>
      <c r="AU4150" s="28"/>
      <c r="AV4150" s="28"/>
      <c r="AW4150" s="28"/>
      <c r="AX4150" s="28"/>
      <c r="AY4150" s="28"/>
      <c r="AZ4150" s="28"/>
      <c r="BA4150" s="28"/>
      <c r="BB4150" s="28"/>
      <c r="BC4150" s="28"/>
      <c r="BD4150" s="28"/>
      <c r="BE4150" s="28"/>
    </row>
    <row r="4151" spans="3:57" ht="14.25" customHeight="1">
      <c r="C4151" s="46"/>
      <c r="D4151" s="28"/>
      <c r="E4151" s="28"/>
      <c r="F4151" s="28"/>
      <c r="G4151" s="28"/>
      <c r="H4151" s="28"/>
      <c r="I4151" s="28"/>
      <c r="J4151" s="28"/>
      <c r="K4151" s="28"/>
      <c r="L4151" s="28"/>
      <c r="M4151" s="28"/>
      <c r="N4151" s="28"/>
      <c r="O4151" s="28"/>
      <c r="P4151" s="60"/>
      <c r="Q4151" s="60"/>
      <c r="R4151" s="60"/>
      <c r="S4151" s="60"/>
      <c r="T4151" s="60"/>
      <c r="U4151" s="60"/>
      <c r="V4151" s="46"/>
      <c r="W4151" s="28"/>
      <c r="X4151" s="28"/>
      <c r="Y4151" s="28"/>
      <c r="AA4151" s="77"/>
      <c r="AB4151" s="28"/>
      <c r="AC4151" s="28"/>
      <c r="AD4151" s="28"/>
      <c r="AE4151" s="28"/>
      <c r="AF4151" s="28"/>
      <c r="AG4151" s="28"/>
      <c r="AH4151" s="28"/>
      <c r="AI4151" s="28"/>
      <c r="AJ4151" s="28"/>
      <c r="AK4151" s="28"/>
      <c r="AL4151" s="28"/>
      <c r="AM4151" s="28"/>
      <c r="AN4151" s="28"/>
      <c r="AO4151" s="28"/>
      <c r="AP4151" s="28"/>
      <c r="AQ4151" s="28"/>
      <c r="AR4151" s="28"/>
      <c r="AS4151" s="28"/>
      <c r="AT4151" s="96"/>
      <c r="AU4151" s="28"/>
      <c r="AV4151" s="28"/>
      <c r="AW4151" s="28"/>
      <c r="AX4151" s="28"/>
      <c r="AY4151" s="28"/>
      <c r="AZ4151" s="28"/>
      <c r="BA4151" s="28"/>
      <c r="BB4151" s="28"/>
      <c r="BC4151" s="28"/>
      <c r="BD4151" s="28"/>
      <c r="BE4151" s="28"/>
    </row>
    <row r="4152" spans="3:57" ht="14.25" customHeight="1">
      <c r="C4152" s="46"/>
      <c r="D4152" s="28"/>
      <c r="E4152" s="28"/>
      <c r="F4152" s="28"/>
      <c r="G4152" s="28"/>
      <c r="H4152" s="28"/>
      <c r="I4152" s="28"/>
      <c r="J4152" s="28"/>
      <c r="K4152" s="28"/>
      <c r="L4152" s="28"/>
      <c r="M4152" s="28"/>
      <c r="N4152" s="28"/>
      <c r="O4152" s="28"/>
      <c r="P4152" s="60"/>
      <c r="Q4152" s="60"/>
      <c r="R4152" s="60"/>
      <c r="S4152" s="60"/>
      <c r="T4152" s="60"/>
      <c r="U4152" s="60"/>
      <c r="V4152" s="46"/>
      <c r="W4152" s="28"/>
      <c r="X4152" s="28"/>
      <c r="Y4152" s="28"/>
      <c r="AA4152" s="77"/>
      <c r="AB4152" s="28"/>
      <c r="AC4152" s="28"/>
      <c r="AD4152" s="28"/>
      <c r="AE4152" s="28"/>
      <c r="AF4152" s="28"/>
      <c r="AG4152" s="28"/>
      <c r="AH4152" s="28"/>
      <c r="AI4152" s="28"/>
      <c r="AJ4152" s="28"/>
      <c r="AK4152" s="28"/>
      <c r="AL4152" s="28"/>
      <c r="AM4152" s="28"/>
      <c r="AN4152" s="28"/>
      <c r="AO4152" s="28"/>
      <c r="AP4152" s="28"/>
      <c r="AQ4152" s="28"/>
      <c r="AR4152" s="28"/>
      <c r="AS4152" s="28"/>
      <c r="AT4152" s="96"/>
      <c r="AU4152" s="28"/>
      <c r="AV4152" s="28"/>
      <c r="AW4152" s="28"/>
      <c r="AX4152" s="28"/>
      <c r="AY4152" s="28"/>
      <c r="AZ4152" s="28"/>
      <c r="BA4152" s="28"/>
      <c r="BB4152" s="28"/>
      <c r="BC4152" s="28"/>
      <c r="BD4152" s="28"/>
      <c r="BE4152" s="28"/>
    </row>
    <row r="4153" spans="3:57" ht="14.25" customHeight="1">
      <c r="C4153" s="46"/>
      <c r="D4153" s="28"/>
      <c r="E4153" s="28"/>
      <c r="F4153" s="28"/>
      <c r="G4153" s="28"/>
      <c r="H4153" s="28"/>
      <c r="I4153" s="28"/>
      <c r="J4153" s="28"/>
      <c r="K4153" s="28"/>
      <c r="L4153" s="28"/>
      <c r="M4153" s="28"/>
      <c r="N4153" s="28"/>
      <c r="O4153" s="28"/>
      <c r="P4153" s="60"/>
      <c r="Q4153" s="60"/>
      <c r="R4153" s="60"/>
      <c r="S4153" s="60"/>
      <c r="T4153" s="60"/>
      <c r="U4153" s="60"/>
      <c r="V4153" s="46"/>
      <c r="W4153" s="28"/>
      <c r="X4153" s="28"/>
      <c r="Y4153" s="28"/>
      <c r="AA4153" s="77"/>
      <c r="AB4153" s="28"/>
      <c r="AC4153" s="28"/>
      <c r="AD4153" s="28"/>
      <c r="AE4153" s="28"/>
      <c r="AF4153" s="28"/>
      <c r="AG4153" s="28"/>
      <c r="AH4153" s="28"/>
      <c r="AI4153" s="28"/>
      <c r="AJ4153" s="28"/>
      <c r="AK4153" s="28"/>
      <c r="AL4153" s="28"/>
      <c r="AM4153" s="28"/>
      <c r="AN4153" s="28"/>
      <c r="AO4153" s="28"/>
      <c r="AP4153" s="28"/>
      <c r="AQ4153" s="28"/>
      <c r="AR4153" s="28"/>
      <c r="AS4153" s="28"/>
      <c r="AT4153" s="96"/>
      <c r="AU4153" s="28"/>
      <c r="AV4153" s="28"/>
      <c r="AW4153" s="28"/>
      <c r="AX4153" s="28"/>
      <c r="AY4153" s="28"/>
      <c r="AZ4153" s="28"/>
      <c r="BA4153" s="28"/>
      <c r="BB4153" s="28"/>
      <c r="BC4153" s="28"/>
      <c r="BD4153" s="28"/>
      <c r="BE4153" s="28"/>
    </row>
    <row r="4154" spans="3:57" ht="14.25" customHeight="1">
      <c r="C4154" s="46"/>
      <c r="D4154" s="28"/>
      <c r="E4154" s="28"/>
      <c r="F4154" s="28"/>
      <c r="G4154" s="28"/>
      <c r="H4154" s="28"/>
      <c r="I4154" s="28"/>
      <c r="J4154" s="28"/>
      <c r="K4154" s="28"/>
      <c r="L4154" s="28"/>
      <c r="M4154" s="28"/>
      <c r="N4154" s="28"/>
      <c r="O4154" s="28"/>
      <c r="P4154" s="60"/>
      <c r="Q4154" s="60"/>
      <c r="R4154" s="60"/>
      <c r="S4154" s="60"/>
      <c r="T4154" s="60"/>
      <c r="U4154" s="60"/>
      <c r="V4154" s="46"/>
      <c r="W4154" s="28"/>
      <c r="X4154" s="28"/>
      <c r="Y4154" s="28"/>
      <c r="AA4154" s="77"/>
      <c r="AB4154" s="28"/>
      <c r="AC4154" s="28"/>
      <c r="AD4154" s="28"/>
      <c r="AE4154" s="28"/>
      <c r="AF4154" s="28"/>
      <c r="AG4154" s="28"/>
      <c r="AH4154" s="28"/>
      <c r="AI4154" s="28"/>
      <c r="AJ4154" s="28"/>
      <c r="AK4154" s="28"/>
      <c r="AL4154" s="28"/>
      <c r="AM4154" s="28"/>
      <c r="AN4154" s="28"/>
      <c r="AO4154" s="28"/>
      <c r="AP4154" s="28"/>
      <c r="AQ4154" s="28"/>
      <c r="AR4154" s="28"/>
      <c r="AS4154" s="28"/>
      <c r="AT4154" s="96"/>
      <c r="AU4154" s="28"/>
      <c r="AV4154" s="28"/>
      <c r="AW4154" s="28"/>
      <c r="AX4154" s="28"/>
      <c r="AY4154" s="28"/>
      <c r="AZ4154" s="28"/>
      <c r="BA4154" s="28"/>
      <c r="BB4154" s="28"/>
      <c r="BC4154" s="28"/>
      <c r="BD4154" s="28"/>
      <c r="BE4154" s="28"/>
    </row>
    <row r="4155" spans="3:57" ht="14.25" customHeight="1">
      <c r="C4155" s="46"/>
      <c r="D4155" s="28"/>
      <c r="E4155" s="28"/>
      <c r="F4155" s="28"/>
      <c r="G4155" s="28"/>
      <c r="H4155" s="28"/>
      <c r="I4155" s="28"/>
      <c r="J4155" s="28"/>
      <c r="K4155" s="28"/>
      <c r="L4155" s="28"/>
      <c r="M4155" s="28"/>
      <c r="N4155" s="28"/>
      <c r="O4155" s="28"/>
      <c r="P4155" s="60"/>
      <c r="Q4155" s="60"/>
      <c r="R4155" s="60"/>
      <c r="S4155" s="60"/>
      <c r="T4155" s="60"/>
      <c r="U4155" s="60"/>
      <c r="V4155" s="46"/>
      <c r="W4155" s="28"/>
      <c r="X4155" s="28"/>
      <c r="Y4155" s="28"/>
      <c r="AA4155" s="77"/>
      <c r="AB4155" s="28"/>
      <c r="AC4155" s="28"/>
      <c r="AD4155" s="28"/>
      <c r="AE4155" s="28"/>
      <c r="AF4155" s="28"/>
      <c r="AG4155" s="28"/>
      <c r="AH4155" s="28"/>
      <c r="AI4155" s="28"/>
      <c r="AJ4155" s="28"/>
      <c r="AK4155" s="28"/>
      <c r="AL4155" s="28"/>
      <c r="AM4155" s="28"/>
      <c r="AN4155" s="28"/>
      <c r="AO4155" s="28"/>
      <c r="AP4155" s="28"/>
      <c r="AQ4155" s="28"/>
      <c r="AR4155" s="28"/>
      <c r="AS4155" s="28"/>
      <c r="AT4155" s="96"/>
      <c r="AU4155" s="28"/>
      <c r="AV4155" s="28"/>
      <c r="AW4155" s="28"/>
      <c r="AX4155" s="28"/>
      <c r="AY4155" s="28"/>
      <c r="AZ4155" s="28"/>
      <c r="BA4155" s="28"/>
      <c r="BB4155" s="28"/>
      <c r="BC4155" s="28"/>
      <c r="BD4155" s="28"/>
      <c r="BE4155" s="28"/>
    </row>
    <row r="4156" spans="3:57" ht="14.25" customHeight="1">
      <c r="C4156" s="46"/>
      <c r="D4156" s="28"/>
      <c r="E4156" s="28"/>
      <c r="F4156" s="28"/>
      <c r="G4156" s="28"/>
      <c r="H4156" s="28"/>
      <c r="I4156" s="28"/>
      <c r="J4156" s="28"/>
      <c r="K4156" s="28"/>
      <c r="L4156" s="28"/>
      <c r="M4156" s="28"/>
      <c r="N4156" s="28"/>
      <c r="O4156" s="28"/>
      <c r="P4156" s="60"/>
      <c r="Q4156" s="60"/>
      <c r="R4156" s="60"/>
      <c r="S4156" s="60"/>
      <c r="T4156" s="60"/>
      <c r="U4156" s="60"/>
      <c r="V4156" s="46"/>
      <c r="W4156" s="28"/>
      <c r="X4156" s="28"/>
      <c r="Y4156" s="28"/>
      <c r="AA4156" s="77"/>
      <c r="AB4156" s="28"/>
      <c r="AC4156" s="28"/>
      <c r="AD4156" s="28"/>
      <c r="AE4156" s="28"/>
      <c r="AF4156" s="28"/>
      <c r="AG4156" s="28"/>
      <c r="AH4156" s="28"/>
      <c r="AI4156" s="28"/>
      <c r="AJ4156" s="28"/>
      <c r="AK4156" s="28"/>
      <c r="AL4156" s="28"/>
      <c r="AM4156" s="28"/>
      <c r="AN4156" s="28"/>
      <c r="AO4156" s="28"/>
      <c r="AP4156" s="28"/>
      <c r="AQ4156" s="28"/>
      <c r="AR4156" s="28"/>
      <c r="AS4156" s="28"/>
      <c r="AT4156" s="96"/>
      <c r="AU4156" s="28"/>
      <c r="AV4156" s="28"/>
      <c r="AW4156" s="28"/>
      <c r="AX4156" s="28"/>
      <c r="AY4156" s="28"/>
      <c r="AZ4156" s="28"/>
      <c r="BA4156" s="28"/>
      <c r="BB4156" s="28"/>
      <c r="BC4156" s="28"/>
      <c r="BD4156" s="28"/>
      <c r="BE4156" s="28"/>
    </row>
    <row r="4157" spans="3:57" ht="14.25" customHeight="1">
      <c r="C4157" s="46"/>
      <c r="D4157" s="28"/>
      <c r="E4157" s="28"/>
      <c r="F4157" s="28"/>
      <c r="G4157" s="28"/>
      <c r="H4157" s="28"/>
      <c r="I4157" s="28"/>
      <c r="J4157" s="28"/>
      <c r="K4157" s="28"/>
      <c r="L4157" s="28"/>
      <c r="M4157" s="28"/>
      <c r="N4157" s="28"/>
      <c r="O4157" s="28"/>
      <c r="P4157" s="60"/>
      <c r="Q4157" s="60"/>
      <c r="R4157" s="60"/>
      <c r="S4157" s="60"/>
      <c r="T4157" s="60"/>
      <c r="U4157" s="60"/>
      <c r="V4157" s="46"/>
      <c r="W4157" s="28"/>
      <c r="X4157" s="28"/>
      <c r="Y4157" s="28"/>
      <c r="AA4157" s="77"/>
      <c r="AB4157" s="28"/>
      <c r="AC4157" s="28"/>
      <c r="AD4157" s="28"/>
      <c r="AE4157" s="28"/>
      <c r="AF4157" s="28"/>
      <c r="AG4157" s="28"/>
      <c r="AH4157" s="28"/>
      <c r="AI4157" s="28"/>
      <c r="AJ4157" s="28"/>
      <c r="AK4157" s="28"/>
      <c r="AL4157" s="28"/>
      <c r="AM4157" s="28"/>
      <c r="AN4157" s="28"/>
      <c r="AO4157" s="28"/>
      <c r="AP4157" s="28"/>
      <c r="AQ4157" s="28"/>
      <c r="AR4157" s="28"/>
      <c r="AS4157" s="28"/>
      <c r="AT4157" s="96"/>
      <c r="AU4157" s="28"/>
      <c r="AV4157" s="28"/>
      <c r="AW4157" s="28"/>
      <c r="AX4157" s="28"/>
      <c r="AY4157" s="28"/>
      <c r="AZ4157" s="28"/>
      <c r="BA4157" s="28"/>
      <c r="BB4157" s="28"/>
      <c r="BC4157" s="28"/>
      <c r="BD4157" s="28"/>
      <c r="BE4157" s="28"/>
    </row>
    <row r="4158" spans="3:57" ht="14.25" customHeight="1">
      <c r="C4158" s="46"/>
      <c r="D4158" s="28"/>
      <c r="E4158" s="28"/>
      <c r="F4158" s="28"/>
      <c r="G4158" s="28"/>
      <c r="H4158" s="28"/>
      <c r="I4158" s="28"/>
      <c r="J4158" s="28"/>
      <c r="K4158" s="28"/>
      <c r="L4158" s="28"/>
      <c r="M4158" s="28"/>
      <c r="N4158" s="28"/>
      <c r="O4158" s="28"/>
      <c r="P4158" s="60"/>
      <c r="Q4158" s="60"/>
      <c r="R4158" s="60"/>
      <c r="S4158" s="60"/>
      <c r="T4158" s="60"/>
      <c r="U4158" s="60"/>
      <c r="V4158" s="46"/>
      <c r="W4158" s="28"/>
      <c r="X4158" s="28"/>
      <c r="Y4158" s="28"/>
      <c r="AA4158" s="77"/>
      <c r="AB4158" s="28"/>
      <c r="AC4158" s="28"/>
      <c r="AD4158" s="28"/>
      <c r="AE4158" s="28"/>
      <c r="AF4158" s="28"/>
      <c r="AG4158" s="28"/>
      <c r="AH4158" s="28"/>
      <c r="AI4158" s="28"/>
      <c r="AJ4158" s="28"/>
      <c r="AK4158" s="28"/>
      <c r="AL4158" s="28"/>
      <c r="AM4158" s="28"/>
      <c r="AN4158" s="28"/>
      <c r="AO4158" s="28"/>
      <c r="AP4158" s="28"/>
      <c r="AQ4158" s="28"/>
      <c r="AR4158" s="28"/>
      <c r="AS4158" s="28"/>
      <c r="AT4158" s="96"/>
      <c r="AU4158" s="28"/>
      <c r="AV4158" s="28"/>
      <c r="AW4158" s="28"/>
      <c r="AX4158" s="28"/>
      <c r="AY4158" s="28"/>
      <c r="AZ4158" s="28"/>
      <c r="BA4158" s="28"/>
      <c r="BB4158" s="28"/>
      <c r="BC4158" s="28"/>
      <c r="BD4158" s="28"/>
      <c r="BE4158" s="28"/>
    </row>
    <row r="4159" spans="3:57" ht="14.25" customHeight="1">
      <c r="C4159" s="46"/>
      <c r="D4159" s="28"/>
      <c r="E4159" s="28"/>
      <c r="F4159" s="28"/>
      <c r="G4159" s="28"/>
      <c r="H4159" s="28"/>
      <c r="I4159" s="28"/>
      <c r="J4159" s="28"/>
      <c r="K4159" s="28"/>
      <c r="L4159" s="28"/>
      <c r="M4159" s="28"/>
      <c r="N4159" s="28"/>
      <c r="O4159" s="28"/>
      <c r="P4159" s="60"/>
      <c r="Q4159" s="60"/>
      <c r="R4159" s="60"/>
      <c r="S4159" s="60"/>
      <c r="T4159" s="60"/>
      <c r="U4159" s="60"/>
      <c r="V4159" s="46"/>
      <c r="W4159" s="28"/>
      <c r="X4159" s="28"/>
      <c r="Y4159" s="28"/>
      <c r="AA4159" s="77"/>
      <c r="AB4159" s="28"/>
      <c r="AC4159" s="28"/>
      <c r="AD4159" s="28"/>
      <c r="AE4159" s="28"/>
      <c r="AF4159" s="28"/>
      <c r="AG4159" s="28"/>
      <c r="AH4159" s="28"/>
      <c r="AI4159" s="28"/>
      <c r="AJ4159" s="28"/>
      <c r="AK4159" s="28"/>
      <c r="AL4159" s="28"/>
      <c r="AM4159" s="28"/>
      <c r="AN4159" s="28"/>
      <c r="AO4159" s="28"/>
      <c r="AP4159" s="28"/>
      <c r="AQ4159" s="28"/>
      <c r="AR4159" s="28"/>
      <c r="AS4159" s="28"/>
      <c r="AT4159" s="96"/>
      <c r="AU4159" s="28"/>
      <c r="AV4159" s="28"/>
      <c r="AW4159" s="28"/>
      <c r="AX4159" s="28"/>
      <c r="AY4159" s="28"/>
      <c r="AZ4159" s="28"/>
      <c r="BA4159" s="28"/>
      <c r="BB4159" s="28"/>
      <c r="BC4159" s="28"/>
      <c r="BD4159" s="28"/>
      <c r="BE4159" s="28"/>
    </row>
    <row r="4160" spans="3:57" ht="14.25" customHeight="1">
      <c r="C4160" s="46"/>
      <c r="D4160" s="28"/>
      <c r="E4160" s="28"/>
      <c r="F4160" s="28"/>
      <c r="G4160" s="28"/>
      <c r="H4160" s="28"/>
      <c r="I4160" s="28"/>
      <c r="J4160" s="28"/>
      <c r="K4160" s="28"/>
      <c r="L4160" s="28"/>
      <c r="M4160" s="28"/>
      <c r="N4160" s="28"/>
      <c r="O4160" s="28"/>
      <c r="P4160" s="60"/>
      <c r="Q4160" s="60"/>
      <c r="R4160" s="60"/>
      <c r="S4160" s="60"/>
      <c r="T4160" s="60"/>
      <c r="U4160" s="60"/>
      <c r="V4160" s="46"/>
      <c r="W4160" s="28"/>
      <c r="X4160" s="28"/>
      <c r="Y4160" s="28"/>
      <c r="AA4160" s="77"/>
      <c r="AB4160" s="28"/>
      <c r="AC4160" s="28"/>
      <c r="AD4160" s="28"/>
      <c r="AE4160" s="28"/>
      <c r="AF4160" s="28"/>
      <c r="AG4160" s="28"/>
      <c r="AH4160" s="28"/>
      <c r="AI4160" s="28"/>
      <c r="AJ4160" s="28"/>
      <c r="AK4160" s="28"/>
      <c r="AL4160" s="28"/>
      <c r="AM4160" s="28"/>
      <c r="AN4160" s="28"/>
      <c r="AO4160" s="28"/>
      <c r="AP4160" s="28"/>
      <c r="AQ4160" s="28"/>
      <c r="AR4160" s="28"/>
      <c r="AS4160" s="28"/>
      <c r="AT4160" s="96"/>
      <c r="AU4160" s="28"/>
      <c r="AV4160" s="28"/>
      <c r="AW4160" s="28"/>
      <c r="AX4160" s="28"/>
      <c r="AY4160" s="28"/>
      <c r="AZ4160" s="28"/>
      <c r="BA4160" s="28"/>
      <c r="BB4160" s="28"/>
      <c r="BC4160" s="28"/>
      <c r="BD4160" s="28"/>
      <c r="BE4160" s="28"/>
    </row>
    <row r="4161" spans="3:57" ht="14.25" customHeight="1">
      <c r="C4161" s="46"/>
      <c r="D4161" s="28"/>
      <c r="E4161" s="28"/>
      <c r="F4161" s="28"/>
      <c r="G4161" s="28"/>
      <c r="H4161" s="28"/>
      <c r="I4161" s="28"/>
      <c r="J4161" s="28"/>
      <c r="K4161" s="28"/>
      <c r="L4161" s="28"/>
      <c r="M4161" s="28"/>
      <c r="N4161" s="28"/>
      <c r="O4161" s="28"/>
      <c r="P4161" s="60"/>
      <c r="Q4161" s="60"/>
      <c r="R4161" s="60"/>
      <c r="S4161" s="60"/>
      <c r="T4161" s="60"/>
      <c r="U4161" s="60"/>
      <c r="V4161" s="46"/>
      <c r="W4161" s="28"/>
      <c r="X4161" s="28"/>
      <c r="Y4161" s="28"/>
      <c r="AA4161" s="77"/>
      <c r="AB4161" s="28"/>
      <c r="AC4161" s="28"/>
      <c r="AD4161" s="28"/>
      <c r="AE4161" s="28"/>
      <c r="AF4161" s="28"/>
      <c r="AG4161" s="28"/>
      <c r="AH4161" s="28"/>
      <c r="AI4161" s="28"/>
      <c r="AJ4161" s="28"/>
      <c r="AK4161" s="28"/>
      <c r="AL4161" s="28"/>
      <c r="AM4161" s="28"/>
      <c r="AN4161" s="28"/>
      <c r="AO4161" s="28"/>
      <c r="AP4161" s="28"/>
      <c r="AQ4161" s="28"/>
      <c r="AR4161" s="28"/>
      <c r="AS4161" s="28"/>
      <c r="AT4161" s="96"/>
      <c r="AU4161" s="28"/>
      <c r="AV4161" s="28"/>
      <c r="AW4161" s="28"/>
      <c r="AX4161" s="28"/>
      <c r="AY4161" s="28"/>
      <c r="AZ4161" s="28"/>
      <c r="BA4161" s="28"/>
      <c r="BB4161" s="28"/>
      <c r="BC4161" s="28"/>
      <c r="BD4161" s="28"/>
      <c r="BE4161" s="28"/>
    </row>
    <row r="4162" spans="3:57" ht="14.25" customHeight="1">
      <c r="C4162" s="46"/>
      <c r="D4162" s="28"/>
      <c r="E4162" s="28"/>
      <c r="F4162" s="28"/>
      <c r="G4162" s="28"/>
      <c r="H4162" s="28"/>
      <c r="I4162" s="28"/>
      <c r="J4162" s="28"/>
      <c r="K4162" s="28"/>
      <c r="L4162" s="28"/>
      <c r="M4162" s="28"/>
      <c r="N4162" s="28"/>
      <c r="O4162" s="28"/>
      <c r="P4162" s="60"/>
      <c r="Q4162" s="60"/>
      <c r="R4162" s="60"/>
      <c r="S4162" s="60"/>
      <c r="T4162" s="60"/>
      <c r="U4162" s="60"/>
      <c r="V4162" s="46"/>
      <c r="W4162" s="28"/>
      <c r="X4162" s="28"/>
      <c r="Y4162" s="28"/>
      <c r="AA4162" s="77"/>
      <c r="AB4162" s="28"/>
      <c r="AC4162" s="28"/>
      <c r="AD4162" s="28"/>
      <c r="AE4162" s="28"/>
      <c r="AF4162" s="28"/>
      <c r="AG4162" s="28"/>
      <c r="AH4162" s="28"/>
      <c r="AI4162" s="28"/>
      <c r="AJ4162" s="28"/>
      <c r="AK4162" s="28"/>
      <c r="AL4162" s="28"/>
      <c r="AM4162" s="28"/>
      <c r="AN4162" s="28"/>
      <c r="AO4162" s="28"/>
      <c r="AP4162" s="28"/>
      <c r="AQ4162" s="28"/>
      <c r="AR4162" s="28"/>
      <c r="AS4162" s="28"/>
      <c r="AT4162" s="96"/>
      <c r="AU4162" s="28"/>
      <c r="AV4162" s="28"/>
      <c r="AW4162" s="28"/>
      <c r="AX4162" s="28"/>
      <c r="AY4162" s="28"/>
      <c r="AZ4162" s="28"/>
      <c r="BA4162" s="28"/>
      <c r="BB4162" s="28"/>
      <c r="BC4162" s="28"/>
      <c r="BD4162" s="28"/>
      <c r="BE4162" s="28"/>
    </row>
    <row r="4163" spans="3:57" ht="14.25" customHeight="1">
      <c r="C4163" s="46"/>
      <c r="D4163" s="28"/>
      <c r="E4163" s="28"/>
      <c r="F4163" s="28"/>
      <c r="G4163" s="28"/>
      <c r="H4163" s="28"/>
      <c r="I4163" s="28"/>
      <c r="J4163" s="28"/>
      <c r="K4163" s="28"/>
      <c r="L4163" s="28"/>
      <c r="M4163" s="28"/>
      <c r="N4163" s="28"/>
      <c r="O4163" s="28"/>
      <c r="P4163" s="60"/>
      <c r="Q4163" s="60"/>
      <c r="R4163" s="60"/>
      <c r="S4163" s="60"/>
      <c r="T4163" s="60"/>
      <c r="U4163" s="60"/>
      <c r="V4163" s="46"/>
      <c r="W4163" s="28"/>
      <c r="X4163" s="28"/>
      <c r="Y4163" s="28"/>
      <c r="AA4163" s="77"/>
      <c r="AB4163" s="28"/>
      <c r="AC4163" s="28"/>
      <c r="AD4163" s="28"/>
      <c r="AE4163" s="28"/>
      <c r="AF4163" s="28"/>
      <c r="AG4163" s="28"/>
      <c r="AH4163" s="28"/>
      <c r="AI4163" s="28"/>
      <c r="AJ4163" s="28"/>
      <c r="AK4163" s="28"/>
      <c r="AL4163" s="28"/>
      <c r="AM4163" s="28"/>
      <c r="AN4163" s="28"/>
      <c r="AO4163" s="28"/>
      <c r="AP4163" s="28"/>
      <c r="AQ4163" s="28"/>
      <c r="AR4163" s="28"/>
      <c r="AS4163" s="28"/>
      <c r="AT4163" s="96"/>
      <c r="AU4163" s="28"/>
      <c r="AV4163" s="28"/>
      <c r="AW4163" s="28"/>
      <c r="AX4163" s="28"/>
      <c r="AY4163" s="28"/>
      <c r="AZ4163" s="28"/>
      <c r="BA4163" s="28"/>
      <c r="BB4163" s="28"/>
      <c r="BC4163" s="28"/>
      <c r="BD4163" s="28"/>
      <c r="BE4163" s="28"/>
    </row>
    <row r="4164" spans="3:57" ht="14.25" customHeight="1">
      <c r="C4164" s="46"/>
      <c r="D4164" s="28"/>
      <c r="E4164" s="28"/>
      <c r="F4164" s="28"/>
      <c r="G4164" s="28"/>
      <c r="H4164" s="28"/>
      <c r="I4164" s="28"/>
      <c r="J4164" s="28"/>
      <c r="K4164" s="28"/>
      <c r="L4164" s="28"/>
      <c r="M4164" s="28"/>
      <c r="N4164" s="28"/>
      <c r="O4164" s="28"/>
      <c r="P4164" s="60"/>
      <c r="Q4164" s="60"/>
      <c r="R4164" s="60"/>
      <c r="S4164" s="60"/>
      <c r="T4164" s="60"/>
      <c r="U4164" s="60"/>
      <c r="V4164" s="46"/>
      <c r="W4164" s="28"/>
      <c r="X4164" s="28"/>
      <c r="Y4164" s="28"/>
      <c r="AA4164" s="77"/>
      <c r="AB4164" s="28"/>
      <c r="AC4164" s="28"/>
      <c r="AD4164" s="28"/>
      <c r="AE4164" s="28"/>
      <c r="AF4164" s="28"/>
      <c r="AG4164" s="28"/>
      <c r="AH4164" s="28"/>
      <c r="AI4164" s="28"/>
      <c r="AJ4164" s="28"/>
      <c r="AK4164" s="28"/>
      <c r="AL4164" s="28"/>
      <c r="AM4164" s="28"/>
      <c r="AN4164" s="28"/>
      <c r="AO4164" s="28"/>
      <c r="AP4164" s="28"/>
      <c r="AQ4164" s="28"/>
      <c r="AR4164" s="28"/>
      <c r="AS4164" s="28"/>
      <c r="AT4164" s="96"/>
      <c r="AU4164" s="28"/>
      <c r="AV4164" s="28"/>
      <c r="AW4164" s="28"/>
      <c r="AX4164" s="28"/>
      <c r="AY4164" s="28"/>
      <c r="AZ4164" s="28"/>
      <c r="BA4164" s="28"/>
      <c r="BB4164" s="28"/>
      <c r="BC4164" s="28"/>
      <c r="BD4164" s="28"/>
      <c r="BE4164" s="28"/>
    </row>
    <row r="4165" spans="3:57" ht="14.25" customHeight="1">
      <c r="C4165" s="46"/>
      <c r="D4165" s="28"/>
      <c r="E4165" s="28"/>
      <c r="F4165" s="28"/>
      <c r="G4165" s="28"/>
      <c r="H4165" s="28"/>
      <c r="I4165" s="28"/>
      <c r="J4165" s="28"/>
      <c r="K4165" s="28"/>
      <c r="L4165" s="28"/>
      <c r="M4165" s="28"/>
      <c r="N4165" s="28"/>
      <c r="O4165" s="28"/>
      <c r="P4165" s="60"/>
      <c r="Q4165" s="60"/>
      <c r="R4165" s="60"/>
      <c r="S4165" s="60"/>
      <c r="U4165" s="60"/>
      <c r="V4165" s="46"/>
      <c r="W4165" s="28"/>
      <c r="X4165" s="28"/>
      <c r="Y4165" s="28"/>
      <c r="AA4165" s="77"/>
      <c r="AB4165" s="28"/>
      <c r="AC4165" s="28"/>
      <c r="AD4165" s="28"/>
      <c r="AE4165" s="28"/>
      <c r="AF4165" s="28"/>
      <c r="AG4165" s="28"/>
      <c r="AH4165" s="28"/>
      <c r="AI4165" s="28"/>
      <c r="AJ4165" s="28"/>
      <c r="AK4165" s="28"/>
      <c r="AL4165" s="28"/>
      <c r="AM4165" s="28"/>
      <c r="AN4165" s="28"/>
      <c r="AO4165" s="28"/>
      <c r="AP4165" s="28"/>
      <c r="AQ4165" s="28"/>
      <c r="AR4165" s="28"/>
      <c r="AS4165" s="28"/>
      <c r="AT4165" s="96"/>
      <c r="AU4165" s="28"/>
      <c r="AV4165" s="28"/>
      <c r="AW4165" s="28"/>
      <c r="AX4165" s="28"/>
      <c r="AY4165" s="28"/>
      <c r="AZ4165" s="28"/>
      <c r="BA4165" s="28"/>
      <c r="BB4165" s="28"/>
      <c r="BC4165" s="28"/>
      <c r="BD4165" s="28"/>
      <c r="BE4165" s="28"/>
    </row>
    <row r="4166" spans="3:57" ht="14.25" customHeight="1">
      <c r="C4166" s="46"/>
      <c r="D4166" s="28"/>
      <c r="E4166" s="28"/>
      <c r="F4166" s="28"/>
      <c r="G4166" s="28"/>
      <c r="H4166" s="28"/>
      <c r="I4166" s="28"/>
      <c r="J4166" s="28"/>
      <c r="K4166" s="28"/>
      <c r="L4166" s="28"/>
      <c r="M4166" s="28"/>
      <c r="N4166" s="28"/>
      <c r="O4166" s="28"/>
      <c r="P4166" s="60"/>
      <c r="Q4166" s="60"/>
      <c r="R4166" s="60"/>
      <c r="S4166" s="60"/>
      <c r="U4166" s="60"/>
      <c r="V4166" s="46"/>
      <c r="W4166" s="28"/>
      <c r="X4166" s="28"/>
      <c r="Y4166" s="28"/>
      <c r="AA4166" s="77"/>
      <c r="AB4166" s="28"/>
      <c r="AC4166" s="28"/>
      <c r="AD4166" s="28"/>
      <c r="AE4166" s="28"/>
      <c r="AF4166" s="28"/>
      <c r="AG4166" s="28"/>
      <c r="AH4166" s="28"/>
      <c r="AI4166" s="28"/>
      <c r="AJ4166" s="28"/>
      <c r="AK4166" s="28"/>
      <c r="AL4166" s="28"/>
      <c r="AM4166" s="28"/>
      <c r="AN4166" s="28"/>
      <c r="AO4166" s="28"/>
      <c r="AP4166" s="28"/>
      <c r="AQ4166" s="28"/>
      <c r="AR4166" s="28"/>
      <c r="AS4166" s="28"/>
      <c r="AT4166" s="96"/>
      <c r="AU4166" s="28"/>
      <c r="AV4166" s="28"/>
      <c r="AW4166" s="28"/>
      <c r="AX4166" s="28"/>
      <c r="AY4166" s="28"/>
      <c r="AZ4166" s="28"/>
      <c r="BA4166" s="28"/>
      <c r="BB4166" s="28"/>
      <c r="BC4166" s="28"/>
      <c r="BD4166" s="28"/>
      <c r="BE4166" s="28"/>
    </row>
    <row r="4167" spans="3:57" ht="14.25" customHeight="1">
      <c r="C4167" s="46"/>
      <c r="D4167" s="28"/>
      <c r="E4167" s="28"/>
      <c r="F4167" s="28"/>
      <c r="G4167" s="28"/>
      <c r="H4167" s="28"/>
      <c r="I4167" s="28"/>
      <c r="J4167" s="28"/>
      <c r="K4167" s="28"/>
      <c r="L4167" s="28"/>
      <c r="M4167" s="28"/>
      <c r="N4167" s="28"/>
      <c r="O4167" s="28"/>
      <c r="P4167" s="60"/>
      <c r="Q4167" s="60"/>
      <c r="R4167" s="60"/>
      <c r="S4167" s="60"/>
      <c r="U4167" s="60"/>
      <c r="V4167" s="46"/>
      <c r="W4167" s="28"/>
      <c r="X4167" s="28"/>
      <c r="Y4167" s="28"/>
      <c r="AA4167" s="77"/>
      <c r="AB4167" s="28"/>
      <c r="AC4167" s="28"/>
      <c r="AD4167" s="28"/>
      <c r="AE4167" s="28"/>
      <c r="AF4167" s="28"/>
      <c r="AG4167" s="28"/>
      <c r="AH4167" s="28"/>
      <c r="AI4167" s="28"/>
      <c r="AJ4167" s="28"/>
      <c r="AK4167" s="28"/>
      <c r="AL4167" s="28"/>
      <c r="AM4167" s="28"/>
      <c r="AN4167" s="28"/>
      <c r="AO4167" s="28"/>
      <c r="AP4167" s="28"/>
      <c r="AQ4167" s="28"/>
      <c r="AR4167" s="28"/>
      <c r="AS4167" s="28"/>
      <c r="AT4167" s="96"/>
      <c r="AU4167" s="28"/>
      <c r="AV4167" s="28"/>
      <c r="AW4167" s="28"/>
      <c r="AX4167" s="28"/>
      <c r="AY4167" s="28"/>
      <c r="AZ4167" s="28"/>
      <c r="BA4167" s="28"/>
      <c r="BB4167" s="28"/>
      <c r="BC4167" s="28"/>
      <c r="BD4167" s="28"/>
      <c r="BE4167" s="28"/>
    </row>
    <row r="4168" spans="3:57" ht="14.25" customHeight="1">
      <c r="C4168" s="46"/>
      <c r="D4168" s="28"/>
      <c r="E4168" s="28"/>
      <c r="F4168" s="28"/>
      <c r="G4168" s="28"/>
      <c r="H4168" s="28"/>
      <c r="I4168" s="28"/>
      <c r="J4168" s="28"/>
      <c r="K4168" s="28"/>
      <c r="L4168" s="28"/>
      <c r="M4168" s="28"/>
      <c r="N4168" s="28"/>
      <c r="O4168" s="28"/>
      <c r="P4168" s="60"/>
      <c r="Q4168" s="60"/>
      <c r="R4168" s="60"/>
      <c r="S4168" s="60"/>
      <c r="U4168" s="60"/>
      <c r="V4168" s="46"/>
      <c r="W4168" s="28"/>
      <c r="X4168" s="28"/>
      <c r="Y4168" s="28"/>
      <c r="AA4168" s="77"/>
      <c r="AB4168" s="28"/>
      <c r="AC4168" s="28"/>
      <c r="AD4168" s="28"/>
      <c r="AE4168" s="28"/>
      <c r="AF4168" s="28"/>
      <c r="AG4168" s="28"/>
      <c r="AH4168" s="28"/>
      <c r="AI4168" s="28"/>
      <c r="AJ4168" s="28"/>
      <c r="AK4168" s="28"/>
      <c r="AL4168" s="28"/>
      <c r="AM4168" s="28"/>
      <c r="AN4168" s="28"/>
      <c r="AO4168" s="28"/>
      <c r="AP4168" s="28"/>
      <c r="AQ4168" s="28"/>
      <c r="AR4168" s="28"/>
      <c r="AS4168" s="28"/>
      <c r="AT4168" s="96"/>
      <c r="AU4168" s="28"/>
      <c r="AV4168" s="28"/>
      <c r="AW4168" s="28"/>
      <c r="AX4168" s="28"/>
      <c r="AY4168" s="28"/>
      <c r="AZ4168" s="28"/>
      <c r="BA4168" s="28"/>
      <c r="BB4168" s="28"/>
      <c r="BC4168" s="28"/>
      <c r="BD4168" s="28"/>
      <c r="BE4168" s="28"/>
    </row>
    <row r="4169" spans="3:57" ht="14.25" customHeight="1">
      <c r="C4169" s="46"/>
      <c r="D4169" s="28"/>
      <c r="E4169" s="28"/>
      <c r="F4169" s="28"/>
      <c r="G4169" s="28"/>
      <c r="H4169" s="28"/>
      <c r="I4169" s="28"/>
      <c r="J4169" s="28"/>
      <c r="K4169" s="28"/>
      <c r="L4169" s="28"/>
      <c r="M4169" s="28"/>
      <c r="N4169" s="28"/>
      <c r="O4169" s="28"/>
      <c r="P4169" s="60"/>
      <c r="Q4169" s="60"/>
      <c r="R4169" s="60"/>
      <c r="S4169" s="60"/>
      <c r="U4169" s="60"/>
      <c r="V4169" s="46"/>
      <c r="W4169" s="28"/>
      <c r="X4169" s="28"/>
      <c r="Y4169" s="28"/>
      <c r="AA4169" s="77"/>
      <c r="AB4169" s="28"/>
      <c r="AC4169" s="28"/>
      <c r="AD4169" s="28"/>
      <c r="AE4169" s="28"/>
      <c r="AF4169" s="28"/>
      <c r="AG4169" s="28"/>
      <c r="AH4169" s="28"/>
      <c r="AI4169" s="28"/>
      <c r="AJ4169" s="28"/>
      <c r="AK4169" s="28"/>
      <c r="AL4169" s="28"/>
      <c r="AM4169" s="28"/>
      <c r="AN4169" s="28"/>
      <c r="AO4169" s="28"/>
      <c r="AP4169" s="28"/>
      <c r="AQ4169" s="28"/>
      <c r="AR4169" s="28"/>
      <c r="AS4169" s="28"/>
      <c r="AT4169" s="96"/>
      <c r="AU4169" s="28"/>
      <c r="AV4169" s="28"/>
      <c r="AW4169" s="28"/>
      <c r="AX4169" s="28"/>
      <c r="AY4169" s="28"/>
      <c r="AZ4169" s="28"/>
      <c r="BA4169" s="28"/>
      <c r="BB4169" s="28"/>
      <c r="BC4169" s="28"/>
      <c r="BD4169" s="28"/>
      <c r="BE4169" s="28"/>
    </row>
    <row r="4170" spans="3:57" ht="14.25" customHeight="1">
      <c r="C4170" s="46"/>
      <c r="D4170" s="28"/>
      <c r="E4170" s="28"/>
      <c r="F4170" s="28"/>
      <c r="G4170" s="28"/>
      <c r="H4170" s="28"/>
      <c r="I4170" s="28"/>
      <c r="J4170" s="28"/>
      <c r="K4170" s="28"/>
      <c r="L4170" s="28"/>
      <c r="M4170" s="28"/>
      <c r="N4170" s="28"/>
      <c r="O4170" s="28"/>
      <c r="P4170" s="60"/>
      <c r="Q4170" s="60"/>
      <c r="R4170" s="60"/>
      <c r="S4170" s="60"/>
      <c r="U4170" s="60"/>
      <c r="V4170" s="46"/>
      <c r="W4170" s="28"/>
      <c r="X4170" s="28"/>
      <c r="Y4170" s="28"/>
      <c r="AA4170" s="77"/>
      <c r="AB4170" s="28"/>
      <c r="AC4170" s="28"/>
      <c r="AD4170" s="28"/>
      <c r="AE4170" s="28"/>
      <c r="AF4170" s="28"/>
      <c r="AG4170" s="28"/>
      <c r="AH4170" s="28"/>
      <c r="AI4170" s="28"/>
      <c r="AJ4170" s="28"/>
      <c r="AK4170" s="28"/>
      <c r="AL4170" s="28"/>
      <c r="AM4170" s="28"/>
      <c r="AN4170" s="28"/>
      <c r="AO4170" s="28"/>
      <c r="AP4170" s="28"/>
      <c r="AQ4170" s="28"/>
      <c r="AR4170" s="28"/>
      <c r="AS4170" s="28"/>
      <c r="AT4170" s="96"/>
      <c r="AU4170" s="28"/>
      <c r="AV4170" s="28"/>
      <c r="AW4170" s="28"/>
      <c r="AX4170" s="28"/>
      <c r="AY4170" s="28"/>
      <c r="AZ4170" s="28"/>
      <c r="BA4170" s="28"/>
      <c r="BB4170" s="28"/>
      <c r="BC4170" s="28"/>
      <c r="BD4170" s="28"/>
      <c r="BE4170" s="28"/>
    </row>
    <row r="4171" spans="3:57" ht="14.25" customHeight="1">
      <c r="C4171" s="46"/>
      <c r="D4171" s="28"/>
      <c r="E4171" s="28"/>
      <c r="F4171" s="28"/>
      <c r="G4171" s="28"/>
      <c r="H4171" s="28"/>
      <c r="I4171" s="28"/>
      <c r="J4171" s="28"/>
      <c r="K4171" s="28"/>
      <c r="L4171" s="28"/>
      <c r="M4171" s="28"/>
      <c r="N4171" s="28"/>
      <c r="O4171" s="28"/>
      <c r="P4171" s="60"/>
      <c r="Q4171" s="60"/>
      <c r="R4171" s="60"/>
      <c r="S4171" s="60"/>
      <c r="U4171" s="60"/>
      <c r="V4171" s="46"/>
      <c r="W4171" s="28"/>
      <c r="X4171" s="28"/>
      <c r="Y4171" s="28"/>
      <c r="AA4171" s="77"/>
      <c r="AB4171" s="28"/>
      <c r="AC4171" s="28"/>
      <c r="AD4171" s="28"/>
      <c r="AE4171" s="28"/>
      <c r="AF4171" s="28"/>
      <c r="AG4171" s="28"/>
      <c r="AH4171" s="28"/>
      <c r="AI4171" s="28"/>
      <c r="AJ4171" s="28"/>
      <c r="AK4171" s="28"/>
      <c r="AL4171" s="28"/>
      <c r="AM4171" s="28"/>
      <c r="AN4171" s="28"/>
      <c r="AO4171" s="28"/>
      <c r="AP4171" s="28"/>
      <c r="AQ4171" s="28"/>
      <c r="AR4171" s="28"/>
      <c r="AS4171" s="28"/>
      <c r="AT4171" s="96"/>
      <c r="AU4171" s="28"/>
      <c r="AV4171" s="28"/>
      <c r="AW4171" s="28"/>
      <c r="AX4171" s="28"/>
      <c r="AY4171" s="28"/>
      <c r="AZ4171" s="28"/>
      <c r="BA4171" s="28"/>
      <c r="BB4171" s="28"/>
      <c r="BC4171" s="28"/>
      <c r="BD4171" s="28"/>
      <c r="BE4171" s="28"/>
    </row>
    <row r="4172" spans="3:57" ht="14.25" customHeight="1">
      <c r="C4172" s="46"/>
      <c r="D4172" s="28"/>
      <c r="E4172" s="28"/>
      <c r="F4172" s="28"/>
      <c r="G4172" s="28"/>
      <c r="H4172" s="28"/>
      <c r="I4172" s="28"/>
      <c r="J4172" s="28"/>
      <c r="K4172" s="28"/>
      <c r="L4172" s="28"/>
      <c r="M4172" s="28"/>
      <c r="N4172" s="28"/>
      <c r="O4172" s="28"/>
      <c r="P4172" s="60"/>
      <c r="Q4172" s="60"/>
      <c r="R4172" s="60"/>
      <c r="S4172" s="60"/>
      <c r="U4172" s="60"/>
      <c r="V4172" s="46"/>
      <c r="W4172" s="28"/>
      <c r="X4172" s="28"/>
      <c r="Y4172" s="28"/>
      <c r="AA4172" s="77"/>
      <c r="AB4172" s="28"/>
      <c r="AC4172" s="28"/>
      <c r="AD4172" s="28"/>
      <c r="AE4172" s="28"/>
      <c r="AF4172" s="28"/>
      <c r="AG4172" s="28"/>
      <c r="AH4172" s="28"/>
      <c r="AI4172" s="28"/>
      <c r="AJ4172" s="28"/>
      <c r="AK4172" s="28"/>
      <c r="AL4172" s="28"/>
      <c r="AM4172" s="28"/>
      <c r="AN4172" s="28"/>
      <c r="AO4172" s="28"/>
      <c r="AP4172" s="28"/>
      <c r="AQ4172" s="28"/>
      <c r="AR4172" s="28"/>
      <c r="AS4172" s="28"/>
      <c r="AT4172" s="96"/>
      <c r="AU4172" s="28"/>
      <c r="AV4172" s="28"/>
      <c r="AW4172" s="28"/>
      <c r="AX4172" s="28"/>
      <c r="AY4172" s="28"/>
      <c r="AZ4172" s="28"/>
      <c r="BA4172" s="28"/>
      <c r="BB4172" s="28"/>
      <c r="BC4172" s="28"/>
      <c r="BD4172" s="28"/>
      <c r="BE4172" s="28"/>
    </row>
    <row r="4173" spans="3:57" ht="14.25" customHeight="1">
      <c r="C4173" s="46"/>
      <c r="D4173" s="28"/>
      <c r="E4173" s="28"/>
      <c r="F4173" s="28"/>
      <c r="G4173" s="28"/>
      <c r="H4173" s="28"/>
      <c r="I4173" s="28"/>
      <c r="J4173" s="28"/>
      <c r="K4173" s="28"/>
      <c r="L4173" s="28"/>
      <c r="M4173" s="28"/>
      <c r="N4173" s="28"/>
      <c r="O4173" s="28"/>
      <c r="P4173" s="60"/>
      <c r="Q4173" s="60"/>
      <c r="R4173" s="60"/>
      <c r="T4173" s="60"/>
      <c r="V4173" s="46"/>
      <c r="W4173" s="28"/>
      <c r="X4173" s="28"/>
      <c r="Y4173" s="28"/>
      <c r="AA4173" s="77"/>
      <c r="AB4173" s="28"/>
      <c r="AC4173" s="28"/>
      <c r="AD4173" s="28"/>
      <c r="AE4173" s="28"/>
      <c r="AF4173" s="28"/>
      <c r="AG4173" s="28"/>
      <c r="AH4173" s="28"/>
      <c r="AI4173" s="28"/>
      <c r="AJ4173" s="28"/>
      <c r="AK4173" s="28"/>
      <c r="AL4173" s="28"/>
      <c r="AM4173" s="28"/>
      <c r="AN4173" s="28"/>
      <c r="AO4173" s="28"/>
      <c r="AP4173" s="28"/>
      <c r="AQ4173" s="28"/>
      <c r="AR4173" s="28"/>
      <c r="AS4173" s="28"/>
      <c r="AT4173" s="96"/>
      <c r="AU4173" s="28"/>
      <c r="AV4173" s="28"/>
      <c r="AW4173" s="28"/>
      <c r="AX4173" s="28"/>
      <c r="AY4173" s="28"/>
      <c r="AZ4173" s="28"/>
      <c r="BA4173" s="28"/>
      <c r="BB4173" s="28"/>
      <c r="BC4173" s="28"/>
      <c r="BD4173" s="28"/>
      <c r="BE4173" s="28"/>
    </row>
    <row r="4174" spans="3:57" ht="14.25" customHeight="1">
      <c r="C4174" s="46"/>
      <c r="D4174" s="28"/>
      <c r="E4174" s="28"/>
      <c r="F4174" s="28"/>
      <c r="G4174" s="28"/>
      <c r="H4174" s="28"/>
      <c r="I4174" s="28"/>
      <c r="J4174" s="28"/>
      <c r="K4174" s="28"/>
      <c r="L4174" s="28"/>
      <c r="M4174" s="28"/>
      <c r="N4174" s="28"/>
      <c r="O4174" s="28"/>
      <c r="P4174" s="60"/>
      <c r="Q4174" s="60"/>
      <c r="R4174" s="60"/>
      <c r="T4174" s="60"/>
      <c r="V4174" s="46"/>
      <c r="W4174" s="28"/>
      <c r="X4174" s="28"/>
      <c r="Y4174" s="28"/>
      <c r="AA4174" s="77"/>
      <c r="AB4174" s="28"/>
      <c r="AC4174" s="28"/>
      <c r="AD4174" s="28"/>
      <c r="AE4174" s="28"/>
      <c r="AF4174" s="28"/>
      <c r="AG4174" s="28"/>
      <c r="AH4174" s="28"/>
      <c r="AI4174" s="28"/>
      <c r="AL4174" s="28"/>
      <c r="AM4174" s="28"/>
      <c r="AN4174" s="28"/>
      <c r="AO4174" s="28"/>
      <c r="AP4174" s="28"/>
      <c r="AQ4174" s="28"/>
      <c r="AR4174" s="28"/>
      <c r="AS4174" s="28"/>
      <c r="AT4174" s="96"/>
      <c r="AU4174" s="28"/>
      <c r="AV4174" s="28"/>
      <c r="AW4174" s="28"/>
      <c r="AX4174" s="28"/>
      <c r="AY4174" s="28"/>
      <c r="AZ4174" s="28"/>
      <c r="BA4174" s="28"/>
      <c r="BB4174" s="28"/>
      <c r="BC4174" s="28"/>
      <c r="BD4174" s="28"/>
      <c r="BE4174" s="28"/>
    </row>
    <row r="4175" spans="3:57" ht="14.25" customHeight="1">
      <c r="C4175" s="46"/>
      <c r="D4175" s="28"/>
      <c r="E4175" s="28"/>
      <c r="F4175" s="28"/>
      <c r="G4175" s="28"/>
      <c r="H4175" s="28"/>
      <c r="I4175" s="28"/>
      <c r="J4175" s="28"/>
      <c r="K4175" s="28"/>
      <c r="L4175" s="28"/>
      <c r="M4175" s="28"/>
      <c r="N4175" s="28"/>
      <c r="O4175" s="28"/>
      <c r="P4175" s="60"/>
      <c r="Q4175" s="60"/>
      <c r="R4175" s="60"/>
      <c r="T4175" s="60"/>
      <c r="V4175" s="46"/>
      <c r="W4175" s="28"/>
      <c r="X4175" s="28"/>
      <c r="Y4175" s="28"/>
      <c r="AA4175" s="77"/>
      <c r="AB4175" s="28"/>
      <c r="AC4175" s="28"/>
      <c r="AD4175" s="28"/>
      <c r="AE4175" s="28"/>
      <c r="AF4175" s="28"/>
      <c r="AG4175" s="28"/>
      <c r="AH4175" s="28"/>
      <c r="AI4175" s="28"/>
      <c r="AL4175" s="28"/>
      <c r="AM4175" s="28"/>
      <c r="AN4175" s="28"/>
      <c r="AO4175" s="28"/>
      <c r="AP4175" s="28"/>
      <c r="AT4175" s="96"/>
      <c r="AU4175" s="28"/>
      <c r="AV4175" s="28"/>
      <c r="AW4175" s="28"/>
      <c r="AX4175" s="28"/>
      <c r="AY4175" s="28"/>
      <c r="AZ4175" s="28"/>
      <c r="BA4175" s="28"/>
      <c r="BB4175" s="28"/>
      <c r="BC4175" s="28"/>
      <c r="BD4175" s="28"/>
      <c r="BE4175" s="28"/>
    </row>
    <row r="4176" spans="3:57" ht="14.25" customHeight="1">
      <c r="C4176" s="46"/>
      <c r="D4176" s="28"/>
      <c r="E4176" s="28"/>
      <c r="F4176" s="28"/>
      <c r="G4176" s="28"/>
      <c r="H4176" s="28"/>
      <c r="I4176" s="28"/>
      <c r="J4176" s="28"/>
      <c r="K4176" s="28"/>
      <c r="L4176" s="28"/>
      <c r="M4176" s="28"/>
      <c r="N4176" s="28"/>
      <c r="O4176" s="28"/>
      <c r="P4176" s="60"/>
      <c r="Q4176" s="60"/>
      <c r="R4176" s="60"/>
      <c r="T4176" s="60"/>
      <c r="V4176" s="46"/>
      <c r="W4176" s="28"/>
      <c r="X4176" s="28"/>
      <c r="Y4176" s="28"/>
      <c r="AA4176" s="77"/>
      <c r="AE4176" s="28"/>
      <c r="AF4176" s="28"/>
      <c r="AG4176" s="28"/>
      <c r="AH4176" s="28"/>
      <c r="AI4176" s="28"/>
      <c r="AL4176" s="28"/>
      <c r="AM4176" s="28"/>
      <c r="AN4176" s="28"/>
      <c r="AO4176" s="28"/>
      <c r="AP4176" s="28"/>
      <c r="AW4176" s="28"/>
      <c r="AX4176" s="28"/>
      <c r="AY4176" s="28"/>
      <c r="AZ4176" s="28"/>
      <c r="BA4176" s="28"/>
      <c r="BB4176" s="28"/>
      <c r="BC4176" s="28"/>
      <c r="BD4176" s="28"/>
      <c r="BE4176" s="28"/>
    </row>
    <row r="4177" spans="3:57" ht="14.25" customHeight="1">
      <c r="C4177" s="46"/>
      <c r="D4177" s="28"/>
      <c r="E4177" s="28"/>
      <c r="F4177" s="28"/>
      <c r="G4177" s="28"/>
      <c r="H4177" s="28"/>
      <c r="I4177" s="28"/>
      <c r="J4177" s="28"/>
      <c r="K4177" s="28"/>
      <c r="L4177" s="28"/>
      <c r="M4177" s="28"/>
      <c r="N4177" s="28"/>
      <c r="O4177" s="28"/>
      <c r="P4177" s="60"/>
      <c r="Q4177" s="60"/>
      <c r="R4177" s="60"/>
      <c r="T4177" s="60"/>
      <c r="V4177" s="46"/>
      <c r="W4177" s="28"/>
      <c r="X4177" s="28"/>
      <c r="Y4177" s="28"/>
      <c r="AA4177" s="77"/>
      <c r="AE4177" s="28"/>
      <c r="AF4177" s="28"/>
      <c r="AG4177" s="28"/>
      <c r="AH4177" s="28"/>
      <c r="AI4177" s="28"/>
      <c r="AL4177" s="28"/>
      <c r="AM4177" s="28"/>
      <c r="AN4177" s="28"/>
      <c r="AO4177" s="28"/>
      <c r="AP4177" s="28"/>
      <c r="AW4177" s="28"/>
      <c r="AX4177" s="28"/>
      <c r="AY4177" s="28"/>
      <c r="AZ4177" s="28"/>
      <c r="BA4177" s="28"/>
      <c r="BB4177" s="28"/>
      <c r="BC4177" s="28"/>
      <c r="BD4177" s="28"/>
      <c r="BE4177" s="28"/>
    </row>
    <row r="4178" spans="3:57" ht="14.25" customHeight="1">
      <c r="C4178" s="46"/>
      <c r="D4178" s="28"/>
      <c r="E4178" s="28"/>
      <c r="F4178" s="28"/>
      <c r="G4178" s="28"/>
      <c r="H4178" s="28"/>
      <c r="I4178" s="28"/>
      <c r="J4178" s="28"/>
      <c r="K4178" s="28"/>
      <c r="L4178" s="28"/>
      <c r="M4178" s="28"/>
      <c r="N4178" s="28"/>
      <c r="O4178" s="28"/>
      <c r="P4178" s="60"/>
      <c r="Q4178" s="60"/>
      <c r="R4178" s="60"/>
      <c r="T4178" s="60"/>
      <c r="V4178" s="46"/>
      <c r="W4178" s="28"/>
      <c r="X4178" s="28"/>
      <c r="Y4178" s="28"/>
      <c r="AA4178" s="77"/>
      <c r="AE4178" s="28"/>
      <c r="AF4178" s="28"/>
      <c r="AG4178" s="28"/>
      <c r="AH4178" s="28"/>
      <c r="AI4178" s="28"/>
      <c r="AL4178" s="28"/>
      <c r="AM4178" s="28"/>
      <c r="AN4178" s="28"/>
      <c r="AO4178" s="28"/>
      <c r="AP4178" s="28"/>
      <c r="AW4178" s="28"/>
      <c r="AX4178" s="28"/>
      <c r="AY4178" s="28"/>
      <c r="AZ4178" s="28"/>
      <c r="BA4178" s="28"/>
      <c r="BB4178" s="28"/>
      <c r="BC4178" s="28"/>
      <c r="BD4178" s="28"/>
      <c r="BE4178" s="28"/>
    </row>
    <row r="4179" spans="3:57" ht="14.25" customHeight="1">
      <c r="C4179" s="46"/>
      <c r="D4179" s="28"/>
      <c r="E4179" s="28"/>
      <c r="F4179" s="28"/>
      <c r="G4179" s="28"/>
      <c r="H4179" s="28"/>
      <c r="I4179" s="28"/>
      <c r="J4179" s="28"/>
      <c r="K4179" s="28"/>
      <c r="L4179" s="28"/>
      <c r="M4179" s="28"/>
      <c r="N4179" s="28"/>
      <c r="O4179" s="28"/>
      <c r="P4179" s="60"/>
      <c r="Q4179" s="60"/>
      <c r="R4179" s="60"/>
      <c r="T4179" s="60"/>
      <c r="V4179" s="46"/>
      <c r="W4179" s="28"/>
      <c r="X4179" s="28"/>
      <c r="Y4179" s="28"/>
      <c r="AA4179" s="77"/>
      <c r="AE4179" s="28"/>
      <c r="AF4179" s="28"/>
      <c r="AG4179" s="28"/>
      <c r="AH4179" s="28"/>
      <c r="AI4179" s="28"/>
      <c r="AL4179" s="28"/>
      <c r="AM4179" s="28"/>
      <c r="AN4179" s="28"/>
      <c r="AO4179" s="28"/>
      <c r="AP4179" s="28"/>
      <c r="AW4179" s="28"/>
      <c r="AX4179" s="28"/>
      <c r="AY4179" s="28"/>
      <c r="AZ4179" s="28"/>
      <c r="BA4179" s="28"/>
      <c r="BB4179" s="28"/>
      <c r="BC4179" s="28"/>
      <c r="BD4179" s="28"/>
      <c r="BE4179" s="28"/>
    </row>
    <row r="4180" spans="3:57" ht="14.25" customHeight="1">
      <c r="C4180" s="46"/>
      <c r="D4180" s="28"/>
      <c r="E4180" s="28"/>
      <c r="F4180" s="28"/>
      <c r="G4180" s="28"/>
      <c r="H4180" s="28"/>
      <c r="I4180" s="28"/>
      <c r="J4180" s="28"/>
      <c r="K4180" s="28"/>
      <c r="L4180" s="28"/>
      <c r="M4180" s="28"/>
      <c r="N4180" s="28"/>
      <c r="O4180" s="28"/>
      <c r="P4180" s="60"/>
      <c r="Q4180" s="60"/>
      <c r="R4180" s="60"/>
      <c r="W4180" s="28"/>
      <c r="X4180" s="28"/>
      <c r="Y4180" s="28"/>
      <c r="AA4180" s="77"/>
      <c r="AE4180" s="28"/>
      <c r="AF4180" s="28"/>
      <c r="AG4180" s="28"/>
      <c r="AH4180" s="28"/>
      <c r="AI4180" s="28"/>
      <c r="AW4180" s="28"/>
      <c r="AX4180" s="28"/>
      <c r="AY4180" s="28"/>
      <c r="AZ4180" s="28"/>
      <c r="BA4180" s="28"/>
      <c r="BB4180" s="28"/>
      <c r="BC4180" s="28"/>
      <c r="BD4180" s="28"/>
      <c r="BE4180" s="28"/>
    </row>
    <row r="4181" spans="3:57" ht="14.25" customHeight="1">
      <c r="S4181" s="60"/>
      <c r="U4181" s="60"/>
    </row>
    <row r="4182" spans="3:57" ht="14.25" customHeight="1">
      <c r="S4182" s="60"/>
      <c r="U4182" s="60"/>
      <c r="AJ4182" s="28"/>
      <c r="AK4182" s="28"/>
    </row>
    <row r="4183" spans="3:57" ht="14.25" customHeight="1">
      <c r="S4183" s="60"/>
      <c r="U4183" s="60"/>
      <c r="AJ4183" s="28"/>
      <c r="AK4183" s="28"/>
      <c r="AQ4183" s="28"/>
      <c r="AR4183" s="28"/>
      <c r="AS4183" s="28"/>
    </row>
    <row r="4184" spans="3:57" ht="14.25" customHeight="1">
      <c r="S4184" s="60"/>
      <c r="U4184" s="60"/>
      <c r="AB4184" s="28"/>
      <c r="AC4184" s="28"/>
      <c r="AD4184" s="28"/>
      <c r="AJ4184" s="28"/>
      <c r="AK4184" s="28"/>
      <c r="AQ4184" s="28"/>
      <c r="AR4184" s="28"/>
      <c r="AS4184" s="28"/>
      <c r="AT4184" s="96"/>
      <c r="AU4184" s="28"/>
      <c r="AV4184" s="28"/>
    </row>
    <row r="4185" spans="3:57" ht="14.25" customHeight="1">
      <c r="S4185" s="60"/>
      <c r="U4185" s="60"/>
      <c r="AB4185" s="28"/>
      <c r="AC4185" s="28"/>
      <c r="AD4185" s="28"/>
      <c r="AJ4185" s="28"/>
      <c r="AK4185" s="28"/>
      <c r="AQ4185" s="28"/>
      <c r="AR4185" s="28"/>
      <c r="AS4185" s="28"/>
      <c r="AT4185" s="96"/>
      <c r="AU4185" s="28"/>
      <c r="AV4185" s="28"/>
    </row>
    <row r="4186" spans="3:57" ht="14.25" customHeight="1">
      <c r="S4186" s="60"/>
      <c r="U4186" s="60"/>
      <c r="AB4186" s="28"/>
      <c r="AC4186" s="28"/>
      <c r="AD4186" s="28"/>
      <c r="AJ4186" s="28"/>
      <c r="AK4186" s="28"/>
      <c r="AQ4186" s="28"/>
      <c r="AR4186" s="28"/>
      <c r="AS4186" s="28"/>
      <c r="AT4186" s="96"/>
      <c r="AU4186" s="28"/>
      <c r="AV4186" s="28"/>
    </row>
    <row r="4187" spans="3:57" ht="14.25" customHeight="1">
      <c r="S4187" s="60"/>
      <c r="U4187" s="60"/>
      <c r="AB4187" s="28"/>
      <c r="AC4187" s="28"/>
      <c r="AD4187" s="28"/>
      <c r="AJ4187" s="28"/>
      <c r="AK4187" s="28"/>
      <c r="AQ4187" s="28"/>
      <c r="AR4187" s="28"/>
      <c r="AS4187" s="28"/>
      <c r="AT4187" s="96"/>
      <c r="AU4187" s="28"/>
      <c r="AV4187" s="28"/>
    </row>
    <row r="4188" spans="3:57" ht="14.25" customHeight="1">
      <c r="T4188" s="60"/>
      <c r="V4188" s="46"/>
      <c r="AB4188" s="28"/>
      <c r="AC4188" s="28"/>
      <c r="AD4188" s="28"/>
      <c r="AJ4188" s="28"/>
      <c r="AK4188" s="28"/>
      <c r="AL4188" s="28"/>
      <c r="AM4188" s="28"/>
      <c r="AN4188" s="28"/>
      <c r="AO4188" s="28"/>
      <c r="AP4188" s="28"/>
      <c r="AQ4188" s="28"/>
      <c r="AR4188" s="28"/>
      <c r="AS4188" s="28"/>
      <c r="AT4188" s="96"/>
      <c r="AU4188" s="28"/>
      <c r="AV4188" s="28"/>
    </row>
    <row r="4189" spans="3:57" ht="14.25" customHeight="1">
      <c r="C4189" s="46"/>
      <c r="D4189" s="28"/>
      <c r="E4189" s="28"/>
      <c r="F4189" s="28"/>
      <c r="G4189" s="28"/>
      <c r="H4189" s="28"/>
      <c r="I4189" s="28"/>
      <c r="J4189" s="28"/>
      <c r="K4189" s="28"/>
      <c r="L4189" s="28"/>
      <c r="M4189" s="28"/>
      <c r="N4189" s="28"/>
      <c r="O4189" s="28"/>
      <c r="P4189" s="60"/>
      <c r="Q4189" s="60"/>
      <c r="R4189" s="60"/>
      <c r="T4189" s="60"/>
      <c r="V4189" s="46"/>
      <c r="W4189" s="28"/>
      <c r="X4189" s="28"/>
      <c r="Y4189" s="28"/>
      <c r="AA4189" s="77"/>
      <c r="AB4189" s="28"/>
      <c r="AC4189" s="28"/>
      <c r="AD4189" s="28"/>
      <c r="AE4189" s="28"/>
      <c r="AF4189" s="28"/>
      <c r="AG4189" s="28"/>
      <c r="AH4189" s="28"/>
      <c r="AI4189" s="28"/>
      <c r="AL4189" s="28"/>
      <c r="AM4189" s="28"/>
      <c r="AN4189" s="28"/>
      <c r="AO4189" s="28"/>
      <c r="AP4189" s="28"/>
      <c r="AQ4189" s="28"/>
      <c r="AR4189" s="28"/>
      <c r="AS4189" s="28"/>
      <c r="AT4189" s="96"/>
      <c r="AU4189" s="28"/>
      <c r="AV4189" s="28"/>
      <c r="AW4189" s="28"/>
      <c r="AX4189" s="28"/>
      <c r="AY4189" s="28"/>
      <c r="AZ4189" s="28"/>
      <c r="BA4189" s="28"/>
      <c r="BB4189" s="28"/>
      <c r="BC4189" s="28"/>
      <c r="BD4189" s="28"/>
      <c r="BE4189" s="28"/>
    </row>
    <row r="4190" spans="3:57" ht="14.25" customHeight="1">
      <c r="C4190" s="46"/>
      <c r="D4190" s="28"/>
      <c r="E4190" s="28"/>
      <c r="F4190" s="28"/>
      <c r="G4190" s="28"/>
      <c r="H4190" s="28"/>
      <c r="I4190" s="28"/>
      <c r="J4190" s="28"/>
      <c r="K4190" s="28"/>
      <c r="L4190" s="28"/>
      <c r="M4190" s="28"/>
      <c r="N4190" s="28"/>
      <c r="O4190" s="28"/>
      <c r="P4190" s="60"/>
      <c r="Q4190" s="60"/>
      <c r="R4190" s="60"/>
      <c r="T4190" s="60"/>
      <c r="V4190" s="46"/>
      <c r="W4190" s="28"/>
      <c r="X4190" s="28"/>
      <c r="Y4190" s="28"/>
      <c r="AA4190" s="77"/>
      <c r="AB4190" s="28"/>
      <c r="AC4190" s="28"/>
      <c r="AD4190" s="28"/>
      <c r="AE4190" s="28"/>
      <c r="AF4190" s="28"/>
      <c r="AG4190" s="28"/>
      <c r="AH4190" s="28"/>
      <c r="AI4190" s="28"/>
      <c r="AL4190" s="28"/>
      <c r="AM4190" s="28"/>
      <c r="AN4190" s="28"/>
      <c r="AO4190" s="28"/>
      <c r="AP4190" s="28"/>
      <c r="AT4190" s="96"/>
      <c r="AU4190" s="28"/>
      <c r="AV4190" s="28"/>
      <c r="AW4190" s="28"/>
      <c r="AX4190" s="28"/>
      <c r="AY4190" s="28"/>
      <c r="AZ4190" s="28"/>
      <c r="BA4190" s="28"/>
      <c r="BB4190" s="28"/>
      <c r="BC4190" s="28"/>
      <c r="BD4190" s="28"/>
      <c r="BE4190" s="28"/>
    </row>
    <row r="4191" spans="3:57" ht="14.25" customHeight="1">
      <c r="C4191" s="46"/>
      <c r="D4191" s="28"/>
      <c r="E4191" s="28"/>
      <c r="F4191" s="28"/>
      <c r="G4191" s="28"/>
      <c r="H4191" s="28"/>
      <c r="I4191" s="28"/>
      <c r="J4191" s="28"/>
      <c r="K4191" s="28"/>
      <c r="L4191" s="28"/>
      <c r="M4191" s="28"/>
      <c r="N4191" s="28"/>
      <c r="O4191" s="28"/>
      <c r="P4191" s="60"/>
      <c r="Q4191" s="60"/>
      <c r="R4191" s="60"/>
      <c r="T4191" s="60"/>
      <c r="V4191" s="46"/>
      <c r="W4191" s="28"/>
      <c r="X4191" s="28"/>
      <c r="Y4191" s="28"/>
      <c r="AA4191" s="77"/>
      <c r="AE4191" s="28"/>
      <c r="AF4191" s="28"/>
      <c r="AG4191" s="28"/>
      <c r="AH4191" s="28"/>
      <c r="AI4191" s="28"/>
      <c r="AL4191" s="28"/>
      <c r="AM4191" s="28"/>
      <c r="AN4191" s="28"/>
      <c r="AO4191" s="28"/>
      <c r="AP4191" s="28"/>
      <c r="AW4191" s="28"/>
      <c r="AX4191" s="28"/>
      <c r="AY4191" s="28"/>
      <c r="AZ4191" s="28"/>
      <c r="BA4191" s="28"/>
      <c r="BB4191" s="28"/>
      <c r="BC4191" s="28"/>
      <c r="BD4191" s="28"/>
      <c r="BE4191" s="28"/>
    </row>
    <row r="4192" spans="3:57" ht="14.25" customHeight="1">
      <c r="C4192" s="46"/>
      <c r="D4192" s="28"/>
      <c r="E4192" s="28"/>
      <c r="F4192" s="28"/>
      <c r="G4192" s="28"/>
      <c r="H4192" s="28"/>
      <c r="I4192" s="28"/>
      <c r="J4192" s="28"/>
      <c r="K4192" s="28"/>
      <c r="L4192" s="28"/>
      <c r="M4192" s="28"/>
      <c r="N4192" s="28"/>
      <c r="O4192" s="28"/>
      <c r="P4192" s="60"/>
      <c r="Q4192" s="60"/>
      <c r="R4192" s="60"/>
      <c r="T4192" s="60"/>
      <c r="V4192" s="46"/>
      <c r="W4192" s="28"/>
      <c r="X4192" s="28"/>
      <c r="Y4192" s="28"/>
      <c r="AA4192" s="77"/>
      <c r="AE4192" s="28"/>
      <c r="AF4192" s="28"/>
      <c r="AG4192" s="28"/>
      <c r="AH4192" s="28"/>
      <c r="AI4192" s="28"/>
      <c r="AL4192" s="28"/>
      <c r="AM4192" s="28"/>
      <c r="AN4192" s="28"/>
      <c r="AO4192" s="28"/>
      <c r="AP4192" s="28"/>
      <c r="AW4192" s="28"/>
      <c r="AX4192" s="28"/>
      <c r="AY4192" s="28"/>
      <c r="AZ4192" s="28"/>
      <c r="BA4192" s="28"/>
      <c r="BB4192" s="28"/>
      <c r="BC4192" s="28"/>
      <c r="BD4192" s="28"/>
      <c r="BE4192" s="28"/>
    </row>
    <row r="4193" spans="3:57" ht="14.25" customHeight="1">
      <c r="C4193" s="46"/>
      <c r="D4193" s="28"/>
      <c r="E4193" s="28"/>
      <c r="F4193" s="28"/>
      <c r="G4193" s="28"/>
      <c r="H4193" s="28"/>
      <c r="I4193" s="28"/>
      <c r="J4193" s="28"/>
      <c r="K4193" s="28"/>
      <c r="L4193" s="28"/>
      <c r="M4193" s="28"/>
      <c r="N4193" s="28"/>
      <c r="O4193" s="28"/>
      <c r="P4193" s="60"/>
      <c r="Q4193" s="60"/>
      <c r="R4193" s="60"/>
      <c r="T4193" s="60"/>
      <c r="V4193" s="46"/>
      <c r="W4193" s="28"/>
      <c r="X4193" s="28"/>
      <c r="Y4193" s="28"/>
      <c r="AA4193" s="77"/>
      <c r="AE4193" s="28"/>
      <c r="AF4193" s="28"/>
      <c r="AG4193" s="28"/>
      <c r="AH4193" s="28"/>
      <c r="AI4193" s="28"/>
      <c r="AL4193" s="28"/>
      <c r="AM4193" s="28"/>
      <c r="AN4193" s="28"/>
      <c r="AO4193" s="28"/>
      <c r="AP4193" s="28"/>
      <c r="AW4193" s="28"/>
      <c r="AX4193" s="28"/>
      <c r="AY4193" s="28"/>
      <c r="AZ4193" s="28"/>
      <c r="BA4193" s="28"/>
      <c r="BB4193" s="28"/>
      <c r="BC4193" s="28"/>
      <c r="BD4193" s="28"/>
      <c r="BE4193" s="28"/>
    </row>
    <row r="4194" spans="3:57" ht="14.25" customHeight="1">
      <c r="C4194" s="46"/>
      <c r="D4194" s="28"/>
      <c r="E4194" s="28"/>
      <c r="F4194" s="28"/>
      <c r="G4194" s="28"/>
      <c r="H4194" s="28"/>
      <c r="I4194" s="28"/>
      <c r="J4194" s="28"/>
      <c r="K4194" s="28"/>
      <c r="L4194" s="28"/>
      <c r="M4194" s="28"/>
      <c r="N4194" s="28"/>
      <c r="O4194" s="28"/>
      <c r="P4194" s="60"/>
      <c r="Q4194" s="60"/>
      <c r="R4194" s="60"/>
      <c r="T4194" s="60"/>
      <c r="V4194" s="46"/>
      <c r="W4194" s="28"/>
      <c r="X4194" s="28"/>
      <c r="Y4194" s="28"/>
      <c r="AA4194" s="77"/>
      <c r="AE4194" s="28"/>
      <c r="AF4194" s="28"/>
      <c r="AG4194" s="28"/>
      <c r="AH4194" s="28"/>
      <c r="AI4194" s="28"/>
      <c r="AL4194" s="28"/>
      <c r="AM4194" s="28"/>
      <c r="AN4194" s="28"/>
      <c r="AO4194" s="28"/>
      <c r="AP4194" s="28"/>
      <c r="AW4194" s="28"/>
      <c r="AX4194" s="28"/>
      <c r="AY4194" s="28"/>
      <c r="AZ4194" s="28"/>
      <c r="BA4194" s="28"/>
      <c r="BB4194" s="28"/>
      <c r="BC4194" s="28"/>
      <c r="BD4194" s="28"/>
      <c r="BE4194" s="28"/>
    </row>
    <row r="4195" spans="3:57" ht="14.25" customHeight="1">
      <c r="C4195" s="46"/>
      <c r="D4195" s="28"/>
      <c r="E4195" s="28"/>
      <c r="F4195" s="28"/>
      <c r="G4195" s="28"/>
      <c r="H4195" s="28"/>
      <c r="I4195" s="28"/>
      <c r="J4195" s="28"/>
      <c r="K4195" s="28"/>
      <c r="L4195" s="28"/>
      <c r="M4195" s="28"/>
      <c r="N4195" s="28"/>
      <c r="O4195" s="28"/>
      <c r="P4195" s="60"/>
      <c r="Q4195" s="60"/>
      <c r="R4195" s="60"/>
      <c r="T4195" s="60"/>
      <c r="W4195" s="28"/>
      <c r="X4195" s="28"/>
      <c r="Y4195" s="28"/>
      <c r="AA4195" s="77"/>
      <c r="AE4195" s="28"/>
      <c r="AF4195" s="28"/>
      <c r="AG4195" s="28"/>
      <c r="AH4195" s="28"/>
      <c r="AI4195" s="28"/>
      <c r="AW4195" s="28"/>
      <c r="AX4195" s="28"/>
      <c r="AY4195" s="28"/>
      <c r="AZ4195" s="28"/>
      <c r="BA4195" s="28"/>
      <c r="BB4195" s="28"/>
      <c r="BC4195" s="28"/>
      <c r="BD4195" s="28"/>
      <c r="BE4195" s="28"/>
    </row>
    <row r="4196" spans="3:57" ht="14.25" customHeight="1">
      <c r="S4196" s="60"/>
      <c r="U4196" s="60"/>
    </row>
    <row r="4197" spans="3:57" ht="14.25" customHeight="1">
      <c r="S4197" s="60"/>
      <c r="T4197" s="60"/>
      <c r="U4197" s="60"/>
      <c r="AJ4197" s="28"/>
      <c r="AK4197" s="28"/>
    </row>
    <row r="4198" spans="3:57" ht="14.25" customHeight="1">
      <c r="S4198" s="60"/>
      <c r="T4198" s="60"/>
      <c r="U4198" s="60"/>
      <c r="AJ4198" s="28"/>
      <c r="AK4198" s="28"/>
      <c r="AQ4198" s="28"/>
      <c r="AR4198" s="28"/>
      <c r="AS4198" s="28"/>
    </row>
    <row r="4199" spans="3:57" ht="14.25" customHeight="1">
      <c r="S4199" s="60"/>
      <c r="T4199" s="60"/>
      <c r="U4199" s="60"/>
      <c r="AB4199" s="28"/>
      <c r="AC4199" s="28"/>
      <c r="AD4199" s="28"/>
      <c r="AJ4199" s="28"/>
      <c r="AK4199" s="28"/>
      <c r="AQ4199" s="28"/>
      <c r="AR4199" s="28"/>
      <c r="AS4199" s="28"/>
      <c r="AT4199" s="96"/>
      <c r="AU4199" s="28"/>
      <c r="AV4199" s="28"/>
    </row>
    <row r="4200" spans="3:57" ht="14.25" customHeight="1">
      <c r="S4200" s="60"/>
      <c r="T4200" s="60"/>
      <c r="U4200" s="60"/>
      <c r="AB4200" s="28"/>
      <c r="AC4200" s="28"/>
      <c r="AD4200" s="28"/>
      <c r="AJ4200" s="28"/>
      <c r="AK4200" s="28"/>
      <c r="AQ4200" s="28"/>
      <c r="AR4200" s="28"/>
      <c r="AS4200" s="28"/>
      <c r="AT4200" s="96"/>
      <c r="AU4200" s="28"/>
      <c r="AV4200" s="28"/>
    </row>
    <row r="4201" spans="3:57" ht="14.25" customHeight="1">
      <c r="S4201" s="60"/>
      <c r="T4201" s="60"/>
      <c r="U4201" s="60"/>
      <c r="AB4201" s="28"/>
      <c r="AC4201" s="28"/>
      <c r="AD4201" s="28"/>
      <c r="AJ4201" s="28"/>
      <c r="AK4201" s="28"/>
      <c r="AQ4201" s="28"/>
      <c r="AR4201" s="28"/>
      <c r="AS4201" s="28"/>
      <c r="AT4201" s="96"/>
      <c r="AU4201" s="28"/>
      <c r="AV4201" s="28"/>
    </row>
    <row r="4202" spans="3:57" ht="14.25" customHeight="1">
      <c r="S4202" s="60"/>
      <c r="T4202" s="60"/>
      <c r="U4202" s="60"/>
      <c r="AB4202" s="28"/>
      <c r="AC4202" s="28"/>
      <c r="AD4202" s="28"/>
      <c r="AJ4202" s="28"/>
      <c r="AK4202" s="28"/>
      <c r="AQ4202" s="28"/>
      <c r="AR4202" s="28"/>
      <c r="AS4202" s="28"/>
      <c r="AT4202" s="96"/>
      <c r="AU4202" s="28"/>
      <c r="AV4202" s="28"/>
    </row>
    <row r="4203" spans="3:57" ht="14.25" customHeight="1">
      <c r="S4203" s="60"/>
      <c r="T4203" s="60"/>
      <c r="U4203" s="60"/>
      <c r="V4203" s="46"/>
      <c r="AB4203" s="28"/>
      <c r="AC4203" s="28"/>
      <c r="AD4203" s="28"/>
      <c r="AJ4203" s="28"/>
      <c r="AK4203" s="28"/>
      <c r="AL4203" s="28"/>
      <c r="AM4203" s="28"/>
      <c r="AN4203" s="28"/>
      <c r="AO4203" s="28"/>
      <c r="AP4203" s="28"/>
      <c r="AQ4203" s="28"/>
      <c r="AR4203" s="28"/>
      <c r="AS4203" s="28"/>
      <c r="AT4203" s="96"/>
      <c r="AU4203" s="28"/>
      <c r="AV4203" s="28"/>
    </row>
    <row r="4204" spans="3:57" ht="14.25" customHeight="1">
      <c r="C4204" s="46"/>
      <c r="D4204" s="28"/>
      <c r="E4204" s="28"/>
      <c r="F4204" s="28"/>
      <c r="G4204" s="28"/>
      <c r="H4204" s="28"/>
      <c r="I4204" s="28"/>
      <c r="J4204" s="28"/>
      <c r="K4204" s="28"/>
      <c r="L4204" s="28"/>
      <c r="M4204" s="28"/>
      <c r="N4204" s="28"/>
      <c r="O4204" s="28"/>
      <c r="P4204" s="60"/>
      <c r="Q4204" s="60"/>
      <c r="R4204" s="60"/>
      <c r="T4204" s="60"/>
      <c r="V4204" s="46"/>
      <c r="W4204" s="28"/>
      <c r="X4204" s="28"/>
      <c r="Y4204" s="28"/>
      <c r="AA4204" s="77"/>
      <c r="AB4204" s="28"/>
      <c r="AC4204" s="28"/>
      <c r="AD4204" s="28"/>
      <c r="AE4204" s="28"/>
      <c r="AF4204" s="28"/>
      <c r="AG4204" s="28"/>
      <c r="AH4204" s="28"/>
      <c r="AI4204" s="28"/>
      <c r="AJ4204" s="28"/>
      <c r="AK4204" s="28"/>
      <c r="AL4204" s="28"/>
      <c r="AM4204" s="28"/>
      <c r="AN4204" s="28"/>
      <c r="AO4204" s="28"/>
      <c r="AP4204" s="28"/>
      <c r="AQ4204" s="28"/>
      <c r="AR4204" s="28"/>
      <c r="AS4204" s="28"/>
      <c r="AT4204" s="96"/>
      <c r="AU4204" s="28"/>
      <c r="AV4204" s="28"/>
      <c r="AW4204" s="28"/>
      <c r="AX4204" s="28"/>
      <c r="AY4204" s="28"/>
      <c r="AZ4204" s="28"/>
      <c r="BA4204" s="28"/>
      <c r="BB4204" s="28"/>
      <c r="BC4204" s="28"/>
      <c r="BD4204" s="28"/>
      <c r="BE4204" s="28"/>
    </row>
    <row r="4205" spans="3:57" ht="14.25" customHeight="1">
      <c r="C4205" s="46"/>
      <c r="D4205" s="28"/>
      <c r="E4205" s="28"/>
      <c r="F4205" s="28"/>
      <c r="G4205" s="28"/>
      <c r="H4205" s="28"/>
      <c r="I4205" s="28"/>
      <c r="J4205" s="28"/>
      <c r="K4205" s="28"/>
      <c r="L4205" s="28"/>
      <c r="M4205" s="28"/>
      <c r="N4205" s="28"/>
      <c r="O4205" s="28"/>
      <c r="P4205" s="60"/>
      <c r="Q4205" s="60"/>
      <c r="R4205" s="60"/>
      <c r="S4205" s="60"/>
      <c r="T4205" s="60"/>
      <c r="U4205" s="60"/>
      <c r="V4205" s="46"/>
      <c r="W4205" s="28"/>
      <c r="X4205" s="28"/>
      <c r="Y4205" s="28"/>
      <c r="AA4205" s="77"/>
      <c r="AB4205" s="28"/>
      <c r="AC4205" s="28"/>
      <c r="AD4205" s="28"/>
      <c r="AE4205" s="28"/>
      <c r="AF4205" s="28"/>
      <c r="AG4205" s="28"/>
      <c r="AH4205" s="28"/>
      <c r="AI4205" s="28"/>
      <c r="AL4205" s="28"/>
      <c r="AM4205" s="28"/>
      <c r="AN4205" s="28"/>
      <c r="AO4205" s="28"/>
      <c r="AP4205" s="28"/>
      <c r="AQ4205" s="28"/>
      <c r="AR4205" s="28"/>
      <c r="AS4205" s="28"/>
      <c r="AT4205" s="96"/>
      <c r="AU4205" s="28"/>
      <c r="AV4205" s="28"/>
      <c r="AW4205" s="28"/>
      <c r="AX4205" s="28"/>
      <c r="AY4205" s="28"/>
      <c r="AZ4205" s="28"/>
      <c r="BA4205" s="28"/>
      <c r="BB4205" s="28"/>
      <c r="BC4205" s="28"/>
      <c r="BD4205" s="28"/>
      <c r="BE4205" s="28"/>
    </row>
    <row r="4206" spans="3:57" ht="14.25" customHeight="1">
      <c r="C4206" s="46"/>
      <c r="D4206" s="28"/>
      <c r="E4206" s="28"/>
      <c r="F4206" s="28"/>
      <c r="G4206" s="28"/>
      <c r="H4206" s="28"/>
      <c r="I4206" s="28"/>
      <c r="J4206" s="28"/>
      <c r="K4206" s="28"/>
      <c r="L4206" s="28"/>
      <c r="M4206" s="28"/>
      <c r="N4206" s="28"/>
      <c r="O4206" s="28"/>
      <c r="P4206" s="60"/>
      <c r="Q4206" s="60"/>
      <c r="R4206" s="60"/>
      <c r="S4206" s="60"/>
      <c r="T4206" s="60"/>
      <c r="U4206" s="60"/>
      <c r="V4206" s="46"/>
      <c r="W4206" s="28"/>
      <c r="X4206" s="28"/>
      <c r="Y4206" s="28"/>
      <c r="AA4206" s="77"/>
      <c r="AB4206" s="28"/>
      <c r="AC4206" s="28"/>
      <c r="AD4206" s="28"/>
      <c r="AE4206" s="28"/>
      <c r="AF4206" s="28"/>
      <c r="AG4206" s="28"/>
      <c r="AH4206" s="28"/>
      <c r="AI4206" s="28"/>
      <c r="AJ4206" s="28"/>
      <c r="AK4206" s="28"/>
      <c r="AL4206" s="28"/>
      <c r="AM4206" s="28"/>
      <c r="AN4206" s="28"/>
      <c r="AO4206" s="28"/>
      <c r="AP4206" s="28"/>
      <c r="AT4206" s="96"/>
      <c r="AU4206" s="28"/>
      <c r="AV4206" s="28"/>
      <c r="AW4206" s="28"/>
      <c r="AX4206" s="28"/>
      <c r="AY4206" s="28"/>
      <c r="AZ4206" s="28"/>
      <c r="BA4206" s="28"/>
      <c r="BB4206" s="28"/>
      <c r="BC4206" s="28"/>
      <c r="BD4206" s="28"/>
      <c r="BE4206" s="28"/>
    </row>
    <row r="4207" spans="3:57" ht="14.25" customHeight="1">
      <c r="C4207" s="46"/>
      <c r="D4207" s="28"/>
      <c r="E4207" s="28"/>
      <c r="F4207" s="28"/>
      <c r="G4207" s="28"/>
      <c r="H4207" s="28"/>
      <c r="I4207" s="28"/>
      <c r="J4207" s="28"/>
      <c r="K4207" s="28"/>
      <c r="L4207" s="28"/>
      <c r="M4207" s="28"/>
      <c r="N4207" s="28"/>
      <c r="O4207" s="28"/>
      <c r="P4207" s="60"/>
      <c r="Q4207" s="60"/>
      <c r="R4207" s="60"/>
      <c r="S4207" s="60"/>
      <c r="T4207" s="60"/>
      <c r="U4207" s="60"/>
      <c r="V4207" s="46"/>
      <c r="W4207" s="28"/>
      <c r="X4207" s="28"/>
      <c r="Y4207" s="28"/>
      <c r="AA4207" s="77"/>
      <c r="AE4207" s="28"/>
      <c r="AF4207" s="28"/>
      <c r="AG4207" s="28"/>
      <c r="AH4207" s="28"/>
      <c r="AI4207" s="28"/>
      <c r="AJ4207" s="28"/>
      <c r="AK4207" s="28"/>
      <c r="AL4207" s="28"/>
      <c r="AM4207" s="28"/>
      <c r="AN4207" s="28"/>
      <c r="AO4207" s="28"/>
      <c r="AP4207" s="28"/>
      <c r="AQ4207" s="28"/>
      <c r="AR4207" s="28"/>
      <c r="AS4207" s="28"/>
      <c r="AW4207" s="28"/>
      <c r="AX4207" s="28"/>
      <c r="AY4207" s="28"/>
      <c r="AZ4207" s="28"/>
      <c r="BA4207" s="28"/>
      <c r="BB4207" s="28"/>
      <c r="BC4207" s="28"/>
      <c r="BD4207" s="28"/>
      <c r="BE4207" s="28"/>
    </row>
    <row r="4208" spans="3:57" ht="14.25" customHeight="1">
      <c r="C4208" s="46"/>
      <c r="D4208" s="28"/>
      <c r="E4208" s="28"/>
      <c r="F4208" s="28"/>
      <c r="G4208" s="28"/>
      <c r="H4208" s="28"/>
      <c r="I4208" s="28"/>
      <c r="J4208" s="28"/>
      <c r="K4208" s="28"/>
      <c r="L4208" s="28"/>
      <c r="M4208" s="28"/>
      <c r="N4208" s="28"/>
      <c r="O4208" s="28"/>
      <c r="P4208" s="60"/>
      <c r="Q4208" s="60"/>
      <c r="R4208" s="60"/>
      <c r="S4208" s="60"/>
      <c r="T4208" s="60"/>
      <c r="U4208" s="60"/>
      <c r="V4208" s="46"/>
      <c r="W4208" s="28"/>
      <c r="X4208" s="28"/>
      <c r="Y4208" s="28"/>
      <c r="AA4208" s="77"/>
      <c r="AB4208" s="28"/>
      <c r="AC4208" s="28"/>
      <c r="AD4208" s="28"/>
      <c r="AE4208" s="28"/>
      <c r="AF4208" s="28"/>
      <c r="AG4208" s="28"/>
      <c r="AH4208" s="28"/>
      <c r="AI4208" s="28"/>
      <c r="AJ4208" s="28"/>
      <c r="AK4208" s="28"/>
      <c r="AL4208" s="28"/>
      <c r="AM4208" s="28"/>
      <c r="AN4208" s="28"/>
      <c r="AO4208" s="28"/>
      <c r="AP4208" s="28"/>
      <c r="AQ4208" s="28"/>
      <c r="AR4208" s="28"/>
      <c r="AS4208" s="28"/>
      <c r="AT4208" s="96"/>
      <c r="AU4208" s="28"/>
      <c r="AV4208" s="28"/>
      <c r="AW4208" s="28"/>
      <c r="AX4208" s="28"/>
      <c r="AY4208" s="28"/>
      <c r="AZ4208" s="28"/>
      <c r="BA4208" s="28"/>
      <c r="BB4208" s="28"/>
      <c r="BC4208" s="28"/>
      <c r="BD4208" s="28"/>
      <c r="BE4208" s="28"/>
    </row>
    <row r="4209" spans="3:57" ht="14.25" customHeight="1">
      <c r="C4209" s="46"/>
      <c r="D4209" s="28"/>
      <c r="E4209" s="28"/>
      <c r="F4209" s="28"/>
      <c r="G4209" s="28"/>
      <c r="H4209" s="28"/>
      <c r="I4209" s="28"/>
      <c r="J4209" s="28"/>
      <c r="K4209" s="28"/>
      <c r="L4209" s="28"/>
      <c r="M4209" s="28"/>
      <c r="N4209" s="28"/>
      <c r="O4209" s="28"/>
      <c r="P4209" s="60"/>
      <c r="Q4209" s="60"/>
      <c r="R4209" s="60"/>
      <c r="S4209" s="60"/>
      <c r="T4209" s="60"/>
      <c r="U4209" s="60"/>
      <c r="V4209" s="46"/>
      <c r="W4209" s="28"/>
      <c r="X4209" s="28"/>
      <c r="Y4209" s="28"/>
      <c r="AA4209" s="77"/>
      <c r="AB4209" s="28"/>
      <c r="AC4209" s="28"/>
      <c r="AD4209" s="28"/>
      <c r="AE4209" s="28"/>
      <c r="AF4209" s="28"/>
      <c r="AG4209" s="28"/>
      <c r="AH4209" s="28"/>
      <c r="AI4209" s="28"/>
      <c r="AJ4209" s="28"/>
      <c r="AK4209" s="28"/>
      <c r="AL4209" s="28"/>
      <c r="AM4209" s="28"/>
      <c r="AN4209" s="28"/>
      <c r="AO4209" s="28"/>
      <c r="AP4209" s="28"/>
      <c r="AQ4209" s="28"/>
      <c r="AR4209" s="28"/>
      <c r="AS4209" s="28"/>
      <c r="AT4209" s="96"/>
      <c r="AU4209" s="28"/>
      <c r="AV4209" s="28"/>
      <c r="AW4209" s="28"/>
      <c r="AX4209" s="28"/>
      <c r="AY4209" s="28"/>
      <c r="AZ4209" s="28"/>
      <c r="BA4209" s="28"/>
      <c r="BB4209" s="28"/>
      <c r="BC4209" s="28"/>
      <c r="BD4209" s="28"/>
      <c r="BE4209" s="28"/>
    </row>
    <row r="4210" spans="3:57" ht="14.25" customHeight="1">
      <c r="C4210" s="46"/>
      <c r="D4210" s="28"/>
      <c r="E4210" s="28"/>
      <c r="F4210" s="28"/>
      <c r="G4210" s="28"/>
      <c r="H4210" s="28"/>
      <c r="I4210" s="28"/>
      <c r="J4210" s="28"/>
      <c r="K4210" s="28"/>
      <c r="L4210" s="28"/>
      <c r="M4210" s="28"/>
      <c r="N4210" s="28"/>
      <c r="O4210" s="28"/>
      <c r="P4210" s="60"/>
      <c r="Q4210" s="60"/>
      <c r="R4210" s="60"/>
      <c r="S4210" s="60"/>
      <c r="T4210" s="60"/>
      <c r="U4210" s="60"/>
      <c r="V4210" s="46"/>
      <c r="W4210" s="28"/>
      <c r="X4210" s="28"/>
      <c r="Y4210" s="28"/>
      <c r="AA4210" s="77"/>
      <c r="AB4210" s="28"/>
      <c r="AC4210" s="28"/>
      <c r="AD4210" s="28"/>
      <c r="AE4210" s="28"/>
      <c r="AF4210" s="28"/>
      <c r="AG4210" s="28"/>
      <c r="AH4210" s="28"/>
      <c r="AI4210" s="28"/>
      <c r="AJ4210" s="28"/>
      <c r="AK4210" s="28"/>
      <c r="AL4210" s="28"/>
      <c r="AM4210" s="28"/>
      <c r="AN4210" s="28"/>
      <c r="AO4210" s="28"/>
      <c r="AP4210" s="28"/>
      <c r="AQ4210" s="28"/>
      <c r="AR4210" s="28"/>
      <c r="AS4210" s="28"/>
      <c r="AT4210" s="96"/>
      <c r="AU4210" s="28"/>
      <c r="AV4210" s="28"/>
      <c r="AW4210" s="28"/>
      <c r="AX4210" s="28"/>
      <c r="AY4210" s="28"/>
      <c r="AZ4210" s="28"/>
      <c r="BA4210" s="28"/>
      <c r="BB4210" s="28"/>
      <c r="BC4210" s="28"/>
      <c r="BD4210" s="28"/>
      <c r="BE4210" s="28"/>
    </row>
    <row r="4211" spans="3:57" ht="14.25" customHeight="1">
      <c r="C4211" s="46"/>
      <c r="D4211" s="28"/>
      <c r="E4211" s="28"/>
      <c r="F4211" s="28"/>
      <c r="G4211" s="28"/>
      <c r="H4211" s="28"/>
      <c r="I4211" s="28"/>
      <c r="J4211" s="28"/>
      <c r="K4211" s="28"/>
      <c r="L4211" s="28"/>
      <c r="M4211" s="28"/>
      <c r="N4211" s="28"/>
      <c r="O4211" s="28"/>
      <c r="P4211" s="60"/>
      <c r="Q4211" s="60"/>
      <c r="R4211" s="60"/>
      <c r="S4211" s="60"/>
      <c r="T4211" s="60"/>
      <c r="U4211" s="60"/>
      <c r="W4211" s="28"/>
      <c r="X4211" s="28"/>
      <c r="Y4211" s="28"/>
      <c r="AA4211" s="77"/>
      <c r="AB4211" s="28"/>
      <c r="AC4211" s="28"/>
      <c r="AD4211" s="28"/>
      <c r="AE4211" s="28"/>
      <c r="AF4211" s="28"/>
      <c r="AG4211" s="28"/>
      <c r="AH4211" s="28"/>
      <c r="AI4211" s="28"/>
      <c r="AJ4211" s="28"/>
      <c r="AK4211" s="28"/>
      <c r="AQ4211" s="28"/>
      <c r="AR4211" s="28"/>
      <c r="AS4211" s="28"/>
      <c r="AT4211" s="96"/>
      <c r="AU4211" s="28"/>
      <c r="AV4211" s="28"/>
      <c r="AW4211" s="28"/>
      <c r="AX4211" s="28"/>
      <c r="AY4211" s="28"/>
      <c r="AZ4211" s="28"/>
      <c r="BA4211" s="28"/>
      <c r="BB4211" s="28"/>
      <c r="BC4211" s="28"/>
      <c r="BD4211" s="28"/>
      <c r="BE4211" s="28"/>
    </row>
    <row r="4212" spans="3:57" ht="14.25" customHeight="1">
      <c r="S4212" s="60"/>
      <c r="T4212" s="60"/>
      <c r="U4212" s="60"/>
      <c r="V4212" s="46"/>
      <c r="AB4212" s="28"/>
      <c r="AC4212" s="28"/>
      <c r="AD4212" s="28"/>
      <c r="AJ4212" s="28"/>
      <c r="AK4212" s="28"/>
      <c r="AL4212" s="28"/>
      <c r="AM4212" s="28"/>
      <c r="AN4212" s="28"/>
      <c r="AO4212" s="28"/>
      <c r="AP4212" s="28"/>
      <c r="AQ4212" s="28"/>
      <c r="AR4212" s="28"/>
      <c r="AS4212" s="28"/>
      <c r="AT4212" s="96"/>
      <c r="AU4212" s="28"/>
      <c r="AV4212" s="28"/>
    </row>
    <row r="4213" spans="3:57" ht="14.25" customHeight="1">
      <c r="C4213" s="46"/>
      <c r="D4213" s="28"/>
      <c r="E4213" s="28"/>
      <c r="F4213" s="28"/>
      <c r="G4213" s="28"/>
      <c r="H4213" s="28"/>
      <c r="I4213" s="28"/>
      <c r="J4213" s="28"/>
      <c r="K4213" s="28"/>
      <c r="L4213" s="28"/>
      <c r="M4213" s="28"/>
      <c r="N4213" s="28"/>
      <c r="O4213" s="28"/>
      <c r="P4213" s="60"/>
      <c r="Q4213" s="60"/>
      <c r="R4213" s="60"/>
      <c r="S4213" s="60"/>
      <c r="T4213" s="60"/>
      <c r="U4213" s="60"/>
      <c r="V4213" s="46"/>
      <c r="W4213" s="28"/>
      <c r="X4213" s="28"/>
      <c r="Y4213" s="28"/>
      <c r="AA4213" s="77"/>
      <c r="AB4213" s="28"/>
      <c r="AC4213" s="28"/>
      <c r="AD4213" s="28"/>
      <c r="AE4213" s="28"/>
      <c r="AF4213" s="28"/>
      <c r="AG4213" s="28"/>
      <c r="AH4213" s="28"/>
      <c r="AI4213" s="28"/>
      <c r="AJ4213" s="28"/>
      <c r="AK4213" s="28"/>
      <c r="AL4213" s="28"/>
      <c r="AM4213" s="28"/>
      <c r="AN4213" s="28"/>
      <c r="AO4213" s="28"/>
      <c r="AP4213" s="28"/>
      <c r="AQ4213" s="28"/>
      <c r="AR4213" s="28"/>
      <c r="AS4213" s="28"/>
      <c r="AT4213" s="96"/>
      <c r="AU4213" s="28"/>
      <c r="AV4213" s="28"/>
      <c r="AW4213" s="28"/>
      <c r="AX4213" s="28"/>
      <c r="AY4213" s="28"/>
      <c r="AZ4213" s="28"/>
      <c r="BA4213" s="28"/>
      <c r="BB4213" s="28"/>
      <c r="BC4213" s="28"/>
      <c r="BD4213" s="28"/>
      <c r="BE4213" s="28"/>
    </row>
    <row r="4214" spans="3:57" ht="14.25" customHeight="1">
      <c r="C4214" s="46"/>
      <c r="D4214" s="28"/>
      <c r="E4214" s="28"/>
      <c r="F4214" s="28"/>
      <c r="G4214" s="28"/>
      <c r="H4214" s="28"/>
      <c r="I4214" s="28"/>
      <c r="J4214" s="28"/>
      <c r="K4214" s="28"/>
      <c r="L4214" s="28"/>
      <c r="M4214" s="28"/>
      <c r="N4214" s="28"/>
      <c r="O4214" s="28"/>
      <c r="P4214" s="60"/>
      <c r="Q4214" s="60"/>
      <c r="R4214" s="60"/>
      <c r="S4214" s="60"/>
      <c r="T4214" s="60"/>
      <c r="U4214" s="60"/>
      <c r="V4214" s="46"/>
      <c r="W4214" s="28"/>
      <c r="X4214" s="28"/>
      <c r="Y4214" s="28"/>
      <c r="AA4214" s="77"/>
      <c r="AB4214" s="28"/>
      <c r="AC4214" s="28"/>
      <c r="AD4214" s="28"/>
      <c r="AE4214" s="28"/>
      <c r="AF4214" s="28"/>
      <c r="AG4214" s="28"/>
      <c r="AH4214" s="28"/>
      <c r="AI4214" s="28"/>
      <c r="AJ4214" s="28"/>
      <c r="AK4214" s="28"/>
      <c r="AL4214" s="28"/>
      <c r="AM4214" s="28"/>
      <c r="AN4214" s="28"/>
      <c r="AO4214" s="28"/>
      <c r="AP4214" s="28"/>
      <c r="AQ4214" s="28"/>
      <c r="AR4214" s="28"/>
      <c r="AS4214" s="28"/>
      <c r="AT4214" s="96"/>
      <c r="AU4214" s="28"/>
      <c r="AV4214" s="28"/>
      <c r="AW4214" s="28"/>
      <c r="AX4214" s="28"/>
      <c r="AY4214" s="28"/>
      <c r="AZ4214" s="28"/>
      <c r="BA4214" s="28"/>
      <c r="BB4214" s="28"/>
      <c r="BC4214" s="28"/>
      <c r="BD4214" s="28"/>
      <c r="BE4214" s="28"/>
    </row>
    <row r="4215" spans="3:57" ht="14.25" customHeight="1">
      <c r="C4215" s="46"/>
      <c r="D4215" s="28"/>
      <c r="E4215" s="28"/>
      <c r="F4215" s="28"/>
      <c r="G4215" s="28"/>
      <c r="H4215" s="28"/>
      <c r="I4215" s="28"/>
      <c r="J4215" s="28"/>
      <c r="K4215" s="28"/>
      <c r="L4215" s="28"/>
      <c r="M4215" s="28"/>
      <c r="N4215" s="28"/>
      <c r="O4215" s="28"/>
      <c r="P4215" s="60"/>
      <c r="Q4215" s="60"/>
      <c r="R4215" s="60"/>
      <c r="S4215" s="60"/>
      <c r="T4215" s="60"/>
      <c r="U4215" s="60"/>
      <c r="V4215" s="46"/>
      <c r="W4215" s="28"/>
      <c r="X4215" s="28"/>
      <c r="Y4215" s="28"/>
      <c r="AA4215" s="77"/>
      <c r="AB4215" s="28"/>
      <c r="AC4215" s="28"/>
      <c r="AD4215" s="28"/>
      <c r="AE4215" s="28"/>
      <c r="AF4215" s="28"/>
      <c r="AG4215" s="28"/>
      <c r="AH4215" s="28"/>
      <c r="AI4215" s="28"/>
      <c r="AJ4215" s="28"/>
      <c r="AK4215" s="28"/>
      <c r="AL4215" s="28"/>
      <c r="AM4215" s="28"/>
      <c r="AN4215" s="28"/>
      <c r="AO4215" s="28"/>
      <c r="AP4215" s="28"/>
      <c r="AQ4215" s="28"/>
      <c r="AR4215" s="28"/>
      <c r="AS4215" s="28"/>
      <c r="AT4215" s="96"/>
      <c r="AU4215" s="28"/>
      <c r="AV4215" s="28"/>
      <c r="AW4215" s="28"/>
      <c r="AX4215" s="28"/>
      <c r="AY4215" s="28"/>
      <c r="AZ4215" s="28"/>
      <c r="BA4215" s="28"/>
      <c r="BB4215" s="28"/>
      <c r="BC4215" s="28"/>
      <c r="BD4215" s="28"/>
      <c r="BE4215" s="28"/>
    </row>
    <row r="4216" spans="3:57" ht="14.25" customHeight="1">
      <c r="C4216" s="46"/>
      <c r="D4216" s="28"/>
      <c r="E4216" s="28"/>
      <c r="F4216" s="28"/>
      <c r="G4216" s="28"/>
      <c r="H4216" s="28"/>
      <c r="I4216" s="28"/>
      <c r="J4216" s="28"/>
      <c r="K4216" s="28"/>
      <c r="L4216" s="28"/>
      <c r="M4216" s="28"/>
      <c r="N4216" s="28"/>
      <c r="O4216" s="28"/>
      <c r="P4216" s="60"/>
      <c r="Q4216" s="60"/>
      <c r="R4216" s="60"/>
      <c r="S4216" s="60"/>
      <c r="T4216" s="60"/>
      <c r="U4216" s="60"/>
      <c r="V4216" s="46"/>
      <c r="W4216" s="28"/>
      <c r="X4216" s="28"/>
      <c r="Y4216" s="28"/>
      <c r="AA4216" s="77"/>
      <c r="AB4216" s="28"/>
      <c r="AC4216" s="28"/>
      <c r="AD4216" s="28"/>
      <c r="AE4216" s="28"/>
      <c r="AF4216" s="28"/>
      <c r="AG4216" s="28"/>
      <c r="AH4216" s="28"/>
      <c r="AI4216" s="28"/>
      <c r="AJ4216" s="28"/>
      <c r="AK4216" s="28"/>
      <c r="AL4216" s="28"/>
      <c r="AM4216" s="28"/>
      <c r="AN4216" s="28"/>
      <c r="AO4216" s="28"/>
      <c r="AP4216" s="28"/>
      <c r="AQ4216" s="28"/>
      <c r="AR4216" s="28"/>
      <c r="AS4216" s="28"/>
      <c r="AT4216" s="96"/>
      <c r="AU4216" s="28"/>
      <c r="AV4216" s="28"/>
      <c r="AW4216" s="28"/>
      <c r="AX4216" s="28"/>
      <c r="AY4216" s="28"/>
      <c r="AZ4216" s="28"/>
      <c r="BA4216" s="28"/>
      <c r="BB4216" s="28"/>
      <c r="BC4216" s="28"/>
      <c r="BD4216" s="28"/>
      <c r="BE4216" s="28"/>
    </row>
    <row r="4217" spans="3:57" ht="14.25" customHeight="1">
      <c r="C4217" s="46"/>
      <c r="D4217" s="28"/>
      <c r="E4217" s="28"/>
      <c r="F4217" s="28"/>
      <c r="G4217" s="28"/>
      <c r="H4217" s="28"/>
      <c r="I4217" s="28"/>
      <c r="J4217" s="28"/>
      <c r="K4217" s="28"/>
      <c r="L4217" s="28"/>
      <c r="M4217" s="28"/>
      <c r="N4217" s="28"/>
      <c r="O4217" s="28"/>
      <c r="P4217" s="60"/>
      <c r="Q4217" s="60"/>
      <c r="R4217" s="60"/>
      <c r="S4217" s="60"/>
      <c r="T4217" s="60"/>
      <c r="U4217" s="60"/>
      <c r="V4217" s="46"/>
      <c r="W4217" s="28"/>
      <c r="X4217" s="28"/>
      <c r="Y4217" s="28"/>
      <c r="AA4217" s="77"/>
      <c r="AB4217" s="28"/>
      <c r="AC4217" s="28"/>
      <c r="AD4217" s="28"/>
      <c r="AE4217" s="28"/>
      <c r="AF4217" s="28"/>
      <c r="AG4217" s="28"/>
      <c r="AH4217" s="28"/>
      <c r="AI4217" s="28"/>
      <c r="AJ4217" s="28"/>
      <c r="AK4217" s="28"/>
      <c r="AL4217" s="28"/>
      <c r="AM4217" s="28"/>
      <c r="AN4217" s="28"/>
      <c r="AO4217" s="28"/>
      <c r="AP4217" s="28"/>
      <c r="AQ4217" s="28"/>
      <c r="AR4217" s="28"/>
      <c r="AS4217" s="28"/>
      <c r="AT4217" s="96"/>
      <c r="AU4217" s="28"/>
      <c r="AV4217" s="28"/>
      <c r="AW4217" s="28"/>
      <c r="AX4217" s="28"/>
      <c r="AY4217" s="28"/>
      <c r="AZ4217" s="28"/>
      <c r="BA4217" s="28"/>
      <c r="BB4217" s="28"/>
      <c r="BC4217" s="28"/>
      <c r="BD4217" s="28"/>
      <c r="BE4217" s="28"/>
    </row>
    <row r="4218" spans="3:57" ht="14.25" customHeight="1">
      <c r="C4218" s="46"/>
      <c r="D4218" s="28"/>
      <c r="E4218" s="28"/>
      <c r="F4218" s="28"/>
      <c r="G4218" s="28"/>
      <c r="H4218" s="28"/>
      <c r="I4218" s="28"/>
      <c r="J4218" s="28"/>
      <c r="K4218" s="28"/>
      <c r="L4218" s="28"/>
      <c r="M4218" s="28"/>
      <c r="N4218" s="28"/>
      <c r="O4218" s="28"/>
      <c r="P4218" s="60"/>
      <c r="Q4218" s="60"/>
      <c r="R4218" s="60"/>
      <c r="S4218" s="60"/>
      <c r="T4218" s="60"/>
      <c r="U4218" s="60"/>
      <c r="V4218" s="46"/>
      <c r="W4218" s="28"/>
      <c r="X4218" s="28"/>
      <c r="Y4218" s="28"/>
      <c r="AA4218" s="77"/>
      <c r="AB4218" s="28"/>
      <c r="AC4218" s="28"/>
      <c r="AD4218" s="28"/>
      <c r="AE4218" s="28"/>
      <c r="AF4218" s="28"/>
      <c r="AG4218" s="28"/>
      <c r="AH4218" s="28"/>
      <c r="AI4218" s="28"/>
      <c r="AJ4218" s="28"/>
      <c r="AK4218" s="28"/>
      <c r="AL4218" s="28"/>
      <c r="AM4218" s="28"/>
      <c r="AN4218" s="28"/>
      <c r="AO4218" s="28"/>
      <c r="AP4218" s="28"/>
      <c r="AQ4218" s="28"/>
      <c r="AR4218" s="28"/>
      <c r="AS4218" s="28"/>
      <c r="AT4218" s="96"/>
      <c r="AU4218" s="28"/>
      <c r="AV4218" s="28"/>
      <c r="AW4218" s="28"/>
      <c r="AX4218" s="28"/>
      <c r="AY4218" s="28"/>
      <c r="AZ4218" s="28"/>
      <c r="BA4218" s="28"/>
      <c r="BB4218" s="28"/>
      <c r="BC4218" s="28"/>
      <c r="BD4218" s="28"/>
      <c r="BE4218" s="28"/>
    </row>
    <row r="4219" spans="3:57" ht="14.25" customHeight="1">
      <c r="C4219" s="46"/>
      <c r="D4219" s="28"/>
      <c r="E4219" s="28"/>
      <c r="F4219" s="28"/>
      <c r="G4219" s="28"/>
      <c r="H4219" s="28"/>
      <c r="I4219" s="28"/>
      <c r="J4219" s="28"/>
      <c r="K4219" s="28"/>
      <c r="L4219" s="28"/>
      <c r="M4219" s="28"/>
      <c r="N4219" s="28"/>
      <c r="O4219" s="28"/>
      <c r="P4219" s="60"/>
      <c r="Q4219" s="60"/>
      <c r="R4219" s="60"/>
      <c r="S4219" s="60"/>
      <c r="T4219" s="60"/>
      <c r="U4219" s="60"/>
      <c r="V4219" s="46"/>
      <c r="W4219" s="28"/>
      <c r="X4219" s="28"/>
      <c r="Y4219" s="28"/>
      <c r="AA4219" s="77"/>
      <c r="AB4219" s="28"/>
      <c r="AC4219" s="28"/>
      <c r="AD4219" s="28"/>
      <c r="AE4219" s="28"/>
      <c r="AF4219" s="28"/>
      <c r="AG4219" s="28"/>
      <c r="AH4219" s="28"/>
      <c r="AI4219" s="28"/>
      <c r="AJ4219" s="28"/>
      <c r="AK4219" s="28"/>
      <c r="AL4219" s="28"/>
      <c r="AM4219" s="28"/>
      <c r="AN4219" s="28"/>
      <c r="AO4219" s="28"/>
      <c r="AP4219" s="28"/>
      <c r="AQ4219" s="28"/>
      <c r="AR4219" s="28"/>
      <c r="AS4219" s="28"/>
      <c r="AT4219" s="96"/>
      <c r="AU4219" s="28"/>
      <c r="AV4219" s="28"/>
      <c r="AW4219" s="28"/>
      <c r="AX4219" s="28"/>
      <c r="AY4219" s="28"/>
      <c r="AZ4219" s="28"/>
      <c r="BA4219" s="28"/>
      <c r="BB4219" s="28"/>
      <c r="BC4219" s="28"/>
      <c r="BD4219" s="28"/>
      <c r="BE4219" s="28"/>
    </row>
    <row r="4220" spans="3:57" ht="14.25" customHeight="1">
      <c r="C4220" s="46"/>
      <c r="D4220" s="28"/>
      <c r="E4220" s="28"/>
      <c r="F4220" s="28"/>
      <c r="G4220" s="28"/>
      <c r="H4220" s="28"/>
      <c r="I4220" s="28"/>
      <c r="J4220" s="28"/>
      <c r="K4220" s="28"/>
      <c r="L4220" s="28"/>
      <c r="M4220" s="28"/>
      <c r="N4220" s="28"/>
      <c r="O4220" s="28"/>
      <c r="P4220" s="60"/>
      <c r="Q4220" s="60"/>
      <c r="R4220" s="60"/>
      <c r="S4220" s="60"/>
      <c r="T4220" s="60"/>
      <c r="U4220" s="60"/>
      <c r="V4220" s="46"/>
      <c r="W4220" s="28"/>
      <c r="X4220" s="28"/>
      <c r="Y4220" s="28"/>
      <c r="AA4220" s="77"/>
      <c r="AB4220" s="28"/>
      <c r="AC4220" s="28"/>
      <c r="AD4220" s="28"/>
      <c r="AE4220" s="28"/>
      <c r="AF4220" s="28"/>
      <c r="AG4220" s="28"/>
      <c r="AH4220" s="28"/>
      <c r="AI4220" s="28"/>
      <c r="AJ4220" s="28"/>
      <c r="AK4220" s="28"/>
      <c r="AL4220" s="28"/>
      <c r="AM4220" s="28"/>
      <c r="AN4220" s="28"/>
      <c r="AO4220" s="28"/>
      <c r="AP4220" s="28"/>
      <c r="AQ4220" s="28"/>
      <c r="AR4220" s="28"/>
      <c r="AS4220" s="28"/>
      <c r="AT4220" s="96"/>
      <c r="AU4220" s="28"/>
      <c r="AV4220" s="28"/>
      <c r="AW4220" s="28"/>
      <c r="AX4220" s="28"/>
      <c r="AY4220" s="28"/>
      <c r="AZ4220" s="28"/>
      <c r="BA4220" s="28"/>
      <c r="BB4220" s="28"/>
      <c r="BC4220" s="28"/>
      <c r="BD4220" s="28"/>
      <c r="BE4220" s="28"/>
    </row>
    <row r="4221" spans="3:57" ht="14.25" customHeight="1">
      <c r="C4221" s="46"/>
      <c r="D4221" s="28"/>
      <c r="E4221" s="28"/>
      <c r="F4221" s="28"/>
      <c r="G4221" s="28"/>
      <c r="H4221" s="28"/>
      <c r="I4221" s="28"/>
      <c r="J4221" s="28"/>
      <c r="K4221" s="28"/>
      <c r="L4221" s="28"/>
      <c r="M4221" s="28"/>
      <c r="N4221" s="28"/>
      <c r="O4221" s="28"/>
      <c r="P4221" s="60"/>
      <c r="Q4221" s="60"/>
      <c r="R4221" s="60"/>
      <c r="S4221" s="60"/>
      <c r="T4221" s="60"/>
      <c r="U4221" s="60"/>
      <c r="V4221" s="46"/>
      <c r="W4221" s="28"/>
      <c r="X4221" s="28"/>
      <c r="Y4221" s="28"/>
      <c r="AA4221" s="77"/>
      <c r="AB4221" s="28"/>
      <c r="AC4221" s="28"/>
      <c r="AD4221" s="28"/>
      <c r="AE4221" s="28"/>
      <c r="AF4221" s="28"/>
      <c r="AG4221" s="28"/>
      <c r="AH4221" s="28"/>
      <c r="AI4221" s="28"/>
      <c r="AJ4221" s="28"/>
      <c r="AK4221" s="28"/>
      <c r="AL4221" s="28"/>
      <c r="AM4221" s="28"/>
      <c r="AN4221" s="28"/>
      <c r="AO4221" s="28"/>
      <c r="AP4221" s="28"/>
      <c r="AQ4221" s="28"/>
      <c r="AR4221" s="28"/>
      <c r="AS4221" s="28"/>
      <c r="AT4221" s="96"/>
      <c r="AU4221" s="28"/>
      <c r="AV4221" s="28"/>
      <c r="AW4221" s="28"/>
      <c r="AX4221" s="28"/>
      <c r="AY4221" s="28"/>
      <c r="AZ4221" s="28"/>
      <c r="BA4221" s="28"/>
      <c r="BB4221" s="28"/>
      <c r="BC4221" s="28"/>
      <c r="BD4221" s="28"/>
      <c r="BE4221" s="28"/>
    </row>
    <row r="4222" spans="3:57" ht="14.25" customHeight="1">
      <c r="C4222" s="46"/>
      <c r="D4222" s="28"/>
      <c r="E4222" s="28"/>
      <c r="F4222" s="28"/>
      <c r="G4222" s="28"/>
      <c r="H4222" s="28"/>
      <c r="I4222" s="28"/>
      <c r="J4222" s="28"/>
      <c r="K4222" s="28"/>
      <c r="L4222" s="28"/>
      <c r="M4222" s="28"/>
      <c r="N4222" s="28"/>
      <c r="O4222" s="28"/>
      <c r="P4222" s="60"/>
      <c r="Q4222" s="60"/>
      <c r="R4222" s="60"/>
      <c r="S4222" s="60"/>
      <c r="T4222" s="60"/>
      <c r="U4222" s="60"/>
      <c r="V4222" s="46"/>
      <c r="W4222" s="28"/>
      <c r="X4222" s="28"/>
      <c r="Y4222" s="28"/>
      <c r="AA4222" s="77"/>
      <c r="AB4222" s="28"/>
      <c r="AC4222" s="28"/>
      <c r="AD4222" s="28"/>
      <c r="AE4222" s="28"/>
      <c r="AF4222" s="28"/>
      <c r="AG4222" s="28"/>
      <c r="AH4222" s="28"/>
      <c r="AI4222" s="28"/>
      <c r="AJ4222" s="28"/>
      <c r="AK4222" s="28"/>
      <c r="AL4222" s="28"/>
      <c r="AM4222" s="28"/>
      <c r="AN4222" s="28"/>
      <c r="AO4222" s="28"/>
      <c r="AP4222" s="28"/>
      <c r="AQ4222" s="28"/>
      <c r="AR4222" s="28"/>
      <c r="AS4222" s="28"/>
      <c r="AT4222" s="96"/>
      <c r="AU4222" s="28"/>
      <c r="AV4222" s="28"/>
      <c r="AW4222" s="28"/>
      <c r="AX4222" s="28"/>
      <c r="AY4222" s="28"/>
      <c r="AZ4222" s="28"/>
      <c r="BA4222" s="28"/>
      <c r="BB4222" s="28"/>
      <c r="BC4222" s="28"/>
      <c r="BD4222" s="28"/>
      <c r="BE4222" s="28"/>
    </row>
    <row r="4223" spans="3:57" ht="14.25" customHeight="1">
      <c r="C4223" s="46"/>
      <c r="D4223" s="28"/>
      <c r="E4223" s="28"/>
      <c r="F4223" s="28"/>
      <c r="G4223" s="28"/>
      <c r="H4223" s="28"/>
      <c r="I4223" s="28"/>
      <c r="J4223" s="28"/>
      <c r="K4223" s="28"/>
      <c r="L4223" s="28"/>
      <c r="M4223" s="28"/>
      <c r="N4223" s="28"/>
      <c r="O4223" s="28"/>
      <c r="P4223" s="60"/>
      <c r="Q4223" s="60"/>
      <c r="R4223" s="60"/>
      <c r="S4223" s="60"/>
      <c r="T4223" s="60"/>
      <c r="U4223" s="60"/>
      <c r="V4223" s="46"/>
      <c r="W4223" s="28"/>
      <c r="X4223" s="28"/>
      <c r="Y4223" s="28"/>
      <c r="AA4223" s="77"/>
      <c r="AB4223" s="28"/>
      <c r="AC4223" s="28"/>
      <c r="AD4223" s="28"/>
      <c r="AE4223" s="28"/>
      <c r="AF4223" s="28"/>
      <c r="AG4223" s="28"/>
      <c r="AH4223" s="28"/>
      <c r="AI4223" s="28"/>
      <c r="AJ4223" s="28"/>
      <c r="AK4223" s="28"/>
      <c r="AL4223" s="28"/>
      <c r="AM4223" s="28"/>
      <c r="AN4223" s="28"/>
      <c r="AO4223" s="28"/>
      <c r="AP4223" s="28"/>
      <c r="AQ4223" s="28"/>
      <c r="AR4223" s="28"/>
      <c r="AS4223" s="28"/>
      <c r="AT4223" s="96"/>
      <c r="AU4223" s="28"/>
      <c r="AV4223" s="28"/>
      <c r="AW4223" s="28"/>
      <c r="AX4223" s="28"/>
      <c r="AY4223" s="28"/>
      <c r="AZ4223" s="28"/>
      <c r="BA4223" s="28"/>
      <c r="BB4223" s="28"/>
      <c r="BC4223" s="28"/>
      <c r="BD4223" s="28"/>
      <c r="BE4223" s="28"/>
    </row>
    <row r="4224" spans="3:57" ht="14.25" customHeight="1">
      <c r="C4224" s="46"/>
      <c r="D4224" s="28"/>
      <c r="E4224" s="28"/>
      <c r="F4224" s="28"/>
      <c r="G4224" s="28"/>
      <c r="H4224" s="28"/>
      <c r="I4224" s="28"/>
      <c r="J4224" s="28"/>
      <c r="K4224" s="28"/>
      <c r="L4224" s="28"/>
      <c r="M4224" s="28"/>
      <c r="N4224" s="28"/>
      <c r="O4224" s="28"/>
      <c r="P4224" s="60"/>
      <c r="Q4224" s="60"/>
      <c r="R4224" s="60"/>
      <c r="S4224" s="60"/>
      <c r="T4224" s="60"/>
      <c r="U4224" s="60"/>
      <c r="V4224" s="46"/>
      <c r="W4224" s="28"/>
      <c r="X4224" s="28"/>
      <c r="Y4224" s="28"/>
      <c r="AA4224" s="77"/>
      <c r="AB4224" s="28"/>
      <c r="AC4224" s="28"/>
      <c r="AD4224" s="28"/>
      <c r="AE4224" s="28"/>
      <c r="AF4224" s="28"/>
      <c r="AG4224" s="28"/>
      <c r="AH4224" s="28"/>
      <c r="AI4224" s="28"/>
      <c r="AJ4224" s="28"/>
      <c r="AK4224" s="28"/>
      <c r="AL4224" s="28"/>
      <c r="AM4224" s="28"/>
      <c r="AN4224" s="28"/>
      <c r="AO4224" s="28"/>
      <c r="AP4224" s="28"/>
      <c r="AQ4224" s="28"/>
      <c r="AR4224" s="28"/>
      <c r="AS4224" s="28"/>
      <c r="AT4224" s="96"/>
      <c r="AU4224" s="28"/>
      <c r="AV4224" s="28"/>
      <c r="AW4224" s="28"/>
      <c r="AX4224" s="28"/>
      <c r="AY4224" s="28"/>
      <c r="AZ4224" s="28"/>
      <c r="BA4224" s="28"/>
      <c r="BB4224" s="28"/>
      <c r="BC4224" s="28"/>
      <c r="BD4224" s="28"/>
      <c r="BE4224" s="28"/>
    </row>
    <row r="4225" spans="3:57" ht="14.25" customHeight="1">
      <c r="C4225" s="46"/>
      <c r="D4225" s="28"/>
      <c r="E4225" s="28"/>
      <c r="F4225" s="28"/>
      <c r="G4225" s="28"/>
      <c r="H4225" s="28"/>
      <c r="I4225" s="28"/>
      <c r="J4225" s="28"/>
      <c r="K4225" s="28"/>
      <c r="L4225" s="28"/>
      <c r="M4225" s="28"/>
      <c r="N4225" s="28"/>
      <c r="O4225" s="28"/>
      <c r="P4225" s="60"/>
      <c r="Q4225" s="60"/>
      <c r="R4225" s="60"/>
      <c r="S4225" s="60"/>
      <c r="T4225" s="60"/>
      <c r="U4225" s="60"/>
      <c r="V4225" s="46"/>
      <c r="W4225" s="28"/>
      <c r="X4225" s="28"/>
      <c r="Y4225" s="28"/>
      <c r="AA4225" s="77"/>
      <c r="AB4225" s="28"/>
      <c r="AC4225" s="28"/>
      <c r="AD4225" s="28"/>
      <c r="AE4225" s="28"/>
      <c r="AF4225" s="28"/>
      <c r="AG4225" s="28"/>
      <c r="AH4225" s="28"/>
      <c r="AI4225" s="28"/>
      <c r="AJ4225" s="28"/>
      <c r="AK4225" s="28"/>
      <c r="AL4225" s="28"/>
      <c r="AM4225" s="28"/>
      <c r="AN4225" s="28"/>
      <c r="AO4225" s="28"/>
      <c r="AP4225" s="28"/>
      <c r="AQ4225" s="28"/>
      <c r="AR4225" s="28"/>
      <c r="AS4225" s="28"/>
      <c r="AT4225" s="96"/>
      <c r="AU4225" s="28"/>
      <c r="AV4225" s="28"/>
      <c r="AW4225" s="28"/>
      <c r="AX4225" s="28"/>
      <c r="AY4225" s="28"/>
      <c r="AZ4225" s="28"/>
      <c r="BA4225" s="28"/>
      <c r="BB4225" s="28"/>
      <c r="BC4225" s="28"/>
      <c r="BD4225" s="28"/>
      <c r="BE4225" s="28"/>
    </row>
    <row r="4226" spans="3:57" ht="14.25" customHeight="1">
      <c r="C4226" s="46"/>
      <c r="D4226" s="28"/>
      <c r="E4226" s="28"/>
      <c r="F4226" s="28"/>
      <c r="G4226" s="28"/>
      <c r="H4226" s="28"/>
      <c r="I4226" s="28"/>
      <c r="J4226" s="28"/>
      <c r="K4226" s="28"/>
      <c r="L4226" s="28"/>
      <c r="M4226" s="28"/>
      <c r="N4226" s="28"/>
      <c r="O4226" s="28"/>
      <c r="P4226" s="60"/>
      <c r="Q4226" s="60"/>
      <c r="R4226" s="60"/>
      <c r="S4226" s="60"/>
      <c r="T4226" s="60"/>
      <c r="U4226" s="60"/>
      <c r="V4226" s="46"/>
      <c r="W4226" s="28"/>
      <c r="X4226" s="28"/>
      <c r="Y4226" s="28"/>
      <c r="AA4226" s="77"/>
      <c r="AB4226" s="28"/>
      <c r="AC4226" s="28"/>
      <c r="AD4226" s="28"/>
      <c r="AE4226" s="28"/>
      <c r="AF4226" s="28"/>
      <c r="AG4226" s="28"/>
      <c r="AH4226" s="28"/>
      <c r="AI4226" s="28"/>
      <c r="AJ4226" s="28"/>
      <c r="AK4226" s="28"/>
      <c r="AL4226" s="28"/>
      <c r="AM4226" s="28"/>
      <c r="AN4226" s="28"/>
      <c r="AO4226" s="28"/>
      <c r="AP4226" s="28"/>
      <c r="AQ4226" s="28"/>
      <c r="AR4226" s="28"/>
      <c r="AS4226" s="28"/>
      <c r="AT4226" s="96"/>
      <c r="AU4226" s="28"/>
      <c r="AV4226" s="28"/>
      <c r="AW4226" s="28"/>
      <c r="AX4226" s="28"/>
      <c r="AY4226" s="28"/>
      <c r="AZ4226" s="28"/>
      <c r="BA4226" s="28"/>
      <c r="BB4226" s="28"/>
      <c r="BC4226" s="28"/>
      <c r="BD4226" s="28"/>
      <c r="BE4226" s="28"/>
    </row>
    <row r="4227" spans="3:57" ht="14.25" customHeight="1">
      <c r="C4227" s="46"/>
      <c r="D4227" s="28"/>
      <c r="E4227" s="28"/>
      <c r="F4227" s="28"/>
      <c r="G4227" s="28"/>
      <c r="H4227" s="28"/>
      <c r="I4227" s="28"/>
      <c r="J4227" s="28"/>
      <c r="K4227" s="28"/>
      <c r="L4227" s="28"/>
      <c r="M4227" s="28"/>
      <c r="N4227" s="28"/>
      <c r="O4227" s="28"/>
      <c r="P4227" s="60"/>
      <c r="Q4227" s="60"/>
      <c r="R4227" s="60"/>
      <c r="S4227" s="60"/>
      <c r="T4227" s="60"/>
      <c r="U4227" s="60"/>
      <c r="V4227" s="46"/>
      <c r="W4227" s="28"/>
      <c r="X4227" s="28"/>
      <c r="Y4227" s="28"/>
      <c r="AA4227" s="77"/>
      <c r="AB4227" s="28"/>
      <c r="AC4227" s="28"/>
      <c r="AD4227" s="28"/>
      <c r="AE4227" s="28"/>
      <c r="AF4227" s="28"/>
      <c r="AG4227" s="28"/>
      <c r="AH4227" s="28"/>
      <c r="AI4227" s="28"/>
      <c r="AJ4227" s="28"/>
      <c r="AK4227" s="28"/>
      <c r="AL4227" s="28"/>
      <c r="AM4227" s="28"/>
      <c r="AN4227" s="28"/>
      <c r="AO4227" s="28"/>
      <c r="AP4227" s="28"/>
      <c r="AQ4227" s="28"/>
      <c r="AR4227" s="28"/>
      <c r="AS4227" s="28"/>
      <c r="AT4227" s="96"/>
      <c r="AU4227" s="28"/>
      <c r="AV4227" s="28"/>
      <c r="AW4227" s="28"/>
      <c r="AX4227" s="28"/>
      <c r="AY4227" s="28"/>
      <c r="AZ4227" s="28"/>
      <c r="BA4227" s="28"/>
      <c r="BB4227" s="28"/>
      <c r="BC4227" s="28"/>
      <c r="BD4227" s="28"/>
      <c r="BE4227" s="28"/>
    </row>
    <row r="4228" spans="3:57" ht="14.25" customHeight="1">
      <c r="C4228" s="46"/>
      <c r="D4228" s="28"/>
      <c r="E4228" s="28"/>
      <c r="F4228" s="28"/>
      <c r="G4228" s="28"/>
      <c r="H4228" s="28"/>
      <c r="I4228" s="28"/>
      <c r="J4228" s="28"/>
      <c r="K4228" s="28"/>
      <c r="L4228" s="28"/>
      <c r="M4228" s="28"/>
      <c r="N4228" s="28"/>
      <c r="O4228" s="28"/>
      <c r="P4228" s="60"/>
      <c r="Q4228" s="60"/>
      <c r="R4228" s="60"/>
      <c r="S4228" s="60"/>
      <c r="T4228" s="60"/>
      <c r="U4228" s="60"/>
      <c r="V4228" s="46"/>
      <c r="W4228" s="28"/>
      <c r="X4228" s="28"/>
      <c r="Y4228" s="28"/>
      <c r="AA4228" s="77"/>
      <c r="AB4228" s="28"/>
      <c r="AC4228" s="28"/>
      <c r="AD4228" s="28"/>
      <c r="AE4228" s="28"/>
      <c r="AF4228" s="28"/>
      <c r="AG4228" s="28"/>
      <c r="AH4228" s="28"/>
      <c r="AI4228" s="28"/>
      <c r="AJ4228" s="28"/>
      <c r="AK4228" s="28"/>
      <c r="AL4228" s="28"/>
      <c r="AM4228" s="28"/>
      <c r="AN4228" s="28"/>
      <c r="AO4228" s="28"/>
      <c r="AP4228" s="28"/>
      <c r="AQ4228" s="28"/>
      <c r="AR4228" s="28"/>
      <c r="AS4228" s="28"/>
      <c r="AT4228" s="96"/>
      <c r="AU4228" s="28"/>
      <c r="AV4228" s="28"/>
      <c r="AW4228" s="28"/>
      <c r="AX4228" s="28"/>
      <c r="AY4228" s="28"/>
      <c r="AZ4228" s="28"/>
      <c r="BA4228" s="28"/>
      <c r="BB4228" s="28"/>
      <c r="BC4228" s="28"/>
      <c r="BD4228" s="28"/>
      <c r="BE4228" s="28"/>
    </row>
    <row r="4229" spans="3:57" ht="14.25" customHeight="1">
      <c r="C4229" s="46"/>
      <c r="D4229" s="28"/>
      <c r="E4229" s="28"/>
      <c r="F4229" s="28"/>
      <c r="G4229" s="28"/>
      <c r="H4229" s="28"/>
      <c r="I4229" s="28"/>
      <c r="J4229" s="28"/>
      <c r="K4229" s="28"/>
      <c r="L4229" s="28"/>
      <c r="M4229" s="28"/>
      <c r="N4229" s="28"/>
      <c r="O4229" s="28"/>
      <c r="P4229" s="60"/>
      <c r="Q4229" s="60"/>
      <c r="R4229" s="60"/>
      <c r="S4229" s="60"/>
      <c r="T4229" s="60"/>
      <c r="U4229" s="60"/>
      <c r="V4229" s="46"/>
      <c r="W4229" s="28"/>
      <c r="X4229" s="28"/>
      <c r="Y4229" s="28"/>
      <c r="AA4229" s="77"/>
      <c r="AB4229" s="28"/>
      <c r="AC4229" s="28"/>
      <c r="AD4229" s="28"/>
      <c r="AE4229" s="28"/>
      <c r="AF4229" s="28"/>
      <c r="AG4229" s="28"/>
      <c r="AH4229" s="28"/>
      <c r="AI4229" s="28"/>
      <c r="AJ4229" s="28"/>
      <c r="AK4229" s="28"/>
      <c r="AL4229" s="28"/>
      <c r="AM4229" s="28"/>
      <c r="AN4229" s="28"/>
      <c r="AO4229" s="28"/>
      <c r="AP4229" s="28"/>
      <c r="AQ4229" s="28"/>
      <c r="AR4229" s="28"/>
      <c r="AS4229" s="28"/>
      <c r="AT4229" s="96"/>
      <c r="AU4229" s="28"/>
      <c r="AV4229" s="28"/>
      <c r="AW4229" s="28"/>
      <c r="AX4229" s="28"/>
      <c r="AY4229" s="28"/>
      <c r="AZ4229" s="28"/>
      <c r="BA4229" s="28"/>
      <c r="BB4229" s="28"/>
      <c r="BC4229" s="28"/>
      <c r="BD4229" s="28"/>
      <c r="BE4229" s="28"/>
    </row>
    <row r="4230" spans="3:57" ht="14.25" customHeight="1">
      <c r="C4230" s="46"/>
      <c r="D4230" s="28"/>
      <c r="E4230" s="28"/>
      <c r="F4230" s="28"/>
      <c r="G4230" s="28"/>
      <c r="H4230" s="28"/>
      <c r="I4230" s="28"/>
      <c r="J4230" s="28"/>
      <c r="K4230" s="28"/>
      <c r="L4230" s="28"/>
      <c r="M4230" s="28"/>
      <c r="N4230" s="28"/>
      <c r="O4230" s="28"/>
      <c r="P4230" s="60"/>
      <c r="Q4230" s="60"/>
      <c r="R4230" s="60"/>
      <c r="S4230" s="60"/>
      <c r="T4230" s="60"/>
      <c r="U4230" s="60"/>
      <c r="V4230" s="46"/>
      <c r="W4230" s="28"/>
      <c r="X4230" s="28"/>
      <c r="Y4230" s="28"/>
      <c r="AA4230" s="77"/>
      <c r="AB4230" s="28"/>
      <c r="AC4230" s="28"/>
      <c r="AD4230" s="28"/>
      <c r="AE4230" s="28"/>
      <c r="AF4230" s="28"/>
      <c r="AG4230" s="28"/>
      <c r="AH4230" s="28"/>
      <c r="AI4230" s="28"/>
      <c r="AJ4230" s="28"/>
      <c r="AK4230" s="28"/>
      <c r="AL4230" s="28"/>
      <c r="AM4230" s="28"/>
      <c r="AN4230" s="28"/>
      <c r="AO4230" s="28"/>
      <c r="AP4230" s="28"/>
      <c r="AQ4230" s="28"/>
      <c r="AR4230" s="28"/>
      <c r="AS4230" s="28"/>
      <c r="AT4230" s="96"/>
      <c r="AU4230" s="28"/>
      <c r="AV4230" s="28"/>
      <c r="AW4230" s="28"/>
      <c r="AX4230" s="28"/>
      <c r="AY4230" s="28"/>
      <c r="AZ4230" s="28"/>
      <c r="BA4230" s="28"/>
      <c r="BB4230" s="28"/>
      <c r="BC4230" s="28"/>
      <c r="BD4230" s="28"/>
      <c r="BE4230" s="28"/>
    </row>
    <row r="4231" spans="3:57" ht="14.25" customHeight="1">
      <c r="C4231" s="46"/>
      <c r="D4231" s="28"/>
      <c r="E4231" s="28"/>
      <c r="F4231" s="28"/>
      <c r="G4231" s="28"/>
      <c r="H4231" s="28"/>
      <c r="I4231" s="28"/>
      <c r="J4231" s="28"/>
      <c r="K4231" s="28"/>
      <c r="L4231" s="28"/>
      <c r="M4231" s="28"/>
      <c r="N4231" s="28"/>
      <c r="O4231" s="28"/>
      <c r="P4231" s="60"/>
      <c r="Q4231" s="60"/>
      <c r="R4231" s="60"/>
      <c r="S4231" s="60"/>
      <c r="T4231" s="60"/>
      <c r="U4231" s="60"/>
      <c r="V4231" s="46"/>
      <c r="W4231" s="28"/>
      <c r="X4231" s="28"/>
      <c r="Y4231" s="28"/>
      <c r="AA4231" s="77"/>
      <c r="AB4231" s="28"/>
      <c r="AC4231" s="28"/>
      <c r="AD4231" s="28"/>
      <c r="AE4231" s="28"/>
      <c r="AF4231" s="28"/>
      <c r="AG4231" s="28"/>
      <c r="AH4231" s="28"/>
      <c r="AI4231" s="28"/>
      <c r="AJ4231" s="28"/>
      <c r="AK4231" s="28"/>
      <c r="AL4231" s="28"/>
      <c r="AM4231" s="28"/>
      <c r="AN4231" s="28"/>
      <c r="AO4231" s="28"/>
      <c r="AP4231" s="28"/>
      <c r="AQ4231" s="28"/>
      <c r="AR4231" s="28"/>
      <c r="AS4231" s="28"/>
      <c r="AT4231" s="96"/>
      <c r="AU4231" s="28"/>
      <c r="AV4231" s="28"/>
      <c r="AW4231" s="28"/>
      <c r="AX4231" s="28"/>
      <c r="AY4231" s="28"/>
      <c r="AZ4231" s="28"/>
      <c r="BA4231" s="28"/>
      <c r="BB4231" s="28"/>
      <c r="BC4231" s="28"/>
      <c r="BD4231" s="28"/>
      <c r="BE4231" s="28"/>
    </row>
    <row r="4232" spans="3:57" ht="14.25" customHeight="1">
      <c r="C4232" s="46"/>
      <c r="D4232" s="28"/>
      <c r="E4232" s="28"/>
      <c r="F4232" s="28"/>
      <c r="G4232" s="28"/>
      <c r="H4232" s="28"/>
      <c r="I4232" s="28"/>
      <c r="J4232" s="28"/>
      <c r="K4232" s="28"/>
      <c r="L4232" s="28"/>
      <c r="M4232" s="28"/>
      <c r="N4232" s="28"/>
      <c r="O4232" s="28"/>
      <c r="P4232" s="60"/>
      <c r="Q4232" s="60"/>
      <c r="R4232" s="60"/>
      <c r="S4232" s="60"/>
      <c r="T4232" s="60"/>
      <c r="U4232" s="60"/>
      <c r="V4232" s="46"/>
      <c r="W4232" s="28"/>
      <c r="X4232" s="28"/>
      <c r="Y4232" s="28"/>
      <c r="AA4232" s="77"/>
      <c r="AB4232" s="28"/>
      <c r="AC4232" s="28"/>
      <c r="AD4232" s="28"/>
      <c r="AE4232" s="28"/>
      <c r="AF4232" s="28"/>
      <c r="AG4232" s="28"/>
      <c r="AH4232" s="28"/>
      <c r="AI4232" s="28"/>
      <c r="AJ4232" s="28"/>
      <c r="AK4232" s="28"/>
      <c r="AL4232" s="28"/>
      <c r="AM4232" s="28"/>
      <c r="AN4232" s="28"/>
      <c r="AO4232" s="28"/>
      <c r="AP4232" s="28"/>
      <c r="AQ4232" s="28"/>
      <c r="AR4232" s="28"/>
      <c r="AS4232" s="28"/>
      <c r="AT4232" s="96"/>
      <c r="AU4232" s="28"/>
      <c r="AV4232" s="28"/>
      <c r="AW4232" s="28"/>
      <c r="AX4232" s="28"/>
      <c r="AY4232" s="28"/>
      <c r="AZ4232" s="28"/>
      <c r="BA4232" s="28"/>
      <c r="BB4232" s="28"/>
      <c r="BC4232" s="28"/>
      <c r="BD4232" s="28"/>
      <c r="BE4232" s="28"/>
    </row>
    <row r="4233" spans="3:57" ht="14.25" customHeight="1">
      <c r="C4233" s="46"/>
      <c r="D4233" s="28"/>
      <c r="E4233" s="28"/>
      <c r="F4233" s="28"/>
      <c r="G4233" s="28"/>
      <c r="H4233" s="28"/>
      <c r="I4233" s="28"/>
      <c r="J4233" s="28"/>
      <c r="K4233" s="28"/>
      <c r="L4233" s="28"/>
      <c r="M4233" s="28"/>
      <c r="N4233" s="28"/>
      <c r="O4233" s="28"/>
      <c r="P4233" s="60"/>
      <c r="Q4233" s="60"/>
      <c r="R4233" s="60"/>
      <c r="S4233" s="60"/>
      <c r="T4233" s="60"/>
      <c r="U4233" s="60"/>
      <c r="V4233" s="46"/>
      <c r="W4233" s="28"/>
      <c r="X4233" s="28"/>
      <c r="Y4233" s="28"/>
      <c r="AA4233" s="77"/>
      <c r="AB4233" s="28"/>
      <c r="AC4233" s="28"/>
      <c r="AD4233" s="28"/>
      <c r="AE4233" s="28"/>
      <c r="AF4233" s="28"/>
      <c r="AG4233" s="28"/>
      <c r="AH4233" s="28"/>
      <c r="AI4233" s="28"/>
      <c r="AJ4233" s="28"/>
      <c r="AK4233" s="28"/>
      <c r="AL4233" s="28"/>
      <c r="AM4233" s="28"/>
      <c r="AN4233" s="28"/>
      <c r="AO4233" s="28"/>
      <c r="AP4233" s="28"/>
      <c r="AQ4233" s="28"/>
      <c r="AR4233" s="28"/>
      <c r="AS4233" s="28"/>
      <c r="AT4233" s="96"/>
      <c r="AU4233" s="28"/>
      <c r="AV4233" s="28"/>
      <c r="AW4233" s="28"/>
      <c r="AX4233" s="28"/>
      <c r="AY4233" s="28"/>
      <c r="AZ4233" s="28"/>
      <c r="BA4233" s="28"/>
      <c r="BB4233" s="28"/>
      <c r="BC4233" s="28"/>
      <c r="BD4233" s="28"/>
      <c r="BE4233" s="28"/>
    </row>
    <row r="4234" spans="3:57" ht="14.25" customHeight="1">
      <c r="C4234" s="46"/>
      <c r="D4234" s="28"/>
      <c r="E4234" s="28"/>
      <c r="F4234" s="28"/>
      <c r="G4234" s="28"/>
      <c r="H4234" s="28"/>
      <c r="I4234" s="28"/>
      <c r="J4234" s="28"/>
      <c r="K4234" s="28"/>
      <c r="L4234" s="28"/>
      <c r="M4234" s="28"/>
      <c r="N4234" s="28"/>
      <c r="O4234" s="28"/>
      <c r="P4234" s="60"/>
      <c r="Q4234" s="60"/>
      <c r="R4234" s="60"/>
      <c r="S4234" s="60"/>
      <c r="T4234" s="60"/>
      <c r="U4234" s="60"/>
      <c r="V4234" s="46"/>
      <c r="W4234" s="28"/>
      <c r="X4234" s="28"/>
      <c r="Y4234" s="28"/>
      <c r="AA4234" s="77"/>
      <c r="AB4234" s="28"/>
      <c r="AC4234" s="28"/>
      <c r="AD4234" s="28"/>
      <c r="AE4234" s="28"/>
      <c r="AF4234" s="28"/>
      <c r="AG4234" s="28"/>
      <c r="AH4234" s="28"/>
      <c r="AI4234" s="28"/>
      <c r="AJ4234" s="28"/>
      <c r="AK4234" s="28"/>
      <c r="AL4234" s="28"/>
      <c r="AM4234" s="28"/>
      <c r="AN4234" s="28"/>
      <c r="AO4234" s="28"/>
      <c r="AP4234" s="28"/>
      <c r="AQ4234" s="28"/>
      <c r="AR4234" s="28"/>
      <c r="AS4234" s="28"/>
      <c r="AT4234" s="96"/>
      <c r="AU4234" s="28"/>
      <c r="AV4234" s="28"/>
      <c r="AW4234" s="28"/>
      <c r="AX4234" s="28"/>
      <c r="AY4234" s="28"/>
      <c r="AZ4234" s="28"/>
      <c r="BA4234" s="28"/>
      <c r="BB4234" s="28"/>
      <c r="BC4234" s="28"/>
      <c r="BD4234" s="28"/>
      <c r="BE4234" s="28"/>
    </row>
    <row r="4235" spans="3:57" ht="14.25" customHeight="1">
      <c r="C4235" s="46"/>
      <c r="D4235" s="28"/>
      <c r="E4235" s="28"/>
      <c r="F4235" s="28"/>
      <c r="G4235" s="28"/>
      <c r="H4235" s="28"/>
      <c r="I4235" s="28"/>
      <c r="J4235" s="28"/>
      <c r="K4235" s="28"/>
      <c r="L4235" s="28"/>
      <c r="M4235" s="28"/>
      <c r="N4235" s="28"/>
      <c r="O4235" s="28"/>
      <c r="P4235" s="60"/>
      <c r="Q4235" s="60"/>
      <c r="R4235" s="60"/>
      <c r="S4235" s="60"/>
      <c r="T4235" s="60"/>
      <c r="U4235" s="60"/>
      <c r="V4235" s="46"/>
      <c r="W4235" s="28"/>
      <c r="X4235" s="28"/>
      <c r="Y4235" s="28"/>
      <c r="AA4235" s="77"/>
      <c r="AB4235" s="28"/>
      <c r="AC4235" s="28"/>
      <c r="AD4235" s="28"/>
      <c r="AE4235" s="28"/>
      <c r="AF4235" s="28"/>
      <c r="AG4235" s="28"/>
      <c r="AH4235" s="28"/>
      <c r="AI4235" s="28"/>
      <c r="AJ4235" s="28"/>
      <c r="AK4235" s="28"/>
      <c r="AL4235" s="28"/>
      <c r="AM4235" s="28"/>
      <c r="AN4235" s="28"/>
      <c r="AO4235" s="28"/>
      <c r="AP4235" s="28"/>
      <c r="AQ4235" s="28"/>
      <c r="AR4235" s="28"/>
      <c r="AS4235" s="28"/>
      <c r="AT4235" s="96"/>
      <c r="AU4235" s="28"/>
      <c r="AV4235" s="28"/>
      <c r="AW4235" s="28"/>
      <c r="AX4235" s="28"/>
      <c r="AY4235" s="28"/>
      <c r="AZ4235" s="28"/>
      <c r="BA4235" s="28"/>
      <c r="BB4235" s="28"/>
      <c r="BC4235" s="28"/>
      <c r="BD4235" s="28"/>
      <c r="BE4235" s="28"/>
    </row>
    <row r="4236" spans="3:57" ht="14.25" customHeight="1">
      <c r="C4236" s="46"/>
      <c r="D4236" s="28"/>
      <c r="E4236" s="28"/>
      <c r="F4236" s="28"/>
      <c r="G4236" s="28"/>
      <c r="H4236" s="28"/>
      <c r="I4236" s="28"/>
      <c r="J4236" s="28"/>
      <c r="K4236" s="28"/>
      <c r="L4236" s="28"/>
      <c r="M4236" s="28"/>
      <c r="N4236" s="28"/>
      <c r="O4236" s="28"/>
      <c r="P4236" s="60"/>
      <c r="Q4236" s="60"/>
      <c r="R4236" s="60"/>
      <c r="S4236" s="60"/>
      <c r="T4236" s="60"/>
      <c r="U4236" s="60"/>
      <c r="V4236" s="46"/>
      <c r="W4236" s="28"/>
      <c r="X4236" s="28"/>
      <c r="Y4236" s="28"/>
      <c r="AA4236" s="77"/>
      <c r="AB4236" s="28"/>
      <c r="AC4236" s="28"/>
      <c r="AD4236" s="28"/>
      <c r="AE4236" s="28"/>
      <c r="AF4236" s="28"/>
      <c r="AG4236" s="28"/>
      <c r="AH4236" s="28"/>
      <c r="AI4236" s="28"/>
      <c r="AJ4236" s="28"/>
      <c r="AK4236" s="28"/>
      <c r="AL4236" s="28"/>
      <c r="AM4236" s="28"/>
      <c r="AN4236" s="28"/>
      <c r="AO4236" s="28"/>
      <c r="AP4236" s="28"/>
      <c r="AQ4236" s="28"/>
      <c r="AR4236" s="28"/>
      <c r="AS4236" s="28"/>
      <c r="AT4236" s="96"/>
      <c r="AU4236" s="28"/>
      <c r="AV4236" s="28"/>
      <c r="AW4236" s="28"/>
      <c r="AX4236" s="28"/>
      <c r="AY4236" s="28"/>
      <c r="AZ4236" s="28"/>
      <c r="BA4236" s="28"/>
      <c r="BB4236" s="28"/>
      <c r="BC4236" s="28"/>
      <c r="BD4236" s="28"/>
      <c r="BE4236" s="28"/>
    </row>
    <row r="4237" spans="3:57" ht="14.25" customHeight="1">
      <c r="C4237" s="46"/>
      <c r="D4237" s="28"/>
      <c r="E4237" s="28"/>
      <c r="F4237" s="28"/>
      <c r="G4237" s="28"/>
      <c r="H4237" s="28"/>
      <c r="I4237" s="28"/>
      <c r="J4237" s="28"/>
      <c r="K4237" s="28"/>
      <c r="L4237" s="28"/>
      <c r="M4237" s="28"/>
      <c r="N4237" s="28"/>
      <c r="O4237" s="28"/>
      <c r="P4237" s="60"/>
      <c r="Q4237" s="60"/>
      <c r="R4237" s="60"/>
      <c r="S4237" s="60"/>
      <c r="T4237" s="60"/>
      <c r="U4237" s="60"/>
      <c r="V4237" s="46"/>
      <c r="W4237" s="28"/>
      <c r="X4237" s="28"/>
      <c r="Y4237" s="28"/>
      <c r="AA4237" s="77"/>
      <c r="AB4237" s="28"/>
      <c r="AC4237" s="28"/>
      <c r="AD4237" s="28"/>
      <c r="AE4237" s="28"/>
      <c r="AF4237" s="28"/>
      <c r="AG4237" s="28"/>
      <c r="AH4237" s="28"/>
      <c r="AI4237" s="28"/>
      <c r="AJ4237" s="28"/>
      <c r="AK4237" s="28"/>
      <c r="AL4237" s="28"/>
      <c r="AM4237" s="28"/>
      <c r="AN4237" s="28"/>
      <c r="AO4237" s="28"/>
      <c r="AP4237" s="28"/>
      <c r="AQ4237" s="28"/>
      <c r="AR4237" s="28"/>
      <c r="AS4237" s="28"/>
      <c r="AT4237" s="96"/>
      <c r="AU4237" s="28"/>
      <c r="AV4237" s="28"/>
      <c r="AW4237" s="28"/>
      <c r="AX4237" s="28"/>
      <c r="AY4237" s="28"/>
      <c r="AZ4237" s="28"/>
      <c r="BA4237" s="28"/>
      <c r="BB4237" s="28"/>
      <c r="BC4237" s="28"/>
      <c r="BD4237" s="28"/>
      <c r="BE4237" s="28"/>
    </row>
    <row r="4238" spans="3:57" ht="14.25" customHeight="1">
      <c r="C4238" s="46"/>
      <c r="D4238" s="28"/>
      <c r="E4238" s="28"/>
      <c r="F4238" s="28"/>
      <c r="G4238" s="28"/>
      <c r="H4238" s="28"/>
      <c r="I4238" s="28"/>
      <c r="J4238" s="28"/>
      <c r="K4238" s="28"/>
      <c r="L4238" s="28"/>
      <c r="M4238" s="28"/>
      <c r="N4238" s="28"/>
      <c r="O4238" s="28"/>
      <c r="P4238" s="60"/>
      <c r="Q4238" s="60"/>
      <c r="R4238" s="60"/>
      <c r="S4238" s="60"/>
      <c r="T4238" s="60"/>
      <c r="U4238" s="60"/>
      <c r="V4238" s="46"/>
      <c r="W4238" s="28"/>
      <c r="X4238" s="28"/>
      <c r="Y4238" s="28"/>
      <c r="AA4238" s="77"/>
      <c r="AB4238" s="28"/>
      <c r="AC4238" s="28"/>
      <c r="AD4238" s="28"/>
      <c r="AE4238" s="28"/>
      <c r="AF4238" s="28"/>
      <c r="AG4238" s="28"/>
      <c r="AH4238" s="28"/>
      <c r="AI4238" s="28"/>
      <c r="AJ4238" s="28"/>
      <c r="AK4238" s="28"/>
      <c r="AL4238" s="28"/>
      <c r="AM4238" s="28"/>
      <c r="AN4238" s="28"/>
      <c r="AO4238" s="28"/>
      <c r="AP4238" s="28"/>
      <c r="AQ4238" s="28"/>
      <c r="AR4238" s="28"/>
      <c r="AS4238" s="28"/>
      <c r="AT4238" s="96"/>
      <c r="AU4238" s="28"/>
      <c r="AV4238" s="28"/>
      <c r="AW4238" s="28"/>
      <c r="AX4238" s="28"/>
      <c r="AY4238" s="28"/>
      <c r="AZ4238" s="28"/>
      <c r="BA4238" s="28"/>
      <c r="BB4238" s="28"/>
      <c r="BC4238" s="28"/>
      <c r="BD4238" s="28"/>
      <c r="BE4238" s="28"/>
    </row>
    <row r="4239" spans="3:57" ht="14.25" customHeight="1">
      <c r="C4239" s="46"/>
      <c r="D4239" s="28"/>
      <c r="E4239" s="28"/>
      <c r="F4239" s="28"/>
      <c r="G4239" s="28"/>
      <c r="H4239" s="28"/>
      <c r="I4239" s="28"/>
      <c r="J4239" s="28"/>
      <c r="K4239" s="28"/>
      <c r="L4239" s="28"/>
      <c r="M4239" s="28"/>
      <c r="N4239" s="28"/>
      <c r="O4239" s="28"/>
      <c r="P4239" s="60"/>
      <c r="Q4239" s="60"/>
      <c r="R4239" s="60"/>
      <c r="S4239" s="60"/>
      <c r="T4239" s="60"/>
      <c r="U4239" s="60"/>
      <c r="V4239" s="46"/>
      <c r="W4239" s="28"/>
      <c r="X4239" s="28"/>
      <c r="Y4239" s="28"/>
      <c r="AA4239" s="77"/>
      <c r="AB4239" s="28"/>
      <c r="AC4239" s="28"/>
      <c r="AD4239" s="28"/>
      <c r="AE4239" s="28"/>
      <c r="AF4239" s="28"/>
      <c r="AG4239" s="28"/>
      <c r="AH4239" s="28"/>
      <c r="AI4239" s="28"/>
      <c r="AJ4239" s="28"/>
      <c r="AK4239" s="28"/>
      <c r="AL4239" s="28"/>
      <c r="AM4239" s="28"/>
      <c r="AN4239" s="28"/>
      <c r="AO4239" s="28"/>
      <c r="AP4239" s="28"/>
      <c r="AQ4239" s="28"/>
      <c r="AR4239" s="28"/>
      <c r="AS4239" s="28"/>
      <c r="AT4239" s="96"/>
      <c r="AU4239" s="28"/>
      <c r="AV4239" s="28"/>
      <c r="AW4239" s="28"/>
      <c r="AX4239" s="28"/>
      <c r="AY4239" s="28"/>
      <c r="AZ4239" s="28"/>
      <c r="BA4239" s="28"/>
      <c r="BB4239" s="28"/>
      <c r="BC4239" s="28"/>
      <c r="BD4239" s="28"/>
      <c r="BE4239" s="28"/>
    </row>
    <row r="4240" spans="3:57" ht="14.25" customHeight="1">
      <c r="C4240" s="46"/>
      <c r="D4240" s="28"/>
      <c r="E4240" s="28"/>
      <c r="F4240" s="28"/>
      <c r="G4240" s="28"/>
      <c r="H4240" s="28"/>
      <c r="I4240" s="28"/>
      <c r="J4240" s="28"/>
      <c r="K4240" s="28"/>
      <c r="L4240" s="28"/>
      <c r="M4240" s="28"/>
      <c r="N4240" s="28"/>
      <c r="O4240" s="28"/>
      <c r="P4240" s="60"/>
      <c r="Q4240" s="60"/>
      <c r="R4240" s="60"/>
      <c r="S4240" s="60"/>
      <c r="T4240" s="60"/>
      <c r="U4240" s="60"/>
      <c r="V4240" s="46"/>
      <c r="W4240" s="28"/>
      <c r="X4240" s="28"/>
      <c r="Y4240" s="28"/>
      <c r="AA4240" s="77"/>
      <c r="AB4240" s="28"/>
      <c r="AC4240" s="28"/>
      <c r="AD4240" s="28"/>
      <c r="AE4240" s="28"/>
      <c r="AF4240" s="28"/>
      <c r="AG4240" s="28"/>
      <c r="AH4240" s="28"/>
      <c r="AI4240" s="28"/>
      <c r="AJ4240" s="28"/>
      <c r="AK4240" s="28"/>
      <c r="AL4240" s="28"/>
      <c r="AM4240" s="28"/>
      <c r="AN4240" s="28"/>
      <c r="AO4240" s="28"/>
      <c r="AP4240" s="28"/>
      <c r="AQ4240" s="28"/>
      <c r="AR4240" s="28"/>
      <c r="AS4240" s="28"/>
      <c r="AT4240" s="96"/>
      <c r="AU4240" s="28"/>
      <c r="AV4240" s="28"/>
      <c r="AW4240" s="28"/>
      <c r="AX4240" s="28"/>
      <c r="AY4240" s="28"/>
      <c r="AZ4240" s="28"/>
      <c r="BA4240" s="28"/>
      <c r="BB4240" s="28"/>
      <c r="BC4240" s="28"/>
      <c r="BD4240" s="28"/>
      <c r="BE4240" s="28"/>
    </row>
    <row r="4241" spans="3:57" ht="14.25" customHeight="1">
      <c r="C4241" s="46"/>
      <c r="D4241" s="28"/>
      <c r="E4241" s="28"/>
      <c r="F4241" s="28"/>
      <c r="G4241" s="28"/>
      <c r="H4241" s="28"/>
      <c r="I4241" s="28"/>
      <c r="J4241" s="28"/>
      <c r="K4241" s="28"/>
      <c r="L4241" s="28"/>
      <c r="M4241" s="28"/>
      <c r="N4241" s="28"/>
      <c r="O4241" s="28"/>
      <c r="P4241" s="60"/>
      <c r="Q4241" s="60"/>
      <c r="R4241" s="60"/>
      <c r="S4241" s="60"/>
      <c r="T4241" s="60"/>
      <c r="U4241" s="60"/>
      <c r="V4241" s="46"/>
      <c r="W4241" s="28"/>
      <c r="X4241" s="28"/>
      <c r="Y4241" s="28"/>
      <c r="AA4241" s="77"/>
      <c r="AB4241" s="28"/>
      <c r="AC4241" s="28"/>
      <c r="AD4241" s="28"/>
      <c r="AE4241" s="28"/>
      <c r="AF4241" s="28"/>
      <c r="AG4241" s="28"/>
      <c r="AH4241" s="28"/>
      <c r="AI4241" s="28"/>
      <c r="AJ4241" s="28"/>
      <c r="AK4241" s="28"/>
      <c r="AL4241" s="28"/>
      <c r="AM4241" s="28"/>
      <c r="AN4241" s="28"/>
      <c r="AO4241" s="28"/>
      <c r="AP4241" s="28"/>
      <c r="AQ4241" s="28"/>
      <c r="AR4241" s="28"/>
      <c r="AS4241" s="28"/>
      <c r="AT4241" s="96"/>
      <c r="AU4241" s="28"/>
      <c r="AV4241" s="28"/>
      <c r="AW4241" s="28"/>
      <c r="AX4241" s="28"/>
      <c r="AY4241" s="28"/>
      <c r="AZ4241" s="28"/>
      <c r="BA4241" s="28"/>
      <c r="BB4241" s="28"/>
      <c r="BC4241" s="28"/>
      <c r="BD4241" s="28"/>
      <c r="BE4241" s="28"/>
    </row>
    <row r="4242" spans="3:57" ht="14.25" customHeight="1">
      <c r="C4242" s="46"/>
      <c r="D4242" s="28"/>
      <c r="E4242" s="28"/>
      <c r="F4242" s="28"/>
      <c r="G4242" s="28"/>
      <c r="H4242" s="28"/>
      <c r="I4242" s="28"/>
      <c r="J4242" s="28"/>
      <c r="K4242" s="28"/>
      <c r="L4242" s="28"/>
      <c r="M4242" s="28"/>
      <c r="N4242" s="28"/>
      <c r="O4242" s="28"/>
      <c r="P4242" s="60"/>
      <c r="Q4242" s="60"/>
      <c r="R4242" s="60"/>
      <c r="S4242" s="60"/>
      <c r="T4242" s="60"/>
      <c r="U4242" s="60"/>
      <c r="V4242" s="46"/>
      <c r="W4242" s="28"/>
      <c r="X4242" s="28"/>
      <c r="Y4242" s="28"/>
      <c r="AA4242" s="77"/>
      <c r="AB4242" s="28"/>
      <c r="AC4242" s="28"/>
      <c r="AD4242" s="28"/>
      <c r="AE4242" s="28"/>
      <c r="AF4242" s="28"/>
      <c r="AG4242" s="28"/>
      <c r="AH4242" s="28"/>
      <c r="AI4242" s="28"/>
      <c r="AJ4242" s="28"/>
      <c r="AK4242" s="28"/>
      <c r="AL4242" s="28"/>
      <c r="AM4242" s="28"/>
      <c r="AN4242" s="28"/>
      <c r="AO4242" s="28"/>
      <c r="AP4242" s="28"/>
      <c r="AQ4242" s="28"/>
      <c r="AR4242" s="28"/>
      <c r="AS4242" s="28"/>
      <c r="AT4242" s="96"/>
      <c r="AU4242" s="28"/>
      <c r="AV4242" s="28"/>
      <c r="AW4242" s="28"/>
      <c r="AX4242" s="28"/>
      <c r="AY4242" s="28"/>
      <c r="AZ4242" s="28"/>
      <c r="BA4242" s="28"/>
      <c r="BB4242" s="28"/>
      <c r="BC4242" s="28"/>
      <c r="BD4242" s="28"/>
      <c r="BE4242" s="28"/>
    </row>
    <row r="4243" spans="3:57" ht="14.25" customHeight="1">
      <c r="C4243" s="46"/>
      <c r="D4243" s="28"/>
      <c r="E4243" s="28"/>
      <c r="F4243" s="28"/>
      <c r="G4243" s="28"/>
      <c r="H4243" s="28"/>
      <c r="I4243" s="28"/>
      <c r="J4243" s="28"/>
      <c r="K4243" s="28"/>
      <c r="L4243" s="28"/>
      <c r="M4243" s="28"/>
      <c r="N4243" s="28"/>
      <c r="O4243" s="28"/>
      <c r="P4243" s="60"/>
      <c r="Q4243" s="60"/>
      <c r="R4243" s="60"/>
      <c r="S4243" s="60"/>
      <c r="T4243" s="60"/>
      <c r="U4243" s="60"/>
      <c r="V4243" s="46"/>
      <c r="W4243" s="28"/>
      <c r="X4243" s="28"/>
      <c r="Y4243" s="28"/>
      <c r="AA4243" s="77"/>
      <c r="AB4243" s="28"/>
      <c r="AC4243" s="28"/>
      <c r="AD4243" s="28"/>
      <c r="AE4243" s="28"/>
      <c r="AF4243" s="28"/>
      <c r="AG4243" s="28"/>
      <c r="AH4243" s="28"/>
      <c r="AI4243" s="28"/>
      <c r="AJ4243" s="28"/>
      <c r="AK4243" s="28"/>
      <c r="AL4243" s="28"/>
      <c r="AM4243" s="28"/>
      <c r="AN4243" s="28"/>
      <c r="AO4243" s="28"/>
      <c r="AP4243" s="28"/>
      <c r="AQ4243" s="28"/>
      <c r="AR4243" s="28"/>
      <c r="AS4243" s="28"/>
      <c r="AT4243" s="96"/>
      <c r="AU4243" s="28"/>
      <c r="AV4243" s="28"/>
      <c r="AW4243" s="28"/>
      <c r="AX4243" s="28"/>
      <c r="AY4243" s="28"/>
      <c r="AZ4243" s="28"/>
      <c r="BA4243" s="28"/>
      <c r="BB4243" s="28"/>
      <c r="BC4243" s="28"/>
      <c r="BD4243" s="28"/>
      <c r="BE4243" s="28"/>
    </row>
    <row r="4244" spans="3:57" ht="14.25" customHeight="1">
      <c r="C4244" s="46"/>
      <c r="D4244" s="28"/>
      <c r="E4244" s="28"/>
      <c r="F4244" s="28"/>
      <c r="G4244" s="28"/>
      <c r="H4244" s="28"/>
      <c r="I4244" s="28"/>
      <c r="J4244" s="28"/>
      <c r="K4244" s="28"/>
      <c r="L4244" s="28"/>
      <c r="M4244" s="28"/>
      <c r="N4244" s="28"/>
      <c r="O4244" s="28"/>
      <c r="P4244" s="60"/>
      <c r="Q4244" s="60"/>
      <c r="R4244" s="60"/>
      <c r="S4244" s="60"/>
      <c r="T4244" s="60"/>
      <c r="U4244" s="60"/>
      <c r="V4244" s="46"/>
      <c r="W4244" s="28"/>
      <c r="X4244" s="28"/>
      <c r="Y4244" s="28"/>
      <c r="AA4244" s="77"/>
      <c r="AB4244" s="28"/>
      <c r="AC4244" s="28"/>
      <c r="AD4244" s="28"/>
      <c r="AE4244" s="28"/>
      <c r="AF4244" s="28"/>
      <c r="AG4244" s="28"/>
      <c r="AH4244" s="28"/>
      <c r="AI4244" s="28"/>
      <c r="AJ4244" s="28"/>
      <c r="AK4244" s="28"/>
      <c r="AL4244" s="28"/>
      <c r="AM4244" s="28"/>
      <c r="AN4244" s="28"/>
      <c r="AO4244" s="28"/>
      <c r="AP4244" s="28"/>
      <c r="AQ4244" s="28"/>
      <c r="AR4244" s="28"/>
      <c r="AS4244" s="28"/>
      <c r="AT4244" s="96"/>
      <c r="AU4244" s="28"/>
      <c r="AV4244" s="28"/>
      <c r="AW4244" s="28"/>
      <c r="AX4244" s="28"/>
      <c r="AY4244" s="28"/>
      <c r="AZ4244" s="28"/>
      <c r="BA4244" s="28"/>
      <c r="BB4244" s="28"/>
      <c r="BC4244" s="28"/>
      <c r="BD4244" s="28"/>
      <c r="BE4244" s="28"/>
    </row>
    <row r="4245" spans="3:57" ht="14.25" customHeight="1">
      <c r="C4245" s="46"/>
      <c r="D4245" s="28"/>
      <c r="E4245" s="28"/>
      <c r="F4245" s="28"/>
      <c r="G4245" s="28"/>
      <c r="H4245" s="28"/>
      <c r="I4245" s="28"/>
      <c r="J4245" s="28"/>
      <c r="K4245" s="28"/>
      <c r="L4245" s="28"/>
      <c r="M4245" s="28"/>
      <c r="N4245" s="28"/>
      <c r="O4245" s="28"/>
      <c r="P4245" s="60"/>
      <c r="Q4245" s="60"/>
      <c r="R4245" s="60"/>
      <c r="S4245" s="60"/>
      <c r="T4245" s="60"/>
      <c r="U4245" s="60"/>
      <c r="V4245" s="46"/>
      <c r="W4245" s="28"/>
      <c r="X4245" s="28"/>
      <c r="Y4245" s="28"/>
      <c r="AA4245" s="77"/>
      <c r="AB4245" s="28"/>
      <c r="AC4245" s="28"/>
      <c r="AD4245" s="28"/>
      <c r="AE4245" s="28"/>
      <c r="AF4245" s="28"/>
      <c r="AG4245" s="28"/>
      <c r="AH4245" s="28"/>
      <c r="AI4245" s="28"/>
      <c r="AJ4245" s="28"/>
      <c r="AK4245" s="28"/>
      <c r="AL4245" s="28"/>
      <c r="AM4245" s="28"/>
      <c r="AN4245" s="28"/>
      <c r="AO4245" s="28"/>
      <c r="AP4245" s="28"/>
      <c r="AQ4245" s="28"/>
      <c r="AR4245" s="28"/>
      <c r="AS4245" s="28"/>
      <c r="AT4245" s="96"/>
      <c r="AU4245" s="28"/>
      <c r="AV4245" s="28"/>
      <c r="AW4245" s="28"/>
      <c r="AX4245" s="28"/>
      <c r="AY4245" s="28"/>
      <c r="AZ4245" s="28"/>
      <c r="BA4245" s="28"/>
      <c r="BB4245" s="28"/>
      <c r="BC4245" s="28"/>
      <c r="BD4245" s="28"/>
      <c r="BE4245" s="28"/>
    </row>
    <row r="4246" spans="3:57" ht="14.25" customHeight="1">
      <c r="C4246" s="46"/>
      <c r="D4246" s="28"/>
      <c r="E4246" s="28"/>
      <c r="F4246" s="28"/>
      <c r="G4246" s="28"/>
      <c r="H4246" s="28"/>
      <c r="I4246" s="28"/>
      <c r="J4246" s="28"/>
      <c r="K4246" s="28"/>
      <c r="L4246" s="28"/>
      <c r="M4246" s="28"/>
      <c r="N4246" s="28"/>
      <c r="O4246" s="28"/>
      <c r="P4246" s="60"/>
      <c r="Q4246" s="60"/>
      <c r="R4246" s="60"/>
      <c r="S4246" s="60"/>
      <c r="T4246" s="60"/>
      <c r="U4246" s="60"/>
      <c r="V4246" s="46"/>
      <c r="W4246" s="28"/>
      <c r="X4246" s="28"/>
      <c r="Y4246" s="28"/>
      <c r="AA4246" s="77"/>
      <c r="AB4246" s="28"/>
      <c r="AC4246" s="28"/>
      <c r="AD4246" s="28"/>
      <c r="AE4246" s="28"/>
      <c r="AF4246" s="28"/>
      <c r="AG4246" s="28"/>
      <c r="AH4246" s="28"/>
      <c r="AI4246" s="28"/>
      <c r="AJ4246" s="28"/>
      <c r="AK4246" s="28"/>
      <c r="AL4246" s="28"/>
      <c r="AM4246" s="28"/>
      <c r="AN4246" s="28"/>
      <c r="AO4246" s="28"/>
      <c r="AP4246" s="28"/>
      <c r="AQ4246" s="28"/>
      <c r="AR4246" s="28"/>
      <c r="AS4246" s="28"/>
      <c r="AT4246" s="96"/>
      <c r="AU4246" s="28"/>
      <c r="AV4246" s="28"/>
      <c r="AW4246" s="28"/>
      <c r="AX4246" s="28"/>
      <c r="AY4246" s="28"/>
      <c r="AZ4246" s="28"/>
      <c r="BA4246" s="28"/>
      <c r="BB4246" s="28"/>
      <c r="BC4246" s="28"/>
      <c r="BD4246" s="28"/>
      <c r="BE4246" s="28"/>
    </row>
    <row r="4247" spans="3:57" ht="14.25" customHeight="1">
      <c r="C4247" s="46"/>
      <c r="D4247" s="28"/>
      <c r="E4247" s="28"/>
      <c r="F4247" s="28"/>
      <c r="G4247" s="28"/>
      <c r="H4247" s="28"/>
      <c r="I4247" s="28"/>
      <c r="J4247" s="28"/>
      <c r="K4247" s="28"/>
      <c r="L4247" s="28"/>
      <c r="M4247" s="28"/>
      <c r="N4247" s="28"/>
      <c r="O4247" s="28"/>
      <c r="P4247" s="60"/>
      <c r="Q4247" s="60"/>
      <c r="R4247" s="60"/>
      <c r="S4247" s="60"/>
      <c r="T4247" s="60"/>
      <c r="U4247" s="60"/>
      <c r="V4247" s="46"/>
      <c r="W4247" s="28"/>
      <c r="X4247" s="28"/>
      <c r="Y4247" s="28"/>
      <c r="AA4247" s="77"/>
      <c r="AB4247" s="28"/>
      <c r="AC4247" s="28"/>
      <c r="AD4247" s="28"/>
      <c r="AE4247" s="28"/>
      <c r="AF4247" s="28"/>
      <c r="AG4247" s="28"/>
      <c r="AH4247" s="28"/>
      <c r="AI4247" s="28"/>
      <c r="AJ4247" s="28"/>
      <c r="AK4247" s="28"/>
      <c r="AL4247" s="28"/>
      <c r="AM4247" s="28"/>
      <c r="AN4247" s="28"/>
      <c r="AO4247" s="28"/>
      <c r="AP4247" s="28"/>
      <c r="AQ4247" s="28"/>
      <c r="AR4247" s="28"/>
      <c r="AS4247" s="28"/>
      <c r="AT4247" s="96"/>
      <c r="AU4247" s="28"/>
      <c r="AV4247" s="28"/>
      <c r="AW4247" s="28"/>
      <c r="AX4247" s="28"/>
      <c r="AY4247" s="28"/>
      <c r="AZ4247" s="28"/>
      <c r="BA4247" s="28"/>
      <c r="BB4247" s="28"/>
      <c r="BC4247" s="28"/>
      <c r="BD4247" s="28"/>
      <c r="BE4247" s="28"/>
    </row>
    <row r="4248" spans="3:57" ht="14.25" customHeight="1">
      <c r="C4248" s="46"/>
      <c r="D4248" s="28"/>
      <c r="E4248" s="28"/>
      <c r="F4248" s="28"/>
      <c r="G4248" s="28"/>
      <c r="H4248" s="28"/>
      <c r="I4248" s="28"/>
      <c r="J4248" s="28"/>
      <c r="K4248" s="28"/>
      <c r="L4248" s="28"/>
      <c r="M4248" s="28"/>
      <c r="N4248" s="28"/>
      <c r="O4248" s="28"/>
      <c r="P4248" s="60"/>
      <c r="Q4248" s="60"/>
      <c r="R4248" s="60"/>
      <c r="S4248" s="60"/>
      <c r="T4248" s="60"/>
      <c r="U4248" s="60"/>
      <c r="V4248" s="46"/>
      <c r="W4248" s="28"/>
      <c r="X4248" s="28"/>
      <c r="Y4248" s="28"/>
      <c r="AA4248" s="77"/>
      <c r="AB4248" s="28"/>
      <c r="AC4248" s="28"/>
      <c r="AD4248" s="28"/>
      <c r="AE4248" s="28"/>
      <c r="AF4248" s="28"/>
      <c r="AG4248" s="28"/>
      <c r="AH4248" s="28"/>
      <c r="AI4248" s="28"/>
      <c r="AJ4248" s="28"/>
      <c r="AK4248" s="28"/>
      <c r="AL4248" s="28"/>
      <c r="AM4248" s="28"/>
      <c r="AN4248" s="28"/>
      <c r="AO4248" s="28"/>
      <c r="AP4248" s="28"/>
      <c r="AQ4248" s="28"/>
      <c r="AR4248" s="28"/>
      <c r="AS4248" s="28"/>
      <c r="AT4248" s="96"/>
      <c r="AU4248" s="28"/>
      <c r="AV4248" s="28"/>
      <c r="AW4248" s="28"/>
      <c r="AX4248" s="28"/>
      <c r="AY4248" s="28"/>
      <c r="AZ4248" s="28"/>
      <c r="BA4248" s="28"/>
      <c r="BB4248" s="28"/>
      <c r="BC4248" s="28"/>
      <c r="BD4248" s="28"/>
      <c r="BE4248" s="28"/>
    </row>
    <row r="4249" spans="3:57" ht="14.25" customHeight="1">
      <c r="C4249" s="46"/>
      <c r="D4249" s="28"/>
      <c r="E4249" s="28"/>
      <c r="F4249" s="28"/>
      <c r="G4249" s="28"/>
      <c r="H4249" s="28"/>
      <c r="I4249" s="28"/>
      <c r="J4249" s="28"/>
      <c r="K4249" s="28"/>
      <c r="L4249" s="28"/>
      <c r="M4249" s="28"/>
      <c r="N4249" s="28"/>
      <c r="O4249" s="28"/>
      <c r="P4249" s="60"/>
      <c r="Q4249" s="60"/>
      <c r="R4249" s="60"/>
      <c r="S4249" s="60"/>
      <c r="T4249" s="60"/>
      <c r="U4249" s="60"/>
      <c r="V4249" s="46"/>
      <c r="W4249" s="28"/>
      <c r="X4249" s="28"/>
      <c r="Y4249" s="28"/>
      <c r="AA4249" s="77"/>
      <c r="AB4249" s="28"/>
      <c r="AC4249" s="28"/>
      <c r="AD4249" s="28"/>
      <c r="AE4249" s="28"/>
      <c r="AF4249" s="28"/>
      <c r="AG4249" s="28"/>
      <c r="AH4249" s="28"/>
      <c r="AI4249" s="28"/>
      <c r="AJ4249" s="28"/>
      <c r="AK4249" s="28"/>
      <c r="AL4249" s="28"/>
      <c r="AM4249" s="28"/>
      <c r="AN4249" s="28"/>
      <c r="AO4249" s="28"/>
      <c r="AP4249" s="28"/>
      <c r="AQ4249" s="28"/>
      <c r="AR4249" s="28"/>
      <c r="AS4249" s="28"/>
      <c r="AT4249" s="96"/>
      <c r="AU4249" s="28"/>
      <c r="AV4249" s="28"/>
      <c r="AW4249" s="28"/>
      <c r="AX4249" s="28"/>
      <c r="AY4249" s="28"/>
      <c r="AZ4249" s="28"/>
      <c r="BA4249" s="28"/>
      <c r="BB4249" s="28"/>
      <c r="BC4249" s="28"/>
      <c r="BD4249" s="28"/>
      <c r="BE4249" s="28"/>
    </row>
    <row r="4250" spans="3:57" ht="14.25" customHeight="1">
      <c r="C4250" s="46"/>
      <c r="D4250" s="28"/>
      <c r="E4250" s="28"/>
      <c r="F4250" s="28"/>
      <c r="G4250" s="28"/>
      <c r="H4250" s="28"/>
      <c r="I4250" s="28"/>
      <c r="J4250" s="28"/>
      <c r="K4250" s="28"/>
      <c r="L4250" s="28"/>
      <c r="M4250" s="28"/>
      <c r="N4250" s="28"/>
      <c r="O4250" s="28"/>
      <c r="P4250" s="60"/>
      <c r="Q4250" s="60"/>
      <c r="R4250" s="60"/>
      <c r="S4250" s="60"/>
      <c r="T4250" s="60"/>
      <c r="U4250" s="60"/>
      <c r="V4250" s="46"/>
      <c r="W4250" s="28"/>
      <c r="X4250" s="28"/>
      <c r="Y4250" s="28"/>
      <c r="AA4250" s="77"/>
      <c r="AB4250" s="28"/>
      <c r="AC4250" s="28"/>
      <c r="AD4250" s="28"/>
      <c r="AE4250" s="28"/>
      <c r="AF4250" s="28"/>
      <c r="AG4250" s="28"/>
      <c r="AH4250" s="28"/>
      <c r="AI4250" s="28"/>
      <c r="AJ4250" s="28"/>
      <c r="AK4250" s="28"/>
      <c r="AL4250" s="28"/>
      <c r="AM4250" s="28"/>
      <c r="AN4250" s="28"/>
      <c r="AO4250" s="28"/>
      <c r="AP4250" s="28"/>
      <c r="AQ4250" s="28"/>
      <c r="AR4250" s="28"/>
      <c r="AS4250" s="28"/>
      <c r="AT4250" s="96"/>
      <c r="AU4250" s="28"/>
      <c r="AV4250" s="28"/>
      <c r="AW4250" s="28"/>
      <c r="AX4250" s="28"/>
      <c r="AY4250" s="28"/>
      <c r="AZ4250" s="28"/>
      <c r="BA4250" s="28"/>
      <c r="BB4250" s="28"/>
      <c r="BC4250" s="28"/>
      <c r="BD4250" s="28"/>
      <c r="BE4250" s="28"/>
    </row>
    <row r="4251" spans="3:57" ht="14.25" customHeight="1">
      <c r="C4251" s="46"/>
      <c r="D4251" s="28"/>
      <c r="E4251" s="28"/>
      <c r="F4251" s="28"/>
      <c r="G4251" s="28"/>
      <c r="H4251" s="28"/>
      <c r="I4251" s="28"/>
      <c r="J4251" s="28"/>
      <c r="K4251" s="28"/>
      <c r="L4251" s="28"/>
      <c r="M4251" s="28"/>
      <c r="N4251" s="28"/>
      <c r="O4251" s="28"/>
      <c r="P4251" s="60"/>
      <c r="Q4251" s="60"/>
      <c r="R4251" s="60"/>
      <c r="S4251" s="60"/>
      <c r="T4251" s="60"/>
      <c r="U4251" s="60"/>
      <c r="V4251" s="46"/>
      <c r="W4251" s="28"/>
      <c r="X4251" s="28"/>
      <c r="Y4251" s="28"/>
      <c r="AA4251" s="77"/>
      <c r="AB4251" s="28"/>
      <c r="AC4251" s="28"/>
      <c r="AD4251" s="28"/>
      <c r="AE4251" s="28"/>
      <c r="AF4251" s="28"/>
      <c r="AG4251" s="28"/>
      <c r="AH4251" s="28"/>
      <c r="AI4251" s="28"/>
      <c r="AJ4251" s="28"/>
      <c r="AK4251" s="28"/>
      <c r="AL4251" s="28"/>
      <c r="AM4251" s="28"/>
      <c r="AN4251" s="28"/>
      <c r="AO4251" s="28"/>
      <c r="AP4251" s="28"/>
      <c r="AQ4251" s="28"/>
      <c r="AR4251" s="28"/>
      <c r="AS4251" s="28"/>
      <c r="AT4251" s="96"/>
      <c r="AU4251" s="28"/>
      <c r="AV4251" s="28"/>
      <c r="AW4251" s="28"/>
      <c r="AX4251" s="28"/>
      <c r="AY4251" s="28"/>
      <c r="AZ4251" s="28"/>
      <c r="BA4251" s="28"/>
      <c r="BB4251" s="28"/>
      <c r="BC4251" s="28"/>
      <c r="BD4251" s="28"/>
      <c r="BE4251" s="28"/>
    </row>
    <row r="4252" spans="3:57" ht="14.25" customHeight="1">
      <c r="C4252" s="46"/>
      <c r="D4252" s="28"/>
      <c r="E4252" s="28"/>
      <c r="F4252" s="28"/>
      <c r="G4252" s="28"/>
      <c r="H4252" s="28"/>
      <c r="I4252" s="28"/>
      <c r="J4252" s="28"/>
      <c r="K4252" s="28"/>
      <c r="L4252" s="28"/>
      <c r="M4252" s="28"/>
      <c r="N4252" s="28"/>
      <c r="O4252" s="28"/>
      <c r="P4252" s="60"/>
      <c r="Q4252" s="60"/>
      <c r="R4252" s="60"/>
      <c r="S4252" s="60"/>
      <c r="T4252" s="60"/>
      <c r="U4252" s="60"/>
      <c r="V4252" s="46"/>
      <c r="W4252" s="28"/>
      <c r="X4252" s="28"/>
      <c r="Y4252" s="28"/>
      <c r="AA4252" s="77"/>
      <c r="AB4252" s="28"/>
      <c r="AC4252" s="28"/>
      <c r="AD4252" s="28"/>
      <c r="AE4252" s="28"/>
      <c r="AF4252" s="28"/>
      <c r="AG4252" s="28"/>
      <c r="AH4252" s="28"/>
      <c r="AI4252" s="28"/>
      <c r="AJ4252" s="28"/>
      <c r="AK4252" s="28"/>
      <c r="AL4252" s="28"/>
      <c r="AM4252" s="28"/>
      <c r="AN4252" s="28"/>
      <c r="AO4252" s="28"/>
      <c r="AP4252" s="28"/>
      <c r="AQ4252" s="28"/>
      <c r="AR4252" s="28"/>
      <c r="AS4252" s="28"/>
      <c r="AT4252" s="96"/>
      <c r="AU4252" s="28"/>
      <c r="AV4252" s="28"/>
      <c r="AW4252" s="28"/>
      <c r="AX4252" s="28"/>
      <c r="AY4252" s="28"/>
      <c r="AZ4252" s="28"/>
      <c r="BA4252" s="28"/>
      <c r="BB4252" s="28"/>
      <c r="BC4252" s="28"/>
      <c r="BD4252" s="28"/>
      <c r="BE4252" s="28"/>
    </row>
    <row r="4253" spans="3:57" ht="14.25" customHeight="1">
      <c r="C4253" s="46"/>
      <c r="D4253" s="28"/>
      <c r="E4253" s="28"/>
      <c r="F4253" s="28"/>
      <c r="G4253" s="28"/>
      <c r="H4253" s="28"/>
      <c r="I4253" s="28"/>
      <c r="J4253" s="28"/>
      <c r="K4253" s="28"/>
      <c r="L4253" s="28"/>
      <c r="M4253" s="28"/>
      <c r="N4253" s="28"/>
      <c r="O4253" s="28"/>
      <c r="P4253" s="60"/>
      <c r="Q4253" s="60"/>
      <c r="R4253" s="60"/>
      <c r="S4253" s="60"/>
      <c r="T4253" s="60"/>
      <c r="U4253" s="60"/>
      <c r="V4253" s="46"/>
      <c r="W4253" s="28"/>
      <c r="X4253" s="28"/>
      <c r="Y4253" s="28"/>
      <c r="AA4253" s="77"/>
      <c r="AB4253" s="28"/>
      <c r="AC4253" s="28"/>
      <c r="AD4253" s="28"/>
      <c r="AE4253" s="28"/>
      <c r="AF4253" s="28"/>
      <c r="AG4253" s="28"/>
      <c r="AH4253" s="28"/>
      <c r="AI4253" s="28"/>
      <c r="AJ4253" s="28"/>
      <c r="AK4253" s="28"/>
      <c r="AL4253" s="28"/>
      <c r="AM4253" s="28"/>
      <c r="AN4253" s="28"/>
      <c r="AO4253" s="28"/>
      <c r="AP4253" s="28"/>
      <c r="AQ4253" s="28"/>
      <c r="AR4253" s="28"/>
      <c r="AS4253" s="28"/>
      <c r="AT4253" s="96"/>
      <c r="AU4253" s="28"/>
      <c r="AV4253" s="28"/>
      <c r="AW4253" s="28"/>
      <c r="AX4253" s="28"/>
      <c r="AY4253" s="28"/>
      <c r="AZ4253" s="28"/>
      <c r="BA4253" s="28"/>
      <c r="BB4253" s="28"/>
      <c r="BC4253" s="28"/>
      <c r="BD4253" s="28"/>
      <c r="BE4253" s="28"/>
    </row>
    <row r="4254" spans="3:57" ht="14.25" customHeight="1">
      <c r="C4254" s="46"/>
      <c r="D4254" s="28"/>
      <c r="E4254" s="28"/>
      <c r="F4254" s="28"/>
      <c r="G4254" s="28"/>
      <c r="H4254" s="28"/>
      <c r="I4254" s="28"/>
      <c r="J4254" s="28"/>
      <c r="K4254" s="28"/>
      <c r="L4254" s="28"/>
      <c r="M4254" s="28"/>
      <c r="N4254" s="28"/>
      <c r="O4254" s="28"/>
      <c r="P4254" s="60"/>
      <c r="Q4254" s="60"/>
      <c r="R4254" s="60"/>
      <c r="S4254" s="60"/>
      <c r="T4254" s="60"/>
      <c r="U4254" s="60"/>
      <c r="V4254" s="46"/>
      <c r="W4254" s="28"/>
      <c r="X4254" s="28"/>
      <c r="Y4254" s="28"/>
      <c r="AA4254" s="77"/>
      <c r="AB4254" s="28"/>
      <c r="AC4254" s="28"/>
      <c r="AD4254" s="28"/>
      <c r="AE4254" s="28"/>
      <c r="AF4254" s="28"/>
      <c r="AG4254" s="28"/>
      <c r="AH4254" s="28"/>
      <c r="AI4254" s="28"/>
      <c r="AJ4254" s="28"/>
      <c r="AK4254" s="28"/>
      <c r="AL4254" s="28"/>
      <c r="AM4254" s="28"/>
      <c r="AN4254" s="28"/>
      <c r="AO4254" s="28"/>
      <c r="AP4254" s="28"/>
      <c r="AQ4254" s="28"/>
      <c r="AR4254" s="28"/>
      <c r="AS4254" s="28"/>
      <c r="AT4254" s="96"/>
      <c r="AU4254" s="28"/>
      <c r="AV4254" s="28"/>
      <c r="AW4254" s="28"/>
      <c r="AX4254" s="28"/>
      <c r="AY4254" s="28"/>
      <c r="AZ4254" s="28"/>
      <c r="BA4254" s="28"/>
      <c r="BB4254" s="28"/>
      <c r="BC4254" s="28"/>
      <c r="BD4254" s="28"/>
      <c r="BE4254" s="28"/>
    </row>
    <row r="4255" spans="3:57" ht="14.25" customHeight="1">
      <c r="C4255" s="46"/>
      <c r="D4255" s="28"/>
      <c r="E4255" s="28"/>
      <c r="F4255" s="28"/>
      <c r="G4255" s="28"/>
      <c r="H4255" s="28"/>
      <c r="I4255" s="28"/>
      <c r="J4255" s="28"/>
      <c r="K4255" s="28"/>
      <c r="L4255" s="28"/>
      <c r="M4255" s="28"/>
      <c r="N4255" s="28"/>
      <c r="O4255" s="28"/>
      <c r="P4255" s="60"/>
      <c r="Q4255" s="60"/>
      <c r="R4255" s="60"/>
      <c r="S4255" s="60"/>
      <c r="T4255" s="60"/>
      <c r="U4255" s="60"/>
      <c r="V4255" s="46"/>
      <c r="W4255" s="28"/>
      <c r="X4255" s="28"/>
      <c r="Y4255" s="28"/>
      <c r="AA4255" s="77"/>
      <c r="AB4255" s="28"/>
      <c r="AC4255" s="28"/>
      <c r="AD4255" s="28"/>
      <c r="AE4255" s="28"/>
      <c r="AF4255" s="28"/>
      <c r="AG4255" s="28"/>
      <c r="AH4255" s="28"/>
      <c r="AI4255" s="28"/>
      <c r="AJ4255" s="28"/>
      <c r="AK4255" s="28"/>
      <c r="AL4255" s="28"/>
      <c r="AM4255" s="28"/>
      <c r="AN4255" s="28"/>
      <c r="AO4255" s="28"/>
      <c r="AP4255" s="28"/>
      <c r="AQ4255" s="28"/>
      <c r="AR4255" s="28"/>
      <c r="AS4255" s="28"/>
      <c r="AT4255" s="96"/>
      <c r="AU4255" s="28"/>
      <c r="AV4255" s="28"/>
      <c r="AW4255" s="28"/>
      <c r="AX4255" s="28"/>
      <c r="AY4255" s="28"/>
      <c r="AZ4255" s="28"/>
      <c r="BA4255" s="28"/>
      <c r="BB4255" s="28"/>
      <c r="BC4255" s="28"/>
      <c r="BD4255" s="28"/>
      <c r="BE4255" s="28"/>
    </row>
    <row r="4256" spans="3:57" ht="14.25" customHeight="1">
      <c r="C4256" s="46"/>
      <c r="D4256" s="28"/>
      <c r="E4256" s="28"/>
      <c r="F4256" s="28"/>
      <c r="G4256" s="28"/>
      <c r="H4256" s="28"/>
      <c r="I4256" s="28"/>
      <c r="J4256" s="28"/>
      <c r="K4256" s="28"/>
      <c r="L4256" s="28"/>
      <c r="M4256" s="28"/>
      <c r="N4256" s="28"/>
      <c r="O4256" s="28"/>
      <c r="P4256" s="60"/>
      <c r="Q4256" s="60"/>
      <c r="R4256" s="60"/>
      <c r="S4256" s="60"/>
      <c r="T4256" s="60"/>
      <c r="U4256" s="60"/>
      <c r="V4256" s="46"/>
      <c r="W4256" s="28"/>
      <c r="X4256" s="28"/>
      <c r="Y4256" s="28"/>
      <c r="AA4256" s="77"/>
      <c r="AB4256" s="28"/>
      <c r="AC4256" s="28"/>
      <c r="AD4256" s="28"/>
      <c r="AE4256" s="28"/>
      <c r="AF4256" s="28"/>
      <c r="AG4256" s="28"/>
      <c r="AH4256" s="28"/>
      <c r="AI4256" s="28"/>
      <c r="AJ4256" s="28"/>
      <c r="AK4256" s="28"/>
      <c r="AL4256" s="28"/>
      <c r="AM4256" s="28"/>
      <c r="AN4256" s="28"/>
      <c r="AO4256" s="28"/>
      <c r="AP4256" s="28"/>
      <c r="AQ4256" s="28"/>
      <c r="AR4256" s="28"/>
      <c r="AS4256" s="28"/>
      <c r="AT4256" s="96"/>
      <c r="AU4256" s="28"/>
      <c r="AV4256" s="28"/>
      <c r="AW4256" s="28"/>
      <c r="AX4256" s="28"/>
      <c r="AY4256" s="28"/>
      <c r="AZ4256" s="28"/>
      <c r="BA4256" s="28"/>
      <c r="BB4256" s="28"/>
      <c r="BC4256" s="28"/>
      <c r="BD4256" s="28"/>
      <c r="BE4256" s="28"/>
    </row>
    <row r="4257" spans="3:57" ht="14.25" customHeight="1">
      <c r="C4257" s="46"/>
      <c r="D4257" s="28"/>
      <c r="E4257" s="28"/>
      <c r="F4257" s="28"/>
      <c r="G4257" s="28"/>
      <c r="H4257" s="28"/>
      <c r="I4257" s="28"/>
      <c r="J4257" s="28"/>
      <c r="K4257" s="28"/>
      <c r="L4257" s="28"/>
      <c r="M4257" s="28"/>
      <c r="N4257" s="28"/>
      <c r="O4257" s="28"/>
      <c r="P4257" s="60"/>
      <c r="Q4257" s="60"/>
      <c r="R4257" s="60"/>
      <c r="S4257" s="60"/>
      <c r="T4257" s="60"/>
      <c r="U4257" s="60"/>
      <c r="V4257" s="46"/>
      <c r="W4257" s="28"/>
      <c r="X4257" s="28"/>
      <c r="Y4257" s="28"/>
      <c r="AA4257" s="77"/>
      <c r="AB4257" s="28"/>
      <c r="AC4257" s="28"/>
      <c r="AD4257" s="28"/>
      <c r="AE4257" s="28"/>
      <c r="AF4257" s="28"/>
      <c r="AG4257" s="28"/>
      <c r="AH4257" s="28"/>
      <c r="AI4257" s="28"/>
      <c r="AJ4257" s="28"/>
      <c r="AK4257" s="28"/>
      <c r="AL4257" s="28"/>
      <c r="AM4257" s="28"/>
      <c r="AN4257" s="28"/>
      <c r="AO4257" s="28"/>
      <c r="AP4257" s="28"/>
      <c r="AQ4257" s="28"/>
      <c r="AR4257" s="28"/>
      <c r="AS4257" s="28"/>
      <c r="AT4257" s="96"/>
      <c r="AU4257" s="28"/>
      <c r="AV4257" s="28"/>
      <c r="AW4257" s="28"/>
      <c r="AX4257" s="28"/>
      <c r="AY4257" s="28"/>
      <c r="AZ4257" s="28"/>
      <c r="BA4257" s="28"/>
      <c r="BB4257" s="28"/>
      <c r="BC4257" s="28"/>
      <c r="BD4257" s="28"/>
      <c r="BE4257" s="28"/>
    </row>
    <row r="4258" spans="3:57" ht="14.25" customHeight="1">
      <c r="C4258" s="46"/>
      <c r="D4258" s="28"/>
      <c r="E4258" s="28"/>
      <c r="F4258" s="28"/>
      <c r="G4258" s="28"/>
      <c r="H4258" s="28"/>
      <c r="I4258" s="28"/>
      <c r="J4258" s="28"/>
      <c r="K4258" s="28"/>
      <c r="L4258" s="28"/>
      <c r="M4258" s="28"/>
      <c r="N4258" s="28"/>
      <c r="O4258" s="28"/>
      <c r="P4258" s="60"/>
      <c r="Q4258" s="60"/>
      <c r="R4258" s="60"/>
      <c r="S4258" s="60"/>
      <c r="T4258" s="60"/>
      <c r="U4258" s="60"/>
      <c r="V4258" s="46"/>
      <c r="W4258" s="28"/>
      <c r="X4258" s="28"/>
      <c r="Y4258" s="28"/>
      <c r="AA4258" s="77"/>
      <c r="AB4258" s="28"/>
      <c r="AC4258" s="28"/>
      <c r="AD4258" s="28"/>
      <c r="AE4258" s="28"/>
      <c r="AF4258" s="28"/>
      <c r="AG4258" s="28"/>
      <c r="AH4258" s="28"/>
      <c r="AI4258" s="28"/>
      <c r="AJ4258" s="28"/>
      <c r="AK4258" s="28"/>
      <c r="AL4258" s="28"/>
      <c r="AM4258" s="28"/>
      <c r="AN4258" s="28"/>
      <c r="AO4258" s="28"/>
      <c r="AP4258" s="28"/>
      <c r="AQ4258" s="28"/>
      <c r="AR4258" s="28"/>
      <c r="AS4258" s="28"/>
      <c r="AT4258" s="96"/>
      <c r="AU4258" s="28"/>
      <c r="AV4258" s="28"/>
      <c r="AW4258" s="28"/>
      <c r="AX4258" s="28"/>
      <c r="AY4258" s="28"/>
      <c r="AZ4258" s="28"/>
      <c r="BA4258" s="28"/>
      <c r="BB4258" s="28"/>
      <c r="BC4258" s="28"/>
      <c r="BD4258" s="28"/>
      <c r="BE4258" s="28"/>
    </row>
    <row r="4259" spans="3:57" ht="14.25" customHeight="1">
      <c r="C4259" s="46"/>
      <c r="D4259" s="28"/>
      <c r="E4259" s="28"/>
      <c r="F4259" s="28"/>
      <c r="G4259" s="28"/>
      <c r="H4259" s="28"/>
      <c r="I4259" s="28"/>
      <c r="J4259" s="28"/>
      <c r="K4259" s="28"/>
      <c r="L4259" s="28"/>
      <c r="M4259" s="28"/>
      <c r="N4259" s="28"/>
      <c r="O4259" s="28"/>
      <c r="P4259" s="60"/>
      <c r="Q4259" s="60"/>
      <c r="R4259" s="60"/>
      <c r="S4259" s="60"/>
      <c r="T4259" s="60"/>
      <c r="U4259" s="60"/>
      <c r="V4259" s="46"/>
      <c r="W4259" s="28"/>
      <c r="X4259" s="28"/>
      <c r="Y4259" s="28"/>
      <c r="AA4259" s="77"/>
      <c r="AB4259" s="28"/>
      <c r="AC4259" s="28"/>
      <c r="AD4259" s="28"/>
      <c r="AE4259" s="28"/>
      <c r="AF4259" s="28"/>
      <c r="AG4259" s="28"/>
      <c r="AH4259" s="28"/>
      <c r="AI4259" s="28"/>
      <c r="AJ4259" s="28"/>
      <c r="AK4259" s="28"/>
      <c r="AL4259" s="28"/>
      <c r="AM4259" s="28"/>
      <c r="AN4259" s="28"/>
      <c r="AO4259" s="28"/>
      <c r="AP4259" s="28"/>
      <c r="AQ4259" s="28"/>
      <c r="AR4259" s="28"/>
      <c r="AS4259" s="28"/>
      <c r="AT4259" s="96"/>
      <c r="AU4259" s="28"/>
      <c r="AV4259" s="28"/>
      <c r="AW4259" s="28"/>
      <c r="AX4259" s="28"/>
      <c r="AY4259" s="28"/>
      <c r="AZ4259" s="28"/>
      <c r="BA4259" s="28"/>
      <c r="BB4259" s="28"/>
      <c r="BC4259" s="28"/>
      <c r="BD4259" s="28"/>
      <c r="BE4259" s="28"/>
    </row>
    <row r="4260" spans="3:57" ht="14.25" customHeight="1">
      <c r="C4260" s="46"/>
      <c r="D4260" s="28"/>
      <c r="E4260" s="28"/>
      <c r="F4260" s="28"/>
      <c r="G4260" s="28"/>
      <c r="H4260" s="28"/>
      <c r="I4260" s="28"/>
      <c r="J4260" s="28"/>
      <c r="K4260" s="28"/>
      <c r="L4260" s="28"/>
      <c r="M4260" s="28"/>
      <c r="N4260" s="28"/>
      <c r="O4260" s="28"/>
      <c r="P4260" s="60"/>
      <c r="Q4260" s="60"/>
      <c r="R4260" s="60"/>
      <c r="S4260" s="60"/>
      <c r="T4260" s="60"/>
      <c r="U4260" s="60"/>
      <c r="V4260" s="46"/>
      <c r="W4260" s="28"/>
      <c r="X4260" s="28"/>
      <c r="Y4260" s="28"/>
      <c r="AA4260" s="77"/>
      <c r="AB4260" s="28"/>
      <c r="AC4260" s="28"/>
      <c r="AD4260" s="28"/>
      <c r="AE4260" s="28"/>
      <c r="AF4260" s="28"/>
      <c r="AG4260" s="28"/>
      <c r="AH4260" s="28"/>
      <c r="AI4260" s="28"/>
      <c r="AJ4260" s="28"/>
      <c r="AK4260" s="28"/>
      <c r="AL4260" s="28"/>
      <c r="AM4260" s="28"/>
      <c r="AN4260" s="28"/>
      <c r="AO4260" s="28"/>
      <c r="AP4260" s="28"/>
      <c r="AQ4260" s="28"/>
      <c r="AR4260" s="28"/>
      <c r="AS4260" s="28"/>
      <c r="AT4260" s="96"/>
      <c r="AU4260" s="28"/>
      <c r="AV4260" s="28"/>
      <c r="AW4260" s="28"/>
      <c r="AX4260" s="28"/>
      <c r="AY4260" s="28"/>
      <c r="AZ4260" s="28"/>
      <c r="BA4260" s="28"/>
      <c r="BB4260" s="28"/>
      <c r="BC4260" s="28"/>
      <c r="BD4260" s="28"/>
      <c r="BE4260" s="28"/>
    </row>
    <row r="4261" spans="3:57" ht="14.25" customHeight="1">
      <c r="C4261" s="46"/>
      <c r="D4261" s="28"/>
      <c r="E4261" s="28"/>
      <c r="F4261" s="28"/>
      <c r="G4261" s="28"/>
      <c r="H4261" s="28"/>
      <c r="I4261" s="28"/>
      <c r="J4261" s="28"/>
      <c r="K4261" s="28"/>
      <c r="L4261" s="28"/>
      <c r="M4261" s="28"/>
      <c r="N4261" s="28"/>
      <c r="O4261" s="28"/>
      <c r="P4261" s="60"/>
      <c r="Q4261" s="60"/>
      <c r="R4261" s="60"/>
      <c r="S4261" s="60"/>
      <c r="T4261" s="60"/>
      <c r="U4261" s="60"/>
      <c r="V4261" s="46"/>
      <c r="W4261" s="28"/>
      <c r="X4261" s="28"/>
      <c r="Y4261" s="28"/>
      <c r="AA4261" s="77"/>
      <c r="AB4261" s="28"/>
      <c r="AC4261" s="28"/>
      <c r="AD4261" s="28"/>
      <c r="AE4261" s="28"/>
      <c r="AF4261" s="28"/>
      <c r="AG4261" s="28"/>
      <c r="AH4261" s="28"/>
      <c r="AI4261" s="28"/>
      <c r="AJ4261" s="28"/>
      <c r="AK4261" s="28"/>
      <c r="AL4261" s="28"/>
      <c r="AM4261" s="28"/>
      <c r="AN4261" s="28"/>
      <c r="AO4261" s="28"/>
      <c r="AP4261" s="28"/>
      <c r="AQ4261" s="28"/>
      <c r="AR4261" s="28"/>
      <c r="AS4261" s="28"/>
      <c r="AT4261" s="96"/>
      <c r="AU4261" s="28"/>
      <c r="AV4261" s="28"/>
      <c r="AW4261" s="28"/>
      <c r="AX4261" s="28"/>
      <c r="AY4261" s="28"/>
      <c r="AZ4261" s="28"/>
      <c r="BA4261" s="28"/>
      <c r="BB4261" s="28"/>
      <c r="BC4261" s="28"/>
      <c r="BD4261" s="28"/>
      <c r="BE4261" s="28"/>
    </row>
    <row r="4262" spans="3:57" ht="14.25" customHeight="1">
      <c r="C4262" s="46"/>
      <c r="D4262" s="28"/>
      <c r="E4262" s="28"/>
      <c r="F4262" s="28"/>
      <c r="G4262" s="28"/>
      <c r="H4262" s="28"/>
      <c r="I4262" s="28"/>
      <c r="J4262" s="28"/>
      <c r="K4262" s="28"/>
      <c r="L4262" s="28"/>
      <c r="M4262" s="28"/>
      <c r="N4262" s="28"/>
      <c r="O4262" s="28"/>
      <c r="P4262" s="60"/>
      <c r="Q4262" s="60"/>
      <c r="R4262" s="60"/>
      <c r="S4262" s="60"/>
      <c r="T4262" s="60"/>
      <c r="U4262" s="60"/>
      <c r="V4262" s="46"/>
      <c r="W4262" s="28"/>
      <c r="X4262" s="28"/>
      <c r="Y4262" s="28"/>
      <c r="AA4262" s="77"/>
      <c r="AB4262" s="28"/>
      <c r="AC4262" s="28"/>
      <c r="AD4262" s="28"/>
      <c r="AE4262" s="28"/>
      <c r="AF4262" s="28"/>
      <c r="AG4262" s="28"/>
      <c r="AH4262" s="28"/>
      <c r="AI4262" s="28"/>
      <c r="AJ4262" s="28"/>
      <c r="AK4262" s="28"/>
      <c r="AL4262" s="28"/>
      <c r="AM4262" s="28"/>
      <c r="AN4262" s="28"/>
      <c r="AO4262" s="28"/>
      <c r="AP4262" s="28"/>
      <c r="AQ4262" s="28"/>
      <c r="AR4262" s="28"/>
      <c r="AS4262" s="28"/>
      <c r="AT4262" s="96"/>
      <c r="AU4262" s="28"/>
      <c r="AV4262" s="28"/>
      <c r="AW4262" s="28"/>
      <c r="AX4262" s="28"/>
      <c r="AY4262" s="28"/>
      <c r="AZ4262" s="28"/>
      <c r="BA4262" s="28"/>
      <c r="BB4262" s="28"/>
      <c r="BC4262" s="28"/>
      <c r="BD4262" s="28"/>
      <c r="BE4262" s="28"/>
    </row>
    <row r="4263" spans="3:57" ht="14.25" customHeight="1">
      <c r="C4263" s="46"/>
      <c r="D4263" s="28"/>
      <c r="E4263" s="28"/>
      <c r="F4263" s="28"/>
      <c r="G4263" s="28"/>
      <c r="H4263" s="28"/>
      <c r="I4263" s="28"/>
      <c r="J4263" s="28"/>
      <c r="K4263" s="28"/>
      <c r="L4263" s="28"/>
      <c r="M4263" s="28"/>
      <c r="N4263" s="28"/>
      <c r="O4263" s="28"/>
      <c r="P4263" s="60"/>
      <c r="Q4263" s="60"/>
      <c r="R4263" s="60"/>
      <c r="S4263" s="60"/>
      <c r="T4263" s="60"/>
      <c r="U4263" s="60"/>
      <c r="V4263" s="46"/>
      <c r="W4263" s="28"/>
      <c r="X4263" s="28"/>
      <c r="Y4263" s="28"/>
      <c r="AA4263" s="77"/>
      <c r="AB4263" s="28"/>
      <c r="AC4263" s="28"/>
      <c r="AD4263" s="28"/>
      <c r="AE4263" s="28"/>
      <c r="AF4263" s="28"/>
      <c r="AG4263" s="28"/>
      <c r="AH4263" s="28"/>
      <c r="AI4263" s="28"/>
      <c r="AJ4263" s="28"/>
      <c r="AK4263" s="28"/>
      <c r="AL4263" s="28"/>
      <c r="AM4263" s="28"/>
      <c r="AN4263" s="28"/>
      <c r="AO4263" s="28"/>
      <c r="AP4263" s="28"/>
      <c r="AQ4263" s="28"/>
      <c r="AR4263" s="28"/>
      <c r="AS4263" s="28"/>
      <c r="AT4263" s="96"/>
      <c r="AU4263" s="28"/>
      <c r="AV4263" s="28"/>
      <c r="AW4263" s="28"/>
      <c r="AX4263" s="28"/>
      <c r="AY4263" s="28"/>
      <c r="AZ4263" s="28"/>
      <c r="BA4263" s="28"/>
      <c r="BB4263" s="28"/>
      <c r="BC4263" s="28"/>
      <c r="BD4263" s="28"/>
      <c r="BE4263" s="28"/>
    </row>
    <row r="4264" spans="3:57" ht="14.25" customHeight="1">
      <c r="C4264" s="46"/>
      <c r="D4264" s="28"/>
      <c r="E4264" s="28"/>
      <c r="F4264" s="28"/>
      <c r="G4264" s="28"/>
      <c r="H4264" s="28"/>
      <c r="I4264" s="28"/>
      <c r="J4264" s="28"/>
      <c r="K4264" s="28"/>
      <c r="L4264" s="28"/>
      <c r="M4264" s="28"/>
      <c r="N4264" s="28"/>
      <c r="O4264" s="28"/>
      <c r="P4264" s="60"/>
      <c r="Q4264" s="60"/>
      <c r="R4264" s="60"/>
      <c r="S4264" s="60"/>
      <c r="T4264" s="60"/>
      <c r="U4264" s="60"/>
      <c r="V4264" s="46"/>
      <c r="W4264" s="28"/>
      <c r="X4264" s="28"/>
      <c r="Y4264" s="28"/>
      <c r="AA4264" s="77"/>
      <c r="AB4264" s="28"/>
      <c r="AC4264" s="28"/>
      <c r="AD4264" s="28"/>
      <c r="AE4264" s="28"/>
      <c r="AF4264" s="28"/>
      <c r="AG4264" s="28"/>
      <c r="AH4264" s="28"/>
      <c r="AI4264" s="28"/>
      <c r="AJ4264" s="28"/>
      <c r="AK4264" s="28"/>
      <c r="AL4264" s="28"/>
      <c r="AM4264" s="28"/>
      <c r="AN4264" s="28"/>
      <c r="AO4264" s="28"/>
      <c r="AP4264" s="28"/>
      <c r="AQ4264" s="28"/>
      <c r="AR4264" s="28"/>
      <c r="AS4264" s="28"/>
      <c r="AT4264" s="96"/>
      <c r="AU4264" s="28"/>
      <c r="AV4264" s="28"/>
      <c r="AW4264" s="28"/>
      <c r="AX4264" s="28"/>
      <c r="AY4264" s="28"/>
      <c r="AZ4264" s="28"/>
      <c r="BA4264" s="28"/>
      <c r="BB4264" s="28"/>
      <c r="BC4264" s="28"/>
      <c r="BD4264" s="28"/>
      <c r="BE4264" s="28"/>
    </row>
    <row r="4265" spans="3:57" ht="14.25" customHeight="1">
      <c r="C4265" s="46"/>
      <c r="D4265" s="28"/>
      <c r="E4265" s="28"/>
      <c r="F4265" s="28"/>
      <c r="G4265" s="28"/>
      <c r="H4265" s="28"/>
      <c r="I4265" s="28"/>
      <c r="J4265" s="28"/>
      <c r="K4265" s="28"/>
      <c r="L4265" s="28"/>
      <c r="M4265" s="28"/>
      <c r="N4265" s="28"/>
      <c r="O4265" s="28"/>
      <c r="P4265" s="60"/>
      <c r="Q4265" s="60"/>
      <c r="R4265" s="60"/>
      <c r="S4265" s="60"/>
      <c r="T4265" s="60"/>
      <c r="U4265" s="60"/>
      <c r="V4265" s="46"/>
      <c r="W4265" s="28"/>
      <c r="X4265" s="28"/>
      <c r="Y4265" s="28"/>
      <c r="AA4265" s="77"/>
      <c r="AB4265" s="28"/>
      <c r="AC4265" s="28"/>
      <c r="AD4265" s="28"/>
      <c r="AE4265" s="28"/>
      <c r="AF4265" s="28"/>
      <c r="AG4265" s="28"/>
      <c r="AH4265" s="28"/>
      <c r="AI4265" s="28"/>
      <c r="AJ4265" s="28"/>
      <c r="AK4265" s="28"/>
      <c r="AL4265" s="28"/>
      <c r="AM4265" s="28"/>
      <c r="AN4265" s="28"/>
      <c r="AO4265" s="28"/>
      <c r="AP4265" s="28"/>
      <c r="AQ4265" s="28"/>
      <c r="AR4265" s="28"/>
      <c r="AS4265" s="28"/>
      <c r="AT4265" s="96"/>
      <c r="AU4265" s="28"/>
      <c r="AV4265" s="28"/>
      <c r="AW4265" s="28"/>
      <c r="AX4265" s="28"/>
      <c r="AY4265" s="28"/>
      <c r="AZ4265" s="28"/>
      <c r="BA4265" s="28"/>
      <c r="BB4265" s="28"/>
      <c r="BC4265" s="28"/>
      <c r="BD4265" s="28"/>
      <c r="BE4265" s="28"/>
    </row>
    <row r="4266" spans="3:57" ht="14.25" customHeight="1">
      <c r="C4266" s="46"/>
      <c r="D4266" s="28"/>
      <c r="E4266" s="28"/>
      <c r="F4266" s="28"/>
      <c r="G4266" s="28"/>
      <c r="H4266" s="28"/>
      <c r="I4266" s="28"/>
      <c r="J4266" s="28"/>
      <c r="K4266" s="28"/>
      <c r="L4266" s="28"/>
      <c r="M4266" s="28"/>
      <c r="N4266" s="28"/>
      <c r="O4266" s="28"/>
      <c r="P4266" s="60"/>
      <c r="Q4266" s="60"/>
      <c r="R4266" s="60"/>
      <c r="S4266" s="60"/>
      <c r="T4266" s="60"/>
      <c r="U4266" s="60"/>
      <c r="V4266" s="46"/>
      <c r="W4266" s="28"/>
      <c r="X4266" s="28"/>
      <c r="Y4266" s="28"/>
      <c r="AA4266" s="77"/>
      <c r="AB4266" s="28"/>
      <c r="AC4266" s="28"/>
      <c r="AD4266" s="28"/>
      <c r="AE4266" s="28"/>
      <c r="AF4266" s="28"/>
      <c r="AG4266" s="28"/>
      <c r="AH4266" s="28"/>
      <c r="AI4266" s="28"/>
      <c r="AJ4266" s="28"/>
      <c r="AK4266" s="28"/>
      <c r="AL4266" s="28"/>
      <c r="AM4266" s="28"/>
      <c r="AN4266" s="28"/>
      <c r="AO4266" s="28"/>
      <c r="AP4266" s="28"/>
      <c r="AQ4266" s="28"/>
      <c r="AR4266" s="28"/>
      <c r="AS4266" s="28"/>
      <c r="AT4266" s="96"/>
      <c r="AU4266" s="28"/>
      <c r="AV4266" s="28"/>
      <c r="AW4266" s="28"/>
      <c r="AX4266" s="28"/>
      <c r="AY4266" s="28"/>
      <c r="AZ4266" s="28"/>
      <c r="BA4266" s="28"/>
      <c r="BB4266" s="28"/>
      <c r="BC4266" s="28"/>
      <c r="BD4266" s="28"/>
      <c r="BE4266" s="28"/>
    </row>
    <row r="4267" spans="3:57" ht="14.25" customHeight="1">
      <c r="C4267" s="46"/>
      <c r="D4267" s="28"/>
      <c r="E4267" s="28"/>
      <c r="F4267" s="28"/>
      <c r="G4267" s="28"/>
      <c r="H4267" s="28"/>
      <c r="I4267" s="28"/>
      <c r="J4267" s="28"/>
      <c r="K4267" s="28"/>
      <c r="L4267" s="28"/>
      <c r="M4267" s="28"/>
      <c r="N4267" s="28"/>
      <c r="O4267" s="28"/>
      <c r="P4267" s="60"/>
      <c r="Q4267" s="60"/>
      <c r="R4267" s="60"/>
      <c r="S4267" s="60"/>
      <c r="T4267" s="60"/>
      <c r="U4267" s="60"/>
      <c r="V4267" s="46"/>
      <c r="W4267" s="28"/>
      <c r="X4267" s="28"/>
      <c r="Y4267" s="28"/>
      <c r="AA4267" s="77"/>
      <c r="AB4267" s="28"/>
      <c r="AC4267" s="28"/>
      <c r="AD4267" s="28"/>
      <c r="AE4267" s="28"/>
      <c r="AF4267" s="28"/>
      <c r="AG4267" s="28"/>
      <c r="AH4267" s="28"/>
      <c r="AI4267" s="28"/>
      <c r="AJ4267" s="28"/>
      <c r="AK4267" s="28"/>
      <c r="AL4267" s="28"/>
      <c r="AM4267" s="28"/>
      <c r="AN4267" s="28"/>
      <c r="AO4267" s="28"/>
      <c r="AP4267" s="28"/>
      <c r="AQ4267" s="28"/>
      <c r="AR4267" s="28"/>
      <c r="AS4267" s="28"/>
      <c r="AT4267" s="96"/>
      <c r="AU4267" s="28"/>
      <c r="AV4267" s="28"/>
      <c r="AW4267" s="28"/>
      <c r="AX4267" s="28"/>
      <c r="AY4267" s="28"/>
      <c r="AZ4267" s="28"/>
      <c r="BA4267" s="28"/>
      <c r="BB4267" s="28"/>
      <c r="BC4267" s="28"/>
      <c r="BD4267" s="28"/>
      <c r="BE4267" s="28"/>
    </row>
    <row r="4268" spans="3:57" ht="14.25" customHeight="1">
      <c r="C4268" s="46"/>
      <c r="D4268" s="28"/>
      <c r="E4268" s="28"/>
      <c r="F4268" s="28"/>
      <c r="G4268" s="28"/>
      <c r="H4268" s="28"/>
      <c r="I4268" s="28"/>
      <c r="J4268" s="28"/>
      <c r="K4268" s="28"/>
      <c r="L4268" s="28"/>
      <c r="M4268" s="28"/>
      <c r="N4268" s="28"/>
      <c r="O4268" s="28"/>
      <c r="P4268" s="60"/>
      <c r="Q4268" s="60"/>
      <c r="R4268" s="60"/>
      <c r="S4268" s="60"/>
      <c r="T4268" s="60"/>
      <c r="U4268" s="60"/>
      <c r="V4268" s="46"/>
      <c r="W4268" s="28"/>
      <c r="X4268" s="28"/>
      <c r="Y4268" s="28"/>
      <c r="AA4268" s="77"/>
      <c r="AB4268" s="28"/>
      <c r="AC4268" s="28"/>
      <c r="AD4268" s="28"/>
      <c r="AE4268" s="28"/>
      <c r="AF4268" s="28"/>
      <c r="AG4268" s="28"/>
      <c r="AH4268" s="28"/>
      <c r="AI4268" s="28"/>
      <c r="AJ4268" s="28"/>
      <c r="AK4268" s="28"/>
      <c r="AL4268" s="28"/>
      <c r="AM4268" s="28"/>
      <c r="AN4268" s="28"/>
      <c r="AO4268" s="28"/>
      <c r="AP4268" s="28"/>
      <c r="AQ4268" s="28"/>
      <c r="AR4268" s="28"/>
      <c r="AS4268" s="28"/>
      <c r="AT4268" s="96"/>
      <c r="AU4268" s="28"/>
      <c r="AV4268" s="28"/>
      <c r="AW4268" s="28"/>
      <c r="AX4268" s="28"/>
      <c r="AY4268" s="28"/>
      <c r="AZ4268" s="28"/>
      <c r="BA4268" s="28"/>
      <c r="BB4268" s="28"/>
      <c r="BC4268" s="28"/>
      <c r="BD4268" s="28"/>
      <c r="BE4268" s="28"/>
    </row>
    <row r="4269" spans="3:57" ht="14.25" customHeight="1">
      <c r="C4269" s="46"/>
      <c r="D4269" s="28"/>
      <c r="E4269" s="28"/>
      <c r="F4269" s="28"/>
      <c r="G4269" s="28"/>
      <c r="H4269" s="28"/>
      <c r="I4269" s="28"/>
      <c r="J4269" s="28"/>
      <c r="K4269" s="28"/>
      <c r="L4269" s="28"/>
      <c r="M4269" s="28"/>
      <c r="N4269" s="28"/>
      <c r="O4269" s="28"/>
      <c r="P4269" s="60"/>
      <c r="Q4269" s="60"/>
      <c r="R4269" s="60"/>
      <c r="S4269" s="60"/>
      <c r="T4269" s="60"/>
      <c r="U4269" s="60"/>
      <c r="V4269" s="46"/>
      <c r="W4269" s="28"/>
      <c r="X4269" s="28"/>
      <c r="Y4269" s="28"/>
      <c r="AA4269" s="77"/>
      <c r="AB4269" s="28"/>
      <c r="AC4269" s="28"/>
      <c r="AD4269" s="28"/>
      <c r="AE4269" s="28"/>
      <c r="AF4269" s="28"/>
      <c r="AG4269" s="28"/>
      <c r="AH4269" s="28"/>
      <c r="AI4269" s="28"/>
      <c r="AJ4269" s="28"/>
      <c r="AK4269" s="28"/>
      <c r="AL4269" s="28"/>
      <c r="AM4269" s="28"/>
      <c r="AN4269" s="28"/>
      <c r="AO4269" s="28"/>
      <c r="AP4269" s="28"/>
      <c r="AQ4269" s="28"/>
      <c r="AR4269" s="28"/>
      <c r="AS4269" s="28"/>
      <c r="AT4269" s="96"/>
      <c r="AU4269" s="28"/>
      <c r="AV4269" s="28"/>
      <c r="AW4269" s="28"/>
      <c r="AX4269" s="28"/>
      <c r="AY4269" s="28"/>
      <c r="AZ4269" s="28"/>
      <c r="BA4269" s="28"/>
      <c r="BB4269" s="28"/>
      <c r="BC4269" s="28"/>
      <c r="BD4269" s="28"/>
      <c r="BE4269" s="28"/>
    </row>
    <row r="4270" spans="3:57" ht="14.25" customHeight="1">
      <c r="C4270" s="46"/>
      <c r="D4270" s="28"/>
      <c r="E4270" s="28"/>
      <c r="F4270" s="28"/>
      <c r="G4270" s="28"/>
      <c r="H4270" s="28"/>
      <c r="I4270" s="28"/>
      <c r="J4270" s="28"/>
      <c r="K4270" s="28"/>
      <c r="L4270" s="28"/>
      <c r="M4270" s="28"/>
      <c r="N4270" s="28"/>
      <c r="O4270" s="28"/>
      <c r="P4270" s="60"/>
      <c r="Q4270" s="60"/>
      <c r="R4270" s="60"/>
      <c r="S4270" s="60"/>
      <c r="T4270" s="60"/>
      <c r="U4270" s="60"/>
      <c r="V4270" s="46"/>
      <c r="W4270" s="28"/>
      <c r="X4270" s="28"/>
      <c r="Y4270" s="28"/>
      <c r="AA4270" s="77"/>
      <c r="AB4270" s="28"/>
      <c r="AC4270" s="28"/>
      <c r="AD4270" s="28"/>
      <c r="AE4270" s="28"/>
      <c r="AF4270" s="28"/>
      <c r="AG4270" s="28"/>
      <c r="AH4270" s="28"/>
      <c r="AI4270" s="28"/>
      <c r="AJ4270" s="28"/>
      <c r="AK4270" s="28"/>
      <c r="AL4270" s="28"/>
      <c r="AM4270" s="28"/>
      <c r="AN4270" s="28"/>
      <c r="AO4270" s="28"/>
      <c r="AP4270" s="28"/>
      <c r="AQ4270" s="28"/>
      <c r="AR4270" s="28"/>
      <c r="AS4270" s="28"/>
      <c r="AT4270" s="96"/>
      <c r="AU4270" s="28"/>
      <c r="AV4270" s="28"/>
      <c r="AW4270" s="28"/>
      <c r="AX4270" s="28"/>
      <c r="AY4270" s="28"/>
      <c r="AZ4270" s="28"/>
      <c r="BA4270" s="28"/>
      <c r="BB4270" s="28"/>
      <c r="BC4270" s="28"/>
      <c r="BD4270" s="28"/>
      <c r="BE4270" s="28"/>
    </row>
    <row r="4271" spans="3:57" ht="14.25" customHeight="1">
      <c r="C4271" s="46"/>
      <c r="D4271" s="28"/>
      <c r="E4271" s="28"/>
      <c r="F4271" s="28"/>
      <c r="G4271" s="28"/>
      <c r="H4271" s="28"/>
      <c r="I4271" s="28"/>
      <c r="J4271" s="28"/>
      <c r="K4271" s="28"/>
      <c r="L4271" s="28"/>
      <c r="M4271" s="28"/>
      <c r="N4271" s="28"/>
      <c r="O4271" s="28"/>
      <c r="P4271" s="60"/>
      <c r="Q4271" s="60"/>
      <c r="R4271" s="60"/>
      <c r="S4271" s="60"/>
      <c r="T4271" s="60"/>
      <c r="U4271" s="60"/>
      <c r="V4271" s="46"/>
      <c r="W4271" s="28"/>
      <c r="X4271" s="28"/>
      <c r="Y4271" s="28"/>
      <c r="AA4271" s="77"/>
      <c r="AB4271" s="28"/>
      <c r="AC4271" s="28"/>
      <c r="AD4271" s="28"/>
      <c r="AE4271" s="28"/>
      <c r="AF4271" s="28"/>
      <c r="AG4271" s="28"/>
      <c r="AH4271" s="28"/>
      <c r="AI4271" s="28"/>
      <c r="AJ4271" s="28"/>
      <c r="AK4271" s="28"/>
      <c r="AL4271" s="28"/>
      <c r="AM4271" s="28"/>
      <c r="AN4271" s="28"/>
      <c r="AO4271" s="28"/>
      <c r="AP4271" s="28"/>
      <c r="AQ4271" s="28"/>
      <c r="AR4271" s="28"/>
      <c r="AS4271" s="28"/>
      <c r="AT4271" s="96"/>
      <c r="AU4271" s="28"/>
      <c r="AV4271" s="28"/>
      <c r="AW4271" s="28"/>
      <c r="AX4271" s="28"/>
      <c r="AY4271" s="28"/>
      <c r="AZ4271" s="28"/>
      <c r="BA4271" s="28"/>
      <c r="BB4271" s="28"/>
      <c r="BC4271" s="28"/>
      <c r="BD4271" s="28"/>
      <c r="BE4271" s="28"/>
    </row>
    <row r="4272" spans="3:57" ht="14.25" customHeight="1">
      <c r="C4272" s="46"/>
      <c r="D4272" s="28"/>
      <c r="E4272" s="28"/>
      <c r="F4272" s="28"/>
      <c r="G4272" s="28"/>
      <c r="H4272" s="28"/>
      <c r="I4272" s="28"/>
      <c r="J4272" s="28"/>
      <c r="K4272" s="28"/>
      <c r="L4272" s="28"/>
      <c r="M4272" s="28"/>
      <c r="N4272" s="28"/>
      <c r="O4272" s="28"/>
      <c r="P4272" s="60"/>
      <c r="Q4272" s="60"/>
      <c r="R4272" s="60"/>
      <c r="S4272" s="60"/>
      <c r="T4272" s="60"/>
      <c r="U4272" s="60"/>
      <c r="V4272" s="46"/>
      <c r="W4272" s="28"/>
      <c r="X4272" s="28"/>
      <c r="Y4272" s="28"/>
      <c r="AA4272" s="77"/>
      <c r="AB4272" s="28"/>
      <c r="AC4272" s="28"/>
      <c r="AD4272" s="28"/>
      <c r="AE4272" s="28"/>
      <c r="AF4272" s="28"/>
      <c r="AG4272" s="28"/>
      <c r="AH4272" s="28"/>
      <c r="AI4272" s="28"/>
      <c r="AJ4272" s="28"/>
      <c r="AK4272" s="28"/>
      <c r="AL4272" s="28"/>
      <c r="AM4272" s="28"/>
      <c r="AN4272" s="28"/>
      <c r="AO4272" s="28"/>
      <c r="AP4272" s="28"/>
      <c r="AQ4272" s="28"/>
      <c r="AR4272" s="28"/>
      <c r="AS4272" s="28"/>
      <c r="AT4272" s="96"/>
      <c r="AU4272" s="28"/>
      <c r="AV4272" s="28"/>
      <c r="AW4272" s="28"/>
      <c r="AX4272" s="28"/>
      <c r="AY4272" s="28"/>
      <c r="AZ4272" s="28"/>
      <c r="BA4272" s="28"/>
      <c r="BB4272" s="28"/>
      <c r="BC4272" s="28"/>
      <c r="BD4272" s="28"/>
      <c r="BE4272" s="28"/>
    </row>
    <row r="4273" spans="3:57" ht="14.25" customHeight="1">
      <c r="C4273" s="46"/>
      <c r="D4273" s="28"/>
      <c r="E4273" s="28"/>
      <c r="F4273" s="28"/>
      <c r="G4273" s="28"/>
      <c r="H4273" s="28"/>
      <c r="I4273" s="28"/>
      <c r="J4273" s="28"/>
      <c r="K4273" s="28"/>
      <c r="L4273" s="28"/>
      <c r="M4273" s="28"/>
      <c r="N4273" s="28"/>
      <c r="O4273" s="28"/>
      <c r="P4273" s="60"/>
      <c r="Q4273" s="60"/>
      <c r="R4273" s="60"/>
      <c r="S4273" s="60"/>
      <c r="T4273" s="60"/>
      <c r="U4273" s="60"/>
      <c r="V4273" s="46"/>
      <c r="W4273" s="28"/>
      <c r="X4273" s="28"/>
      <c r="Y4273" s="28"/>
      <c r="AA4273" s="77"/>
      <c r="AB4273" s="28"/>
      <c r="AC4273" s="28"/>
      <c r="AD4273" s="28"/>
      <c r="AE4273" s="28"/>
      <c r="AF4273" s="28"/>
      <c r="AG4273" s="28"/>
      <c r="AH4273" s="28"/>
      <c r="AI4273" s="28"/>
      <c r="AJ4273" s="28"/>
      <c r="AK4273" s="28"/>
      <c r="AL4273" s="28"/>
      <c r="AM4273" s="28"/>
      <c r="AN4273" s="28"/>
      <c r="AO4273" s="28"/>
      <c r="AP4273" s="28"/>
      <c r="AQ4273" s="28"/>
      <c r="AR4273" s="28"/>
      <c r="AS4273" s="28"/>
      <c r="AT4273" s="96"/>
      <c r="AU4273" s="28"/>
      <c r="AV4273" s="28"/>
      <c r="AW4273" s="28"/>
      <c r="AX4273" s="28"/>
      <c r="AY4273" s="28"/>
      <c r="AZ4273" s="28"/>
      <c r="BA4273" s="28"/>
      <c r="BB4273" s="28"/>
      <c r="BC4273" s="28"/>
      <c r="BD4273" s="28"/>
      <c r="BE4273" s="28"/>
    </row>
    <row r="4274" spans="3:57" ht="14.25" customHeight="1">
      <c r="C4274" s="46"/>
      <c r="D4274" s="28"/>
      <c r="E4274" s="28"/>
      <c r="F4274" s="28"/>
      <c r="G4274" s="28"/>
      <c r="H4274" s="28"/>
      <c r="I4274" s="28"/>
      <c r="J4274" s="28"/>
      <c r="K4274" s="28"/>
      <c r="L4274" s="28"/>
      <c r="M4274" s="28"/>
      <c r="N4274" s="28"/>
      <c r="O4274" s="28"/>
      <c r="P4274" s="60"/>
      <c r="Q4274" s="60"/>
      <c r="R4274" s="60"/>
      <c r="S4274" s="60"/>
      <c r="T4274" s="60"/>
      <c r="U4274" s="60"/>
      <c r="V4274" s="46"/>
      <c r="W4274" s="28"/>
      <c r="X4274" s="28"/>
      <c r="Y4274" s="28"/>
      <c r="AA4274" s="77"/>
      <c r="AB4274" s="28"/>
      <c r="AC4274" s="28"/>
      <c r="AD4274" s="28"/>
      <c r="AE4274" s="28"/>
      <c r="AF4274" s="28"/>
      <c r="AG4274" s="28"/>
      <c r="AH4274" s="28"/>
      <c r="AI4274" s="28"/>
      <c r="AJ4274" s="28"/>
      <c r="AK4274" s="28"/>
      <c r="AL4274" s="28"/>
      <c r="AM4274" s="28"/>
      <c r="AN4274" s="28"/>
      <c r="AO4274" s="28"/>
      <c r="AP4274" s="28"/>
      <c r="AQ4274" s="28"/>
      <c r="AR4274" s="28"/>
      <c r="AS4274" s="28"/>
      <c r="AT4274" s="96"/>
      <c r="AU4274" s="28"/>
      <c r="AV4274" s="28"/>
      <c r="AW4274" s="28"/>
      <c r="AX4274" s="28"/>
      <c r="AY4274" s="28"/>
      <c r="AZ4274" s="28"/>
      <c r="BA4274" s="28"/>
      <c r="BB4274" s="28"/>
      <c r="BC4274" s="28"/>
      <c r="BD4274" s="28"/>
      <c r="BE4274" s="28"/>
    </row>
    <row r="4275" spans="3:57" ht="14.25" customHeight="1">
      <c r="C4275" s="46"/>
      <c r="D4275" s="28"/>
      <c r="E4275" s="28"/>
      <c r="F4275" s="28"/>
      <c r="G4275" s="28"/>
      <c r="H4275" s="28"/>
      <c r="I4275" s="28"/>
      <c r="J4275" s="28"/>
      <c r="K4275" s="28"/>
      <c r="L4275" s="28"/>
      <c r="M4275" s="28"/>
      <c r="N4275" s="28"/>
      <c r="O4275" s="28"/>
      <c r="P4275" s="60"/>
      <c r="Q4275" s="60"/>
      <c r="R4275" s="60"/>
      <c r="S4275" s="60"/>
      <c r="T4275" s="60"/>
      <c r="U4275" s="60"/>
      <c r="V4275" s="46"/>
      <c r="W4275" s="28"/>
      <c r="X4275" s="28"/>
      <c r="Y4275" s="28"/>
      <c r="AA4275" s="77"/>
      <c r="AB4275" s="28"/>
      <c r="AC4275" s="28"/>
      <c r="AD4275" s="28"/>
      <c r="AE4275" s="28"/>
      <c r="AF4275" s="28"/>
      <c r="AG4275" s="28"/>
      <c r="AH4275" s="28"/>
      <c r="AI4275" s="28"/>
      <c r="AJ4275" s="28"/>
      <c r="AK4275" s="28"/>
      <c r="AL4275" s="28"/>
      <c r="AM4275" s="28"/>
      <c r="AN4275" s="28"/>
      <c r="AO4275" s="28"/>
      <c r="AP4275" s="28"/>
      <c r="AQ4275" s="28"/>
      <c r="AR4275" s="28"/>
      <c r="AS4275" s="28"/>
      <c r="AT4275" s="96"/>
      <c r="AU4275" s="28"/>
      <c r="AV4275" s="28"/>
      <c r="AW4275" s="28"/>
      <c r="AX4275" s="28"/>
      <c r="AY4275" s="28"/>
      <c r="AZ4275" s="28"/>
      <c r="BA4275" s="28"/>
      <c r="BB4275" s="28"/>
      <c r="BC4275" s="28"/>
      <c r="BD4275" s="28"/>
      <c r="BE4275" s="28"/>
    </row>
    <row r="4276" spans="3:57" ht="14.25" customHeight="1">
      <c r="C4276" s="46"/>
      <c r="D4276" s="28"/>
      <c r="E4276" s="28"/>
      <c r="F4276" s="28"/>
      <c r="G4276" s="28"/>
      <c r="H4276" s="28"/>
      <c r="I4276" s="28"/>
      <c r="J4276" s="28"/>
      <c r="K4276" s="28"/>
      <c r="L4276" s="28"/>
      <c r="M4276" s="28"/>
      <c r="N4276" s="28"/>
      <c r="O4276" s="28"/>
      <c r="P4276" s="60"/>
      <c r="Q4276" s="60"/>
      <c r="R4276" s="60"/>
      <c r="S4276" s="60"/>
      <c r="T4276" s="60"/>
      <c r="U4276" s="60"/>
      <c r="V4276" s="46"/>
      <c r="W4276" s="28"/>
      <c r="X4276" s="28"/>
      <c r="Y4276" s="28"/>
      <c r="AA4276" s="77"/>
      <c r="AB4276" s="28"/>
      <c r="AC4276" s="28"/>
      <c r="AD4276" s="28"/>
      <c r="AE4276" s="28"/>
      <c r="AF4276" s="28"/>
      <c r="AG4276" s="28"/>
      <c r="AH4276" s="28"/>
      <c r="AI4276" s="28"/>
      <c r="AJ4276" s="28"/>
      <c r="AK4276" s="28"/>
      <c r="AL4276" s="28"/>
      <c r="AM4276" s="28"/>
      <c r="AN4276" s="28"/>
      <c r="AO4276" s="28"/>
      <c r="AP4276" s="28"/>
      <c r="AQ4276" s="28"/>
      <c r="AR4276" s="28"/>
      <c r="AS4276" s="28"/>
      <c r="AT4276" s="96"/>
      <c r="AU4276" s="28"/>
      <c r="AV4276" s="28"/>
      <c r="AW4276" s="28"/>
      <c r="AX4276" s="28"/>
      <c r="AY4276" s="28"/>
      <c r="AZ4276" s="28"/>
      <c r="BA4276" s="28"/>
      <c r="BB4276" s="28"/>
      <c r="BC4276" s="28"/>
      <c r="BD4276" s="28"/>
      <c r="BE4276" s="28"/>
    </row>
    <row r="4277" spans="3:57" ht="14.25" customHeight="1">
      <c r="C4277" s="46"/>
      <c r="D4277" s="28"/>
      <c r="E4277" s="28"/>
      <c r="F4277" s="28"/>
      <c r="G4277" s="28"/>
      <c r="H4277" s="28"/>
      <c r="I4277" s="28"/>
      <c r="J4277" s="28"/>
      <c r="K4277" s="28"/>
      <c r="L4277" s="28"/>
      <c r="M4277" s="28"/>
      <c r="N4277" s="28"/>
      <c r="O4277" s="28"/>
      <c r="P4277" s="60"/>
      <c r="Q4277" s="60"/>
      <c r="R4277" s="60"/>
      <c r="S4277" s="60"/>
      <c r="T4277" s="60"/>
      <c r="U4277" s="60"/>
      <c r="V4277" s="46"/>
      <c r="W4277" s="28"/>
      <c r="X4277" s="28"/>
      <c r="Y4277" s="28"/>
      <c r="AA4277" s="77"/>
      <c r="AB4277" s="28"/>
      <c r="AC4277" s="28"/>
      <c r="AD4277" s="28"/>
      <c r="AE4277" s="28"/>
      <c r="AF4277" s="28"/>
      <c r="AG4277" s="28"/>
      <c r="AH4277" s="28"/>
      <c r="AI4277" s="28"/>
      <c r="AJ4277" s="28"/>
      <c r="AK4277" s="28"/>
      <c r="AL4277" s="28"/>
      <c r="AM4277" s="28"/>
      <c r="AN4277" s="28"/>
      <c r="AO4277" s="28"/>
      <c r="AP4277" s="28"/>
      <c r="AQ4277" s="28"/>
      <c r="AR4277" s="28"/>
      <c r="AS4277" s="28"/>
      <c r="AT4277" s="96"/>
      <c r="AU4277" s="28"/>
      <c r="AV4277" s="28"/>
      <c r="AW4277" s="28"/>
      <c r="AX4277" s="28"/>
      <c r="AY4277" s="28"/>
      <c r="AZ4277" s="28"/>
      <c r="BA4277" s="28"/>
      <c r="BB4277" s="28"/>
      <c r="BC4277" s="28"/>
      <c r="BD4277" s="28"/>
      <c r="BE4277" s="28"/>
    </row>
    <row r="4278" spans="3:57" ht="14.25" customHeight="1">
      <c r="C4278" s="46"/>
      <c r="D4278" s="28"/>
      <c r="E4278" s="28"/>
      <c r="F4278" s="28"/>
      <c r="G4278" s="28"/>
      <c r="H4278" s="28"/>
      <c r="I4278" s="28"/>
      <c r="J4278" s="28"/>
      <c r="K4278" s="28"/>
      <c r="L4278" s="28"/>
      <c r="M4278" s="28"/>
      <c r="N4278" s="28"/>
      <c r="O4278" s="28"/>
      <c r="P4278" s="60"/>
      <c r="Q4278" s="60"/>
      <c r="R4278" s="60"/>
      <c r="S4278" s="60"/>
      <c r="T4278" s="60"/>
      <c r="U4278" s="60"/>
      <c r="V4278" s="46"/>
      <c r="W4278" s="28"/>
      <c r="X4278" s="28"/>
      <c r="Y4278" s="28"/>
      <c r="AA4278" s="77"/>
      <c r="AB4278" s="28"/>
      <c r="AC4278" s="28"/>
      <c r="AD4278" s="28"/>
      <c r="AE4278" s="28"/>
      <c r="AF4278" s="28"/>
      <c r="AG4278" s="28"/>
      <c r="AH4278" s="28"/>
      <c r="AI4278" s="28"/>
      <c r="AJ4278" s="28"/>
      <c r="AK4278" s="28"/>
      <c r="AL4278" s="28"/>
      <c r="AM4278" s="28"/>
      <c r="AN4278" s="28"/>
      <c r="AO4278" s="28"/>
      <c r="AP4278" s="28"/>
      <c r="AQ4278" s="28"/>
      <c r="AR4278" s="28"/>
      <c r="AS4278" s="28"/>
      <c r="AT4278" s="96"/>
      <c r="AU4278" s="28"/>
      <c r="AV4278" s="28"/>
      <c r="AW4278" s="28"/>
      <c r="AX4278" s="28"/>
      <c r="AY4278" s="28"/>
      <c r="AZ4278" s="28"/>
      <c r="BA4278" s="28"/>
      <c r="BB4278" s="28"/>
      <c r="BC4278" s="28"/>
      <c r="BD4278" s="28"/>
      <c r="BE4278" s="28"/>
    </row>
    <row r="4279" spans="3:57" ht="14.25" customHeight="1">
      <c r="C4279" s="46"/>
      <c r="D4279" s="28"/>
      <c r="E4279" s="28"/>
      <c r="F4279" s="28"/>
      <c r="G4279" s="28"/>
      <c r="H4279" s="28"/>
      <c r="I4279" s="28"/>
      <c r="J4279" s="28"/>
      <c r="K4279" s="28"/>
      <c r="L4279" s="28"/>
      <c r="M4279" s="28"/>
      <c r="N4279" s="28"/>
      <c r="O4279" s="28"/>
      <c r="P4279" s="60"/>
      <c r="Q4279" s="60"/>
      <c r="R4279" s="60"/>
      <c r="S4279" s="60"/>
      <c r="T4279" s="60"/>
      <c r="U4279" s="60"/>
      <c r="V4279" s="46"/>
      <c r="W4279" s="28"/>
      <c r="X4279" s="28"/>
      <c r="Y4279" s="28"/>
      <c r="AA4279" s="77"/>
      <c r="AB4279" s="28"/>
      <c r="AC4279" s="28"/>
      <c r="AD4279" s="28"/>
      <c r="AE4279" s="28"/>
      <c r="AF4279" s="28"/>
      <c r="AG4279" s="28"/>
      <c r="AH4279" s="28"/>
      <c r="AI4279" s="28"/>
      <c r="AJ4279" s="28"/>
      <c r="AK4279" s="28"/>
      <c r="AL4279" s="28"/>
      <c r="AM4279" s="28"/>
      <c r="AN4279" s="28"/>
      <c r="AO4279" s="28"/>
      <c r="AP4279" s="28"/>
      <c r="AQ4279" s="28"/>
      <c r="AR4279" s="28"/>
      <c r="AS4279" s="28"/>
      <c r="AT4279" s="96"/>
      <c r="AU4279" s="28"/>
      <c r="AV4279" s="28"/>
      <c r="AW4279" s="28"/>
      <c r="AX4279" s="28"/>
      <c r="AY4279" s="28"/>
      <c r="AZ4279" s="28"/>
      <c r="BA4279" s="28"/>
      <c r="BB4279" s="28"/>
      <c r="BC4279" s="28"/>
      <c r="BD4279" s="28"/>
      <c r="BE4279" s="28"/>
    </row>
    <row r="4280" spans="3:57" ht="14.25" customHeight="1">
      <c r="C4280" s="46"/>
      <c r="D4280" s="28"/>
      <c r="E4280" s="28"/>
      <c r="F4280" s="28"/>
      <c r="G4280" s="28"/>
      <c r="H4280" s="28"/>
      <c r="I4280" s="28"/>
      <c r="J4280" s="28"/>
      <c r="K4280" s="28"/>
      <c r="L4280" s="28"/>
      <c r="M4280" s="28"/>
      <c r="N4280" s="28"/>
      <c r="O4280" s="28"/>
      <c r="P4280" s="60"/>
      <c r="Q4280" s="60"/>
      <c r="R4280" s="60"/>
      <c r="S4280" s="60"/>
      <c r="T4280" s="60"/>
      <c r="U4280" s="60"/>
      <c r="V4280" s="46"/>
      <c r="W4280" s="28"/>
      <c r="X4280" s="28"/>
      <c r="Y4280" s="28"/>
      <c r="AA4280" s="77"/>
      <c r="AB4280" s="28"/>
      <c r="AC4280" s="28"/>
      <c r="AD4280" s="28"/>
      <c r="AE4280" s="28"/>
      <c r="AF4280" s="28"/>
      <c r="AG4280" s="28"/>
      <c r="AH4280" s="28"/>
      <c r="AI4280" s="28"/>
      <c r="AJ4280" s="28"/>
      <c r="AK4280" s="28"/>
      <c r="AL4280" s="28"/>
      <c r="AM4280" s="28"/>
      <c r="AN4280" s="28"/>
      <c r="AO4280" s="28"/>
      <c r="AP4280" s="28"/>
      <c r="AQ4280" s="28"/>
      <c r="AR4280" s="28"/>
      <c r="AS4280" s="28"/>
      <c r="AT4280" s="96"/>
      <c r="AU4280" s="28"/>
      <c r="AV4280" s="28"/>
      <c r="AW4280" s="28"/>
      <c r="AX4280" s="28"/>
      <c r="AY4280" s="28"/>
      <c r="AZ4280" s="28"/>
      <c r="BA4280" s="28"/>
      <c r="BB4280" s="28"/>
      <c r="BC4280" s="28"/>
      <c r="BD4280" s="28"/>
      <c r="BE4280" s="28"/>
    </row>
    <row r="4281" spans="3:57" ht="14.25" customHeight="1">
      <c r="C4281" s="46"/>
      <c r="D4281" s="28"/>
      <c r="E4281" s="28"/>
      <c r="F4281" s="28"/>
      <c r="G4281" s="28"/>
      <c r="H4281" s="28"/>
      <c r="I4281" s="28"/>
      <c r="J4281" s="28"/>
      <c r="K4281" s="28"/>
      <c r="L4281" s="28"/>
      <c r="M4281" s="28"/>
      <c r="N4281" s="28"/>
      <c r="O4281" s="28"/>
      <c r="P4281" s="60"/>
      <c r="Q4281" s="60"/>
      <c r="R4281" s="60"/>
      <c r="S4281" s="60"/>
      <c r="T4281" s="60"/>
      <c r="U4281" s="60"/>
      <c r="V4281" s="46"/>
      <c r="W4281" s="28"/>
      <c r="X4281" s="28"/>
      <c r="Y4281" s="28"/>
      <c r="AA4281" s="77"/>
      <c r="AB4281" s="28"/>
      <c r="AC4281" s="28"/>
      <c r="AD4281" s="28"/>
      <c r="AE4281" s="28"/>
      <c r="AF4281" s="28"/>
      <c r="AG4281" s="28"/>
      <c r="AH4281" s="28"/>
      <c r="AI4281" s="28"/>
      <c r="AJ4281" s="28"/>
      <c r="AK4281" s="28"/>
      <c r="AL4281" s="28"/>
      <c r="AM4281" s="28"/>
      <c r="AN4281" s="28"/>
      <c r="AO4281" s="28"/>
      <c r="AP4281" s="28"/>
      <c r="AQ4281" s="28"/>
      <c r="AR4281" s="28"/>
      <c r="AS4281" s="28"/>
      <c r="AT4281" s="96"/>
      <c r="AU4281" s="28"/>
      <c r="AV4281" s="28"/>
      <c r="AW4281" s="28"/>
      <c r="AX4281" s="28"/>
      <c r="AY4281" s="28"/>
      <c r="AZ4281" s="28"/>
      <c r="BA4281" s="28"/>
      <c r="BB4281" s="28"/>
      <c r="BC4281" s="28"/>
      <c r="BD4281" s="28"/>
      <c r="BE4281" s="28"/>
    </row>
    <row r="4282" spans="3:57" ht="14.25" customHeight="1">
      <c r="C4282" s="46"/>
      <c r="D4282" s="28"/>
      <c r="E4282" s="28"/>
      <c r="F4282" s="28"/>
      <c r="G4282" s="28"/>
      <c r="H4282" s="28"/>
      <c r="I4282" s="28"/>
      <c r="J4282" s="28"/>
      <c r="K4282" s="28"/>
      <c r="L4282" s="28"/>
      <c r="M4282" s="28"/>
      <c r="N4282" s="28"/>
      <c r="O4282" s="28"/>
      <c r="P4282" s="60"/>
      <c r="Q4282" s="60"/>
      <c r="R4282" s="60"/>
      <c r="S4282" s="60"/>
      <c r="T4282" s="60"/>
      <c r="U4282" s="60"/>
      <c r="V4282" s="46"/>
      <c r="W4282" s="28"/>
      <c r="X4282" s="28"/>
      <c r="Y4282" s="28"/>
      <c r="AA4282" s="77"/>
      <c r="AB4282" s="28"/>
      <c r="AC4282" s="28"/>
      <c r="AD4282" s="28"/>
      <c r="AE4282" s="28"/>
      <c r="AF4282" s="28"/>
      <c r="AG4282" s="28"/>
      <c r="AH4282" s="28"/>
      <c r="AI4282" s="28"/>
      <c r="AJ4282" s="28"/>
      <c r="AK4282" s="28"/>
      <c r="AL4282" s="28"/>
      <c r="AM4282" s="28"/>
      <c r="AN4282" s="28"/>
      <c r="AO4282" s="28"/>
      <c r="AP4282" s="28"/>
      <c r="AQ4282" s="28"/>
      <c r="AR4282" s="28"/>
      <c r="AS4282" s="28"/>
      <c r="AT4282" s="96"/>
      <c r="AU4282" s="28"/>
      <c r="AV4282" s="28"/>
      <c r="AW4282" s="28"/>
      <c r="AX4282" s="28"/>
      <c r="AY4282" s="28"/>
      <c r="AZ4282" s="28"/>
      <c r="BA4282" s="28"/>
      <c r="BB4282" s="28"/>
      <c r="BC4282" s="28"/>
      <c r="BD4282" s="28"/>
      <c r="BE4282" s="28"/>
    </row>
    <row r="4283" spans="3:57" ht="14.25" customHeight="1">
      <c r="C4283" s="46"/>
      <c r="D4283" s="28"/>
      <c r="E4283" s="28"/>
      <c r="F4283" s="28"/>
      <c r="G4283" s="28"/>
      <c r="H4283" s="28"/>
      <c r="I4283" s="28"/>
      <c r="J4283" s="28"/>
      <c r="K4283" s="28"/>
      <c r="L4283" s="28"/>
      <c r="M4283" s="28"/>
      <c r="N4283" s="28"/>
      <c r="O4283" s="28"/>
      <c r="P4283" s="60"/>
      <c r="Q4283" s="60"/>
      <c r="R4283" s="60"/>
      <c r="S4283" s="60"/>
      <c r="T4283" s="60"/>
      <c r="U4283" s="60"/>
      <c r="V4283" s="46"/>
      <c r="W4283" s="28"/>
      <c r="X4283" s="28"/>
      <c r="Y4283" s="28"/>
      <c r="AA4283" s="77"/>
      <c r="AB4283" s="28"/>
      <c r="AC4283" s="28"/>
      <c r="AD4283" s="28"/>
      <c r="AE4283" s="28"/>
      <c r="AF4283" s="28"/>
      <c r="AG4283" s="28"/>
      <c r="AH4283" s="28"/>
      <c r="AI4283" s="28"/>
      <c r="AJ4283" s="28"/>
      <c r="AK4283" s="28"/>
      <c r="AL4283" s="28"/>
      <c r="AM4283" s="28"/>
      <c r="AN4283" s="28"/>
      <c r="AO4283" s="28"/>
      <c r="AP4283" s="28"/>
      <c r="AQ4283" s="28"/>
      <c r="AR4283" s="28"/>
      <c r="AS4283" s="28"/>
      <c r="AT4283" s="96"/>
      <c r="AU4283" s="28"/>
      <c r="AV4283" s="28"/>
      <c r="AW4283" s="28"/>
      <c r="AX4283" s="28"/>
      <c r="AY4283" s="28"/>
      <c r="AZ4283" s="28"/>
      <c r="BA4283" s="28"/>
      <c r="BB4283" s="28"/>
      <c r="BC4283" s="28"/>
      <c r="BD4283" s="28"/>
      <c r="BE4283" s="28"/>
    </row>
    <row r="4284" spans="3:57" ht="14.25" customHeight="1">
      <c r="C4284" s="46"/>
      <c r="D4284" s="28"/>
      <c r="E4284" s="28"/>
      <c r="F4284" s="28"/>
      <c r="G4284" s="28"/>
      <c r="H4284" s="28"/>
      <c r="I4284" s="28"/>
      <c r="J4284" s="28"/>
      <c r="K4284" s="28"/>
      <c r="L4284" s="28"/>
      <c r="M4284" s="28"/>
      <c r="N4284" s="28"/>
      <c r="O4284" s="28"/>
      <c r="P4284" s="60"/>
      <c r="Q4284" s="60"/>
      <c r="R4284" s="60"/>
      <c r="S4284" s="60"/>
      <c r="T4284" s="60"/>
      <c r="U4284" s="60"/>
      <c r="V4284" s="46"/>
      <c r="W4284" s="28"/>
      <c r="X4284" s="28"/>
      <c r="Y4284" s="28"/>
      <c r="AA4284" s="77"/>
      <c r="AB4284" s="28"/>
      <c r="AC4284" s="28"/>
      <c r="AD4284" s="28"/>
      <c r="AE4284" s="28"/>
      <c r="AF4284" s="28"/>
      <c r="AG4284" s="28"/>
      <c r="AH4284" s="28"/>
      <c r="AI4284" s="28"/>
      <c r="AJ4284" s="28"/>
      <c r="AK4284" s="28"/>
      <c r="AL4284" s="28"/>
      <c r="AM4284" s="28"/>
      <c r="AN4284" s="28"/>
      <c r="AO4284" s="28"/>
      <c r="AP4284" s="28"/>
      <c r="AQ4284" s="28"/>
      <c r="AR4284" s="28"/>
      <c r="AS4284" s="28"/>
      <c r="AT4284" s="96"/>
      <c r="AU4284" s="28"/>
      <c r="AV4284" s="28"/>
      <c r="AW4284" s="28"/>
      <c r="AX4284" s="28"/>
      <c r="AY4284" s="28"/>
      <c r="AZ4284" s="28"/>
      <c r="BA4284" s="28"/>
      <c r="BB4284" s="28"/>
      <c r="BC4284" s="28"/>
      <c r="BD4284" s="28"/>
      <c r="BE4284" s="28"/>
    </row>
    <row r="4285" spans="3:57" ht="14.25" customHeight="1">
      <c r="C4285" s="46"/>
      <c r="D4285" s="28"/>
      <c r="E4285" s="28"/>
      <c r="F4285" s="28"/>
      <c r="G4285" s="28"/>
      <c r="H4285" s="28"/>
      <c r="I4285" s="28"/>
      <c r="J4285" s="28"/>
      <c r="K4285" s="28"/>
      <c r="L4285" s="28"/>
      <c r="M4285" s="28"/>
      <c r="N4285" s="28"/>
      <c r="O4285" s="28"/>
      <c r="P4285" s="60"/>
      <c r="Q4285" s="60"/>
      <c r="R4285" s="60"/>
      <c r="S4285" s="60"/>
      <c r="T4285" s="60"/>
      <c r="U4285" s="60"/>
      <c r="V4285" s="46"/>
      <c r="W4285" s="28"/>
      <c r="X4285" s="28"/>
      <c r="Y4285" s="28"/>
      <c r="AA4285" s="77"/>
      <c r="AB4285" s="28"/>
      <c r="AC4285" s="28"/>
      <c r="AD4285" s="28"/>
      <c r="AE4285" s="28"/>
      <c r="AF4285" s="28"/>
      <c r="AG4285" s="28"/>
      <c r="AH4285" s="28"/>
      <c r="AI4285" s="28"/>
      <c r="AJ4285" s="28"/>
      <c r="AK4285" s="28"/>
      <c r="AL4285" s="28"/>
      <c r="AM4285" s="28"/>
      <c r="AN4285" s="28"/>
      <c r="AO4285" s="28"/>
      <c r="AP4285" s="28"/>
      <c r="AQ4285" s="28"/>
      <c r="AR4285" s="28"/>
      <c r="AS4285" s="28"/>
      <c r="AT4285" s="96"/>
      <c r="AU4285" s="28"/>
      <c r="AV4285" s="28"/>
      <c r="AW4285" s="28"/>
      <c r="AX4285" s="28"/>
      <c r="AY4285" s="28"/>
      <c r="AZ4285" s="28"/>
      <c r="BA4285" s="28"/>
      <c r="BB4285" s="28"/>
      <c r="BC4285" s="28"/>
      <c r="BD4285" s="28"/>
      <c r="BE4285" s="28"/>
    </row>
    <row r="4286" spans="3:57" ht="14.25" customHeight="1">
      <c r="C4286" s="46"/>
      <c r="D4286" s="28"/>
      <c r="E4286" s="28"/>
      <c r="F4286" s="28"/>
      <c r="G4286" s="28"/>
      <c r="H4286" s="28"/>
      <c r="I4286" s="28"/>
      <c r="J4286" s="28"/>
      <c r="K4286" s="28"/>
      <c r="L4286" s="28"/>
      <c r="M4286" s="28"/>
      <c r="N4286" s="28"/>
      <c r="O4286" s="28"/>
      <c r="P4286" s="60"/>
      <c r="Q4286" s="60"/>
      <c r="R4286" s="60"/>
      <c r="S4286" s="60"/>
      <c r="T4286" s="60"/>
      <c r="U4286" s="60"/>
      <c r="V4286" s="46"/>
      <c r="W4286" s="28"/>
      <c r="X4286" s="28"/>
      <c r="Y4286" s="28"/>
      <c r="AA4286" s="77"/>
      <c r="AB4286" s="28"/>
      <c r="AC4286" s="28"/>
      <c r="AD4286" s="28"/>
      <c r="AE4286" s="28"/>
      <c r="AF4286" s="28"/>
      <c r="AG4286" s="28"/>
      <c r="AH4286" s="28"/>
      <c r="AI4286" s="28"/>
      <c r="AJ4286" s="28"/>
      <c r="AK4286" s="28"/>
      <c r="AL4286" s="28"/>
      <c r="AM4286" s="28"/>
      <c r="AN4286" s="28"/>
      <c r="AO4286" s="28"/>
      <c r="AP4286" s="28"/>
      <c r="AQ4286" s="28"/>
      <c r="AR4286" s="28"/>
      <c r="AS4286" s="28"/>
      <c r="AT4286" s="96"/>
      <c r="AU4286" s="28"/>
      <c r="AV4286" s="28"/>
      <c r="AW4286" s="28"/>
      <c r="AX4286" s="28"/>
      <c r="AY4286" s="28"/>
      <c r="AZ4286" s="28"/>
      <c r="BA4286" s="28"/>
      <c r="BB4286" s="28"/>
      <c r="BC4286" s="28"/>
      <c r="BD4286" s="28"/>
      <c r="BE4286" s="28"/>
    </row>
    <row r="4287" spans="3:57" ht="14.25" customHeight="1">
      <c r="C4287" s="46"/>
      <c r="D4287" s="28"/>
      <c r="E4287" s="28"/>
      <c r="F4287" s="28"/>
      <c r="G4287" s="28"/>
      <c r="H4287" s="28"/>
      <c r="I4287" s="28"/>
      <c r="J4287" s="28"/>
      <c r="K4287" s="28"/>
      <c r="L4287" s="28"/>
      <c r="M4287" s="28"/>
      <c r="N4287" s="28"/>
      <c r="O4287" s="28"/>
      <c r="P4287" s="60"/>
      <c r="Q4287" s="60"/>
      <c r="R4287" s="60"/>
      <c r="S4287" s="60"/>
      <c r="T4287" s="60"/>
      <c r="U4287" s="60"/>
      <c r="V4287" s="46"/>
      <c r="W4287" s="28"/>
      <c r="X4287" s="28"/>
      <c r="Y4287" s="28"/>
      <c r="AA4287" s="77"/>
      <c r="AB4287" s="28"/>
      <c r="AC4287" s="28"/>
      <c r="AD4287" s="28"/>
      <c r="AE4287" s="28"/>
      <c r="AF4287" s="28"/>
      <c r="AG4287" s="28"/>
      <c r="AH4287" s="28"/>
      <c r="AI4287" s="28"/>
      <c r="AJ4287" s="28"/>
      <c r="AK4287" s="28"/>
      <c r="AL4287" s="28"/>
      <c r="AM4287" s="28"/>
      <c r="AN4287" s="28"/>
      <c r="AO4287" s="28"/>
      <c r="AP4287" s="28"/>
      <c r="AQ4287" s="28"/>
      <c r="AR4287" s="28"/>
      <c r="AS4287" s="28"/>
      <c r="AT4287" s="96"/>
      <c r="AU4287" s="28"/>
      <c r="AV4287" s="28"/>
      <c r="AW4287" s="28"/>
      <c r="AX4287" s="28"/>
      <c r="AY4287" s="28"/>
      <c r="AZ4287" s="28"/>
      <c r="BA4287" s="28"/>
      <c r="BB4287" s="28"/>
      <c r="BC4287" s="28"/>
      <c r="BD4287" s="28"/>
      <c r="BE4287" s="28"/>
    </row>
    <row r="4288" spans="3:57" ht="14.25" customHeight="1">
      <c r="C4288" s="46"/>
      <c r="D4288" s="28"/>
      <c r="E4288" s="28"/>
      <c r="F4288" s="28"/>
      <c r="G4288" s="28"/>
      <c r="H4288" s="28"/>
      <c r="I4288" s="28"/>
      <c r="J4288" s="28"/>
      <c r="K4288" s="28"/>
      <c r="L4288" s="28"/>
      <c r="M4288" s="28"/>
      <c r="N4288" s="28"/>
      <c r="O4288" s="28"/>
      <c r="P4288" s="60"/>
      <c r="Q4288" s="60"/>
      <c r="R4288" s="60"/>
      <c r="S4288" s="60"/>
      <c r="T4288" s="60"/>
      <c r="U4288" s="60"/>
      <c r="V4288" s="46"/>
      <c r="W4288" s="28"/>
      <c r="X4288" s="28"/>
      <c r="Y4288" s="28"/>
      <c r="AA4288" s="77"/>
      <c r="AB4288" s="28"/>
      <c r="AC4288" s="28"/>
      <c r="AD4288" s="28"/>
      <c r="AE4288" s="28"/>
      <c r="AF4288" s="28"/>
      <c r="AG4288" s="28"/>
      <c r="AH4288" s="28"/>
      <c r="AI4288" s="28"/>
      <c r="AJ4288" s="28"/>
      <c r="AK4288" s="28"/>
      <c r="AL4288" s="28"/>
      <c r="AM4288" s="28"/>
      <c r="AN4288" s="28"/>
      <c r="AO4288" s="28"/>
      <c r="AP4288" s="28"/>
      <c r="AQ4288" s="28"/>
      <c r="AR4288" s="28"/>
      <c r="AS4288" s="28"/>
      <c r="AT4288" s="96"/>
      <c r="AU4288" s="28"/>
      <c r="AV4288" s="28"/>
      <c r="AW4288" s="28"/>
      <c r="AX4288" s="28"/>
      <c r="AY4288" s="28"/>
      <c r="AZ4288" s="28"/>
      <c r="BA4288" s="28"/>
      <c r="BB4288" s="28"/>
      <c r="BC4288" s="28"/>
      <c r="BD4288" s="28"/>
      <c r="BE4288" s="28"/>
    </row>
    <row r="4289" spans="3:57" ht="14.25" customHeight="1">
      <c r="C4289" s="46"/>
      <c r="D4289" s="28"/>
      <c r="E4289" s="28"/>
      <c r="F4289" s="28"/>
      <c r="G4289" s="28"/>
      <c r="H4289" s="28"/>
      <c r="I4289" s="28"/>
      <c r="J4289" s="28"/>
      <c r="K4289" s="28"/>
      <c r="L4289" s="28"/>
      <c r="M4289" s="28"/>
      <c r="N4289" s="28"/>
      <c r="O4289" s="28"/>
      <c r="P4289" s="60"/>
      <c r="Q4289" s="60"/>
      <c r="R4289" s="60"/>
      <c r="S4289" s="60"/>
      <c r="T4289" s="60"/>
      <c r="U4289" s="60"/>
      <c r="V4289" s="46"/>
      <c r="W4289" s="28"/>
      <c r="X4289" s="28"/>
      <c r="Y4289" s="28"/>
      <c r="AA4289" s="77"/>
      <c r="AB4289" s="28"/>
      <c r="AC4289" s="28"/>
      <c r="AD4289" s="28"/>
      <c r="AE4289" s="28"/>
      <c r="AF4289" s="28"/>
      <c r="AG4289" s="28"/>
      <c r="AH4289" s="28"/>
      <c r="AI4289" s="28"/>
      <c r="AJ4289" s="28"/>
      <c r="AK4289" s="28"/>
      <c r="AL4289" s="28"/>
      <c r="AM4289" s="28"/>
      <c r="AN4289" s="28"/>
      <c r="AO4289" s="28"/>
      <c r="AP4289" s="28"/>
      <c r="AQ4289" s="28"/>
      <c r="AR4289" s="28"/>
      <c r="AS4289" s="28"/>
      <c r="AT4289" s="96"/>
      <c r="AU4289" s="28"/>
      <c r="AV4289" s="28"/>
      <c r="AW4289" s="28"/>
      <c r="AX4289" s="28"/>
      <c r="AY4289" s="28"/>
      <c r="AZ4289" s="28"/>
      <c r="BA4289" s="28"/>
      <c r="BB4289" s="28"/>
      <c r="BC4289" s="28"/>
      <c r="BD4289" s="28"/>
      <c r="BE4289" s="28"/>
    </row>
    <row r="4290" spans="3:57" ht="14.25" customHeight="1">
      <c r="C4290" s="46"/>
      <c r="D4290" s="28"/>
      <c r="E4290" s="28"/>
      <c r="F4290" s="28"/>
      <c r="G4290" s="28"/>
      <c r="H4290" s="28"/>
      <c r="I4290" s="28"/>
      <c r="J4290" s="28"/>
      <c r="K4290" s="28"/>
      <c r="L4290" s="28"/>
      <c r="M4290" s="28"/>
      <c r="N4290" s="28"/>
      <c r="O4290" s="28"/>
      <c r="P4290" s="60"/>
      <c r="Q4290" s="60"/>
      <c r="R4290" s="60"/>
      <c r="S4290" s="60"/>
      <c r="T4290" s="60"/>
      <c r="U4290" s="60"/>
      <c r="V4290" s="46"/>
      <c r="W4290" s="28"/>
      <c r="X4290" s="28"/>
      <c r="Y4290" s="28"/>
      <c r="AA4290" s="77"/>
      <c r="AB4290" s="28"/>
      <c r="AC4290" s="28"/>
      <c r="AD4290" s="28"/>
      <c r="AE4290" s="28"/>
      <c r="AF4290" s="28"/>
      <c r="AG4290" s="28"/>
      <c r="AH4290" s="28"/>
      <c r="AI4290" s="28"/>
      <c r="AJ4290" s="28"/>
      <c r="AK4290" s="28"/>
      <c r="AL4290" s="28"/>
      <c r="AM4290" s="28"/>
      <c r="AN4290" s="28"/>
      <c r="AO4290" s="28"/>
      <c r="AP4290" s="28"/>
      <c r="AQ4290" s="28"/>
      <c r="AR4290" s="28"/>
      <c r="AS4290" s="28"/>
      <c r="AT4290" s="96"/>
      <c r="AU4290" s="28"/>
      <c r="AV4290" s="28"/>
      <c r="AW4290" s="28"/>
      <c r="AX4290" s="28"/>
      <c r="AY4290" s="28"/>
      <c r="AZ4290" s="28"/>
      <c r="BA4290" s="28"/>
      <c r="BB4290" s="28"/>
      <c r="BC4290" s="28"/>
      <c r="BD4290" s="28"/>
      <c r="BE4290" s="28"/>
    </row>
    <row r="4291" spans="3:57" ht="14.25" customHeight="1">
      <c r="C4291" s="46"/>
      <c r="D4291" s="28"/>
      <c r="E4291" s="28"/>
      <c r="F4291" s="28"/>
      <c r="G4291" s="28"/>
      <c r="H4291" s="28"/>
      <c r="I4291" s="28"/>
      <c r="J4291" s="28"/>
      <c r="K4291" s="28"/>
      <c r="L4291" s="28"/>
      <c r="M4291" s="28"/>
      <c r="N4291" s="28"/>
      <c r="O4291" s="28"/>
      <c r="P4291" s="60"/>
      <c r="Q4291" s="60"/>
      <c r="R4291" s="60"/>
      <c r="S4291" s="60"/>
      <c r="T4291" s="60"/>
      <c r="U4291" s="60"/>
      <c r="V4291" s="46"/>
      <c r="W4291" s="28"/>
      <c r="X4291" s="28"/>
      <c r="Y4291" s="28"/>
      <c r="AA4291" s="77"/>
      <c r="AB4291" s="28"/>
      <c r="AC4291" s="28"/>
      <c r="AD4291" s="28"/>
      <c r="AE4291" s="28"/>
      <c r="AF4291" s="28"/>
      <c r="AG4291" s="28"/>
      <c r="AH4291" s="28"/>
      <c r="AI4291" s="28"/>
      <c r="AJ4291" s="28"/>
      <c r="AK4291" s="28"/>
      <c r="AL4291" s="28"/>
      <c r="AM4291" s="28"/>
      <c r="AN4291" s="28"/>
      <c r="AO4291" s="28"/>
      <c r="AP4291" s="28"/>
      <c r="AQ4291" s="28"/>
      <c r="AR4291" s="28"/>
      <c r="AS4291" s="28"/>
      <c r="AT4291" s="96"/>
      <c r="AU4291" s="28"/>
      <c r="AV4291" s="28"/>
      <c r="AW4291" s="28"/>
      <c r="AX4291" s="28"/>
      <c r="AY4291" s="28"/>
      <c r="AZ4291" s="28"/>
      <c r="BA4291" s="28"/>
      <c r="BB4291" s="28"/>
      <c r="BC4291" s="28"/>
      <c r="BD4291" s="28"/>
      <c r="BE4291" s="28"/>
    </row>
    <row r="4292" spans="3:57" ht="14.25" customHeight="1">
      <c r="C4292" s="46"/>
      <c r="D4292" s="28"/>
      <c r="E4292" s="28"/>
      <c r="F4292" s="28"/>
      <c r="G4292" s="28"/>
      <c r="H4292" s="28"/>
      <c r="I4292" s="28"/>
      <c r="J4292" s="28"/>
      <c r="K4292" s="28"/>
      <c r="L4292" s="28"/>
      <c r="M4292" s="28"/>
      <c r="N4292" s="28"/>
      <c r="O4292" s="28"/>
      <c r="P4292" s="60"/>
      <c r="Q4292" s="60"/>
      <c r="R4292" s="60"/>
      <c r="S4292" s="60"/>
      <c r="T4292" s="60"/>
      <c r="U4292" s="60"/>
      <c r="V4292" s="46"/>
      <c r="W4292" s="28"/>
      <c r="X4292" s="28"/>
      <c r="Y4292" s="28"/>
      <c r="AA4292" s="77"/>
      <c r="AB4292" s="28"/>
      <c r="AC4292" s="28"/>
      <c r="AD4292" s="28"/>
      <c r="AE4292" s="28"/>
      <c r="AF4292" s="28"/>
      <c r="AG4292" s="28"/>
      <c r="AH4292" s="28"/>
      <c r="AI4292" s="28"/>
      <c r="AJ4292" s="28"/>
      <c r="AK4292" s="28"/>
      <c r="AL4292" s="28"/>
      <c r="AM4292" s="28"/>
      <c r="AN4292" s="28"/>
      <c r="AO4292" s="28"/>
      <c r="AP4292" s="28"/>
      <c r="AQ4292" s="28"/>
      <c r="AR4292" s="28"/>
      <c r="AS4292" s="28"/>
      <c r="AT4292" s="96"/>
      <c r="AU4292" s="28"/>
      <c r="AV4292" s="28"/>
      <c r="AW4292" s="28"/>
      <c r="AX4292" s="28"/>
      <c r="AY4292" s="28"/>
      <c r="AZ4292" s="28"/>
      <c r="BA4292" s="28"/>
      <c r="BB4292" s="28"/>
      <c r="BC4292" s="28"/>
      <c r="BD4292" s="28"/>
      <c r="BE4292" s="28"/>
    </row>
    <row r="4293" spans="3:57" ht="14.25" customHeight="1">
      <c r="C4293" s="46"/>
      <c r="D4293" s="28"/>
      <c r="E4293" s="28"/>
      <c r="F4293" s="28"/>
      <c r="G4293" s="28"/>
      <c r="H4293" s="28"/>
      <c r="I4293" s="28"/>
      <c r="J4293" s="28"/>
      <c r="K4293" s="28"/>
      <c r="L4293" s="28"/>
      <c r="M4293" s="28"/>
      <c r="N4293" s="28"/>
      <c r="O4293" s="28"/>
      <c r="P4293" s="60"/>
      <c r="Q4293" s="60"/>
      <c r="R4293" s="60"/>
      <c r="S4293" s="60"/>
      <c r="T4293" s="60"/>
      <c r="U4293" s="60"/>
      <c r="V4293" s="46"/>
      <c r="W4293" s="28"/>
      <c r="X4293" s="28"/>
      <c r="Y4293" s="28"/>
      <c r="AA4293" s="77"/>
      <c r="AB4293" s="28"/>
      <c r="AC4293" s="28"/>
      <c r="AD4293" s="28"/>
      <c r="AE4293" s="28"/>
      <c r="AF4293" s="28"/>
      <c r="AG4293" s="28"/>
      <c r="AH4293" s="28"/>
      <c r="AI4293" s="28"/>
      <c r="AJ4293" s="28"/>
      <c r="AK4293" s="28"/>
      <c r="AL4293" s="28"/>
      <c r="AM4293" s="28"/>
      <c r="AN4293" s="28"/>
      <c r="AO4293" s="28"/>
      <c r="AP4293" s="28"/>
      <c r="AQ4293" s="28"/>
      <c r="AR4293" s="28"/>
      <c r="AS4293" s="28"/>
      <c r="AT4293" s="96"/>
      <c r="AU4293" s="28"/>
      <c r="AV4293" s="28"/>
      <c r="AW4293" s="28"/>
      <c r="AX4293" s="28"/>
      <c r="AY4293" s="28"/>
      <c r="AZ4293" s="28"/>
      <c r="BA4293" s="28"/>
      <c r="BB4293" s="28"/>
      <c r="BC4293" s="28"/>
      <c r="BD4293" s="28"/>
      <c r="BE4293" s="28"/>
    </row>
    <row r="4294" spans="3:57" ht="14.25" customHeight="1">
      <c r="C4294" s="46"/>
      <c r="D4294" s="28"/>
      <c r="E4294" s="28"/>
      <c r="F4294" s="28"/>
      <c r="G4294" s="28"/>
      <c r="H4294" s="28"/>
      <c r="I4294" s="28"/>
      <c r="J4294" s="28"/>
      <c r="K4294" s="28"/>
      <c r="L4294" s="28"/>
      <c r="M4294" s="28"/>
      <c r="N4294" s="28"/>
      <c r="O4294" s="28"/>
      <c r="P4294" s="60"/>
      <c r="Q4294" s="60"/>
      <c r="R4294" s="60"/>
      <c r="S4294" s="60"/>
      <c r="T4294" s="60"/>
      <c r="U4294" s="60"/>
      <c r="V4294" s="46"/>
      <c r="W4294" s="28"/>
      <c r="X4294" s="28"/>
      <c r="Y4294" s="28"/>
      <c r="AA4294" s="77"/>
      <c r="AB4294" s="28"/>
      <c r="AC4294" s="28"/>
      <c r="AD4294" s="28"/>
      <c r="AE4294" s="28"/>
      <c r="AF4294" s="28"/>
      <c r="AG4294" s="28"/>
      <c r="AH4294" s="28"/>
      <c r="AI4294" s="28"/>
      <c r="AJ4294" s="28"/>
      <c r="AK4294" s="28"/>
      <c r="AL4294" s="28"/>
      <c r="AM4294" s="28"/>
      <c r="AN4294" s="28"/>
      <c r="AO4294" s="28"/>
      <c r="AP4294" s="28"/>
      <c r="AQ4294" s="28"/>
      <c r="AR4294" s="28"/>
      <c r="AS4294" s="28"/>
      <c r="AT4294" s="96"/>
      <c r="AU4294" s="28"/>
      <c r="AV4294" s="28"/>
      <c r="AW4294" s="28"/>
      <c r="AX4294" s="28"/>
      <c r="AY4294" s="28"/>
      <c r="AZ4294" s="28"/>
      <c r="BA4294" s="28"/>
      <c r="BB4294" s="28"/>
      <c r="BC4294" s="28"/>
      <c r="BD4294" s="28"/>
      <c r="BE4294" s="28"/>
    </row>
    <row r="4295" spans="3:57" ht="14.25" customHeight="1">
      <c r="C4295" s="46"/>
      <c r="D4295" s="28"/>
      <c r="E4295" s="28"/>
      <c r="F4295" s="28"/>
      <c r="G4295" s="28"/>
      <c r="H4295" s="28"/>
      <c r="I4295" s="28"/>
      <c r="J4295" s="28"/>
      <c r="K4295" s="28"/>
      <c r="L4295" s="28"/>
      <c r="M4295" s="28"/>
      <c r="N4295" s="28"/>
      <c r="O4295" s="28"/>
      <c r="P4295" s="60"/>
      <c r="Q4295" s="60"/>
      <c r="R4295" s="60"/>
      <c r="S4295" s="60"/>
      <c r="T4295" s="60"/>
      <c r="U4295" s="60"/>
      <c r="V4295" s="46"/>
      <c r="W4295" s="28"/>
      <c r="X4295" s="28"/>
      <c r="Y4295" s="28"/>
      <c r="AA4295" s="77"/>
      <c r="AB4295" s="28"/>
      <c r="AC4295" s="28"/>
      <c r="AD4295" s="28"/>
      <c r="AE4295" s="28"/>
      <c r="AF4295" s="28"/>
      <c r="AG4295" s="28"/>
      <c r="AH4295" s="28"/>
      <c r="AI4295" s="28"/>
      <c r="AJ4295" s="28"/>
      <c r="AK4295" s="28"/>
      <c r="AL4295" s="28"/>
      <c r="AM4295" s="28"/>
      <c r="AN4295" s="28"/>
      <c r="AO4295" s="28"/>
      <c r="AP4295" s="28"/>
      <c r="AQ4295" s="28"/>
      <c r="AR4295" s="28"/>
      <c r="AS4295" s="28"/>
      <c r="AT4295" s="96"/>
      <c r="AU4295" s="28"/>
      <c r="AV4295" s="28"/>
      <c r="AW4295" s="28"/>
      <c r="AX4295" s="28"/>
      <c r="AY4295" s="28"/>
      <c r="AZ4295" s="28"/>
      <c r="BA4295" s="28"/>
      <c r="BB4295" s="28"/>
      <c r="BC4295" s="28"/>
      <c r="BD4295" s="28"/>
      <c r="BE4295" s="28"/>
    </row>
    <row r="4296" spans="3:57" ht="14.25" customHeight="1">
      <c r="C4296" s="46"/>
      <c r="D4296" s="28"/>
      <c r="E4296" s="28"/>
      <c r="F4296" s="28"/>
      <c r="G4296" s="28"/>
      <c r="H4296" s="28"/>
      <c r="I4296" s="28"/>
      <c r="J4296" s="28"/>
      <c r="K4296" s="28"/>
      <c r="L4296" s="28"/>
      <c r="M4296" s="28"/>
      <c r="N4296" s="28"/>
      <c r="O4296" s="28"/>
      <c r="P4296" s="60"/>
      <c r="Q4296" s="60"/>
      <c r="R4296" s="60"/>
      <c r="S4296" s="60"/>
      <c r="T4296" s="60"/>
      <c r="U4296" s="60"/>
      <c r="V4296" s="46"/>
      <c r="W4296" s="28"/>
      <c r="X4296" s="28"/>
      <c r="Y4296" s="28"/>
      <c r="AA4296" s="77"/>
      <c r="AB4296" s="28"/>
      <c r="AC4296" s="28"/>
      <c r="AD4296" s="28"/>
      <c r="AE4296" s="28"/>
      <c r="AF4296" s="28"/>
      <c r="AG4296" s="28"/>
      <c r="AH4296" s="28"/>
      <c r="AI4296" s="28"/>
      <c r="AJ4296" s="28"/>
      <c r="AK4296" s="28"/>
      <c r="AL4296" s="28"/>
      <c r="AM4296" s="28"/>
      <c r="AN4296" s="28"/>
      <c r="AO4296" s="28"/>
      <c r="AP4296" s="28"/>
      <c r="AQ4296" s="28"/>
      <c r="AR4296" s="28"/>
      <c r="AS4296" s="28"/>
      <c r="AT4296" s="96"/>
      <c r="AU4296" s="28"/>
      <c r="AV4296" s="28"/>
      <c r="AW4296" s="28"/>
      <c r="AX4296" s="28"/>
      <c r="AY4296" s="28"/>
      <c r="AZ4296" s="28"/>
      <c r="BA4296" s="28"/>
      <c r="BB4296" s="28"/>
      <c r="BC4296" s="28"/>
      <c r="BD4296" s="28"/>
      <c r="BE4296" s="28"/>
    </row>
    <row r="4297" spans="3:57" ht="14.25" customHeight="1">
      <c r="C4297" s="46"/>
      <c r="D4297" s="28"/>
      <c r="E4297" s="28"/>
      <c r="F4297" s="28"/>
      <c r="G4297" s="28"/>
      <c r="H4297" s="28"/>
      <c r="I4297" s="28"/>
      <c r="J4297" s="28"/>
      <c r="K4297" s="28"/>
      <c r="L4297" s="28"/>
      <c r="M4297" s="28"/>
      <c r="N4297" s="28"/>
      <c r="O4297" s="28"/>
      <c r="P4297" s="60"/>
      <c r="Q4297" s="60"/>
      <c r="R4297" s="60"/>
      <c r="S4297" s="60"/>
      <c r="T4297" s="60"/>
      <c r="U4297" s="60"/>
      <c r="V4297" s="46"/>
      <c r="W4297" s="28"/>
      <c r="X4297" s="28"/>
      <c r="Y4297" s="28"/>
      <c r="AA4297" s="77"/>
      <c r="AB4297" s="28"/>
      <c r="AC4297" s="28"/>
      <c r="AD4297" s="28"/>
      <c r="AE4297" s="28"/>
      <c r="AF4297" s="28"/>
      <c r="AG4297" s="28"/>
      <c r="AH4297" s="28"/>
      <c r="AI4297" s="28"/>
      <c r="AJ4297" s="28"/>
      <c r="AK4297" s="28"/>
      <c r="AL4297" s="28"/>
      <c r="AM4297" s="28"/>
      <c r="AN4297" s="28"/>
      <c r="AO4297" s="28"/>
      <c r="AP4297" s="28"/>
      <c r="AQ4297" s="28"/>
      <c r="AR4297" s="28"/>
      <c r="AS4297" s="28"/>
      <c r="AT4297" s="96"/>
      <c r="AU4297" s="28"/>
      <c r="AV4297" s="28"/>
      <c r="AW4297" s="28"/>
      <c r="AX4297" s="28"/>
      <c r="AY4297" s="28"/>
      <c r="AZ4297" s="28"/>
      <c r="BA4297" s="28"/>
      <c r="BB4297" s="28"/>
      <c r="BC4297" s="28"/>
      <c r="BD4297" s="28"/>
      <c r="BE4297" s="28"/>
    </row>
    <row r="4298" spans="3:57" ht="14.25" customHeight="1">
      <c r="C4298" s="46"/>
      <c r="D4298" s="28"/>
      <c r="E4298" s="28"/>
      <c r="F4298" s="28"/>
      <c r="G4298" s="28"/>
      <c r="H4298" s="28"/>
      <c r="I4298" s="28"/>
      <c r="J4298" s="28"/>
      <c r="K4298" s="28"/>
      <c r="L4298" s="28"/>
      <c r="M4298" s="28"/>
      <c r="N4298" s="28"/>
      <c r="O4298" s="28"/>
      <c r="P4298" s="60"/>
      <c r="Q4298" s="60"/>
      <c r="R4298" s="60"/>
      <c r="S4298" s="60"/>
      <c r="U4298" s="60"/>
      <c r="V4298" s="46"/>
      <c r="W4298" s="28"/>
      <c r="X4298" s="28"/>
      <c r="Y4298" s="28"/>
      <c r="AA4298" s="77"/>
      <c r="AB4298" s="28"/>
      <c r="AC4298" s="28"/>
      <c r="AD4298" s="28"/>
      <c r="AE4298" s="28"/>
      <c r="AF4298" s="28"/>
      <c r="AG4298" s="28"/>
      <c r="AH4298" s="28"/>
      <c r="AI4298" s="28"/>
      <c r="AJ4298" s="28"/>
      <c r="AK4298" s="28"/>
      <c r="AL4298" s="28"/>
      <c r="AM4298" s="28"/>
      <c r="AN4298" s="28"/>
      <c r="AO4298" s="28"/>
      <c r="AP4298" s="28"/>
      <c r="AQ4298" s="28"/>
      <c r="AR4298" s="28"/>
      <c r="AS4298" s="28"/>
      <c r="AT4298" s="96"/>
      <c r="AU4298" s="28"/>
      <c r="AV4298" s="28"/>
      <c r="AW4298" s="28"/>
      <c r="AX4298" s="28"/>
      <c r="AY4298" s="28"/>
      <c r="AZ4298" s="28"/>
      <c r="BA4298" s="28"/>
      <c r="BB4298" s="28"/>
      <c r="BC4298" s="28"/>
      <c r="BD4298" s="28"/>
      <c r="BE4298" s="28"/>
    </row>
    <row r="4299" spans="3:57" ht="14.25" customHeight="1">
      <c r="C4299" s="46"/>
      <c r="D4299" s="28"/>
      <c r="E4299" s="28"/>
      <c r="F4299" s="28"/>
      <c r="G4299" s="28"/>
      <c r="H4299" s="28"/>
      <c r="I4299" s="28"/>
      <c r="J4299" s="28"/>
      <c r="K4299" s="28"/>
      <c r="L4299" s="28"/>
      <c r="M4299" s="28"/>
      <c r="N4299" s="28"/>
      <c r="O4299" s="28"/>
      <c r="P4299" s="60"/>
      <c r="Q4299" s="60"/>
      <c r="R4299" s="60"/>
      <c r="S4299" s="60"/>
      <c r="U4299" s="60"/>
      <c r="V4299" s="46"/>
      <c r="W4299" s="28"/>
      <c r="X4299" s="28"/>
      <c r="Y4299" s="28"/>
      <c r="AA4299" s="77"/>
      <c r="AB4299" s="28"/>
      <c r="AC4299" s="28"/>
      <c r="AD4299" s="28"/>
      <c r="AE4299" s="28"/>
      <c r="AF4299" s="28"/>
      <c r="AG4299" s="28"/>
      <c r="AH4299" s="28"/>
      <c r="AI4299" s="28"/>
      <c r="AJ4299" s="28"/>
      <c r="AK4299" s="28"/>
      <c r="AL4299" s="28"/>
      <c r="AM4299" s="28"/>
      <c r="AN4299" s="28"/>
      <c r="AO4299" s="28"/>
      <c r="AP4299" s="28"/>
      <c r="AQ4299" s="28"/>
      <c r="AR4299" s="28"/>
      <c r="AS4299" s="28"/>
      <c r="AT4299" s="96"/>
      <c r="AU4299" s="28"/>
      <c r="AV4299" s="28"/>
      <c r="AW4299" s="28"/>
      <c r="AX4299" s="28"/>
      <c r="AY4299" s="28"/>
      <c r="AZ4299" s="28"/>
      <c r="BA4299" s="28"/>
      <c r="BB4299" s="28"/>
      <c r="BC4299" s="28"/>
      <c r="BD4299" s="28"/>
      <c r="BE4299" s="28"/>
    </row>
    <row r="4300" spans="3:57" ht="14.25" customHeight="1">
      <c r="C4300" s="46"/>
      <c r="D4300" s="28"/>
      <c r="E4300" s="28"/>
      <c r="F4300" s="28"/>
      <c r="G4300" s="28"/>
      <c r="H4300" s="28"/>
      <c r="I4300" s="28"/>
      <c r="J4300" s="28"/>
      <c r="K4300" s="28"/>
      <c r="L4300" s="28"/>
      <c r="M4300" s="28"/>
      <c r="N4300" s="28"/>
      <c r="O4300" s="28"/>
      <c r="P4300" s="60"/>
      <c r="Q4300" s="60"/>
      <c r="R4300" s="60"/>
      <c r="S4300" s="60"/>
      <c r="U4300" s="60"/>
      <c r="V4300" s="46"/>
      <c r="W4300" s="28"/>
      <c r="X4300" s="28"/>
      <c r="Y4300" s="28"/>
      <c r="AA4300" s="77"/>
      <c r="AB4300" s="28"/>
      <c r="AC4300" s="28"/>
      <c r="AD4300" s="28"/>
      <c r="AE4300" s="28"/>
      <c r="AF4300" s="28"/>
      <c r="AG4300" s="28"/>
      <c r="AH4300" s="28"/>
      <c r="AI4300" s="28"/>
      <c r="AJ4300" s="28"/>
      <c r="AK4300" s="28"/>
      <c r="AL4300" s="28"/>
      <c r="AM4300" s="28"/>
      <c r="AN4300" s="28"/>
      <c r="AO4300" s="28"/>
      <c r="AP4300" s="28"/>
      <c r="AQ4300" s="28"/>
      <c r="AR4300" s="28"/>
      <c r="AS4300" s="28"/>
      <c r="AT4300" s="96"/>
      <c r="AU4300" s="28"/>
      <c r="AV4300" s="28"/>
      <c r="AW4300" s="28"/>
      <c r="AX4300" s="28"/>
      <c r="AY4300" s="28"/>
      <c r="AZ4300" s="28"/>
      <c r="BA4300" s="28"/>
      <c r="BB4300" s="28"/>
      <c r="BC4300" s="28"/>
      <c r="BD4300" s="28"/>
      <c r="BE4300" s="28"/>
    </row>
    <row r="4301" spans="3:57" ht="14.25" customHeight="1">
      <c r="C4301" s="46"/>
      <c r="D4301" s="28"/>
      <c r="E4301" s="28"/>
      <c r="F4301" s="28"/>
      <c r="G4301" s="28"/>
      <c r="H4301" s="28"/>
      <c r="I4301" s="28"/>
      <c r="J4301" s="28"/>
      <c r="K4301" s="28"/>
      <c r="L4301" s="28"/>
      <c r="M4301" s="28"/>
      <c r="N4301" s="28"/>
      <c r="O4301" s="28"/>
      <c r="P4301" s="60"/>
      <c r="Q4301" s="60"/>
      <c r="R4301" s="60"/>
      <c r="S4301" s="60"/>
      <c r="U4301" s="60"/>
      <c r="V4301" s="46"/>
      <c r="W4301" s="28"/>
      <c r="X4301" s="28"/>
      <c r="Y4301" s="28"/>
      <c r="AA4301" s="77"/>
      <c r="AB4301" s="28"/>
      <c r="AC4301" s="28"/>
      <c r="AD4301" s="28"/>
      <c r="AE4301" s="28"/>
      <c r="AF4301" s="28"/>
      <c r="AG4301" s="28"/>
      <c r="AH4301" s="28"/>
      <c r="AI4301" s="28"/>
      <c r="AJ4301" s="28"/>
      <c r="AK4301" s="28"/>
      <c r="AL4301" s="28"/>
      <c r="AM4301" s="28"/>
      <c r="AN4301" s="28"/>
      <c r="AO4301" s="28"/>
      <c r="AP4301" s="28"/>
      <c r="AQ4301" s="28"/>
      <c r="AR4301" s="28"/>
      <c r="AS4301" s="28"/>
      <c r="AT4301" s="96"/>
      <c r="AU4301" s="28"/>
      <c r="AV4301" s="28"/>
      <c r="AW4301" s="28"/>
      <c r="AX4301" s="28"/>
      <c r="AY4301" s="28"/>
      <c r="AZ4301" s="28"/>
      <c r="BA4301" s="28"/>
      <c r="BB4301" s="28"/>
      <c r="BC4301" s="28"/>
      <c r="BD4301" s="28"/>
      <c r="BE4301" s="28"/>
    </row>
    <row r="4302" spans="3:57" ht="14.25" customHeight="1">
      <c r="C4302" s="46"/>
      <c r="D4302" s="28"/>
      <c r="E4302" s="28"/>
      <c r="F4302" s="28"/>
      <c r="G4302" s="28"/>
      <c r="H4302" s="28"/>
      <c r="I4302" s="28"/>
      <c r="J4302" s="28"/>
      <c r="K4302" s="28"/>
      <c r="L4302" s="28"/>
      <c r="M4302" s="28"/>
      <c r="N4302" s="28"/>
      <c r="O4302" s="28"/>
      <c r="P4302" s="60"/>
      <c r="Q4302" s="60"/>
      <c r="R4302" s="60"/>
      <c r="S4302" s="60"/>
      <c r="U4302" s="60"/>
      <c r="V4302" s="46"/>
      <c r="W4302" s="28"/>
      <c r="X4302" s="28"/>
      <c r="Y4302" s="28"/>
      <c r="AA4302" s="77"/>
      <c r="AB4302" s="28"/>
      <c r="AC4302" s="28"/>
      <c r="AD4302" s="28"/>
      <c r="AE4302" s="28"/>
      <c r="AF4302" s="28"/>
      <c r="AG4302" s="28"/>
      <c r="AH4302" s="28"/>
      <c r="AI4302" s="28"/>
      <c r="AJ4302" s="28"/>
      <c r="AK4302" s="28"/>
      <c r="AL4302" s="28"/>
      <c r="AM4302" s="28"/>
      <c r="AN4302" s="28"/>
      <c r="AO4302" s="28"/>
      <c r="AP4302" s="28"/>
      <c r="AQ4302" s="28"/>
      <c r="AR4302" s="28"/>
      <c r="AS4302" s="28"/>
      <c r="AT4302" s="96"/>
      <c r="AU4302" s="28"/>
      <c r="AV4302" s="28"/>
      <c r="AW4302" s="28"/>
      <c r="AX4302" s="28"/>
      <c r="AY4302" s="28"/>
      <c r="AZ4302" s="28"/>
      <c r="BA4302" s="28"/>
      <c r="BB4302" s="28"/>
      <c r="BC4302" s="28"/>
      <c r="BD4302" s="28"/>
      <c r="BE4302" s="28"/>
    </row>
    <row r="4303" spans="3:57" ht="14.25" customHeight="1">
      <c r="C4303" s="46"/>
      <c r="D4303" s="28"/>
      <c r="E4303" s="28"/>
      <c r="F4303" s="28"/>
      <c r="G4303" s="28"/>
      <c r="H4303" s="28"/>
      <c r="I4303" s="28"/>
      <c r="J4303" s="28"/>
      <c r="K4303" s="28"/>
      <c r="L4303" s="28"/>
      <c r="M4303" s="28"/>
      <c r="N4303" s="28"/>
      <c r="O4303" s="28"/>
      <c r="P4303" s="60"/>
      <c r="Q4303" s="60"/>
      <c r="R4303" s="60"/>
      <c r="S4303" s="60"/>
      <c r="U4303" s="60"/>
      <c r="V4303" s="46"/>
      <c r="W4303" s="28"/>
      <c r="X4303" s="28"/>
      <c r="Y4303" s="28"/>
      <c r="AA4303" s="77"/>
      <c r="AB4303" s="28"/>
      <c r="AC4303" s="28"/>
      <c r="AD4303" s="28"/>
      <c r="AE4303" s="28"/>
      <c r="AF4303" s="28"/>
      <c r="AG4303" s="28"/>
      <c r="AH4303" s="28"/>
      <c r="AI4303" s="28"/>
      <c r="AJ4303" s="28"/>
      <c r="AK4303" s="28"/>
      <c r="AL4303" s="28"/>
      <c r="AM4303" s="28"/>
      <c r="AN4303" s="28"/>
      <c r="AO4303" s="28"/>
      <c r="AP4303" s="28"/>
      <c r="AQ4303" s="28"/>
      <c r="AR4303" s="28"/>
      <c r="AS4303" s="28"/>
      <c r="AT4303" s="96"/>
      <c r="AU4303" s="28"/>
      <c r="AV4303" s="28"/>
      <c r="AW4303" s="28"/>
      <c r="AX4303" s="28"/>
      <c r="AY4303" s="28"/>
      <c r="AZ4303" s="28"/>
      <c r="BA4303" s="28"/>
      <c r="BB4303" s="28"/>
      <c r="BC4303" s="28"/>
      <c r="BD4303" s="28"/>
      <c r="BE4303" s="28"/>
    </row>
    <row r="4304" spans="3:57" ht="14.25" customHeight="1">
      <c r="C4304" s="46"/>
      <c r="D4304" s="28"/>
      <c r="E4304" s="28"/>
      <c r="F4304" s="28"/>
      <c r="G4304" s="28"/>
      <c r="H4304" s="28"/>
      <c r="I4304" s="28"/>
      <c r="J4304" s="28"/>
      <c r="K4304" s="28"/>
      <c r="L4304" s="28"/>
      <c r="M4304" s="28"/>
      <c r="N4304" s="28"/>
      <c r="O4304" s="28"/>
      <c r="P4304" s="60"/>
      <c r="Q4304" s="60"/>
      <c r="R4304" s="60"/>
      <c r="S4304" s="60"/>
      <c r="U4304" s="60"/>
      <c r="V4304" s="46"/>
      <c r="W4304" s="28"/>
      <c r="X4304" s="28"/>
      <c r="Y4304" s="28"/>
      <c r="AA4304" s="77"/>
      <c r="AB4304" s="28"/>
      <c r="AC4304" s="28"/>
      <c r="AD4304" s="28"/>
      <c r="AE4304" s="28"/>
      <c r="AF4304" s="28"/>
      <c r="AG4304" s="28"/>
      <c r="AH4304" s="28"/>
      <c r="AI4304" s="28"/>
      <c r="AJ4304" s="28"/>
      <c r="AK4304" s="28"/>
      <c r="AL4304" s="28"/>
      <c r="AM4304" s="28"/>
      <c r="AN4304" s="28"/>
      <c r="AO4304" s="28"/>
      <c r="AP4304" s="28"/>
      <c r="AQ4304" s="28"/>
      <c r="AR4304" s="28"/>
      <c r="AS4304" s="28"/>
      <c r="AT4304" s="96"/>
      <c r="AU4304" s="28"/>
      <c r="AV4304" s="28"/>
      <c r="AW4304" s="28"/>
      <c r="AX4304" s="28"/>
      <c r="AY4304" s="28"/>
      <c r="AZ4304" s="28"/>
      <c r="BA4304" s="28"/>
      <c r="BB4304" s="28"/>
      <c r="BC4304" s="28"/>
      <c r="BD4304" s="28"/>
      <c r="BE4304" s="28"/>
    </row>
    <row r="4305" spans="3:57" ht="14.25" customHeight="1">
      <c r="C4305" s="46"/>
      <c r="D4305" s="28"/>
      <c r="E4305" s="28"/>
      <c r="F4305" s="28"/>
      <c r="G4305" s="28"/>
      <c r="H4305" s="28"/>
      <c r="I4305" s="28"/>
      <c r="J4305" s="28"/>
      <c r="K4305" s="28"/>
      <c r="L4305" s="28"/>
      <c r="M4305" s="28"/>
      <c r="N4305" s="28"/>
      <c r="O4305" s="28"/>
      <c r="P4305" s="60"/>
      <c r="Q4305" s="60"/>
      <c r="R4305" s="60"/>
      <c r="S4305" s="60"/>
      <c r="U4305" s="60"/>
      <c r="V4305" s="46"/>
      <c r="W4305" s="28"/>
      <c r="X4305" s="28"/>
      <c r="Y4305" s="28"/>
      <c r="AA4305" s="77"/>
      <c r="AB4305" s="28"/>
      <c r="AC4305" s="28"/>
      <c r="AD4305" s="28"/>
      <c r="AE4305" s="28"/>
      <c r="AF4305" s="28"/>
      <c r="AG4305" s="28"/>
      <c r="AH4305" s="28"/>
      <c r="AI4305" s="28"/>
      <c r="AJ4305" s="28"/>
      <c r="AK4305" s="28"/>
      <c r="AL4305" s="28"/>
      <c r="AM4305" s="28"/>
      <c r="AN4305" s="28"/>
      <c r="AO4305" s="28"/>
      <c r="AP4305" s="28"/>
      <c r="AQ4305" s="28"/>
      <c r="AR4305" s="28"/>
      <c r="AS4305" s="28"/>
      <c r="AT4305" s="96"/>
      <c r="AU4305" s="28"/>
      <c r="AV4305" s="28"/>
      <c r="AW4305" s="28"/>
      <c r="AX4305" s="28"/>
      <c r="AY4305" s="28"/>
      <c r="AZ4305" s="28"/>
      <c r="BA4305" s="28"/>
      <c r="BB4305" s="28"/>
      <c r="BC4305" s="28"/>
      <c r="BD4305" s="28"/>
      <c r="BE4305" s="28"/>
    </row>
    <row r="4306" spans="3:57" ht="14.25" customHeight="1">
      <c r="C4306" s="46"/>
      <c r="D4306" s="28"/>
      <c r="E4306" s="28"/>
      <c r="F4306" s="28"/>
      <c r="G4306" s="28"/>
      <c r="H4306" s="28"/>
      <c r="I4306" s="28"/>
      <c r="J4306" s="28"/>
      <c r="K4306" s="28"/>
      <c r="L4306" s="28"/>
      <c r="M4306" s="28"/>
      <c r="N4306" s="28"/>
      <c r="O4306" s="28"/>
      <c r="P4306" s="60"/>
      <c r="Q4306" s="60"/>
      <c r="R4306" s="60"/>
      <c r="T4306" s="60"/>
      <c r="V4306" s="46"/>
      <c r="W4306" s="28"/>
      <c r="X4306" s="28"/>
      <c r="Y4306" s="28"/>
      <c r="AA4306" s="77"/>
      <c r="AB4306" s="28"/>
      <c r="AC4306" s="28"/>
      <c r="AD4306" s="28"/>
      <c r="AE4306" s="28"/>
      <c r="AF4306" s="28"/>
      <c r="AG4306" s="28"/>
      <c r="AH4306" s="28"/>
      <c r="AI4306" s="28"/>
      <c r="AJ4306" s="28"/>
      <c r="AK4306" s="28"/>
      <c r="AL4306" s="28"/>
      <c r="AM4306" s="28"/>
      <c r="AN4306" s="28"/>
      <c r="AO4306" s="28"/>
      <c r="AP4306" s="28"/>
      <c r="AQ4306" s="28"/>
      <c r="AR4306" s="28"/>
      <c r="AS4306" s="28"/>
      <c r="AT4306" s="96"/>
      <c r="AU4306" s="28"/>
      <c r="AV4306" s="28"/>
      <c r="AW4306" s="28"/>
      <c r="AX4306" s="28"/>
      <c r="AY4306" s="28"/>
      <c r="AZ4306" s="28"/>
      <c r="BA4306" s="28"/>
      <c r="BB4306" s="28"/>
      <c r="BC4306" s="28"/>
      <c r="BD4306" s="28"/>
      <c r="BE4306" s="28"/>
    </row>
    <row r="4307" spans="3:57" ht="14.25" customHeight="1">
      <c r="C4307" s="46"/>
      <c r="D4307" s="28"/>
      <c r="E4307" s="28"/>
      <c r="F4307" s="28"/>
      <c r="G4307" s="28"/>
      <c r="H4307" s="28"/>
      <c r="I4307" s="28"/>
      <c r="J4307" s="28"/>
      <c r="K4307" s="28"/>
      <c r="L4307" s="28"/>
      <c r="M4307" s="28"/>
      <c r="N4307" s="28"/>
      <c r="O4307" s="28"/>
      <c r="P4307" s="60"/>
      <c r="Q4307" s="60"/>
      <c r="R4307" s="60"/>
      <c r="T4307" s="60"/>
      <c r="V4307" s="46"/>
      <c r="W4307" s="28"/>
      <c r="X4307" s="28"/>
      <c r="Y4307" s="28"/>
      <c r="AA4307" s="77"/>
      <c r="AB4307" s="28"/>
      <c r="AC4307" s="28"/>
      <c r="AD4307" s="28"/>
      <c r="AE4307" s="28"/>
      <c r="AF4307" s="28"/>
      <c r="AG4307" s="28"/>
      <c r="AH4307" s="28"/>
      <c r="AI4307" s="28"/>
      <c r="AL4307" s="28"/>
      <c r="AM4307" s="28"/>
      <c r="AN4307" s="28"/>
      <c r="AO4307" s="28"/>
      <c r="AP4307" s="28"/>
      <c r="AQ4307" s="28"/>
      <c r="AR4307" s="28"/>
      <c r="AS4307" s="28"/>
      <c r="AT4307" s="96"/>
      <c r="AU4307" s="28"/>
      <c r="AV4307" s="28"/>
      <c r="AW4307" s="28"/>
      <c r="AX4307" s="28"/>
      <c r="AY4307" s="28"/>
      <c r="AZ4307" s="28"/>
      <c r="BA4307" s="28"/>
      <c r="BB4307" s="28"/>
      <c r="BC4307" s="28"/>
      <c r="BD4307" s="28"/>
      <c r="BE4307" s="28"/>
    </row>
    <row r="4308" spans="3:57" ht="14.25" customHeight="1">
      <c r="C4308" s="46"/>
      <c r="D4308" s="28"/>
      <c r="E4308" s="28"/>
      <c r="F4308" s="28"/>
      <c r="G4308" s="28"/>
      <c r="H4308" s="28"/>
      <c r="I4308" s="28"/>
      <c r="J4308" s="28"/>
      <c r="K4308" s="28"/>
      <c r="L4308" s="28"/>
      <c r="M4308" s="28"/>
      <c r="N4308" s="28"/>
      <c r="O4308" s="28"/>
      <c r="P4308" s="60"/>
      <c r="Q4308" s="60"/>
      <c r="R4308" s="60"/>
      <c r="T4308" s="60"/>
      <c r="V4308" s="46"/>
      <c r="W4308" s="28"/>
      <c r="X4308" s="28"/>
      <c r="Y4308" s="28"/>
      <c r="AA4308" s="77"/>
      <c r="AB4308" s="28"/>
      <c r="AC4308" s="28"/>
      <c r="AD4308" s="28"/>
      <c r="AE4308" s="28"/>
      <c r="AF4308" s="28"/>
      <c r="AG4308" s="28"/>
      <c r="AH4308" s="28"/>
      <c r="AI4308" s="28"/>
      <c r="AL4308" s="28"/>
      <c r="AM4308" s="28"/>
      <c r="AN4308" s="28"/>
      <c r="AO4308" s="28"/>
      <c r="AP4308" s="28"/>
      <c r="AT4308" s="96"/>
      <c r="AU4308" s="28"/>
      <c r="AV4308" s="28"/>
      <c r="AW4308" s="28"/>
      <c r="AX4308" s="28"/>
      <c r="AY4308" s="28"/>
      <c r="AZ4308" s="28"/>
      <c r="BA4308" s="28"/>
      <c r="BB4308" s="28"/>
      <c r="BC4308" s="28"/>
      <c r="BD4308" s="28"/>
      <c r="BE4308" s="28"/>
    </row>
    <row r="4309" spans="3:57" ht="14.25" customHeight="1">
      <c r="C4309" s="46"/>
      <c r="D4309" s="28"/>
      <c r="E4309" s="28"/>
      <c r="F4309" s="28"/>
      <c r="G4309" s="28"/>
      <c r="H4309" s="28"/>
      <c r="I4309" s="28"/>
      <c r="J4309" s="28"/>
      <c r="K4309" s="28"/>
      <c r="L4309" s="28"/>
      <c r="M4309" s="28"/>
      <c r="N4309" s="28"/>
      <c r="O4309" s="28"/>
      <c r="P4309" s="60"/>
      <c r="Q4309" s="60"/>
      <c r="R4309" s="60"/>
      <c r="T4309" s="60"/>
      <c r="V4309" s="46"/>
      <c r="W4309" s="28"/>
      <c r="X4309" s="28"/>
      <c r="Y4309" s="28"/>
      <c r="AA4309" s="77"/>
      <c r="AE4309" s="28"/>
      <c r="AF4309" s="28"/>
      <c r="AG4309" s="28"/>
      <c r="AH4309" s="28"/>
      <c r="AI4309" s="28"/>
      <c r="AL4309" s="28"/>
      <c r="AM4309" s="28"/>
      <c r="AN4309" s="28"/>
      <c r="AO4309" s="28"/>
      <c r="AP4309" s="28"/>
      <c r="AW4309" s="28"/>
      <c r="AX4309" s="28"/>
      <c r="AY4309" s="28"/>
      <c r="AZ4309" s="28"/>
      <c r="BA4309" s="28"/>
      <c r="BB4309" s="28"/>
      <c r="BC4309" s="28"/>
      <c r="BD4309" s="28"/>
      <c r="BE4309" s="28"/>
    </row>
    <row r="4310" spans="3:57" ht="14.25" customHeight="1">
      <c r="C4310" s="46"/>
      <c r="D4310" s="28"/>
      <c r="E4310" s="28"/>
      <c r="F4310" s="28"/>
      <c r="G4310" s="28"/>
      <c r="H4310" s="28"/>
      <c r="I4310" s="28"/>
      <c r="J4310" s="28"/>
      <c r="K4310" s="28"/>
      <c r="L4310" s="28"/>
      <c r="M4310" s="28"/>
      <c r="N4310" s="28"/>
      <c r="O4310" s="28"/>
      <c r="P4310" s="60"/>
      <c r="Q4310" s="60"/>
      <c r="R4310" s="60"/>
      <c r="T4310" s="60"/>
      <c r="V4310" s="46"/>
      <c r="W4310" s="28"/>
      <c r="X4310" s="28"/>
      <c r="Y4310" s="28"/>
      <c r="AA4310" s="77"/>
      <c r="AE4310" s="28"/>
      <c r="AF4310" s="28"/>
      <c r="AG4310" s="28"/>
      <c r="AH4310" s="28"/>
      <c r="AI4310" s="28"/>
      <c r="AL4310" s="28"/>
      <c r="AM4310" s="28"/>
      <c r="AN4310" s="28"/>
      <c r="AO4310" s="28"/>
      <c r="AP4310" s="28"/>
      <c r="AW4310" s="28"/>
      <c r="AX4310" s="28"/>
      <c r="AY4310" s="28"/>
      <c r="AZ4310" s="28"/>
      <c r="BA4310" s="28"/>
      <c r="BB4310" s="28"/>
      <c r="BC4310" s="28"/>
      <c r="BD4310" s="28"/>
      <c r="BE4310" s="28"/>
    </row>
    <row r="4311" spans="3:57" ht="14.25" customHeight="1">
      <c r="C4311" s="46"/>
      <c r="D4311" s="28"/>
      <c r="E4311" s="28"/>
      <c r="F4311" s="28"/>
      <c r="G4311" s="28"/>
      <c r="H4311" s="28"/>
      <c r="I4311" s="28"/>
      <c r="J4311" s="28"/>
      <c r="K4311" s="28"/>
      <c r="L4311" s="28"/>
      <c r="M4311" s="28"/>
      <c r="N4311" s="28"/>
      <c r="O4311" s="28"/>
      <c r="P4311" s="60"/>
      <c r="Q4311" s="60"/>
      <c r="R4311" s="60"/>
      <c r="T4311" s="60"/>
      <c r="V4311" s="46"/>
      <c r="W4311" s="28"/>
      <c r="X4311" s="28"/>
      <c r="Y4311" s="28"/>
      <c r="AA4311" s="77"/>
      <c r="AE4311" s="28"/>
      <c r="AF4311" s="28"/>
      <c r="AG4311" s="28"/>
      <c r="AH4311" s="28"/>
      <c r="AI4311" s="28"/>
      <c r="AL4311" s="28"/>
      <c r="AM4311" s="28"/>
      <c r="AN4311" s="28"/>
      <c r="AO4311" s="28"/>
      <c r="AP4311" s="28"/>
      <c r="AW4311" s="28"/>
      <c r="AX4311" s="28"/>
      <c r="AY4311" s="28"/>
      <c r="AZ4311" s="28"/>
      <c r="BA4311" s="28"/>
      <c r="BB4311" s="28"/>
      <c r="BC4311" s="28"/>
      <c r="BD4311" s="28"/>
      <c r="BE4311" s="28"/>
    </row>
    <row r="4312" spans="3:57" ht="14.25" customHeight="1">
      <c r="C4312" s="46"/>
      <c r="D4312" s="28"/>
      <c r="E4312" s="28"/>
      <c r="F4312" s="28"/>
      <c r="G4312" s="28"/>
      <c r="H4312" s="28"/>
      <c r="I4312" s="28"/>
      <c r="J4312" s="28"/>
      <c r="K4312" s="28"/>
      <c r="L4312" s="28"/>
      <c r="M4312" s="28"/>
      <c r="N4312" s="28"/>
      <c r="O4312" s="28"/>
      <c r="P4312" s="60"/>
      <c r="Q4312" s="60"/>
      <c r="R4312" s="60"/>
      <c r="T4312" s="60"/>
      <c r="V4312" s="46"/>
      <c r="W4312" s="28"/>
      <c r="X4312" s="28"/>
      <c r="Y4312" s="28"/>
      <c r="AA4312" s="77"/>
      <c r="AE4312" s="28"/>
      <c r="AF4312" s="28"/>
      <c r="AG4312" s="28"/>
      <c r="AH4312" s="28"/>
      <c r="AI4312" s="28"/>
      <c r="AL4312" s="28"/>
      <c r="AM4312" s="28"/>
      <c r="AN4312" s="28"/>
      <c r="AO4312" s="28"/>
      <c r="AP4312" s="28"/>
      <c r="AW4312" s="28"/>
      <c r="AX4312" s="28"/>
      <c r="AY4312" s="28"/>
      <c r="AZ4312" s="28"/>
      <c r="BA4312" s="28"/>
      <c r="BB4312" s="28"/>
      <c r="BC4312" s="28"/>
      <c r="BD4312" s="28"/>
      <c r="BE4312" s="28"/>
    </row>
    <row r="4313" spans="3:57" ht="14.25" customHeight="1">
      <c r="C4313" s="46"/>
      <c r="D4313" s="28"/>
      <c r="E4313" s="28"/>
      <c r="F4313" s="28"/>
      <c r="G4313" s="28"/>
      <c r="H4313" s="28"/>
      <c r="I4313" s="28"/>
      <c r="J4313" s="28"/>
      <c r="K4313" s="28"/>
      <c r="L4313" s="28"/>
      <c r="M4313" s="28"/>
      <c r="N4313" s="28"/>
      <c r="O4313" s="28"/>
      <c r="P4313" s="60"/>
      <c r="Q4313" s="60"/>
      <c r="R4313" s="60"/>
      <c r="W4313" s="28"/>
      <c r="X4313" s="28"/>
      <c r="Y4313" s="28"/>
      <c r="AA4313" s="77"/>
      <c r="AE4313" s="28"/>
      <c r="AF4313" s="28"/>
      <c r="AG4313" s="28"/>
      <c r="AH4313" s="28"/>
      <c r="AI4313" s="28"/>
      <c r="AW4313" s="28"/>
      <c r="AX4313" s="28"/>
      <c r="AY4313" s="28"/>
      <c r="AZ4313" s="28"/>
      <c r="BA4313" s="28"/>
      <c r="BB4313" s="28"/>
      <c r="BC4313" s="28"/>
      <c r="BD4313" s="28"/>
      <c r="BE4313" s="28"/>
    </row>
    <row r="4314" spans="3:57" ht="14.25" customHeight="1">
      <c r="S4314" s="60"/>
      <c r="U4314" s="60"/>
    </row>
    <row r="4315" spans="3:57" ht="14.25" customHeight="1">
      <c r="S4315" s="60"/>
      <c r="U4315" s="60"/>
      <c r="AJ4315" s="28"/>
      <c r="AK4315" s="28"/>
    </row>
    <row r="4316" spans="3:57" ht="14.25" customHeight="1">
      <c r="S4316" s="60"/>
      <c r="U4316" s="60"/>
      <c r="AJ4316" s="28"/>
      <c r="AK4316" s="28"/>
      <c r="AQ4316" s="28"/>
      <c r="AR4316" s="28"/>
      <c r="AS4316" s="28"/>
    </row>
    <row r="4317" spans="3:57" ht="14.25" customHeight="1">
      <c r="S4317" s="60"/>
      <c r="U4317" s="60"/>
      <c r="AB4317" s="28"/>
      <c r="AC4317" s="28"/>
      <c r="AD4317" s="28"/>
      <c r="AJ4317" s="28"/>
      <c r="AK4317" s="28"/>
      <c r="AQ4317" s="28"/>
      <c r="AR4317" s="28"/>
      <c r="AS4317" s="28"/>
      <c r="AT4317" s="96"/>
      <c r="AU4317" s="28"/>
      <c r="AV4317" s="28"/>
    </row>
    <row r="4318" spans="3:57" ht="14.25" customHeight="1">
      <c r="S4318" s="60"/>
      <c r="U4318" s="60"/>
      <c r="AB4318" s="28"/>
      <c r="AC4318" s="28"/>
      <c r="AD4318" s="28"/>
      <c r="AJ4318" s="28"/>
      <c r="AK4318" s="28"/>
      <c r="AQ4318" s="28"/>
      <c r="AR4318" s="28"/>
      <c r="AS4318" s="28"/>
      <c r="AT4318" s="96"/>
      <c r="AU4318" s="28"/>
      <c r="AV4318" s="28"/>
    </row>
    <row r="4319" spans="3:57" ht="14.25" customHeight="1">
      <c r="S4319" s="60"/>
      <c r="U4319" s="60"/>
      <c r="AB4319" s="28"/>
      <c r="AC4319" s="28"/>
      <c r="AD4319" s="28"/>
      <c r="AJ4319" s="28"/>
      <c r="AK4319" s="28"/>
      <c r="AQ4319" s="28"/>
      <c r="AR4319" s="28"/>
      <c r="AS4319" s="28"/>
      <c r="AT4319" s="96"/>
      <c r="AU4319" s="28"/>
      <c r="AV4319" s="28"/>
    </row>
    <row r="4320" spans="3:57" ht="14.25" customHeight="1">
      <c r="S4320" s="60"/>
      <c r="U4320" s="60"/>
      <c r="AB4320" s="28"/>
      <c r="AC4320" s="28"/>
      <c r="AD4320" s="28"/>
      <c r="AJ4320" s="28"/>
      <c r="AK4320" s="28"/>
      <c r="AQ4320" s="28"/>
      <c r="AR4320" s="28"/>
      <c r="AS4320" s="28"/>
      <c r="AT4320" s="96"/>
      <c r="AU4320" s="28"/>
      <c r="AV4320" s="28"/>
    </row>
    <row r="4321" spans="3:57" ht="14.25" customHeight="1">
      <c r="T4321" s="60"/>
      <c r="V4321" s="46"/>
      <c r="AB4321" s="28"/>
      <c r="AC4321" s="28"/>
      <c r="AD4321" s="28"/>
      <c r="AJ4321" s="28"/>
      <c r="AK4321" s="28"/>
      <c r="AL4321" s="28"/>
      <c r="AM4321" s="28"/>
      <c r="AN4321" s="28"/>
      <c r="AO4321" s="28"/>
      <c r="AP4321" s="28"/>
      <c r="AQ4321" s="28"/>
      <c r="AR4321" s="28"/>
      <c r="AS4321" s="28"/>
      <c r="AT4321" s="96"/>
      <c r="AU4321" s="28"/>
      <c r="AV4321" s="28"/>
    </row>
    <row r="4322" spans="3:57" ht="14.25" customHeight="1">
      <c r="C4322" s="46"/>
      <c r="D4322" s="28"/>
      <c r="E4322" s="28"/>
      <c r="F4322" s="28"/>
      <c r="G4322" s="28"/>
      <c r="H4322" s="28"/>
      <c r="I4322" s="28"/>
      <c r="J4322" s="28"/>
      <c r="K4322" s="28"/>
      <c r="L4322" s="28"/>
      <c r="M4322" s="28"/>
      <c r="N4322" s="28"/>
      <c r="O4322" s="28"/>
      <c r="P4322" s="60"/>
      <c r="Q4322" s="60"/>
      <c r="R4322" s="60"/>
      <c r="T4322" s="60"/>
      <c r="V4322" s="46"/>
      <c r="W4322" s="28"/>
      <c r="X4322" s="28"/>
      <c r="Y4322" s="28"/>
      <c r="AA4322" s="77"/>
      <c r="AB4322" s="28"/>
      <c r="AC4322" s="28"/>
      <c r="AD4322" s="28"/>
      <c r="AE4322" s="28"/>
      <c r="AF4322" s="28"/>
      <c r="AG4322" s="28"/>
      <c r="AH4322" s="28"/>
      <c r="AI4322" s="28"/>
      <c r="AL4322" s="28"/>
      <c r="AM4322" s="28"/>
      <c r="AN4322" s="28"/>
      <c r="AO4322" s="28"/>
      <c r="AP4322" s="28"/>
      <c r="AQ4322" s="28"/>
      <c r="AR4322" s="28"/>
      <c r="AS4322" s="28"/>
      <c r="AT4322" s="96"/>
      <c r="AU4322" s="28"/>
      <c r="AV4322" s="28"/>
      <c r="AW4322" s="28"/>
      <c r="AX4322" s="28"/>
      <c r="AY4322" s="28"/>
      <c r="AZ4322" s="28"/>
      <c r="BA4322" s="28"/>
      <c r="BB4322" s="28"/>
      <c r="BC4322" s="28"/>
      <c r="BD4322" s="28"/>
      <c r="BE4322" s="28"/>
    </row>
    <row r="4323" spans="3:57" ht="14.25" customHeight="1">
      <c r="C4323" s="46"/>
      <c r="D4323" s="28"/>
      <c r="E4323" s="28"/>
      <c r="F4323" s="28"/>
      <c r="G4323" s="28"/>
      <c r="H4323" s="28"/>
      <c r="I4323" s="28"/>
      <c r="J4323" s="28"/>
      <c r="K4323" s="28"/>
      <c r="L4323" s="28"/>
      <c r="M4323" s="28"/>
      <c r="N4323" s="28"/>
      <c r="O4323" s="28"/>
      <c r="P4323" s="60"/>
      <c r="Q4323" s="60"/>
      <c r="R4323" s="60"/>
      <c r="T4323" s="60"/>
      <c r="V4323" s="46"/>
      <c r="W4323" s="28"/>
      <c r="X4323" s="28"/>
      <c r="Y4323" s="28"/>
      <c r="AA4323" s="77"/>
      <c r="AB4323" s="28"/>
      <c r="AC4323" s="28"/>
      <c r="AD4323" s="28"/>
      <c r="AE4323" s="28"/>
      <c r="AF4323" s="28"/>
      <c r="AG4323" s="28"/>
      <c r="AH4323" s="28"/>
      <c r="AI4323" s="28"/>
      <c r="AL4323" s="28"/>
      <c r="AM4323" s="28"/>
      <c r="AN4323" s="28"/>
      <c r="AO4323" s="28"/>
      <c r="AP4323" s="28"/>
      <c r="AT4323" s="96"/>
      <c r="AU4323" s="28"/>
      <c r="AV4323" s="28"/>
      <c r="AW4323" s="28"/>
      <c r="AX4323" s="28"/>
      <c r="AY4323" s="28"/>
      <c r="AZ4323" s="28"/>
      <c r="BA4323" s="28"/>
      <c r="BB4323" s="28"/>
      <c r="BC4323" s="28"/>
      <c r="BD4323" s="28"/>
      <c r="BE4323" s="28"/>
    </row>
    <row r="4324" spans="3:57" ht="14.25" customHeight="1">
      <c r="C4324" s="46"/>
      <c r="D4324" s="28"/>
      <c r="E4324" s="28"/>
      <c r="F4324" s="28"/>
      <c r="G4324" s="28"/>
      <c r="H4324" s="28"/>
      <c r="I4324" s="28"/>
      <c r="J4324" s="28"/>
      <c r="K4324" s="28"/>
      <c r="L4324" s="28"/>
      <c r="M4324" s="28"/>
      <c r="N4324" s="28"/>
      <c r="O4324" s="28"/>
      <c r="P4324" s="60"/>
      <c r="Q4324" s="60"/>
      <c r="R4324" s="60"/>
      <c r="T4324" s="60"/>
      <c r="V4324" s="46"/>
      <c r="W4324" s="28"/>
      <c r="X4324" s="28"/>
      <c r="Y4324" s="28"/>
      <c r="AA4324" s="77"/>
      <c r="AE4324" s="28"/>
      <c r="AF4324" s="28"/>
      <c r="AG4324" s="28"/>
      <c r="AH4324" s="28"/>
      <c r="AI4324" s="28"/>
      <c r="AL4324" s="28"/>
      <c r="AM4324" s="28"/>
      <c r="AN4324" s="28"/>
      <c r="AO4324" s="28"/>
      <c r="AP4324" s="28"/>
      <c r="AW4324" s="28"/>
      <c r="AX4324" s="28"/>
      <c r="AY4324" s="28"/>
      <c r="AZ4324" s="28"/>
      <c r="BA4324" s="28"/>
      <c r="BB4324" s="28"/>
      <c r="BC4324" s="28"/>
      <c r="BD4324" s="28"/>
      <c r="BE4324" s="28"/>
    </row>
    <row r="4325" spans="3:57" ht="14.25" customHeight="1">
      <c r="C4325" s="46"/>
      <c r="D4325" s="28"/>
      <c r="E4325" s="28"/>
      <c r="F4325" s="28"/>
      <c r="G4325" s="28"/>
      <c r="H4325" s="28"/>
      <c r="I4325" s="28"/>
      <c r="J4325" s="28"/>
      <c r="K4325" s="28"/>
      <c r="L4325" s="28"/>
      <c r="M4325" s="28"/>
      <c r="N4325" s="28"/>
      <c r="O4325" s="28"/>
      <c r="P4325" s="60"/>
      <c r="Q4325" s="60"/>
      <c r="R4325" s="60"/>
      <c r="T4325" s="60"/>
      <c r="V4325" s="46"/>
      <c r="W4325" s="28"/>
      <c r="X4325" s="28"/>
      <c r="Y4325" s="28"/>
      <c r="AA4325" s="77"/>
      <c r="AE4325" s="28"/>
      <c r="AF4325" s="28"/>
      <c r="AG4325" s="28"/>
      <c r="AH4325" s="28"/>
      <c r="AI4325" s="28"/>
      <c r="AL4325" s="28"/>
      <c r="AM4325" s="28"/>
      <c r="AN4325" s="28"/>
      <c r="AO4325" s="28"/>
      <c r="AP4325" s="28"/>
      <c r="AW4325" s="28"/>
      <c r="AX4325" s="28"/>
      <c r="AY4325" s="28"/>
      <c r="AZ4325" s="28"/>
      <c r="BA4325" s="28"/>
      <c r="BB4325" s="28"/>
      <c r="BC4325" s="28"/>
      <c r="BD4325" s="28"/>
      <c r="BE4325" s="28"/>
    </row>
    <row r="4326" spans="3:57" ht="14.25" customHeight="1">
      <c r="C4326" s="46"/>
      <c r="D4326" s="28"/>
      <c r="E4326" s="28"/>
      <c r="F4326" s="28"/>
      <c r="G4326" s="28"/>
      <c r="H4326" s="28"/>
      <c r="I4326" s="28"/>
      <c r="J4326" s="28"/>
      <c r="K4326" s="28"/>
      <c r="L4326" s="28"/>
      <c r="M4326" s="28"/>
      <c r="N4326" s="28"/>
      <c r="O4326" s="28"/>
      <c r="P4326" s="60"/>
      <c r="Q4326" s="60"/>
      <c r="R4326" s="60"/>
      <c r="T4326" s="60"/>
      <c r="V4326" s="46"/>
      <c r="W4326" s="28"/>
      <c r="X4326" s="28"/>
      <c r="Y4326" s="28"/>
      <c r="AA4326" s="77"/>
      <c r="AE4326" s="28"/>
      <c r="AF4326" s="28"/>
      <c r="AG4326" s="28"/>
      <c r="AH4326" s="28"/>
      <c r="AI4326" s="28"/>
      <c r="AL4326" s="28"/>
      <c r="AM4326" s="28"/>
      <c r="AN4326" s="28"/>
      <c r="AO4326" s="28"/>
      <c r="AP4326" s="28"/>
      <c r="AW4326" s="28"/>
      <c r="AX4326" s="28"/>
      <c r="AY4326" s="28"/>
      <c r="AZ4326" s="28"/>
      <c r="BA4326" s="28"/>
      <c r="BB4326" s="28"/>
      <c r="BC4326" s="28"/>
      <c r="BD4326" s="28"/>
      <c r="BE4326" s="28"/>
    </row>
    <row r="4327" spans="3:57" ht="14.25" customHeight="1">
      <c r="C4327" s="46"/>
      <c r="D4327" s="28"/>
      <c r="E4327" s="28"/>
      <c r="F4327" s="28"/>
      <c r="G4327" s="28"/>
      <c r="H4327" s="28"/>
      <c r="I4327" s="28"/>
      <c r="J4327" s="28"/>
      <c r="K4327" s="28"/>
      <c r="L4327" s="28"/>
      <c r="M4327" s="28"/>
      <c r="N4327" s="28"/>
      <c r="O4327" s="28"/>
      <c r="P4327" s="60"/>
      <c r="Q4327" s="60"/>
      <c r="R4327" s="60"/>
      <c r="T4327" s="60"/>
      <c r="V4327" s="46"/>
      <c r="W4327" s="28"/>
      <c r="X4327" s="28"/>
      <c r="Y4327" s="28"/>
      <c r="AA4327" s="77"/>
      <c r="AE4327" s="28"/>
      <c r="AF4327" s="28"/>
      <c r="AG4327" s="28"/>
      <c r="AH4327" s="28"/>
      <c r="AI4327" s="28"/>
      <c r="AL4327" s="28"/>
      <c r="AM4327" s="28"/>
      <c r="AN4327" s="28"/>
      <c r="AO4327" s="28"/>
      <c r="AP4327" s="28"/>
      <c r="AW4327" s="28"/>
      <c r="AX4327" s="28"/>
      <c r="AY4327" s="28"/>
      <c r="AZ4327" s="28"/>
      <c r="BA4327" s="28"/>
      <c r="BB4327" s="28"/>
      <c r="BC4327" s="28"/>
      <c r="BD4327" s="28"/>
      <c r="BE4327" s="28"/>
    </row>
    <row r="4328" spans="3:57" ht="14.25" customHeight="1">
      <c r="C4328" s="46"/>
      <c r="D4328" s="28"/>
      <c r="E4328" s="28"/>
      <c r="F4328" s="28"/>
      <c r="G4328" s="28"/>
      <c r="H4328" s="28"/>
      <c r="I4328" s="28"/>
      <c r="J4328" s="28"/>
      <c r="K4328" s="28"/>
      <c r="L4328" s="28"/>
      <c r="M4328" s="28"/>
      <c r="N4328" s="28"/>
      <c r="O4328" s="28"/>
      <c r="P4328" s="60"/>
      <c r="Q4328" s="60"/>
      <c r="R4328" s="60"/>
      <c r="T4328" s="60"/>
      <c r="W4328" s="28"/>
      <c r="X4328" s="28"/>
      <c r="Y4328" s="28"/>
      <c r="AA4328" s="77"/>
      <c r="AE4328" s="28"/>
      <c r="AF4328" s="28"/>
      <c r="AG4328" s="28"/>
      <c r="AH4328" s="28"/>
      <c r="AI4328" s="28"/>
      <c r="AW4328" s="28"/>
      <c r="AX4328" s="28"/>
      <c r="AY4328" s="28"/>
      <c r="AZ4328" s="28"/>
      <c r="BA4328" s="28"/>
      <c r="BB4328" s="28"/>
      <c r="BC4328" s="28"/>
      <c r="BD4328" s="28"/>
      <c r="BE4328" s="28"/>
    </row>
    <row r="4329" spans="3:57" ht="14.25" customHeight="1">
      <c r="S4329" s="60"/>
      <c r="U4329" s="60"/>
    </row>
    <row r="4330" spans="3:57" ht="14.25" customHeight="1">
      <c r="S4330" s="60"/>
      <c r="T4330" s="60"/>
      <c r="U4330" s="60"/>
      <c r="AJ4330" s="28"/>
      <c r="AK4330" s="28"/>
    </row>
    <row r="4331" spans="3:57" ht="14.25" customHeight="1">
      <c r="S4331" s="60"/>
      <c r="T4331" s="60"/>
      <c r="U4331" s="60"/>
      <c r="AJ4331" s="28"/>
      <c r="AK4331" s="28"/>
      <c r="AQ4331" s="28"/>
      <c r="AR4331" s="28"/>
      <c r="AS4331" s="28"/>
    </row>
    <row r="4332" spans="3:57" ht="14.25" customHeight="1">
      <c r="S4332" s="60"/>
      <c r="T4332" s="60"/>
      <c r="U4332" s="60"/>
      <c r="AB4332" s="28"/>
      <c r="AC4332" s="28"/>
      <c r="AD4332" s="28"/>
      <c r="AJ4332" s="28"/>
      <c r="AK4332" s="28"/>
      <c r="AQ4332" s="28"/>
      <c r="AR4332" s="28"/>
      <c r="AS4332" s="28"/>
      <c r="AT4332" s="96"/>
      <c r="AU4332" s="28"/>
      <c r="AV4332" s="28"/>
    </row>
    <row r="4333" spans="3:57" ht="14.25" customHeight="1">
      <c r="S4333" s="60"/>
      <c r="T4333" s="60"/>
      <c r="U4333" s="60"/>
      <c r="AB4333" s="28"/>
      <c r="AC4333" s="28"/>
      <c r="AD4333" s="28"/>
      <c r="AJ4333" s="28"/>
      <c r="AK4333" s="28"/>
      <c r="AQ4333" s="28"/>
      <c r="AR4333" s="28"/>
      <c r="AS4333" s="28"/>
      <c r="AT4333" s="96"/>
      <c r="AU4333" s="28"/>
      <c r="AV4333" s="28"/>
    </row>
    <row r="4334" spans="3:57" ht="14.25" customHeight="1">
      <c r="S4334" s="60"/>
      <c r="T4334" s="60"/>
      <c r="U4334" s="60"/>
      <c r="AB4334" s="28"/>
      <c r="AC4334" s="28"/>
      <c r="AD4334" s="28"/>
      <c r="AJ4334" s="28"/>
      <c r="AK4334" s="28"/>
      <c r="AQ4334" s="28"/>
      <c r="AR4334" s="28"/>
      <c r="AS4334" s="28"/>
      <c r="AT4334" s="96"/>
      <c r="AU4334" s="28"/>
      <c r="AV4334" s="28"/>
    </row>
    <row r="4335" spans="3:57" ht="14.25" customHeight="1">
      <c r="S4335" s="60"/>
      <c r="T4335" s="60"/>
      <c r="U4335" s="60"/>
      <c r="AB4335" s="28"/>
      <c r="AC4335" s="28"/>
      <c r="AD4335" s="28"/>
      <c r="AJ4335" s="28"/>
      <c r="AK4335" s="28"/>
      <c r="AQ4335" s="28"/>
      <c r="AR4335" s="28"/>
      <c r="AS4335" s="28"/>
      <c r="AT4335" s="96"/>
      <c r="AU4335" s="28"/>
      <c r="AV4335" s="28"/>
    </row>
    <row r="4336" spans="3:57" ht="14.25" customHeight="1">
      <c r="S4336" s="60"/>
      <c r="T4336" s="60"/>
      <c r="U4336" s="60"/>
      <c r="V4336" s="46"/>
      <c r="AB4336" s="28"/>
      <c r="AC4336" s="28"/>
      <c r="AD4336" s="28"/>
      <c r="AJ4336" s="28"/>
      <c r="AK4336" s="28"/>
      <c r="AL4336" s="28"/>
      <c r="AM4336" s="28"/>
      <c r="AN4336" s="28"/>
      <c r="AO4336" s="28"/>
      <c r="AP4336" s="28"/>
      <c r="AQ4336" s="28"/>
      <c r="AR4336" s="28"/>
      <c r="AS4336" s="28"/>
      <c r="AT4336" s="96"/>
      <c r="AU4336" s="28"/>
      <c r="AV4336" s="28"/>
    </row>
    <row r="4337" spans="3:57" ht="14.25" customHeight="1">
      <c r="C4337" s="46"/>
      <c r="D4337" s="28"/>
      <c r="E4337" s="28"/>
      <c r="F4337" s="28"/>
      <c r="G4337" s="28"/>
      <c r="H4337" s="28"/>
      <c r="I4337" s="28"/>
      <c r="J4337" s="28"/>
      <c r="K4337" s="28"/>
      <c r="L4337" s="28"/>
      <c r="M4337" s="28"/>
      <c r="N4337" s="28"/>
      <c r="O4337" s="28"/>
      <c r="P4337" s="60"/>
      <c r="Q4337" s="60"/>
      <c r="R4337" s="60"/>
      <c r="T4337" s="60"/>
      <c r="V4337" s="46"/>
      <c r="W4337" s="28"/>
      <c r="X4337" s="28"/>
      <c r="Y4337" s="28"/>
      <c r="AA4337" s="77"/>
      <c r="AB4337" s="28"/>
      <c r="AC4337" s="28"/>
      <c r="AD4337" s="28"/>
      <c r="AE4337" s="28"/>
      <c r="AF4337" s="28"/>
      <c r="AG4337" s="28"/>
      <c r="AH4337" s="28"/>
      <c r="AI4337" s="28"/>
      <c r="AJ4337" s="28"/>
      <c r="AK4337" s="28"/>
      <c r="AL4337" s="28"/>
      <c r="AM4337" s="28"/>
      <c r="AN4337" s="28"/>
      <c r="AO4337" s="28"/>
      <c r="AP4337" s="28"/>
      <c r="AQ4337" s="28"/>
      <c r="AR4337" s="28"/>
      <c r="AS4337" s="28"/>
      <c r="AT4337" s="96"/>
      <c r="AU4337" s="28"/>
      <c r="AV4337" s="28"/>
      <c r="AW4337" s="28"/>
      <c r="AX4337" s="28"/>
      <c r="AY4337" s="28"/>
      <c r="AZ4337" s="28"/>
      <c r="BA4337" s="28"/>
      <c r="BB4337" s="28"/>
      <c r="BC4337" s="28"/>
      <c r="BD4337" s="28"/>
      <c r="BE4337" s="28"/>
    </row>
    <row r="4338" spans="3:57" ht="14.25" customHeight="1">
      <c r="C4338" s="46"/>
      <c r="D4338" s="28"/>
      <c r="E4338" s="28"/>
      <c r="F4338" s="28"/>
      <c r="G4338" s="28"/>
      <c r="H4338" s="28"/>
      <c r="I4338" s="28"/>
      <c r="J4338" s="28"/>
      <c r="K4338" s="28"/>
      <c r="L4338" s="28"/>
      <c r="M4338" s="28"/>
      <c r="N4338" s="28"/>
      <c r="O4338" s="28"/>
      <c r="P4338" s="60"/>
      <c r="Q4338" s="60"/>
      <c r="R4338" s="60"/>
      <c r="S4338" s="60"/>
      <c r="T4338" s="60"/>
      <c r="U4338" s="60"/>
      <c r="V4338" s="46"/>
      <c r="W4338" s="28"/>
      <c r="X4338" s="28"/>
      <c r="Y4338" s="28"/>
      <c r="AA4338" s="77"/>
      <c r="AB4338" s="28"/>
      <c r="AC4338" s="28"/>
      <c r="AD4338" s="28"/>
      <c r="AE4338" s="28"/>
      <c r="AF4338" s="28"/>
      <c r="AG4338" s="28"/>
      <c r="AH4338" s="28"/>
      <c r="AI4338" s="28"/>
      <c r="AL4338" s="28"/>
      <c r="AM4338" s="28"/>
      <c r="AN4338" s="28"/>
      <c r="AO4338" s="28"/>
      <c r="AP4338" s="28"/>
      <c r="AQ4338" s="28"/>
      <c r="AR4338" s="28"/>
      <c r="AS4338" s="28"/>
      <c r="AT4338" s="96"/>
      <c r="AU4338" s="28"/>
      <c r="AV4338" s="28"/>
      <c r="AW4338" s="28"/>
      <c r="AX4338" s="28"/>
      <c r="AY4338" s="28"/>
      <c r="AZ4338" s="28"/>
      <c r="BA4338" s="28"/>
      <c r="BB4338" s="28"/>
      <c r="BC4338" s="28"/>
      <c r="BD4338" s="28"/>
      <c r="BE4338" s="28"/>
    </row>
    <row r="4339" spans="3:57" ht="14.25" customHeight="1">
      <c r="C4339" s="46"/>
      <c r="D4339" s="28"/>
      <c r="E4339" s="28"/>
      <c r="F4339" s="28"/>
      <c r="G4339" s="28"/>
      <c r="H4339" s="28"/>
      <c r="I4339" s="28"/>
      <c r="J4339" s="28"/>
      <c r="K4339" s="28"/>
      <c r="L4339" s="28"/>
      <c r="M4339" s="28"/>
      <c r="N4339" s="28"/>
      <c r="O4339" s="28"/>
      <c r="P4339" s="60"/>
      <c r="Q4339" s="60"/>
      <c r="R4339" s="60"/>
      <c r="S4339" s="60"/>
      <c r="T4339" s="60"/>
      <c r="U4339" s="60"/>
      <c r="V4339" s="46"/>
      <c r="W4339" s="28"/>
      <c r="X4339" s="28"/>
      <c r="Y4339" s="28"/>
      <c r="AA4339" s="77"/>
      <c r="AB4339" s="28"/>
      <c r="AC4339" s="28"/>
      <c r="AD4339" s="28"/>
      <c r="AE4339" s="28"/>
      <c r="AF4339" s="28"/>
      <c r="AG4339" s="28"/>
      <c r="AH4339" s="28"/>
      <c r="AI4339" s="28"/>
      <c r="AJ4339" s="28"/>
      <c r="AK4339" s="28"/>
      <c r="AL4339" s="28"/>
      <c r="AM4339" s="28"/>
      <c r="AN4339" s="28"/>
      <c r="AO4339" s="28"/>
      <c r="AP4339" s="28"/>
      <c r="AT4339" s="96"/>
      <c r="AU4339" s="28"/>
      <c r="AV4339" s="28"/>
      <c r="AW4339" s="28"/>
      <c r="AX4339" s="28"/>
      <c r="AY4339" s="28"/>
      <c r="AZ4339" s="28"/>
      <c r="BA4339" s="28"/>
      <c r="BB4339" s="28"/>
      <c r="BC4339" s="28"/>
      <c r="BD4339" s="28"/>
      <c r="BE4339" s="28"/>
    </row>
    <row r="4340" spans="3:57" ht="14.25" customHeight="1">
      <c r="C4340" s="46"/>
      <c r="D4340" s="28"/>
      <c r="E4340" s="28"/>
      <c r="F4340" s="28"/>
      <c r="G4340" s="28"/>
      <c r="H4340" s="28"/>
      <c r="I4340" s="28"/>
      <c r="J4340" s="28"/>
      <c r="K4340" s="28"/>
      <c r="L4340" s="28"/>
      <c r="M4340" s="28"/>
      <c r="N4340" s="28"/>
      <c r="O4340" s="28"/>
      <c r="P4340" s="60"/>
      <c r="Q4340" s="60"/>
      <c r="R4340" s="60"/>
      <c r="S4340" s="60"/>
      <c r="T4340" s="60"/>
      <c r="U4340" s="60"/>
      <c r="V4340" s="46"/>
      <c r="W4340" s="28"/>
      <c r="X4340" s="28"/>
      <c r="Y4340" s="28"/>
      <c r="AA4340" s="77"/>
      <c r="AE4340" s="28"/>
      <c r="AF4340" s="28"/>
      <c r="AG4340" s="28"/>
      <c r="AH4340" s="28"/>
      <c r="AI4340" s="28"/>
      <c r="AJ4340" s="28"/>
      <c r="AK4340" s="28"/>
      <c r="AL4340" s="28"/>
      <c r="AM4340" s="28"/>
      <c r="AN4340" s="28"/>
      <c r="AO4340" s="28"/>
      <c r="AP4340" s="28"/>
      <c r="AQ4340" s="28"/>
      <c r="AR4340" s="28"/>
      <c r="AS4340" s="28"/>
      <c r="AW4340" s="28"/>
      <c r="AX4340" s="28"/>
      <c r="AY4340" s="28"/>
      <c r="AZ4340" s="28"/>
      <c r="BA4340" s="28"/>
      <c r="BB4340" s="28"/>
      <c r="BC4340" s="28"/>
      <c r="BD4340" s="28"/>
      <c r="BE4340" s="28"/>
    </row>
    <row r="4341" spans="3:57" ht="14.25" customHeight="1">
      <c r="C4341" s="46"/>
      <c r="D4341" s="28"/>
      <c r="E4341" s="28"/>
      <c r="F4341" s="28"/>
      <c r="G4341" s="28"/>
      <c r="H4341" s="28"/>
      <c r="I4341" s="28"/>
      <c r="J4341" s="28"/>
      <c r="K4341" s="28"/>
      <c r="L4341" s="28"/>
      <c r="M4341" s="28"/>
      <c r="N4341" s="28"/>
      <c r="O4341" s="28"/>
      <c r="P4341" s="60"/>
      <c r="Q4341" s="60"/>
      <c r="R4341" s="60"/>
      <c r="S4341" s="60"/>
      <c r="T4341" s="60"/>
      <c r="U4341" s="60"/>
      <c r="V4341" s="46"/>
      <c r="W4341" s="28"/>
      <c r="X4341" s="28"/>
      <c r="Y4341" s="28"/>
      <c r="AA4341" s="77"/>
      <c r="AB4341" s="28"/>
      <c r="AC4341" s="28"/>
      <c r="AD4341" s="28"/>
      <c r="AE4341" s="28"/>
      <c r="AF4341" s="28"/>
      <c r="AG4341" s="28"/>
      <c r="AH4341" s="28"/>
      <c r="AI4341" s="28"/>
      <c r="AJ4341" s="28"/>
      <c r="AK4341" s="28"/>
      <c r="AL4341" s="28"/>
      <c r="AM4341" s="28"/>
      <c r="AN4341" s="28"/>
      <c r="AO4341" s="28"/>
      <c r="AP4341" s="28"/>
      <c r="AQ4341" s="28"/>
      <c r="AR4341" s="28"/>
      <c r="AS4341" s="28"/>
      <c r="AT4341" s="96"/>
      <c r="AU4341" s="28"/>
      <c r="AV4341" s="28"/>
      <c r="AW4341" s="28"/>
      <c r="AX4341" s="28"/>
      <c r="AY4341" s="28"/>
      <c r="AZ4341" s="28"/>
      <c r="BA4341" s="28"/>
      <c r="BB4341" s="28"/>
      <c r="BC4341" s="28"/>
      <c r="BD4341" s="28"/>
      <c r="BE4341" s="28"/>
    </row>
    <row r="4342" spans="3:57" ht="14.25" customHeight="1">
      <c r="C4342" s="46"/>
      <c r="D4342" s="28"/>
      <c r="E4342" s="28"/>
      <c r="F4342" s="28"/>
      <c r="G4342" s="28"/>
      <c r="H4342" s="28"/>
      <c r="I4342" s="28"/>
      <c r="J4342" s="28"/>
      <c r="K4342" s="28"/>
      <c r="L4342" s="28"/>
      <c r="M4342" s="28"/>
      <c r="N4342" s="28"/>
      <c r="O4342" s="28"/>
      <c r="P4342" s="60"/>
      <c r="Q4342" s="60"/>
      <c r="R4342" s="60"/>
      <c r="S4342" s="60"/>
      <c r="T4342" s="60"/>
      <c r="U4342" s="60"/>
      <c r="V4342" s="46"/>
      <c r="W4342" s="28"/>
      <c r="X4342" s="28"/>
      <c r="Y4342" s="28"/>
      <c r="AA4342" s="77"/>
      <c r="AB4342" s="28"/>
      <c r="AC4342" s="28"/>
      <c r="AD4342" s="28"/>
      <c r="AE4342" s="28"/>
      <c r="AF4342" s="28"/>
      <c r="AG4342" s="28"/>
      <c r="AH4342" s="28"/>
      <c r="AI4342" s="28"/>
      <c r="AJ4342" s="28"/>
      <c r="AK4342" s="28"/>
      <c r="AL4342" s="28"/>
      <c r="AM4342" s="28"/>
      <c r="AN4342" s="28"/>
      <c r="AO4342" s="28"/>
      <c r="AP4342" s="28"/>
      <c r="AQ4342" s="28"/>
      <c r="AR4342" s="28"/>
      <c r="AS4342" s="28"/>
      <c r="AT4342" s="96"/>
      <c r="AU4342" s="28"/>
      <c r="AV4342" s="28"/>
      <c r="AW4342" s="28"/>
      <c r="AX4342" s="28"/>
      <c r="AY4342" s="28"/>
      <c r="AZ4342" s="28"/>
      <c r="BA4342" s="28"/>
      <c r="BB4342" s="28"/>
      <c r="BC4342" s="28"/>
      <c r="BD4342" s="28"/>
      <c r="BE4342" s="28"/>
    </row>
    <row r="4343" spans="3:57" ht="14.25" customHeight="1">
      <c r="C4343" s="46"/>
      <c r="D4343" s="28"/>
      <c r="E4343" s="28"/>
      <c r="F4343" s="28"/>
      <c r="G4343" s="28"/>
      <c r="H4343" s="28"/>
      <c r="I4343" s="28"/>
      <c r="J4343" s="28"/>
      <c r="K4343" s="28"/>
      <c r="L4343" s="28"/>
      <c r="M4343" s="28"/>
      <c r="N4343" s="28"/>
      <c r="O4343" s="28"/>
      <c r="P4343" s="60"/>
      <c r="Q4343" s="60"/>
      <c r="R4343" s="60"/>
      <c r="S4343" s="60"/>
      <c r="T4343" s="60"/>
      <c r="U4343" s="60"/>
      <c r="V4343" s="46"/>
      <c r="W4343" s="28"/>
      <c r="X4343" s="28"/>
      <c r="Y4343" s="28"/>
      <c r="AA4343" s="77"/>
      <c r="AB4343" s="28"/>
      <c r="AC4343" s="28"/>
      <c r="AD4343" s="28"/>
      <c r="AE4343" s="28"/>
      <c r="AF4343" s="28"/>
      <c r="AG4343" s="28"/>
      <c r="AH4343" s="28"/>
      <c r="AI4343" s="28"/>
      <c r="AJ4343" s="28"/>
      <c r="AK4343" s="28"/>
      <c r="AL4343" s="28"/>
      <c r="AM4343" s="28"/>
      <c r="AN4343" s="28"/>
      <c r="AO4343" s="28"/>
      <c r="AP4343" s="28"/>
      <c r="AQ4343" s="28"/>
      <c r="AR4343" s="28"/>
      <c r="AS4343" s="28"/>
      <c r="AT4343" s="96"/>
      <c r="AU4343" s="28"/>
      <c r="AV4343" s="28"/>
      <c r="AW4343" s="28"/>
      <c r="AX4343" s="28"/>
      <c r="AY4343" s="28"/>
      <c r="AZ4343" s="28"/>
      <c r="BA4343" s="28"/>
      <c r="BB4343" s="28"/>
      <c r="BC4343" s="28"/>
      <c r="BD4343" s="28"/>
      <c r="BE4343" s="28"/>
    </row>
    <row r="4344" spans="3:57" ht="14.25" customHeight="1">
      <c r="C4344" s="46"/>
      <c r="D4344" s="28"/>
      <c r="E4344" s="28"/>
      <c r="F4344" s="28"/>
      <c r="G4344" s="28"/>
      <c r="H4344" s="28"/>
      <c r="I4344" s="28"/>
      <c r="J4344" s="28"/>
      <c r="K4344" s="28"/>
      <c r="L4344" s="28"/>
      <c r="M4344" s="28"/>
      <c r="N4344" s="28"/>
      <c r="O4344" s="28"/>
      <c r="P4344" s="60"/>
      <c r="Q4344" s="60"/>
      <c r="R4344" s="60"/>
      <c r="S4344" s="60"/>
      <c r="T4344" s="60"/>
      <c r="U4344" s="60"/>
      <c r="W4344" s="28"/>
      <c r="X4344" s="28"/>
      <c r="Y4344" s="28"/>
      <c r="AA4344" s="77"/>
      <c r="AB4344" s="28"/>
      <c r="AC4344" s="28"/>
      <c r="AD4344" s="28"/>
      <c r="AE4344" s="28"/>
      <c r="AF4344" s="28"/>
      <c r="AG4344" s="28"/>
      <c r="AH4344" s="28"/>
      <c r="AI4344" s="28"/>
      <c r="AJ4344" s="28"/>
      <c r="AK4344" s="28"/>
      <c r="AQ4344" s="28"/>
      <c r="AR4344" s="28"/>
      <c r="AS4344" s="28"/>
      <c r="AT4344" s="96"/>
      <c r="AU4344" s="28"/>
      <c r="AV4344" s="28"/>
      <c r="AW4344" s="28"/>
      <c r="AX4344" s="28"/>
      <c r="AY4344" s="28"/>
      <c r="AZ4344" s="28"/>
      <c r="BA4344" s="28"/>
      <c r="BB4344" s="28"/>
      <c r="BC4344" s="28"/>
      <c r="BD4344" s="28"/>
      <c r="BE4344" s="28"/>
    </row>
    <row r="4345" spans="3:57" ht="14.25" customHeight="1">
      <c r="S4345" s="60"/>
      <c r="T4345" s="60"/>
      <c r="U4345" s="60"/>
      <c r="V4345" s="46"/>
      <c r="AB4345" s="28"/>
      <c r="AC4345" s="28"/>
      <c r="AD4345" s="28"/>
      <c r="AJ4345" s="28"/>
      <c r="AK4345" s="28"/>
      <c r="AL4345" s="28"/>
      <c r="AM4345" s="28"/>
      <c r="AN4345" s="28"/>
      <c r="AO4345" s="28"/>
      <c r="AP4345" s="28"/>
      <c r="AQ4345" s="28"/>
      <c r="AR4345" s="28"/>
      <c r="AS4345" s="28"/>
      <c r="AT4345" s="96"/>
      <c r="AU4345" s="28"/>
      <c r="AV4345" s="28"/>
    </row>
    <row r="4346" spans="3:57" ht="14.25" customHeight="1">
      <c r="C4346" s="46"/>
      <c r="D4346" s="28"/>
      <c r="E4346" s="28"/>
      <c r="F4346" s="28"/>
      <c r="G4346" s="28"/>
      <c r="H4346" s="28"/>
      <c r="I4346" s="28"/>
      <c r="J4346" s="28"/>
      <c r="K4346" s="28"/>
      <c r="L4346" s="28"/>
      <c r="M4346" s="28"/>
      <c r="N4346" s="28"/>
      <c r="O4346" s="28"/>
      <c r="P4346" s="60"/>
      <c r="Q4346" s="60"/>
      <c r="R4346" s="60"/>
      <c r="S4346" s="60"/>
      <c r="T4346" s="60"/>
      <c r="U4346" s="60"/>
      <c r="V4346" s="46"/>
      <c r="W4346" s="28"/>
      <c r="X4346" s="28"/>
      <c r="Y4346" s="28"/>
      <c r="AA4346" s="77"/>
      <c r="AB4346" s="28"/>
      <c r="AC4346" s="28"/>
      <c r="AD4346" s="28"/>
      <c r="AE4346" s="28"/>
      <c r="AF4346" s="28"/>
      <c r="AG4346" s="28"/>
      <c r="AH4346" s="28"/>
      <c r="AI4346" s="28"/>
      <c r="AJ4346" s="28"/>
      <c r="AK4346" s="28"/>
      <c r="AL4346" s="28"/>
      <c r="AM4346" s="28"/>
      <c r="AN4346" s="28"/>
      <c r="AO4346" s="28"/>
      <c r="AP4346" s="28"/>
      <c r="AQ4346" s="28"/>
      <c r="AR4346" s="28"/>
      <c r="AS4346" s="28"/>
      <c r="AT4346" s="96"/>
      <c r="AU4346" s="28"/>
      <c r="AV4346" s="28"/>
      <c r="AW4346" s="28"/>
      <c r="AX4346" s="28"/>
      <c r="AY4346" s="28"/>
      <c r="AZ4346" s="28"/>
      <c r="BA4346" s="28"/>
      <c r="BB4346" s="28"/>
      <c r="BC4346" s="28"/>
      <c r="BD4346" s="28"/>
      <c r="BE4346" s="28"/>
    </row>
    <row r="4347" spans="3:57" ht="14.25" customHeight="1">
      <c r="C4347" s="46"/>
      <c r="D4347" s="28"/>
      <c r="E4347" s="28"/>
      <c r="F4347" s="28"/>
      <c r="G4347" s="28"/>
      <c r="H4347" s="28"/>
      <c r="I4347" s="28"/>
      <c r="J4347" s="28"/>
      <c r="K4347" s="28"/>
      <c r="L4347" s="28"/>
      <c r="M4347" s="28"/>
      <c r="N4347" s="28"/>
      <c r="O4347" s="28"/>
      <c r="P4347" s="60"/>
      <c r="Q4347" s="60"/>
      <c r="R4347" s="60"/>
      <c r="S4347" s="60"/>
      <c r="T4347" s="60"/>
      <c r="U4347" s="60"/>
      <c r="V4347" s="46"/>
      <c r="W4347" s="28"/>
      <c r="X4347" s="28"/>
      <c r="Y4347" s="28"/>
      <c r="AA4347" s="77"/>
      <c r="AB4347" s="28"/>
      <c r="AC4347" s="28"/>
      <c r="AD4347" s="28"/>
      <c r="AE4347" s="28"/>
      <c r="AF4347" s="28"/>
      <c r="AG4347" s="28"/>
      <c r="AH4347" s="28"/>
      <c r="AI4347" s="28"/>
      <c r="AJ4347" s="28"/>
      <c r="AK4347" s="28"/>
      <c r="AL4347" s="28"/>
      <c r="AM4347" s="28"/>
      <c r="AN4347" s="28"/>
      <c r="AO4347" s="28"/>
      <c r="AP4347" s="28"/>
      <c r="AQ4347" s="28"/>
      <c r="AR4347" s="28"/>
      <c r="AS4347" s="28"/>
      <c r="AT4347" s="96"/>
      <c r="AU4347" s="28"/>
      <c r="AV4347" s="28"/>
      <c r="AW4347" s="28"/>
      <c r="AX4347" s="28"/>
      <c r="AY4347" s="28"/>
      <c r="AZ4347" s="28"/>
      <c r="BA4347" s="28"/>
      <c r="BB4347" s="28"/>
      <c r="BC4347" s="28"/>
      <c r="BD4347" s="28"/>
      <c r="BE4347" s="28"/>
    </row>
    <row r="4348" spans="3:57" ht="14.25" customHeight="1">
      <c r="C4348" s="46"/>
      <c r="D4348" s="28"/>
      <c r="E4348" s="28"/>
      <c r="F4348" s="28"/>
      <c r="G4348" s="28"/>
      <c r="H4348" s="28"/>
      <c r="I4348" s="28"/>
      <c r="J4348" s="28"/>
      <c r="K4348" s="28"/>
      <c r="L4348" s="28"/>
      <c r="M4348" s="28"/>
      <c r="N4348" s="28"/>
      <c r="O4348" s="28"/>
      <c r="P4348" s="60"/>
      <c r="Q4348" s="60"/>
      <c r="R4348" s="60"/>
      <c r="S4348" s="60"/>
      <c r="T4348" s="60"/>
      <c r="U4348" s="60"/>
      <c r="V4348" s="46"/>
      <c r="W4348" s="28"/>
      <c r="X4348" s="28"/>
      <c r="Y4348" s="28"/>
      <c r="AA4348" s="77"/>
      <c r="AB4348" s="28"/>
      <c r="AC4348" s="28"/>
      <c r="AD4348" s="28"/>
      <c r="AE4348" s="28"/>
      <c r="AF4348" s="28"/>
      <c r="AG4348" s="28"/>
      <c r="AH4348" s="28"/>
      <c r="AI4348" s="28"/>
      <c r="AJ4348" s="28"/>
      <c r="AK4348" s="28"/>
      <c r="AL4348" s="28"/>
      <c r="AM4348" s="28"/>
      <c r="AN4348" s="28"/>
      <c r="AO4348" s="28"/>
      <c r="AP4348" s="28"/>
      <c r="AQ4348" s="28"/>
      <c r="AR4348" s="28"/>
      <c r="AS4348" s="28"/>
      <c r="AT4348" s="96"/>
      <c r="AU4348" s="28"/>
      <c r="AV4348" s="28"/>
      <c r="AW4348" s="28"/>
      <c r="AX4348" s="28"/>
      <c r="AY4348" s="28"/>
      <c r="AZ4348" s="28"/>
      <c r="BA4348" s="28"/>
      <c r="BB4348" s="28"/>
      <c r="BC4348" s="28"/>
      <c r="BD4348" s="28"/>
      <c r="BE4348" s="28"/>
    </row>
    <row r="4349" spans="3:57" ht="14.25" customHeight="1">
      <c r="C4349" s="46"/>
      <c r="D4349" s="28"/>
      <c r="E4349" s="28"/>
      <c r="F4349" s="28"/>
      <c r="G4349" s="28"/>
      <c r="H4349" s="28"/>
      <c r="I4349" s="28"/>
      <c r="J4349" s="28"/>
      <c r="K4349" s="28"/>
      <c r="L4349" s="28"/>
      <c r="M4349" s="28"/>
      <c r="N4349" s="28"/>
      <c r="O4349" s="28"/>
      <c r="P4349" s="60"/>
      <c r="Q4349" s="60"/>
      <c r="R4349" s="60"/>
      <c r="S4349" s="60"/>
      <c r="T4349" s="60"/>
      <c r="U4349" s="60"/>
      <c r="V4349" s="46"/>
      <c r="W4349" s="28"/>
      <c r="X4349" s="28"/>
      <c r="Y4349" s="28"/>
      <c r="AA4349" s="77"/>
      <c r="AB4349" s="28"/>
      <c r="AC4349" s="28"/>
      <c r="AD4349" s="28"/>
      <c r="AE4349" s="28"/>
      <c r="AF4349" s="28"/>
      <c r="AG4349" s="28"/>
      <c r="AH4349" s="28"/>
      <c r="AI4349" s="28"/>
      <c r="AJ4349" s="28"/>
      <c r="AK4349" s="28"/>
      <c r="AL4349" s="28"/>
      <c r="AM4349" s="28"/>
      <c r="AN4349" s="28"/>
      <c r="AO4349" s="28"/>
      <c r="AP4349" s="28"/>
      <c r="AQ4349" s="28"/>
      <c r="AR4349" s="28"/>
      <c r="AS4349" s="28"/>
      <c r="AT4349" s="96"/>
      <c r="AU4349" s="28"/>
      <c r="AV4349" s="28"/>
      <c r="AW4349" s="28"/>
      <c r="AX4349" s="28"/>
      <c r="AY4349" s="28"/>
      <c r="AZ4349" s="28"/>
      <c r="BA4349" s="28"/>
      <c r="BB4349" s="28"/>
      <c r="BC4349" s="28"/>
      <c r="BD4349" s="28"/>
      <c r="BE4349" s="28"/>
    </row>
    <row r="4350" spans="3:57" ht="14.25" customHeight="1">
      <c r="C4350" s="46"/>
      <c r="D4350" s="28"/>
      <c r="E4350" s="28"/>
      <c r="F4350" s="28"/>
      <c r="G4350" s="28"/>
      <c r="H4350" s="28"/>
      <c r="I4350" s="28"/>
      <c r="J4350" s="28"/>
      <c r="K4350" s="28"/>
      <c r="L4350" s="28"/>
      <c r="M4350" s="28"/>
      <c r="N4350" s="28"/>
      <c r="O4350" s="28"/>
      <c r="P4350" s="60"/>
      <c r="Q4350" s="60"/>
      <c r="R4350" s="60"/>
      <c r="S4350" s="60"/>
      <c r="T4350" s="60"/>
      <c r="U4350" s="60"/>
      <c r="V4350" s="46"/>
      <c r="W4350" s="28"/>
      <c r="X4350" s="28"/>
      <c r="Y4350" s="28"/>
      <c r="AA4350" s="77"/>
      <c r="AB4350" s="28"/>
      <c r="AC4350" s="28"/>
      <c r="AD4350" s="28"/>
      <c r="AE4350" s="28"/>
      <c r="AF4350" s="28"/>
      <c r="AG4350" s="28"/>
      <c r="AH4350" s="28"/>
      <c r="AI4350" s="28"/>
      <c r="AJ4350" s="28"/>
      <c r="AK4350" s="28"/>
      <c r="AL4350" s="28"/>
      <c r="AM4350" s="28"/>
      <c r="AN4350" s="28"/>
      <c r="AO4350" s="28"/>
      <c r="AP4350" s="28"/>
      <c r="AQ4350" s="28"/>
      <c r="AR4350" s="28"/>
      <c r="AS4350" s="28"/>
      <c r="AT4350" s="96"/>
      <c r="AU4350" s="28"/>
      <c r="AV4350" s="28"/>
      <c r="AW4350" s="28"/>
      <c r="AX4350" s="28"/>
      <c r="AY4350" s="28"/>
      <c r="AZ4350" s="28"/>
      <c r="BA4350" s="28"/>
      <c r="BB4350" s="28"/>
      <c r="BC4350" s="28"/>
      <c r="BD4350" s="28"/>
      <c r="BE4350" s="28"/>
    </row>
    <row r="4351" spans="3:57" ht="14.25" customHeight="1">
      <c r="C4351" s="46"/>
      <c r="D4351" s="28"/>
      <c r="E4351" s="28"/>
      <c r="F4351" s="28"/>
      <c r="G4351" s="28"/>
      <c r="H4351" s="28"/>
      <c r="I4351" s="28"/>
      <c r="J4351" s="28"/>
      <c r="K4351" s="28"/>
      <c r="L4351" s="28"/>
      <c r="M4351" s="28"/>
      <c r="N4351" s="28"/>
      <c r="O4351" s="28"/>
      <c r="P4351" s="60"/>
      <c r="Q4351" s="60"/>
      <c r="R4351" s="60"/>
      <c r="S4351" s="60"/>
      <c r="T4351" s="60"/>
      <c r="U4351" s="60"/>
      <c r="V4351" s="46"/>
      <c r="W4351" s="28"/>
      <c r="X4351" s="28"/>
      <c r="Y4351" s="28"/>
      <c r="AA4351" s="77"/>
      <c r="AB4351" s="28"/>
      <c r="AC4351" s="28"/>
      <c r="AD4351" s="28"/>
      <c r="AE4351" s="28"/>
      <c r="AF4351" s="28"/>
      <c r="AG4351" s="28"/>
      <c r="AH4351" s="28"/>
      <c r="AI4351" s="28"/>
      <c r="AJ4351" s="28"/>
      <c r="AK4351" s="28"/>
      <c r="AL4351" s="28"/>
      <c r="AM4351" s="28"/>
      <c r="AN4351" s="28"/>
      <c r="AO4351" s="28"/>
      <c r="AP4351" s="28"/>
      <c r="AQ4351" s="28"/>
      <c r="AR4351" s="28"/>
      <c r="AS4351" s="28"/>
      <c r="AT4351" s="96"/>
      <c r="AU4351" s="28"/>
      <c r="AV4351" s="28"/>
      <c r="AW4351" s="28"/>
      <c r="AX4351" s="28"/>
      <c r="AY4351" s="28"/>
      <c r="AZ4351" s="28"/>
      <c r="BA4351" s="28"/>
      <c r="BB4351" s="28"/>
      <c r="BC4351" s="28"/>
      <c r="BD4351" s="28"/>
      <c r="BE4351" s="28"/>
    </row>
    <row r="4352" spans="3:57" ht="14.25" customHeight="1">
      <c r="C4352" s="46"/>
      <c r="D4352" s="28"/>
      <c r="E4352" s="28"/>
      <c r="F4352" s="28"/>
      <c r="G4352" s="28"/>
      <c r="H4352" s="28"/>
      <c r="I4352" s="28"/>
      <c r="J4352" s="28"/>
      <c r="K4352" s="28"/>
      <c r="L4352" s="28"/>
      <c r="M4352" s="28"/>
      <c r="N4352" s="28"/>
      <c r="O4352" s="28"/>
      <c r="P4352" s="60"/>
      <c r="Q4352" s="60"/>
      <c r="R4352" s="60"/>
      <c r="S4352" s="60"/>
      <c r="T4352" s="60"/>
      <c r="U4352" s="60"/>
      <c r="V4352" s="46"/>
      <c r="W4352" s="28"/>
      <c r="X4352" s="28"/>
      <c r="Y4352" s="28"/>
      <c r="AA4352" s="77"/>
      <c r="AB4352" s="28"/>
      <c r="AC4352" s="28"/>
      <c r="AD4352" s="28"/>
      <c r="AE4352" s="28"/>
      <c r="AF4352" s="28"/>
      <c r="AG4352" s="28"/>
      <c r="AH4352" s="28"/>
      <c r="AI4352" s="28"/>
      <c r="AJ4352" s="28"/>
      <c r="AK4352" s="28"/>
      <c r="AL4352" s="28"/>
      <c r="AM4352" s="28"/>
      <c r="AN4352" s="28"/>
      <c r="AO4352" s="28"/>
      <c r="AP4352" s="28"/>
      <c r="AQ4352" s="28"/>
      <c r="AR4352" s="28"/>
      <c r="AS4352" s="28"/>
      <c r="AT4352" s="96"/>
      <c r="AU4352" s="28"/>
      <c r="AV4352" s="28"/>
      <c r="AW4352" s="28"/>
      <c r="AX4352" s="28"/>
      <c r="AY4352" s="28"/>
      <c r="AZ4352" s="28"/>
      <c r="BA4352" s="28"/>
      <c r="BB4352" s="28"/>
      <c r="BC4352" s="28"/>
      <c r="BD4352" s="28"/>
      <c r="BE4352" s="28"/>
    </row>
    <row r="4353" spans="3:57" ht="14.25" customHeight="1">
      <c r="C4353" s="46"/>
      <c r="D4353" s="28"/>
      <c r="E4353" s="28"/>
      <c r="F4353" s="28"/>
      <c r="G4353" s="28"/>
      <c r="H4353" s="28"/>
      <c r="I4353" s="28"/>
      <c r="J4353" s="28"/>
      <c r="K4353" s="28"/>
      <c r="L4353" s="28"/>
      <c r="M4353" s="28"/>
      <c r="N4353" s="28"/>
      <c r="O4353" s="28"/>
      <c r="P4353" s="60"/>
      <c r="Q4353" s="60"/>
      <c r="R4353" s="60"/>
      <c r="S4353" s="60"/>
      <c r="T4353" s="60"/>
      <c r="U4353" s="60"/>
      <c r="V4353" s="46"/>
      <c r="W4353" s="28"/>
      <c r="X4353" s="28"/>
      <c r="Y4353" s="28"/>
      <c r="AA4353" s="77"/>
      <c r="AB4353" s="28"/>
      <c r="AC4353" s="28"/>
      <c r="AD4353" s="28"/>
      <c r="AE4353" s="28"/>
      <c r="AF4353" s="28"/>
      <c r="AG4353" s="28"/>
      <c r="AH4353" s="28"/>
      <c r="AI4353" s="28"/>
      <c r="AJ4353" s="28"/>
      <c r="AK4353" s="28"/>
      <c r="AL4353" s="28"/>
      <c r="AM4353" s="28"/>
      <c r="AN4353" s="28"/>
      <c r="AO4353" s="28"/>
      <c r="AP4353" s="28"/>
      <c r="AQ4353" s="28"/>
      <c r="AR4353" s="28"/>
      <c r="AS4353" s="28"/>
      <c r="AT4353" s="96"/>
      <c r="AU4353" s="28"/>
      <c r="AV4353" s="28"/>
      <c r="AW4353" s="28"/>
      <c r="AX4353" s="28"/>
      <c r="AY4353" s="28"/>
      <c r="AZ4353" s="28"/>
      <c r="BA4353" s="28"/>
      <c r="BB4353" s="28"/>
      <c r="BC4353" s="28"/>
      <c r="BD4353" s="28"/>
      <c r="BE4353" s="28"/>
    </row>
    <row r="4354" spans="3:57" ht="14.25" customHeight="1">
      <c r="C4354" s="46"/>
      <c r="D4354" s="28"/>
      <c r="E4354" s="28"/>
      <c r="F4354" s="28"/>
      <c r="G4354" s="28"/>
      <c r="H4354" s="28"/>
      <c r="I4354" s="28"/>
      <c r="J4354" s="28"/>
      <c r="K4354" s="28"/>
      <c r="L4354" s="28"/>
      <c r="M4354" s="28"/>
      <c r="N4354" s="28"/>
      <c r="O4354" s="28"/>
      <c r="P4354" s="60"/>
      <c r="Q4354" s="60"/>
      <c r="R4354" s="60"/>
      <c r="S4354" s="60"/>
      <c r="T4354" s="60"/>
      <c r="U4354" s="60"/>
      <c r="V4354" s="46"/>
      <c r="W4354" s="28"/>
      <c r="X4354" s="28"/>
      <c r="Y4354" s="28"/>
      <c r="AA4354" s="77"/>
      <c r="AB4354" s="28"/>
      <c r="AC4354" s="28"/>
      <c r="AD4354" s="28"/>
      <c r="AE4354" s="28"/>
      <c r="AF4354" s="28"/>
      <c r="AG4354" s="28"/>
      <c r="AH4354" s="28"/>
      <c r="AI4354" s="28"/>
      <c r="AJ4354" s="28"/>
      <c r="AK4354" s="28"/>
      <c r="AL4354" s="28"/>
      <c r="AM4354" s="28"/>
      <c r="AN4354" s="28"/>
      <c r="AO4354" s="28"/>
      <c r="AP4354" s="28"/>
      <c r="AQ4354" s="28"/>
      <c r="AR4354" s="28"/>
      <c r="AS4354" s="28"/>
      <c r="AT4354" s="96"/>
      <c r="AU4354" s="28"/>
      <c r="AV4354" s="28"/>
      <c r="AW4354" s="28"/>
      <c r="AX4354" s="28"/>
      <c r="AY4354" s="28"/>
      <c r="AZ4354" s="28"/>
      <c r="BA4354" s="28"/>
      <c r="BB4354" s="28"/>
      <c r="BC4354" s="28"/>
      <c r="BD4354" s="28"/>
      <c r="BE4354" s="28"/>
    </row>
    <row r="4355" spans="3:57" ht="14.25" customHeight="1">
      <c r="C4355" s="46"/>
      <c r="D4355" s="28"/>
      <c r="E4355" s="28"/>
      <c r="F4355" s="28"/>
      <c r="G4355" s="28"/>
      <c r="H4355" s="28"/>
      <c r="I4355" s="28"/>
      <c r="J4355" s="28"/>
      <c r="K4355" s="28"/>
      <c r="L4355" s="28"/>
      <c r="M4355" s="28"/>
      <c r="N4355" s="28"/>
      <c r="O4355" s="28"/>
      <c r="P4355" s="60"/>
      <c r="Q4355" s="60"/>
      <c r="R4355" s="60"/>
      <c r="S4355" s="60"/>
      <c r="T4355" s="60"/>
      <c r="U4355" s="60"/>
      <c r="V4355" s="46"/>
      <c r="W4355" s="28"/>
      <c r="X4355" s="28"/>
      <c r="Y4355" s="28"/>
      <c r="AA4355" s="77"/>
      <c r="AB4355" s="28"/>
      <c r="AC4355" s="28"/>
      <c r="AD4355" s="28"/>
      <c r="AE4355" s="28"/>
      <c r="AF4355" s="28"/>
      <c r="AG4355" s="28"/>
      <c r="AH4355" s="28"/>
      <c r="AI4355" s="28"/>
      <c r="AJ4355" s="28"/>
      <c r="AK4355" s="28"/>
      <c r="AL4355" s="28"/>
      <c r="AM4355" s="28"/>
      <c r="AN4355" s="28"/>
      <c r="AO4355" s="28"/>
      <c r="AP4355" s="28"/>
      <c r="AQ4355" s="28"/>
      <c r="AR4355" s="28"/>
      <c r="AS4355" s="28"/>
      <c r="AT4355" s="96"/>
      <c r="AU4355" s="28"/>
      <c r="AV4355" s="28"/>
      <c r="AW4355" s="28"/>
      <c r="AX4355" s="28"/>
      <c r="AY4355" s="28"/>
      <c r="AZ4355" s="28"/>
      <c r="BA4355" s="28"/>
      <c r="BB4355" s="28"/>
      <c r="BC4355" s="28"/>
      <c r="BD4355" s="28"/>
      <c r="BE4355" s="28"/>
    </row>
    <row r="4356" spans="3:57" ht="14.25" customHeight="1">
      <c r="C4356" s="46"/>
      <c r="D4356" s="28"/>
      <c r="E4356" s="28"/>
      <c r="F4356" s="28"/>
      <c r="G4356" s="28"/>
      <c r="H4356" s="28"/>
      <c r="I4356" s="28"/>
      <c r="J4356" s="28"/>
      <c r="K4356" s="28"/>
      <c r="L4356" s="28"/>
      <c r="M4356" s="28"/>
      <c r="N4356" s="28"/>
      <c r="O4356" s="28"/>
      <c r="P4356" s="60"/>
      <c r="Q4356" s="60"/>
      <c r="R4356" s="60"/>
      <c r="S4356" s="60"/>
      <c r="T4356" s="60"/>
      <c r="U4356" s="60"/>
      <c r="V4356" s="46"/>
      <c r="W4356" s="28"/>
      <c r="X4356" s="28"/>
      <c r="Y4356" s="28"/>
      <c r="AA4356" s="77"/>
      <c r="AB4356" s="28"/>
      <c r="AC4356" s="28"/>
      <c r="AD4356" s="28"/>
      <c r="AE4356" s="28"/>
      <c r="AF4356" s="28"/>
      <c r="AG4356" s="28"/>
      <c r="AH4356" s="28"/>
      <c r="AI4356" s="28"/>
      <c r="AJ4356" s="28"/>
      <c r="AK4356" s="28"/>
      <c r="AL4356" s="28"/>
      <c r="AM4356" s="28"/>
      <c r="AN4356" s="28"/>
      <c r="AO4356" s="28"/>
      <c r="AP4356" s="28"/>
      <c r="AQ4356" s="28"/>
      <c r="AR4356" s="28"/>
      <c r="AS4356" s="28"/>
      <c r="AT4356" s="96"/>
      <c r="AU4356" s="28"/>
      <c r="AV4356" s="28"/>
      <c r="AW4356" s="28"/>
      <c r="AX4356" s="28"/>
      <c r="AY4356" s="28"/>
      <c r="AZ4356" s="28"/>
      <c r="BA4356" s="28"/>
      <c r="BB4356" s="28"/>
      <c r="BC4356" s="28"/>
      <c r="BD4356" s="28"/>
      <c r="BE4356" s="28"/>
    </row>
    <row r="4357" spans="3:57" ht="14.25" customHeight="1">
      <c r="C4357" s="46"/>
      <c r="D4357" s="28"/>
      <c r="E4357" s="28"/>
      <c r="F4357" s="28"/>
      <c r="G4357" s="28"/>
      <c r="H4357" s="28"/>
      <c r="I4357" s="28"/>
      <c r="J4357" s="28"/>
      <c r="K4357" s="28"/>
      <c r="L4357" s="28"/>
      <c r="M4357" s="28"/>
      <c r="N4357" s="28"/>
      <c r="O4357" s="28"/>
      <c r="P4357" s="60"/>
      <c r="Q4357" s="60"/>
      <c r="R4357" s="60"/>
      <c r="S4357" s="60"/>
      <c r="T4357" s="60"/>
      <c r="U4357" s="60"/>
      <c r="V4357" s="46"/>
      <c r="W4357" s="28"/>
      <c r="X4357" s="28"/>
      <c r="Y4357" s="28"/>
      <c r="AA4357" s="77"/>
      <c r="AB4357" s="28"/>
      <c r="AC4357" s="28"/>
      <c r="AD4357" s="28"/>
      <c r="AE4357" s="28"/>
      <c r="AF4357" s="28"/>
      <c r="AG4357" s="28"/>
      <c r="AH4357" s="28"/>
      <c r="AI4357" s="28"/>
      <c r="AJ4357" s="28"/>
      <c r="AK4357" s="28"/>
      <c r="AL4357" s="28"/>
      <c r="AM4357" s="28"/>
      <c r="AN4357" s="28"/>
      <c r="AO4357" s="28"/>
      <c r="AP4357" s="28"/>
      <c r="AQ4357" s="28"/>
      <c r="AR4357" s="28"/>
      <c r="AS4357" s="28"/>
      <c r="AT4357" s="96"/>
      <c r="AU4357" s="28"/>
      <c r="AV4357" s="28"/>
      <c r="AW4357" s="28"/>
      <c r="AX4357" s="28"/>
      <c r="AY4357" s="28"/>
      <c r="AZ4357" s="28"/>
      <c r="BA4357" s="28"/>
      <c r="BB4357" s="28"/>
      <c r="BC4357" s="28"/>
      <c r="BD4357" s="28"/>
      <c r="BE4357" s="28"/>
    </row>
    <row r="4358" spans="3:57" ht="14.25" customHeight="1">
      <c r="C4358" s="46"/>
      <c r="D4358" s="28"/>
      <c r="E4358" s="28"/>
      <c r="F4358" s="28"/>
      <c r="G4358" s="28"/>
      <c r="H4358" s="28"/>
      <c r="I4358" s="28"/>
      <c r="J4358" s="28"/>
      <c r="K4358" s="28"/>
      <c r="L4358" s="28"/>
      <c r="M4358" s="28"/>
      <c r="N4358" s="28"/>
      <c r="O4358" s="28"/>
      <c r="P4358" s="60"/>
      <c r="Q4358" s="60"/>
      <c r="R4358" s="60"/>
      <c r="S4358" s="60"/>
      <c r="T4358" s="60"/>
      <c r="U4358" s="60"/>
      <c r="V4358" s="46"/>
      <c r="W4358" s="28"/>
      <c r="X4358" s="28"/>
      <c r="Y4358" s="28"/>
      <c r="AA4358" s="77"/>
      <c r="AB4358" s="28"/>
      <c r="AC4358" s="28"/>
      <c r="AD4358" s="28"/>
      <c r="AE4358" s="28"/>
      <c r="AF4358" s="28"/>
      <c r="AG4358" s="28"/>
      <c r="AH4358" s="28"/>
      <c r="AI4358" s="28"/>
      <c r="AJ4358" s="28"/>
      <c r="AK4358" s="28"/>
      <c r="AL4358" s="28"/>
      <c r="AM4358" s="28"/>
      <c r="AN4358" s="28"/>
      <c r="AO4358" s="28"/>
      <c r="AP4358" s="28"/>
      <c r="AQ4358" s="28"/>
      <c r="AR4358" s="28"/>
      <c r="AS4358" s="28"/>
      <c r="AT4358" s="96"/>
      <c r="AU4358" s="28"/>
      <c r="AV4358" s="28"/>
      <c r="AW4358" s="28"/>
      <c r="AX4358" s="28"/>
      <c r="AY4358" s="28"/>
      <c r="AZ4358" s="28"/>
      <c r="BA4358" s="28"/>
      <c r="BB4358" s="28"/>
      <c r="BC4358" s="28"/>
      <c r="BD4358" s="28"/>
      <c r="BE4358" s="28"/>
    </row>
    <row r="4359" spans="3:57" ht="14.25" customHeight="1">
      <c r="C4359" s="46"/>
      <c r="D4359" s="28"/>
      <c r="E4359" s="28"/>
      <c r="F4359" s="28"/>
      <c r="G4359" s="28"/>
      <c r="H4359" s="28"/>
      <c r="I4359" s="28"/>
      <c r="J4359" s="28"/>
      <c r="K4359" s="28"/>
      <c r="L4359" s="28"/>
      <c r="M4359" s="28"/>
      <c r="N4359" s="28"/>
      <c r="O4359" s="28"/>
      <c r="P4359" s="60"/>
      <c r="Q4359" s="60"/>
      <c r="R4359" s="60"/>
      <c r="S4359" s="60"/>
      <c r="T4359" s="60"/>
      <c r="U4359" s="60"/>
      <c r="V4359" s="46"/>
      <c r="W4359" s="28"/>
      <c r="X4359" s="28"/>
      <c r="Y4359" s="28"/>
      <c r="AA4359" s="77"/>
      <c r="AB4359" s="28"/>
      <c r="AC4359" s="28"/>
      <c r="AD4359" s="28"/>
      <c r="AE4359" s="28"/>
      <c r="AF4359" s="28"/>
      <c r="AG4359" s="28"/>
      <c r="AH4359" s="28"/>
      <c r="AI4359" s="28"/>
      <c r="AJ4359" s="28"/>
      <c r="AK4359" s="28"/>
      <c r="AL4359" s="28"/>
      <c r="AM4359" s="28"/>
      <c r="AN4359" s="28"/>
      <c r="AO4359" s="28"/>
      <c r="AP4359" s="28"/>
      <c r="AQ4359" s="28"/>
      <c r="AR4359" s="28"/>
      <c r="AS4359" s="28"/>
      <c r="AT4359" s="96"/>
      <c r="AU4359" s="28"/>
      <c r="AV4359" s="28"/>
      <c r="AW4359" s="28"/>
      <c r="AX4359" s="28"/>
      <c r="AY4359" s="28"/>
      <c r="AZ4359" s="28"/>
      <c r="BA4359" s="28"/>
      <c r="BB4359" s="28"/>
      <c r="BC4359" s="28"/>
      <c r="BD4359" s="28"/>
      <c r="BE4359" s="28"/>
    </row>
    <row r="4360" spans="3:57" ht="14.25" customHeight="1">
      <c r="C4360" s="46"/>
      <c r="D4360" s="28"/>
      <c r="E4360" s="28"/>
      <c r="F4360" s="28"/>
      <c r="G4360" s="28"/>
      <c r="H4360" s="28"/>
      <c r="I4360" s="28"/>
      <c r="J4360" s="28"/>
      <c r="K4360" s="28"/>
      <c r="L4360" s="28"/>
      <c r="M4360" s="28"/>
      <c r="N4360" s="28"/>
      <c r="O4360" s="28"/>
      <c r="P4360" s="60"/>
      <c r="Q4360" s="60"/>
      <c r="R4360" s="60"/>
      <c r="S4360" s="60"/>
      <c r="T4360" s="60"/>
      <c r="U4360" s="60"/>
      <c r="V4360" s="46"/>
      <c r="W4360" s="28"/>
      <c r="X4360" s="28"/>
      <c r="Y4360" s="28"/>
      <c r="AA4360" s="77"/>
      <c r="AB4360" s="28"/>
      <c r="AC4360" s="28"/>
      <c r="AD4360" s="28"/>
      <c r="AE4360" s="28"/>
      <c r="AF4360" s="28"/>
      <c r="AG4360" s="28"/>
      <c r="AH4360" s="28"/>
      <c r="AI4360" s="28"/>
      <c r="AJ4360" s="28"/>
      <c r="AK4360" s="28"/>
      <c r="AL4360" s="28"/>
      <c r="AM4360" s="28"/>
      <c r="AN4360" s="28"/>
      <c r="AO4360" s="28"/>
      <c r="AP4360" s="28"/>
      <c r="AQ4360" s="28"/>
      <c r="AR4360" s="28"/>
      <c r="AS4360" s="28"/>
      <c r="AT4360" s="96"/>
      <c r="AU4360" s="28"/>
      <c r="AV4360" s="28"/>
      <c r="AW4360" s="28"/>
      <c r="AX4360" s="28"/>
      <c r="AY4360" s="28"/>
      <c r="AZ4360" s="28"/>
      <c r="BA4360" s="28"/>
      <c r="BB4360" s="28"/>
      <c r="BC4360" s="28"/>
      <c r="BD4360" s="28"/>
      <c r="BE4360" s="28"/>
    </row>
    <row r="4361" spans="3:57" ht="14.25" customHeight="1">
      <c r="C4361" s="46"/>
      <c r="D4361" s="28"/>
      <c r="E4361" s="28"/>
      <c r="F4361" s="28"/>
      <c r="G4361" s="28"/>
      <c r="H4361" s="28"/>
      <c r="I4361" s="28"/>
      <c r="J4361" s="28"/>
      <c r="K4361" s="28"/>
      <c r="L4361" s="28"/>
      <c r="M4361" s="28"/>
      <c r="N4361" s="28"/>
      <c r="O4361" s="28"/>
      <c r="P4361" s="60"/>
      <c r="Q4361" s="60"/>
      <c r="R4361" s="60"/>
      <c r="S4361" s="60"/>
      <c r="T4361" s="60"/>
      <c r="U4361" s="60"/>
      <c r="V4361" s="46"/>
      <c r="W4361" s="28"/>
      <c r="X4361" s="28"/>
      <c r="Y4361" s="28"/>
      <c r="AA4361" s="77"/>
      <c r="AB4361" s="28"/>
      <c r="AC4361" s="28"/>
      <c r="AD4361" s="28"/>
      <c r="AE4361" s="28"/>
      <c r="AF4361" s="28"/>
      <c r="AG4361" s="28"/>
      <c r="AH4361" s="28"/>
      <c r="AI4361" s="28"/>
      <c r="AJ4361" s="28"/>
      <c r="AK4361" s="28"/>
      <c r="AL4361" s="28"/>
      <c r="AM4361" s="28"/>
      <c r="AN4361" s="28"/>
      <c r="AO4361" s="28"/>
      <c r="AP4361" s="28"/>
      <c r="AQ4361" s="28"/>
      <c r="AR4361" s="28"/>
      <c r="AS4361" s="28"/>
      <c r="AT4361" s="96"/>
      <c r="AU4361" s="28"/>
      <c r="AV4361" s="28"/>
      <c r="AW4361" s="28"/>
      <c r="AX4361" s="28"/>
      <c r="AY4361" s="28"/>
      <c r="AZ4361" s="28"/>
      <c r="BA4361" s="28"/>
      <c r="BB4361" s="28"/>
      <c r="BC4361" s="28"/>
      <c r="BD4361" s="28"/>
      <c r="BE4361" s="28"/>
    </row>
    <row r="4362" spans="3:57" ht="14.25" customHeight="1">
      <c r="C4362" s="46"/>
      <c r="D4362" s="28"/>
      <c r="E4362" s="28"/>
      <c r="F4362" s="28"/>
      <c r="G4362" s="28"/>
      <c r="H4362" s="28"/>
      <c r="I4362" s="28"/>
      <c r="J4362" s="28"/>
      <c r="K4362" s="28"/>
      <c r="L4362" s="28"/>
      <c r="M4362" s="28"/>
      <c r="N4362" s="28"/>
      <c r="O4362" s="28"/>
      <c r="P4362" s="60"/>
      <c r="Q4362" s="60"/>
      <c r="R4362" s="60"/>
      <c r="S4362" s="60"/>
      <c r="T4362" s="60"/>
      <c r="U4362" s="60"/>
      <c r="V4362" s="46"/>
      <c r="W4362" s="28"/>
      <c r="X4362" s="28"/>
      <c r="Y4362" s="28"/>
      <c r="AA4362" s="77"/>
      <c r="AB4362" s="28"/>
      <c r="AC4362" s="28"/>
      <c r="AD4362" s="28"/>
      <c r="AE4362" s="28"/>
      <c r="AF4362" s="28"/>
      <c r="AG4362" s="28"/>
      <c r="AH4362" s="28"/>
      <c r="AI4362" s="28"/>
      <c r="AJ4362" s="28"/>
      <c r="AK4362" s="28"/>
      <c r="AL4362" s="28"/>
      <c r="AM4362" s="28"/>
      <c r="AN4362" s="28"/>
      <c r="AO4362" s="28"/>
      <c r="AP4362" s="28"/>
      <c r="AQ4362" s="28"/>
      <c r="AR4362" s="28"/>
      <c r="AS4362" s="28"/>
      <c r="AT4362" s="96"/>
      <c r="AU4362" s="28"/>
      <c r="AV4362" s="28"/>
      <c r="AW4362" s="28"/>
      <c r="AX4362" s="28"/>
      <c r="AY4362" s="28"/>
      <c r="AZ4362" s="28"/>
      <c r="BA4362" s="28"/>
      <c r="BB4362" s="28"/>
      <c r="BC4362" s="28"/>
      <c r="BD4362" s="28"/>
      <c r="BE4362" s="28"/>
    </row>
    <row r="4363" spans="3:57" ht="14.25" customHeight="1">
      <c r="C4363" s="46"/>
      <c r="D4363" s="28"/>
      <c r="E4363" s="28"/>
      <c r="F4363" s="28"/>
      <c r="G4363" s="28"/>
      <c r="H4363" s="28"/>
      <c r="I4363" s="28"/>
      <c r="J4363" s="28"/>
      <c r="K4363" s="28"/>
      <c r="L4363" s="28"/>
      <c r="M4363" s="28"/>
      <c r="N4363" s="28"/>
      <c r="O4363" s="28"/>
      <c r="P4363" s="60"/>
      <c r="Q4363" s="60"/>
      <c r="R4363" s="60"/>
      <c r="S4363" s="60"/>
      <c r="T4363" s="60"/>
      <c r="U4363" s="60"/>
      <c r="V4363" s="46"/>
      <c r="W4363" s="28"/>
      <c r="X4363" s="28"/>
      <c r="Y4363" s="28"/>
      <c r="AA4363" s="77"/>
      <c r="AB4363" s="28"/>
      <c r="AC4363" s="28"/>
      <c r="AD4363" s="28"/>
      <c r="AE4363" s="28"/>
      <c r="AF4363" s="28"/>
      <c r="AG4363" s="28"/>
      <c r="AH4363" s="28"/>
      <c r="AI4363" s="28"/>
      <c r="AJ4363" s="28"/>
      <c r="AK4363" s="28"/>
      <c r="AL4363" s="28"/>
      <c r="AM4363" s="28"/>
      <c r="AN4363" s="28"/>
      <c r="AO4363" s="28"/>
      <c r="AP4363" s="28"/>
      <c r="AQ4363" s="28"/>
      <c r="AR4363" s="28"/>
      <c r="AS4363" s="28"/>
      <c r="AT4363" s="96"/>
      <c r="AU4363" s="28"/>
      <c r="AV4363" s="28"/>
      <c r="AW4363" s="28"/>
      <c r="AX4363" s="28"/>
      <c r="AY4363" s="28"/>
      <c r="AZ4363" s="28"/>
      <c r="BA4363" s="28"/>
      <c r="BB4363" s="28"/>
      <c r="BC4363" s="28"/>
      <c r="BD4363" s="28"/>
      <c r="BE4363" s="28"/>
    </row>
    <row r="4364" spans="3:57" ht="14.25" customHeight="1">
      <c r="C4364" s="46"/>
      <c r="D4364" s="28"/>
      <c r="E4364" s="28"/>
      <c r="F4364" s="28"/>
      <c r="G4364" s="28"/>
      <c r="H4364" s="28"/>
      <c r="I4364" s="28"/>
      <c r="J4364" s="28"/>
      <c r="K4364" s="28"/>
      <c r="L4364" s="28"/>
      <c r="M4364" s="28"/>
      <c r="N4364" s="28"/>
      <c r="O4364" s="28"/>
      <c r="P4364" s="60"/>
      <c r="Q4364" s="60"/>
      <c r="R4364" s="60"/>
      <c r="S4364" s="60"/>
      <c r="T4364" s="60"/>
      <c r="U4364" s="60"/>
      <c r="V4364" s="46"/>
      <c r="W4364" s="28"/>
      <c r="X4364" s="28"/>
      <c r="Y4364" s="28"/>
      <c r="AA4364" s="77"/>
      <c r="AB4364" s="28"/>
      <c r="AC4364" s="28"/>
      <c r="AD4364" s="28"/>
      <c r="AE4364" s="28"/>
      <c r="AF4364" s="28"/>
      <c r="AG4364" s="28"/>
      <c r="AH4364" s="28"/>
      <c r="AI4364" s="28"/>
      <c r="AJ4364" s="28"/>
      <c r="AK4364" s="28"/>
      <c r="AL4364" s="28"/>
      <c r="AM4364" s="28"/>
      <c r="AN4364" s="28"/>
      <c r="AO4364" s="28"/>
      <c r="AP4364" s="28"/>
      <c r="AQ4364" s="28"/>
      <c r="AR4364" s="28"/>
      <c r="AS4364" s="28"/>
      <c r="AT4364" s="96"/>
      <c r="AU4364" s="28"/>
      <c r="AV4364" s="28"/>
      <c r="AW4364" s="28"/>
      <c r="AX4364" s="28"/>
      <c r="AY4364" s="28"/>
      <c r="AZ4364" s="28"/>
      <c r="BA4364" s="28"/>
      <c r="BB4364" s="28"/>
      <c r="BC4364" s="28"/>
      <c r="BD4364" s="28"/>
      <c r="BE4364" s="28"/>
    </row>
    <row r="4365" spans="3:57" ht="14.25" customHeight="1">
      <c r="C4365" s="46"/>
      <c r="D4365" s="28"/>
      <c r="E4365" s="28"/>
      <c r="F4365" s="28"/>
      <c r="G4365" s="28"/>
      <c r="H4365" s="28"/>
      <c r="I4365" s="28"/>
      <c r="J4365" s="28"/>
      <c r="K4365" s="28"/>
      <c r="L4365" s="28"/>
      <c r="M4365" s="28"/>
      <c r="N4365" s="28"/>
      <c r="O4365" s="28"/>
      <c r="P4365" s="60"/>
      <c r="Q4365" s="60"/>
      <c r="R4365" s="60"/>
      <c r="S4365" s="60"/>
      <c r="T4365" s="60"/>
      <c r="U4365" s="60"/>
      <c r="V4365" s="46"/>
      <c r="W4365" s="28"/>
      <c r="X4365" s="28"/>
      <c r="Y4365" s="28"/>
      <c r="AA4365" s="77"/>
      <c r="AB4365" s="28"/>
      <c r="AC4365" s="28"/>
      <c r="AD4365" s="28"/>
      <c r="AE4365" s="28"/>
      <c r="AF4365" s="28"/>
      <c r="AG4365" s="28"/>
      <c r="AH4365" s="28"/>
      <c r="AI4365" s="28"/>
      <c r="AJ4365" s="28"/>
      <c r="AK4365" s="28"/>
      <c r="AL4365" s="28"/>
      <c r="AM4365" s="28"/>
      <c r="AN4365" s="28"/>
      <c r="AO4365" s="28"/>
      <c r="AP4365" s="28"/>
      <c r="AQ4365" s="28"/>
      <c r="AR4365" s="28"/>
      <c r="AS4365" s="28"/>
      <c r="AT4365" s="96"/>
      <c r="AU4365" s="28"/>
      <c r="AV4365" s="28"/>
      <c r="AW4365" s="28"/>
      <c r="AX4365" s="28"/>
      <c r="AY4365" s="28"/>
      <c r="AZ4365" s="28"/>
      <c r="BA4365" s="28"/>
      <c r="BB4365" s="28"/>
      <c r="BC4365" s="28"/>
      <c r="BD4365" s="28"/>
      <c r="BE4365" s="28"/>
    </row>
    <row r="4366" spans="3:57" ht="14.25" customHeight="1">
      <c r="C4366" s="46"/>
      <c r="D4366" s="28"/>
      <c r="E4366" s="28"/>
      <c r="F4366" s="28"/>
      <c r="G4366" s="28"/>
      <c r="H4366" s="28"/>
      <c r="I4366" s="28"/>
      <c r="J4366" s="28"/>
      <c r="K4366" s="28"/>
      <c r="L4366" s="28"/>
      <c r="M4366" s="28"/>
      <c r="N4366" s="28"/>
      <c r="O4366" s="28"/>
      <c r="P4366" s="60"/>
      <c r="Q4366" s="60"/>
      <c r="R4366" s="60"/>
      <c r="S4366" s="60"/>
      <c r="T4366" s="60"/>
      <c r="U4366" s="60"/>
      <c r="V4366" s="46"/>
      <c r="W4366" s="28"/>
      <c r="X4366" s="28"/>
      <c r="Y4366" s="28"/>
      <c r="AA4366" s="77"/>
      <c r="AB4366" s="28"/>
      <c r="AC4366" s="28"/>
      <c r="AD4366" s="28"/>
      <c r="AE4366" s="28"/>
      <c r="AF4366" s="28"/>
      <c r="AG4366" s="28"/>
      <c r="AH4366" s="28"/>
      <c r="AI4366" s="28"/>
      <c r="AJ4366" s="28"/>
      <c r="AK4366" s="28"/>
      <c r="AL4366" s="28"/>
      <c r="AM4366" s="28"/>
      <c r="AN4366" s="28"/>
      <c r="AO4366" s="28"/>
      <c r="AP4366" s="28"/>
      <c r="AQ4366" s="28"/>
      <c r="AR4366" s="28"/>
      <c r="AS4366" s="28"/>
      <c r="AT4366" s="96"/>
      <c r="AU4366" s="28"/>
      <c r="AV4366" s="28"/>
      <c r="AW4366" s="28"/>
      <c r="AX4366" s="28"/>
      <c r="AY4366" s="28"/>
      <c r="AZ4366" s="28"/>
      <c r="BA4366" s="28"/>
      <c r="BB4366" s="28"/>
      <c r="BC4366" s="28"/>
      <c r="BD4366" s="28"/>
      <c r="BE4366" s="28"/>
    </row>
    <row r="4367" spans="3:57" ht="14.25" customHeight="1">
      <c r="C4367" s="46"/>
      <c r="D4367" s="28"/>
      <c r="E4367" s="28"/>
      <c r="F4367" s="28"/>
      <c r="G4367" s="28"/>
      <c r="H4367" s="28"/>
      <c r="I4367" s="28"/>
      <c r="J4367" s="28"/>
      <c r="K4367" s="28"/>
      <c r="L4367" s="28"/>
      <c r="M4367" s="28"/>
      <c r="N4367" s="28"/>
      <c r="O4367" s="28"/>
      <c r="P4367" s="60"/>
      <c r="Q4367" s="60"/>
      <c r="R4367" s="60"/>
      <c r="S4367" s="60"/>
      <c r="T4367" s="60"/>
      <c r="U4367" s="60"/>
      <c r="V4367" s="46"/>
      <c r="W4367" s="28"/>
      <c r="X4367" s="28"/>
      <c r="Y4367" s="28"/>
      <c r="AA4367" s="77"/>
      <c r="AB4367" s="28"/>
      <c r="AC4367" s="28"/>
      <c r="AD4367" s="28"/>
      <c r="AE4367" s="28"/>
      <c r="AF4367" s="28"/>
      <c r="AG4367" s="28"/>
      <c r="AH4367" s="28"/>
      <c r="AI4367" s="28"/>
      <c r="AJ4367" s="28"/>
      <c r="AK4367" s="28"/>
      <c r="AL4367" s="28"/>
      <c r="AM4367" s="28"/>
      <c r="AN4367" s="28"/>
      <c r="AO4367" s="28"/>
      <c r="AP4367" s="28"/>
      <c r="AQ4367" s="28"/>
      <c r="AR4367" s="28"/>
      <c r="AS4367" s="28"/>
      <c r="AT4367" s="96"/>
      <c r="AU4367" s="28"/>
      <c r="AV4367" s="28"/>
      <c r="AW4367" s="28"/>
      <c r="AX4367" s="28"/>
      <c r="AY4367" s="28"/>
      <c r="AZ4367" s="28"/>
      <c r="BA4367" s="28"/>
      <c r="BB4367" s="28"/>
      <c r="BC4367" s="28"/>
      <c r="BD4367" s="28"/>
      <c r="BE4367" s="28"/>
    </row>
    <row r="4368" spans="3:57" ht="14.25" customHeight="1">
      <c r="C4368" s="46"/>
      <c r="D4368" s="28"/>
      <c r="E4368" s="28"/>
      <c r="F4368" s="28"/>
      <c r="G4368" s="28"/>
      <c r="H4368" s="28"/>
      <c r="I4368" s="28"/>
      <c r="J4368" s="28"/>
      <c r="K4368" s="28"/>
      <c r="L4368" s="28"/>
      <c r="M4368" s="28"/>
      <c r="N4368" s="28"/>
      <c r="O4368" s="28"/>
      <c r="P4368" s="60"/>
      <c r="Q4368" s="60"/>
      <c r="R4368" s="60"/>
      <c r="S4368" s="60"/>
      <c r="T4368" s="60"/>
      <c r="U4368" s="60"/>
      <c r="V4368" s="46"/>
      <c r="W4368" s="28"/>
      <c r="X4368" s="28"/>
      <c r="Y4368" s="28"/>
      <c r="AA4368" s="77"/>
      <c r="AB4368" s="28"/>
      <c r="AC4368" s="28"/>
      <c r="AD4368" s="28"/>
      <c r="AE4368" s="28"/>
      <c r="AF4368" s="28"/>
      <c r="AG4368" s="28"/>
      <c r="AH4368" s="28"/>
      <c r="AI4368" s="28"/>
      <c r="AJ4368" s="28"/>
      <c r="AK4368" s="28"/>
      <c r="AL4368" s="28"/>
      <c r="AM4368" s="28"/>
      <c r="AN4368" s="28"/>
      <c r="AO4368" s="28"/>
      <c r="AP4368" s="28"/>
      <c r="AQ4368" s="28"/>
      <c r="AR4368" s="28"/>
      <c r="AS4368" s="28"/>
      <c r="AT4368" s="96"/>
      <c r="AU4368" s="28"/>
      <c r="AV4368" s="28"/>
      <c r="AW4368" s="28"/>
      <c r="AX4368" s="28"/>
      <c r="AY4368" s="28"/>
      <c r="AZ4368" s="28"/>
      <c r="BA4368" s="28"/>
      <c r="BB4368" s="28"/>
      <c r="BC4368" s="28"/>
      <c r="BD4368" s="28"/>
      <c r="BE4368" s="28"/>
    </row>
    <row r="4369" spans="3:57" ht="14.25" customHeight="1">
      <c r="C4369" s="46"/>
      <c r="D4369" s="28"/>
      <c r="E4369" s="28"/>
      <c r="F4369" s="28"/>
      <c r="G4369" s="28"/>
      <c r="H4369" s="28"/>
      <c r="I4369" s="28"/>
      <c r="J4369" s="28"/>
      <c r="K4369" s="28"/>
      <c r="L4369" s="28"/>
      <c r="M4369" s="28"/>
      <c r="N4369" s="28"/>
      <c r="O4369" s="28"/>
      <c r="P4369" s="60"/>
      <c r="Q4369" s="60"/>
      <c r="R4369" s="60"/>
      <c r="S4369" s="60"/>
      <c r="T4369" s="60"/>
      <c r="U4369" s="60"/>
      <c r="V4369" s="46"/>
      <c r="W4369" s="28"/>
      <c r="X4369" s="28"/>
      <c r="Y4369" s="28"/>
      <c r="AA4369" s="77"/>
      <c r="AB4369" s="28"/>
      <c r="AC4369" s="28"/>
      <c r="AD4369" s="28"/>
      <c r="AE4369" s="28"/>
      <c r="AF4369" s="28"/>
      <c r="AG4369" s="28"/>
      <c r="AH4369" s="28"/>
      <c r="AI4369" s="28"/>
      <c r="AJ4369" s="28"/>
      <c r="AK4369" s="28"/>
      <c r="AL4369" s="28"/>
      <c r="AM4369" s="28"/>
      <c r="AN4369" s="28"/>
      <c r="AO4369" s="28"/>
      <c r="AP4369" s="28"/>
      <c r="AQ4369" s="28"/>
      <c r="AR4369" s="28"/>
      <c r="AS4369" s="28"/>
      <c r="AT4369" s="96"/>
      <c r="AU4369" s="28"/>
      <c r="AV4369" s="28"/>
      <c r="AW4369" s="28"/>
      <c r="AX4369" s="28"/>
      <c r="AY4369" s="28"/>
      <c r="AZ4369" s="28"/>
      <c r="BA4369" s="28"/>
      <c r="BB4369" s="28"/>
      <c r="BC4369" s="28"/>
      <c r="BD4369" s="28"/>
      <c r="BE4369" s="28"/>
    </row>
    <row r="4370" spans="3:57" ht="14.25" customHeight="1">
      <c r="C4370" s="46"/>
      <c r="D4370" s="28"/>
      <c r="E4370" s="28"/>
      <c r="F4370" s="28"/>
      <c r="G4370" s="28"/>
      <c r="H4370" s="28"/>
      <c r="I4370" s="28"/>
      <c r="J4370" s="28"/>
      <c r="K4370" s="28"/>
      <c r="L4370" s="28"/>
      <c r="M4370" s="28"/>
      <c r="N4370" s="28"/>
      <c r="O4370" s="28"/>
      <c r="P4370" s="60"/>
      <c r="Q4370" s="60"/>
      <c r="R4370" s="60"/>
      <c r="S4370" s="60"/>
      <c r="T4370" s="60"/>
      <c r="U4370" s="60"/>
      <c r="V4370" s="46"/>
      <c r="W4370" s="28"/>
      <c r="X4370" s="28"/>
      <c r="Y4370" s="28"/>
      <c r="AA4370" s="77"/>
      <c r="AB4370" s="28"/>
      <c r="AC4370" s="28"/>
      <c r="AD4370" s="28"/>
      <c r="AE4370" s="28"/>
      <c r="AF4370" s="28"/>
      <c r="AG4370" s="28"/>
      <c r="AH4370" s="28"/>
      <c r="AI4370" s="28"/>
      <c r="AJ4370" s="28"/>
      <c r="AK4370" s="28"/>
      <c r="AL4370" s="28"/>
      <c r="AM4370" s="28"/>
      <c r="AN4370" s="28"/>
      <c r="AO4370" s="28"/>
      <c r="AP4370" s="28"/>
      <c r="AQ4370" s="28"/>
      <c r="AR4370" s="28"/>
      <c r="AS4370" s="28"/>
      <c r="AT4370" s="96"/>
      <c r="AU4370" s="28"/>
      <c r="AV4370" s="28"/>
      <c r="AW4370" s="28"/>
      <c r="AX4370" s="28"/>
      <c r="AY4370" s="28"/>
      <c r="AZ4370" s="28"/>
      <c r="BA4370" s="28"/>
      <c r="BB4370" s="28"/>
      <c r="BC4370" s="28"/>
      <c r="BD4370" s="28"/>
      <c r="BE4370" s="28"/>
    </row>
    <row r="4371" spans="3:57" ht="14.25" customHeight="1">
      <c r="C4371" s="46"/>
      <c r="D4371" s="28"/>
      <c r="E4371" s="28"/>
      <c r="F4371" s="28"/>
      <c r="G4371" s="28"/>
      <c r="H4371" s="28"/>
      <c r="I4371" s="28"/>
      <c r="J4371" s="28"/>
      <c r="K4371" s="28"/>
      <c r="L4371" s="28"/>
      <c r="M4371" s="28"/>
      <c r="N4371" s="28"/>
      <c r="O4371" s="28"/>
      <c r="P4371" s="60"/>
      <c r="Q4371" s="60"/>
      <c r="R4371" s="60"/>
      <c r="S4371" s="60"/>
      <c r="T4371" s="60"/>
      <c r="U4371" s="60"/>
      <c r="V4371" s="46"/>
      <c r="W4371" s="28"/>
      <c r="X4371" s="28"/>
      <c r="Y4371" s="28"/>
      <c r="AA4371" s="77"/>
      <c r="AB4371" s="28"/>
      <c r="AC4371" s="28"/>
      <c r="AD4371" s="28"/>
      <c r="AE4371" s="28"/>
      <c r="AF4371" s="28"/>
      <c r="AG4371" s="28"/>
      <c r="AH4371" s="28"/>
      <c r="AI4371" s="28"/>
      <c r="AJ4371" s="28"/>
      <c r="AK4371" s="28"/>
      <c r="AL4371" s="28"/>
      <c r="AM4371" s="28"/>
      <c r="AN4371" s="28"/>
      <c r="AO4371" s="28"/>
      <c r="AP4371" s="28"/>
      <c r="AQ4371" s="28"/>
      <c r="AR4371" s="28"/>
      <c r="AS4371" s="28"/>
      <c r="AT4371" s="96"/>
      <c r="AU4371" s="28"/>
      <c r="AV4371" s="28"/>
      <c r="AW4371" s="28"/>
      <c r="AX4371" s="28"/>
      <c r="AY4371" s="28"/>
      <c r="AZ4371" s="28"/>
      <c r="BA4371" s="28"/>
      <c r="BB4371" s="28"/>
      <c r="BC4371" s="28"/>
      <c r="BD4371" s="28"/>
      <c r="BE4371" s="28"/>
    </row>
    <row r="4372" spans="3:57" ht="14.25" customHeight="1">
      <c r="C4372" s="46"/>
      <c r="D4372" s="28"/>
      <c r="E4372" s="28"/>
      <c r="F4372" s="28"/>
      <c r="G4372" s="28"/>
      <c r="H4372" s="28"/>
      <c r="I4372" s="28"/>
      <c r="J4372" s="28"/>
      <c r="K4372" s="28"/>
      <c r="L4372" s="28"/>
      <c r="M4372" s="28"/>
      <c r="N4372" s="28"/>
      <c r="O4372" s="28"/>
      <c r="P4372" s="60"/>
      <c r="Q4372" s="60"/>
      <c r="R4372" s="60"/>
      <c r="S4372" s="60"/>
      <c r="T4372" s="60"/>
      <c r="U4372" s="60"/>
      <c r="V4372" s="46"/>
      <c r="W4372" s="28"/>
      <c r="X4372" s="28"/>
      <c r="Y4372" s="28"/>
      <c r="AA4372" s="77"/>
      <c r="AB4372" s="28"/>
      <c r="AC4372" s="28"/>
      <c r="AD4372" s="28"/>
      <c r="AE4372" s="28"/>
      <c r="AF4372" s="28"/>
      <c r="AG4372" s="28"/>
      <c r="AH4372" s="28"/>
      <c r="AI4372" s="28"/>
      <c r="AJ4372" s="28"/>
      <c r="AK4372" s="28"/>
      <c r="AL4372" s="28"/>
      <c r="AM4372" s="28"/>
      <c r="AN4372" s="28"/>
      <c r="AO4372" s="28"/>
      <c r="AP4372" s="28"/>
      <c r="AQ4372" s="28"/>
      <c r="AR4372" s="28"/>
      <c r="AS4372" s="28"/>
      <c r="AT4372" s="96"/>
      <c r="AU4372" s="28"/>
      <c r="AV4372" s="28"/>
      <c r="AW4372" s="28"/>
      <c r="AX4372" s="28"/>
      <c r="AY4372" s="28"/>
      <c r="AZ4372" s="28"/>
      <c r="BA4372" s="28"/>
      <c r="BB4372" s="28"/>
      <c r="BC4372" s="28"/>
      <c r="BD4372" s="28"/>
      <c r="BE4372" s="28"/>
    </row>
    <row r="4373" spans="3:57" ht="14.25" customHeight="1">
      <c r="C4373" s="46"/>
      <c r="D4373" s="28"/>
      <c r="E4373" s="28"/>
      <c r="F4373" s="28"/>
      <c r="G4373" s="28"/>
      <c r="H4373" s="28"/>
      <c r="I4373" s="28"/>
      <c r="J4373" s="28"/>
      <c r="K4373" s="28"/>
      <c r="L4373" s="28"/>
      <c r="M4373" s="28"/>
      <c r="N4373" s="28"/>
      <c r="O4373" s="28"/>
      <c r="P4373" s="60"/>
      <c r="Q4373" s="60"/>
      <c r="R4373" s="60"/>
      <c r="S4373" s="60"/>
      <c r="T4373" s="60"/>
      <c r="U4373" s="60"/>
      <c r="V4373" s="46"/>
      <c r="W4373" s="28"/>
      <c r="X4373" s="28"/>
      <c r="Y4373" s="28"/>
      <c r="AA4373" s="77"/>
      <c r="AB4373" s="28"/>
      <c r="AC4373" s="28"/>
      <c r="AD4373" s="28"/>
      <c r="AE4373" s="28"/>
      <c r="AF4373" s="28"/>
      <c r="AG4373" s="28"/>
      <c r="AH4373" s="28"/>
      <c r="AI4373" s="28"/>
      <c r="AJ4373" s="28"/>
      <c r="AK4373" s="28"/>
      <c r="AL4373" s="28"/>
      <c r="AM4373" s="28"/>
      <c r="AN4373" s="28"/>
      <c r="AO4373" s="28"/>
      <c r="AP4373" s="28"/>
      <c r="AQ4373" s="28"/>
      <c r="AR4373" s="28"/>
      <c r="AS4373" s="28"/>
      <c r="AT4373" s="96"/>
      <c r="AU4373" s="28"/>
      <c r="AV4373" s="28"/>
      <c r="AW4373" s="28"/>
      <c r="AX4373" s="28"/>
      <c r="AY4373" s="28"/>
      <c r="AZ4373" s="28"/>
      <c r="BA4373" s="28"/>
      <c r="BB4373" s="28"/>
      <c r="BC4373" s="28"/>
      <c r="BD4373" s="28"/>
      <c r="BE4373" s="28"/>
    </row>
    <row r="4374" spans="3:57" ht="14.25" customHeight="1">
      <c r="C4374" s="46"/>
      <c r="D4374" s="28"/>
      <c r="E4374" s="28"/>
      <c r="F4374" s="28"/>
      <c r="G4374" s="28"/>
      <c r="H4374" s="28"/>
      <c r="I4374" s="28"/>
      <c r="J4374" s="28"/>
      <c r="K4374" s="28"/>
      <c r="L4374" s="28"/>
      <c r="M4374" s="28"/>
      <c r="N4374" s="28"/>
      <c r="O4374" s="28"/>
      <c r="P4374" s="60"/>
      <c r="Q4374" s="60"/>
      <c r="R4374" s="60"/>
      <c r="S4374" s="60"/>
      <c r="T4374" s="60"/>
      <c r="U4374" s="60"/>
      <c r="V4374" s="46"/>
      <c r="W4374" s="28"/>
      <c r="X4374" s="28"/>
      <c r="Y4374" s="28"/>
      <c r="AA4374" s="77"/>
      <c r="AB4374" s="28"/>
      <c r="AC4374" s="28"/>
      <c r="AD4374" s="28"/>
      <c r="AE4374" s="28"/>
      <c r="AF4374" s="28"/>
      <c r="AG4374" s="28"/>
      <c r="AH4374" s="28"/>
      <c r="AI4374" s="28"/>
      <c r="AJ4374" s="28"/>
      <c r="AK4374" s="28"/>
      <c r="AL4374" s="28"/>
      <c r="AM4374" s="28"/>
      <c r="AN4374" s="28"/>
      <c r="AO4374" s="28"/>
      <c r="AP4374" s="28"/>
      <c r="AQ4374" s="28"/>
      <c r="AR4374" s="28"/>
      <c r="AS4374" s="28"/>
      <c r="AT4374" s="96"/>
      <c r="AU4374" s="28"/>
      <c r="AV4374" s="28"/>
      <c r="AW4374" s="28"/>
      <c r="AX4374" s="28"/>
      <c r="AY4374" s="28"/>
      <c r="AZ4374" s="28"/>
      <c r="BA4374" s="28"/>
      <c r="BB4374" s="28"/>
      <c r="BC4374" s="28"/>
      <c r="BD4374" s="28"/>
      <c r="BE4374" s="28"/>
    </row>
    <row r="4375" spans="3:57" ht="14.25" customHeight="1">
      <c r="C4375" s="46"/>
      <c r="D4375" s="28"/>
      <c r="E4375" s="28"/>
      <c r="F4375" s="28"/>
      <c r="G4375" s="28"/>
      <c r="H4375" s="28"/>
      <c r="I4375" s="28"/>
      <c r="J4375" s="28"/>
      <c r="K4375" s="28"/>
      <c r="L4375" s="28"/>
      <c r="M4375" s="28"/>
      <c r="N4375" s="28"/>
      <c r="O4375" s="28"/>
      <c r="P4375" s="60"/>
      <c r="Q4375" s="60"/>
      <c r="R4375" s="60"/>
      <c r="S4375" s="60"/>
      <c r="T4375" s="60"/>
      <c r="U4375" s="60"/>
      <c r="V4375" s="46"/>
      <c r="W4375" s="28"/>
      <c r="X4375" s="28"/>
      <c r="Y4375" s="28"/>
      <c r="AA4375" s="77"/>
      <c r="AB4375" s="28"/>
      <c r="AC4375" s="28"/>
      <c r="AD4375" s="28"/>
      <c r="AE4375" s="28"/>
      <c r="AF4375" s="28"/>
      <c r="AG4375" s="28"/>
      <c r="AH4375" s="28"/>
      <c r="AI4375" s="28"/>
      <c r="AJ4375" s="28"/>
      <c r="AK4375" s="28"/>
      <c r="AL4375" s="28"/>
      <c r="AM4375" s="28"/>
      <c r="AN4375" s="28"/>
      <c r="AO4375" s="28"/>
      <c r="AP4375" s="28"/>
      <c r="AQ4375" s="28"/>
      <c r="AR4375" s="28"/>
      <c r="AS4375" s="28"/>
      <c r="AT4375" s="96"/>
      <c r="AU4375" s="28"/>
      <c r="AV4375" s="28"/>
      <c r="AW4375" s="28"/>
      <c r="AX4375" s="28"/>
      <c r="AY4375" s="28"/>
      <c r="AZ4375" s="28"/>
      <c r="BA4375" s="28"/>
      <c r="BB4375" s="28"/>
      <c r="BC4375" s="28"/>
      <c r="BD4375" s="28"/>
      <c r="BE4375" s="28"/>
    </row>
    <row r="4376" spans="3:57" ht="14.25" customHeight="1">
      <c r="C4376" s="46"/>
      <c r="D4376" s="28"/>
      <c r="E4376" s="28"/>
      <c r="F4376" s="28"/>
      <c r="G4376" s="28"/>
      <c r="H4376" s="28"/>
      <c r="I4376" s="28"/>
      <c r="J4376" s="28"/>
      <c r="K4376" s="28"/>
      <c r="L4376" s="28"/>
      <c r="M4376" s="28"/>
      <c r="N4376" s="28"/>
      <c r="O4376" s="28"/>
      <c r="P4376" s="60"/>
      <c r="Q4376" s="60"/>
      <c r="R4376" s="60"/>
      <c r="S4376" s="60"/>
      <c r="T4376" s="60"/>
      <c r="U4376" s="60"/>
      <c r="V4376" s="46"/>
      <c r="W4376" s="28"/>
      <c r="X4376" s="28"/>
      <c r="Y4376" s="28"/>
      <c r="AA4376" s="77"/>
      <c r="AB4376" s="28"/>
      <c r="AC4376" s="28"/>
      <c r="AD4376" s="28"/>
      <c r="AE4376" s="28"/>
      <c r="AF4376" s="28"/>
      <c r="AG4376" s="28"/>
      <c r="AH4376" s="28"/>
      <c r="AI4376" s="28"/>
      <c r="AJ4376" s="28"/>
      <c r="AK4376" s="28"/>
      <c r="AL4376" s="28"/>
      <c r="AM4376" s="28"/>
      <c r="AN4376" s="28"/>
      <c r="AO4376" s="28"/>
      <c r="AP4376" s="28"/>
      <c r="AQ4376" s="28"/>
      <c r="AR4376" s="28"/>
      <c r="AS4376" s="28"/>
      <c r="AT4376" s="96"/>
      <c r="AU4376" s="28"/>
      <c r="AV4376" s="28"/>
      <c r="AW4376" s="28"/>
      <c r="AX4376" s="28"/>
      <c r="AY4376" s="28"/>
      <c r="AZ4376" s="28"/>
      <c r="BA4376" s="28"/>
      <c r="BB4376" s="28"/>
      <c r="BC4376" s="28"/>
      <c r="BD4376" s="28"/>
      <c r="BE4376" s="28"/>
    </row>
    <row r="4377" spans="3:57" ht="14.25" customHeight="1">
      <c r="C4377" s="46"/>
      <c r="D4377" s="28"/>
      <c r="E4377" s="28"/>
      <c r="F4377" s="28"/>
      <c r="G4377" s="28"/>
      <c r="H4377" s="28"/>
      <c r="I4377" s="28"/>
      <c r="J4377" s="28"/>
      <c r="K4377" s="28"/>
      <c r="L4377" s="28"/>
      <c r="M4377" s="28"/>
      <c r="N4377" s="28"/>
      <c r="O4377" s="28"/>
      <c r="P4377" s="60"/>
      <c r="Q4377" s="60"/>
      <c r="R4377" s="60"/>
      <c r="S4377" s="60"/>
      <c r="T4377" s="60"/>
      <c r="U4377" s="60"/>
      <c r="V4377" s="46"/>
      <c r="W4377" s="28"/>
      <c r="X4377" s="28"/>
      <c r="Y4377" s="28"/>
      <c r="AA4377" s="77"/>
      <c r="AB4377" s="28"/>
      <c r="AC4377" s="28"/>
      <c r="AD4377" s="28"/>
      <c r="AE4377" s="28"/>
      <c r="AF4377" s="28"/>
      <c r="AG4377" s="28"/>
      <c r="AH4377" s="28"/>
      <c r="AI4377" s="28"/>
      <c r="AJ4377" s="28"/>
      <c r="AK4377" s="28"/>
      <c r="AL4377" s="28"/>
      <c r="AM4377" s="28"/>
      <c r="AN4377" s="28"/>
      <c r="AO4377" s="28"/>
      <c r="AP4377" s="28"/>
      <c r="AQ4377" s="28"/>
      <c r="AR4377" s="28"/>
      <c r="AS4377" s="28"/>
      <c r="AT4377" s="96"/>
      <c r="AU4377" s="28"/>
      <c r="AV4377" s="28"/>
      <c r="AW4377" s="28"/>
      <c r="AX4377" s="28"/>
      <c r="AY4377" s="28"/>
      <c r="AZ4377" s="28"/>
      <c r="BA4377" s="28"/>
      <c r="BB4377" s="28"/>
      <c r="BC4377" s="28"/>
      <c r="BD4377" s="28"/>
      <c r="BE4377" s="28"/>
    </row>
    <row r="4378" spans="3:57" ht="14.25" customHeight="1">
      <c r="C4378" s="46"/>
      <c r="D4378" s="28"/>
      <c r="E4378" s="28"/>
      <c r="F4378" s="28"/>
      <c r="G4378" s="28"/>
      <c r="H4378" s="28"/>
      <c r="I4378" s="28"/>
      <c r="J4378" s="28"/>
      <c r="K4378" s="28"/>
      <c r="L4378" s="28"/>
      <c r="M4378" s="28"/>
      <c r="N4378" s="28"/>
      <c r="O4378" s="28"/>
      <c r="P4378" s="60"/>
      <c r="Q4378" s="60"/>
      <c r="R4378" s="60"/>
      <c r="S4378" s="60"/>
      <c r="T4378" s="60"/>
      <c r="U4378" s="60"/>
      <c r="V4378" s="46"/>
      <c r="W4378" s="28"/>
      <c r="X4378" s="28"/>
      <c r="Y4378" s="28"/>
      <c r="AA4378" s="77"/>
      <c r="AB4378" s="28"/>
      <c r="AC4378" s="28"/>
      <c r="AD4378" s="28"/>
      <c r="AE4378" s="28"/>
      <c r="AF4378" s="28"/>
      <c r="AG4378" s="28"/>
      <c r="AH4378" s="28"/>
      <c r="AI4378" s="28"/>
      <c r="AJ4378" s="28"/>
      <c r="AK4378" s="28"/>
      <c r="AL4378" s="28"/>
      <c r="AM4378" s="28"/>
      <c r="AN4378" s="28"/>
      <c r="AO4378" s="28"/>
      <c r="AP4378" s="28"/>
      <c r="AQ4378" s="28"/>
      <c r="AR4378" s="28"/>
      <c r="AS4378" s="28"/>
      <c r="AT4378" s="96"/>
      <c r="AU4378" s="28"/>
      <c r="AV4378" s="28"/>
      <c r="AW4378" s="28"/>
      <c r="AX4378" s="28"/>
      <c r="AY4378" s="28"/>
      <c r="AZ4378" s="28"/>
      <c r="BA4378" s="28"/>
      <c r="BB4378" s="28"/>
      <c r="BC4378" s="28"/>
      <c r="BD4378" s="28"/>
      <c r="BE4378" s="28"/>
    </row>
    <row r="4379" spans="3:57" ht="14.25" customHeight="1">
      <c r="C4379" s="46"/>
      <c r="D4379" s="28"/>
      <c r="E4379" s="28"/>
      <c r="F4379" s="28"/>
      <c r="G4379" s="28"/>
      <c r="H4379" s="28"/>
      <c r="I4379" s="28"/>
      <c r="J4379" s="28"/>
      <c r="K4379" s="28"/>
      <c r="L4379" s="28"/>
      <c r="M4379" s="28"/>
      <c r="N4379" s="28"/>
      <c r="O4379" s="28"/>
      <c r="P4379" s="60"/>
      <c r="Q4379" s="60"/>
      <c r="R4379" s="60"/>
      <c r="S4379" s="60"/>
      <c r="T4379" s="60"/>
      <c r="U4379" s="60"/>
      <c r="V4379" s="46"/>
      <c r="W4379" s="28"/>
      <c r="X4379" s="28"/>
      <c r="Y4379" s="28"/>
      <c r="AA4379" s="77"/>
      <c r="AB4379" s="28"/>
      <c r="AC4379" s="28"/>
      <c r="AD4379" s="28"/>
      <c r="AE4379" s="28"/>
      <c r="AF4379" s="28"/>
      <c r="AG4379" s="28"/>
      <c r="AH4379" s="28"/>
      <c r="AI4379" s="28"/>
      <c r="AJ4379" s="28"/>
      <c r="AK4379" s="28"/>
      <c r="AL4379" s="28"/>
      <c r="AM4379" s="28"/>
      <c r="AN4379" s="28"/>
      <c r="AO4379" s="28"/>
      <c r="AP4379" s="28"/>
      <c r="AQ4379" s="28"/>
      <c r="AR4379" s="28"/>
      <c r="AS4379" s="28"/>
      <c r="AT4379" s="96"/>
      <c r="AU4379" s="28"/>
      <c r="AV4379" s="28"/>
      <c r="AW4379" s="28"/>
      <c r="AX4379" s="28"/>
      <c r="AY4379" s="28"/>
      <c r="AZ4379" s="28"/>
      <c r="BA4379" s="28"/>
      <c r="BB4379" s="28"/>
      <c r="BC4379" s="28"/>
      <c r="BD4379" s="28"/>
      <c r="BE4379" s="28"/>
    </row>
    <row r="4380" spans="3:57" ht="14.25" customHeight="1">
      <c r="C4380" s="46"/>
      <c r="D4380" s="28"/>
      <c r="E4380" s="28"/>
      <c r="F4380" s="28"/>
      <c r="G4380" s="28"/>
      <c r="H4380" s="28"/>
      <c r="I4380" s="28"/>
      <c r="J4380" s="28"/>
      <c r="K4380" s="28"/>
      <c r="L4380" s="28"/>
      <c r="M4380" s="28"/>
      <c r="N4380" s="28"/>
      <c r="O4380" s="28"/>
      <c r="P4380" s="60"/>
      <c r="Q4380" s="60"/>
      <c r="R4380" s="60"/>
      <c r="S4380" s="60"/>
      <c r="T4380" s="60"/>
      <c r="U4380" s="60"/>
      <c r="V4380" s="46"/>
      <c r="W4380" s="28"/>
      <c r="X4380" s="28"/>
      <c r="Y4380" s="28"/>
      <c r="AA4380" s="77"/>
      <c r="AB4380" s="28"/>
      <c r="AC4380" s="28"/>
      <c r="AD4380" s="28"/>
      <c r="AE4380" s="28"/>
      <c r="AF4380" s="28"/>
      <c r="AG4380" s="28"/>
      <c r="AH4380" s="28"/>
      <c r="AI4380" s="28"/>
      <c r="AJ4380" s="28"/>
      <c r="AK4380" s="28"/>
      <c r="AL4380" s="28"/>
      <c r="AM4380" s="28"/>
      <c r="AN4380" s="28"/>
      <c r="AO4380" s="28"/>
      <c r="AP4380" s="28"/>
      <c r="AQ4380" s="28"/>
      <c r="AR4380" s="28"/>
      <c r="AS4380" s="28"/>
      <c r="AT4380" s="96"/>
      <c r="AU4380" s="28"/>
      <c r="AV4380" s="28"/>
      <c r="AW4380" s="28"/>
      <c r="AX4380" s="28"/>
      <c r="AY4380" s="28"/>
      <c r="AZ4380" s="28"/>
      <c r="BA4380" s="28"/>
      <c r="BB4380" s="28"/>
      <c r="BC4380" s="28"/>
      <c r="BD4380" s="28"/>
      <c r="BE4380" s="28"/>
    </row>
    <row r="4381" spans="3:57" ht="14.25" customHeight="1">
      <c r="C4381" s="46"/>
      <c r="D4381" s="28"/>
      <c r="E4381" s="28"/>
      <c r="F4381" s="28"/>
      <c r="G4381" s="28"/>
      <c r="H4381" s="28"/>
      <c r="I4381" s="28"/>
      <c r="J4381" s="28"/>
      <c r="K4381" s="28"/>
      <c r="L4381" s="28"/>
      <c r="M4381" s="28"/>
      <c r="N4381" s="28"/>
      <c r="O4381" s="28"/>
      <c r="P4381" s="60"/>
      <c r="Q4381" s="60"/>
      <c r="R4381" s="60"/>
      <c r="S4381" s="60"/>
      <c r="T4381" s="60"/>
      <c r="U4381" s="60"/>
      <c r="V4381" s="46"/>
      <c r="W4381" s="28"/>
      <c r="X4381" s="28"/>
      <c r="Y4381" s="28"/>
      <c r="AA4381" s="77"/>
      <c r="AB4381" s="28"/>
      <c r="AC4381" s="28"/>
      <c r="AD4381" s="28"/>
      <c r="AE4381" s="28"/>
      <c r="AF4381" s="28"/>
      <c r="AG4381" s="28"/>
      <c r="AH4381" s="28"/>
      <c r="AI4381" s="28"/>
      <c r="AJ4381" s="28"/>
      <c r="AK4381" s="28"/>
      <c r="AL4381" s="28"/>
      <c r="AM4381" s="28"/>
      <c r="AN4381" s="28"/>
      <c r="AO4381" s="28"/>
      <c r="AP4381" s="28"/>
      <c r="AQ4381" s="28"/>
      <c r="AR4381" s="28"/>
      <c r="AS4381" s="28"/>
      <c r="AT4381" s="96"/>
      <c r="AU4381" s="28"/>
      <c r="AV4381" s="28"/>
      <c r="AW4381" s="28"/>
      <c r="AX4381" s="28"/>
      <c r="AY4381" s="28"/>
      <c r="AZ4381" s="28"/>
      <c r="BA4381" s="28"/>
      <c r="BB4381" s="28"/>
      <c r="BC4381" s="28"/>
      <c r="BD4381" s="28"/>
      <c r="BE4381" s="28"/>
    </row>
    <row r="4382" spans="3:57" ht="14.25" customHeight="1">
      <c r="C4382" s="46"/>
      <c r="D4382" s="28"/>
      <c r="E4382" s="28"/>
      <c r="F4382" s="28"/>
      <c r="G4382" s="28"/>
      <c r="H4382" s="28"/>
      <c r="I4382" s="28"/>
      <c r="J4382" s="28"/>
      <c r="K4382" s="28"/>
      <c r="L4382" s="28"/>
      <c r="M4382" s="28"/>
      <c r="N4382" s="28"/>
      <c r="O4382" s="28"/>
      <c r="P4382" s="60"/>
      <c r="Q4382" s="60"/>
      <c r="R4382" s="60"/>
      <c r="S4382" s="60"/>
      <c r="T4382" s="60"/>
      <c r="U4382" s="60"/>
      <c r="V4382" s="46"/>
      <c r="W4382" s="28"/>
      <c r="X4382" s="28"/>
      <c r="Y4382" s="28"/>
      <c r="AA4382" s="77"/>
      <c r="AB4382" s="28"/>
      <c r="AC4382" s="28"/>
      <c r="AD4382" s="28"/>
      <c r="AE4382" s="28"/>
      <c r="AF4382" s="28"/>
      <c r="AG4382" s="28"/>
      <c r="AH4382" s="28"/>
      <c r="AI4382" s="28"/>
      <c r="AJ4382" s="28"/>
      <c r="AK4382" s="28"/>
      <c r="AL4382" s="28"/>
      <c r="AM4382" s="28"/>
      <c r="AN4382" s="28"/>
      <c r="AO4382" s="28"/>
      <c r="AP4382" s="28"/>
      <c r="AQ4382" s="28"/>
      <c r="AR4382" s="28"/>
      <c r="AS4382" s="28"/>
      <c r="AT4382" s="96"/>
      <c r="AU4382" s="28"/>
      <c r="AV4382" s="28"/>
      <c r="AW4382" s="28"/>
      <c r="AX4382" s="28"/>
      <c r="AY4382" s="28"/>
      <c r="AZ4382" s="28"/>
      <c r="BA4382" s="28"/>
      <c r="BB4382" s="28"/>
      <c r="BC4382" s="28"/>
      <c r="BD4382" s="28"/>
      <c r="BE4382" s="28"/>
    </row>
    <row r="4383" spans="3:57" ht="14.25" customHeight="1">
      <c r="C4383" s="46"/>
      <c r="D4383" s="28"/>
      <c r="E4383" s="28"/>
      <c r="F4383" s="28"/>
      <c r="G4383" s="28"/>
      <c r="H4383" s="28"/>
      <c r="I4383" s="28"/>
      <c r="J4383" s="28"/>
      <c r="K4383" s="28"/>
      <c r="L4383" s="28"/>
      <c r="M4383" s="28"/>
      <c r="N4383" s="28"/>
      <c r="O4383" s="28"/>
      <c r="P4383" s="60"/>
      <c r="Q4383" s="60"/>
      <c r="R4383" s="60"/>
      <c r="S4383" s="60"/>
      <c r="T4383" s="60"/>
      <c r="U4383" s="60"/>
      <c r="V4383" s="46"/>
      <c r="W4383" s="28"/>
      <c r="X4383" s="28"/>
      <c r="Y4383" s="28"/>
      <c r="AA4383" s="77"/>
      <c r="AB4383" s="28"/>
      <c r="AC4383" s="28"/>
      <c r="AD4383" s="28"/>
      <c r="AE4383" s="28"/>
      <c r="AF4383" s="28"/>
      <c r="AG4383" s="28"/>
      <c r="AH4383" s="28"/>
      <c r="AI4383" s="28"/>
      <c r="AJ4383" s="28"/>
      <c r="AK4383" s="28"/>
      <c r="AL4383" s="28"/>
      <c r="AM4383" s="28"/>
      <c r="AN4383" s="28"/>
      <c r="AO4383" s="28"/>
      <c r="AP4383" s="28"/>
      <c r="AQ4383" s="28"/>
      <c r="AR4383" s="28"/>
      <c r="AS4383" s="28"/>
      <c r="AT4383" s="96"/>
      <c r="AU4383" s="28"/>
      <c r="AV4383" s="28"/>
      <c r="AW4383" s="28"/>
      <c r="AX4383" s="28"/>
      <c r="AY4383" s="28"/>
      <c r="AZ4383" s="28"/>
      <c r="BA4383" s="28"/>
      <c r="BB4383" s="28"/>
      <c r="BC4383" s="28"/>
      <c r="BD4383" s="28"/>
      <c r="BE4383" s="28"/>
    </row>
    <row r="4384" spans="3:57" ht="14.25" customHeight="1">
      <c r="C4384" s="46"/>
      <c r="D4384" s="28"/>
      <c r="E4384" s="28"/>
      <c r="F4384" s="28"/>
      <c r="G4384" s="28"/>
      <c r="H4384" s="28"/>
      <c r="I4384" s="28"/>
      <c r="J4384" s="28"/>
      <c r="K4384" s="28"/>
      <c r="L4384" s="28"/>
      <c r="M4384" s="28"/>
      <c r="N4384" s="28"/>
      <c r="O4384" s="28"/>
      <c r="P4384" s="60"/>
      <c r="Q4384" s="60"/>
      <c r="R4384" s="60"/>
      <c r="S4384" s="60"/>
      <c r="T4384" s="60"/>
      <c r="U4384" s="60"/>
      <c r="V4384" s="46"/>
      <c r="W4384" s="28"/>
      <c r="X4384" s="28"/>
      <c r="Y4384" s="28"/>
      <c r="AA4384" s="77"/>
      <c r="AB4384" s="28"/>
      <c r="AC4384" s="28"/>
      <c r="AD4384" s="28"/>
      <c r="AE4384" s="28"/>
      <c r="AF4384" s="28"/>
      <c r="AG4384" s="28"/>
      <c r="AH4384" s="28"/>
      <c r="AI4384" s="28"/>
      <c r="AJ4384" s="28"/>
      <c r="AK4384" s="28"/>
      <c r="AL4384" s="28"/>
      <c r="AM4384" s="28"/>
      <c r="AN4384" s="28"/>
      <c r="AO4384" s="28"/>
      <c r="AP4384" s="28"/>
      <c r="AQ4384" s="28"/>
      <c r="AR4384" s="28"/>
      <c r="AS4384" s="28"/>
      <c r="AT4384" s="96"/>
      <c r="AU4384" s="28"/>
      <c r="AV4384" s="28"/>
      <c r="AW4384" s="28"/>
      <c r="AX4384" s="28"/>
      <c r="AY4384" s="28"/>
      <c r="AZ4384" s="28"/>
      <c r="BA4384" s="28"/>
      <c r="BB4384" s="28"/>
      <c r="BC4384" s="28"/>
      <c r="BD4384" s="28"/>
      <c r="BE4384" s="28"/>
    </row>
    <row r="4385" spans="3:57" ht="14.25" customHeight="1">
      <c r="C4385" s="46"/>
      <c r="D4385" s="28"/>
      <c r="E4385" s="28"/>
      <c r="F4385" s="28"/>
      <c r="G4385" s="28"/>
      <c r="H4385" s="28"/>
      <c r="I4385" s="28"/>
      <c r="J4385" s="28"/>
      <c r="K4385" s="28"/>
      <c r="L4385" s="28"/>
      <c r="M4385" s="28"/>
      <c r="N4385" s="28"/>
      <c r="O4385" s="28"/>
      <c r="P4385" s="60"/>
      <c r="Q4385" s="60"/>
      <c r="R4385" s="60"/>
      <c r="S4385" s="60"/>
      <c r="T4385" s="60"/>
      <c r="U4385" s="60"/>
      <c r="V4385" s="46"/>
      <c r="W4385" s="28"/>
      <c r="X4385" s="28"/>
      <c r="Y4385" s="28"/>
      <c r="AA4385" s="77"/>
      <c r="AB4385" s="28"/>
      <c r="AC4385" s="28"/>
      <c r="AD4385" s="28"/>
      <c r="AE4385" s="28"/>
      <c r="AF4385" s="28"/>
      <c r="AG4385" s="28"/>
      <c r="AH4385" s="28"/>
      <c r="AI4385" s="28"/>
      <c r="AJ4385" s="28"/>
      <c r="AK4385" s="28"/>
      <c r="AL4385" s="28"/>
      <c r="AM4385" s="28"/>
      <c r="AN4385" s="28"/>
      <c r="AO4385" s="28"/>
      <c r="AP4385" s="28"/>
      <c r="AQ4385" s="28"/>
      <c r="AR4385" s="28"/>
      <c r="AS4385" s="28"/>
      <c r="AT4385" s="96"/>
      <c r="AU4385" s="28"/>
      <c r="AV4385" s="28"/>
      <c r="AW4385" s="28"/>
      <c r="AX4385" s="28"/>
      <c r="AY4385" s="28"/>
      <c r="AZ4385" s="28"/>
      <c r="BA4385" s="28"/>
      <c r="BB4385" s="28"/>
      <c r="BC4385" s="28"/>
      <c r="BD4385" s="28"/>
      <c r="BE4385" s="28"/>
    </row>
    <row r="4386" spans="3:57" ht="14.25" customHeight="1">
      <c r="C4386" s="46"/>
      <c r="D4386" s="28"/>
      <c r="E4386" s="28"/>
      <c r="F4386" s="28"/>
      <c r="G4386" s="28"/>
      <c r="H4386" s="28"/>
      <c r="I4386" s="28"/>
      <c r="J4386" s="28"/>
      <c r="K4386" s="28"/>
      <c r="L4386" s="28"/>
      <c r="M4386" s="28"/>
      <c r="N4386" s="28"/>
      <c r="O4386" s="28"/>
      <c r="P4386" s="60"/>
      <c r="Q4386" s="60"/>
      <c r="R4386" s="60"/>
      <c r="S4386" s="60"/>
      <c r="T4386" s="60"/>
      <c r="U4386" s="60"/>
      <c r="V4386" s="46"/>
      <c r="W4386" s="28"/>
      <c r="X4386" s="28"/>
      <c r="Y4386" s="28"/>
      <c r="AA4386" s="77"/>
      <c r="AB4386" s="28"/>
      <c r="AC4386" s="28"/>
      <c r="AD4386" s="28"/>
      <c r="AE4386" s="28"/>
      <c r="AF4386" s="28"/>
      <c r="AG4386" s="28"/>
      <c r="AH4386" s="28"/>
      <c r="AI4386" s="28"/>
      <c r="AJ4386" s="28"/>
      <c r="AK4386" s="28"/>
      <c r="AL4386" s="28"/>
      <c r="AM4386" s="28"/>
      <c r="AN4386" s="28"/>
      <c r="AO4386" s="28"/>
      <c r="AP4386" s="28"/>
      <c r="AQ4386" s="28"/>
      <c r="AR4386" s="28"/>
      <c r="AS4386" s="28"/>
      <c r="AT4386" s="96"/>
      <c r="AU4386" s="28"/>
      <c r="AV4386" s="28"/>
      <c r="AW4386" s="28"/>
      <c r="AX4386" s="28"/>
      <c r="AY4386" s="28"/>
      <c r="AZ4386" s="28"/>
      <c r="BA4386" s="28"/>
      <c r="BB4386" s="28"/>
      <c r="BC4386" s="28"/>
      <c r="BD4386" s="28"/>
      <c r="BE4386" s="28"/>
    </row>
    <row r="4387" spans="3:57" ht="14.25" customHeight="1">
      <c r="C4387" s="46"/>
      <c r="D4387" s="28"/>
      <c r="E4387" s="28"/>
      <c r="F4387" s="28"/>
      <c r="G4387" s="28"/>
      <c r="H4387" s="28"/>
      <c r="I4387" s="28"/>
      <c r="J4387" s="28"/>
      <c r="K4387" s="28"/>
      <c r="L4387" s="28"/>
      <c r="M4387" s="28"/>
      <c r="N4387" s="28"/>
      <c r="O4387" s="28"/>
      <c r="P4387" s="60"/>
      <c r="Q4387" s="60"/>
      <c r="R4387" s="60"/>
      <c r="S4387" s="60"/>
      <c r="T4387" s="60"/>
      <c r="U4387" s="60"/>
      <c r="V4387" s="46"/>
      <c r="W4387" s="28"/>
      <c r="X4387" s="28"/>
      <c r="Y4387" s="28"/>
      <c r="AA4387" s="77"/>
      <c r="AB4387" s="28"/>
      <c r="AC4387" s="28"/>
      <c r="AD4387" s="28"/>
      <c r="AE4387" s="28"/>
      <c r="AF4387" s="28"/>
      <c r="AG4387" s="28"/>
      <c r="AH4387" s="28"/>
      <c r="AI4387" s="28"/>
      <c r="AJ4387" s="28"/>
      <c r="AK4387" s="28"/>
      <c r="AL4387" s="28"/>
      <c r="AM4387" s="28"/>
      <c r="AN4387" s="28"/>
      <c r="AO4387" s="28"/>
      <c r="AP4387" s="28"/>
      <c r="AQ4387" s="28"/>
      <c r="AR4387" s="28"/>
      <c r="AS4387" s="28"/>
      <c r="AT4387" s="96"/>
      <c r="AU4387" s="28"/>
      <c r="AV4387" s="28"/>
      <c r="AW4387" s="28"/>
      <c r="AX4387" s="28"/>
      <c r="AY4387" s="28"/>
      <c r="AZ4387" s="28"/>
      <c r="BA4387" s="28"/>
      <c r="BB4387" s="28"/>
      <c r="BC4387" s="28"/>
      <c r="BD4387" s="28"/>
      <c r="BE4387" s="28"/>
    </row>
    <row r="4388" spans="3:57" ht="14.25" customHeight="1">
      <c r="C4388" s="46"/>
      <c r="D4388" s="28"/>
      <c r="E4388" s="28"/>
      <c r="F4388" s="28"/>
      <c r="G4388" s="28"/>
      <c r="H4388" s="28"/>
      <c r="I4388" s="28"/>
      <c r="J4388" s="28"/>
      <c r="K4388" s="28"/>
      <c r="L4388" s="28"/>
      <c r="M4388" s="28"/>
      <c r="N4388" s="28"/>
      <c r="O4388" s="28"/>
      <c r="P4388" s="60"/>
      <c r="Q4388" s="60"/>
      <c r="R4388" s="60"/>
      <c r="S4388" s="60"/>
      <c r="T4388" s="60"/>
      <c r="U4388" s="60"/>
      <c r="V4388" s="46"/>
      <c r="W4388" s="28"/>
      <c r="X4388" s="28"/>
      <c r="Y4388" s="28"/>
      <c r="AA4388" s="77"/>
      <c r="AB4388" s="28"/>
      <c r="AC4388" s="28"/>
      <c r="AD4388" s="28"/>
      <c r="AE4388" s="28"/>
      <c r="AF4388" s="28"/>
      <c r="AG4388" s="28"/>
      <c r="AH4388" s="28"/>
      <c r="AI4388" s="28"/>
      <c r="AJ4388" s="28"/>
      <c r="AK4388" s="28"/>
      <c r="AL4388" s="28"/>
      <c r="AM4388" s="28"/>
      <c r="AN4388" s="28"/>
      <c r="AO4388" s="28"/>
      <c r="AP4388" s="28"/>
      <c r="AQ4388" s="28"/>
      <c r="AR4388" s="28"/>
      <c r="AS4388" s="28"/>
      <c r="AT4388" s="96"/>
      <c r="AU4388" s="28"/>
      <c r="AV4388" s="28"/>
      <c r="AW4388" s="28"/>
      <c r="AX4388" s="28"/>
      <c r="AY4388" s="28"/>
      <c r="AZ4388" s="28"/>
      <c r="BA4388" s="28"/>
      <c r="BB4388" s="28"/>
      <c r="BC4388" s="28"/>
      <c r="BD4388" s="28"/>
      <c r="BE4388" s="28"/>
    </row>
    <row r="4389" spans="3:57" ht="14.25" customHeight="1">
      <c r="C4389" s="46"/>
      <c r="D4389" s="28"/>
      <c r="E4389" s="28"/>
      <c r="F4389" s="28"/>
      <c r="G4389" s="28"/>
      <c r="H4389" s="28"/>
      <c r="I4389" s="28"/>
      <c r="J4389" s="28"/>
      <c r="K4389" s="28"/>
      <c r="L4389" s="28"/>
      <c r="M4389" s="28"/>
      <c r="N4389" s="28"/>
      <c r="O4389" s="28"/>
      <c r="P4389" s="60"/>
      <c r="Q4389" s="60"/>
      <c r="R4389" s="60"/>
      <c r="S4389" s="60"/>
      <c r="T4389" s="60"/>
      <c r="U4389" s="60"/>
      <c r="V4389" s="46"/>
      <c r="W4389" s="28"/>
      <c r="X4389" s="28"/>
      <c r="Y4389" s="28"/>
      <c r="AA4389" s="77"/>
      <c r="AB4389" s="28"/>
      <c r="AC4389" s="28"/>
      <c r="AD4389" s="28"/>
      <c r="AE4389" s="28"/>
      <c r="AF4389" s="28"/>
      <c r="AG4389" s="28"/>
      <c r="AH4389" s="28"/>
      <c r="AI4389" s="28"/>
      <c r="AJ4389" s="28"/>
      <c r="AK4389" s="28"/>
      <c r="AL4389" s="28"/>
      <c r="AM4389" s="28"/>
      <c r="AN4389" s="28"/>
      <c r="AO4389" s="28"/>
      <c r="AP4389" s="28"/>
      <c r="AQ4389" s="28"/>
      <c r="AR4389" s="28"/>
      <c r="AS4389" s="28"/>
      <c r="AT4389" s="96"/>
      <c r="AU4389" s="28"/>
      <c r="AV4389" s="28"/>
      <c r="AW4389" s="28"/>
      <c r="AX4389" s="28"/>
      <c r="AY4389" s="28"/>
      <c r="AZ4389" s="28"/>
      <c r="BA4389" s="28"/>
      <c r="BB4389" s="28"/>
      <c r="BC4389" s="28"/>
      <c r="BD4389" s="28"/>
      <c r="BE4389" s="28"/>
    </row>
    <row r="4390" spans="3:57" ht="14.25" customHeight="1">
      <c r="C4390" s="46"/>
      <c r="D4390" s="28"/>
      <c r="E4390" s="28"/>
      <c r="F4390" s="28"/>
      <c r="G4390" s="28"/>
      <c r="H4390" s="28"/>
      <c r="I4390" s="28"/>
      <c r="J4390" s="28"/>
      <c r="K4390" s="28"/>
      <c r="L4390" s="28"/>
      <c r="M4390" s="28"/>
      <c r="N4390" s="28"/>
      <c r="O4390" s="28"/>
      <c r="P4390" s="60"/>
      <c r="Q4390" s="60"/>
      <c r="R4390" s="60"/>
      <c r="S4390" s="60"/>
      <c r="T4390" s="60"/>
      <c r="U4390" s="60"/>
      <c r="V4390" s="46"/>
      <c r="W4390" s="28"/>
      <c r="X4390" s="28"/>
      <c r="Y4390" s="28"/>
      <c r="AA4390" s="77"/>
      <c r="AB4390" s="28"/>
      <c r="AC4390" s="28"/>
      <c r="AD4390" s="28"/>
      <c r="AE4390" s="28"/>
      <c r="AF4390" s="28"/>
      <c r="AG4390" s="28"/>
      <c r="AH4390" s="28"/>
      <c r="AI4390" s="28"/>
      <c r="AJ4390" s="28"/>
      <c r="AK4390" s="28"/>
      <c r="AL4390" s="28"/>
      <c r="AM4390" s="28"/>
      <c r="AN4390" s="28"/>
      <c r="AO4390" s="28"/>
      <c r="AP4390" s="28"/>
      <c r="AQ4390" s="28"/>
      <c r="AR4390" s="28"/>
      <c r="AS4390" s="28"/>
      <c r="AT4390" s="96"/>
      <c r="AU4390" s="28"/>
      <c r="AV4390" s="28"/>
      <c r="AW4390" s="28"/>
      <c r="AX4390" s="28"/>
      <c r="AY4390" s="28"/>
      <c r="AZ4390" s="28"/>
      <c r="BA4390" s="28"/>
      <c r="BB4390" s="28"/>
      <c r="BC4390" s="28"/>
      <c r="BD4390" s="28"/>
      <c r="BE4390" s="28"/>
    </row>
    <row r="4391" spans="3:57" ht="14.25" customHeight="1">
      <c r="C4391" s="46"/>
      <c r="D4391" s="28"/>
      <c r="E4391" s="28"/>
      <c r="F4391" s="28"/>
      <c r="G4391" s="28"/>
      <c r="H4391" s="28"/>
      <c r="I4391" s="28"/>
      <c r="J4391" s="28"/>
      <c r="K4391" s="28"/>
      <c r="L4391" s="28"/>
      <c r="M4391" s="28"/>
      <c r="N4391" s="28"/>
      <c r="O4391" s="28"/>
      <c r="P4391" s="60"/>
      <c r="Q4391" s="60"/>
      <c r="R4391" s="60"/>
      <c r="S4391" s="60"/>
      <c r="T4391" s="60"/>
      <c r="U4391" s="60"/>
      <c r="V4391" s="46"/>
      <c r="W4391" s="28"/>
      <c r="X4391" s="28"/>
      <c r="Y4391" s="28"/>
      <c r="AA4391" s="77"/>
      <c r="AB4391" s="28"/>
      <c r="AC4391" s="28"/>
      <c r="AD4391" s="28"/>
      <c r="AE4391" s="28"/>
      <c r="AF4391" s="28"/>
      <c r="AG4391" s="28"/>
      <c r="AH4391" s="28"/>
      <c r="AI4391" s="28"/>
      <c r="AJ4391" s="28"/>
      <c r="AK4391" s="28"/>
      <c r="AL4391" s="28"/>
      <c r="AM4391" s="28"/>
      <c r="AN4391" s="28"/>
      <c r="AO4391" s="28"/>
      <c r="AP4391" s="28"/>
      <c r="AQ4391" s="28"/>
      <c r="AR4391" s="28"/>
      <c r="AS4391" s="28"/>
      <c r="AT4391" s="96"/>
      <c r="AU4391" s="28"/>
      <c r="AV4391" s="28"/>
      <c r="AW4391" s="28"/>
      <c r="AX4391" s="28"/>
      <c r="AY4391" s="28"/>
      <c r="AZ4391" s="28"/>
      <c r="BA4391" s="28"/>
      <c r="BB4391" s="28"/>
      <c r="BC4391" s="28"/>
      <c r="BD4391" s="28"/>
      <c r="BE4391" s="28"/>
    </row>
    <row r="4392" spans="3:57" ht="14.25" customHeight="1">
      <c r="C4392" s="46"/>
      <c r="D4392" s="28"/>
      <c r="E4392" s="28"/>
      <c r="F4392" s="28"/>
      <c r="G4392" s="28"/>
      <c r="H4392" s="28"/>
      <c r="I4392" s="28"/>
      <c r="J4392" s="28"/>
      <c r="K4392" s="28"/>
      <c r="L4392" s="28"/>
      <c r="M4392" s="28"/>
      <c r="N4392" s="28"/>
      <c r="O4392" s="28"/>
      <c r="P4392" s="60"/>
      <c r="Q4392" s="60"/>
      <c r="R4392" s="60"/>
      <c r="S4392" s="60"/>
      <c r="T4392" s="60"/>
      <c r="U4392" s="60"/>
      <c r="V4392" s="46"/>
      <c r="W4392" s="28"/>
      <c r="X4392" s="28"/>
      <c r="Y4392" s="28"/>
      <c r="AA4392" s="77"/>
      <c r="AB4392" s="28"/>
      <c r="AC4392" s="28"/>
      <c r="AD4392" s="28"/>
      <c r="AE4392" s="28"/>
      <c r="AF4392" s="28"/>
      <c r="AG4392" s="28"/>
      <c r="AH4392" s="28"/>
      <c r="AI4392" s="28"/>
      <c r="AJ4392" s="28"/>
      <c r="AK4392" s="28"/>
      <c r="AL4392" s="28"/>
      <c r="AM4392" s="28"/>
      <c r="AN4392" s="28"/>
      <c r="AO4392" s="28"/>
      <c r="AP4392" s="28"/>
      <c r="AQ4392" s="28"/>
      <c r="AR4392" s="28"/>
      <c r="AS4392" s="28"/>
      <c r="AT4392" s="96"/>
      <c r="AU4392" s="28"/>
      <c r="AV4392" s="28"/>
      <c r="AW4392" s="28"/>
      <c r="AX4392" s="28"/>
      <c r="AY4392" s="28"/>
      <c r="AZ4392" s="28"/>
      <c r="BA4392" s="28"/>
      <c r="BB4392" s="28"/>
      <c r="BC4392" s="28"/>
      <c r="BD4392" s="28"/>
      <c r="BE4392" s="28"/>
    </row>
    <row r="4393" spans="3:57" ht="14.25" customHeight="1">
      <c r="C4393" s="46"/>
      <c r="D4393" s="28"/>
      <c r="E4393" s="28"/>
      <c r="F4393" s="28"/>
      <c r="G4393" s="28"/>
      <c r="H4393" s="28"/>
      <c r="I4393" s="28"/>
      <c r="J4393" s="28"/>
      <c r="K4393" s="28"/>
      <c r="L4393" s="28"/>
      <c r="M4393" s="28"/>
      <c r="N4393" s="28"/>
      <c r="O4393" s="28"/>
      <c r="P4393" s="60"/>
      <c r="Q4393" s="60"/>
      <c r="R4393" s="60"/>
      <c r="S4393" s="60"/>
      <c r="T4393" s="60"/>
      <c r="U4393" s="60"/>
      <c r="V4393" s="46"/>
      <c r="W4393" s="28"/>
      <c r="X4393" s="28"/>
      <c r="Y4393" s="28"/>
      <c r="AA4393" s="77"/>
      <c r="AB4393" s="28"/>
      <c r="AC4393" s="28"/>
      <c r="AD4393" s="28"/>
      <c r="AE4393" s="28"/>
      <c r="AF4393" s="28"/>
      <c r="AG4393" s="28"/>
      <c r="AH4393" s="28"/>
      <c r="AI4393" s="28"/>
      <c r="AJ4393" s="28"/>
      <c r="AK4393" s="28"/>
      <c r="AL4393" s="28"/>
      <c r="AM4393" s="28"/>
      <c r="AN4393" s="28"/>
      <c r="AO4393" s="28"/>
      <c r="AP4393" s="28"/>
      <c r="AQ4393" s="28"/>
      <c r="AR4393" s="28"/>
      <c r="AS4393" s="28"/>
      <c r="AT4393" s="96"/>
      <c r="AU4393" s="28"/>
      <c r="AV4393" s="28"/>
      <c r="AW4393" s="28"/>
      <c r="AX4393" s="28"/>
      <c r="AY4393" s="28"/>
      <c r="AZ4393" s="28"/>
      <c r="BA4393" s="28"/>
      <c r="BB4393" s="28"/>
      <c r="BC4393" s="28"/>
      <c r="BD4393" s="28"/>
      <c r="BE4393" s="28"/>
    </row>
    <row r="4394" spans="3:57" ht="14.25" customHeight="1">
      <c r="C4394" s="46"/>
      <c r="D4394" s="28"/>
      <c r="E4394" s="28"/>
      <c r="F4394" s="28"/>
      <c r="G4394" s="28"/>
      <c r="H4394" s="28"/>
      <c r="I4394" s="28"/>
      <c r="J4394" s="28"/>
      <c r="K4394" s="28"/>
      <c r="L4394" s="28"/>
      <c r="M4394" s="28"/>
      <c r="N4394" s="28"/>
      <c r="O4394" s="28"/>
      <c r="P4394" s="60"/>
      <c r="Q4394" s="60"/>
      <c r="R4394" s="60"/>
      <c r="S4394" s="60"/>
      <c r="T4394" s="60"/>
      <c r="U4394" s="60"/>
      <c r="V4394" s="46"/>
      <c r="W4394" s="28"/>
      <c r="X4394" s="28"/>
      <c r="Y4394" s="28"/>
      <c r="AA4394" s="77"/>
      <c r="AB4394" s="28"/>
      <c r="AC4394" s="28"/>
      <c r="AD4394" s="28"/>
      <c r="AE4394" s="28"/>
      <c r="AF4394" s="28"/>
      <c r="AG4394" s="28"/>
      <c r="AH4394" s="28"/>
      <c r="AI4394" s="28"/>
      <c r="AJ4394" s="28"/>
      <c r="AK4394" s="28"/>
      <c r="AL4394" s="28"/>
      <c r="AM4394" s="28"/>
      <c r="AN4394" s="28"/>
      <c r="AO4394" s="28"/>
      <c r="AP4394" s="28"/>
      <c r="AQ4394" s="28"/>
      <c r="AR4394" s="28"/>
      <c r="AS4394" s="28"/>
      <c r="AT4394" s="96"/>
      <c r="AU4394" s="28"/>
      <c r="AV4394" s="28"/>
      <c r="AW4394" s="28"/>
      <c r="AX4394" s="28"/>
      <c r="AY4394" s="28"/>
      <c r="AZ4394" s="28"/>
      <c r="BA4394" s="28"/>
      <c r="BB4394" s="28"/>
      <c r="BC4394" s="28"/>
      <c r="BD4394" s="28"/>
      <c r="BE4394" s="28"/>
    </row>
    <row r="4395" spans="3:57" ht="14.25" customHeight="1">
      <c r="C4395" s="46"/>
      <c r="D4395" s="28"/>
      <c r="E4395" s="28"/>
      <c r="F4395" s="28"/>
      <c r="G4395" s="28"/>
      <c r="H4395" s="28"/>
      <c r="I4395" s="28"/>
      <c r="J4395" s="28"/>
      <c r="K4395" s="28"/>
      <c r="L4395" s="28"/>
      <c r="M4395" s="28"/>
      <c r="N4395" s="28"/>
      <c r="O4395" s="28"/>
      <c r="P4395" s="60"/>
      <c r="Q4395" s="60"/>
      <c r="R4395" s="60"/>
      <c r="S4395" s="60"/>
      <c r="T4395" s="60"/>
      <c r="U4395" s="60"/>
      <c r="V4395" s="46"/>
      <c r="W4395" s="28"/>
      <c r="X4395" s="28"/>
      <c r="Y4395" s="28"/>
      <c r="AA4395" s="77"/>
      <c r="AB4395" s="28"/>
      <c r="AC4395" s="28"/>
      <c r="AD4395" s="28"/>
      <c r="AE4395" s="28"/>
      <c r="AF4395" s="28"/>
      <c r="AG4395" s="28"/>
      <c r="AH4395" s="28"/>
      <c r="AI4395" s="28"/>
      <c r="AJ4395" s="28"/>
      <c r="AK4395" s="28"/>
      <c r="AL4395" s="28"/>
      <c r="AM4395" s="28"/>
      <c r="AN4395" s="28"/>
      <c r="AO4395" s="28"/>
      <c r="AP4395" s="28"/>
      <c r="AQ4395" s="28"/>
      <c r="AR4395" s="28"/>
      <c r="AS4395" s="28"/>
      <c r="AT4395" s="96"/>
      <c r="AU4395" s="28"/>
      <c r="AV4395" s="28"/>
      <c r="AW4395" s="28"/>
      <c r="AX4395" s="28"/>
      <c r="AY4395" s="28"/>
      <c r="AZ4395" s="28"/>
      <c r="BA4395" s="28"/>
      <c r="BB4395" s="28"/>
      <c r="BC4395" s="28"/>
      <c r="BD4395" s="28"/>
      <c r="BE4395" s="28"/>
    </row>
    <row r="4396" spans="3:57" ht="14.25" customHeight="1">
      <c r="C4396" s="46"/>
      <c r="D4396" s="28"/>
      <c r="E4396" s="28"/>
      <c r="F4396" s="28"/>
      <c r="G4396" s="28"/>
      <c r="H4396" s="28"/>
      <c r="I4396" s="28"/>
      <c r="J4396" s="28"/>
      <c r="K4396" s="28"/>
      <c r="L4396" s="28"/>
      <c r="M4396" s="28"/>
      <c r="N4396" s="28"/>
      <c r="O4396" s="28"/>
      <c r="P4396" s="60"/>
      <c r="Q4396" s="60"/>
      <c r="R4396" s="60"/>
      <c r="S4396" s="60"/>
      <c r="T4396" s="60"/>
      <c r="U4396" s="60"/>
      <c r="V4396" s="46"/>
      <c r="W4396" s="28"/>
      <c r="X4396" s="28"/>
      <c r="Y4396" s="28"/>
      <c r="AA4396" s="77"/>
      <c r="AB4396" s="28"/>
      <c r="AC4396" s="28"/>
      <c r="AD4396" s="28"/>
      <c r="AE4396" s="28"/>
      <c r="AF4396" s="28"/>
      <c r="AG4396" s="28"/>
      <c r="AH4396" s="28"/>
      <c r="AI4396" s="28"/>
      <c r="AJ4396" s="28"/>
      <c r="AK4396" s="28"/>
      <c r="AL4396" s="28"/>
      <c r="AM4396" s="28"/>
      <c r="AN4396" s="28"/>
      <c r="AO4396" s="28"/>
      <c r="AP4396" s="28"/>
      <c r="AQ4396" s="28"/>
      <c r="AR4396" s="28"/>
      <c r="AS4396" s="28"/>
      <c r="AT4396" s="96"/>
      <c r="AU4396" s="28"/>
      <c r="AV4396" s="28"/>
      <c r="AW4396" s="28"/>
      <c r="AX4396" s="28"/>
      <c r="AY4396" s="28"/>
      <c r="AZ4396" s="28"/>
      <c r="BA4396" s="28"/>
      <c r="BB4396" s="28"/>
      <c r="BC4396" s="28"/>
      <c r="BD4396" s="28"/>
      <c r="BE4396" s="28"/>
    </row>
    <row r="4397" spans="3:57" ht="14.25" customHeight="1">
      <c r="C4397" s="46"/>
      <c r="D4397" s="28"/>
      <c r="E4397" s="28"/>
      <c r="F4397" s="28"/>
      <c r="G4397" s="28"/>
      <c r="H4397" s="28"/>
      <c r="I4397" s="28"/>
      <c r="J4397" s="28"/>
      <c r="K4397" s="28"/>
      <c r="L4397" s="28"/>
      <c r="M4397" s="28"/>
      <c r="N4397" s="28"/>
      <c r="O4397" s="28"/>
      <c r="P4397" s="60"/>
      <c r="Q4397" s="60"/>
      <c r="R4397" s="60"/>
      <c r="S4397" s="60"/>
      <c r="T4397" s="60"/>
      <c r="U4397" s="60"/>
      <c r="V4397" s="46"/>
      <c r="W4397" s="28"/>
      <c r="X4397" s="28"/>
      <c r="Y4397" s="28"/>
      <c r="AA4397" s="77"/>
      <c r="AB4397" s="28"/>
      <c r="AC4397" s="28"/>
      <c r="AD4397" s="28"/>
      <c r="AE4397" s="28"/>
      <c r="AF4397" s="28"/>
      <c r="AG4397" s="28"/>
      <c r="AH4397" s="28"/>
      <c r="AI4397" s="28"/>
      <c r="AJ4397" s="28"/>
      <c r="AK4397" s="28"/>
      <c r="AL4397" s="28"/>
      <c r="AM4397" s="28"/>
      <c r="AN4397" s="28"/>
      <c r="AO4397" s="28"/>
      <c r="AP4397" s="28"/>
      <c r="AQ4397" s="28"/>
      <c r="AR4397" s="28"/>
      <c r="AS4397" s="28"/>
      <c r="AT4397" s="96"/>
      <c r="AU4397" s="28"/>
      <c r="AV4397" s="28"/>
      <c r="AW4397" s="28"/>
      <c r="AX4397" s="28"/>
      <c r="AY4397" s="28"/>
      <c r="AZ4397" s="28"/>
      <c r="BA4397" s="28"/>
      <c r="BB4397" s="28"/>
      <c r="BC4397" s="28"/>
      <c r="BD4397" s="28"/>
      <c r="BE4397" s="28"/>
    </row>
    <row r="4398" spans="3:57" ht="14.25" customHeight="1">
      <c r="C4398" s="46"/>
      <c r="D4398" s="28"/>
      <c r="E4398" s="28"/>
      <c r="F4398" s="28"/>
      <c r="G4398" s="28"/>
      <c r="H4398" s="28"/>
      <c r="I4398" s="28"/>
      <c r="J4398" s="28"/>
      <c r="K4398" s="28"/>
      <c r="L4398" s="28"/>
      <c r="M4398" s="28"/>
      <c r="N4398" s="28"/>
      <c r="O4398" s="28"/>
      <c r="P4398" s="60"/>
      <c r="Q4398" s="60"/>
      <c r="R4398" s="60"/>
      <c r="S4398" s="60"/>
      <c r="T4398" s="60"/>
      <c r="U4398" s="60"/>
      <c r="V4398" s="46"/>
      <c r="W4398" s="28"/>
      <c r="X4398" s="28"/>
      <c r="Y4398" s="28"/>
      <c r="AA4398" s="77"/>
      <c r="AB4398" s="28"/>
      <c r="AC4398" s="28"/>
      <c r="AD4398" s="28"/>
      <c r="AE4398" s="28"/>
      <c r="AF4398" s="28"/>
      <c r="AG4398" s="28"/>
      <c r="AH4398" s="28"/>
      <c r="AI4398" s="28"/>
      <c r="AJ4398" s="28"/>
      <c r="AK4398" s="28"/>
      <c r="AL4398" s="28"/>
      <c r="AM4398" s="28"/>
      <c r="AN4398" s="28"/>
      <c r="AO4398" s="28"/>
      <c r="AP4398" s="28"/>
      <c r="AQ4398" s="28"/>
      <c r="AR4398" s="28"/>
      <c r="AS4398" s="28"/>
      <c r="AT4398" s="96"/>
      <c r="AU4398" s="28"/>
      <c r="AV4398" s="28"/>
      <c r="AW4398" s="28"/>
      <c r="AX4398" s="28"/>
      <c r="AY4398" s="28"/>
      <c r="AZ4398" s="28"/>
      <c r="BA4398" s="28"/>
      <c r="BB4398" s="28"/>
      <c r="BC4398" s="28"/>
      <c r="BD4398" s="28"/>
      <c r="BE4398" s="28"/>
    </row>
    <row r="4399" spans="3:57" ht="14.25" customHeight="1">
      <c r="C4399" s="46"/>
      <c r="D4399" s="28"/>
      <c r="E4399" s="28"/>
      <c r="F4399" s="28"/>
      <c r="G4399" s="28"/>
      <c r="H4399" s="28"/>
      <c r="I4399" s="28"/>
      <c r="J4399" s="28"/>
      <c r="K4399" s="28"/>
      <c r="L4399" s="28"/>
      <c r="M4399" s="28"/>
      <c r="N4399" s="28"/>
      <c r="O4399" s="28"/>
      <c r="P4399" s="60"/>
      <c r="Q4399" s="60"/>
      <c r="R4399" s="60"/>
      <c r="S4399" s="60"/>
      <c r="T4399" s="60"/>
      <c r="U4399" s="60"/>
      <c r="V4399" s="46"/>
      <c r="W4399" s="28"/>
      <c r="X4399" s="28"/>
      <c r="Y4399" s="28"/>
      <c r="AA4399" s="77"/>
      <c r="AB4399" s="28"/>
      <c r="AC4399" s="28"/>
      <c r="AD4399" s="28"/>
      <c r="AE4399" s="28"/>
      <c r="AF4399" s="28"/>
      <c r="AG4399" s="28"/>
      <c r="AH4399" s="28"/>
      <c r="AI4399" s="28"/>
      <c r="AJ4399" s="28"/>
      <c r="AK4399" s="28"/>
      <c r="AL4399" s="28"/>
      <c r="AM4399" s="28"/>
      <c r="AN4399" s="28"/>
      <c r="AO4399" s="28"/>
      <c r="AP4399" s="28"/>
      <c r="AQ4399" s="28"/>
      <c r="AR4399" s="28"/>
      <c r="AS4399" s="28"/>
      <c r="AT4399" s="96"/>
      <c r="AU4399" s="28"/>
      <c r="AV4399" s="28"/>
      <c r="AW4399" s="28"/>
      <c r="AX4399" s="28"/>
      <c r="AY4399" s="28"/>
      <c r="AZ4399" s="28"/>
      <c r="BA4399" s="28"/>
      <c r="BB4399" s="28"/>
      <c r="BC4399" s="28"/>
      <c r="BD4399" s="28"/>
      <c r="BE4399" s="28"/>
    </row>
    <row r="4400" spans="3:57" ht="14.25" customHeight="1">
      <c r="C4400" s="46"/>
      <c r="D4400" s="28"/>
      <c r="E4400" s="28"/>
      <c r="F4400" s="28"/>
      <c r="G4400" s="28"/>
      <c r="H4400" s="28"/>
      <c r="I4400" s="28"/>
      <c r="J4400" s="28"/>
      <c r="K4400" s="28"/>
      <c r="L4400" s="28"/>
      <c r="M4400" s="28"/>
      <c r="N4400" s="28"/>
      <c r="O4400" s="28"/>
      <c r="P4400" s="60"/>
      <c r="Q4400" s="60"/>
      <c r="R4400" s="60"/>
      <c r="S4400" s="60"/>
      <c r="T4400" s="60"/>
      <c r="U4400" s="60"/>
      <c r="V4400" s="46"/>
      <c r="W4400" s="28"/>
      <c r="X4400" s="28"/>
      <c r="Y4400" s="28"/>
      <c r="AA4400" s="77"/>
      <c r="AB4400" s="28"/>
      <c r="AC4400" s="28"/>
      <c r="AD4400" s="28"/>
      <c r="AE4400" s="28"/>
      <c r="AF4400" s="28"/>
      <c r="AG4400" s="28"/>
      <c r="AH4400" s="28"/>
      <c r="AI4400" s="28"/>
      <c r="AJ4400" s="28"/>
      <c r="AK4400" s="28"/>
      <c r="AL4400" s="28"/>
      <c r="AM4400" s="28"/>
      <c r="AN4400" s="28"/>
      <c r="AO4400" s="28"/>
      <c r="AP4400" s="28"/>
      <c r="AQ4400" s="28"/>
      <c r="AR4400" s="28"/>
      <c r="AS4400" s="28"/>
      <c r="AT4400" s="96"/>
      <c r="AU4400" s="28"/>
      <c r="AV4400" s="28"/>
      <c r="AW4400" s="28"/>
      <c r="AX4400" s="28"/>
      <c r="AY4400" s="28"/>
      <c r="AZ4400" s="28"/>
      <c r="BA4400" s="28"/>
      <c r="BB4400" s="28"/>
      <c r="BC4400" s="28"/>
      <c r="BD4400" s="28"/>
      <c r="BE4400" s="28"/>
    </row>
    <row r="4401" spans="3:57" ht="14.25" customHeight="1">
      <c r="C4401" s="46"/>
      <c r="D4401" s="28"/>
      <c r="E4401" s="28"/>
      <c r="F4401" s="28"/>
      <c r="G4401" s="28"/>
      <c r="H4401" s="28"/>
      <c r="I4401" s="28"/>
      <c r="J4401" s="28"/>
      <c r="K4401" s="28"/>
      <c r="L4401" s="28"/>
      <c r="M4401" s="28"/>
      <c r="N4401" s="28"/>
      <c r="O4401" s="28"/>
      <c r="P4401" s="60"/>
      <c r="Q4401" s="60"/>
      <c r="R4401" s="60"/>
      <c r="S4401" s="60"/>
      <c r="T4401" s="60"/>
      <c r="U4401" s="60"/>
      <c r="V4401" s="46"/>
      <c r="W4401" s="28"/>
      <c r="X4401" s="28"/>
      <c r="Y4401" s="28"/>
      <c r="AA4401" s="77"/>
      <c r="AB4401" s="28"/>
      <c r="AC4401" s="28"/>
      <c r="AD4401" s="28"/>
      <c r="AE4401" s="28"/>
      <c r="AF4401" s="28"/>
      <c r="AG4401" s="28"/>
      <c r="AH4401" s="28"/>
      <c r="AI4401" s="28"/>
      <c r="AJ4401" s="28"/>
      <c r="AK4401" s="28"/>
      <c r="AL4401" s="28"/>
      <c r="AM4401" s="28"/>
      <c r="AN4401" s="28"/>
      <c r="AO4401" s="28"/>
      <c r="AP4401" s="28"/>
      <c r="AQ4401" s="28"/>
      <c r="AR4401" s="28"/>
      <c r="AS4401" s="28"/>
      <c r="AT4401" s="96"/>
      <c r="AU4401" s="28"/>
      <c r="AV4401" s="28"/>
      <c r="AW4401" s="28"/>
      <c r="AX4401" s="28"/>
      <c r="AY4401" s="28"/>
      <c r="AZ4401" s="28"/>
      <c r="BA4401" s="28"/>
      <c r="BB4401" s="28"/>
      <c r="BC4401" s="28"/>
      <c r="BD4401" s="28"/>
      <c r="BE4401" s="28"/>
    </row>
    <row r="4402" spans="3:57" ht="14.25" customHeight="1">
      <c r="C4402" s="46"/>
      <c r="D4402" s="28"/>
      <c r="E4402" s="28"/>
      <c r="F4402" s="28"/>
      <c r="G4402" s="28"/>
      <c r="H4402" s="28"/>
      <c r="I4402" s="28"/>
      <c r="J4402" s="28"/>
      <c r="K4402" s="28"/>
      <c r="L4402" s="28"/>
      <c r="M4402" s="28"/>
      <c r="N4402" s="28"/>
      <c r="O4402" s="28"/>
      <c r="P4402" s="60"/>
      <c r="Q4402" s="60"/>
      <c r="R4402" s="60"/>
      <c r="S4402" s="60"/>
      <c r="T4402" s="60"/>
      <c r="U4402" s="60"/>
      <c r="V4402" s="46"/>
      <c r="W4402" s="28"/>
      <c r="X4402" s="28"/>
      <c r="Y4402" s="28"/>
      <c r="AA4402" s="77"/>
      <c r="AB4402" s="28"/>
      <c r="AC4402" s="28"/>
      <c r="AD4402" s="28"/>
      <c r="AE4402" s="28"/>
      <c r="AF4402" s="28"/>
      <c r="AG4402" s="28"/>
      <c r="AH4402" s="28"/>
      <c r="AI4402" s="28"/>
      <c r="AJ4402" s="28"/>
      <c r="AK4402" s="28"/>
      <c r="AL4402" s="28"/>
      <c r="AM4402" s="28"/>
      <c r="AN4402" s="28"/>
      <c r="AO4402" s="28"/>
      <c r="AP4402" s="28"/>
      <c r="AQ4402" s="28"/>
      <c r="AR4402" s="28"/>
      <c r="AS4402" s="28"/>
      <c r="AT4402" s="96"/>
      <c r="AU4402" s="28"/>
      <c r="AV4402" s="28"/>
      <c r="AW4402" s="28"/>
      <c r="AX4402" s="28"/>
      <c r="AY4402" s="28"/>
      <c r="AZ4402" s="28"/>
      <c r="BA4402" s="28"/>
      <c r="BB4402" s="28"/>
      <c r="BC4402" s="28"/>
      <c r="BD4402" s="28"/>
      <c r="BE4402" s="28"/>
    </row>
    <row r="4403" spans="3:57" ht="14.25" customHeight="1">
      <c r="C4403" s="46"/>
      <c r="D4403" s="28"/>
      <c r="E4403" s="28"/>
      <c r="F4403" s="28"/>
      <c r="G4403" s="28"/>
      <c r="H4403" s="28"/>
      <c r="I4403" s="28"/>
      <c r="J4403" s="28"/>
      <c r="K4403" s="28"/>
      <c r="L4403" s="28"/>
      <c r="M4403" s="28"/>
      <c r="N4403" s="28"/>
      <c r="O4403" s="28"/>
      <c r="P4403" s="60"/>
      <c r="Q4403" s="60"/>
      <c r="R4403" s="60"/>
      <c r="S4403" s="60"/>
      <c r="T4403" s="60"/>
      <c r="U4403" s="60"/>
      <c r="V4403" s="46"/>
      <c r="W4403" s="28"/>
      <c r="X4403" s="28"/>
      <c r="Y4403" s="28"/>
      <c r="AA4403" s="77"/>
      <c r="AB4403" s="28"/>
      <c r="AC4403" s="28"/>
      <c r="AD4403" s="28"/>
      <c r="AE4403" s="28"/>
      <c r="AF4403" s="28"/>
      <c r="AG4403" s="28"/>
      <c r="AH4403" s="28"/>
      <c r="AI4403" s="28"/>
      <c r="AJ4403" s="28"/>
      <c r="AK4403" s="28"/>
      <c r="AL4403" s="28"/>
      <c r="AM4403" s="28"/>
      <c r="AN4403" s="28"/>
      <c r="AO4403" s="28"/>
      <c r="AP4403" s="28"/>
      <c r="AQ4403" s="28"/>
      <c r="AR4403" s="28"/>
      <c r="AS4403" s="28"/>
      <c r="AT4403" s="96"/>
      <c r="AU4403" s="28"/>
      <c r="AV4403" s="28"/>
      <c r="AW4403" s="28"/>
      <c r="AX4403" s="28"/>
      <c r="AY4403" s="28"/>
      <c r="AZ4403" s="28"/>
      <c r="BA4403" s="28"/>
      <c r="BB4403" s="28"/>
      <c r="BC4403" s="28"/>
      <c r="BD4403" s="28"/>
      <c r="BE4403" s="28"/>
    </row>
    <row r="4404" spans="3:57" ht="14.25" customHeight="1">
      <c r="C4404" s="46"/>
      <c r="D4404" s="28"/>
      <c r="E4404" s="28"/>
      <c r="F4404" s="28"/>
      <c r="G4404" s="28"/>
      <c r="H4404" s="28"/>
      <c r="I4404" s="28"/>
      <c r="J4404" s="28"/>
      <c r="K4404" s="28"/>
      <c r="L4404" s="28"/>
      <c r="M4404" s="28"/>
      <c r="N4404" s="28"/>
      <c r="O4404" s="28"/>
      <c r="P4404" s="60"/>
      <c r="Q4404" s="60"/>
      <c r="R4404" s="60"/>
      <c r="S4404" s="60"/>
      <c r="T4404" s="60"/>
      <c r="U4404" s="60"/>
      <c r="V4404" s="46"/>
      <c r="W4404" s="28"/>
      <c r="X4404" s="28"/>
      <c r="Y4404" s="28"/>
      <c r="AA4404" s="77"/>
      <c r="AB4404" s="28"/>
      <c r="AC4404" s="28"/>
      <c r="AD4404" s="28"/>
      <c r="AE4404" s="28"/>
      <c r="AF4404" s="28"/>
      <c r="AG4404" s="28"/>
      <c r="AH4404" s="28"/>
      <c r="AI4404" s="28"/>
      <c r="AJ4404" s="28"/>
      <c r="AK4404" s="28"/>
      <c r="AL4404" s="28"/>
      <c r="AM4404" s="28"/>
      <c r="AN4404" s="28"/>
      <c r="AO4404" s="28"/>
      <c r="AP4404" s="28"/>
      <c r="AQ4404" s="28"/>
      <c r="AR4404" s="28"/>
      <c r="AS4404" s="28"/>
      <c r="AT4404" s="96"/>
      <c r="AU4404" s="28"/>
      <c r="AV4404" s="28"/>
      <c r="AW4404" s="28"/>
      <c r="AX4404" s="28"/>
      <c r="AY4404" s="28"/>
      <c r="AZ4404" s="28"/>
      <c r="BA4404" s="28"/>
      <c r="BB4404" s="28"/>
      <c r="BC4404" s="28"/>
      <c r="BD4404" s="28"/>
      <c r="BE4404" s="28"/>
    </row>
    <row r="4405" spans="3:57" ht="14.25" customHeight="1">
      <c r="C4405" s="46"/>
      <c r="D4405" s="28"/>
      <c r="E4405" s="28"/>
      <c r="F4405" s="28"/>
      <c r="G4405" s="28"/>
      <c r="H4405" s="28"/>
      <c r="I4405" s="28"/>
      <c r="J4405" s="28"/>
      <c r="K4405" s="28"/>
      <c r="L4405" s="28"/>
      <c r="M4405" s="28"/>
      <c r="N4405" s="28"/>
      <c r="O4405" s="28"/>
      <c r="P4405" s="60"/>
      <c r="Q4405" s="60"/>
      <c r="R4405" s="60"/>
      <c r="S4405" s="60"/>
      <c r="T4405" s="60"/>
      <c r="U4405" s="60"/>
      <c r="V4405" s="46"/>
      <c r="W4405" s="28"/>
      <c r="X4405" s="28"/>
      <c r="Y4405" s="28"/>
      <c r="AA4405" s="77"/>
      <c r="AB4405" s="28"/>
      <c r="AC4405" s="28"/>
      <c r="AD4405" s="28"/>
      <c r="AE4405" s="28"/>
      <c r="AF4405" s="28"/>
      <c r="AG4405" s="28"/>
      <c r="AH4405" s="28"/>
      <c r="AI4405" s="28"/>
      <c r="AJ4405" s="28"/>
      <c r="AK4405" s="28"/>
      <c r="AL4405" s="28"/>
      <c r="AM4405" s="28"/>
      <c r="AN4405" s="28"/>
      <c r="AO4405" s="28"/>
      <c r="AP4405" s="28"/>
      <c r="AQ4405" s="28"/>
      <c r="AR4405" s="28"/>
      <c r="AS4405" s="28"/>
      <c r="AT4405" s="96"/>
      <c r="AU4405" s="28"/>
      <c r="AV4405" s="28"/>
      <c r="AW4405" s="28"/>
      <c r="AX4405" s="28"/>
      <c r="AY4405" s="28"/>
      <c r="AZ4405" s="28"/>
      <c r="BA4405" s="28"/>
      <c r="BB4405" s="28"/>
      <c r="BC4405" s="28"/>
      <c r="BD4405" s="28"/>
      <c r="BE4405" s="28"/>
    </row>
    <row r="4406" spans="3:57" ht="14.25" customHeight="1">
      <c r="C4406" s="46"/>
      <c r="D4406" s="28"/>
      <c r="E4406" s="28"/>
      <c r="F4406" s="28"/>
      <c r="G4406" s="28"/>
      <c r="H4406" s="28"/>
      <c r="I4406" s="28"/>
      <c r="J4406" s="28"/>
      <c r="K4406" s="28"/>
      <c r="L4406" s="28"/>
      <c r="M4406" s="28"/>
      <c r="N4406" s="28"/>
      <c r="O4406" s="28"/>
      <c r="P4406" s="60"/>
      <c r="Q4406" s="60"/>
      <c r="R4406" s="60"/>
      <c r="S4406" s="60"/>
      <c r="T4406" s="60"/>
      <c r="U4406" s="60"/>
      <c r="V4406" s="46"/>
      <c r="W4406" s="28"/>
      <c r="X4406" s="28"/>
      <c r="Y4406" s="28"/>
      <c r="AA4406" s="77"/>
      <c r="AB4406" s="28"/>
      <c r="AC4406" s="28"/>
      <c r="AD4406" s="28"/>
      <c r="AE4406" s="28"/>
      <c r="AF4406" s="28"/>
      <c r="AG4406" s="28"/>
      <c r="AH4406" s="28"/>
      <c r="AI4406" s="28"/>
      <c r="AJ4406" s="28"/>
      <c r="AK4406" s="28"/>
      <c r="AL4406" s="28"/>
      <c r="AM4406" s="28"/>
      <c r="AN4406" s="28"/>
      <c r="AO4406" s="28"/>
      <c r="AP4406" s="28"/>
      <c r="AQ4406" s="28"/>
      <c r="AR4406" s="28"/>
      <c r="AS4406" s="28"/>
      <c r="AT4406" s="96"/>
      <c r="AU4406" s="28"/>
      <c r="AV4406" s="28"/>
      <c r="AW4406" s="28"/>
      <c r="AX4406" s="28"/>
      <c r="AY4406" s="28"/>
      <c r="AZ4406" s="28"/>
      <c r="BA4406" s="28"/>
      <c r="BB4406" s="28"/>
      <c r="BC4406" s="28"/>
      <c r="BD4406" s="28"/>
      <c r="BE4406" s="28"/>
    </row>
    <row r="4407" spans="3:57" ht="14.25" customHeight="1">
      <c r="C4407" s="46"/>
      <c r="D4407" s="28"/>
      <c r="E4407" s="28"/>
      <c r="F4407" s="28"/>
      <c r="G4407" s="28"/>
      <c r="H4407" s="28"/>
      <c r="I4407" s="28"/>
      <c r="J4407" s="28"/>
      <c r="K4407" s="28"/>
      <c r="L4407" s="28"/>
      <c r="M4407" s="28"/>
      <c r="N4407" s="28"/>
      <c r="O4407" s="28"/>
      <c r="P4407" s="60"/>
      <c r="Q4407" s="60"/>
      <c r="R4407" s="60"/>
      <c r="S4407" s="60"/>
      <c r="T4407" s="60"/>
      <c r="U4407" s="60"/>
      <c r="V4407" s="46"/>
      <c r="W4407" s="28"/>
      <c r="X4407" s="28"/>
      <c r="Y4407" s="28"/>
      <c r="AA4407" s="77"/>
      <c r="AB4407" s="28"/>
      <c r="AC4407" s="28"/>
      <c r="AD4407" s="28"/>
      <c r="AE4407" s="28"/>
      <c r="AF4407" s="28"/>
      <c r="AG4407" s="28"/>
      <c r="AH4407" s="28"/>
      <c r="AI4407" s="28"/>
      <c r="AJ4407" s="28"/>
      <c r="AK4407" s="28"/>
      <c r="AL4407" s="28"/>
      <c r="AM4407" s="28"/>
      <c r="AN4407" s="28"/>
      <c r="AO4407" s="28"/>
      <c r="AP4407" s="28"/>
      <c r="AQ4407" s="28"/>
      <c r="AR4407" s="28"/>
      <c r="AS4407" s="28"/>
      <c r="AT4407" s="96"/>
      <c r="AU4407" s="28"/>
      <c r="AV4407" s="28"/>
      <c r="AW4407" s="28"/>
      <c r="AX4407" s="28"/>
      <c r="AY4407" s="28"/>
      <c r="AZ4407" s="28"/>
      <c r="BA4407" s="28"/>
      <c r="BB4407" s="28"/>
      <c r="BC4407" s="28"/>
      <c r="BD4407" s="28"/>
      <c r="BE4407" s="28"/>
    </row>
    <row r="4408" spans="3:57" ht="14.25" customHeight="1">
      <c r="C4408" s="46"/>
      <c r="D4408" s="28"/>
      <c r="E4408" s="28"/>
      <c r="F4408" s="28"/>
      <c r="G4408" s="28"/>
      <c r="H4408" s="28"/>
      <c r="I4408" s="28"/>
      <c r="J4408" s="28"/>
      <c r="K4408" s="28"/>
      <c r="L4408" s="28"/>
      <c r="M4408" s="28"/>
      <c r="N4408" s="28"/>
      <c r="O4408" s="28"/>
      <c r="P4408" s="60"/>
      <c r="Q4408" s="60"/>
      <c r="R4408" s="60"/>
      <c r="S4408" s="60"/>
      <c r="T4408" s="60"/>
      <c r="U4408" s="60"/>
      <c r="V4408" s="46"/>
      <c r="W4408" s="28"/>
      <c r="X4408" s="28"/>
      <c r="Y4408" s="28"/>
      <c r="AA4408" s="77"/>
      <c r="AB4408" s="28"/>
      <c r="AC4408" s="28"/>
      <c r="AD4408" s="28"/>
      <c r="AE4408" s="28"/>
      <c r="AF4408" s="28"/>
      <c r="AG4408" s="28"/>
      <c r="AH4408" s="28"/>
      <c r="AI4408" s="28"/>
      <c r="AJ4408" s="28"/>
      <c r="AK4408" s="28"/>
      <c r="AL4408" s="28"/>
      <c r="AM4408" s="28"/>
      <c r="AN4408" s="28"/>
      <c r="AO4408" s="28"/>
      <c r="AP4408" s="28"/>
      <c r="AQ4408" s="28"/>
      <c r="AR4408" s="28"/>
      <c r="AS4408" s="28"/>
      <c r="AT4408" s="96"/>
      <c r="AU4408" s="28"/>
      <c r="AV4408" s="28"/>
      <c r="AW4408" s="28"/>
      <c r="AX4408" s="28"/>
      <c r="AY4408" s="28"/>
      <c r="AZ4408" s="28"/>
      <c r="BA4408" s="28"/>
      <c r="BB4408" s="28"/>
      <c r="BC4408" s="28"/>
      <c r="BD4408" s="28"/>
      <c r="BE4408" s="28"/>
    </row>
    <row r="4409" spans="3:57" ht="14.25" customHeight="1">
      <c r="C4409" s="46"/>
      <c r="D4409" s="28"/>
      <c r="E4409" s="28"/>
      <c r="F4409" s="28"/>
      <c r="G4409" s="28"/>
      <c r="H4409" s="28"/>
      <c r="I4409" s="28"/>
      <c r="J4409" s="28"/>
      <c r="K4409" s="28"/>
      <c r="L4409" s="28"/>
      <c r="M4409" s="28"/>
      <c r="N4409" s="28"/>
      <c r="O4409" s="28"/>
      <c r="P4409" s="60"/>
      <c r="Q4409" s="60"/>
      <c r="R4409" s="60"/>
      <c r="S4409" s="60"/>
      <c r="T4409" s="60"/>
      <c r="U4409" s="60"/>
      <c r="V4409" s="46"/>
      <c r="W4409" s="28"/>
      <c r="X4409" s="28"/>
      <c r="Y4409" s="28"/>
      <c r="AA4409" s="77"/>
      <c r="AB4409" s="28"/>
      <c r="AC4409" s="28"/>
      <c r="AD4409" s="28"/>
      <c r="AE4409" s="28"/>
      <c r="AF4409" s="28"/>
      <c r="AG4409" s="28"/>
      <c r="AH4409" s="28"/>
      <c r="AI4409" s="28"/>
      <c r="AJ4409" s="28"/>
      <c r="AK4409" s="28"/>
      <c r="AL4409" s="28"/>
      <c r="AM4409" s="28"/>
      <c r="AN4409" s="28"/>
      <c r="AO4409" s="28"/>
      <c r="AP4409" s="28"/>
      <c r="AQ4409" s="28"/>
      <c r="AR4409" s="28"/>
      <c r="AS4409" s="28"/>
      <c r="AT4409" s="96"/>
      <c r="AU4409" s="28"/>
      <c r="AV4409" s="28"/>
      <c r="AW4409" s="28"/>
      <c r="AX4409" s="28"/>
      <c r="AY4409" s="28"/>
      <c r="AZ4409" s="28"/>
      <c r="BA4409" s="28"/>
      <c r="BB4409" s="28"/>
      <c r="BC4409" s="28"/>
      <c r="BD4409" s="28"/>
      <c r="BE4409" s="28"/>
    </row>
    <row r="4410" spans="3:57" ht="14.25" customHeight="1">
      <c r="C4410" s="46"/>
      <c r="D4410" s="28"/>
      <c r="E4410" s="28"/>
      <c r="F4410" s="28"/>
      <c r="G4410" s="28"/>
      <c r="H4410" s="28"/>
      <c r="I4410" s="28"/>
      <c r="J4410" s="28"/>
      <c r="K4410" s="28"/>
      <c r="L4410" s="28"/>
      <c r="M4410" s="28"/>
      <c r="N4410" s="28"/>
      <c r="O4410" s="28"/>
      <c r="P4410" s="60"/>
      <c r="Q4410" s="60"/>
      <c r="R4410" s="60"/>
      <c r="S4410" s="60"/>
      <c r="T4410" s="60"/>
      <c r="U4410" s="60"/>
      <c r="V4410" s="46"/>
      <c r="W4410" s="28"/>
      <c r="X4410" s="28"/>
      <c r="Y4410" s="28"/>
      <c r="AA4410" s="77"/>
      <c r="AB4410" s="28"/>
      <c r="AC4410" s="28"/>
      <c r="AD4410" s="28"/>
      <c r="AE4410" s="28"/>
      <c r="AF4410" s="28"/>
      <c r="AG4410" s="28"/>
      <c r="AH4410" s="28"/>
      <c r="AI4410" s="28"/>
      <c r="AJ4410" s="28"/>
      <c r="AK4410" s="28"/>
      <c r="AL4410" s="28"/>
      <c r="AM4410" s="28"/>
      <c r="AN4410" s="28"/>
      <c r="AO4410" s="28"/>
      <c r="AP4410" s="28"/>
      <c r="AQ4410" s="28"/>
      <c r="AR4410" s="28"/>
      <c r="AS4410" s="28"/>
      <c r="AT4410" s="96"/>
      <c r="AU4410" s="28"/>
      <c r="AV4410" s="28"/>
      <c r="AW4410" s="28"/>
      <c r="AX4410" s="28"/>
      <c r="AY4410" s="28"/>
      <c r="AZ4410" s="28"/>
      <c r="BA4410" s="28"/>
      <c r="BB4410" s="28"/>
      <c r="BC4410" s="28"/>
      <c r="BD4410" s="28"/>
      <c r="BE4410" s="28"/>
    </row>
    <row r="4411" spans="3:57" ht="14.25" customHeight="1">
      <c r="C4411" s="46"/>
      <c r="D4411" s="28"/>
      <c r="E4411" s="28"/>
      <c r="F4411" s="28"/>
      <c r="G4411" s="28"/>
      <c r="H4411" s="28"/>
      <c r="I4411" s="28"/>
      <c r="J4411" s="28"/>
      <c r="K4411" s="28"/>
      <c r="L4411" s="28"/>
      <c r="M4411" s="28"/>
      <c r="N4411" s="28"/>
      <c r="O4411" s="28"/>
      <c r="P4411" s="60"/>
      <c r="Q4411" s="60"/>
      <c r="R4411" s="60"/>
      <c r="S4411" s="60"/>
      <c r="T4411" s="60"/>
      <c r="U4411" s="60"/>
      <c r="V4411" s="46"/>
      <c r="W4411" s="28"/>
      <c r="X4411" s="28"/>
      <c r="Y4411" s="28"/>
      <c r="AA4411" s="77"/>
      <c r="AB4411" s="28"/>
      <c r="AC4411" s="28"/>
      <c r="AD4411" s="28"/>
      <c r="AE4411" s="28"/>
      <c r="AF4411" s="28"/>
      <c r="AG4411" s="28"/>
      <c r="AH4411" s="28"/>
      <c r="AI4411" s="28"/>
      <c r="AJ4411" s="28"/>
      <c r="AK4411" s="28"/>
      <c r="AL4411" s="28"/>
      <c r="AM4411" s="28"/>
      <c r="AN4411" s="28"/>
      <c r="AO4411" s="28"/>
      <c r="AP4411" s="28"/>
      <c r="AQ4411" s="28"/>
      <c r="AR4411" s="28"/>
      <c r="AS4411" s="28"/>
      <c r="AT4411" s="96"/>
      <c r="AU4411" s="28"/>
      <c r="AV4411" s="28"/>
      <c r="AW4411" s="28"/>
      <c r="AX4411" s="28"/>
      <c r="AY4411" s="28"/>
      <c r="AZ4411" s="28"/>
      <c r="BA4411" s="28"/>
      <c r="BB4411" s="28"/>
      <c r="BC4411" s="28"/>
      <c r="BD4411" s="28"/>
      <c r="BE4411" s="28"/>
    </row>
    <row r="4412" spans="3:57" ht="14.25" customHeight="1">
      <c r="C4412" s="46"/>
      <c r="D4412" s="28"/>
      <c r="E4412" s="28"/>
      <c r="F4412" s="28"/>
      <c r="G4412" s="28"/>
      <c r="H4412" s="28"/>
      <c r="I4412" s="28"/>
      <c r="J4412" s="28"/>
      <c r="K4412" s="28"/>
      <c r="L4412" s="28"/>
      <c r="M4412" s="28"/>
      <c r="N4412" s="28"/>
      <c r="O4412" s="28"/>
      <c r="P4412" s="60"/>
      <c r="Q4412" s="60"/>
      <c r="R4412" s="60"/>
      <c r="S4412" s="60"/>
      <c r="T4412" s="60"/>
      <c r="U4412" s="60"/>
      <c r="V4412" s="46"/>
      <c r="W4412" s="28"/>
      <c r="X4412" s="28"/>
      <c r="Y4412" s="28"/>
      <c r="AA4412" s="77"/>
      <c r="AB4412" s="28"/>
      <c r="AC4412" s="28"/>
      <c r="AD4412" s="28"/>
      <c r="AE4412" s="28"/>
      <c r="AF4412" s="28"/>
      <c r="AG4412" s="28"/>
      <c r="AH4412" s="28"/>
      <c r="AI4412" s="28"/>
      <c r="AJ4412" s="28"/>
      <c r="AK4412" s="28"/>
      <c r="AL4412" s="28"/>
      <c r="AM4412" s="28"/>
      <c r="AN4412" s="28"/>
      <c r="AO4412" s="28"/>
      <c r="AP4412" s="28"/>
      <c r="AQ4412" s="28"/>
      <c r="AR4412" s="28"/>
      <c r="AS4412" s="28"/>
      <c r="AT4412" s="96"/>
      <c r="AU4412" s="28"/>
      <c r="AV4412" s="28"/>
      <c r="AW4412" s="28"/>
      <c r="AX4412" s="28"/>
      <c r="AY4412" s="28"/>
      <c r="AZ4412" s="28"/>
      <c r="BA4412" s="28"/>
      <c r="BB4412" s="28"/>
      <c r="BC4412" s="28"/>
      <c r="BD4412" s="28"/>
      <c r="BE4412" s="28"/>
    </row>
    <row r="4413" spans="3:57" ht="14.25" customHeight="1">
      <c r="C4413" s="46"/>
      <c r="D4413" s="28"/>
      <c r="E4413" s="28"/>
      <c r="F4413" s="28"/>
      <c r="G4413" s="28"/>
      <c r="H4413" s="28"/>
      <c r="I4413" s="28"/>
      <c r="J4413" s="28"/>
      <c r="K4413" s="28"/>
      <c r="L4413" s="28"/>
      <c r="M4413" s="28"/>
      <c r="N4413" s="28"/>
      <c r="O4413" s="28"/>
      <c r="P4413" s="60"/>
      <c r="Q4413" s="60"/>
      <c r="R4413" s="60"/>
      <c r="S4413" s="60"/>
      <c r="T4413" s="60"/>
      <c r="U4413" s="60"/>
      <c r="V4413" s="46"/>
      <c r="W4413" s="28"/>
      <c r="X4413" s="28"/>
      <c r="Y4413" s="28"/>
      <c r="AA4413" s="77"/>
      <c r="AB4413" s="28"/>
      <c r="AC4413" s="28"/>
      <c r="AD4413" s="28"/>
      <c r="AE4413" s="28"/>
      <c r="AF4413" s="28"/>
      <c r="AG4413" s="28"/>
      <c r="AH4413" s="28"/>
      <c r="AI4413" s="28"/>
      <c r="AJ4413" s="28"/>
      <c r="AK4413" s="28"/>
      <c r="AL4413" s="28"/>
      <c r="AM4413" s="28"/>
      <c r="AN4413" s="28"/>
      <c r="AO4413" s="28"/>
      <c r="AP4413" s="28"/>
      <c r="AQ4413" s="28"/>
      <c r="AR4413" s="28"/>
      <c r="AS4413" s="28"/>
      <c r="AT4413" s="96"/>
      <c r="AU4413" s="28"/>
      <c r="AV4413" s="28"/>
      <c r="AW4413" s="28"/>
      <c r="AX4413" s="28"/>
      <c r="AY4413" s="28"/>
      <c r="AZ4413" s="28"/>
      <c r="BA4413" s="28"/>
      <c r="BB4413" s="28"/>
      <c r="BC4413" s="28"/>
      <c r="BD4413" s="28"/>
      <c r="BE4413" s="28"/>
    </row>
    <row r="4414" spans="3:57" ht="14.25" customHeight="1">
      <c r="C4414" s="46"/>
      <c r="D4414" s="28"/>
      <c r="E4414" s="28"/>
      <c r="F4414" s="28"/>
      <c r="G4414" s="28"/>
      <c r="H4414" s="28"/>
      <c r="I4414" s="28"/>
      <c r="J4414" s="28"/>
      <c r="K4414" s="28"/>
      <c r="L4414" s="28"/>
      <c r="M4414" s="28"/>
      <c r="N4414" s="28"/>
      <c r="O4414" s="28"/>
      <c r="P4414" s="60"/>
      <c r="Q4414" s="60"/>
      <c r="R4414" s="60"/>
      <c r="S4414" s="60"/>
      <c r="T4414" s="60"/>
      <c r="U4414" s="60"/>
      <c r="V4414" s="46"/>
      <c r="W4414" s="28"/>
      <c r="X4414" s="28"/>
      <c r="Y4414" s="28"/>
      <c r="AA4414" s="77"/>
      <c r="AB4414" s="28"/>
      <c r="AC4414" s="28"/>
      <c r="AD4414" s="28"/>
      <c r="AE4414" s="28"/>
      <c r="AF4414" s="28"/>
      <c r="AG4414" s="28"/>
      <c r="AH4414" s="28"/>
      <c r="AI4414" s="28"/>
      <c r="AJ4414" s="28"/>
      <c r="AK4414" s="28"/>
      <c r="AL4414" s="28"/>
      <c r="AM4414" s="28"/>
      <c r="AN4414" s="28"/>
      <c r="AO4414" s="28"/>
      <c r="AP4414" s="28"/>
      <c r="AQ4414" s="28"/>
      <c r="AR4414" s="28"/>
      <c r="AS4414" s="28"/>
      <c r="AT4414" s="96"/>
      <c r="AU4414" s="28"/>
      <c r="AV4414" s="28"/>
      <c r="AW4414" s="28"/>
      <c r="AX4414" s="28"/>
      <c r="AY4414" s="28"/>
      <c r="AZ4414" s="28"/>
      <c r="BA4414" s="28"/>
      <c r="BB4414" s="28"/>
      <c r="BC4414" s="28"/>
      <c r="BD4414" s="28"/>
      <c r="BE4414" s="28"/>
    </row>
    <row r="4415" spans="3:57" ht="14.25" customHeight="1">
      <c r="C4415" s="46"/>
      <c r="D4415" s="28"/>
      <c r="E4415" s="28"/>
      <c r="F4415" s="28"/>
      <c r="G4415" s="28"/>
      <c r="H4415" s="28"/>
      <c r="I4415" s="28"/>
      <c r="J4415" s="28"/>
      <c r="K4415" s="28"/>
      <c r="L4415" s="28"/>
      <c r="M4415" s="28"/>
      <c r="N4415" s="28"/>
      <c r="O4415" s="28"/>
      <c r="P4415" s="60"/>
      <c r="Q4415" s="60"/>
      <c r="R4415" s="60"/>
      <c r="S4415" s="60"/>
      <c r="T4415" s="60"/>
      <c r="U4415" s="60"/>
      <c r="V4415" s="46"/>
      <c r="W4415" s="28"/>
      <c r="X4415" s="28"/>
      <c r="Y4415" s="28"/>
      <c r="AA4415" s="77"/>
      <c r="AB4415" s="28"/>
      <c r="AC4415" s="28"/>
      <c r="AD4415" s="28"/>
      <c r="AE4415" s="28"/>
      <c r="AF4415" s="28"/>
      <c r="AG4415" s="28"/>
      <c r="AH4415" s="28"/>
      <c r="AI4415" s="28"/>
      <c r="AJ4415" s="28"/>
      <c r="AK4415" s="28"/>
      <c r="AL4415" s="28"/>
      <c r="AM4415" s="28"/>
      <c r="AN4415" s="28"/>
      <c r="AO4415" s="28"/>
      <c r="AP4415" s="28"/>
      <c r="AQ4415" s="28"/>
      <c r="AR4415" s="28"/>
      <c r="AS4415" s="28"/>
      <c r="AT4415" s="96"/>
      <c r="AU4415" s="28"/>
      <c r="AV4415" s="28"/>
      <c r="AW4415" s="28"/>
      <c r="AX4415" s="28"/>
      <c r="AY4415" s="28"/>
      <c r="AZ4415" s="28"/>
      <c r="BA4415" s="28"/>
      <c r="BB4415" s="28"/>
      <c r="BC4415" s="28"/>
      <c r="BD4415" s="28"/>
      <c r="BE4415" s="28"/>
    </row>
    <row r="4416" spans="3:57" ht="14.25" customHeight="1">
      <c r="C4416" s="46"/>
      <c r="D4416" s="28"/>
      <c r="E4416" s="28"/>
      <c r="F4416" s="28"/>
      <c r="G4416" s="28"/>
      <c r="H4416" s="28"/>
      <c r="I4416" s="28"/>
      <c r="J4416" s="28"/>
      <c r="K4416" s="28"/>
      <c r="L4416" s="28"/>
      <c r="M4416" s="28"/>
      <c r="N4416" s="28"/>
      <c r="O4416" s="28"/>
      <c r="P4416" s="60"/>
      <c r="Q4416" s="60"/>
      <c r="R4416" s="60"/>
      <c r="S4416" s="60"/>
      <c r="T4416" s="60"/>
      <c r="U4416" s="60"/>
      <c r="V4416" s="46"/>
      <c r="W4416" s="28"/>
      <c r="X4416" s="28"/>
      <c r="Y4416" s="28"/>
      <c r="AA4416" s="77"/>
      <c r="AB4416" s="28"/>
      <c r="AC4416" s="28"/>
      <c r="AD4416" s="28"/>
      <c r="AE4416" s="28"/>
      <c r="AF4416" s="28"/>
      <c r="AG4416" s="28"/>
      <c r="AH4416" s="28"/>
      <c r="AI4416" s="28"/>
      <c r="AJ4416" s="28"/>
      <c r="AK4416" s="28"/>
      <c r="AL4416" s="28"/>
      <c r="AM4416" s="28"/>
      <c r="AN4416" s="28"/>
      <c r="AO4416" s="28"/>
      <c r="AP4416" s="28"/>
      <c r="AQ4416" s="28"/>
      <c r="AR4416" s="28"/>
      <c r="AS4416" s="28"/>
      <c r="AT4416" s="96"/>
      <c r="AU4416" s="28"/>
      <c r="AV4416" s="28"/>
      <c r="AW4416" s="28"/>
      <c r="AX4416" s="28"/>
      <c r="AY4416" s="28"/>
      <c r="AZ4416" s="28"/>
      <c r="BA4416" s="28"/>
      <c r="BB4416" s="28"/>
      <c r="BC4416" s="28"/>
      <c r="BD4416" s="28"/>
      <c r="BE4416" s="28"/>
    </row>
    <row r="4417" spans="3:57" ht="14.25" customHeight="1">
      <c r="C4417" s="46"/>
      <c r="D4417" s="28"/>
      <c r="E4417" s="28"/>
      <c r="F4417" s="28"/>
      <c r="G4417" s="28"/>
      <c r="H4417" s="28"/>
      <c r="I4417" s="28"/>
      <c r="J4417" s="28"/>
      <c r="K4417" s="28"/>
      <c r="L4417" s="28"/>
      <c r="M4417" s="28"/>
      <c r="N4417" s="28"/>
      <c r="O4417" s="28"/>
      <c r="P4417" s="60"/>
      <c r="Q4417" s="60"/>
      <c r="R4417" s="60"/>
      <c r="S4417" s="60"/>
      <c r="T4417" s="60"/>
      <c r="U4417" s="60"/>
      <c r="V4417" s="46"/>
      <c r="W4417" s="28"/>
      <c r="X4417" s="28"/>
      <c r="Y4417" s="28"/>
      <c r="AA4417" s="77"/>
      <c r="AB4417" s="28"/>
      <c r="AC4417" s="28"/>
      <c r="AD4417" s="28"/>
      <c r="AE4417" s="28"/>
      <c r="AF4417" s="28"/>
      <c r="AG4417" s="28"/>
      <c r="AH4417" s="28"/>
      <c r="AI4417" s="28"/>
      <c r="AJ4417" s="28"/>
      <c r="AK4417" s="28"/>
      <c r="AL4417" s="28"/>
      <c r="AM4417" s="28"/>
      <c r="AN4417" s="28"/>
      <c r="AO4417" s="28"/>
      <c r="AP4417" s="28"/>
      <c r="AQ4417" s="28"/>
      <c r="AR4417" s="28"/>
      <c r="AS4417" s="28"/>
      <c r="AT4417" s="96"/>
      <c r="AU4417" s="28"/>
      <c r="AV4417" s="28"/>
      <c r="AW4417" s="28"/>
      <c r="AX4417" s="28"/>
      <c r="AY4417" s="28"/>
      <c r="AZ4417" s="28"/>
      <c r="BA4417" s="28"/>
      <c r="BB4417" s="28"/>
      <c r="BC4417" s="28"/>
      <c r="BD4417" s="28"/>
      <c r="BE4417" s="28"/>
    </row>
    <row r="4418" spans="3:57" ht="14.25" customHeight="1">
      <c r="C4418" s="46"/>
      <c r="D4418" s="28"/>
      <c r="E4418" s="28"/>
      <c r="F4418" s="28"/>
      <c r="G4418" s="28"/>
      <c r="H4418" s="28"/>
      <c r="I4418" s="28"/>
      <c r="J4418" s="28"/>
      <c r="K4418" s="28"/>
      <c r="L4418" s="28"/>
      <c r="M4418" s="28"/>
      <c r="N4418" s="28"/>
      <c r="O4418" s="28"/>
      <c r="P4418" s="60"/>
      <c r="Q4418" s="60"/>
      <c r="R4418" s="60"/>
      <c r="S4418" s="60"/>
      <c r="T4418" s="60"/>
      <c r="U4418" s="60"/>
      <c r="V4418" s="46"/>
      <c r="W4418" s="28"/>
      <c r="X4418" s="28"/>
      <c r="Y4418" s="28"/>
      <c r="AA4418" s="77"/>
      <c r="AB4418" s="28"/>
      <c r="AC4418" s="28"/>
      <c r="AD4418" s="28"/>
      <c r="AE4418" s="28"/>
      <c r="AF4418" s="28"/>
      <c r="AG4418" s="28"/>
      <c r="AH4418" s="28"/>
      <c r="AI4418" s="28"/>
      <c r="AJ4418" s="28"/>
      <c r="AK4418" s="28"/>
      <c r="AL4418" s="28"/>
      <c r="AM4418" s="28"/>
      <c r="AN4418" s="28"/>
      <c r="AO4418" s="28"/>
      <c r="AP4418" s="28"/>
      <c r="AQ4418" s="28"/>
      <c r="AR4418" s="28"/>
      <c r="AS4418" s="28"/>
      <c r="AT4418" s="96"/>
      <c r="AU4418" s="28"/>
      <c r="AV4418" s="28"/>
      <c r="AW4418" s="28"/>
      <c r="AX4418" s="28"/>
      <c r="AY4418" s="28"/>
      <c r="AZ4418" s="28"/>
      <c r="BA4418" s="28"/>
      <c r="BB4418" s="28"/>
      <c r="BC4418" s="28"/>
      <c r="BD4418" s="28"/>
      <c r="BE4418" s="28"/>
    </row>
    <row r="4419" spans="3:57" ht="14.25" customHeight="1">
      <c r="C4419" s="46"/>
      <c r="D4419" s="28"/>
      <c r="E4419" s="28"/>
      <c r="F4419" s="28"/>
      <c r="G4419" s="28"/>
      <c r="H4419" s="28"/>
      <c r="I4419" s="28"/>
      <c r="J4419" s="28"/>
      <c r="K4419" s="28"/>
      <c r="L4419" s="28"/>
      <c r="M4419" s="28"/>
      <c r="N4419" s="28"/>
      <c r="O4419" s="28"/>
      <c r="P4419" s="60"/>
      <c r="Q4419" s="60"/>
      <c r="R4419" s="60"/>
      <c r="S4419" s="60"/>
      <c r="T4419" s="60"/>
      <c r="U4419" s="60"/>
      <c r="V4419" s="46"/>
      <c r="W4419" s="28"/>
      <c r="X4419" s="28"/>
      <c r="Y4419" s="28"/>
      <c r="AA4419" s="77"/>
      <c r="AB4419" s="28"/>
      <c r="AC4419" s="28"/>
      <c r="AD4419" s="28"/>
      <c r="AE4419" s="28"/>
      <c r="AF4419" s="28"/>
      <c r="AG4419" s="28"/>
      <c r="AH4419" s="28"/>
      <c r="AI4419" s="28"/>
      <c r="AJ4419" s="28"/>
      <c r="AK4419" s="28"/>
      <c r="AL4419" s="28"/>
      <c r="AM4419" s="28"/>
      <c r="AN4419" s="28"/>
      <c r="AO4419" s="28"/>
      <c r="AP4419" s="28"/>
      <c r="AQ4419" s="28"/>
      <c r="AR4419" s="28"/>
      <c r="AS4419" s="28"/>
      <c r="AT4419" s="96"/>
      <c r="AU4419" s="28"/>
      <c r="AV4419" s="28"/>
      <c r="AW4419" s="28"/>
      <c r="AX4419" s="28"/>
      <c r="AY4419" s="28"/>
      <c r="AZ4419" s="28"/>
      <c r="BA4419" s="28"/>
      <c r="BB4419" s="28"/>
      <c r="BC4419" s="28"/>
      <c r="BD4419" s="28"/>
      <c r="BE4419" s="28"/>
    </row>
    <row r="4420" spans="3:57" ht="14.25" customHeight="1">
      <c r="C4420" s="46"/>
      <c r="D4420" s="28"/>
      <c r="E4420" s="28"/>
      <c r="F4420" s="28"/>
      <c r="G4420" s="28"/>
      <c r="H4420" s="28"/>
      <c r="I4420" s="28"/>
      <c r="J4420" s="28"/>
      <c r="K4420" s="28"/>
      <c r="L4420" s="28"/>
      <c r="M4420" s="28"/>
      <c r="N4420" s="28"/>
      <c r="O4420" s="28"/>
      <c r="P4420" s="60"/>
      <c r="Q4420" s="60"/>
      <c r="R4420" s="60"/>
      <c r="S4420" s="60"/>
      <c r="T4420" s="60"/>
      <c r="U4420" s="60"/>
      <c r="V4420" s="46"/>
      <c r="W4420" s="28"/>
      <c r="X4420" s="28"/>
      <c r="Y4420" s="28"/>
      <c r="AA4420" s="77"/>
      <c r="AB4420" s="28"/>
      <c r="AC4420" s="28"/>
      <c r="AD4420" s="28"/>
      <c r="AE4420" s="28"/>
      <c r="AF4420" s="28"/>
      <c r="AG4420" s="28"/>
      <c r="AH4420" s="28"/>
      <c r="AI4420" s="28"/>
      <c r="AJ4420" s="28"/>
      <c r="AK4420" s="28"/>
      <c r="AL4420" s="28"/>
      <c r="AM4420" s="28"/>
      <c r="AN4420" s="28"/>
      <c r="AO4420" s="28"/>
      <c r="AP4420" s="28"/>
      <c r="AQ4420" s="28"/>
      <c r="AR4420" s="28"/>
      <c r="AS4420" s="28"/>
      <c r="AT4420" s="96"/>
      <c r="AU4420" s="28"/>
      <c r="AV4420" s="28"/>
      <c r="AW4420" s="28"/>
      <c r="AX4420" s="28"/>
      <c r="AY4420" s="28"/>
      <c r="AZ4420" s="28"/>
      <c r="BA4420" s="28"/>
      <c r="BB4420" s="28"/>
      <c r="BC4420" s="28"/>
      <c r="BD4420" s="28"/>
      <c r="BE4420" s="28"/>
    </row>
    <row r="4421" spans="3:57" ht="14.25" customHeight="1">
      <c r="C4421" s="46"/>
      <c r="D4421" s="28"/>
      <c r="E4421" s="28"/>
      <c r="F4421" s="28"/>
      <c r="G4421" s="28"/>
      <c r="H4421" s="28"/>
      <c r="I4421" s="28"/>
      <c r="J4421" s="28"/>
      <c r="K4421" s="28"/>
      <c r="L4421" s="28"/>
      <c r="M4421" s="28"/>
      <c r="N4421" s="28"/>
      <c r="O4421" s="28"/>
      <c r="P4421" s="60"/>
      <c r="Q4421" s="60"/>
      <c r="R4421" s="60"/>
      <c r="S4421" s="60"/>
      <c r="T4421" s="60"/>
      <c r="U4421" s="60"/>
      <c r="V4421" s="46"/>
      <c r="W4421" s="28"/>
      <c r="X4421" s="28"/>
      <c r="Y4421" s="28"/>
      <c r="AA4421" s="77"/>
      <c r="AB4421" s="28"/>
      <c r="AC4421" s="28"/>
      <c r="AD4421" s="28"/>
      <c r="AE4421" s="28"/>
      <c r="AF4421" s="28"/>
      <c r="AG4421" s="28"/>
      <c r="AH4421" s="28"/>
      <c r="AI4421" s="28"/>
      <c r="AJ4421" s="28"/>
      <c r="AK4421" s="28"/>
      <c r="AL4421" s="28"/>
      <c r="AM4421" s="28"/>
      <c r="AN4421" s="28"/>
      <c r="AO4421" s="28"/>
      <c r="AP4421" s="28"/>
      <c r="AQ4421" s="28"/>
      <c r="AR4421" s="28"/>
      <c r="AS4421" s="28"/>
      <c r="AT4421" s="96"/>
      <c r="AU4421" s="28"/>
      <c r="AV4421" s="28"/>
      <c r="AW4421" s="28"/>
      <c r="AX4421" s="28"/>
      <c r="AY4421" s="28"/>
      <c r="AZ4421" s="28"/>
      <c r="BA4421" s="28"/>
      <c r="BB4421" s="28"/>
      <c r="BC4421" s="28"/>
      <c r="BD4421" s="28"/>
      <c r="BE4421" s="28"/>
    </row>
    <row r="4422" spans="3:57" ht="14.25" customHeight="1">
      <c r="C4422" s="46"/>
      <c r="D4422" s="28"/>
      <c r="E4422" s="28"/>
      <c r="F4422" s="28"/>
      <c r="G4422" s="28"/>
      <c r="H4422" s="28"/>
      <c r="I4422" s="28"/>
      <c r="J4422" s="28"/>
      <c r="K4422" s="28"/>
      <c r="L4422" s="28"/>
      <c r="M4422" s="28"/>
      <c r="N4422" s="28"/>
      <c r="O4422" s="28"/>
      <c r="P4422" s="60"/>
      <c r="Q4422" s="60"/>
      <c r="R4422" s="60"/>
      <c r="S4422" s="60"/>
      <c r="T4422" s="60"/>
      <c r="U4422" s="60"/>
      <c r="V4422" s="46"/>
      <c r="W4422" s="28"/>
      <c r="X4422" s="28"/>
      <c r="Y4422" s="28"/>
      <c r="AA4422" s="77"/>
      <c r="AB4422" s="28"/>
      <c r="AC4422" s="28"/>
      <c r="AD4422" s="28"/>
      <c r="AE4422" s="28"/>
      <c r="AF4422" s="28"/>
      <c r="AG4422" s="28"/>
      <c r="AH4422" s="28"/>
      <c r="AI4422" s="28"/>
      <c r="AJ4422" s="28"/>
      <c r="AK4422" s="28"/>
      <c r="AL4422" s="28"/>
      <c r="AM4422" s="28"/>
      <c r="AN4422" s="28"/>
      <c r="AO4422" s="28"/>
      <c r="AP4422" s="28"/>
      <c r="AQ4422" s="28"/>
      <c r="AR4422" s="28"/>
      <c r="AS4422" s="28"/>
      <c r="AT4422" s="96"/>
      <c r="AU4422" s="28"/>
      <c r="AV4422" s="28"/>
      <c r="AW4422" s="28"/>
      <c r="AX4422" s="28"/>
      <c r="AY4422" s="28"/>
      <c r="AZ4422" s="28"/>
      <c r="BA4422" s="28"/>
      <c r="BB4422" s="28"/>
      <c r="BC4422" s="28"/>
      <c r="BD4422" s="28"/>
      <c r="BE4422" s="28"/>
    </row>
    <row r="4423" spans="3:57" ht="14.25" customHeight="1">
      <c r="C4423" s="46"/>
      <c r="D4423" s="28"/>
      <c r="E4423" s="28"/>
      <c r="F4423" s="28"/>
      <c r="G4423" s="28"/>
      <c r="H4423" s="28"/>
      <c r="I4423" s="28"/>
      <c r="J4423" s="28"/>
      <c r="K4423" s="28"/>
      <c r="L4423" s="28"/>
      <c r="M4423" s="28"/>
      <c r="N4423" s="28"/>
      <c r="O4423" s="28"/>
      <c r="P4423" s="60"/>
      <c r="Q4423" s="60"/>
      <c r="R4423" s="60"/>
      <c r="S4423" s="60"/>
      <c r="T4423" s="60"/>
      <c r="U4423" s="60"/>
      <c r="V4423" s="46"/>
      <c r="W4423" s="28"/>
      <c r="X4423" s="28"/>
      <c r="Y4423" s="28"/>
      <c r="AA4423" s="77"/>
      <c r="AB4423" s="28"/>
      <c r="AC4423" s="28"/>
      <c r="AD4423" s="28"/>
      <c r="AE4423" s="28"/>
      <c r="AF4423" s="28"/>
      <c r="AG4423" s="28"/>
      <c r="AH4423" s="28"/>
      <c r="AI4423" s="28"/>
      <c r="AJ4423" s="28"/>
      <c r="AK4423" s="28"/>
      <c r="AL4423" s="28"/>
      <c r="AM4423" s="28"/>
      <c r="AN4423" s="28"/>
      <c r="AO4423" s="28"/>
      <c r="AP4423" s="28"/>
      <c r="AQ4423" s="28"/>
      <c r="AR4423" s="28"/>
      <c r="AS4423" s="28"/>
      <c r="AT4423" s="96"/>
      <c r="AU4423" s="28"/>
      <c r="AV4423" s="28"/>
      <c r="AW4423" s="28"/>
      <c r="AX4423" s="28"/>
      <c r="AY4423" s="28"/>
      <c r="AZ4423" s="28"/>
      <c r="BA4423" s="28"/>
      <c r="BB4423" s="28"/>
      <c r="BC4423" s="28"/>
      <c r="BD4423" s="28"/>
      <c r="BE4423" s="28"/>
    </row>
    <row r="4424" spans="3:57" ht="14.25" customHeight="1">
      <c r="C4424" s="46"/>
      <c r="D4424" s="28"/>
      <c r="E4424" s="28"/>
      <c r="F4424" s="28"/>
      <c r="G4424" s="28"/>
      <c r="H4424" s="28"/>
      <c r="I4424" s="28"/>
      <c r="J4424" s="28"/>
      <c r="K4424" s="28"/>
      <c r="L4424" s="28"/>
      <c r="M4424" s="28"/>
      <c r="N4424" s="28"/>
      <c r="O4424" s="28"/>
      <c r="P4424" s="60"/>
      <c r="Q4424" s="60"/>
      <c r="R4424" s="60"/>
      <c r="S4424" s="60"/>
      <c r="T4424" s="60"/>
      <c r="U4424" s="60"/>
      <c r="V4424" s="46"/>
      <c r="W4424" s="28"/>
      <c r="X4424" s="28"/>
      <c r="Y4424" s="28"/>
      <c r="AA4424" s="77"/>
      <c r="AB4424" s="28"/>
      <c r="AC4424" s="28"/>
      <c r="AD4424" s="28"/>
      <c r="AE4424" s="28"/>
      <c r="AF4424" s="28"/>
      <c r="AG4424" s="28"/>
      <c r="AH4424" s="28"/>
      <c r="AI4424" s="28"/>
      <c r="AJ4424" s="28"/>
      <c r="AK4424" s="28"/>
      <c r="AL4424" s="28"/>
      <c r="AM4424" s="28"/>
      <c r="AN4424" s="28"/>
      <c r="AO4424" s="28"/>
      <c r="AP4424" s="28"/>
      <c r="AQ4424" s="28"/>
      <c r="AR4424" s="28"/>
      <c r="AS4424" s="28"/>
      <c r="AT4424" s="96"/>
      <c r="AU4424" s="28"/>
      <c r="AV4424" s="28"/>
      <c r="AW4424" s="28"/>
      <c r="AX4424" s="28"/>
      <c r="AY4424" s="28"/>
      <c r="AZ4424" s="28"/>
      <c r="BA4424" s="28"/>
      <c r="BB4424" s="28"/>
      <c r="BC4424" s="28"/>
      <c r="BD4424" s="28"/>
      <c r="BE4424" s="28"/>
    </row>
    <row r="4425" spans="3:57" ht="14.25" customHeight="1">
      <c r="C4425" s="46"/>
      <c r="D4425" s="28"/>
      <c r="E4425" s="28"/>
      <c r="F4425" s="28"/>
      <c r="G4425" s="28"/>
      <c r="H4425" s="28"/>
      <c r="I4425" s="28"/>
      <c r="J4425" s="28"/>
      <c r="K4425" s="28"/>
      <c r="L4425" s="28"/>
      <c r="M4425" s="28"/>
      <c r="N4425" s="28"/>
      <c r="O4425" s="28"/>
      <c r="P4425" s="60"/>
      <c r="Q4425" s="60"/>
      <c r="R4425" s="60"/>
      <c r="S4425" s="60"/>
      <c r="T4425" s="60"/>
      <c r="U4425" s="60"/>
      <c r="V4425" s="46"/>
      <c r="W4425" s="28"/>
      <c r="X4425" s="28"/>
      <c r="Y4425" s="28"/>
      <c r="AA4425" s="77"/>
      <c r="AB4425" s="28"/>
      <c r="AC4425" s="28"/>
      <c r="AD4425" s="28"/>
      <c r="AE4425" s="28"/>
      <c r="AF4425" s="28"/>
      <c r="AG4425" s="28"/>
      <c r="AH4425" s="28"/>
      <c r="AI4425" s="28"/>
      <c r="AJ4425" s="28"/>
      <c r="AK4425" s="28"/>
      <c r="AL4425" s="28"/>
      <c r="AM4425" s="28"/>
      <c r="AN4425" s="28"/>
      <c r="AO4425" s="28"/>
      <c r="AP4425" s="28"/>
      <c r="AQ4425" s="28"/>
      <c r="AR4425" s="28"/>
      <c r="AS4425" s="28"/>
      <c r="AT4425" s="96"/>
      <c r="AU4425" s="28"/>
      <c r="AV4425" s="28"/>
      <c r="AW4425" s="28"/>
      <c r="AX4425" s="28"/>
      <c r="AY4425" s="28"/>
      <c r="AZ4425" s="28"/>
      <c r="BA4425" s="28"/>
      <c r="BB4425" s="28"/>
      <c r="BC4425" s="28"/>
      <c r="BD4425" s="28"/>
      <c r="BE4425" s="28"/>
    </row>
    <row r="4426" spans="3:57" ht="14.25" customHeight="1">
      <c r="C4426" s="46"/>
      <c r="D4426" s="28"/>
      <c r="E4426" s="28"/>
      <c r="F4426" s="28"/>
      <c r="G4426" s="28"/>
      <c r="H4426" s="28"/>
      <c r="I4426" s="28"/>
      <c r="J4426" s="28"/>
      <c r="K4426" s="28"/>
      <c r="L4426" s="28"/>
      <c r="M4426" s="28"/>
      <c r="N4426" s="28"/>
      <c r="O4426" s="28"/>
      <c r="P4426" s="60"/>
      <c r="Q4426" s="60"/>
      <c r="R4426" s="60"/>
      <c r="S4426" s="60"/>
      <c r="T4426" s="60"/>
      <c r="U4426" s="60"/>
      <c r="V4426" s="46"/>
      <c r="W4426" s="28"/>
      <c r="X4426" s="28"/>
      <c r="Y4426" s="28"/>
      <c r="AA4426" s="77"/>
      <c r="AB4426" s="28"/>
      <c r="AC4426" s="28"/>
      <c r="AD4426" s="28"/>
      <c r="AE4426" s="28"/>
      <c r="AF4426" s="28"/>
      <c r="AG4426" s="28"/>
      <c r="AH4426" s="28"/>
      <c r="AI4426" s="28"/>
      <c r="AJ4426" s="28"/>
      <c r="AK4426" s="28"/>
      <c r="AL4426" s="28"/>
      <c r="AM4426" s="28"/>
      <c r="AN4426" s="28"/>
      <c r="AO4426" s="28"/>
      <c r="AP4426" s="28"/>
      <c r="AQ4426" s="28"/>
      <c r="AR4426" s="28"/>
      <c r="AS4426" s="28"/>
      <c r="AT4426" s="96"/>
      <c r="AU4426" s="28"/>
      <c r="AV4426" s="28"/>
      <c r="AW4426" s="28"/>
      <c r="AX4426" s="28"/>
      <c r="AY4426" s="28"/>
      <c r="AZ4426" s="28"/>
      <c r="BA4426" s="28"/>
      <c r="BB4426" s="28"/>
      <c r="BC4426" s="28"/>
      <c r="BD4426" s="28"/>
      <c r="BE4426" s="28"/>
    </row>
    <row r="4427" spans="3:57" ht="14.25" customHeight="1">
      <c r="C4427" s="46"/>
      <c r="D4427" s="28"/>
      <c r="E4427" s="28"/>
      <c r="F4427" s="28"/>
      <c r="G4427" s="28"/>
      <c r="H4427" s="28"/>
      <c r="I4427" s="28"/>
      <c r="J4427" s="28"/>
      <c r="K4427" s="28"/>
      <c r="L4427" s="28"/>
      <c r="M4427" s="28"/>
      <c r="N4427" s="28"/>
      <c r="O4427" s="28"/>
      <c r="P4427" s="60"/>
      <c r="Q4427" s="60"/>
      <c r="R4427" s="60"/>
      <c r="S4427" s="60"/>
      <c r="T4427" s="60"/>
      <c r="U4427" s="60"/>
      <c r="V4427" s="46"/>
      <c r="W4427" s="28"/>
      <c r="X4427" s="28"/>
      <c r="Y4427" s="28"/>
      <c r="AA4427" s="77"/>
      <c r="AB4427" s="28"/>
      <c r="AC4427" s="28"/>
      <c r="AD4427" s="28"/>
      <c r="AE4427" s="28"/>
      <c r="AF4427" s="28"/>
      <c r="AG4427" s="28"/>
      <c r="AH4427" s="28"/>
      <c r="AI4427" s="28"/>
      <c r="AJ4427" s="28"/>
      <c r="AK4427" s="28"/>
      <c r="AL4427" s="28"/>
      <c r="AM4427" s="28"/>
      <c r="AN4427" s="28"/>
      <c r="AO4427" s="28"/>
      <c r="AP4427" s="28"/>
      <c r="AQ4427" s="28"/>
      <c r="AR4427" s="28"/>
      <c r="AS4427" s="28"/>
      <c r="AT4427" s="96"/>
      <c r="AU4427" s="28"/>
      <c r="AV4427" s="28"/>
      <c r="AW4427" s="28"/>
      <c r="AX4427" s="28"/>
      <c r="AY4427" s="28"/>
      <c r="AZ4427" s="28"/>
      <c r="BA4427" s="28"/>
      <c r="BB4427" s="28"/>
      <c r="BC4427" s="28"/>
      <c r="BD4427" s="28"/>
      <c r="BE4427" s="28"/>
    </row>
    <row r="4428" spans="3:57" ht="14.25" customHeight="1">
      <c r="C4428" s="46"/>
      <c r="D4428" s="28"/>
      <c r="E4428" s="28"/>
      <c r="F4428" s="28"/>
      <c r="G4428" s="28"/>
      <c r="H4428" s="28"/>
      <c r="I4428" s="28"/>
      <c r="J4428" s="28"/>
      <c r="K4428" s="28"/>
      <c r="L4428" s="28"/>
      <c r="M4428" s="28"/>
      <c r="N4428" s="28"/>
      <c r="O4428" s="28"/>
      <c r="P4428" s="60"/>
      <c r="Q4428" s="60"/>
      <c r="R4428" s="60"/>
      <c r="S4428" s="60"/>
      <c r="T4428" s="60"/>
      <c r="U4428" s="60"/>
      <c r="V4428" s="46"/>
      <c r="W4428" s="28"/>
      <c r="X4428" s="28"/>
      <c r="Y4428" s="28"/>
      <c r="AA4428" s="77"/>
      <c r="AB4428" s="28"/>
      <c r="AC4428" s="28"/>
      <c r="AD4428" s="28"/>
      <c r="AE4428" s="28"/>
      <c r="AF4428" s="28"/>
      <c r="AG4428" s="28"/>
      <c r="AH4428" s="28"/>
      <c r="AI4428" s="28"/>
      <c r="AJ4428" s="28"/>
      <c r="AK4428" s="28"/>
      <c r="AL4428" s="28"/>
      <c r="AM4428" s="28"/>
      <c r="AN4428" s="28"/>
      <c r="AO4428" s="28"/>
      <c r="AP4428" s="28"/>
      <c r="AQ4428" s="28"/>
      <c r="AR4428" s="28"/>
      <c r="AS4428" s="28"/>
      <c r="AT4428" s="96"/>
      <c r="AU4428" s="28"/>
      <c r="AV4428" s="28"/>
      <c r="AW4428" s="28"/>
      <c r="AX4428" s="28"/>
      <c r="AY4428" s="28"/>
      <c r="AZ4428" s="28"/>
      <c r="BA4428" s="28"/>
      <c r="BB4428" s="28"/>
      <c r="BC4428" s="28"/>
      <c r="BD4428" s="28"/>
      <c r="BE4428" s="28"/>
    </row>
    <row r="4429" spans="3:57" ht="14.25" customHeight="1">
      <c r="C4429" s="46"/>
      <c r="D4429" s="28"/>
      <c r="E4429" s="28"/>
      <c r="F4429" s="28"/>
      <c r="G4429" s="28"/>
      <c r="H4429" s="28"/>
      <c r="I4429" s="28"/>
      <c r="J4429" s="28"/>
      <c r="K4429" s="28"/>
      <c r="L4429" s="28"/>
      <c r="M4429" s="28"/>
      <c r="N4429" s="28"/>
      <c r="O4429" s="28"/>
      <c r="P4429" s="60"/>
      <c r="Q4429" s="60"/>
      <c r="R4429" s="60"/>
      <c r="S4429" s="60"/>
      <c r="T4429" s="60"/>
      <c r="U4429" s="60"/>
      <c r="V4429" s="46"/>
      <c r="W4429" s="28"/>
      <c r="X4429" s="28"/>
      <c r="Y4429" s="28"/>
      <c r="AA4429" s="77"/>
      <c r="AB4429" s="28"/>
      <c r="AC4429" s="28"/>
      <c r="AD4429" s="28"/>
      <c r="AE4429" s="28"/>
      <c r="AF4429" s="28"/>
      <c r="AG4429" s="28"/>
      <c r="AH4429" s="28"/>
      <c r="AI4429" s="28"/>
      <c r="AJ4429" s="28"/>
      <c r="AK4429" s="28"/>
      <c r="AL4429" s="28"/>
      <c r="AM4429" s="28"/>
      <c r="AN4429" s="28"/>
      <c r="AO4429" s="28"/>
      <c r="AP4429" s="28"/>
      <c r="AQ4429" s="28"/>
      <c r="AR4429" s="28"/>
      <c r="AS4429" s="28"/>
      <c r="AT4429" s="96"/>
      <c r="AU4429" s="28"/>
      <c r="AV4429" s="28"/>
      <c r="AW4429" s="28"/>
      <c r="AX4429" s="28"/>
      <c r="AY4429" s="28"/>
      <c r="AZ4429" s="28"/>
      <c r="BA4429" s="28"/>
      <c r="BB4429" s="28"/>
      <c r="BC4429" s="28"/>
      <c r="BD4429" s="28"/>
      <c r="BE4429" s="28"/>
    </row>
    <row r="4430" spans="3:57" ht="14.25" customHeight="1">
      <c r="C4430" s="46"/>
      <c r="D4430" s="28"/>
      <c r="E4430" s="28"/>
      <c r="F4430" s="28"/>
      <c r="G4430" s="28"/>
      <c r="H4430" s="28"/>
      <c r="I4430" s="28"/>
      <c r="J4430" s="28"/>
      <c r="K4430" s="28"/>
      <c r="L4430" s="28"/>
      <c r="M4430" s="28"/>
      <c r="N4430" s="28"/>
      <c r="O4430" s="28"/>
      <c r="P4430" s="60"/>
      <c r="Q4430" s="60"/>
      <c r="R4430" s="60"/>
      <c r="S4430" s="60"/>
      <c r="T4430" s="60"/>
      <c r="U4430" s="60"/>
      <c r="V4430" s="46"/>
      <c r="W4430" s="28"/>
      <c r="X4430" s="28"/>
      <c r="Y4430" s="28"/>
      <c r="AA4430" s="77"/>
      <c r="AB4430" s="28"/>
      <c r="AC4430" s="28"/>
      <c r="AD4430" s="28"/>
      <c r="AE4430" s="28"/>
      <c r="AF4430" s="28"/>
      <c r="AG4430" s="28"/>
      <c r="AH4430" s="28"/>
      <c r="AI4430" s="28"/>
      <c r="AJ4430" s="28"/>
      <c r="AK4430" s="28"/>
      <c r="AL4430" s="28"/>
      <c r="AM4430" s="28"/>
      <c r="AN4430" s="28"/>
      <c r="AO4430" s="28"/>
      <c r="AP4430" s="28"/>
      <c r="AQ4430" s="28"/>
      <c r="AR4430" s="28"/>
      <c r="AS4430" s="28"/>
      <c r="AT4430" s="96"/>
      <c r="AU4430" s="28"/>
      <c r="AV4430" s="28"/>
      <c r="AW4430" s="28"/>
      <c r="AX4430" s="28"/>
      <c r="AY4430" s="28"/>
      <c r="AZ4430" s="28"/>
      <c r="BA4430" s="28"/>
      <c r="BB4430" s="28"/>
      <c r="BC4430" s="28"/>
      <c r="BD4430" s="28"/>
      <c r="BE4430" s="28"/>
    </row>
    <row r="4431" spans="3:57" ht="14.25" customHeight="1">
      <c r="C4431" s="46"/>
      <c r="D4431" s="28"/>
      <c r="E4431" s="28"/>
      <c r="F4431" s="28"/>
      <c r="G4431" s="28"/>
      <c r="H4431" s="28"/>
      <c r="I4431" s="28"/>
      <c r="J4431" s="28"/>
      <c r="K4431" s="28"/>
      <c r="L4431" s="28"/>
      <c r="M4431" s="28"/>
      <c r="N4431" s="28"/>
      <c r="O4431" s="28"/>
      <c r="P4431" s="60"/>
      <c r="Q4431" s="60"/>
      <c r="R4431" s="60"/>
      <c r="S4431" s="60"/>
      <c r="T4431" s="60"/>
      <c r="U4431" s="60"/>
      <c r="V4431" s="46"/>
      <c r="W4431" s="28"/>
      <c r="X4431" s="28"/>
      <c r="Y4431" s="28"/>
      <c r="AA4431" s="77"/>
      <c r="AB4431" s="28"/>
      <c r="AC4431" s="28"/>
      <c r="AD4431" s="28"/>
      <c r="AE4431" s="28"/>
      <c r="AF4431" s="28"/>
      <c r="AG4431" s="28"/>
      <c r="AH4431" s="28"/>
      <c r="AI4431" s="28"/>
      <c r="AJ4431" s="28"/>
      <c r="AK4431" s="28"/>
      <c r="AL4431" s="28"/>
      <c r="AM4431" s="28"/>
      <c r="AN4431" s="28"/>
      <c r="AO4431" s="28"/>
      <c r="AP4431" s="28"/>
      <c r="AQ4431" s="28"/>
      <c r="AR4431" s="28"/>
      <c r="AS4431" s="28"/>
      <c r="AT4431" s="96"/>
      <c r="AU4431" s="28"/>
      <c r="AV4431" s="28"/>
      <c r="AW4431" s="28"/>
      <c r="AX4431" s="28"/>
      <c r="AY4431" s="28"/>
      <c r="AZ4431" s="28"/>
      <c r="BA4431" s="28"/>
      <c r="BB4431" s="28"/>
      <c r="BC4431" s="28"/>
      <c r="BD4431" s="28"/>
      <c r="BE4431" s="28"/>
    </row>
    <row r="4432" spans="3:57" ht="14.25" customHeight="1">
      <c r="C4432" s="46"/>
      <c r="D4432" s="28"/>
      <c r="E4432" s="28"/>
      <c r="F4432" s="28"/>
      <c r="G4432" s="28"/>
      <c r="H4432" s="28"/>
      <c r="I4432" s="28"/>
      <c r="J4432" s="28"/>
      <c r="K4432" s="28"/>
      <c r="L4432" s="28"/>
      <c r="M4432" s="28"/>
      <c r="N4432" s="28"/>
      <c r="O4432" s="28"/>
      <c r="P4432" s="60"/>
      <c r="Q4432" s="60"/>
      <c r="R4432" s="60"/>
      <c r="S4432" s="60"/>
      <c r="T4432" s="60"/>
      <c r="U4432" s="60"/>
      <c r="V4432" s="46"/>
      <c r="W4432" s="28"/>
      <c r="X4432" s="28"/>
      <c r="Y4432" s="28"/>
      <c r="AA4432" s="77"/>
      <c r="AB4432" s="28"/>
      <c r="AC4432" s="28"/>
      <c r="AD4432" s="28"/>
      <c r="AE4432" s="28"/>
      <c r="AF4432" s="28"/>
      <c r="AG4432" s="28"/>
      <c r="AH4432" s="28"/>
      <c r="AI4432" s="28"/>
      <c r="AJ4432" s="28"/>
      <c r="AK4432" s="28"/>
      <c r="AL4432" s="28"/>
      <c r="AM4432" s="28"/>
      <c r="AN4432" s="28"/>
      <c r="AO4432" s="28"/>
      <c r="AP4432" s="28"/>
      <c r="AQ4432" s="28"/>
      <c r="AR4432" s="28"/>
      <c r="AS4432" s="28"/>
      <c r="AT4432" s="96"/>
      <c r="AU4432" s="28"/>
      <c r="AV4432" s="28"/>
      <c r="AW4432" s="28"/>
      <c r="AX4432" s="28"/>
      <c r="AY4432" s="28"/>
      <c r="AZ4432" s="28"/>
      <c r="BA4432" s="28"/>
      <c r="BB4432" s="28"/>
      <c r="BC4432" s="28"/>
      <c r="BD4432" s="28"/>
      <c r="BE4432" s="28"/>
    </row>
    <row r="4433" spans="3:57" ht="14.25" customHeight="1">
      <c r="C4433" s="46"/>
      <c r="D4433" s="28"/>
      <c r="E4433" s="28"/>
      <c r="F4433" s="28"/>
      <c r="G4433" s="28"/>
      <c r="H4433" s="28"/>
      <c r="I4433" s="28"/>
      <c r="J4433" s="28"/>
      <c r="K4433" s="28"/>
      <c r="L4433" s="28"/>
      <c r="M4433" s="28"/>
      <c r="N4433" s="28"/>
      <c r="O4433" s="28"/>
      <c r="P4433" s="60"/>
      <c r="Q4433" s="60"/>
      <c r="R4433" s="60"/>
      <c r="S4433" s="60"/>
      <c r="T4433" s="60"/>
      <c r="U4433" s="60"/>
      <c r="V4433" s="46"/>
      <c r="W4433" s="28"/>
      <c r="X4433" s="28"/>
      <c r="Y4433" s="28"/>
      <c r="AA4433" s="77"/>
      <c r="AB4433" s="28"/>
      <c r="AC4433" s="28"/>
      <c r="AD4433" s="28"/>
      <c r="AE4433" s="28"/>
      <c r="AF4433" s="28"/>
      <c r="AG4433" s="28"/>
      <c r="AH4433" s="28"/>
      <c r="AI4433" s="28"/>
      <c r="AJ4433" s="28"/>
      <c r="AK4433" s="28"/>
      <c r="AL4433" s="28"/>
      <c r="AM4433" s="28"/>
      <c r="AN4433" s="28"/>
      <c r="AO4433" s="28"/>
      <c r="AP4433" s="28"/>
      <c r="AQ4433" s="28"/>
      <c r="AR4433" s="28"/>
      <c r="AS4433" s="28"/>
      <c r="AT4433" s="96"/>
      <c r="AU4433" s="28"/>
      <c r="AV4433" s="28"/>
      <c r="AW4433" s="28"/>
      <c r="AX4433" s="28"/>
      <c r="AY4433" s="28"/>
      <c r="AZ4433" s="28"/>
      <c r="BA4433" s="28"/>
      <c r="BB4433" s="28"/>
      <c r="BC4433" s="28"/>
      <c r="BD4433" s="28"/>
      <c r="BE4433" s="28"/>
    </row>
    <row r="4434" spans="3:57" ht="14.25" customHeight="1">
      <c r="C4434" s="46"/>
      <c r="D4434" s="28"/>
      <c r="E4434" s="28"/>
      <c r="F4434" s="28"/>
      <c r="G4434" s="28"/>
      <c r="H4434" s="28"/>
      <c r="I4434" s="28"/>
      <c r="J4434" s="28"/>
      <c r="K4434" s="28"/>
      <c r="L4434" s="28"/>
      <c r="M4434" s="28"/>
      <c r="N4434" s="28"/>
      <c r="O4434" s="28"/>
      <c r="P4434" s="60"/>
      <c r="Q4434" s="60"/>
      <c r="R4434" s="60"/>
      <c r="S4434" s="60"/>
      <c r="T4434" s="60"/>
      <c r="U4434" s="60"/>
      <c r="V4434" s="46"/>
      <c r="W4434" s="28"/>
      <c r="X4434" s="28"/>
      <c r="Y4434" s="28"/>
      <c r="AA4434" s="77"/>
      <c r="AB4434" s="28"/>
      <c r="AC4434" s="28"/>
      <c r="AD4434" s="28"/>
      <c r="AE4434" s="28"/>
      <c r="AF4434" s="28"/>
      <c r="AG4434" s="28"/>
      <c r="AH4434" s="28"/>
      <c r="AI4434" s="28"/>
      <c r="AJ4434" s="28"/>
      <c r="AK4434" s="28"/>
      <c r="AL4434" s="28"/>
      <c r="AM4434" s="28"/>
      <c r="AN4434" s="28"/>
      <c r="AO4434" s="28"/>
      <c r="AP4434" s="28"/>
      <c r="AQ4434" s="28"/>
      <c r="AR4434" s="28"/>
      <c r="AS4434" s="28"/>
      <c r="AT4434" s="96"/>
      <c r="AU4434" s="28"/>
      <c r="AV4434" s="28"/>
      <c r="AW4434" s="28"/>
      <c r="AX4434" s="28"/>
      <c r="AY4434" s="28"/>
      <c r="AZ4434" s="28"/>
      <c r="BA4434" s="28"/>
      <c r="BB4434" s="28"/>
      <c r="BC4434" s="28"/>
      <c r="BD4434" s="28"/>
      <c r="BE4434" s="28"/>
    </row>
    <row r="4435" spans="3:57" ht="14.25" customHeight="1">
      <c r="C4435" s="46"/>
      <c r="D4435" s="28"/>
      <c r="E4435" s="28"/>
      <c r="F4435" s="28"/>
      <c r="G4435" s="28"/>
      <c r="H4435" s="28"/>
      <c r="I4435" s="28"/>
      <c r="J4435" s="28"/>
      <c r="K4435" s="28"/>
      <c r="L4435" s="28"/>
      <c r="M4435" s="28"/>
      <c r="N4435" s="28"/>
      <c r="O4435" s="28"/>
      <c r="P4435" s="60"/>
      <c r="Q4435" s="60"/>
      <c r="R4435" s="60"/>
      <c r="S4435" s="60"/>
      <c r="T4435" s="60"/>
      <c r="U4435" s="60"/>
      <c r="V4435" s="46"/>
      <c r="W4435" s="28"/>
      <c r="X4435" s="28"/>
      <c r="Y4435" s="28"/>
      <c r="AA4435" s="77"/>
      <c r="AB4435" s="28"/>
      <c r="AC4435" s="28"/>
      <c r="AD4435" s="28"/>
      <c r="AE4435" s="28"/>
      <c r="AF4435" s="28"/>
      <c r="AG4435" s="28"/>
      <c r="AH4435" s="28"/>
      <c r="AI4435" s="28"/>
      <c r="AJ4435" s="28"/>
      <c r="AK4435" s="28"/>
      <c r="AL4435" s="28"/>
      <c r="AM4435" s="28"/>
      <c r="AN4435" s="28"/>
      <c r="AO4435" s="28"/>
      <c r="AP4435" s="28"/>
      <c r="AQ4435" s="28"/>
      <c r="AR4435" s="28"/>
      <c r="AS4435" s="28"/>
      <c r="AT4435" s="96"/>
      <c r="AU4435" s="28"/>
      <c r="AV4435" s="28"/>
      <c r="AW4435" s="28"/>
      <c r="AX4435" s="28"/>
      <c r="AY4435" s="28"/>
      <c r="AZ4435" s="28"/>
      <c r="BA4435" s="28"/>
      <c r="BB4435" s="28"/>
      <c r="BC4435" s="28"/>
      <c r="BD4435" s="28"/>
      <c r="BE4435" s="28"/>
    </row>
    <row r="4436" spans="3:57" ht="14.25" customHeight="1">
      <c r="C4436" s="46"/>
      <c r="D4436" s="28"/>
      <c r="E4436" s="28"/>
      <c r="F4436" s="28"/>
      <c r="G4436" s="28"/>
      <c r="H4436" s="28"/>
      <c r="I4436" s="28"/>
      <c r="J4436" s="28"/>
      <c r="K4436" s="28"/>
      <c r="L4436" s="28"/>
      <c r="M4436" s="28"/>
      <c r="N4436" s="28"/>
      <c r="O4436" s="28"/>
      <c r="P4436" s="60"/>
      <c r="Q4436" s="60"/>
      <c r="R4436" s="60"/>
      <c r="S4436" s="60"/>
      <c r="T4436" s="60"/>
      <c r="U4436" s="60"/>
      <c r="V4436" s="46"/>
      <c r="W4436" s="28"/>
      <c r="X4436" s="28"/>
      <c r="Y4436" s="28"/>
      <c r="AA4436" s="77"/>
      <c r="AB4436" s="28"/>
      <c r="AC4436" s="28"/>
      <c r="AD4436" s="28"/>
      <c r="AE4436" s="28"/>
      <c r="AF4436" s="28"/>
      <c r="AG4436" s="28"/>
      <c r="AH4436" s="28"/>
      <c r="AI4436" s="28"/>
      <c r="AJ4436" s="28"/>
      <c r="AK4436" s="28"/>
      <c r="AL4436" s="28"/>
      <c r="AM4436" s="28"/>
      <c r="AN4436" s="28"/>
      <c r="AO4436" s="28"/>
      <c r="AP4436" s="28"/>
      <c r="AQ4436" s="28"/>
      <c r="AR4436" s="28"/>
      <c r="AS4436" s="28"/>
      <c r="AT4436" s="96"/>
      <c r="AU4436" s="28"/>
      <c r="AV4436" s="28"/>
      <c r="AW4436" s="28"/>
      <c r="AX4436" s="28"/>
      <c r="AY4436" s="28"/>
      <c r="AZ4436" s="28"/>
      <c r="BA4436" s="28"/>
      <c r="BB4436" s="28"/>
      <c r="BC4436" s="28"/>
      <c r="BD4436" s="28"/>
      <c r="BE4436" s="28"/>
    </row>
    <row r="4437" spans="3:57" ht="14.25" customHeight="1">
      <c r="C4437" s="46"/>
      <c r="D4437" s="28"/>
      <c r="E4437" s="28"/>
      <c r="F4437" s="28"/>
      <c r="G4437" s="28"/>
      <c r="H4437" s="28"/>
      <c r="I4437" s="28"/>
      <c r="J4437" s="28"/>
      <c r="K4437" s="28"/>
      <c r="L4437" s="28"/>
      <c r="M4437" s="28"/>
      <c r="N4437" s="28"/>
      <c r="O4437" s="28"/>
      <c r="P4437" s="60"/>
      <c r="Q4437" s="60"/>
      <c r="R4437" s="60"/>
      <c r="S4437" s="60"/>
      <c r="T4437" s="60"/>
      <c r="U4437" s="60"/>
      <c r="V4437" s="46"/>
      <c r="W4437" s="28"/>
      <c r="X4437" s="28"/>
      <c r="Y4437" s="28"/>
      <c r="AA4437" s="77"/>
      <c r="AB4437" s="28"/>
      <c r="AC4437" s="28"/>
      <c r="AD4437" s="28"/>
      <c r="AE4437" s="28"/>
      <c r="AF4437" s="28"/>
      <c r="AG4437" s="28"/>
      <c r="AH4437" s="28"/>
      <c r="AI4437" s="28"/>
      <c r="AJ4437" s="28"/>
      <c r="AK4437" s="28"/>
      <c r="AL4437" s="28"/>
      <c r="AM4437" s="28"/>
      <c r="AN4437" s="28"/>
      <c r="AO4437" s="28"/>
      <c r="AP4437" s="28"/>
      <c r="AQ4437" s="28"/>
      <c r="AR4437" s="28"/>
      <c r="AS4437" s="28"/>
      <c r="AT4437" s="96"/>
      <c r="AU4437" s="28"/>
      <c r="AV4437" s="28"/>
      <c r="AW4437" s="28"/>
      <c r="AX4437" s="28"/>
      <c r="AY4437" s="28"/>
      <c r="AZ4437" s="28"/>
      <c r="BA4437" s="28"/>
      <c r="BB4437" s="28"/>
      <c r="BC4437" s="28"/>
      <c r="BD4437" s="28"/>
      <c r="BE4437" s="28"/>
    </row>
    <row r="4438" spans="3:57" ht="14.25" customHeight="1">
      <c r="C4438" s="46"/>
      <c r="D4438" s="28"/>
      <c r="E4438" s="28"/>
      <c r="F4438" s="28"/>
      <c r="G4438" s="28"/>
      <c r="H4438" s="28"/>
      <c r="I4438" s="28"/>
      <c r="J4438" s="28"/>
      <c r="K4438" s="28"/>
      <c r="L4438" s="28"/>
      <c r="M4438" s="28"/>
      <c r="N4438" s="28"/>
      <c r="O4438" s="28"/>
      <c r="P4438" s="60"/>
      <c r="Q4438" s="60"/>
      <c r="R4438" s="60"/>
      <c r="S4438" s="60"/>
      <c r="T4438" s="60"/>
      <c r="U4438" s="60"/>
      <c r="V4438" s="46"/>
      <c r="W4438" s="28"/>
      <c r="X4438" s="28"/>
      <c r="Y4438" s="28"/>
      <c r="AA4438" s="77"/>
      <c r="AB4438" s="28"/>
      <c r="AC4438" s="28"/>
      <c r="AD4438" s="28"/>
      <c r="AE4438" s="28"/>
      <c r="AF4438" s="28"/>
      <c r="AG4438" s="28"/>
      <c r="AH4438" s="28"/>
      <c r="AI4438" s="28"/>
      <c r="AJ4438" s="28"/>
      <c r="AK4438" s="28"/>
      <c r="AL4438" s="28"/>
      <c r="AM4438" s="28"/>
      <c r="AN4438" s="28"/>
      <c r="AO4438" s="28"/>
      <c r="AP4438" s="28"/>
      <c r="AQ4438" s="28"/>
      <c r="AR4438" s="28"/>
      <c r="AS4438" s="28"/>
      <c r="AT4438" s="96"/>
      <c r="AU4438" s="28"/>
      <c r="AV4438" s="28"/>
      <c r="AW4438" s="28"/>
      <c r="AX4438" s="28"/>
      <c r="AY4438" s="28"/>
      <c r="AZ4438" s="28"/>
      <c r="BA4438" s="28"/>
      <c r="BB4438" s="28"/>
      <c r="BC4438" s="28"/>
      <c r="BD4438" s="28"/>
      <c r="BE4438" s="28"/>
    </row>
    <row r="4439" spans="3:57" ht="14.25" customHeight="1">
      <c r="C4439" s="46"/>
      <c r="D4439" s="28"/>
      <c r="E4439" s="28"/>
      <c r="F4439" s="28"/>
      <c r="G4439" s="28"/>
      <c r="H4439" s="28"/>
      <c r="I4439" s="28"/>
      <c r="J4439" s="28"/>
      <c r="K4439" s="28"/>
      <c r="L4439" s="28"/>
      <c r="M4439" s="28"/>
      <c r="N4439" s="28"/>
      <c r="O4439" s="28"/>
      <c r="P4439" s="60"/>
      <c r="Q4439" s="60"/>
      <c r="R4439" s="60"/>
      <c r="S4439" s="60"/>
      <c r="T4439" s="60"/>
      <c r="U4439" s="60"/>
      <c r="V4439" s="46"/>
      <c r="W4439" s="28"/>
      <c r="X4439" s="28"/>
      <c r="Y4439" s="28"/>
      <c r="AA4439" s="77"/>
      <c r="AB4439" s="28"/>
      <c r="AC4439" s="28"/>
      <c r="AD4439" s="28"/>
      <c r="AE4439" s="28"/>
      <c r="AF4439" s="28"/>
      <c r="AG4439" s="28"/>
      <c r="AH4439" s="28"/>
      <c r="AI4439" s="28"/>
      <c r="AJ4439" s="28"/>
      <c r="AK4439" s="28"/>
      <c r="AL4439" s="28"/>
      <c r="AM4439" s="28"/>
      <c r="AN4439" s="28"/>
      <c r="AO4439" s="28"/>
      <c r="AP4439" s="28"/>
      <c r="AQ4439" s="28"/>
      <c r="AR4439" s="28"/>
      <c r="AS4439" s="28"/>
      <c r="AT4439" s="96"/>
      <c r="AU4439" s="28"/>
      <c r="AV4439" s="28"/>
      <c r="AW4439" s="28"/>
      <c r="AX4439" s="28"/>
      <c r="AY4439" s="28"/>
      <c r="AZ4439" s="28"/>
      <c r="BA4439" s="28"/>
      <c r="BB4439" s="28"/>
      <c r="BC4439" s="28"/>
      <c r="BD4439" s="28"/>
      <c r="BE4439" s="28"/>
    </row>
    <row r="4440" spans="3:57" ht="14.25" customHeight="1">
      <c r="C4440" s="46"/>
      <c r="D4440" s="28"/>
      <c r="E4440" s="28"/>
      <c r="F4440" s="28"/>
      <c r="G4440" s="28"/>
      <c r="H4440" s="28"/>
      <c r="I4440" s="28"/>
      <c r="J4440" s="28"/>
      <c r="K4440" s="28"/>
      <c r="L4440" s="28"/>
      <c r="M4440" s="28"/>
      <c r="N4440" s="28"/>
      <c r="O4440" s="28"/>
      <c r="P4440" s="60"/>
      <c r="Q4440" s="60"/>
      <c r="R4440" s="60"/>
      <c r="S4440" s="60"/>
      <c r="T4440" s="60"/>
      <c r="U4440" s="60"/>
      <c r="V4440" s="46"/>
      <c r="W4440" s="28"/>
      <c r="X4440" s="28"/>
      <c r="Y4440" s="28"/>
      <c r="AA4440" s="77"/>
      <c r="AB4440" s="28"/>
      <c r="AC4440" s="28"/>
      <c r="AD4440" s="28"/>
      <c r="AE4440" s="28"/>
      <c r="AF4440" s="28"/>
      <c r="AG4440" s="28"/>
      <c r="AH4440" s="28"/>
      <c r="AI4440" s="28"/>
      <c r="AJ4440" s="28"/>
      <c r="AK4440" s="28"/>
      <c r="AL4440" s="28"/>
      <c r="AM4440" s="28"/>
      <c r="AN4440" s="28"/>
      <c r="AO4440" s="28"/>
      <c r="AP4440" s="28"/>
      <c r="AQ4440" s="28"/>
      <c r="AR4440" s="28"/>
      <c r="AS4440" s="28"/>
      <c r="AT4440" s="96"/>
      <c r="AU4440" s="28"/>
      <c r="AV4440" s="28"/>
      <c r="AW4440" s="28"/>
      <c r="AX4440" s="28"/>
      <c r="AY4440" s="28"/>
      <c r="AZ4440" s="28"/>
      <c r="BA4440" s="28"/>
      <c r="BB4440" s="28"/>
      <c r="BC4440" s="28"/>
      <c r="BD4440" s="28"/>
      <c r="BE4440" s="28"/>
    </row>
    <row r="4441" spans="3:57" ht="14.25" customHeight="1">
      <c r="C4441" s="46"/>
      <c r="D4441" s="28"/>
      <c r="E4441" s="28"/>
      <c r="F4441" s="28"/>
      <c r="G4441" s="28"/>
      <c r="H4441" s="28"/>
      <c r="I4441" s="28"/>
      <c r="J4441" s="28"/>
      <c r="K4441" s="28"/>
      <c r="L4441" s="28"/>
      <c r="M4441" s="28"/>
      <c r="N4441" s="28"/>
      <c r="O4441" s="28"/>
      <c r="P4441" s="60"/>
      <c r="Q4441" s="60"/>
      <c r="R4441" s="60"/>
      <c r="S4441" s="60"/>
      <c r="T4441" s="60"/>
      <c r="U4441" s="60"/>
      <c r="V4441" s="46"/>
      <c r="W4441" s="28"/>
      <c r="X4441" s="28"/>
      <c r="Y4441" s="28"/>
      <c r="AA4441" s="77"/>
      <c r="AB4441" s="28"/>
      <c r="AC4441" s="28"/>
      <c r="AD4441" s="28"/>
      <c r="AE4441" s="28"/>
      <c r="AF4441" s="28"/>
      <c r="AG4441" s="28"/>
      <c r="AH4441" s="28"/>
      <c r="AI4441" s="28"/>
      <c r="AJ4441" s="28"/>
      <c r="AK4441" s="28"/>
      <c r="AL4441" s="28"/>
      <c r="AM4441" s="28"/>
      <c r="AN4441" s="28"/>
      <c r="AO4441" s="28"/>
      <c r="AP4441" s="28"/>
      <c r="AQ4441" s="28"/>
      <c r="AR4441" s="28"/>
      <c r="AS4441" s="28"/>
      <c r="AT4441" s="96"/>
      <c r="AU4441" s="28"/>
      <c r="AV4441" s="28"/>
      <c r="AW4441" s="28"/>
      <c r="AX4441" s="28"/>
      <c r="AY4441" s="28"/>
      <c r="AZ4441" s="28"/>
      <c r="BA4441" s="28"/>
      <c r="BB4441" s="28"/>
      <c r="BC4441" s="28"/>
      <c r="BD4441" s="28"/>
      <c r="BE4441" s="28"/>
    </row>
    <row r="4442" spans="3:57" ht="14.25" customHeight="1">
      <c r="C4442" s="46"/>
      <c r="D4442" s="28"/>
      <c r="E4442" s="28"/>
      <c r="F4442" s="28"/>
      <c r="G4442" s="28"/>
      <c r="H4442" s="28"/>
      <c r="I4442" s="28"/>
      <c r="J4442" s="28"/>
      <c r="K4442" s="28"/>
      <c r="L4442" s="28"/>
      <c r="M4442" s="28"/>
      <c r="N4442" s="28"/>
      <c r="O4442" s="28"/>
      <c r="P4442" s="60"/>
      <c r="Q4442" s="60"/>
      <c r="R4442" s="60"/>
      <c r="S4442" s="60"/>
      <c r="T4442" s="60"/>
      <c r="U4442" s="60"/>
      <c r="V4442" s="46"/>
      <c r="W4442" s="28"/>
      <c r="X4442" s="28"/>
      <c r="Y4442" s="28"/>
      <c r="AA4442" s="77"/>
      <c r="AB4442" s="28"/>
      <c r="AC4442" s="28"/>
      <c r="AD4442" s="28"/>
      <c r="AE4442" s="28"/>
      <c r="AF4442" s="28"/>
      <c r="AG4442" s="28"/>
      <c r="AH4442" s="28"/>
      <c r="AI4442" s="28"/>
      <c r="AJ4442" s="28"/>
      <c r="AK4442" s="28"/>
      <c r="AL4442" s="28"/>
      <c r="AM4442" s="28"/>
      <c r="AN4442" s="28"/>
      <c r="AO4442" s="28"/>
      <c r="AP4442" s="28"/>
      <c r="AQ4442" s="28"/>
      <c r="AR4442" s="28"/>
      <c r="AS4442" s="28"/>
      <c r="AT4442" s="96"/>
      <c r="AU4442" s="28"/>
      <c r="AV4442" s="28"/>
      <c r="AW4442" s="28"/>
      <c r="AX4442" s="28"/>
      <c r="AY4442" s="28"/>
      <c r="AZ4442" s="28"/>
      <c r="BA4442" s="28"/>
      <c r="BB4442" s="28"/>
      <c r="BC4442" s="28"/>
      <c r="BD4442" s="28"/>
      <c r="BE4442" s="28"/>
    </row>
    <row r="4443" spans="3:57" ht="14.25" customHeight="1">
      <c r="C4443" s="46"/>
      <c r="D4443" s="28"/>
      <c r="E4443" s="28"/>
      <c r="F4443" s="28"/>
      <c r="G4443" s="28"/>
      <c r="H4443" s="28"/>
      <c r="I4443" s="28"/>
      <c r="J4443" s="28"/>
      <c r="K4443" s="28"/>
      <c r="L4443" s="28"/>
      <c r="M4443" s="28"/>
      <c r="N4443" s="28"/>
      <c r="O4443" s="28"/>
      <c r="P4443" s="60"/>
      <c r="Q4443" s="60"/>
      <c r="R4443" s="60"/>
      <c r="S4443" s="60"/>
      <c r="T4443" s="60"/>
      <c r="U4443" s="60"/>
      <c r="V4443" s="46"/>
      <c r="W4443" s="28"/>
      <c r="X4443" s="28"/>
      <c r="Y4443" s="28"/>
      <c r="AA4443" s="77"/>
      <c r="AB4443" s="28"/>
      <c r="AC4443" s="28"/>
      <c r="AD4443" s="28"/>
      <c r="AE4443" s="28"/>
      <c r="AF4443" s="28"/>
      <c r="AG4443" s="28"/>
      <c r="AH4443" s="28"/>
      <c r="AI4443" s="28"/>
      <c r="AJ4443" s="28"/>
      <c r="AK4443" s="28"/>
      <c r="AL4443" s="28"/>
      <c r="AM4443" s="28"/>
      <c r="AN4443" s="28"/>
      <c r="AO4443" s="28"/>
      <c r="AP4443" s="28"/>
      <c r="AQ4443" s="28"/>
      <c r="AR4443" s="28"/>
      <c r="AS4443" s="28"/>
      <c r="AT4443" s="96"/>
      <c r="AU4443" s="28"/>
      <c r="AV4443" s="28"/>
      <c r="AW4443" s="28"/>
      <c r="AX4443" s="28"/>
      <c r="AY4443" s="28"/>
      <c r="AZ4443" s="28"/>
      <c r="BA4443" s="28"/>
      <c r="BB4443" s="28"/>
      <c r="BC4443" s="28"/>
      <c r="BD4443" s="28"/>
      <c r="BE4443" s="28"/>
    </row>
    <row r="4444" spans="3:57" ht="14.25" customHeight="1">
      <c r="C4444" s="46"/>
      <c r="D4444" s="28"/>
      <c r="E4444" s="28"/>
      <c r="F4444" s="28"/>
      <c r="G4444" s="28"/>
      <c r="H4444" s="28"/>
      <c r="I4444" s="28"/>
      <c r="J4444" s="28"/>
      <c r="K4444" s="28"/>
      <c r="L4444" s="28"/>
      <c r="M4444" s="28"/>
      <c r="N4444" s="28"/>
      <c r="O4444" s="28"/>
      <c r="P4444" s="60"/>
      <c r="Q4444" s="60"/>
      <c r="R4444" s="60"/>
      <c r="S4444" s="60"/>
      <c r="T4444" s="60"/>
      <c r="U4444" s="60"/>
      <c r="V4444" s="46"/>
      <c r="W4444" s="28"/>
      <c r="X4444" s="28"/>
      <c r="Y4444" s="28"/>
      <c r="AA4444" s="77"/>
      <c r="AB4444" s="28"/>
      <c r="AC4444" s="28"/>
      <c r="AD4444" s="28"/>
      <c r="AE4444" s="28"/>
      <c r="AF4444" s="28"/>
      <c r="AG4444" s="28"/>
      <c r="AH4444" s="28"/>
      <c r="AI4444" s="28"/>
      <c r="AJ4444" s="28"/>
      <c r="AK4444" s="28"/>
      <c r="AL4444" s="28"/>
      <c r="AM4444" s="28"/>
      <c r="AN4444" s="28"/>
      <c r="AO4444" s="28"/>
      <c r="AP4444" s="28"/>
      <c r="AQ4444" s="28"/>
      <c r="AR4444" s="28"/>
      <c r="AS4444" s="28"/>
      <c r="AT4444" s="96"/>
      <c r="AU4444" s="28"/>
      <c r="AV4444" s="28"/>
      <c r="AW4444" s="28"/>
      <c r="AX4444" s="28"/>
      <c r="AY4444" s="28"/>
      <c r="AZ4444" s="28"/>
      <c r="BA4444" s="28"/>
      <c r="BB4444" s="28"/>
      <c r="BC4444" s="28"/>
      <c r="BD4444" s="28"/>
      <c r="BE4444" s="28"/>
    </row>
    <row r="4445" spans="3:57" ht="14.25" customHeight="1">
      <c r="C4445" s="46"/>
      <c r="D4445" s="28"/>
      <c r="E4445" s="28"/>
      <c r="F4445" s="28"/>
      <c r="G4445" s="28"/>
      <c r="H4445" s="28"/>
      <c r="I4445" s="28"/>
      <c r="J4445" s="28"/>
      <c r="K4445" s="28"/>
      <c r="L4445" s="28"/>
      <c r="M4445" s="28"/>
      <c r="N4445" s="28"/>
      <c r="O4445" s="28"/>
      <c r="P4445" s="60"/>
      <c r="Q4445" s="60"/>
      <c r="R4445" s="60"/>
      <c r="S4445" s="60"/>
      <c r="T4445" s="60"/>
      <c r="U4445" s="60"/>
      <c r="V4445" s="46"/>
      <c r="W4445" s="28"/>
      <c r="X4445" s="28"/>
      <c r="Y4445" s="28"/>
      <c r="AA4445" s="77"/>
      <c r="AB4445" s="28"/>
      <c r="AC4445" s="28"/>
      <c r="AD4445" s="28"/>
      <c r="AE4445" s="28"/>
      <c r="AF4445" s="28"/>
      <c r="AG4445" s="28"/>
      <c r="AH4445" s="28"/>
      <c r="AI4445" s="28"/>
      <c r="AJ4445" s="28"/>
      <c r="AK4445" s="28"/>
      <c r="AL4445" s="28"/>
      <c r="AM4445" s="28"/>
      <c r="AN4445" s="28"/>
      <c r="AO4445" s="28"/>
      <c r="AP4445" s="28"/>
      <c r="AQ4445" s="28"/>
      <c r="AR4445" s="28"/>
      <c r="AS4445" s="28"/>
      <c r="AT4445" s="96"/>
      <c r="AU4445" s="28"/>
      <c r="AV4445" s="28"/>
      <c r="AW4445" s="28"/>
      <c r="AX4445" s="28"/>
      <c r="AY4445" s="28"/>
      <c r="AZ4445" s="28"/>
      <c r="BA4445" s="28"/>
      <c r="BB4445" s="28"/>
      <c r="BC4445" s="28"/>
      <c r="BD4445" s="28"/>
      <c r="BE4445" s="28"/>
    </row>
    <row r="4446" spans="3:57" ht="14.25" customHeight="1">
      <c r="C4446" s="46"/>
      <c r="D4446" s="28"/>
      <c r="E4446" s="28"/>
      <c r="F4446" s="28"/>
      <c r="G4446" s="28"/>
      <c r="H4446" s="28"/>
      <c r="I4446" s="28"/>
      <c r="J4446" s="28"/>
      <c r="K4446" s="28"/>
      <c r="L4446" s="28"/>
      <c r="M4446" s="28"/>
      <c r="N4446" s="28"/>
      <c r="O4446" s="28"/>
      <c r="P4446" s="60"/>
      <c r="Q4446" s="60"/>
      <c r="R4446" s="60"/>
      <c r="S4446" s="60"/>
      <c r="T4446" s="60"/>
      <c r="U4446" s="60"/>
      <c r="V4446" s="46"/>
      <c r="W4446" s="28"/>
      <c r="X4446" s="28"/>
      <c r="Y4446" s="28"/>
      <c r="AA4446" s="77"/>
      <c r="AB4446" s="28"/>
      <c r="AC4446" s="28"/>
      <c r="AD4446" s="28"/>
      <c r="AE4446" s="28"/>
      <c r="AF4446" s="28"/>
      <c r="AG4446" s="28"/>
      <c r="AH4446" s="28"/>
      <c r="AI4446" s="28"/>
      <c r="AJ4446" s="28"/>
      <c r="AK4446" s="28"/>
      <c r="AL4446" s="28"/>
      <c r="AM4446" s="28"/>
      <c r="AN4446" s="28"/>
      <c r="AO4446" s="28"/>
      <c r="AP4446" s="28"/>
      <c r="AQ4446" s="28"/>
      <c r="AR4446" s="28"/>
      <c r="AS4446" s="28"/>
      <c r="AT4446" s="96"/>
      <c r="AU4446" s="28"/>
      <c r="AV4446" s="28"/>
      <c r="AW4446" s="28"/>
      <c r="AX4446" s="28"/>
      <c r="AY4446" s="28"/>
      <c r="AZ4446" s="28"/>
      <c r="BA4446" s="28"/>
      <c r="BB4446" s="28"/>
      <c r="BC4446" s="28"/>
      <c r="BD4446" s="28"/>
      <c r="BE4446" s="28"/>
    </row>
    <row r="4447" spans="3:57" ht="14.25" customHeight="1">
      <c r="C4447" s="46"/>
      <c r="D4447" s="28"/>
      <c r="E4447" s="28"/>
      <c r="F4447" s="28"/>
      <c r="G4447" s="28"/>
      <c r="H4447" s="28"/>
      <c r="I4447" s="28"/>
      <c r="J4447" s="28"/>
      <c r="K4447" s="28"/>
      <c r="L4447" s="28"/>
      <c r="M4447" s="28"/>
      <c r="N4447" s="28"/>
      <c r="O4447" s="28"/>
      <c r="P4447" s="60"/>
      <c r="Q4447" s="60"/>
      <c r="R4447" s="60"/>
      <c r="S4447" s="60"/>
      <c r="T4447" s="60"/>
      <c r="U4447" s="60"/>
      <c r="V4447" s="46"/>
      <c r="W4447" s="28"/>
      <c r="X4447" s="28"/>
      <c r="Y4447" s="28"/>
      <c r="AA4447" s="77"/>
      <c r="AB4447" s="28"/>
      <c r="AC4447" s="28"/>
      <c r="AD4447" s="28"/>
      <c r="AE4447" s="28"/>
      <c r="AF4447" s="28"/>
      <c r="AG4447" s="28"/>
      <c r="AH4447" s="28"/>
      <c r="AI4447" s="28"/>
      <c r="AJ4447" s="28"/>
      <c r="AK4447" s="28"/>
      <c r="AL4447" s="28"/>
      <c r="AM4447" s="28"/>
      <c r="AN4447" s="28"/>
      <c r="AO4447" s="28"/>
      <c r="AP4447" s="28"/>
      <c r="AQ4447" s="28"/>
      <c r="AR4447" s="28"/>
      <c r="AS4447" s="28"/>
      <c r="AT4447" s="96"/>
      <c r="AU4447" s="28"/>
      <c r="AV4447" s="28"/>
      <c r="AW4447" s="28"/>
      <c r="AX4447" s="28"/>
      <c r="AY4447" s="28"/>
      <c r="AZ4447" s="28"/>
      <c r="BA4447" s="28"/>
      <c r="BB4447" s="28"/>
      <c r="BC4447" s="28"/>
      <c r="BD4447" s="28"/>
      <c r="BE4447" s="28"/>
    </row>
    <row r="4448" spans="3:57" ht="14.25" customHeight="1">
      <c r="C4448" s="46"/>
      <c r="D4448" s="28"/>
      <c r="E4448" s="28"/>
      <c r="F4448" s="28"/>
      <c r="G4448" s="28"/>
      <c r="H4448" s="28"/>
      <c r="I4448" s="28"/>
      <c r="J4448" s="28"/>
      <c r="K4448" s="28"/>
      <c r="L4448" s="28"/>
      <c r="M4448" s="28"/>
      <c r="N4448" s="28"/>
      <c r="O4448" s="28"/>
      <c r="P4448" s="60"/>
      <c r="Q4448" s="60"/>
      <c r="R4448" s="60"/>
      <c r="S4448" s="60"/>
      <c r="T4448" s="60"/>
      <c r="U4448" s="60"/>
      <c r="V4448" s="46"/>
      <c r="W4448" s="28"/>
      <c r="X4448" s="28"/>
      <c r="Y4448" s="28"/>
      <c r="AA4448" s="77"/>
      <c r="AB4448" s="28"/>
      <c r="AC4448" s="28"/>
      <c r="AD4448" s="28"/>
      <c r="AE4448" s="28"/>
      <c r="AF4448" s="28"/>
      <c r="AG4448" s="28"/>
      <c r="AH4448" s="28"/>
      <c r="AI4448" s="28"/>
      <c r="AJ4448" s="28"/>
      <c r="AK4448" s="28"/>
      <c r="AL4448" s="28"/>
      <c r="AM4448" s="28"/>
      <c r="AN4448" s="28"/>
      <c r="AO4448" s="28"/>
      <c r="AP4448" s="28"/>
      <c r="AQ4448" s="28"/>
      <c r="AR4448" s="28"/>
      <c r="AS4448" s="28"/>
      <c r="AT4448" s="96"/>
      <c r="AU4448" s="28"/>
      <c r="AV4448" s="28"/>
      <c r="AW4448" s="28"/>
      <c r="AX4448" s="28"/>
      <c r="AY4448" s="28"/>
      <c r="AZ4448" s="28"/>
      <c r="BA4448" s="28"/>
      <c r="BB4448" s="28"/>
      <c r="BC4448" s="28"/>
      <c r="BD4448" s="28"/>
      <c r="BE4448" s="28"/>
    </row>
    <row r="4449" spans="3:57" ht="14.25" customHeight="1">
      <c r="C4449" s="46"/>
      <c r="D4449" s="28"/>
      <c r="E4449" s="28"/>
      <c r="F4449" s="28"/>
      <c r="G4449" s="28"/>
      <c r="H4449" s="28"/>
      <c r="I4449" s="28"/>
      <c r="J4449" s="28"/>
      <c r="K4449" s="28"/>
      <c r="L4449" s="28"/>
      <c r="M4449" s="28"/>
      <c r="N4449" s="28"/>
      <c r="O4449" s="28"/>
      <c r="P4449" s="60"/>
      <c r="Q4449" s="60"/>
      <c r="R4449" s="60"/>
      <c r="S4449" s="60"/>
      <c r="T4449" s="60"/>
      <c r="U4449" s="60"/>
      <c r="V4449" s="46"/>
      <c r="W4449" s="28"/>
      <c r="X4449" s="28"/>
      <c r="Y4449" s="28"/>
      <c r="AA4449" s="77"/>
      <c r="AB4449" s="28"/>
      <c r="AC4449" s="28"/>
      <c r="AD4449" s="28"/>
      <c r="AE4449" s="28"/>
      <c r="AF4449" s="28"/>
      <c r="AG4449" s="28"/>
      <c r="AH4449" s="28"/>
      <c r="AI4449" s="28"/>
      <c r="AJ4449" s="28"/>
      <c r="AK4449" s="28"/>
      <c r="AL4449" s="28"/>
      <c r="AM4449" s="28"/>
      <c r="AN4449" s="28"/>
      <c r="AO4449" s="28"/>
      <c r="AP4449" s="28"/>
      <c r="AQ4449" s="28"/>
      <c r="AR4449" s="28"/>
      <c r="AS4449" s="28"/>
      <c r="AT4449" s="96"/>
      <c r="AU4449" s="28"/>
      <c r="AV4449" s="28"/>
      <c r="AW4449" s="28"/>
      <c r="AX4449" s="28"/>
      <c r="AY4449" s="28"/>
      <c r="AZ4449" s="28"/>
      <c r="BA4449" s="28"/>
      <c r="BB4449" s="28"/>
      <c r="BC4449" s="28"/>
      <c r="BD4449" s="28"/>
      <c r="BE4449" s="28"/>
    </row>
    <row r="4450" spans="3:57" ht="14.25" customHeight="1">
      <c r="C4450" s="46"/>
      <c r="D4450" s="28"/>
      <c r="E4450" s="28"/>
      <c r="F4450" s="28"/>
      <c r="G4450" s="28"/>
      <c r="H4450" s="28"/>
      <c r="I4450" s="28"/>
      <c r="J4450" s="28"/>
      <c r="K4450" s="28"/>
      <c r="L4450" s="28"/>
      <c r="M4450" s="28"/>
      <c r="N4450" s="28"/>
      <c r="O4450" s="28"/>
      <c r="P4450" s="60"/>
      <c r="Q4450" s="60"/>
      <c r="R4450" s="60"/>
      <c r="S4450" s="60"/>
      <c r="T4450" s="60"/>
      <c r="U4450" s="60"/>
      <c r="V4450" s="46"/>
      <c r="W4450" s="28"/>
      <c r="X4450" s="28"/>
      <c r="Y4450" s="28"/>
      <c r="AA4450" s="77"/>
      <c r="AB4450" s="28"/>
      <c r="AC4450" s="28"/>
      <c r="AD4450" s="28"/>
      <c r="AE4450" s="28"/>
      <c r="AF4450" s="28"/>
      <c r="AG4450" s="28"/>
      <c r="AH4450" s="28"/>
      <c r="AI4450" s="28"/>
      <c r="AJ4450" s="28"/>
      <c r="AK4450" s="28"/>
      <c r="AL4450" s="28"/>
      <c r="AM4450" s="28"/>
      <c r="AN4450" s="28"/>
      <c r="AO4450" s="28"/>
      <c r="AP4450" s="28"/>
      <c r="AQ4450" s="28"/>
      <c r="AR4450" s="28"/>
      <c r="AS4450" s="28"/>
      <c r="AT4450" s="96"/>
      <c r="AU4450" s="28"/>
      <c r="AV4450" s="28"/>
      <c r="AW4450" s="28"/>
      <c r="AX4450" s="28"/>
      <c r="AY4450" s="28"/>
      <c r="AZ4450" s="28"/>
      <c r="BA4450" s="28"/>
      <c r="BB4450" s="28"/>
      <c r="BC4450" s="28"/>
      <c r="BD4450" s="28"/>
      <c r="BE4450" s="28"/>
    </row>
    <row r="4451" spans="3:57" ht="14.25" customHeight="1">
      <c r="C4451" s="46"/>
      <c r="D4451" s="28"/>
      <c r="E4451" s="28"/>
      <c r="F4451" s="28"/>
      <c r="G4451" s="28"/>
      <c r="H4451" s="28"/>
      <c r="I4451" s="28"/>
      <c r="J4451" s="28"/>
      <c r="K4451" s="28"/>
      <c r="L4451" s="28"/>
      <c r="M4451" s="28"/>
      <c r="N4451" s="28"/>
      <c r="O4451" s="28"/>
      <c r="P4451" s="60"/>
      <c r="Q4451" s="60"/>
      <c r="R4451" s="60"/>
      <c r="S4451" s="60"/>
      <c r="T4451" s="60"/>
      <c r="U4451" s="60"/>
      <c r="V4451" s="46"/>
      <c r="W4451" s="28"/>
      <c r="X4451" s="28"/>
      <c r="Y4451" s="28"/>
      <c r="AA4451" s="77"/>
      <c r="AB4451" s="28"/>
      <c r="AC4451" s="28"/>
      <c r="AD4451" s="28"/>
      <c r="AE4451" s="28"/>
      <c r="AF4451" s="28"/>
      <c r="AG4451" s="28"/>
      <c r="AH4451" s="28"/>
      <c r="AI4451" s="28"/>
      <c r="AJ4451" s="28"/>
      <c r="AK4451" s="28"/>
      <c r="AL4451" s="28"/>
      <c r="AM4451" s="28"/>
      <c r="AN4451" s="28"/>
      <c r="AO4451" s="28"/>
      <c r="AP4451" s="28"/>
      <c r="AQ4451" s="28"/>
      <c r="AR4451" s="28"/>
      <c r="AS4451" s="28"/>
      <c r="AT4451" s="96"/>
      <c r="AU4451" s="28"/>
      <c r="AV4451" s="28"/>
      <c r="AW4451" s="28"/>
      <c r="AX4451" s="28"/>
      <c r="AY4451" s="28"/>
      <c r="AZ4451" s="28"/>
      <c r="BA4451" s="28"/>
      <c r="BB4451" s="28"/>
      <c r="BC4451" s="28"/>
      <c r="BD4451" s="28"/>
      <c r="BE4451" s="28"/>
    </row>
    <row r="4452" spans="3:57" ht="14.25" customHeight="1">
      <c r="C4452" s="46"/>
      <c r="D4452" s="28"/>
      <c r="E4452" s="28"/>
      <c r="F4452" s="28"/>
      <c r="G4452" s="28"/>
      <c r="H4452" s="28"/>
      <c r="I4452" s="28"/>
      <c r="J4452" s="28"/>
      <c r="K4452" s="28"/>
      <c r="L4452" s="28"/>
      <c r="M4452" s="28"/>
      <c r="N4452" s="28"/>
      <c r="O4452" s="28"/>
      <c r="P4452" s="60"/>
      <c r="Q4452" s="60"/>
      <c r="R4452" s="60"/>
      <c r="S4452" s="60"/>
      <c r="T4452" s="60"/>
      <c r="U4452" s="60"/>
      <c r="V4452" s="46"/>
      <c r="W4452" s="28"/>
      <c r="X4452" s="28"/>
      <c r="Y4452" s="28"/>
      <c r="AA4452" s="77"/>
      <c r="AB4452" s="28"/>
      <c r="AC4452" s="28"/>
      <c r="AD4452" s="28"/>
      <c r="AE4452" s="28"/>
      <c r="AF4452" s="28"/>
      <c r="AG4452" s="28"/>
      <c r="AH4452" s="28"/>
      <c r="AI4452" s="28"/>
      <c r="AJ4452" s="28"/>
      <c r="AK4452" s="28"/>
      <c r="AL4452" s="28"/>
      <c r="AM4452" s="28"/>
      <c r="AN4452" s="28"/>
      <c r="AO4452" s="28"/>
      <c r="AP4452" s="28"/>
      <c r="AQ4452" s="28"/>
      <c r="AR4452" s="28"/>
      <c r="AS4452" s="28"/>
      <c r="AT4452" s="96"/>
      <c r="AU4452" s="28"/>
      <c r="AV4452" s="28"/>
      <c r="AW4452" s="28"/>
      <c r="AX4452" s="28"/>
      <c r="AY4452" s="28"/>
      <c r="AZ4452" s="28"/>
      <c r="BA4452" s="28"/>
      <c r="BB4452" s="28"/>
      <c r="BC4452" s="28"/>
      <c r="BD4452" s="28"/>
      <c r="BE4452" s="28"/>
    </row>
    <row r="4453" spans="3:57" ht="14.25" customHeight="1">
      <c r="C4453" s="46"/>
      <c r="D4453" s="28"/>
      <c r="E4453" s="28"/>
      <c r="F4453" s="28"/>
      <c r="G4453" s="28"/>
      <c r="H4453" s="28"/>
      <c r="I4453" s="28"/>
      <c r="J4453" s="28"/>
      <c r="K4453" s="28"/>
      <c r="L4453" s="28"/>
      <c r="M4453" s="28"/>
      <c r="N4453" s="28"/>
      <c r="O4453" s="28"/>
      <c r="P4453" s="60"/>
      <c r="Q4453" s="60"/>
      <c r="R4453" s="60"/>
      <c r="S4453" s="60"/>
      <c r="T4453" s="60"/>
      <c r="U4453" s="60"/>
      <c r="V4453" s="46"/>
      <c r="W4453" s="28"/>
      <c r="X4453" s="28"/>
      <c r="Y4453" s="28"/>
      <c r="AA4453" s="77"/>
      <c r="AB4453" s="28"/>
      <c r="AC4453" s="28"/>
      <c r="AD4453" s="28"/>
      <c r="AE4453" s="28"/>
      <c r="AF4453" s="28"/>
      <c r="AG4453" s="28"/>
      <c r="AH4453" s="28"/>
      <c r="AI4453" s="28"/>
      <c r="AJ4453" s="28"/>
      <c r="AK4453" s="28"/>
      <c r="AL4453" s="28"/>
      <c r="AM4453" s="28"/>
      <c r="AN4453" s="28"/>
      <c r="AO4453" s="28"/>
      <c r="AP4453" s="28"/>
      <c r="AQ4453" s="28"/>
      <c r="AR4453" s="28"/>
      <c r="AS4453" s="28"/>
      <c r="AT4453" s="96"/>
      <c r="AU4453" s="28"/>
      <c r="AV4453" s="28"/>
      <c r="AW4453" s="28"/>
      <c r="AX4453" s="28"/>
      <c r="AY4453" s="28"/>
      <c r="AZ4453" s="28"/>
      <c r="BA4453" s="28"/>
      <c r="BB4453" s="28"/>
      <c r="BC4453" s="28"/>
      <c r="BD4453" s="28"/>
      <c r="BE4453" s="28"/>
    </row>
    <row r="4454" spans="3:57" ht="14.25" customHeight="1">
      <c r="C4454" s="46"/>
      <c r="D4454" s="28"/>
      <c r="E4454" s="28"/>
      <c r="F4454" s="28"/>
      <c r="G4454" s="28"/>
      <c r="H4454" s="28"/>
      <c r="I4454" s="28"/>
      <c r="J4454" s="28"/>
      <c r="K4454" s="28"/>
      <c r="L4454" s="28"/>
      <c r="M4454" s="28"/>
      <c r="N4454" s="28"/>
      <c r="O4454" s="28"/>
      <c r="P4454" s="60"/>
      <c r="Q4454" s="60"/>
      <c r="R4454" s="60"/>
      <c r="S4454" s="60"/>
      <c r="T4454" s="60"/>
      <c r="U4454" s="60"/>
      <c r="V4454" s="46"/>
      <c r="W4454" s="28"/>
      <c r="X4454" s="28"/>
      <c r="Y4454" s="28"/>
      <c r="AA4454" s="77"/>
      <c r="AB4454" s="28"/>
      <c r="AC4454" s="28"/>
      <c r="AD4454" s="28"/>
      <c r="AE4454" s="28"/>
      <c r="AF4454" s="28"/>
      <c r="AG4454" s="28"/>
      <c r="AH4454" s="28"/>
      <c r="AI4454" s="28"/>
      <c r="AJ4454" s="28"/>
      <c r="AK4454" s="28"/>
      <c r="AL4454" s="28"/>
      <c r="AM4454" s="28"/>
      <c r="AN4454" s="28"/>
      <c r="AO4454" s="28"/>
      <c r="AP4454" s="28"/>
      <c r="AQ4454" s="28"/>
      <c r="AR4454" s="28"/>
      <c r="AS4454" s="28"/>
      <c r="AT4454" s="96"/>
      <c r="AU4454" s="28"/>
      <c r="AV4454" s="28"/>
      <c r="AW4454" s="28"/>
      <c r="AX4454" s="28"/>
      <c r="AY4454" s="28"/>
      <c r="AZ4454" s="28"/>
      <c r="BA4454" s="28"/>
      <c r="BB4454" s="28"/>
      <c r="BC4454" s="28"/>
      <c r="BD4454" s="28"/>
      <c r="BE4454" s="28"/>
    </row>
    <row r="4455" spans="3:57" ht="14.25" customHeight="1">
      <c r="C4455" s="46"/>
      <c r="D4455" s="28"/>
      <c r="E4455" s="28"/>
      <c r="F4455" s="28"/>
      <c r="G4455" s="28"/>
      <c r="H4455" s="28"/>
      <c r="I4455" s="28"/>
      <c r="J4455" s="28"/>
      <c r="K4455" s="28"/>
      <c r="L4455" s="28"/>
      <c r="M4455" s="28"/>
      <c r="N4455" s="28"/>
      <c r="O4455" s="28"/>
      <c r="P4455" s="60"/>
      <c r="Q4455" s="60"/>
      <c r="R4455" s="60"/>
      <c r="S4455" s="60"/>
      <c r="T4455" s="60"/>
      <c r="U4455" s="60"/>
      <c r="V4455" s="46"/>
      <c r="W4455" s="28"/>
      <c r="X4455" s="28"/>
      <c r="Y4455" s="28"/>
      <c r="AA4455" s="77"/>
      <c r="AB4455" s="28"/>
      <c r="AC4455" s="28"/>
      <c r="AD4455" s="28"/>
      <c r="AE4455" s="28"/>
      <c r="AF4455" s="28"/>
      <c r="AG4455" s="28"/>
      <c r="AH4455" s="28"/>
      <c r="AI4455" s="28"/>
      <c r="AJ4455" s="28"/>
      <c r="AK4455" s="28"/>
      <c r="AL4455" s="28"/>
      <c r="AM4455" s="28"/>
      <c r="AN4455" s="28"/>
      <c r="AO4455" s="28"/>
      <c r="AP4455" s="28"/>
      <c r="AQ4455" s="28"/>
      <c r="AR4455" s="28"/>
      <c r="AS4455" s="28"/>
      <c r="AT4455" s="96"/>
      <c r="AU4455" s="28"/>
      <c r="AV4455" s="28"/>
      <c r="AW4455" s="28"/>
      <c r="AX4455" s="28"/>
      <c r="AY4455" s="28"/>
      <c r="AZ4455" s="28"/>
      <c r="BA4455" s="28"/>
      <c r="BB4455" s="28"/>
      <c r="BC4455" s="28"/>
      <c r="BD4455" s="28"/>
      <c r="BE4455" s="28"/>
    </row>
    <row r="4456" spans="3:57" ht="14.25" customHeight="1">
      <c r="C4456" s="46"/>
      <c r="D4456" s="28"/>
      <c r="E4456" s="28"/>
      <c r="F4456" s="28"/>
      <c r="G4456" s="28"/>
      <c r="H4456" s="28"/>
      <c r="I4456" s="28"/>
      <c r="J4456" s="28"/>
      <c r="K4456" s="28"/>
      <c r="L4456" s="28"/>
      <c r="M4456" s="28"/>
      <c r="N4456" s="28"/>
      <c r="O4456" s="28"/>
      <c r="P4456" s="60"/>
      <c r="Q4456" s="60"/>
      <c r="R4456" s="60"/>
      <c r="S4456" s="60"/>
      <c r="T4456" s="60"/>
      <c r="U4456" s="60"/>
      <c r="V4456" s="46"/>
      <c r="W4456" s="28"/>
      <c r="X4456" s="28"/>
      <c r="Y4456" s="28"/>
      <c r="AA4456" s="77"/>
      <c r="AB4456" s="28"/>
      <c r="AC4456" s="28"/>
      <c r="AD4456" s="28"/>
      <c r="AE4456" s="28"/>
      <c r="AF4456" s="28"/>
      <c r="AG4456" s="28"/>
      <c r="AH4456" s="28"/>
      <c r="AI4456" s="28"/>
      <c r="AJ4456" s="28"/>
      <c r="AK4456" s="28"/>
      <c r="AL4456" s="28"/>
      <c r="AM4456" s="28"/>
      <c r="AN4456" s="28"/>
      <c r="AO4456" s="28"/>
      <c r="AP4456" s="28"/>
      <c r="AQ4456" s="28"/>
      <c r="AR4456" s="28"/>
      <c r="AS4456" s="28"/>
      <c r="AT4456" s="96"/>
      <c r="AU4456" s="28"/>
      <c r="AV4456" s="28"/>
      <c r="AW4456" s="28"/>
      <c r="AX4456" s="28"/>
      <c r="AY4456" s="28"/>
      <c r="AZ4456" s="28"/>
      <c r="BA4456" s="28"/>
      <c r="BB4456" s="28"/>
      <c r="BC4456" s="28"/>
      <c r="BD4456" s="28"/>
      <c r="BE4456" s="28"/>
    </row>
    <row r="4457" spans="3:57" ht="14.25" customHeight="1">
      <c r="C4457" s="46"/>
      <c r="D4457" s="28"/>
      <c r="E4457" s="28"/>
      <c r="F4457" s="28"/>
      <c r="G4457" s="28"/>
      <c r="H4457" s="28"/>
      <c r="I4457" s="28"/>
      <c r="J4457" s="28"/>
      <c r="K4457" s="28"/>
      <c r="L4457" s="28"/>
      <c r="M4457" s="28"/>
      <c r="N4457" s="28"/>
      <c r="O4457" s="28"/>
      <c r="P4457" s="60"/>
      <c r="Q4457" s="60"/>
      <c r="R4457" s="60"/>
      <c r="S4457" s="60"/>
      <c r="T4457" s="60"/>
      <c r="U4457" s="60"/>
      <c r="V4457" s="46"/>
      <c r="W4457" s="28"/>
      <c r="X4457" s="28"/>
      <c r="Y4457" s="28"/>
      <c r="AA4457" s="77"/>
      <c r="AB4457" s="28"/>
      <c r="AC4457" s="28"/>
      <c r="AD4457" s="28"/>
      <c r="AE4457" s="28"/>
      <c r="AF4457" s="28"/>
      <c r="AG4457" s="28"/>
      <c r="AH4457" s="28"/>
      <c r="AI4457" s="28"/>
      <c r="AJ4457" s="28"/>
      <c r="AK4457" s="28"/>
      <c r="AL4457" s="28"/>
      <c r="AM4457" s="28"/>
      <c r="AN4457" s="28"/>
      <c r="AO4457" s="28"/>
      <c r="AP4457" s="28"/>
      <c r="AQ4457" s="28"/>
      <c r="AR4457" s="28"/>
      <c r="AS4457" s="28"/>
      <c r="AT4457" s="96"/>
      <c r="AU4457" s="28"/>
      <c r="AV4457" s="28"/>
      <c r="AW4457" s="28"/>
      <c r="AX4457" s="28"/>
      <c r="AY4457" s="28"/>
      <c r="AZ4457" s="28"/>
      <c r="BA4457" s="28"/>
      <c r="BB4457" s="28"/>
      <c r="BC4457" s="28"/>
      <c r="BD4457" s="28"/>
      <c r="BE4457" s="28"/>
    </row>
    <row r="4458" spans="3:57" ht="14.25" customHeight="1">
      <c r="C4458" s="46"/>
      <c r="D4458" s="28"/>
      <c r="E4458" s="28"/>
      <c r="F4458" s="28"/>
      <c r="G4458" s="28"/>
      <c r="H4458" s="28"/>
      <c r="I4458" s="28"/>
      <c r="J4458" s="28"/>
      <c r="K4458" s="28"/>
      <c r="L4458" s="28"/>
      <c r="M4458" s="28"/>
      <c r="N4458" s="28"/>
      <c r="O4458" s="28"/>
      <c r="P4458" s="60"/>
      <c r="Q4458" s="60"/>
      <c r="R4458" s="60"/>
      <c r="S4458" s="60"/>
      <c r="T4458" s="60"/>
      <c r="U4458" s="60"/>
      <c r="V4458" s="46"/>
      <c r="W4458" s="28"/>
      <c r="X4458" s="28"/>
      <c r="Y4458" s="28"/>
      <c r="AA4458" s="77"/>
      <c r="AB4458" s="28"/>
      <c r="AC4458" s="28"/>
      <c r="AD4458" s="28"/>
      <c r="AE4458" s="28"/>
      <c r="AF4458" s="28"/>
      <c r="AG4458" s="28"/>
      <c r="AH4458" s="28"/>
      <c r="AI4458" s="28"/>
      <c r="AJ4458" s="28"/>
      <c r="AK4458" s="28"/>
      <c r="AL4458" s="28"/>
      <c r="AM4458" s="28"/>
      <c r="AN4458" s="28"/>
      <c r="AO4458" s="28"/>
      <c r="AP4458" s="28"/>
      <c r="AQ4458" s="28"/>
      <c r="AR4458" s="28"/>
      <c r="AS4458" s="28"/>
      <c r="AT4458" s="96"/>
      <c r="AU4458" s="28"/>
      <c r="AV4458" s="28"/>
      <c r="AW4458" s="28"/>
      <c r="AX4458" s="28"/>
      <c r="AY4458" s="28"/>
      <c r="AZ4458" s="28"/>
      <c r="BA4458" s="28"/>
      <c r="BB4458" s="28"/>
      <c r="BC4458" s="28"/>
      <c r="BD4458" s="28"/>
      <c r="BE4458" s="28"/>
    </row>
    <row r="4459" spans="3:57" ht="14.25" customHeight="1">
      <c r="C4459" s="46"/>
      <c r="D4459" s="28"/>
      <c r="E4459" s="28"/>
      <c r="F4459" s="28"/>
      <c r="G4459" s="28"/>
      <c r="H4459" s="28"/>
      <c r="I4459" s="28"/>
      <c r="J4459" s="28"/>
      <c r="K4459" s="28"/>
      <c r="L4459" s="28"/>
      <c r="M4459" s="28"/>
      <c r="N4459" s="28"/>
      <c r="O4459" s="28"/>
      <c r="P4459" s="60"/>
      <c r="Q4459" s="60"/>
      <c r="R4459" s="60"/>
      <c r="S4459" s="60"/>
      <c r="T4459" s="60"/>
      <c r="U4459" s="60"/>
      <c r="V4459" s="46"/>
      <c r="W4459" s="28"/>
      <c r="X4459" s="28"/>
      <c r="Y4459" s="28"/>
      <c r="AA4459" s="77"/>
      <c r="AB4459" s="28"/>
      <c r="AC4459" s="28"/>
      <c r="AD4459" s="28"/>
      <c r="AE4459" s="28"/>
      <c r="AF4459" s="28"/>
      <c r="AG4459" s="28"/>
      <c r="AH4459" s="28"/>
      <c r="AI4459" s="28"/>
      <c r="AJ4459" s="28"/>
      <c r="AK4459" s="28"/>
      <c r="AL4459" s="28"/>
      <c r="AM4459" s="28"/>
      <c r="AN4459" s="28"/>
      <c r="AO4459" s="28"/>
      <c r="AP4459" s="28"/>
      <c r="AQ4459" s="28"/>
      <c r="AR4459" s="28"/>
      <c r="AS4459" s="28"/>
      <c r="AT4459" s="96"/>
      <c r="AU4459" s="28"/>
      <c r="AV4459" s="28"/>
      <c r="AW4459" s="28"/>
      <c r="AX4459" s="28"/>
      <c r="AY4459" s="28"/>
      <c r="AZ4459" s="28"/>
      <c r="BA4459" s="28"/>
      <c r="BB4459" s="28"/>
      <c r="BC4459" s="28"/>
      <c r="BD4459" s="28"/>
      <c r="BE4459" s="28"/>
    </row>
    <row r="4460" spans="3:57" ht="14.25" customHeight="1">
      <c r="C4460" s="46"/>
      <c r="D4460" s="28"/>
      <c r="E4460" s="28"/>
      <c r="F4460" s="28"/>
      <c r="G4460" s="28"/>
      <c r="H4460" s="28"/>
      <c r="I4460" s="28"/>
      <c r="J4460" s="28"/>
      <c r="K4460" s="28"/>
      <c r="L4460" s="28"/>
      <c r="M4460" s="28"/>
      <c r="N4460" s="28"/>
      <c r="O4460" s="28"/>
      <c r="P4460" s="60"/>
      <c r="Q4460" s="60"/>
      <c r="R4460" s="60"/>
      <c r="S4460" s="60"/>
      <c r="T4460" s="60"/>
      <c r="U4460" s="60"/>
      <c r="V4460" s="46"/>
      <c r="W4460" s="28"/>
      <c r="X4460" s="28"/>
      <c r="Y4460" s="28"/>
      <c r="AA4460" s="77"/>
      <c r="AB4460" s="28"/>
      <c r="AC4460" s="28"/>
      <c r="AD4460" s="28"/>
      <c r="AE4460" s="28"/>
      <c r="AF4460" s="28"/>
      <c r="AG4460" s="28"/>
      <c r="AH4460" s="28"/>
      <c r="AI4460" s="28"/>
      <c r="AJ4460" s="28"/>
      <c r="AK4460" s="28"/>
      <c r="AL4460" s="28"/>
      <c r="AM4460" s="28"/>
      <c r="AN4460" s="28"/>
      <c r="AO4460" s="28"/>
      <c r="AP4460" s="28"/>
      <c r="AQ4460" s="28"/>
      <c r="AR4460" s="28"/>
      <c r="AS4460" s="28"/>
      <c r="AT4460" s="96"/>
      <c r="AU4460" s="28"/>
      <c r="AV4460" s="28"/>
      <c r="AW4460" s="28"/>
      <c r="AX4460" s="28"/>
      <c r="AY4460" s="28"/>
      <c r="AZ4460" s="28"/>
      <c r="BA4460" s="28"/>
      <c r="BB4460" s="28"/>
      <c r="BC4460" s="28"/>
      <c r="BD4460" s="28"/>
      <c r="BE4460" s="28"/>
    </row>
    <row r="4461" spans="3:57" ht="14.25" customHeight="1">
      <c r="C4461" s="46"/>
      <c r="D4461" s="28"/>
      <c r="E4461" s="28"/>
      <c r="F4461" s="28"/>
      <c r="G4461" s="28"/>
      <c r="H4461" s="28"/>
      <c r="I4461" s="28"/>
      <c r="J4461" s="28"/>
      <c r="K4461" s="28"/>
      <c r="L4461" s="28"/>
      <c r="M4461" s="28"/>
      <c r="N4461" s="28"/>
      <c r="O4461" s="28"/>
      <c r="P4461" s="60"/>
      <c r="Q4461" s="60"/>
      <c r="R4461" s="60"/>
      <c r="S4461" s="60"/>
      <c r="T4461" s="60"/>
      <c r="U4461" s="60"/>
      <c r="V4461" s="46"/>
      <c r="W4461" s="28"/>
      <c r="X4461" s="28"/>
      <c r="Y4461" s="28"/>
      <c r="AA4461" s="77"/>
      <c r="AB4461" s="28"/>
      <c r="AC4461" s="28"/>
      <c r="AD4461" s="28"/>
      <c r="AE4461" s="28"/>
      <c r="AF4461" s="28"/>
      <c r="AG4461" s="28"/>
      <c r="AH4461" s="28"/>
      <c r="AI4461" s="28"/>
      <c r="AJ4461" s="28"/>
      <c r="AK4461" s="28"/>
      <c r="AL4461" s="28"/>
      <c r="AM4461" s="28"/>
      <c r="AN4461" s="28"/>
      <c r="AO4461" s="28"/>
      <c r="AP4461" s="28"/>
      <c r="AQ4461" s="28"/>
      <c r="AR4461" s="28"/>
      <c r="AS4461" s="28"/>
      <c r="AT4461" s="96"/>
      <c r="AU4461" s="28"/>
      <c r="AV4461" s="28"/>
      <c r="AW4461" s="28"/>
      <c r="AX4461" s="28"/>
      <c r="AY4461" s="28"/>
      <c r="AZ4461" s="28"/>
      <c r="BA4461" s="28"/>
      <c r="BB4461" s="28"/>
      <c r="BC4461" s="28"/>
      <c r="BD4461" s="28"/>
      <c r="BE4461" s="28"/>
    </row>
    <row r="4462" spans="3:57" ht="14.25" customHeight="1">
      <c r="C4462" s="46"/>
      <c r="D4462" s="28"/>
      <c r="E4462" s="28"/>
      <c r="F4462" s="28"/>
      <c r="G4462" s="28"/>
      <c r="H4462" s="28"/>
      <c r="I4462" s="28"/>
      <c r="J4462" s="28"/>
      <c r="K4462" s="28"/>
      <c r="L4462" s="28"/>
      <c r="M4462" s="28"/>
      <c r="N4462" s="28"/>
      <c r="O4462" s="28"/>
      <c r="P4462" s="60"/>
      <c r="Q4462" s="60"/>
      <c r="R4462" s="60"/>
      <c r="S4462" s="60"/>
      <c r="T4462" s="60"/>
      <c r="U4462" s="60"/>
      <c r="V4462" s="46"/>
      <c r="W4462" s="28"/>
      <c r="X4462" s="28"/>
      <c r="Y4462" s="28"/>
      <c r="AA4462" s="77"/>
      <c r="AB4462" s="28"/>
      <c r="AC4462" s="28"/>
      <c r="AD4462" s="28"/>
      <c r="AE4462" s="28"/>
      <c r="AF4462" s="28"/>
      <c r="AG4462" s="28"/>
      <c r="AH4462" s="28"/>
      <c r="AI4462" s="28"/>
      <c r="AJ4462" s="28"/>
      <c r="AK4462" s="28"/>
      <c r="AL4462" s="28"/>
      <c r="AM4462" s="28"/>
      <c r="AN4462" s="28"/>
      <c r="AO4462" s="28"/>
      <c r="AP4462" s="28"/>
      <c r="AQ4462" s="28"/>
      <c r="AR4462" s="28"/>
      <c r="AS4462" s="28"/>
      <c r="AT4462" s="96"/>
      <c r="AU4462" s="28"/>
      <c r="AV4462" s="28"/>
      <c r="AW4462" s="28"/>
      <c r="AX4462" s="28"/>
      <c r="AY4462" s="28"/>
      <c r="AZ4462" s="28"/>
      <c r="BA4462" s="28"/>
      <c r="BB4462" s="28"/>
      <c r="BC4462" s="28"/>
      <c r="BD4462" s="28"/>
      <c r="BE4462" s="28"/>
    </row>
    <row r="4463" spans="3:57" ht="14.25" customHeight="1">
      <c r="C4463" s="46"/>
      <c r="D4463" s="28"/>
      <c r="E4463" s="28"/>
      <c r="F4463" s="28"/>
      <c r="G4463" s="28"/>
      <c r="H4463" s="28"/>
      <c r="I4463" s="28"/>
      <c r="J4463" s="28"/>
      <c r="K4463" s="28"/>
      <c r="L4463" s="28"/>
      <c r="M4463" s="28"/>
      <c r="N4463" s="28"/>
      <c r="O4463" s="28"/>
      <c r="P4463" s="60"/>
      <c r="Q4463" s="60"/>
      <c r="R4463" s="60"/>
      <c r="S4463" s="60"/>
      <c r="T4463" s="60"/>
      <c r="U4463" s="60"/>
      <c r="V4463" s="46"/>
      <c r="W4463" s="28"/>
      <c r="X4463" s="28"/>
      <c r="Y4463" s="28"/>
      <c r="AA4463" s="77"/>
      <c r="AB4463" s="28"/>
      <c r="AC4463" s="28"/>
      <c r="AD4463" s="28"/>
      <c r="AE4463" s="28"/>
      <c r="AF4463" s="28"/>
      <c r="AG4463" s="28"/>
      <c r="AH4463" s="28"/>
      <c r="AI4463" s="28"/>
      <c r="AJ4463" s="28"/>
      <c r="AK4463" s="28"/>
      <c r="AL4463" s="28"/>
      <c r="AM4463" s="28"/>
      <c r="AN4463" s="28"/>
      <c r="AO4463" s="28"/>
      <c r="AP4463" s="28"/>
      <c r="AQ4463" s="28"/>
      <c r="AR4463" s="28"/>
      <c r="AS4463" s="28"/>
      <c r="AT4463" s="96"/>
      <c r="AU4463" s="28"/>
      <c r="AV4463" s="28"/>
      <c r="AW4463" s="28"/>
      <c r="AX4463" s="28"/>
      <c r="AY4463" s="28"/>
      <c r="AZ4463" s="28"/>
      <c r="BA4463" s="28"/>
      <c r="BB4463" s="28"/>
      <c r="BC4463" s="28"/>
      <c r="BD4463" s="28"/>
      <c r="BE4463" s="28"/>
    </row>
    <row r="4464" spans="3:57" ht="14.25" customHeight="1">
      <c r="C4464" s="46"/>
      <c r="D4464" s="28"/>
      <c r="E4464" s="28"/>
      <c r="F4464" s="28"/>
      <c r="G4464" s="28"/>
      <c r="H4464" s="28"/>
      <c r="I4464" s="28"/>
      <c r="J4464" s="28"/>
      <c r="K4464" s="28"/>
      <c r="L4464" s="28"/>
      <c r="M4464" s="28"/>
      <c r="N4464" s="28"/>
      <c r="O4464" s="28"/>
      <c r="P4464" s="60"/>
      <c r="Q4464" s="60"/>
      <c r="R4464" s="60"/>
      <c r="S4464" s="60"/>
      <c r="T4464" s="60"/>
      <c r="U4464" s="60"/>
      <c r="V4464" s="46"/>
      <c r="W4464" s="28"/>
      <c r="X4464" s="28"/>
      <c r="Y4464" s="28"/>
      <c r="AA4464" s="77"/>
      <c r="AB4464" s="28"/>
      <c r="AC4464" s="28"/>
      <c r="AD4464" s="28"/>
      <c r="AE4464" s="28"/>
      <c r="AF4464" s="28"/>
      <c r="AG4464" s="28"/>
      <c r="AH4464" s="28"/>
      <c r="AI4464" s="28"/>
      <c r="AJ4464" s="28"/>
      <c r="AK4464" s="28"/>
      <c r="AL4464" s="28"/>
      <c r="AM4464" s="28"/>
      <c r="AN4464" s="28"/>
      <c r="AO4464" s="28"/>
      <c r="AP4464" s="28"/>
      <c r="AQ4464" s="28"/>
      <c r="AR4464" s="28"/>
      <c r="AS4464" s="28"/>
      <c r="AT4464" s="96"/>
      <c r="AU4464" s="28"/>
      <c r="AV4464" s="28"/>
      <c r="AW4464" s="28"/>
      <c r="AX4464" s="28"/>
      <c r="AY4464" s="28"/>
      <c r="AZ4464" s="28"/>
      <c r="BA4464" s="28"/>
      <c r="BB4464" s="28"/>
      <c r="BC4464" s="28"/>
      <c r="BD4464" s="28"/>
      <c r="BE4464" s="28"/>
    </row>
    <row r="4465" spans="3:57" ht="14.25" customHeight="1">
      <c r="C4465" s="46"/>
      <c r="D4465" s="28"/>
      <c r="E4465" s="28"/>
      <c r="F4465" s="28"/>
      <c r="G4465" s="28"/>
      <c r="H4465" s="28"/>
      <c r="I4465" s="28"/>
      <c r="J4465" s="28"/>
      <c r="K4465" s="28"/>
      <c r="L4465" s="28"/>
      <c r="M4465" s="28"/>
      <c r="N4465" s="28"/>
      <c r="O4465" s="28"/>
      <c r="P4465" s="60"/>
      <c r="Q4465" s="60"/>
      <c r="R4465" s="60"/>
      <c r="S4465" s="60"/>
      <c r="T4465" s="60"/>
      <c r="U4465" s="60"/>
      <c r="V4465" s="46"/>
      <c r="W4465" s="28"/>
      <c r="X4465" s="28"/>
      <c r="Y4465" s="28"/>
      <c r="AA4465" s="77"/>
      <c r="AB4465" s="28"/>
      <c r="AC4465" s="28"/>
      <c r="AD4465" s="28"/>
      <c r="AE4465" s="28"/>
      <c r="AF4465" s="28"/>
      <c r="AG4465" s="28"/>
      <c r="AH4465" s="28"/>
      <c r="AI4465" s="28"/>
      <c r="AJ4465" s="28"/>
      <c r="AK4465" s="28"/>
      <c r="AL4465" s="28"/>
      <c r="AM4465" s="28"/>
      <c r="AN4465" s="28"/>
      <c r="AO4465" s="28"/>
      <c r="AP4465" s="28"/>
      <c r="AQ4465" s="28"/>
      <c r="AR4465" s="28"/>
      <c r="AS4465" s="28"/>
      <c r="AT4465" s="96"/>
      <c r="AU4465" s="28"/>
      <c r="AV4465" s="28"/>
      <c r="AW4465" s="28"/>
      <c r="AX4465" s="28"/>
      <c r="AY4465" s="28"/>
      <c r="AZ4465" s="28"/>
      <c r="BA4465" s="28"/>
      <c r="BB4465" s="28"/>
      <c r="BC4465" s="28"/>
      <c r="BD4465" s="28"/>
      <c r="BE4465" s="28"/>
    </row>
    <row r="4466" spans="3:57" ht="14.25" customHeight="1">
      <c r="C4466" s="46"/>
      <c r="D4466" s="28"/>
      <c r="E4466" s="28"/>
      <c r="F4466" s="28"/>
      <c r="G4466" s="28"/>
      <c r="H4466" s="28"/>
      <c r="I4466" s="28"/>
      <c r="J4466" s="28"/>
      <c r="K4466" s="28"/>
      <c r="L4466" s="28"/>
      <c r="M4466" s="28"/>
      <c r="N4466" s="28"/>
      <c r="O4466" s="28"/>
      <c r="P4466" s="60"/>
      <c r="Q4466" s="60"/>
      <c r="R4466" s="60"/>
      <c r="S4466" s="60"/>
      <c r="T4466" s="60"/>
      <c r="U4466" s="60"/>
      <c r="V4466" s="46"/>
      <c r="W4466" s="28"/>
      <c r="X4466" s="28"/>
      <c r="Y4466" s="28"/>
      <c r="AA4466" s="77"/>
      <c r="AB4466" s="28"/>
      <c r="AC4466" s="28"/>
      <c r="AD4466" s="28"/>
      <c r="AE4466" s="28"/>
      <c r="AF4466" s="28"/>
      <c r="AG4466" s="28"/>
      <c r="AH4466" s="28"/>
      <c r="AI4466" s="28"/>
      <c r="AJ4466" s="28"/>
      <c r="AK4466" s="28"/>
      <c r="AL4466" s="28"/>
      <c r="AM4466" s="28"/>
      <c r="AN4466" s="28"/>
      <c r="AO4466" s="28"/>
      <c r="AP4466" s="28"/>
      <c r="AQ4466" s="28"/>
      <c r="AR4466" s="28"/>
      <c r="AS4466" s="28"/>
      <c r="AT4466" s="96"/>
      <c r="AU4466" s="28"/>
      <c r="AV4466" s="28"/>
      <c r="AW4466" s="28"/>
      <c r="AX4466" s="28"/>
      <c r="AY4466" s="28"/>
      <c r="AZ4466" s="28"/>
      <c r="BA4466" s="28"/>
      <c r="BB4466" s="28"/>
      <c r="BC4466" s="28"/>
      <c r="BD4466" s="28"/>
      <c r="BE4466" s="28"/>
    </row>
    <row r="4467" spans="3:57" ht="14.25" customHeight="1">
      <c r="C4467" s="46"/>
      <c r="D4467" s="28"/>
      <c r="E4467" s="28"/>
      <c r="F4467" s="28"/>
      <c r="G4467" s="28"/>
      <c r="H4467" s="28"/>
      <c r="I4467" s="28"/>
      <c r="J4467" s="28"/>
      <c r="K4467" s="28"/>
      <c r="L4467" s="28"/>
      <c r="M4467" s="28"/>
      <c r="N4467" s="28"/>
      <c r="O4467" s="28"/>
      <c r="P4467" s="60"/>
      <c r="Q4467" s="60"/>
      <c r="R4467" s="60"/>
      <c r="S4467" s="60"/>
      <c r="T4467" s="60"/>
      <c r="U4467" s="60"/>
      <c r="V4467" s="46"/>
      <c r="W4467" s="28"/>
      <c r="X4467" s="28"/>
      <c r="Y4467" s="28"/>
      <c r="AA4467" s="77"/>
      <c r="AB4467" s="28"/>
      <c r="AC4467" s="28"/>
      <c r="AD4467" s="28"/>
      <c r="AE4467" s="28"/>
      <c r="AF4467" s="28"/>
      <c r="AG4467" s="28"/>
      <c r="AH4467" s="28"/>
      <c r="AI4467" s="28"/>
      <c r="AJ4467" s="28"/>
      <c r="AK4467" s="28"/>
      <c r="AL4467" s="28"/>
      <c r="AM4467" s="28"/>
      <c r="AN4467" s="28"/>
      <c r="AO4467" s="28"/>
      <c r="AP4467" s="28"/>
      <c r="AQ4467" s="28"/>
      <c r="AR4467" s="28"/>
      <c r="AS4467" s="28"/>
      <c r="AT4467" s="96"/>
      <c r="AU4467" s="28"/>
      <c r="AV4467" s="28"/>
      <c r="AW4467" s="28"/>
      <c r="AX4467" s="28"/>
      <c r="AY4467" s="28"/>
      <c r="AZ4467" s="28"/>
      <c r="BA4467" s="28"/>
      <c r="BB4467" s="28"/>
      <c r="BC4467" s="28"/>
      <c r="BD4467" s="28"/>
      <c r="BE4467" s="28"/>
    </row>
    <row r="4468" spans="3:57" ht="14.25" customHeight="1">
      <c r="C4468" s="46"/>
      <c r="D4468" s="28"/>
      <c r="E4468" s="28"/>
      <c r="F4468" s="28"/>
      <c r="G4468" s="28"/>
      <c r="H4468" s="28"/>
      <c r="I4468" s="28"/>
      <c r="J4468" s="28"/>
      <c r="K4468" s="28"/>
      <c r="L4468" s="28"/>
      <c r="M4468" s="28"/>
      <c r="N4468" s="28"/>
      <c r="O4468" s="28"/>
      <c r="P4468" s="60"/>
      <c r="Q4468" s="60"/>
      <c r="R4468" s="60"/>
      <c r="S4468" s="60"/>
      <c r="T4468" s="60"/>
      <c r="U4468" s="60"/>
      <c r="V4468" s="46"/>
      <c r="W4468" s="28"/>
      <c r="X4468" s="28"/>
      <c r="Y4468" s="28"/>
      <c r="AA4468" s="77"/>
      <c r="AB4468" s="28"/>
      <c r="AC4468" s="28"/>
      <c r="AD4468" s="28"/>
      <c r="AE4468" s="28"/>
      <c r="AF4468" s="28"/>
      <c r="AG4468" s="28"/>
      <c r="AH4468" s="28"/>
      <c r="AI4468" s="28"/>
      <c r="AJ4468" s="28"/>
      <c r="AK4468" s="28"/>
      <c r="AL4468" s="28"/>
      <c r="AM4468" s="28"/>
      <c r="AN4468" s="28"/>
      <c r="AO4468" s="28"/>
      <c r="AP4468" s="28"/>
      <c r="AQ4468" s="28"/>
      <c r="AR4468" s="28"/>
      <c r="AS4468" s="28"/>
      <c r="AT4468" s="96"/>
      <c r="AU4468" s="28"/>
      <c r="AV4468" s="28"/>
      <c r="AW4468" s="28"/>
      <c r="AX4468" s="28"/>
      <c r="AY4468" s="28"/>
      <c r="AZ4468" s="28"/>
      <c r="BA4468" s="28"/>
      <c r="BB4468" s="28"/>
      <c r="BC4468" s="28"/>
      <c r="BD4468" s="28"/>
      <c r="BE4468" s="28"/>
    </row>
    <row r="4469" spans="3:57" ht="14.25" customHeight="1">
      <c r="C4469" s="46"/>
      <c r="D4469" s="28"/>
      <c r="E4469" s="28"/>
      <c r="F4469" s="28"/>
      <c r="G4469" s="28"/>
      <c r="H4469" s="28"/>
      <c r="I4469" s="28"/>
      <c r="J4469" s="28"/>
      <c r="K4469" s="28"/>
      <c r="L4469" s="28"/>
      <c r="M4469" s="28"/>
      <c r="N4469" s="28"/>
      <c r="O4469" s="28"/>
      <c r="P4469" s="60"/>
      <c r="Q4469" s="60"/>
      <c r="R4469" s="60"/>
      <c r="S4469" s="60"/>
      <c r="T4469" s="60"/>
      <c r="U4469" s="60"/>
      <c r="V4469" s="46"/>
      <c r="W4469" s="28"/>
      <c r="X4469" s="28"/>
      <c r="Y4469" s="28"/>
      <c r="AA4469" s="77"/>
      <c r="AB4469" s="28"/>
      <c r="AC4469" s="28"/>
      <c r="AD4469" s="28"/>
      <c r="AE4469" s="28"/>
      <c r="AF4469" s="28"/>
      <c r="AG4469" s="28"/>
      <c r="AH4469" s="28"/>
      <c r="AI4469" s="28"/>
      <c r="AJ4469" s="28"/>
      <c r="AK4469" s="28"/>
      <c r="AL4469" s="28"/>
      <c r="AM4469" s="28"/>
      <c r="AN4469" s="28"/>
      <c r="AO4469" s="28"/>
      <c r="AP4469" s="28"/>
      <c r="AQ4469" s="28"/>
      <c r="AR4469" s="28"/>
      <c r="AS4469" s="28"/>
      <c r="AT4469" s="96"/>
      <c r="AU4469" s="28"/>
      <c r="AV4469" s="28"/>
      <c r="AW4469" s="28"/>
      <c r="AX4469" s="28"/>
      <c r="AY4469" s="28"/>
      <c r="AZ4469" s="28"/>
      <c r="BA4469" s="28"/>
      <c r="BB4469" s="28"/>
      <c r="BC4469" s="28"/>
      <c r="BD4469" s="28"/>
      <c r="BE4469" s="28"/>
    </row>
    <row r="4470" spans="3:57" ht="14.25" customHeight="1">
      <c r="C4470" s="46"/>
      <c r="D4470" s="28"/>
      <c r="E4470" s="28"/>
      <c r="F4470" s="28"/>
      <c r="G4470" s="28"/>
      <c r="H4470" s="28"/>
      <c r="I4470" s="28"/>
      <c r="J4470" s="28"/>
      <c r="K4470" s="28"/>
      <c r="L4470" s="28"/>
      <c r="M4470" s="28"/>
      <c r="N4470" s="28"/>
      <c r="O4470" s="28"/>
      <c r="P4470" s="60"/>
      <c r="Q4470" s="60"/>
      <c r="R4470" s="60"/>
      <c r="S4470" s="60"/>
      <c r="T4470" s="60"/>
      <c r="U4470" s="60"/>
      <c r="V4470" s="46"/>
      <c r="W4470" s="28"/>
      <c r="X4470" s="28"/>
      <c r="Y4470" s="28"/>
      <c r="AA4470" s="77"/>
      <c r="AB4470" s="28"/>
      <c r="AC4470" s="28"/>
      <c r="AD4470" s="28"/>
      <c r="AE4470" s="28"/>
      <c r="AF4470" s="28"/>
      <c r="AG4470" s="28"/>
      <c r="AH4470" s="28"/>
      <c r="AI4470" s="28"/>
      <c r="AJ4470" s="28"/>
      <c r="AK4470" s="28"/>
      <c r="AL4470" s="28"/>
      <c r="AM4470" s="28"/>
      <c r="AN4470" s="28"/>
      <c r="AO4470" s="28"/>
      <c r="AP4470" s="28"/>
      <c r="AQ4470" s="28"/>
      <c r="AR4470" s="28"/>
      <c r="AS4470" s="28"/>
      <c r="AT4470" s="96"/>
      <c r="AU4470" s="28"/>
      <c r="AV4470" s="28"/>
      <c r="AW4470" s="28"/>
      <c r="AX4470" s="28"/>
      <c r="AY4470" s="28"/>
      <c r="AZ4470" s="28"/>
      <c r="BA4470" s="28"/>
      <c r="BB4470" s="28"/>
      <c r="BC4470" s="28"/>
      <c r="BD4470" s="28"/>
      <c r="BE4470" s="28"/>
    </row>
    <row r="4471" spans="3:57" ht="14.25" customHeight="1">
      <c r="C4471" s="46"/>
      <c r="D4471" s="28"/>
      <c r="E4471" s="28"/>
      <c r="F4471" s="28"/>
      <c r="G4471" s="28"/>
      <c r="H4471" s="28"/>
      <c r="I4471" s="28"/>
      <c r="J4471" s="28"/>
      <c r="K4471" s="28"/>
      <c r="L4471" s="28"/>
      <c r="M4471" s="28"/>
      <c r="N4471" s="28"/>
      <c r="O4471" s="28"/>
      <c r="P4471" s="60"/>
      <c r="Q4471" s="60"/>
      <c r="R4471" s="60"/>
      <c r="S4471" s="60"/>
      <c r="T4471" s="60"/>
      <c r="U4471" s="60"/>
      <c r="V4471" s="46"/>
      <c r="W4471" s="28"/>
      <c r="X4471" s="28"/>
      <c r="Y4471" s="28"/>
      <c r="AA4471" s="77"/>
      <c r="AB4471" s="28"/>
      <c r="AC4471" s="28"/>
      <c r="AD4471" s="28"/>
      <c r="AE4471" s="28"/>
      <c r="AF4471" s="28"/>
      <c r="AG4471" s="28"/>
      <c r="AH4471" s="28"/>
      <c r="AI4471" s="28"/>
      <c r="AJ4471" s="28"/>
      <c r="AK4471" s="28"/>
      <c r="AL4471" s="28"/>
      <c r="AM4471" s="28"/>
      <c r="AN4471" s="28"/>
      <c r="AO4471" s="28"/>
      <c r="AP4471" s="28"/>
      <c r="AQ4471" s="28"/>
      <c r="AR4471" s="28"/>
      <c r="AS4471" s="28"/>
      <c r="AT4471" s="96"/>
      <c r="AU4471" s="28"/>
      <c r="AV4471" s="28"/>
      <c r="AW4471" s="28"/>
      <c r="AX4471" s="28"/>
      <c r="AY4471" s="28"/>
      <c r="AZ4471" s="28"/>
      <c r="BA4471" s="28"/>
      <c r="BB4471" s="28"/>
      <c r="BC4471" s="28"/>
      <c r="BD4471" s="28"/>
      <c r="BE4471" s="28"/>
    </row>
    <row r="4472" spans="3:57" ht="14.25" customHeight="1">
      <c r="C4472" s="46"/>
      <c r="D4472" s="28"/>
      <c r="E4472" s="28"/>
      <c r="F4472" s="28"/>
      <c r="G4472" s="28"/>
      <c r="H4472" s="28"/>
      <c r="I4472" s="28"/>
      <c r="J4472" s="28"/>
      <c r="K4472" s="28"/>
      <c r="L4472" s="28"/>
      <c r="M4472" s="28"/>
      <c r="N4472" s="28"/>
      <c r="O4472" s="28"/>
      <c r="P4472" s="60"/>
      <c r="Q4472" s="60"/>
      <c r="R4472" s="60"/>
      <c r="S4472" s="60"/>
      <c r="T4472" s="60"/>
      <c r="U4472" s="60"/>
      <c r="V4472" s="46"/>
      <c r="W4472" s="28"/>
      <c r="X4472" s="28"/>
      <c r="Y4472" s="28"/>
      <c r="AA4472" s="77"/>
      <c r="AB4472" s="28"/>
      <c r="AC4472" s="28"/>
      <c r="AD4472" s="28"/>
      <c r="AE4472" s="28"/>
      <c r="AF4472" s="28"/>
      <c r="AG4472" s="28"/>
      <c r="AH4472" s="28"/>
      <c r="AI4472" s="28"/>
      <c r="AJ4472" s="28"/>
      <c r="AK4472" s="28"/>
      <c r="AL4472" s="28"/>
      <c r="AM4472" s="28"/>
      <c r="AN4472" s="28"/>
      <c r="AO4472" s="28"/>
      <c r="AP4472" s="28"/>
      <c r="AQ4472" s="28"/>
      <c r="AR4472" s="28"/>
      <c r="AS4472" s="28"/>
      <c r="AT4472" s="96"/>
      <c r="AU4472" s="28"/>
      <c r="AV4472" s="28"/>
      <c r="AW4472" s="28"/>
      <c r="AX4472" s="28"/>
      <c r="AY4472" s="28"/>
      <c r="AZ4472" s="28"/>
      <c r="BA4472" s="28"/>
      <c r="BB4472" s="28"/>
      <c r="BC4472" s="28"/>
      <c r="BD4472" s="28"/>
      <c r="BE4472" s="28"/>
    </row>
    <row r="4473" spans="3:57" ht="14.25" customHeight="1">
      <c r="C4473" s="46"/>
      <c r="D4473" s="28"/>
      <c r="E4473" s="28"/>
      <c r="F4473" s="28"/>
      <c r="G4473" s="28"/>
      <c r="H4473" s="28"/>
      <c r="I4473" s="28"/>
      <c r="J4473" s="28"/>
      <c r="K4473" s="28"/>
      <c r="L4473" s="28"/>
      <c r="M4473" s="28"/>
      <c r="N4473" s="28"/>
      <c r="O4473" s="28"/>
      <c r="P4473" s="60"/>
      <c r="Q4473" s="60"/>
      <c r="R4473" s="60"/>
      <c r="S4473" s="60"/>
      <c r="T4473" s="60"/>
      <c r="U4473" s="60"/>
      <c r="V4473" s="46"/>
      <c r="W4473" s="28"/>
      <c r="X4473" s="28"/>
      <c r="Y4473" s="28"/>
      <c r="AA4473" s="77"/>
      <c r="AB4473" s="28"/>
      <c r="AC4473" s="28"/>
      <c r="AD4473" s="28"/>
      <c r="AE4473" s="28"/>
      <c r="AF4473" s="28"/>
      <c r="AG4473" s="28"/>
      <c r="AH4473" s="28"/>
      <c r="AI4473" s="28"/>
      <c r="AJ4473" s="28"/>
      <c r="AK4473" s="28"/>
      <c r="AL4473" s="28"/>
      <c r="AM4473" s="28"/>
      <c r="AN4473" s="28"/>
      <c r="AO4473" s="28"/>
      <c r="AP4473" s="28"/>
      <c r="AQ4473" s="28"/>
      <c r="AR4473" s="28"/>
      <c r="AS4473" s="28"/>
      <c r="AT4473" s="96"/>
      <c r="AU4473" s="28"/>
      <c r="AV4473" s="28"/>
      <c r="AW4473" s="28"/>
      <c r="AX4473" s="28"/>
      <c r="AY4473" s="28"/>
      <c r="AZ4473" s="28"/>
      <c r="BA4473" s="28"/>
      <c r="BB4473" s="28"/>
      <c r="BC4473" s="28"/>
      <c r="BD4473" s="28"/>
      <c r="BE4473" s="28"/>
    </row>
    <row r="4474" spans="3:57" ht="14.25" customHeight="1">
      <c r="C4474" s="46"/>
      <c r="D4474" s="28"/>
      <c r="E4474" s="28"/>
      <c r="F4474" s="28"/>
      <c r="G4474" s="28"/>
      <c r="H4474" s="28"/>
      <c r="I4474" s="28"/>
      <c r="J4474" s="28"/>
      <c r="K4474" s="28"/>
      <c r="L4474" s="28"/>
      <c r="M4474" s="28"/>
      <c r="N4474" s="28"/>
      <c r="O4474" s="28"/>
      <c r="P4474" s="60"/>
      <c r="Q4474" s="60"/>
      <c r="R4474" s="60"/>
      <c r="S4474" s="60"/>
      <c r="T4474" s="60"/>
      <c r="U4474" s="60"/>
      <c r="V4474" s="46"/>
      <c r="W4474" s="28"/>
      <c r="X4474" s="28"/>
      <c r="Y4474" s="28"/>
      <c r="AA4474" s="77"/>
      <c r="AB4474" s="28"/>
      <c r="AC4474" s="28"/>
      <c r="AD4474" s="28"/>
      <c r="AE4474" s="28"/>
      <c r="AF4474" s="28"/>
      <c r="AG4474" s="28"/>
      <c r="AH4474" s="28"/>
      <c r="AI4474" s="28"/>
      <c r="AJ4474" s="28"/>
      <c r="AK4474" s="28"/>
      <c r="AL4474" s="28"/>
      <c r="AM4474" s="28"/>
      <c r="AN4474" s="28"/>
      <c r="AO4474" s="28"/>
      <c r="AP4474" s="28"/>
      <c r="AQ4474" s="28"/>
      <c r="AR4474" s="28"/>
      <c r="AS4474" s="28"/>
      <c r="AT4474" s="96"/>
      <c r="AU4474" s="28"/>
      <c r="AV4474" s="28"/>
      <c r="AW4474" s="28"/>
      <c r="AX4474" s="28"/>
      <c r="AY4474" s="28"/>
      <c r="AZ4474" s="28"/>
      <c r="BA4474" s="28"/>
      <c r="BB4474" s="28"/>
      <c r="BC4474" s="28"/>
      <c r="BD4474" s="28"/>
      <c r="BE4474" s="28"/>
    </row>
    <row r="4475" spans="3:57" ht="14.25" customHeight="1">
      <c r="C4475" s="46"/>
      <c r="D4475" s="28"/>
      <c r="E4475" s="28"/>
      <c r="F4475" s="28"/>
      <c r="G4475" s="28"/>
      <c r="H4475" s="28"/>
      <c r="I4475" s="28"/>
      <c r="J4475" s="28"/>
      <c r="K4475" s="28"/>
      <c r="L4475" s="28"/>
      <c r="M4475" s="28"/>
      <c r="N4475" s="28"/>
      <c r="O4475" s="28"/>
      <c r="P4475" s="60"/>
      <c r="Q4475" s="60"/>
      <c r="R4475" s="60"/>
      <c r="S4475" s="60"/>
      <c r="T4475" s="60"/>
      <c r="U4475" s="60"/>
      <c r="V4475" s="46"/>
      <c r="W4475" s="28"/>
      <c r="X4475" s="28"/>
      <c r="Y4475" s="28"/>
      <c r="AA4475" s="77"/>
      <c r="AB4475" s="28"/>
      <c r="AC4475" s="28"/>
      <c r="AD4475" s="28"/>
      <c r="AE4475" s="28"/>
      <c r="AF4475" s="28"/>
      <c r="AG4475" s="28"/>
      <c r="AH4475" s="28"/>
      <c r="AI4475" s="28"/>
      <c r="AJ4475" s="28"/>
      <c r="AK4475" s="28"/>
      <c r="AL4475" s="28"/>
      <c r="AM4475" s="28"/>
      <c r="AN4475" s="28"/>
      <c r="AO4475" s="28"/>
      <c r="AP4475" s="28"/>
      <c r="AQ4475" s="28"/>
      <c r="AR4475" s="28"/>
      <c r="AS4475" s="28"/>
      <c r="AT4475" s="96"/>
      <c r="AU4475" s="28"/>
      <c r="AV4475" s="28"/>
      <c r="AW4475" s="28"/>
      <c r="AX4475" s="28"/>
      <c r="AY4475" s="28"/>
      <c r="AZ4475" s="28"/>
      <c r="BA4475" s="28"/>
      <c r="BB4475" s="28"/>
      <c r="BC4475" s="28"/>
      <c r="BD4475" s="28"/>
      <c r="BE4475" s="28"/>
    </row>
    <row r="4476" spans="3:57" ht="14.25" customHeight="1">
      <c r="C4476" s="46"/>
      <c r="D4476" s="28"/>
      <c r="E4476" s="28"/>
      <c r="F4476" s="28"/>
      <c r="G4476" s="28"/>
      <c r="H4476" s="28"/>
      <c r="I4476" s="28"/>
      <c r="J4476" s="28"/>
      <c r="K4476" s="28"/>
      <c r="L4476" s="28"/>
      <c r="M4476" s="28"/>
      <c r="N4476" s="28"/>
      <c r="O4476" s="28"/>
      <c r="P4476" s="60"/>
      <c r="Q4476" s="60"/>
      <c r="R4476" s="60"/>
      <c r="S4476" s="60"/>
      <c r="T4476" s="60"/>
      <c r="U4476" s="60"/>
      <c r="V4476" s="46"/>
      <c r="W4476" s="28"/>
      <c r="X4476" s="28"/>
      <c r="Y4476" s="28"/>
      <c r="AA4476" s="77"/>
      <c r="AB4476" s="28"/>
      <c r="AC4476" s="28"/>
      <c r="AD4476" s="28"/>
      <c r="AE4476" s="28"/>
      <c r="AF4476" s="28"/>
      <c r="AG4476" s="28"/>
      <c r="AH4476" s="28"/>
      <c r="AI4476" s="28"/>
      <c r="AJ4476" s="28"/>
      <c r="AK4476" s="28"/>
      <c r="AL4476" s="28"/>
      <c r="AM4476" s="28"/>
      <c r="AN4476" s="28"/>
      <c r="AO4476" s="28"/>
      <c r="AP4476" s="28"/>
      <c r="AQ4476" s="28"/>
      <c r="AR4476" s="28"/>
      <c r="AS4476" s="28"/>
      <c r="AT4476" s="96"/>
      <c r="AU4476" s="28"/>
      <c r="AV4476" s="28"/>
      <c r="AW4476" s="28"/>
      <c r="AX4476" s="28"/>
      <c r="AY4476" s="28"/>
      <c r="AZ4476" s="28"/>
      <c r="BA4476" s="28"/>
      <c r="BB4476" s="28"/>
      <c r="BC4476" s="28"/>
      <c r="BD4476" s="28"/>
      <c r="BE4476" s="28"/>
    </row>
    <row r="4477" spans="3:57" ht="14.25" customHeight="1">
      <c r="C4477" s="46"/>
      <c r="D4477" s="28"/>
      <c r="E4477" s="28"/>
      <c r="F4477" s="28"/>
      <c r="G4477" s="28"/>
      <c r="H4477" s="28"/>
      <c r="I4477" s="28"/>
      <c r="J4477" s="28"/>
      <c r="K4477" s="28"/>
      <c r="L4477" s="28"/>
      <c r="M4477" s="28"/>
      <c r="N4477" s="28"/>
      <c r="O4477" s="28"/>
      <c r="P4477" s="60"/>
      <c r="Q4477" s="60"/>
      <c r="R4477" s="60"/>
      <c r="S4477" s="60"/>
      <c r="T4477" s="60"/>
      <c r="U4477" s="60"/>
      <c r="V4477" s="46"/>
      <c r="W4477" s="28"/>
      <c r="X4477" s="28"/>
      <c r="Y4477" s="28"/>
      <c r="AA4477" s="77"/>
      <c r="AB4477" s="28"/>
      <c r="AC4477" s="28"/>
      <c r="AD4477" s="28"/>
      <c r="AE4477" s="28"/>
      <c r="AF4477" s="28"/>
      <c r="AG4477" s="28"/>
      <c r="AH4477" s="28"/>
      <c r="AI4477" s="28"/>
      <c r="AJ4477" s="28"/>
      <c r="AK4477" s="28"/>
      <c r="AL4477" s="28"/>
      <c r="AM4477" s="28"/>
      <c r="AN4477" s="28"/>
      <c r="AO4477" s="28"/>
      <c r="AP4477" s="28"/>
      <c r="AQ4477" s="28"/>
      <c r="AR4477" s="28"/>
      <c r="AS4477" s="28"/>
      <c r="AT4477" s="96"/>
      <c r="AU4477" s="28"/>
      <c r="AV4477" s="28"/>
      <c r="AW4477" s="28"/>
      <c r="AX4477" s="28"/>
      <c r="AY4477" s="28"/>
      <c r="AZ4477" s="28"/>
      <c r="BA4477" s="28"/>
      <c r="BB4477" s="28"/>
      <c r="BC4477" s="28"/>
      <c r="BD4477" s="28"/>
      <c r="BE4477" s="28"/>
    </row>
    <row r="4478" spans="3:57" ht="14.25" customHeight="1">
      <c r="C4478" s="46"/>
      <c r="D4478" s="28"/>
      <c r="E4478" s="28"/>
      <c r="F4478" s="28"/>
      <c r="G4478" s="28"/>
      <c r="H4478" s="28"/>
      <c r="I4478" s="28"/>
      <c r="J4478" s="28"/>
      <c r="K4478" s="28"/>
      <c r="L4478" s="28"/>
      <c r="M4478" s="28"/>
      <c r="N4478" s="28"/>
      <c r="O4478" s="28"/>
      <c r="P4478" s="60"/>
      <c r="Q4478" s="60"/>
      <c r="R4478" s="60"/>
      <c r="S4478" s="60"/>
      <c r="T4478" s="60"/>
      <c r="U4478" s="60"/>
      <c r="V4478" s="46"/>
      <c r="W4478" s="28"/>
      <c r="X4478" s="28"/>
      <c r="Y4478" s="28"/>
      <c r="AA4478" s="77"/>
      <c r="AB4478" s="28"/>
      <c r="AC4478" s="28"/>
      <c r="AD4478" s="28"/>
      <c r="AE4478" s="28"/>
      <c r="AF4478" s="28"/>
      <c r="AG4478" s="28"/>
      <c r="AH4478" s="28"/>
      <c r="AI4478" s="28"/>
      <c r="AJ4478" s="28"/>
      <c r="AK4478" s="28"/>
      <c r="AL4478" s="28"/>
      <c r="AM4478" s="28"/>
      <c r="AN4478" s="28"/>
      <c r="AO4478" s="28"/>
      <c r="AP4478" s="28"/>
      <c r="AQ4478" s="28"/>
      <c r="AR4478" s="28"/>
      <c r="AS4478" s="28"/>
      <c r="AT4478" s="96"/>
      <c r="AU4478" s="28"/>
      <c r="AV4478" s="28"/>
      <c r="AW4478" s="28"/>
      <c r="AX4478" s="28"/>
      <c r="AY4478" s="28"/>
      <c r="AZ4478" s="28"/>
      <c r="BA4478" s="28"/>
      <c r="BB4478" s="28"/>
      <c r="BC4478" s="28"/>
      <c r="BD4478" s="28"/>
      <c r="BE4478" s="28"/>
    </row>
    <row r="4479" spans="3:57" ht="14.25" customHeight="1">
      <c r="C4479" s="46"/>
      <c r="D4479" s="28"/>
      <c r="E4479" s="28"/>
      <c r="F4479" s="28"/>
      <c r="G4479" s="28"/>
      <c r="H4479" s="28"/>
      <c r="I4479" s="28"/>
      <c r="J4479" s="28"/>
      <c r="K4479" s="28"/>
      <c r="L4479" s="28"/>
      <c r="M4479" s="28"/>
      <c r="N4479" s="28"/>
      <c r="O4479" s="28"/>
      <c r="P4479" s="60"/>
      <c r="Q4479" s="60"/>
      <c r="R4479" s="60"/>
      <c r="S4479" s="60"/>
      <c r="T4479" s="60"/>
      <c r="U4479" s="60"/>
      <c r="V4479" s="46"/>
      <c r="W4479" s="28"/>
      <c r="X4479" s="28"/>
      <c r="Y4479" s="28"/>
      <c r="AA4479" s="77"/>
      <c r="AB4479" s="28"/>
      <c r="AC4479" s="28"/>
      <c r="AD4479" s="28"/>
      <c r="AE4479" s="28"/>
      <c r="AF4479" s="28"/>
      <c r="AG4479" s="28"/>
      <c r="AH4479" s="28"/>
      <c r="AI4479" s="28"/>
      <c r="AJ4479" s="28"/>
      <c r="AK4479" s="28"/>
      <c r="AL4479" s="28"/>
      <c r="AM4479" s="28"/>
      <c r="AN4479" s="28"/>
      <c r="AO4479" s="28"/>
      <c r="AP4479" s="28"/>
      <c r="AQ4479" s="28"/>
      <c r="AR4479" s="28"/>
      <c r="AS4479" s="28"/>
      <c r="AT4479" s="96"/>
      <c r="AU4479" s="28"/>
      <c r="AV4479" s="28"/>
      <c r="AW4479" s="28"/>
      <c r="AX4479" s="28"/>
      <c r="AY4479" s="28"/>
      <c r="AZ4479" s="28"/>
      <c r="BA4479" s="28"/>
      <c r="BB4479" s="28"/>
      <c r="BC4479" s="28"/>
      <c r="BD4479" s="28"/>
      <c r="BE4479" s="28"/>
    </row>
    <row r="4480" spans="3:57" ht="14.25" customHeight="1">
      <c r="C4480" s="46"/>
      <c r="D4480" s="28"/>
      <c r="E4480" s="28"/>
      <c r="F4480" s="28"/>
      <c r="G4480" s="28"/>
      <c r="H4480" s="28"/>
      <c r="I4480" s="28"/>
      <c r="J4480" s="28"/>
      <c r="K4480" s="28"/>
      <c r="L4480" s="28"/>
      <c r="M4480" s="28"/>
      <c r="N4480" s="28"/>
      <c r="O4480" s="28"/>
      <c r="P4480" s="60"/>
      <c r="Q4480" s="60"/>
      <c r="R4480" s="60"/>
      <c r="S4480" s="60"/>
      <c r="T4480" s="60"/>
      <c r="U4480" s="60"/>
      <c r="V4480" s="46"/>
      <c r="W4480" s="28"/>
      <c r="X4480" s="28"/>
      <c r="Y4480" s="28"/>
      <c r="AA4480" s="77"/>
      <c r="AB4480" s="28"/>
      <c r="AC4480" s="28"/>
      <c r="AD4480" s="28"/>
      <c r="AE4480" s="28"/>
      <c r="AF4480" s="28"/>
      <c r="AG4480" s="28"/>
      <c r="AH4480" s="28"/>
      <c r="AI4480" s="28"/>
      <c r="AJ4480" s="28"/>
      <c r="AK4480" s="28"/>
      <c r="AL4480" s="28"/>
      <c r="AM4480" s="28"/>
      <c r="AN4480" s="28"/>
      <c r="AO4480" s="28"/>
      <c r="AP4480" s="28"/>
      <c r="AQ4480" s="28"/>
      <c r="AR4480" s="28"/>
      <c r="AS4480" s="28"/>
      <c r="AT4480" s="96"/>
      <c r="AU4480" s="28"/>
      <c r="AV4480" s="28"/>
      <c r="AW4480" s="28"/>
      <c r="AX4480" s="28"/>
      <c r="AY4480" s="28"/>
      <c r="AZ4480" s="28"/>
      <c r="BA4480" s="28"/>
      <c r="BB4480" s="28"/>
      <c r="BC4480" s="28"/>
      <c r="BD4480" s="28"/>
      <c r="BE4480" s="28"/>
    </row>
    <row r="4481" spans="3:57" ht="14.25" customHeight="1">
      <c r="C4481" s="46"/>
      <c r="D4481" s="28"/>
      <c r="E4481" s="28"/>
      <c r="F4481" s="28"/>
      <c r="G4481" s="28"/>
      <c r="H4481" s="28"/>
      <c r="I4481" s="28"/>
      <c r="J4481" s="28"/>
      <c r="K4481" s="28"/>
      <c r="L4481" s="28"/>
      <c r="M4481" s="28"/>
      <c r="N4481" s="28"/>
      <c r="O4481" s="28"/>
      <c r="P4481" s="60"/>
      <c r="Q4481" s="60"/>
      <c r="R4481" s="60"/>
      <c r="S4481" s="60"/>
      <c r="T4481" s="60"/>
      <c r="U4481" s="60"/>
      <c r="V4481" s="46"/>
      <c r="W4481" s="28"/>
      <c r="X4481" s="28"/>
      <c r="Y4481" s="28"/>
      <c r="AA4481" s="77"/>
      <c r="AB4481" s="28"/>
      <c r="AC4481" s="28"/>
      <c r="AD4481" s="28"/>
      <c r="AE4481" s="28"/>
      <c r="AF4481" s="28"/>
      <c r="AG4481" s="28"/>
      <c r="AH4481" s="28"/>
      <c r="AI4481" s="28"/>
      <c r="AJ4481" s="28"/>
      <c r="AK4481" s="28"/>
      <c r="AL4481" s="28"/>
      <c r="AM4481" s="28"/>
      <c r="AN4481" s="28"/>
      <c r="AO4481" s="28"/>
      <c r="AP4481" s="28"/>
      <c r="AQ4481" s="28"/>
      <c r="AR4481" s="28"/>
      <c r="AS4481" s="28"/>
      <c r="AT4481" s="96"/>
      <c r="AU4481" s="28"/>
      <c r="AV4481" s="28"/>
      <c r="AW4481" s="28"/>
      <c r="AX4481" s="28"/>
      <c r="AY4481" s="28"/>
      <c r="AZ4481" s="28"/>
      <c r="BA4481" s="28"/>
      <c r="BB4481" s="28"/>
      <c r="BC4481" s="28"/>
      <c r="BD4481" s="28"/>
      <c r="BE4481" s="28"/>
    </row>
    <row r="4482" spans="3:57" ht="14.25" customHeight="1">
      <c r="C4482" s="46"/>
      <c r="D4482" s="28"/>
      <c r="E4482" s="28"/>
      <c r="F4482" s="28"/>
      <c r="G4482" s="28"/>
      <c r="H4482" s="28"/>
      <c r="I4482" s="28"/>
      <c r="J4482" s="28"/>
      <c r="K4482" s="28"/>
      <c r="L4482" s="28"/>
      <c r="M4482" s="28"/>
      <c r="N4482" s="28"/>
      <c r="O4482" s="28"/>
      <c r="P4482" s="60"/>
      <c r="Q4482" s="60"/>
      <c r="R4482" s="60"/>
      <c r="S4482" s="60"/>
      <c r="T4482" s="60"/>
      <c r="U4482" s="60"/>
      <c r="V4482" s="46"/>
      <c r="W4482" s="28"/>
      <c r="X4482" s="28"/>
      <c r="Y4482" s="28"/>
      <c r="AA4482" s="77"/>
      <c r="AB4482" s="28"/>
      <c r="AC4482" s="28"/>
      <c r="AD4482" s="28"/>
      <c r="AE4482" s="28"/>
      <c r="AF4482" s="28"/>
      <c r="AG4482" s="28"/>
      <c r="AH4482" s="28"/>
      <c r="AI4482" s="28"/>
      <c r="AJ4482" s="28"/>
      <c r="AK4482" s="28"/>
      <c r="AL4482" s="28"/>
      <c r="AM4482" s="28"/>
      <c r="AN4482" s="28"/>
      <c r="AO4482" s="28"/>
      <c r="AP4482" s="28"/>
      <c r="AQ4482" s="28"/>
      <c r="AR4482" s="28"/>
      <c r="AS4482" s="28"/>
      <c r="AT4482" s="96"/>
      <c r="AU4482" s="28"/>
      <c r="AV4482" s="28"/>
      <c r="AW4482" s="28"/>
      <c r="AX4482" s="28"/>
      <c r="AY4482" s="28"/>
      <c r="AZ4482" s="28"/>
      <c r="BA4482" s="28"/>
      <c r="BB4482" s="28"/>
      <c r="BC4482" s="28"/>
      <c r="BD4482" s="28"/>
      <c r="BE4482" s="28"/>
    </row>
    <row r="4483" spans="3:57" ht="14.25" customHeight="1">
      <c r="C4483" s="46"/>
      <c r="D4483" s="28"/>
      <c r="E4483" s="28"/>
      <c r="F4483" s="28"/>
      <c r="G4483" s="28"/>
      <c r="H4483" s="28"/>
      <c r="I4483" s="28"/>
      <c r="J4483" s="28"/>
      <c r="K4483" s="28"/>
      <c r="L4483" s="28"/>
      <c r="M4483" s="28"/>
      <c r="N4483" s="28"/>
      <c r="O4483" s="28"/>
      <c r="P4483" s="60"/>
      <c r="Q4483" s="60"/>
      <c r="R4483" s="60"/>
      <c r="S4483" s="60"/>
      <c r="T4483" s="60"/>
      <c r="U4483" s="60"/>
      <c r="V4483" s="46"/>
      <c r="W4483" s="28"/>
      <c r="X4483" s="28"/>
      <c r="Y4483" s="28"/>
      <c r="AA4483" s="77"/>
      <c r="AB4483" s="28"/>
      <c r="AC4483" s="28"/>
      <c r="AD4483" s="28"/>
      <c r="AE4483" s="28"/>
      <c r="AF4483" s="28"/>
      <c r="AG4483" s="28"/>
      <c r="AH4483" s="28"/>
      <c r="AI4483" s="28"/>
      <c r="AJ4483" s="28"/>
      <c r="AK4483" s="28"/>
      <c r="AL4483" s="28"/>
      <c r="AM4483" s="28"/>
      <c r="AN4483" s="28"/>
      <c r="AO4483" s="28"/>
      <c r="AP4483" s="28"/>
      <c r="AQ4483" s="28"/>
      <c r="AR4483" s="28"/>
      <c r="AS4483" s="28"/>
      <c r="AT4483" s="96"/>
      <c r="AU4483" s="28"/>
      <c r="AV4483" s="28"/>
      <c r="AW4483" s="28"/>
      <c r="AX4483" s="28"/>
      <c r="AY4483" s="28"/>
      <c r="AZ4483" s="28"/>
      <c r="BA4483" s="28"/>
      <c r="BB4483" s="28"/>
      <c r="BC4483" s="28"/>
      <c r="BD4483" s="28"/>
      <c r="BE4483" s="28"/>
    </row>
    <row r="4484" spans="3:57" ht="14.25" customHeight="1">
      <c r="C4484" s="46"/>
      <c r="D4484" s="28"/>
      <c r="E4484" s="28"/>
      <c r="F4484" s="28"/>
      <c r="G4484" s="28"/>
      <c r="H4484" s="28"/>
      <c r="I4484" s="28"/>
      <c r="J4484" s="28"/>
      <c r="K4484" s="28"/>
      <c r="L4484" s="28"/>
      <c r="M4484" s="28"/>
      <c r="N4484" s="28"/>
      <c r="O4484" s="28"/>
      <c r="P4484" s="60"/>
      <c r="Q4484" s="60"/>
      <c r="R4484" s="60"/>
      <c r="S4484" s="60"/>
      <c r="T4484" s="60"/>
      <c r="U4484" s="60"/>
      <c r="V4484" s="46"/>
      <c r="W4484" s="28"/>
      <c r="X4484" s="28"/>
      <c r="Y4484" s="28"/>
      <c r="AA4484" s="77"/>
      <c r="AB4484" s="28"/>
      <c r="AC4484" s="28"/>
      <c r="AD4484" s="28"/>
      <c r="AE4484" s="28"/>
      <c r="AF4484" s="28"/>
      <c r="AG4484" s="28"/>
      <c r="AH4484" s="28"/>
      <c r="AI4484" s="28"/>
      <c r="AJ4484" s="28"/>
      <c r="AK4484" s="28"/>
      <c r="AL4484" s="28"/>
      <c r="AM4484" s="28"/>
      <c r="AN4484" s="28"/>
      <c r="AO4484" s="28"/>
      <c r="AP4484" s="28"/>
      <c r="AQ4484" s="28"/>
      <c r="AR4484" s="28"/>
      <c r="AS4484" s="28"/>
      <c r="AT4484" s="96"/>
      <c r="AU4484" s="28"/>
      <c r="AV4484" s="28"/>
      <c r="AW4484" s="28"/>
      <c r="AX4484" s="28"/>
      <c r="AY4484" s="28"/>
      <c r="AZ4484" s="28"/>
      <c r="BA4484" s="28"/>
      <c r="BB4484" s="28"/>
      <c r="BC4484" s="28"/>
      <c r="BD4484" s="28"/>
      <c r="BE4484" s="28"/>
    </row>
    <row r="4485" spans="3:57" ht="14.25" customHeight="1">
      <c r="C4485" s="46"/>
      <c r="D4485" s="28"/>
      <c r="E4485" s="28"/>
      <c r="F4485" s="28"/>
      <c r="G4485" s="28"/>
      <c r="H4485" s="28"/>
      <c r="I4485" s="28"/>
      <c r="J4485" s="28"/>
      <c r="K4485" s="28"/>
      <c r="L4485" s="28"/>
      <c r="M4485" s="28"/>
      <c r="N4485" s="28"/>
      <c r="O4485" s="28"/>
      <c r="P4485" s="60"/>
      <c r="Q4485" s="60"/>
      <c r="R4485" s="60"/>
      <c r="S4485" s="60"/>
      <c r="T4485" s="60"/>
      <c r="U4485" s="60"/>
      <c r="V4485" s="46"/>
      <c r="W4485" s="28"/>
      <c r="X4485" s="28"/>
      <c r="Y4485" s="28"/>
      <c r="AA4485" s="77"/>
      <c r="AB4485" s="28"/>
      <c r="AC4485" s="28"/>
      <c r="AD4485" s="28"/>
      <c r="AE4485" s="28"/>
      <c r="AF4485" s="28"/>
      <c r="AG4485" s="28"/>
      <c r="AH4485" s="28"/>
      <c r="AI4485" s="28"/>
      <c r="AJ4485" s="28"/>
      <c r="AK4485" s="28"/>
      <c r="AL4485" s="28"/>
      <c r="AM4485" s="28"/>
      <c r="AN4485" s="28"/>
      <c r="AO4485" s="28"/>
      <c r="AP4485" s="28"/>
      <c r="AQ4485" s="28"/>
      <c r="AR4485" s="28"/>
      <c r="AS4485" s="28"/>
      <c r="AT4485" s="96"/>
      <c r="AU4485" s="28"/>
      <c r="AV4485" s="28"/>
      <c r="AW4485" s="28"/>
      <c r="AX4485" s="28"/>
      <c r="AY4485" s="28"/>
      <c r="AZ4485" s="28"/>
      <c r="BA4485" s="28"/>
      <c r="BB4485" s="28"/>
      <c r="BC4485" s="28"/>
      <c r="BD4485" s="28"/>
      <c r="BE4485" s="28"/>
    </row>
    <row r="4486" spans="3:57" ht="14.25" customHeight="1">
      <c r="C4486" s="46"/>
      <c r="D4486" s="28"/>
      <c r="E4486" s="28"/>
      <c r="F4486" s="28"/>
      <c r="G4486" s="28"/>
      <c r="H4486" s="28"/>
      <c r="I4486" s="28"/>
      <c r="J4486" s="28"/>
      <c r="K4486" s="28"/>
      <c r="L4486" s="28"/>
      <c r="M4486" s="28"/>
      <c r="N4486" s="28"/>
      <c r="O4486" s="28"/>
      <c r="P4486" s="60"/>
      <c r="Q4486" s="60"/>
      <c r="R4486" s="60"/>
      <c r="S4486" s="60"/>
      <c r="T4486" s="60"/>
      <c r="U4486" s="60"/>
      <c r="V4486" s="46"/>
      <c r="W4486" s="28"/>
      <c r="X4486" s="28"/>
      <c r="Y4486" s="28"/>
      <c r="AA4486" s="77"/>
      <c r="AB4486" s="28"/>
      <c r="AC4486" s="28"/>
      <c r="AD4486" s="28"/>
      <c r="AE4486" s="28"/>
      <c r="AF4486" s="28"/>
      <c r="AG4486" s="28"/>
      <c r="AH4486" s="28"/>
      <c r="AI4486" s="28"/>
      <c r="AJ4486" s="28"/>
      <c r="AK4486" s="28"/>
      <c r="AL4486" s="28"/>
      <c r="AM4486" s="28"/>
      <c r="AN4486" s="28"/>
      <c r="AO4486" s="28"/>
      <c r="AP4486" s="28"/>
      <c r="AQ4486" s="28"/>
      <c r="AR4486" s="28"/>
      <c r="AS4486" s="28"/>
      <c r="AT4486" s="96"/>
      <c r="AU4486" s="28"/>
      <c r="AV4486" s="28"/>
      <c r="AW4486" s="28"/>
      <c r="AX4486" s="28"/>
      <c r="AY4486" s="28"/>
      <c r="AZ4486" s="28"/>
      <c r="BA4486" s="28"/>
      <c r="BB4486" s="28"/>
      <c r="BC4486" s="28"/>
      <c r="BD4486" s="28"/>
      <c r="BE4486" s="28"/>
    </row>
    <row r="4487" spans="3:57" ht="14.25" customHeight="1">
      <c r="C4487" s="46"/>
      <c r="D4487" s="28"/>
      <c r="E4487" s="28"/>
      <c r="F4487" s="28"/>
      <c r="G4487" s="28"/>
      <c r="H4487" s="28"/>
      <c r="I4487" s="28"/>
      <c r="J4487" s="28"/>
      <c r="K4487" s="28"/>
      <c r="L4487" s="28"/>
      <c r="M4487" s="28"/>
      <c r="N4487" s="28"/>
      <c r="O4487" s="28"/>
      <c r="P4487" s="60"/>
      <c r="Q4487" s="60"/>
      <c r="R4487" s="60"/>
      <c r="S4487" s="60"/>
      <c r="T4487" s="60"/>
      <c r="U4487" s="60"/>
      <c r="V4487" s="46"/>
      <c r="W4487" s="28"/>
      <c r="X4487" s="28"/>
      <c r="Y4487" s="28"/>
      <c r="AA4487" s="77"/>
      <c r="AB4487" s="28"/>
      <c r="AC4487" s="28"/>
      <c r="AD4487" s="28"/>
      <c r="AE4487" s="28"/>
      <c r="AF4487" s="28"/>
      <c r="AG4487" s="28"/>
      <c r="AH4487" s="28"/>
      <c r="AI4487" s="28"/>
      <c r="AJ4487" s="28"/>
      <c r="AK4487" s="28"/>
      <c r="AL4487" s="28"/>
      <c r="AM4487" s="28"/>
      <c r="AN4487" s="28"/>
      <c r="AO4487" s="28"/>
      <c r="AP4487" s="28"/>
      <c r="AQ4487" s="28"/>
      <c r="AR4487" s="28"/>
      <c r="AS4487" s="28"/>
      <c r="AT4487" s="96"/>
      <c r="AU4487" s="28"/>
      <c r="AV4487" s="28"/>
      <c r="AW4487" s="28"/>
      <c r="AX4487" s="28"/>
      <c r="AY4487" s="28"/>
      <c r="AZ4487" s="28"/>
      <c r="BA4487" s="28"/>
      <c r="BB4487" s="28"/>
      <c r="BC4487" s="28"/>
      <c r="BD4487" s="28"/>
      <c r="BE4487" s="28"/>
    </row>
    <row r="4488" spans="3:57" ht="14.25" customHeight="1">
      <c r="C4488" s="46"/>
      <c r="D4488" s="28"/>
      <c r="E4488" s="28"/>
      <c r="F4488" s="28"/>
      <c r="G4488" s="28"/>
      <c r="H4488" s="28"/>
      <c r="I4488" s="28"/>
      <c r="J4488" s="28"/>
      <c r="K4488" s="28"/>
      <c r="L4488" s="28"/>
      <c r="M4488" s="28"/>
      <c r="N4488" s="28"/>
      <c r="O4488" s="28"/>
      <c r="P4488" s="60"/>
      <c r="Q4488" s="60"/>
      <c r="R4488" s="60"/>
      <c r="S4488" s="60"/>
      <c r="T4488" s="60"/>
      <c r="U4488" s="60"/>
      <c r="V4488" s="46"/>
      <c r="W4488" s="28"/>
      <c r="X4488" s="28"/>
      <c r="Y4488" s="28"/>
      <c r="AA4488" s="77"/>
      <c r="AB4488" s="28"/>
      <c r="AC4488" s="28"/>
      <c r="AD4488" s="28"/>
      <c r="AE4488" s="28"/>
      <c r="AF4488" s="28"/>
      <c r="AG4488" s="28"/>
      <c r="AH4488" s="28"/>
      <c r="AI4488" s="28"/>
      <c r="AJ4488" s="28"/>
      <c r="AK4488" s="28"/>
      <c r="AL4488" s="28"/>
      <c r="AM4488" s="28"/>
      <c r="AN4488" s="28"/>
      <c r="AO4488" s="28"/>
      <c r="AP4488" s="28"/>
      <c r="AQ4488" s="28"/>
      <c r="AR4488" s="28"/>
      <c r="AS4488" s="28"/>
      <c r="AT4488" s="96"/>
      <c r="AU4488" s="28"/>
      <c r="AV4488" s="28"/>
      <c r="AW4488" s="28"/>
      <c r="AX4488" s="28"/>
      <c r="AY4488" s="28"/>
      <c r="AZ4488" s="28"/>
      <c r="BA4488" s="28"/>
      <c r="BB4488" s="28"/>
      <c r="BC4488" s="28"/>
      <c r="BD4488" s="28"/>
      <c r="BE4488" s="28"/>
    </row>
    <row r="4489" spans="3:57" ht="14.25" customHeight="1">
      <c r="C4489" s="46"/>
      <c r="D4489" s="28"/>
      <c r="E4489" s="28"/>
      <c r="F4489" s="28"/>
      <c r="G4489" s="28"/>
      <c r="H4489" s="28"/>
      <c r="I4489" s="28"/>
      <c r="J4489" s="28"/>
      <c r="K4489" s="28"/>
      <c r="L4489" s="28"/>
      <c r="M4489" s="28"/>
      <c r="N4489" s="28"/>
      <c r="O4489" s="28"/>
      <c r="P4489" s="60"/>
      <c r="Q4489" s="60"/>
      <c r="R4489" s="60"/>
      <c r="S4489" s="60"/>
      <c r="T4489" s="60"/>
      <c r="U4489" s="60"/>
      <c r="V4489" s="46"/>
      <c r="W4489" s="28"/>
      <c r="X4489" s="28"/>
      <c r="Y4489" s="28"/>
      <c r="AA4489" s="77"/>
      <c r="AB4489" s="28"/>
      <c r="AC4489" s="28"/>
      <c r="AD4489" s="28"/>
      <c r="AE4489" s="28"/>
      <c r="AF4489" s="28"/>
      <c r="AG4489" s="28"/>
      <c r="AH4489" s="28"/>
      <c r="AI4489" s="28"/>
      <c r="AJ4489" s="28"/>
      <c r="AK4489" s="28"/>
      <c r="AL4489" s="28"/>
      <c r="AM4489" s="28"/>
      <c r="AN4489" s="28"/>
      <c r="AO4489" s="28"/>
      <c r="AP4489" s="28"/>
      <c r="AQ4489" s="28"/>
      <c r="AR4489" s="28"/>
      <c r="AS4489" s="28"/>
      <c r="AT4489" s="96"/>
      <c r="AU4489" s="28"/>
      <c r="AV4489" s="28"/>
      <c r="AW4489" s="28"/>
      <c r="AX4489" s="28"/>
      <c r="AY4489" s="28"/>
      <c r="AZ4489" s="28"/>
      <c r="BA4489" s="28"/>
      <c r="BB4489" s="28"/>
      <c r="BC4489" s="28"/>
      <c r="BD4489" s="28"/>
      <c r="BE4489" s="28"/>
    </row>
    <row r="4490" spans="3:57" ht="14.25" customHeight="1">
      <c r="C4490" s="46"/>
      <c r="D4490" s="28"/>
      <c r="E4490" s="28"/>
      <c r="F4490" s="28"/>
      <c r="G4490" s="28"/>
      <c r="H4490" s="28"/>
      <c r="I4490" s="28"/>
      <c r="J4490" s="28"/>
      <c r="K4490" s="28"/>
      <c r="L4490" s="28"/>
      <c r="M4490" s="28"/>
      <c r="N4490" s="28"/>
      <c r="O4490" s="28"/>
      <c r="P4490" s="60"/>
      <c r="Q4490" s="60"/>
      <c r="R4490" s="60"/>
      <c r="S4490" s="60"/>
      <c r="T4490" s="60"/>
      <c r="U4490" s="60"/>
      <c r="V4490" s="46"/>
      <c r="W4490" s="28"/>
      <c r="X4490" s="28"/>
      <c r="Y4490" s="28"/>
      <c r="AA4490" s="77"/>
      <c r="AB4490" s="28"/>
      <c r="AC4490" s="28"/>
      <c r="AD4490" s="28"/>
      <c r="AE4490" s="28"/>
      <c r="AF4490" s="28"/>
      <c r="AG4490" s="28"/>
      <c r="AH4490" s="28"/>
      <c r="AI4490" s="28"/>
      <c r="AJ4490" s="28"/>
      <c r="AK4490" s="28"/>
      <c r="AL4490" s="28"/>
      <c r="AM4490" s="28"/>
      <c r="AN4490" s="28"/>
      <c r="AO4490" s="28"/>
      <c r="AP4490" s="28"/>
      <c r="AQ4490" s="28"/>
      <c r="AR4490" s="28"/>
      <c r="AS4490" s="28"/>
      <c r="AT4490" s="96"/>
      <c r="AU4490" s="28"/>
      <c r="AV4490" s="28"/>
      <c r="AW4490" s="28"/>
      <c r="AX4490" s="28"/>
      <c r="AY4490" s="28"/>
      <c r="AZ4490" s="28"/>
      <c r="BA4490" s="28"/>
      <c r="BB4490" s="28"/>
      <c r="BC4490" s="28"/>
      <c r="BD4490" s="28"/>
      <c r="BE4490" s="28"/>
    </row>
    <row r="4491" spans="3:57" ht="14.25" customHeight="1">
      <c r="C4491" s="46"/>
      <c r="D4491" s="28"/>
      <c r="E4491" s="28"/>
      <c r="F4491" s="28"/>
      <c r="G4491" s="28"/>
      <c r="H4491" s="28"/>
      <c r="I4491" s="28"/>
      <c r="J4491" s="28"/>
      <c r="K4491" s="28"/>
      <c r="L4491" s="28"/>
      <c r="M4491" s="28"/>
      <c r="N4491" s="28"/>
      <c r="O4491" s="28"/>
      <c r="P4491" s="60"/>
      <c r="Q4491" s="60"/>
      <c r="R4491" s="60"/>
      <c r="S4491" s="60"/>
      <c r="T4491" s="60"/>
      <c r="U4491" s="60"/>
      <c r="V4491" s="46"/>
      <c r="W4491" s="28"/>
      <c r="X4491" s="28"/>
      <c r="Y4491" s="28"/>
      <c r="AA4491" s="77"/>
      <c r="AB4491" s="28"/>
      <c r="AC4491" s="28"/>
      <c r="AD4491" s="28"/>
      <c r="AE4491" s="28"/>
      <c r="AF4491" s="28"/>
      <c r="AG4491" s="28"/>
      <c r="AH4491" s="28"/>
      <c r="AI4491" s="28"/>
      <c r="AJ4491" s="28"/>
      <c r="AK4491" s="28"/>
      <c r="AL4491" s="28"/>
      <c r="AM4491" s="28"/>
      <c r="AN4491" s="28"/>
      <c r="AO4491" s="28"/>
      <c r="AP4491" s="28"/>
      <c r="AQ4491" s="28"/>
      <c r="AR4491" s="28"/>
      <c r="AS4491" s="28"/>
      <c r="AT4491" s="96"/>
      <c r="AU4491" s="28"/>
      <c r="AV4491" s="28"/>
      <c r="AW4491" s="28"/>
      <c r="AX4491" s="28"/>
      <c r="AY4491" s="28"/>
      <c r="AZ4491" s="28"/>
      <c r="BA4491" s="28"/>
      <c r="BB4491" s="28"/>
      <c r="BC4491" s="28"/>
      <c r="BD4491" s="28"/>
      <c r="BE4491" s="28"/>
    </row>
    <row r="4492" spans="3:57" ht="14.25" customHeight="1">
      <c r="C4492" s="46"/>
      <c r="D4492" s="28"/>
      <c r="E4492" s="28"/>
      <c r="F4492" s="28"/>
      <c r="G4492" s="28"/>
      <c r="H4492" s="28"/>
      <c r="I4492" s="28"/>
      <c r="J4492" s="28"/>
      <c r="K4492" s="28"/>
      <c r="L4492" s="28"/>
      <c r="M4492" s="28"/>
      <c r="N4492" s="28"/>
      <c r="O4492" s="28"/>
      <c r="P4492" s="60"/>
      <c r="Q4492" s="60"/>
      <c r="R4492" s="60"/>
      <c r="S4492" s="60"/>
      <c r="T4492" s="60"/>
      <c r="U4492" s="60"/>
      <c r="V4492" s="46"/>
      <c r="W4492" s="28"/>
      <c r="X4492" s="28"/>
      <c r="Y4492" s="28"/>
      <c r="AA4492" s="77"/>
      <c r="AB4492" s="28"/>
      <c r="AC4492" s="28"/>
      <c r="AD4492" s="28"/>
      <c r="AE4492" s="28"/>
      <c r="AF4492" s="28"/>
      <c r="AG4492" s="28"/>
      <c r="AH4492" s="28"/>
      <c r="AI4492" s="28"/>
      <c r="AJ4492" s="28"/>
      <c r="AK4492" s="28"/>
      <c r="AL4492" s="28"/>
      <c r="AM4492" s="28"/>
      <c r="AN4492" s="28"/>
      <c r="AO4492" s="28"/>
      <c r="AP4492" s="28"/>
      <c r="AQ4492" s="28"/>
      <c r="AR4492" s="28"/>
      <c r="AS4492" s="28"/>
      <c r="AT4492" s="96"/>
      <c r="AU4492" s="28"/>
      <c r="AV4492" s="28"/>
      <c r="AW4492" s="28"/>
      <c r="AX4492" s="28"/>
      <c r="AY4492" s="28"/>
      <c r="AZ4492" s="28"/>
      <c r="BA4492" s="28"/>
      <c r="BB4492" s="28"/>
      <c r="BC4492" s="28"/>
      <c r="BD4492" s="28"/>
      <c r="BE4492" s="28"/>
    </row>
    <row r="4493" spans="3:57" ht="14.25" customHeight="1">
      <c r="C4493" s="46"/>
      <c r="D4493" s="28"/>
      <c r="E4493" s="28"/>
      <c r="F4493" s="28"/>
      <c r="G4493" s="28"/>
      <c r="H4493" s="28"/>
      <c r="I4493" s="28"/>
      <c r="J4493" s="28"/>
      <c r="K4493" s="28"/>
      <c r="L4493" s="28"/>
      <c r="M4493" s="28"/>
      <c r="N4493" s="28"/>
      <c r="O4493" s="28"/>
      <c r="P4493" s="60"/>
      <c r="Q4493" s="60"/>
      <c r="R4493" s="60"/>
      <c r="S4493" s="60"/>
      <c r="T4493" s="60"/>
      <c r="U4493" s="60"/>
      <c r="V4493" s="46"/>
      <c r="W4493" s="28"/>
      <c r="X4493" s="28"/>
      <c r="Y4493" s="28"/>
      <c r="AA4493" s="77"/>
      <c r="AB4493" s="28"/>
      <c r="AC4493" s="28"/>
      <c r="AD4493" s="28"/>
      <c r="AE4493" s="28"/>
      <c r="AF4493" s="28"/>
      <c r="AG4493" s="28"/>
      <c r="AH4493" s="28"/>
      <c r="AI4493" s="28"/>
      <c r="AJ4493" s="28"/>
      <c r="AK4493" s="28"/>
      <c r="AL4493" s="28"/>
      <c r="AM4493" s="28"/>
      <c r="AN4493" s="28"/>
      <c r="AO4493" s="28"/>
      <c r="AP4493" s="28"/>
      <c r="AQ4493" s="28"/>
      <c r="AR4493" s="28"/>
      <c r="AS4493" s="28"/>
      <c r="AT4493" s="96"/>
      <c r="AU4493" s="28"/>
      <c r="AV4493" s="28"/>
      <c r="AW4493" s="28"/>
      <c r="AX4493" s="28"/>
      <c r="AY4493" s="28"/>
      <c r="AZ4493" s="28"/>
      <c r="BA4493" s="28"/>
      <c r="BB4493" s="28"/>
      <c r="BC4493" s="28"/>
      <c r="BD4493" s="28"/>
      <c r="BE4493" s="28"/>
    </row>
    <row r="4494" spans="3:57" ht="14.25" customHeight="1">
      <c r="C4494" s="46"/>
      <c r="D4494" s="28"/>
      <c r="E4494" s="28"/>
      <c r="F4494" s="28"/>
      <c r="G4494" s="28"/>
      <c r="H4494" s="28"/>
      <c r="I4494" s="28"/>
      <c r="J4494" s="28"/>
      <c r="K4494" s="28"/>
      <c r="L4494" s="28"/>
      <c r="M4494" s="28"/>
      <c r="N4494" s="28"/>
      <c r="O4494" s="28"/>
      <c r="P4494" s="60"/>
      <c r="Q4494" s="60"/>
      <c r="R4494" s="60"/>
      <c r="S4494" s="60"/>
      <c r="T4494" s="60"/>
      <c r="U4494" s="60"/>
      <c r="V4494" s="46"/>
      <c r="W4494" s="28"/>
      <c r="X4494" s="28"/>
      <c r="Y4494" s="28"/>
      <c r="AA4494" s="77"/>
      <c r="AB4494" s="28"/>
      <c r="AC4494" s="28"/>
      <c r="AD4494" s="28"/>
      <c r="AE4494" s="28"/>
      <c r="AF4494" s="28"/>
      <c r="AG4494" s="28"/>
      <c r="AH4494" s="28"/>
      <c r="AI4494" s="28"/>
      <c r="AJ4494" s="28"/>
      <c r="AK4494" s="28"/>
      <c r="AL4494" s="28"/>
      <c r="AM4494" s="28"/>
      <c r="AN4494" s="28"/>
      <c r="AO4494" s="28"/>
      <c r="AP4494" s="28"/>
      <c r="AQ4494" s="28"/>
      <c r="AR4494" s="28"/>
      <c r="AS4494" s="28"/>
      <c r="AT4494" s="96"/>
      <c r="AU4494" s="28"/>
      <c r="AV4494" s="28"/>
      <c r="AW4494" s="28"/>
      <c r="AX4494" s="28"/>
      <c r="AY4494" s="28"/>
      <c r="AZ4494" s="28"/>
      <c r="BA4494" s="28"/>
      <c r="BB4494" s="28"/>
      <c r="BC4494" s="28"/>
      <c r="BD4494" s="28"/>
      <c r="BE4494" s="28"/>
    </row>
    <row r="4495" spans="3:57" ht="14.25" customHeight="1">
      <c r="C4495" s="46"/>
      <c r="D4495" s="28"/>
      <c r="E4495" s="28"/>
      <c r="F4495" s="28"/>
      <c r="G4495" s="28"/>
      <c r="H4495" s="28"/>
      <c r="I4495" s="28"/>
      <c r="J4495" s="28"/>
      <c r="K4495" s="28"/>
      <c r="L4495" s="28"/>
      <c r="M4495" s="28"/>
      <c r="N4495" s="28"/>
      <c r="O4495" s="28"/>
      <c r="P4495" s="60"/>
      <c r="Q4495" s="60"/>
      <c r="R4495" s="60"/>
      <c r="S4495" s="60"/>
      <c r="T4495" s="60"/>
      <c r="U4495" s="60"/>
      <c r="V4495" s="46"/>
      <c r="W4495" s="28"/>
      <c r="X4495" s="28"/>
      <c r="Y4495" s="28"/>
      <c r="AA4495" s="77"/>
      <c r="AB4495" s="28"/>
      <c r="AC4495" s="28"/>
      <c r="AD4495" s="28"/>
      <c r="AE4495" s="28"/>
      <c r="AF4495" s="28"/>
      <c r="AG4495" s="28"/>
      <c r="AH4495" s="28"/>
      <c r="AI4495" s="28"/>
      <c r="AJ4495" s="28"/>
      <c r="AK4495" s="28"/>
      <c r="AL4495" s="28"/>
      <c r="AM4495" s="28"/>
      <c r="AN4495" s="28"/>
      <c r="AO4495" s="28"/>
      <c r="AP4495" s="28"/>
      <c r="AQ4495" s="28"/>
      <c r="AR4495" s="28"/>
      <c r="AS4495" s="28"/>
      <c r="AT4495" s="96"/>
      <c r="AU4495" s="28"/>
      <c r="AV4495" s="28"/>
      <c r="AW4495" s="28"/>
      <c r="AX4495" s="28"/>
      <c r="AY4495" s="28"/>
      <c r="AZ4495" s="28"/>
      <c r="BA4495" s="28"/>
      <c r="BB4495" s="28"/>
      <c r="BC4495" s="28"/>
      <c r="BD4495" s="28"/>
      <c r="BE4495" s="28"/>
    </row>
    <row r="4496" spans="3:57" ht="14.25" customHeight="1">
      <c r="C4496" s="46"/>
      <c r="D4496" s="28"/>
      <c r="E4496" s="28"/>
      <c r="F4496" s="28"/>
      <c r="G4496" s="28"/>
      <c r="H4496" s="28"/>
      <c r="I4496" s="28"/>
      <c r="J4496" s="28"/>
      <c r="K4496" s="28"/>
      <c r="L4496" s="28"/>
      <c r="M4496" s="28"/>
      <c r="N4496" s="28"/>
      <c r="O4496" s="28"/>
      <c r="P4496" s="60"/>
      <c r="Q4496" s="60"/>
      <c r="R4496" s="60"/>
      <c r="S4496" s="60"/>
      <c r="T4496" s="60"/>
      <c r="U4496" s="60"/>
      <c r="V4496" s="46"/>
      <c r="W4496" s="28"/>
      <c r="X4496" s="28"/>
      <c r="Y4496" s="28"/>
      <c r="AA4496" s="77"/>
      <c r="AB4496" s="28"/>
      <c r="AC4496" s="28"/>
      <c r="AD4496" s="28"/>
      <c r="AE4496" s="28"/>
      <c r="AF4496" s="28"/>
      <c r="AG4496" s="28"/>
      <c r="AH4496" s="28"/>
      <c r="AI4496" s="28"/>
      <c r="AJ4496" s="28"/>
      <c r="AK4496" s="28"/>
      <c r="AL4496" s="28"/>
      <c r="AM4496" s="28"/>
      <c r="AN4496" s="28"/>
      <c r="AO4496" s="28"/>
      <c r="AP4496" s="28"/>
      <c r="AQ4496" s="28"/>
      <c r="AR4496" s="28"/>
      <c r="AS4496" s="28"/>
      <c r="AT4496" s="96"/>
      <c r="AU4496" s="28"/>
      <c r="AV4496" s="28"/>
      <c r="AW4496" s="28"/>
      <c r="AX4496" s="28"/>
      <c r="AY4496" s="28"/>
      <c r="AZ4496" s="28"/>
      <c r="BA4496" s="28"/>
      <c r="BB4496" s="28"/>
      <c r="BC4496" s="28"/>
      <c r="BD4496" s="28"/>
      <c r="BE4496" s="28"/>
    </row>
    <row r="4497" spans="3:57" ht="14.25" customHeight="1">
      <c r="C4497" s="46"/>
      <c r="D4497" s="28"/>
      <c r="E4497" s="28"/>
      <c r="F4497" s="28"/>
      <c r="G4497" s="28"/>
      <c r="H4497" s="28"/>
      <c r="I4497" s="28"/>
      <c r="J4497" s="28"/>
      <c r="K4497" s="28"/>
      <c r="L4497" s="28"/>
      <c r="M4497" s="28"/>
      <c r="N4497" s="28"/>
      <c r="O4497" s="28"/>
      <c r="P4497" s="60"/>
      <c r="Q4497" s="60"/>
      <c r="R4497" s="60"/>
      <c r="S4497" s="60"/>
      <c r="T4497" s="60"/>
      <c r="U4497" s="60"/>
      <c r="V4497" s="46"/>
      <c r="W4497" s="28"/>
      <c r="X4497" s="28"/>
      <c r="Y4497" s="28"/>
      <c r="AA4497" s="77"/>
      <c r="AB4497" s="28"/>
      <c r="AC4497" s="28"/>
      <c r="AD4497" s="28"/>
      <c r="AE4497" s="28"/>
      <c r="AF4497" s="28"/>
      <c r="AG4497" s="28"/>
      <c r="AH4497" s="28"/>
      <c r="AI4497" s="28"/>
      <c r="AJ4497" s="28"/>
      <c r="AK4497" s="28"/>
      <c r="AL4497" s="28"/>
      <c r="AM4497" s="28"/>
      <c r="AN4497" s="28"/>
      <c r="AO4497" s="28"/>
      <c r="AP4497" s="28"/>
      <c r="AQ4497" s="28"/>
      <c r="AR4497" s="28"/>
      <c r="AS4497" s="28"/>
      <c r="AT4497" s="96"/>
      <c r="AU4497" s="28"/>
      <c r="AV4497" s="28"/>
      <c r="AW4497" s="28"/>
      <c r="AX4497" s="28"/>
      <c r="AY4497" s="28"/>
      <c r="AZ4497" s="28"/>
      <c r="BA4497" s="28"/>
      <c r="BB4497" s="28"/>
      <c r="BC4497" s="28"/>
      <c r="BD4497" s="28"/>
      <c r="BE4497" s="28"/>
    </row>
    <row r="4498" spans="3:57" ht="14.25" customHeight="1">
      <c r="C4498" s="46"/>
      <c r="D4498" s="28"/>
      <c r="E4498" s="28"/>
      <c r="F4498" s="28"/>
      <c r="G4498" s="28"/>
      <c r="H4498" s="28"/>
      <c r="I4498" s="28"/>
      <c r="J4498" s="28"/>
      <c r="K4498" s="28"/>
      <c r="L4498" s="28"/>
      <c r="M4498" s="28"/>
      <c r="N4498" s="28"/>
      <c r="O4498" s="28"/>
      <c r="P4498" s="60"/>
      <c r="Q4498" s="60"/>
      <c r="R4498" s="60"/>
      <c r="S4498" s="60"/>
      <c r="T4498" s="60"/>
      <c r="U4498" s="60"/>
      <c r="V4498" s="46"/>
      <c r="W4498" s="28"/>
      <c r="X4498" s="28"/>
      <c r="Y4498" s="28"/>
      <c r="AA4498" s="77"/>
      <c r="AB4498" s="28"/>
      <c r="AC4498" s="28"/>
      <c r="AD4498" s="28"/>
      <c r="AE4498" s="28"/>
      <c r="AF4498" s="28"/>
      <c r="AG4498" s="28"/>
      <c r="AH4498" s="28"/>
      <c r="AI4498" s="28"/>
      <c r="AJ4498" s="28"/>
      <c r="AK4498" s="28"/>
      <c r="AL4498" s="28"/>
      <c r="AM4498" s="28"/>
      <c r="AN4498" s="28"/>
      <c r="AO4498" s="28"/>
      <c r="AP4498" s="28"/>
      <c r="AQ4498" s="28"/>
      <c r="AR4498" s="28"/>
      <c r="AS4498" s="28"/>
      <c r="AT4498" s="96"/>
      <c r="AU4498" s="28"/>
      <c r="AV4498" s="28"/>
      <c r="AW4498" s="28"/>
      <c r="AX4498" s="28"/>
      <c r="AY4498" s="28"/>
      <c r="AZ4498" s="28"/>
      <c r="BA4498" s="28"/>
      <c r="BB4498" s="28"/>
      <c r="BC4498" s="28"/>
      <c r="BD4498" s="28"/>
      <c r="BE4498" s="28"/>
    </row>
    <row r="4499" spans="3:57" ht="14.25" customHeight="1">
      <c r="C4499" s="46"/>
      <c r="D4499" s="28"/>
      <c r="E4499" s="28"/>
      <c r="F4499" s="28"/>
      <c r="G4499" s="28"/>
      <c r="H4499" s="28"/>
      <c r="I4499" s="28"/>
      <c r="J4499" s="28"/>
      <c r="K4499" s="28"/>
      <c r="L4499" s="28"/>
      <c r="M4499" s="28"/>
      <c r="N4499" s="28"/>
      <c r="O4499" s="28"/>
      <c r="P4499" s="60"/>
      <c r="Q4499" s="60"/>
      <c r="R4499" s="60"/>
      <c r="S4499" s="60"/>
      <c r="T4499" s="60"/>
      <c r="U4499" s="60"/>
      <c r="V4499" s="46"/>
      <c r="W4499" s="28"/>
      <c r="X4499" s="28"/>
      <c r="Y4499" s="28"/>
      <c r="AA4499" s="77"/>
      <c r="AB4499" s="28"/>
      <c r="AC4499" s="28"/>
      <c r="AD4499" s="28"/>
      <c r="AE4499" s="28"/>
      <c r="AF4499" s="28"/>
      <c r="AG4499" s="28"/>
      <c r="AH4499" s="28"/>
      <c r="AI4499" s="28"/>
      <c r="AJ4499" s="28"/>
      <c r="AK4499" s="28"/>
      <c r="AL4499" s="28"/>
      <c r="AM4499" s="28"/>
      <c r="AN4499" s="28"/>
      <c r="AO4499" s="28"/>
      <c r="AP4499" s="28"/>
      <c r="AQ4499" s="28"/>
      <c r="AR4499" s="28"/>
      <c r="AS4499" s="28"/>
      <c r="AT4499" s="96"/>
      <c r="AU4499" s="28"/>
      <c r="AV4499" s="28"/>
      <c r="AW4499" s="28"/>
      <c r="AX4499" s="28"/>
      <c r="AY4499" s="28"/>
      <c r="AZ4499" s="28"/>
      <c r="BA4499" s="28"/>
      <c r="BB4499" s="28"/>
      <c r="BC4499" s="28"/>
      <c r="BD4499" s="28"/>
      <c r="BE4499" s="28"/>
    </row>
    <row r="4500" spans="3:57" ht="14.25" customHeight="1">
      <c r="C4500" s="46"/>
      <c r="D4500" s="28"/>
      <c r="E4500" s="28"/>
      <c r="F4500" s="28"/>
      <c r="G4500" s="28"/>
      <c r="H4500" s="28"/>
      <c r="I4500" s="28"/>
      <c r="J4500" s="28"/>
      <c r="K4500" s="28"/>
      <c r="L4500" s="28"/>
      <c r="M4500" s="28"/>
      <c r="N4500" s="28"/>
      <c r="O4500" s="28"/>
      <c r="P4500" s="60"/>
      <c r="Q4500" s="60"/>
      <c r="R4500" s="60"/>
      <c r="S4500" s="60"/>
      <c r="T4500" s="60"/>
      <c r="U4500" s="60"/>
      <c r="V4500" s="46"/>
      <c r="W4500" s="28"/>
      <c r="X4500" s="28"/>
      <c r="Y4500" s="28"/>
      <c r="AA4500" s="77"/>
      <c r="AB4500" s="28"/>
      <c r="AC4500" s="28"/>
      <c r="AD4500" s="28"/>
      <c r="AE4500" s="28"/>
      <c r="AF4500" s="28"/>
      <c r="AG4500" s="28"/>
      <c r="AH4500" s="28"/>
      <c r="AI4500" s="28"/>
      <c r="AJ4500" s="28"/>
      <c r="AK4500" s="28"/>
      <c r="AL4500" s="28"/>
      <c r="AM4500" s="28"/>
      <c r="AN4500" s="28"/>
      <c r="AO4500" s="28"/>
      <c r="AP4500" s="28"/>
      <c r="AQ4500" s="28"/>
      <c r="AR4500" s="28"/>
      <c r="AS4500" s="28"/>
      <c r="AT4500" s="96"/>
      <c r="AU4500" s="28"/>
      <c r="AV4500" s="28"/>
      <c r="AW4500" s="28"/>
      <c r="AX4500" s="28"/>
      <c r="AY4500" s="28"/>
      <c r="AZ4500" s="28"/>
      <c r="BA4500" s="28"/>
      <c r="BB4500" s="28"/>
      <c r="BC4500" s="28"/>
      <c r="BD4500" s="28"/>
      <c r="BE4500" s="28"/>
    </row>
    <row r="4501" spans="3:57" ht="14.25" customHeight="1">
      <c r="C4501" s="46"/>
      <c r="D4501" s="28"/>
      <c r="E4501" s="28"/>
      <c r="F4501" s="28"/>
      <c r="G4501" s="28"/>
      <c r="H4501" s="28"/>
      <c r="I4501" s="28"/>
      <c r="J4501" s="28"/>
      <c r="K4501" s="28"/>
      <c r="L4501" s="28"/>
      <c r="M4501" s="28"/>
      <c r="N4501" s="28"/>
      <c r="O4501" s="28"/>
      <c r="P4501" s="60"/>
      <c r="Q4501" s="60"/>
      <c r="R4501" s="60"/>
      <c r="S4501" s="60"/>
      <c r="T4501" s="60"/>
      <c r="U4501" s="60"/>
      <c r="V4501" s="46"/>
      <c r="W4501" s="28"/>
      <c r="X4501" s="28"/>
      <c r="Y4501" s="28"/>
      <c r="AA4501" s="77"/>
      <c r="AB4501" s="28"/>
      <c r="AC4501" s="28"/>
      <c r="AD4501" s="28"/>
      <c r="AE4501" s="28"/>
      <c r="AF4501" s="28"/>
      <c r="AG4501" s="28"/>
      <c r="AH4501" s="28"/>
      <c r="AI4501" s="28"/>
      <c r="AJ4501" s="28"/>
      <c r="AK4501" s="28"/>
      <c r="AL4501" s="28"/>
      <c r="AM4501" s="28"/>
      <c r="AN4501" s="28"/>
      <c r="AO4501" s="28"/>
      <c r="AP4501" s="28"/>
      <c r="AQ4501" s="28"/>
      <c r="AR4501" s="28"/>
      <c r="AS4501" s="28"/>
      <c r="AT4501" s="96"/>
      <c r="AU4501" s="28"/>
      <c r="AV4501" s="28"/>
      <c r="AW4501" s="28"/>
      <c r="AX4501" s="28"/>
      <c r="AY4501" s="28"/>
      <c r="AZ4501" s="28"/>
      <c r="BA4501" s="28"/>
      <c r="BB4501" s="28"/>
      <c r="BC4501" s="28"/>
      <c r="BD4501" s="28"/>
      <c r="BE4501" s="28"/>
    </row>
    <row r="4502" spans="3:57" ht="14.25" customHeight="1">
      <c r="C4502" s="46"/>
      <c r="D4502" s="28"/>
      <c r="E4502" s="28"/>
      <c r="F4502" s="28"/>
      <c r="G4502" s="28"/>
      <c r="H4502" s="28"/>
      <c r="I4502" s="28"/>
      <c r="J4502" s="28"/>
      <c r="K4502" s="28"/>
      <c r="L4502" s="28"/>
      <c r="M4502" s="28"/>
      <c r="N4502" s="28"/>
      <c r="O4502" s="28"/>
      <c r="P4502" s="60"/>
      <c r="Q4502" s="60"/>
      <c r="R4502" s="60"/>
      <c r="S4502" s="60"/>
      <c r="T4502" s="60"/>
      <c r="U4502" s="60"/>
      <c r="V4502" s="46"/>
      <c r="W4502" s="28"/>
      <c r="X4502" s="28"/>
      <c r="Y4502" s="28"/>
      <c r="AA4502" s="77"/>
      <c r="AB4502" s="28"/>
      <c r="AC4502" s="28"/>
      <c r="AD4502" s="28"/>
      <c r="AE4502" s="28"/>
      <c r="AF4502" s="28"/>
      <c r="AG4502" s="28"/>
      <c r="AH4502" s="28"/>
      <c r="AI4502" s="28"/>
      <c r="AJ4502" s="28"/>
      <c r="AK4502" s="28"/>
      <c r="AL4502" s="28"/>
      <c r="AM4502" s="28"/>
      <c r="AN4502" s="28"/>
      <c r="AO4502" s="28"/>
      <c r="AP4502" s="28"/>
      <c r="AQ4502" s="28"/>
      <c r="AR4502" s="28"/>
      <c r="AS4502" s="28"/>
      <c r="AT4502" s="96"/>
      <c r="AU4502" s="28"/>
      <c r="AV4502" s="28"/>
      <c r="AW4502" s="28"/>
      <c r="AX4502" s="28"/>
      <c r="AY4502" s="28"/>
      <c r="AZ4502" s="28"/>
      <c r="BA4502" s="28"/>
      <c r="BB4502" s="28"/>
      <c r="BC4502" s="28"/>
      <c r="BD4502" s="28"/>
      <c r="BE4502" s="28"/>
    </row>
    <row r="4503" spans="3:57" ht="14.25" customHeight="1">
      <c r="C4503" s="46"/>
      <c r="D4503" s="28"/>
      <c r="E4503" s="28"/>
      <c r="F4503" s="28"/>
      <c r="G4503" s="28"/>
      <c r="H4503" s="28"/>
      <c r="I4503" s="28"/>
      <c r="J4503" s="28"/>
      <c r="K4503" s="28"/>
      <c r="L4503" s="28"/>
      <c r="M4503" s="28"/>
      <c r="N4503" s="28"/>
      <c r="O4503" s="28"/>
      <c r="P4503" s="60"/>
      <c r="Q4503" s="60"/>
      <c r="R4503" s="60"/>
      <c r="S4503" s="60"/>
      <c r="T4503" s="60"/>
      <c r="U4503" s="60"/>
      <c r="V4503" s="46"/>
      <c r="W4503" s="28"/>
      <c r="X4503" s="28"/>
      <c r="Y4503" s="28"/>
      <c r="AA4503" s="77"/>
      <c r="AB4503" s="28"/>
      <c r="AC4503" s="28"/>
      <c r="AD4503" s="28"/>
      <c r="AE4503" s="28"/>
      <c r="AF4503" s="28"/>
      <c r="AG4503" s="28"/>
      <c r="AH4503" s="28"/>
      <c r="AI4503" s="28"/>
      <c r="AJ4503" s="28"/>
      <c r="AK4503" s="28"/>
      <c r="AL4503" s="28"/>
      <c r="AM4503" s="28"/>
      <c r="AN4503" s="28"/>
      <c r="AO4503" s="28"/>
      <c r="AP4503" s="28"/>
      <c r="AQ4503" s="28"/>
      <c r="AR4503" s="28"/>
      <c r="AS4503" s="28"/>
      <c r="AT4503" s="96"/>
      <c r="AU4503" s="28"/>
      <c r="AV4503" s="28"/>
      <c r="AW4503" s="28"/>
      <c r="AX4503" s="28"/>
      <c r="AY4503" s="28"/>
      <c r="AZ4503" s="28"/>
      <c r="BA4503" s="28"/>
      <c r="BB4503" s="28"/>
      <c r="BC4503" s="28"/>
      <c r="BD4503" s="28"/>
      <c r="BE4503" s="28"/>
    </row>
    <row r="4504" spans="3:57" ht="14.25" customHeight="1">
      <c r="C4504" s="46"/>
      <c r="D4504" s="28"/>
      <c r="E4504" s="28"/>
      <c r="F4504" s="28"/>
      <c r="G4504" s="28"/>
      <c r="H4504" s="28"/>
      <c r="I4504" s="28"/>
      <c r="J4504" s="28"/>
      <c r="K4504" s="28"/>
      <c r="L4504" s="28"/>
      <c r="M4504" s="28"/>
      <c r="N4504" s="28"/>
      <c r="O4504" s="28"/>
      <c r="P4504" s="60"/>
      <c r="Q4504" s="60"/>
      <c r="R4504" s="60"/>
      <c r="S4504" s="60"/>
      <c r="T4504" s="60"/>
      <c r="U4504" s="60"/>
      <c r="V4504" s="46"/>
      <c r="W4504" s="28"/>
      <c r="X4504" s="28"/>
      <c r="Y4504" s="28"/>
      <c r="AA4504" s="77"/>
      <c r="AB4504" s="28"/>
      <c r="AC4504" s="28"/>
      <c r="AD4504" s="28"/>
      <c r="AE4504" s="28"/>
      <c r="AF4504" s="28"/>
      <c r="AG4504" s="28"/>
      <c r="AH4504" s="28"/>
      <c r="AI4504" s="28"/>
      <c r="AJ4504" s="28"/>
      <c r="AK4504" s="28"/>
      <c r="AL4504" s="28"/>
      <c r="AM4504" s="28"/>
      <c r="AN4504" s="28"/>
      <c r="AO4504" s="28"/>
      <c r="AP4504" s="28"/>
      <c r="AQ4504" s="28"/>
      <c r="AR4504" s="28"/>
      <c r="AS4504" s="28"/>
      <c r="AT4504" s="96"/>
      <c r="AU4504" s="28"/>
      <c r="AV4504" s="28"/>
      <c r="AW4504" s="28"/>
      <c r="AX4504" s="28"/>
      <c r="AY4504" s="28"/>
      <c r="AZ4504" s="28"/>
      <c r="BA4504" s="28"/>
      <c r="BB4504" s="28"/>
      <c r="BC4504" s="28"/>
      <c r="BD4504" s="28"/>
      <c r="BE4504" s="28"/>
    </row>
    <row r="4505" spans="3:57" ht="14.25" customHeight="1">
      <c r="C4505" s="46"/>
      <c r="D4505" s="28"/>
      <c r="E4505" s="28"/>
      <c r="F4505" s="28"/>
      <c r="G4505" s="28"/>
      <c r="H4505" s="28"/>
      <c r="I4505" s="28"/>
      <c r="J4505" s="28"/>
      <c r="K4505" s="28"/>
      <c r="L4505" s="28"/>
      <c r="M4505" s="28"/>
      <c r="N4505" s="28"/>
      <c r="O4505" s="28"/>
      <c r="P4505" s="60"/>
      <c r="Q4505" s="60"/>
      <c r="R4505" s="60"/>
      <c r="S4505" s="60"/>
      <c r="T4505" s="60"/>
      <c r="U4505" s="60"/>
      <c r="V4505" s="46"/>
      <c r="W4505" s="28"/>
      <c r="X4505" s="28"/>
      <c r="Y4505" s="28"/>
      <c r="AA4505" s="77"/>
      <c r="AB4505" s="28"/>
      <c r="AC4505" s="28"/>
      <c r="AD4505" s="28"/>
      <c r="AE4505" s="28"/>
      <c r="AF4505" s="28"/>
      <c r="AG4505" s="28"/>
      <c r="AH4505" s="28"/>
      <c r="AI4505" s="28"/>
      <c r="AJ4505" s="28"/>
      <c r="AK4505" s="28"/>
      <c r="AL4505" s="28"/>
      <c r="AM4505" s="28"/>
      <c r="AN4505" s="28"/>
      <c r="AO4505" s="28"/>
      <c r="AP4505" s="28"/>
      <c r="AQ4505" s="28"/>
      <c r="AR4505" s="28"/>
      <c r="AS4505" s="28"/>
      <c r="AT4505" s="96"/>
      <c r="AU4505" s="28"/>
      <c r="AV4505" s="28"/>
      <c r="AW4505" s="28"/>
      <c r="AX4505" s="28"/>
      <c r="AY4505" s="28"/>
      <c r="AZ4505" s="28"/>
      <c r="BA4505" s="28"/>
      <c r="BB4505" s="28"/>
      <c r="BC4505" s="28"/>
      <c r="BD4505" s="28"/>
      <c r="BE4505" s="28"/>
    </row>
    <row r="4506" spans="3:57" ht="14.25" customHeight="1">
      <c r="C4506" s="46"/>
      <c r="D4506" s="28"/>
      <c r="E4506" s="28"/>
      <c r="F4506" s="28"/>
      <c r="G4506" s="28"/>
      <c r="H4506" s="28"/>
      <c r="I4506" s="28"/>
      <c r="J4506" s="28"/>
      <c r="K4506" s="28"/>
      <c r="L4506" s="28"/>
      <c r="M4506" s="28"/>
      <c r="N4506" s="28"/>
      <c r="O4506" s="28"/>
      <c r="P4506" s="60"/>
      <c r="Q4506" s="60"/>
      <c r="R4506" s="60"/>
      <c r="S4506" s="60"/>
      <c r="T4506" s="60"/>
      <c r="U4506" s="60"/>
      <c r="V4506" s="46"/>
      <c r="W4506" s="28"/>
      <c r="X4506" s="28"/>
      <c r="Y4506" s="28"/>
      <c r="AA4506" s="77"/>
      <c r="AB4506" s="28"/>
      <c r="AC4506" s="28"/>
      <c r="AD4506" s="28"/>
      <c r="AE4506" s="28"/>
      <c r="AF4506" s="28"/>
      <c r="AG4506" s="28"/>
      <c r="AH4506" s="28"/>
      <c r="AI4506" s="28"/>
      <c r="AJ4506" s="28"/>
      <c r="AK4506" s="28"/>
      <c r="AL4506" s="28"/>
      <c r="AM4506" s="28"/>
      <c r="AN4506" s="28"/>
      <c r="AO4506" s="28"/>
      <c r="AP4506" s="28"/>
      <c r="AQ4506" s="28"/>
      <c r="AR4506" s="28"/>
      <c r="AS4506" s="28"/>
      <c r="AT4506" s="96"/>
      <c r="AU4506" s="28"/>
      <c r="AV4506" s="28"/>
      <c r="AW4506" s="28"/>
      <c r="AX4506" s="28"/>
      <c r="AY4506" s="28"/>
      <c r="AZ4506" s="28"/>
      <c r="BA4506" s="28"/>
      <c r="BB4506" s="28"/>
      <c r="BC4506" s="28"/>
      <c r="BD4506" s="28"/>
      <c r="BE4506" s="28"/>
    </row>
    <row r="4507" spans="3:57" ht="14.25" customHeight="1">
      <c r="C4507" s="46"/>
      <c r="D4507" s="28"/>
      <c r="E4507" s="28"/>
      <c r="F4507" s="28"/>
      <c r="G4507" s="28"/>
      <c r="H4507" s="28"/>
      <c r="I4507" s="28"/>
      <c r="J4507" s="28"/>
      <c r="K4507" s="28"/>
      <c r="L4507" s="28"/>
      <c r="M4507" s="28"/>
      <c r="N4507" s="28"/>
      <c r="O4507" s="28"/>
      <c r="P4507" s="60"/>
      <c r="Q4507" s="60"/>
      <c r="R4507" s="60"/>
      <c r="S4507" s="60"/>
      <c r="T4507" s="60"/>
      <c r="U4507" s="60"/>
      <c r="V4507" s="46"/>
      <c r="W4507" s="28"/>
      <c r="X4507" s="28"/>
      <c r="Y4507" s="28"/>
      <c r="AA4507" s="77"/>
      <c r="AB4507" s="28"/>
      <c r="AC4507" s="28"/>
      <c r="AD4507" s="28"/>
      <c r="AE4507" s="28"/>
      <c r="AF4507" s="28"/>
      <c r="AG4507" s="28"/>
      <c r="AH4507" s="28"/>
      <c r="AI4507" s="28"/>
      <c r="AJ4507" s="28"/>
      <c r="AK4507" s="28"/>
      <c r="AL4507" s="28"/>
      <c r="AM4507" s="28"/>
      <c r="AN4507" s="28"/>
      <c r="AO4507" s="28"/>
      <c r="AP4507" s="28"/>
      <c r="AQ4507" s="28"/>
      <c r="AR4507" s="28"/>
      <c r="AS4507" s="28"/>
      <c r="AT4507" s="96"/>
      <c r="AU4507" s="28"/>
      <c r="AV4507" s="28"/>
      <c r="AW4507" s="28"/>
      <c r="AX4507" s="28"/>
      <c r="AY4507" s="28"/>
      <c r="AZ4507" s="28"/>
      <c r="BA4507" s="28"/>
      <c r="BB4507" s="28"/>
      <c r="BC4507" s="28"/>
      <c r="BD4507" s="28"/>
      <c r="BE4507" s="28"/>
    </row>
    <row r="4508" spans="3:57" ht="14.25" customHeight="1">
      <c r="C4508" s="46"/>
      <c r="D4508" s="28"/>
      <c r="E4508" s="28"/>
      <c r="F4508" s="28"/>
      <c r="G4508" s="28"/>
      <c r="H4508" s="28"/>
      <c r="I4508" s="28"/>
      <c r="J4508" s="28"/>
      <c r="K4508" s="28"/>
      <c r="L4508" s="28"/>
      <c r="M4508" s="28"/>
      <c r="N4508" s="28"/>
      <c r="O4508" s="28"/>
      <c r="P4508" s="60"/>
      <c r="Q4508" s="60"/>
      <c r="R4508" s="60"/>
      <c r="S4508" s="60"/>
      <c r="T4508" s="60"/>
      <c r="U4508" s="60"/>
      <c r="V4508" s="46"/>
      <c r="W4508" s="28"/>
      <c r="X4508" s="28"/>
      <c r="Y4508" s="28"/>
      <c r="AA4508" s="77"/>
      <c r="AB4508" s="28"/>
      <c r="AC4508" s="28"/>
      <c r="AD4508" s="28"/>
      <c r="AE4508" s="28"/>
      <c r="AF4508" s="28"/>
      <c r="AG4508" s="28"/>
      <c r="AH4508" s="28"/>
      <c r="AI4508" s="28"/>
      <c r="AJ4508" s="28"/>
      <c r="AK4508" s="28"/>
      <c r="AL4508" s="28"/>
      <c r="AM4508" s="28"/>
      <c r="AN4508" s="28"/>
      <c r="AO4508" s="28"/>
      <c r="AP4508" s="28"/>
      <c r="AQ4508" s="28"/>
      <c r="AR4508" s="28"/>
      <c r="AS4508" s="28"/>
      <c r="AT4508" s="96"/>
      <c r="AU4508" s="28"/>
      <c r="AV4508" s="28"/>
      <c r="AW4508" s="28"/>
      <c r="AX4508" s="28"/>
      <c r="AY4508" s="28"/>
      <c r="AZ4508" s="28"/>
      <c r="BA4508" s="28"/>
      <c r="BB4508" s="28"/>
      <c r="BC4508" s="28"/>
      <c r="BD4508" s="28"/>
      <c r="BE4508" s="28"/>
    </row>
    <row r="4509" spans="3:57" ht="14.25" customHeight="1">
      <c r="C4509" s="46"/>
      <c r="D4509" s="28"/>
      <c r="E4509" s="28"/>
      <c r="F4509" s="28"/>
      <c r="G4509" s="28"/>
      <c r="H4509" s="28"/>
      <c r="I4509" s="28"/>
      <c r="J4509" s="28"/>
      <c r="K4509" s="28"/>
      <c r="L4509" s="28"/>
      <c r="M4509" s="28"/>
      <c r="N4509" s="28"/>
      <c r="O4509" s="28"/>
      <c r="P4509" s="60"/>
      <c r="Q4509" s="60"/>
      <c r="R4509" s="60"/>
      <c r="S4509" s="60"/>
      <c r="T4509" s="60"/>
      <c r="U4509" s="60"/>
      <c r="V4509" s="46"/>
      <c r="W4509" s="28"/>
      <c r="X4509" s="28"/>
      <c r="Y4509" s="28"/>
      <c r="AA4509" s="77"/>
      <c r="AB4509" s="28"/>
      <c r="AC4509" s="28"/>
      <c r="AD4509" s="28"/>
      <c r="AE4509" s="28"/>
      <c r="AF4509" s="28"/>
      <c r="AG4509" s="28"/>
      <c r="AH4509" s="28"/>
      <c r="AI4509" s="28"/>
      <c r="AJ4509" s="28"/>
      <c r="AK4509" s="28"/>
      <c r="AL4509" s="28"/>
      <c r="AM4509" s="28"/>
      <c r="AN4509" s="28"/>
      <c r="AO4509" s="28"/>
      <c r="AP4509" s="28"/>
      <c r="AQ4509" s="28"/>
      <c r="AR4509" s="28"/>
      <c r="AS4509" s="28"/>
      <c r="AT4509" s="96"/>
      <c r="AU4509" s="28"/>
      <c r="AV4509" s="28"/>
      <c r="AW4509" s="28"/>
      <c r="AX4509" s="28"/>
      <c r="AY4509" s="28"/>
      <c r="AZ4509" s="28"/>
      <c r="BA4509" s="28"/>
      <c r="BB4509" s="28"/>
      <c r="BC4509" s="28"/>
      <c r="BD4509" s="28"/>
      <c r="BE4509" s="28"/>
    </row>
    <row r="4510" spans="3:57" ht="14.25" customHeight="1">
      <c r="C4510" s="46"/>
      <c r="D4510" s="28"/>
      <c r="E4510" s="28"/>
      <c r="F4510" s="28"/>
      <c r="G4510" s="28"/>
      <c r="H4510" s="28"/>
      <c r="I4510" s="28"/>
      <c r="J4510" s="28"/>
      <c r="K4510" s="28"/>
      <c r="L4510" s="28"/>
      <c r="M4510" s="28"/>
      <c r="N4510" s="28"/>
      <c r="O4510" s="28"/>
      <c r="P4510" s="60"/>
      <c r="Q4510" s="60"/>
      <c r="R4510" s="60"/>
      <c r="S4510" s="60"/>
      <c r="T4510" s="60"/>
      <c r="U4510" s="60"/>
      <c r="V4510" s="46"/>
      <c r="W4510" s="28"/>
      <c r="X4510" s="28"/>
      <c r="Y4510" s="28"/>
      <c r="AA4510" s="77"/>
      <c r="AB4510" s="28"/>
      <c r="AC4510" s="28"/>
      <c r="AD4510" s="28"/>
      <c r="AE4510" s="28"/>
      <c r="AF4510" s="28"/>
      <c r="AG4510" s="28"/>
      <c r="AH4510" s="28"/>
      <c r="AI4510" s="28"/>
      <c r="AJ4510" s="28"/>
      <c r="AK4510" s="28"/>
      <c r="AL4510" s="28"/>
      <c r="AM4510" s="28"/>
      <c r="AN4510" s="28"/>
      <c r="AO4510" s="28"/>
      <c r="AP4510" s="28"/>
      <c r="AQ4510" s="28"/>
      <c r="AR4510" s="28"/>
      <c r="AS4510" s="28"/>
      <c r="AT4510" s="96"/>
      <c r="AU4510" s="28"/>
      <c r="AV4510" s="28"/>
      <c r="AW4510" s="28"/>
      <c r="AX4510" s="28"/>
      <c r="AY4510" s="28"/>
      <c r="AZ4510" s="28"/>
      <c r="BA4510" s="28"/>
      <c r="BB4510" s="28"/>
      <c r="BC4510" s="28"/>
      <c r="BD4510" s="28"/>
      <c r="BE4510" s="28"/>
    </row>
    <row r="4511" spans="3:57" ht="14.25" customHeight="1">
      <c r="C4511" s="46"/>
      <c r="D4511" s="28"/>
      <c r="E4511" s="28"/>
      <c r="F4511" s="28"/>
      <c r="G4511" s="28"/>
      <c r="H4511" s="28"/>
      <c r="I4511" s="28"/>
      <c r="J4511" s="28"/>
      <c r="K4511" s="28"/>
      <c r="L4511" s="28"/>
      <c r="M4511" s="28"/>
      <c r="N4511" s="28"/>
      <c r="O4511" s="28"/>
      <c r="P4511" s="60"/>
      <c r="Q4511" s="60"/>
      <c r="R4511" s="60"/>
      <c r="S4511" s="60"/>
      <c r="T4511" s="60"/>
      <c r="U4511" s="60"/>
      <c r="V4511" s="46"/>
      <c r="W4511" s="28"/>
      <c r="X4511" s="28"/>
      <c r="Y4511" s="28"/>
      <c r="AA4511" s="77"/>
      <c r="AB4511" s="28"/>
      <c r="AC4511" s="28"/>
      <c r="AD4511" s="28"/>
      <c r="AE4511" s="28"/>
      <c r="AF4511" s="28"/>
      <c r="AG4511" s="28"/>
      <c r="AH4511" s="28"/>
      <c r="AI4511" s="28"/>
      <c r="AJ4511" s="28"/>
      <c r="AK4511" s="28"/>
      <c r="AL4511" s="28"/>
      <c r="AM4511" s="28"/>
      <c r="AN4511" s="28"/>
      <c r="AO4511" s="28"/>
      <c r="AP4511" s="28"/>
      <c r="AQ4511" s="28"/>
      <c r="AR4511" s="28"/>
      <c r="AS4511" s="28"/>
      <c r="AT4511" s="96"/>
      <c r="AU4511" s="28"/>
      <c r="AV4511" s="28"/>
      <c r="AW4511" s="28"/>
      <c r="AX4511" s="28"/>
      <c r="AY4511" s="28"/>
      <c r="AZ4511" s="28"/>
      <c r="BA4511" s="28"/>
      <c r="BB4511" s="28"/>
      <c r="BC4511" s="28"/>
      <c r="BD4511" s="28"/>
      <c r="BE4511" s="28"/>
    </row>
    <row r="4512" spans="3:57" ht="14.25" customHeight="1">
      <c r="C4512" s="46"/>
      <c r="D4512" s="28"/>
      <c r="E4512" s="28"/>
      <c r="F4512" s="28"/>
      <c r="G4512" s="28"/>
      <c r="H4512" s="28"/>
      <c r="I4512" s="28"/>
      <c r="J4512" s="28"/>
      <c r="K4512" s="28"/>
      <c r="L4512" s="28"/>
      <c r="M4512" s="28"/>
      <c r="N4512" s="28"/>
      <c r="O4512" s="28"/>
      <c r="P4512" s="60"/>
      <c r="Q4512" s="60"/>
      <c r="R4512" s="60"/>
      <c r="S4512" s="60"/>
      <c r="T4512" s="60"/>
      <c r="U4512" s="60"/>
      <c r="V4512" s="46"/>
      <c r="W4512" s="28"/>
      <c r="X4512" s="28"/>
      <c r="Y4512" s="28"/>
      <c r="AA4512" s="77"/>
      <c r="AB4512" s="28"/>
      <c r="AC4512" s="28"/>
      <c r="AD4512" s="28"/>
      <c r="AE4512" s="28"/>
      <c r="AF4512" s="28"/>
      <c r="AG4512" s="28"/>
      <c r="AH4512" s="28"/>
      <c r="AI4512" s="28"/>
      <c r="AJ4512" s="28"/>
      <c r="AK4512" s="28"/>
      <c r="AL4512" s="28"/>
      <c r="AM4512" s="28"/>
      <c r="AN4512" s="28"/>
      <c r="AO4512" s="28"/>
      <c r="AP4512" s="28"/>
      <c r="AQ4512" s="28"/>
      <c r="AR4512" s="28"/>
      <c r="AS4512" s="28"/>
      <c r="AT4512" s="96"/>
      <c r="AU4512" s="28"/>
      <c r="AV4512" s="28"/>
      <c r="AW4512" s="28"/>
      <c r="AX4512" s="28"/>
      <c r="AY4512" s="28"/>
      <c r="AZ4512" s="28"/>
      <c r="BA4512" s="28"/>
      <c r="BB4512" s="28"/>
      <c r="BC4512" s="28"/>
      <c r="BD4512" s="28"/>
      <c r="BE4512" s="28"/>
    </row>
    <row r="4513" spans="3:57" ht="14.25" customHeight="1">
      <c r="C4513" s="46"/>
      <c r="D4513" s="28"/>
      <c r="E4513" s="28"/>
      <c r="F4513" s="28"/>
      <c r="G4513" s="28"/>
      <c r="H4513" s="28"/>
      <c r="I4513" s="28"/>
      <c r="J4513" s="28"/>
      <c r="K4513" s="28"/>
      <c r="L4513" s="28"/>
      <c r="M4513" s="28"/>
      <c r="N4513" s="28"/>
      <c r="O4513" s="28"/>
      <c r="P4513" s="60"/>
      <c r="Q4513" s="60"/>
      <c r="R4513" s="60"/>
      <c r="S4513" s="60"/>
      <c r="T4513" s="60"/>
      <c r="U4513" s="60"/>
      <c r="V4513" s="46"/>
      <c r="W4513" s="28"/>
      <c r="X4513" s="28"/>
      <c r="Y4513" s="28"/>
      <c r="AA4513" s="77"/>
      <c r="AB4513" s="28"/>
      <c r="AC4513" s="28"/>
      <c r="AD4513" s="28"/>
      <c r="AE4513" s="28"/>
      <c r="AF4513" s="28"/>
      <c r="AG4513" s="28"/>
      <c r="AH4513" s="28"/>
      <c r="AI4513" s="28"/>
      <c r="AJ4513" s="28"/>
      <c r="AK4513" s="28"/>
      <c r="AL4513" s="28"/>
      <c r="AM4513" s="28"/>
      <c r="AN4513" s="28"/>
      <c r="AO4513" s="28"/>
      <c r="AP4513" s="28"/>
      <c r="AQ4513" s="28"/>
      <c r="AR4513" s="28"/>
      <c r="AS4513" s="28"/>
      <c r="AT4513" s="96"/>
      <c r="AU4513" s="28"/>
      <c r="AV4513" s="28"/>
      <c r="AW4513" s="28"/>
      <c r="AX4513" s="28"/>
      <c r="AY4513" s="28"/>
      <c r="AZ4513" s="28"/>
      <c r="BA4513" s="28"/>
      <c r="BB4513" s="28"/>
      <c r="BC4513" s="28"/>
      <c r="BD4513" s="28"/>
      <c r="BE4513" s="28"/>
    </row>
    <row r="4514" spans="3:57" ht="14.25" customHeight="1">
      <c r="C4514" s="46"/>
      <c r="D4514" s="28"/>
      <c r="E4514" s="28"/>
      <c r="F4514" s="28"/>
      <c r="G4514" s="28"/>
      <c r="H4514" s="28"/>
      <c r="I4514" s="28"/>
      <c r="J4514" s="28"/>
      <c r="K4514" s="28"/>
      <c r="L4514" s="28"/>
      <c r="M4514" s="28"/>
      <c r="N4514" s="28"/>
      <c r="O4514" s="28"/>
      <c r="P4514" s="60"/>
      <c r="Q4514" s="60"/>
      <c r="R4514" s="60"/>
      <c r="S4514" s="60"/>
      <c r="T4514" s="60"/>
      <c r="U4514" s="60"/>
      <c r="V4514" s="46"/>
      <c r="W4514" s="28"/>
      <c r="X4514" s="28"/>
      <c r="Y4514" s="28"/>
      <c r="AA4514" s="77"/>
      <c r="AB4514" s="28"/>
      <c r="AC4514" s="28"/>
      <c r="AD4514" s="28"/>
      <c r="AE4514" s="28"/>
      <c r="AF4514" s="28"/>
      <c r="AG4514" s="28"/>
      <c r="AH4514" s="28"/>
      <c r="AI4514" s="28"/>
      <c r="AJ4514" s="28"/>
      <c r="AK4514" s="28"/>
      <c r="AL4514" s="28"/>
      <c r="AM4514" s="28"/>
      <c r="AN4514" s="28"/>
      <c r="AO4514" s="28"/>
      <c r="AP4514" s="28"/>
      <c r="AQ4514" s="28"/>
      <c r="AR4514" s="28"/>
      <c r="AS4514" s="28"/>
      <c r="AT4514" s="96"/>
      <c r="AU4514" s="28"/>
      <c r="AV4514" s="28"/>
      <c r="AW4514" s="28"/>
      <c r="AX4514" s="28"/>
      <c r="AY4514" s="28"/>
      <c r="AZ4514" s="28"/>
      <c r="BA4514" s="28"/>
      <c r="BB4514" s="28"/>
      <c r="BC4514" s="28"/>
      <c r="BD4514" s="28"/>
      <c r="BE4514" s="28"/>
    </row>
    <row r="4515" spans="3:57" ht="14.25" customHeight="1">
      <c r="C4515" s="46"/>
      <c r="D4515" s="28"/>
      <c r="E4515" s="28"/>
      <c r="F4515" s="28"/>
      <c r="G4515" s="28"/>
      <c r="H4515" s="28"/>
      <c r="I4515" s="28"/>
      <c r="J4515" s="28"/>
      <c r="K4515" s="28"/>
      <c r="L4515" s="28"/>
      <c r="M4515" s="28"/>
      <c r="N4515" s="28"/>
      <c r="O4515" s="28"/>
      <c r="P4515" s="60"/>
      <c r="Q4515" s="60"/>
      <c r="R4515" s="60"/>
      <c r="S4515" s="60"/>
      <c r="T4515" s="60"/>
      <c r="U4515" s="60"/>
      <c r="V4515" s="46"/>
      <c r="W4515" s="28"/>
      <c r="X4515" s="28"/>
      <c r="Y4515" s="28"/>
      <c r="AA4515" s="77"/>
      <c r="AB4515" s="28"/>
      <c r="AC4515" s="28"/>
      <c r="AD4515" s="28"/>
      <c r="AE4515" s="28"/>
      <c r="AF4515" s="28"/>
      <c r="AG4515" s="28"/>
      <c r="AH4515" s="28"/>
      <c r="AI4515" s="28"/>
      <c r="AJ4515" s="28"/>
      <c r="AK4515" s="28"/>
      <c r="AL4515" s="28"/>
      <c r="AM4515" s="28"/>
      <c r="AN4515" s="28"/>
      <c r="AO4515" s="28"/>
      <c r="AP4515" s="28"/>
      <c r="AQ4515" s="28"/>
      <c r="AR4515" s="28"/>
      <c r="AS4515" s="28"/>
      <c r="AT4515" s="96"/>
      <c r="AU4515" s="28"/>
      <c r="AV4515" s="28"/>
      <c r="AW4515" s="28"/>
      <c r="AX4515" s="28"/>
      <c r="AY4515" s="28"/>
      <c r="AZ4515" s="28"/>
      <c r="BA4515" s="28"/>
      <c r="BB4515" s="28"/>
      <c r="BC4515" s="28"/>
      <c r="BD4515" s="28"/>
      <c r="BE4515" s="28"/>
    </row>
    <row r="4516" spans="3:57" ht="14.25" customHeight="1">
      <c r="C4516" s="46"/>
      <c r="D4516" s="28"/>
      <c r="E4516" s="28"/>
      <c r="F4516" s="28"/>
      <c r="G4516" s="28"/>
      <c r="H4516" s="28"/>
      <c r="I4516" s="28"/>
      <c r="J4516" s="28"/>
      <c r="K4516" s="28"/>
      <c r="L4516" s="28"/>
      <c r="M4516" s="28"/>
      <c r="N4516" s="28"/>
      <c r="O4516" s="28"/>
      <c r="P4516" s="60"/>
      <c r="Q4516" s="60"/>
      <c r="R4516" s="60"/>
      <c r="S4516" s="60"/>
      <c r="T4516" s="60"/>
      <c r="U4516" s="60"/>
      <c r="V4516" s="46"/>
      <c r="W4516" s="28"/>
      <c r="X4516" s="28"/>
      <c r="Y4516" s="28"/>
      <c r="AA4516" s="77"/>
      <c r="AB4516" s="28"/>
      <c r="AC4516" s="28"/>
      <c r="AD4516" s="28"/>
      <c r="AE4516" s="28"/>
      <c r="AF4516" s="28"/>
      <c r="AG4516" s="28"/>
      <c r="AH4516" s="28"/>
      <c r="AI4516" s="28"/>
      <c r="AJ4516" s="28"/>
      <c r="AK4516" s="28"/>
      <c r="AL4516" s="28"/>
      <c r="AM4516" s="28"/>
      <c r="AN4516" s="28"/>
      <c r="AO4516" s="28"/>
      <c r="AP4516" s="28"/>
      <c r="AQ4516" s="28"/>
      <c r="AR4516" s="28"/>
      <c r="AS4516" s="28"/>
      <c r="AT4516" s="96"/>
      <c r="AU4516" s="28"/>
      <c r="AV4516" s="28"/>
      <c r="AW4516" s="28"/>
      <c r="AX4516" s="28"/>
      <c r="AY4516" s="28"/>
      <c r="AZ4516" s="28"/>
      <c r="BA4516" s="28"/>
      <c r="BB4516" s="28"/>
      <c r="BC4516" s="28"/>
      <c r="BD4516" s="28"/>
      <c r="BE4516" s="28"/>
    </row>
    <row r="4517" spans="3:57" ht="14.25" customHeight="1">
      <c r="C4517" s="46"/>
      <c r="D4517" s="28"/>
      <c r="E4517" s="28"/>
      <c r="F4517" s="28"/>
      <c r="G4517" s="28"/>
      <c r="H4517" s="28"/>
      <c r="I4517" s="28"/>
      <c r="J4517" s="28"/>
      <c r="K4517" s="28"/>
      <c r="L4517" s="28"/>
      <c r="M4517" s="28"/>
      <c r="N4517" s="28"/>
      <c r="O4517" s="28"/>
      <c r="P4517" s="60"/>
      <c r="Q4517" s="60"/>
      <c r="R4517" s="60"/>
      <c r="S4517" s="60"/>
      <c r="T4517" s="60"/>
      <c r="U4517" s="60"/>
      <c r="V4517" s="46"/>
      <c r="W4517" s="28"/>
      <c r="X4517" s="28"/>
      <c r="Y4517" s="28"/>
      <c r="AA4517" s="77"/>
      <c r="AB4517" s="28"/>
      <c r="AC4517" s="28"/>
      <c r="AD4517" s="28"/>
      <c r="AE4517" s="28"/>
      <c r="AF4517" s="28"/>
      <c r="AG4517" s="28"/>
      <c r="AH4517" s="28"/>
      <c r="AI4517" s="28"/>
      <c r="AJ4517" s="28"/>
      <c r="AK4517" s="28"/>
      <c r="AL4517" s="28"/>
      <c r="AM4517" s="28"/>
      <c r="AN4517" s="28"/>
      <c r="AO4517" s="28"/>
      <c r="AP4517" s="28"/>
      <c r="AQ4517" s="28"/>
      <c r="AR4517" s="28"/>
      <c r="AS4517" s="28"/>
      <c r="AT4517" s="96"/>
      <c r="AU4517" s="28"/>
      <c r="AV4517" s="28"/>
      <c r="AW4517" s="28"/>
      <c r="AX4517" s="28"/>
      <c r="AY4517" s="28"/>
      <c r="AZ4517" s="28"/>
      <c r="BA4517" s="28"/>
      <c r="BB4517" s="28"/>
      <c r="BC4517" s="28"/>
      <c r="BD4517" s="28"/>
      <c r="BE4517" s="28"/>
    </row>
    <row r="4518" spans="3:57" ht="14.25" customHeight="1">
      <c r="C4518" s="46"/>
      <c r="D4518" s="28"/>
      <c r="E4518" s="28"/>
      <c r="F4518" s="28"/>
      <c r="G4518" s="28"/>
      <c r="H4518" s="28"/>
      <c r="I4518" s="28"/>
      <c r="J4518" s="28"/>
      <c r="K4518" s="28"/>
      <c r="L4518" s="28"/>
      <c r="M4518" s="28"/>
      <c r="N4518" s="28"/>
      <c r="O4518" s="28"/>
      <c r="P4518" s="60"/>
      <c r="Q4518" s="60"/>
      <c r="R4518" s="60"/>
      <c r="S4518" s="60"/>
      <c r="T4518" s="60"/>
      <c r="U4518" s="60"/>
      <c r="V4518" s="46"/>
      <c r="W4518" s="28"/>
      <c r="X4518" s="28"/>
      <c r="Y4518" s="28"/>
      <c r="AA4518" s="77"/>
      <c r="AB4518" s="28"/>
      <c r="AC4518" s="28"/>
      <c r="AD4518" s="28"/>
      <c r="AE4518" s="28"/>
      <c r="AF4518" s="28"/>
      <c r="AG4518" s="28"/>
      <c r="AH4518" s="28"/>
      <c r="AI4518" s="28"/>
      <c r="AJ4518" s="28"/>
      <c r="AK4518" s="28"/>
      <c r="AL4518" s="28"/>
      <c r="AM4518" s="28"/>
      <c r="AN4518" s="28"/>
      <c r="AO4518" s="28"/>
      <c r="AP4518" s="28"/>
      <c r="AQ4518" s="28"/>
      <c r="AR4518" s="28"/>
      <c r="AS4518" s="28"/>
      <c r="AT4518" s="96"/>
      <c r="AU4518" s="28"/>
      <c r="AV4518" s="28"/>
      <c r="AW4518" s="28"/>
      <c r="AX4518" s="28"/>
      <c r="AY4518" s="28"/>
      <c r="AZ4518" s="28"/>
      <c r="BA4518" s="28"/>
      <c r="BB4518" s="28"/>
      <c r="BC4518" s="28"/>
      <c r="BD4518" s="28"/>
      <c r="BE4518" s="28"/>
    </row>
    <row r="4519" spans="3:57" ht="14.25" customHeight="1">
      <c r="C4519" s="46"/>
      <c r="D4519" s="28"/>
      <c r="E4519" s="28"/>
      <c r="F4519" s="28"/>
      <c r="G4519" s="28"/>
      <c r="H4519" s="28"/>
      <c r="I4519" s="28"/>
      <c r="J4519" s="28"/>
      <c r="K4519" s="28"/>
      <c r="L4519" s="28"/>
      <c r="M4519" s="28"/>
      <c r="N4519" s="28"/>
      <c r="O4519" s="28"/>
      <c r="P4519" s="60"/>
      <c r="Q4519" s="60"/>
      <c r="R4519" s="60"/>
      <c r="S4519" s="60"/>
      <c r="T4519" s="60"/>
      <c r="U4519" s="60"/>
      <c r="V4519" s="46"/>
      <c r="W4519" s="28"/>
      <c r="X4519" s="28"/>
      <c r="Y4519" s="28"/>
      <c r="AA4519" s="77"/>
      <c r="AB4519" s="28"/>
      <c r="AC4519" s="28"/>
      <c r="AD4519" s="28"/>
      <c r="AE4519" s="28"/>
      <c r="AF4519" s="28"/>
      <c r="AG4519" s="28"/>
      <c r="AH4519" s="28"/>
      <c r="AI4519" s="28"/>
      <c r="AJ4519" s="28"/>
      <c r="AK4519" s="28"/>
      <c r="AL4519" s="28"/>
      <c r="AM4519" s="28"/>
      <c r="AN4519" s="28"/>
      <c r="AO4519" s="28"/>
      <c r="AP4519" s="28"/>
      <c r="AQ4519" s="28"/>
      <c r="AR4519" s="28"/>
      <c r="AS4519" s="28"/>
      <c r="AT4519" s="96"/>
      <c r="AU4519" s="28"/>
      <c r="AV4519" s="28"/>
      <c r="AW4519" s="28"/>
      <c r="AX4519" s="28"/>
      <c r="AY4519" s="28"/>
      <c r="AZ4519" s="28"/>
      <c r="BA4519" s="28"/>
      <c r="BB4519" s="28"/>
      <c r="BC4519" s="28"/>
      <c r="BD4519" s="28"/>
      <c r="BE4519" s="28"/>
    </row>
    <row r="4520" spans="3:57" ht="14.25" customHeight="1">
      <c r="C4520" s="46"/>
      <c r="D4520" s="28"/>
      <c r="E4520" s="28"/>
      <c r="F4520" s="28"/>
      <c r="G4520" s="28"/>
      <c r="H4520" s="28"/>
      <c r="I4520" s="28"/>
      <c r="J4520" s="28"/>
      <c r="K4520" s="28"/>
      <c r="L4520" s="28"/>
      <c r="M4520" s="28"/>
      <c r="N4520" s="28"/>
      <c r="O4520" s="28"/>
      <c r="P4520" s="60"/>
      <c r="Q4520" s="60"/>
      <c r="R4520" s="60"/>
      <c r="S4520" s="60"/>
      <c r="T4520" s="60"/>
      <c r="U4520" s="60"/>
      <c r="V4520" s="46"/>
      <c r="W4520" s="28"/>
      <c r="X4520" s="28"/>
      <c r="Y4520" s="28"/>
      <c r="AA4520" s="77"/>
      <c r="AB4520" s="28"/>
      <c r="AC4520" s="28"/>
      <c r="AD4520" s="28"/>
      <c r="AE4520" s="28"/>
      <c r="AF4520" s="28"/>
      <c r="AG4520" s="28"/>
      <c r="AH4520" s="28"/>
      <c r="AI4520" s="28"/>
      <c r="AJ4520" s="28"/>
      <c r="AK4520" s="28"/>
      <c r="AL4520" s="28"/>
      <c r="AM4520" s="28"/>
      <c r="AN4520" s="28"/>
      <c r="AO4520" s="28"/>
      <c r="AP4520" s="28"/>
      <c r="AQ4520" s="28"/>
      <c r="AR4520" s="28"/>
      <c r="AS4520" s="28"/>
      <c r="AT4520" s="96"/>
      <c r="AU4520" s="28"/>
      <c r="AV4520" s="28"/>
      <c r="AW4520" s="28"/>
      <c r="AX4520" s="28"/>
      <c r="AY4520" s="28"/>
      <c r="AZ4520" s="28"/>
      <c r="BA4520" s="28"/>
      <c r="BB4520" s="28"/>
      <c r="BC4520" s="28"/>
      <c r="BD4520" s="28"/>
      <c r="BE4520" s="28"/>
    </row>
    <row r="4521" spans="3:57" ht="14.25" customHeight="1">
      <c r="C4521" s="46"/>
      <c r="D4521" s="28"/>
      <c r="E4521" s="28"/>
      <c r="F4521" s="28"/>
      <c r="G4521" s="28"/>
      <c r="H4521" s="28"/>
      <c r="I4521" s="28"/>
      <c r="J4521" s="28"/>
      <c r="K4521" s="28"/>
      <c r="L4521" s="28"/>
      <c r="M4521" s="28"/>
      <c r="N4521" s="28"/>
      <c r="O4521" s="28"/>
      <c r="P4521" s="60"/>
      <c r="Q4521" s="60"/>
      <c r="R4521" s="60"/>
      <c r="S4521" s="60"/>
      <c r="T4521" s="60"/>
      <c r="U4521" s="60"/>
      <c r="V4521" s="46"/>
      <c r="W4521" s="28"/>
      <c r="X4521" s="28"/>
      <c r="Y4521" s="28"/>
      <c r="AA4521" s="77"/>
      <c r="AB4521" s="28"/>
      <c r="AC4521" s="28"/>
      <c r="AD4521" s="28"/>
      <c r="AE4521" s="28"/>
      <c r="AF4521" s="28"/>
      <c r="AG4521" s="28"/>
      <c r="AH4521" s="28"/>
      <c r="AI4521" s="28"/>
      <c r="AJ4521" s="28"/>
      <c r="AK4521" s="28"/>
      <c r="AL4521" s="28"/>
      <c r="AM4521" s="28"/>
      <c r="AN4521" s="28"/>
      <c r="AO4521" s="28"/>
      <c r="AP4521" s="28"/>
      <c r="AQ4521" s="28"/>
      <c r="AR4521" s="28"/>
      <c r="AS4521" s="28"/>
      <c r="AT4521" s="96"/>
      <c r="AU4521" s="28"/>
      <c r="AV4521" s="28"/>
      <c r="AW4521" s="28"/>
      <c r="AX4521" s="28"/>
      <c r="AY4521" s="28"/>
      <c r="AZ4521" s="28"/>
      <c r="BA4521" s="28"/>
      <c r="BB4521" s="28"/>
      <c r="BC4521" s="28"/>
      <c r="BD4521" s="28"/>
      <c r="BE4521" s="28"/>
    </row>
    <row r="4522" spans="3:57" ht="14.25" customHeight="1">
      <c r="C4522" s="46"/>
      <c r="D4522" s="28"/>
      <c r="E4522" s="28"/>
      <c r="F4522" s="28"/>
      <c r="G4522" s="28"/>
      <c r="H4522" s="28"/>
      <c r="I4522" s="28"/>
      <c r="J4522" s="28"/>
      <c r="K4522" s="28"/>
      <c r="L4522" s="28"/>
      <c r="M4522" s="28"/>
      <c r="N4522" s="28"/>
      <c r="O4522" s="28"/>
      <c r="P4522" s="60"/>
      <c r="Q4522" s="60"/>
      <c r="R4522" s="60"/>
      <c r="S4522" s="60"/>
      <c r="T4522" s="60"/>
      <c r="U4522" s="60"/>
      <c r="V4522" s="46"/>
      <c r="W4522" s="28"/>
      <c r="X4522" s="28"/>
      <c r="Y4522" s="28"/>
      <c r="AA4522" s="77"/>
      <c r="AB4522" s="28"/>
      <c r="AC4522" s="28"/>
      <c r="AD4522" s="28"/>
      <c r="AE4522" s="28"/>
      <c r="AF4522" s="28"/>
      <c r="AG4522" s="28"/>
      <c r="AH4522" s="28"/>
      <c r="AI4522" s="28"/>
      <c r="AJ4522" s="28"/>
      <c r="AK4522" s="28"/>
      <c r="AL4522" s="28"/>
      <c r="AM4522" s="28"/>
      <c r="AN4522" s="28"/>
      <c r="AO4522" s="28"/>
      <c r="AP4522" s="28"/>
      <c r="AQ4522" s="28"/>
      <c r="AR4522" s="28"/>
      <c r="AS4522" s="28"/>
      <c r="AT4522" s="96"/>
      <c r="AU4522" s="28"/>
      <c r="AV4522" s="28"/>
      <c r="AW4522" s="28"/>
      <c r="AX4522" s="28"/>
      <c r="AY4522" s="28"/>
      <c r="AZ4522" s="28"/>
      <c r="BA4522" s="28"/>
      <c r="BB4522" s="28"/>
      <c r="BC4522" s="28"/>
      <c r="BD4522" s="28"/>
      <c r="BE4522" s="28"/>
    </row>
    <row r="4523" spans="3:57" ht="14.25" customHeight="1">
      <c r="C4523" s="46"/>
      <c r="D4523" s="28"/>
      <c r="E4523" s="28"/>
      <c r="F4523" s="28"/>
      <c r="G4523" s="28"/>
      <c r="H4523" s="28"/>
      <c r="I4523" s="28"/>
      <c r="J4523" s="28"/>
      <c r="K4523" s="28"/>
      <c r="L4523" s="28"/>
      <c r="M4523" s="28"/>
      <c r="N4523" s="28"/>
      <c r="O4523" s="28"/>
      <c r="P4523" s="60"/>
      <c r="Q4523" s="60"/>
      <c r="R4523" s="60"/>
      <c r="S4523" s="60"/>
      <c r="T4523" s="60"/>
      <c r="U4523" s="60"/>
      <c r="V4523" s="46"/>
      <c r="W4523" s="28"/>
      <c r="X4523" s="28"/>
      <c r="Y4523" s="28"/>
      <c r="AA4523" s="77"/>
      <c r="AB4523" s="28"/>
      <c r="AC4523" s="28"/>
      <c r="AD4523" s="28"/>
      <c r="AE4523" s="28"/>
      <c r="AF4523" s="28"/>
      <c r="AG4523" s="28"/>
      <c r="AH4523" s="28"/>
      <c r="AI4523" s="28"/>
      <c r="AJ4523" s="28"/>
      <c r="AK4523" s="28"/>
      <c r="AL4523" s="28"/>
      <c r="AM4523" s="28"/>
      <c r="AN4523" s="28"/>
      <c r="AO4523" s="28"/>
      <c r="AP4523" s="28"/>
      <c r="AQ4523" s="28"/>
      <c r="AR4523" s="28"/>
      <c r="AS4523" s="28"/>
      <c r="AT4523" s="96"/>
      <c r="AU4523" s="28"/>
      <c r="AV4523" s="28"/>
      <c r="AW4523" s="28"/>
      <c r="AX4523" s="28"/>
      <c r="AY4523" s="28"/>
      <c r="AZ4523" s="28"/>
      <c r="BA4523" s="28"/>
      <c r="BB4523" s="28"/>
      <c r="BC4523" s="28"/>
      <c r="BD4523" s="28"/>
      <c r="BE4523" s="28"/>
    </row>
    <row r="4524" spans="3:57" ht="14.25" customHeight="1">
      <c r="C4524" s="46"/>
      <c r="D4524" s="28"/>
      <c r="E4524" s="28"/>
      <c r="F4524" s="28"/>
      <c r="G4524" s="28"/>
      <c r="H4524" s="28"/>
      <c r="I4524" s="28"/>
      <c r="J4524" s="28"/>
      <c r="K4524" s="28"/>
      <c r="L4524" s="28"/>
      <c r="M4524" s="28"/>
      <c r="N4524" s="28"/>
      <c r="O4524" s="28"/>
      <c r="P4524" s="60"/>
      <c r="Q4524" s="60"/>
      <c r="R4524" s="60"/>
      <c r="S4524" s="60"/>
      <c r="T4524" s="60"/>
      <c r="U4524" s="60"/>
      <c r="V4524" s="46"/>
      <c r="W4524" s="28"/>
      <c r="X4524" s="28"/>
      <c r="Y4524" s="28"/>
      <c r="AA4524" s="77"/>
      <c r="AB4524" s="28"/>
      <c r="AC4524" s="28"/>
      <c r="AD4524" s="28"/>
      <c r="AE4524" s="28"/>
      <c r="AF4524" s="28"/>
      <c r="AG4524" s="28"/>
      <c r="AH4524" s="28"/>
      <c r="AI4524" s="28"/>
      <c r="AJ4524" s="28"/>
      <c r="AK4524" s="28"/>
      <c r="AL4524" s="28"/>
      <c r="AM4524" s="28"/>
      <c r="AN4524" s="28"/>
      <c r="AO4524" s="28"/>
      <c r="AP4524" s="28"/>
      <c r="AQ4524" s="28"/>
      <c r="AR4524" s="28"/>
      <c r="AS4524" s="28"/>
      <c r="AT4524" s="96"/>
      <c r="AU4524" s="28"/>
      <c r="AV4524" s="28"/>
      <c r="AW4524" s="28"/>
      <c r="AX4524" s="28"/>
      <c r="AY4524" s="28"/>
      <c r="AZ4524" s="28"/>
      <c r="BA4524" s="28"/>
      <c r="BB4524" s="28"/>
      <c r="BC4524" s="28"/>
      <c r="BD4524" s="28"/>
      <c r="BE4524" s="28"/>
    </row>
    <row r="4525" spans="3:57" ht="14.25" customHeight="1">
      <c r="C4525" s="46"/>
      <c r="D4525" s="28"/>
      <c r="E4525" s="28"/>
      <c r="F4525" s="28"/>
      <c r="G4525" s="28"/>
      <c r="H4525" s="28"/>
      <c r="I4525" s="28"/>
      <c r="J4525" s="28"/>
      <c r="K4525" s="28"/>
      <c r="L4525" s="28"/>
      <c r="M4525" s="28"/>
      <c r="N4525" s="28"/>
      <c r="O4525" s="28"/>
      <c r="P4525" s="60"/>
      <c r="Q4525" s="60"/>
      <c r="R4525" s="60"/>
      <c r="S4525" s="60"/>
      <c r="T4525" s="60"/>
      <c r="U4525" s="60"/>
      <c r="V4525" s="46"/>
      <c r="W4525" s="28"/>
      <c r="X4525" s="28"/>
      <c r="Y4525" s="28"/>
      <c r="AA4525" s="77"/>
      <c r="AB4525" s="28"/>
      <c r="AC4525" s="28"/>
      <c r="AD4525" s="28"/>
      <c r="AE4525" s="28"/>
      <c r="AF4525" s="28"/>
      <c r="AG4525" s="28"/>
      <c r="AH4525" s="28"/>
      <c r="AI4525" s="28"/>
      <c r="AJ4525" s="28"/>
      <c r="AK4525" s="28"/>
      <c r="AL4525" s="28"/>
      <c r="AM4525" s="28"/>
      <c r="AN4525" s="28"/>
      <c r="AO4525" s="28"/>
      <c r="AP4525" s="28"/>
      <c r="AQ4525" s="28"/>
      <c r="AR4525" s="28"/>
      <c r="AS4525" s="28"/>
      <c r="AT4525" s="96"/>
      <c r="AU4525" s="28"/>
      <c r="AV4525" s="28"/>
      <c r="AW4525" s="28"/>
      <c r="AX4525" s="28"/>
      <c r="AY4525" s="28"/>
      <c r="AZ4525" s="28"/>
      <c r="BA4525" s="28"/>
      <c r="BB4525" s="28"/>
      <c r="BC4525" s="28"/>
      <c r="BD4525" s="28"/>
      <c r="BE4525" s="28"/>
    </row>
    <row r="4526" spans="3:57" ht="14.25" customHeight="1">
      <c r="C4526" s="46"/>
      <c r="D4526" s="28"/>
      <c r="E4526" s="28"/>
      <c r="F4526" s="28"/>
      <c r="G4526" s="28"/>
      <c r="H4526" s="28"/>
      <c r="I4526" s="28"/>
      <c r="J4526" s="28"/>
      <c r="K4526" s="28"/>
      <c r="L4526" s="28"/>
      <c r="M4526" s="28"/>
      <c r="N4526" s="28"/>
      <c r="O4526" s="28"/>
      <c r="P4526" s="60"/>
      <c r="Q4526" s="60"/>
      <c r="R4526" s="60"/>
      <c r="S4526" s="60"/>
      <c r="T4526" s="60"/>
      <c r="U4526" s="60"/>
      <c r="V4526" s="46"/>
      <c r="W4526" s="28"/>
      <c r="X4526" s="28"/>
      <c r="Y4526" s="28"/>
      <c r="AA4526" s="77"/>
      <c r="AB4526" s="28"/>
      <c r="AC4526" s="28"/>
      <c r="AD4526" s="28"/>
      <c r="AE4526" s="28"/>
      <c r="AF4526" s="28"/>
      <c r="AG4526" s="28"/>
      <c r="AH4526" s="28"/>
      <c r="AI4526" s="28"/>
      <c r="AJ4526" s="28"/>
      <c r="AK4526" s="28"/>
      <c r="AL4526" s="28"/>
      <c r="AM4526" s="28"/>
      <c r="AN4526" s="28"/>
      <c r="AO4526" s="28"/>
      <c r="AP4526" s="28"/>
      <c r="AQ4526" s="28"/>
      <c r="AR4526" s="28"/>
      <c r="AS4526" s="28"/>
      <c r="AT4526" s="96"/>
      <c r="AU4526" s="28"/>
      <c r="AV4526" s="28"/>
      <c r="AW4526" s="28"/>
      <c r="AX4526" s="28"/>
      <c r="AY4526" s="28"/>
      <c r="AZ4526" s="28"/>
      <c r="BA4526" s="28"/>
      <c r="BB4526" s="28"/>
      <c r="BC4526" s="28"/>
      <c r="BD4526" s="28"/>
      <c r="BE4526" s="28"/>
    </row>
    <row r="4527" spans="3:57" ht="14.25" customHeight="1">
      <c r="C4527" s="46"/>
      <c r="D4527" s="28"/>
      <c r="E4527" s="28"/>
      <c r="F4527" s="28"/>
      <c r="G4527" s="28"/>
      <c r="H4527" s="28"/>
      <c r="I4527" s="28"/>
      <c r="J4527" s="28"/>
      <c r="K4527" s="28"/>
      <c r="L4527" s="28"/>
      <c r="M4527" s="28"/>
      <c r="N4527" s="28"/>
      <c r="O4527" s="28"/>
      <c r="P4527" s="60"/>
      <c r="Q4527" s="60"/>
      <c r="R4527" s="60"/>
      <c r="S4527" s="60"/>
      <c r="T4527" s="60"/>
      <c r="U4527" s="60"/>
      <c r="V4527" s="46"/>
      <c r="W4527" s="28"/>
      <c r="X4527" s="28"/>
      <c r="Y4527" s="28"/>
      <c r="AA4527" s="77"/>
      <c r="AB4527" s="28"/>
      <c r="AC4527" s="28"/>
      <c r="AD4527" s="28"/>
      <c r="AE4527" s="28"/>
      <c r="AF4527" s="28"/>
      <c r="AG4527" s="28"/>
      <c r="AH4527" s="28"/>
      <c r="AI4527" s="28"/>
      <c r="AJ4527" s="28"/>
      <c r="AK4527" s="28"/>
      <c r="AL4527" s="28"/>
      <c r="AM4527" s="28"/>
      <c r="AN4527" s="28"/>
      <c r="AO4527" s="28"/>
      <c r="AP4527" s="28"/>
      <c r="AQ4527" s="28"/>
      <c r="AR4527" s="28"/>
      <c r="AS4527" s="28"/>
      <c r="AT4527" s="96"/>
      <c r="AU4527" s="28"/>
      <c r="AV4527" s="28"/>
      <c r="AW4527" s="28"/>
      <c r="AX4527" s="28"/>
      <c r="AY4527" s="28"/>
      <c r="AZ4527" s="28"/>
      <c r="BA4527" s="28"/>
      <c r="BB4527" s="28"/>
      <c r="BC4527" s="28"/>
      <c r="BD4527" s="28"/>
      <c r="BE4527" s="28"/>
    </row>
    <row r="4528" spans="3:57" ht="14.25" customHeight="1">
      <c r="C4528" s="46"/>
      <c r="D4528" s="28"/>
      <c r="E4528" s="28"/>
      <c r="F4528" s="28"/>
      <c r="G4528" s="28"/>
      <c r="H4528" s="28"/>
      <c r="I4528" s="28"/>
      <c r="J4528" s="28"/>
      <c r="K4528" s="28"/>
      <c r="L4528" s="28"/>
      <c r="M4528" s="28"/>
      <c r="N4528" s="28"/>
      <c r="O4528" s="28"/>
      <c r="P4528" s="60"/>
      <c r="Q4528" s="60"/>
      <c r="R4528" s="60"/>
      <c r="S4528" s="60"/>
      <c r="T4528" s="60"/>
      <c r="U4528" s="60"/>
      <c r="V4528" s="46"/>
      <c r="W4528" s="28"/>
      <c r="X4528" s="28"/>
      <c r="Y4528" s="28"/>
      <c r="AA4528" s="77"/>
      <c r="AB4528" s="28"/>
      <c r="AC4528" s="28"/>
      <c r="AD4528" s="28"/>
      <c r="AE4528" s="28"/>
      <c r="AF4528" s="28"/>
      <c r="AG4528" s="28"/>
      <c r="AH4528" s="28"/>
      <c r="AI4528" s="28"/>
      <c r="AJ4528" s="28"/>
      <c r="AK4528" s="28"/>
      <c r="AL4528" s="28"/>
      <c r="AM4528" s="28"/>
      <c r="AN4528" s="28"/>
      <c r="AO4528" s="28"/>
      <c r="AP4528" s="28"/>
      <c r="AQ4528" s="28"/>
      <c r="AR4528" s="28"/>
      <c r="AS4528" s="28"/>
      <c r="AT4528" s="96"/>
      <c r="AU4528" s="28"/>
      <c r="AV4528" s="28"/>
      <c r="AW4528" s="28"/>
      <c r="AX4528" s="28"/>
      <c r="AY4528" s="28"/>
      <c r="AZ4528" s="28"/>
      <c r="BA4528" s="28"/>
      <c r="BB4528" s="28"/>
      <c r="BC4528" s="28"/>
      <c r="BD4528" s="28"/>
      <c r="BE4528" s="28"/>
    </row>
    <row r="4529" spans="3:57" ht="14.25" customHeight="1">
      <c r="C4529" s="46"/>
      <c r="D4529" s="28"/>
      <c r="E4529" s="28"/>
      <c r="F4529" s="28"/>
      <c r="G4529" s="28"/>
      <c r="H4529" s="28"/>
      <c r="I4529" s="28"/>
      <c r="J4529" s="28"/>
      <c r="K4529" s="28"/>
      <c r="L4529" s="28"/>
      <c r="M4529" s="28"/>
      <c r="N4529" s="28"/>
      <c r="O4529" s="28"/>
      <c r="P4529" s="60"/>
      <c r="Q4529" s="60"/>
      <c r="R4529" s="60"/>
      <c r="S4529" s="60"/>
      <c r="T4529" s="60"/>
      <c r="U4529" s="60"/>
      <c r="V4529" s="46"/>
      <c r="W4529" s="28"/>
      <c r="X4529" s="28"/>
      <c r="Y4529" s="28"/>
      <c r="AA4529" s="77"/>
      <c r="AB4529" s="28"/>
      <c r="AC4529" s="28"/>
      <c r="AD4529" s="28"/>
      <c r="AE4529" s="28"/>
      <c r="AF4529" s="28"/>
      <c r="AG4529" s="28"/>
      <c r="AH4529" s="28"/>
      <c r="AI4529" s="28"/>
      <c r="AJ4529" s="28"/>
      <c r="AK4529" s="28"/>
      <c r="AL4529" s="28"/>
      <c r="AM4529" s="28"/>
      <c r="AN4529" s="28"/>
      <c r="AO4529" s="28"/>
      <c r="AP4529" s="28"/>
      <c r="AQ4529" s="28"/>
      <c r="AR4529" s="28"/>
      <c r="AS4529" s="28"/>
      <c r="AT4529" s="96"/>
      <c r="AU4529" s="28"/>
      <c r="AV4529" s="28"/>
      <c r="AW4529" s="28"/>
      <c r="AX4529" s="28"/>
      <c r="AY4529" s="28"/>
      <c r="AZ4529" s="28"/>
      <c r="BA4529" s="28"/>
      <c r="BB4529" s="28"/>
      <c r="BC4529" s="28"/>
      <c r="BD4529" s="28"/>
      <c r="BE4529" s="28"/>
    </row>
    <row r="4530" spans="3:57" ht="14.25" customHeight="1">
      <c r="C4530" s="46"/>
      <c r="D4530" s="28"/>
      <c r="E4530" s="28"/>
      <c r="F4530" s="28"/>
      <c r="G4530" s="28"/>
      <c r="H4530" s="28"/>
      <c r="I4530" s="28"/>
      <c r="J4530" s="28"/>
      <c r="K4530" s="28"/>
      <c r="L4530" s="28"/>
      <c r="M4530" s="28"/>
      <c r="N4530" s="28"/>
      <c r="O4530" s="28"/>
      <c r="P4530" s="60"/>
      <c r="Q4530" s="60"/>
      <c r="R4530" s="60"/>
      <c r="S4530" s="60"/>
      <c r="T4530" s="60"/>
      <c r="U4530" s="60"/>
      <c r="V4530" s="46"/>
      <c r="W4530" s="28"/>
      <c r="X4530" s="28"/>
      <c r="Y4530" s="28"/>
      <c r="AA4530" s="77"/>
      <c r="AB4530" s="28"/>
      <c r="AC4530" s="28"/>
      <c r="AD4530" s="28"/>
      <c r="AE4530" s="28"/>
      <c r="AF4530" s="28"/>
      <c r="AG4530" s="28"/>
      <c r="AH4530" s="28"/>
      <c r="AI4530" s="28"/>
      <c r="AJ4530" s="28"/>
      <c r="AK4530" s="28"/>
      <c r="AL4530" s="28"/>
      <c r="AM4530" s="28"/>
      <c r="AN4530" s="28"/>
      <c r="AO4530" s="28"/>
      <c r="AP4530" s="28"/>
      <c r="AQ4530" s="28"/>
      <c r="AR4530" s="28"/>
      <c r="AS4530" s="28"/>
      <c r="AT4530" s="96"/>
      <c r="AU4530" s="28"/>
      <c r="AV4530" s="28"/>
      <c r="AW4530" s="28"/>
      <c r="AX4530" s="28"/>
      <c r="AY4530" s="28"/>
      <c r="AZ4530" s="28"/>
      <c r="BA4530" s="28"/>
      <c r="BB4530" s="28"/>
      <c r="BC4530" s="28"/>
      <c r="BD4530" s="28"/>
      <c r="BE4530" s="28"/>
    </row>
    <row r="4531" spans="3:57" ht="14.25" customHeight="1">
      <c r="C4531" s="46"/>
      <c r="D4531" s="28"/>
      <c r="E4531" s="28"/>
      <c r="F4531" s="28"/>
      <c r="G4531" s="28"/>
      <c r="H4531" s="28"/>
      <c r="I4531" s="28"/>
      <c r="J4531" s="28"/>
      <c r="K4531" s="28"/>
      <c r="L4531" s="28"/>
      <c r="M4531" s="28"/>
      <c r="N4531" s="28"/>
      <c r="O4531" s="28"/>
      <c r="P4531" s="60"/>
      <c r="Q4531" s="60"/>
      <c r="R4531" s="60"/>
      <c r="S4531" s="60"/>
      <c r="T4531" s="60"/>
      <c r="U4531" s="60"/>
      <c r="V4531" s="46"/>
      <c r="W4531" s="28"/>
      <c r="X4531" s="28"/>
      <c r="Y4531" s="28"/>
      <c r="AA4531" s="77"/>
      <c r="AB4531" s="28"/>
      <c r="AC4531" s="28"/>
      <c r="AD4531" s="28"/>
      <c r="AE4531" s="28"/>
      <c r="AF4531" s="28"/>
      <c r="AG4531" s="28"/>
      <c r="AH4531" s="28"/>
      <c r="AI4531" s="28"/>
      <c r="AJ4531" s="28"/>
      <c r="AK4531" s="28"/>
      <c r="AL4531" s="28"/>
      <c r="AM4531" s="28"/>
      <c r="AN4531" s="28"/>
      <c r="AO4531" s="28"/>
      <c r="AP4531" s="28"/>
      <c r="AQ4531" s="28"/>
      <c r="AR4531" s="28"/>
      <c r="AS4531" s="28"/>
      <c r="AT4531" s="96"/>
      <c r="AU4531" s="28"/>
      <c r="AV4531" s="28"/>
      <c r="AW4531" s="28"/>
      <c r="AX4531" s="28"/>
      <c r="AY4531" s="28"/>
      <c r="AZ4531" s="28"/>
      <c r="BA4531" s="28"/>
      <c r="BB4531" s="28"/>
      <c r="BC4531" s="28"/>
      <c r="BD4531" s="28"/>
      <c r="BE4531" s="28"/>
    </row>
    <row r="4532" spans="3:57" ht="14.25" customHeight="1">
      <c r="C4532" s="46"/>
      <c r="D4532" s="28"/>
      <c r="E4532" s="28"/>
      <c r="F4532" s="28"/>
      <c r="G4532" s="28"/>
      <c r="H4532" s="28"/>
      <c r="I4532" s="28"/>
      <c r="J4532" s="28"/>
      <c r="K4532" s="28"/>
      <c r="L4532" s="28"/>
      <c r="M4532" s="28"/>
      <c r="N4532" s="28"/>
      <c r="O4532" s="28"/>
      <c r="P4532" s="60"/>
      <c r="Q4532" s="60"/>
      <c r="R4532" s="60"/>
      <c r="S4532" s="60"/>
      <c r="T4532" s="60"/>
      <c r="U4532" s="60"/>
      <c r="V4532" s="46"/>
      <c r="W4532" s="28"/>
      <c r="X4532" s="28"/>
      <c r="Y4532" s="28"/>
      <c r="AA4532" s="77"/>
      <c r="AB4532" s="28"/>
      <c r="AC4532" s="28"/>
      <c r="AD4532" s="28"/>
      <c r="AE4532" s="28"/>
      <c r="AF4532" s="28"/>
      <c r="AG4532" s="28"/>
      <c r="AH4532" s="28"/>
      <c r="AI4532" s="28"/>
      <c r="AJ4532" s="28"/>
      <c r="AK4532" s="28"/>
      <c r="AL4532" s="28"/>
      <c r="AM4532" s="28"/>
      <c r="AN4532" s="28"/>
      <c r="AO4532" s="28"/>
      <c r="AP4532" s="28"/>
      <c r="AQ4532" s="28"/>
      <c r="AR4532" s="28"/>
      <c r="AS4532" s="28"/>
      <c r="AT4532" s="96"/>
      <c r="AU4532" s="28"/>
      <c r="AV4532" s="28"/>
      <c r="AW4532" s="28"/>
      <c r="AX4532" s="28"/>
      <c r="AY4532" s="28"/>
      <c r="AZ4532" s="28"/>
      <c r="BA4532" s="28"/>
      <c r="BB4532" s="28"/>
      <c r="BC4532" s="28"/>
      <c r="BD4532" s="28"/>
      <c r="BE4532" s="28"/>
    </row>
    <row r="4533" spans="3:57" ht="14.25" customHeight="1">
      <c r="C4533" s="46"/>
      <c r="D4533" s="28"/>
      <c r="E4533" s="28"/>
      <c r="F4533" s="28"/>
      <c r="G4533" s="28"/>
      <c r="H4533" s="28"/>
      <c r="I4533" s="28"/>
      <c r="J4533" s="28"/>
      <c r="K4533" s="28"/>
      <c r="L4533" s="28"/>
      <c r="M4533" s="28"/>
      <c r="N4533" s="28"/>
      <c r="O4533" s="28"/>
      <c r="P4533" s="60"/>
      <c r="Q4533" s="60"/>
      <c r="R4533" s="60"/>
      <c r="S4533" s="60"/>
      <c r="T4533" s="60"/>
      <c r="U4533" s="60"/>
      <c r="V4533" s="46"/>
      <c r="W4533" s="28"/>
      <c r="X4533" s="28"/>
      <c r="Y4533" s="28"/>
      <c r="AA4533" s="77"/>
      <c r="AB4533" s="28"/>
      <c r="AC4533" s="28"/>
      <c r="AD4533" s="28"/>
      <c r="AE4533" s="28"/>
      <c r="AF4533" s="28"/>
      <c r="AG4533" s="28"/>
      <c r="AH4533" s="28"/>
      <c r="AI4533" s="28"/>
      <c r="AJ4533" s="28"/>
      <c r="AK4533" s="28"/>
      <c r="AL4533" s="28"/>
      <c r="AM4533" s="28"/>
      <c r="AN4533" s="28"/>
      <c r="AO4533" s="28"/>
      <c r="AP4533" s="28"/>
      <c r="AQ4533" s="28"/>
      <c r="AR4533" s="28"/>
      <c r="AS4533" s="28"/>
      <c r="AT4533" s="96"/>
      <c r="AU4533" s="28"/>
      <c r="AV4533" s="28"/>
      <c r="AW4533" s="28"/>
      <c r="AX4533" s="28"/>
      <c r="AY4533" s="28"/>
      <c r="AZ4533" s="28"/>
      <c r="BA4533" s="28"/>
      <c r="BB4533" s="28"/>
      <c r="BC4533" s="28"/>
      <c r="BD4533" s="28"/>
      <c r="BE4533" s="28"/>
    </row>
    <row r="4534" spans="3:57" ht="14.25" customHeight="1">
      <c r="C4534" s="46"/>
      <c r="D4534" s="28"/>
      <c r="E4534" s="28"/>
      <c r="F4534" s="28"/>
      <c r="G4534" s="28"/>
      <c r="H4534" s="28"/>
      <c r="I4534" s="28"/>
      <c r="J4534" s="28"/>
      <c r="K4534" s="28"/>
      <c r="L4534" s="28"/>
      <c r="M4534" s="28"/>
      <c r="N4534" s="28"/>
      <c r="O4534" s="28"/>
      <c r="P4534" s="60"/>
      <c r="Q4534" s="60"/>
      <c r="R4534" s="60"/>
      <c r="S4534" s="60"/>
      <c r="T4534" s="60"/>
      <c r="U4534" s="60"/>
      <c r="V4534" s="46"/>
      <c r="W4534" s="28"/>
      <c r="X4534" s="28"/>
      <c r="Y4534" s="28"/>
      <c r="AA4534" s="77"/>
      <c r="AB4534" s="28"/>
      <c r="AC4534" s="28"/>
      <c r="AD4534" s="28"/>
      <c r="AE4534" s="28"/>
      <c r="AF4534" s="28"/>
      <c r="AG4534" s="28"/>
      <c r="AH4534" s="28"/>
      <c r="AI4534" s="28"/>
      <c r="AJ4534" s="28"/>
      <c r="AK4534" s="28"/>
      <c r="AL4534" s="28"/>
      <c r="AM4534" s="28"/>
      <c r="AN4534" s="28"/>
      <c r="AO4534" s="28"/>
      <c r="AP4534" s="28"/>
      <c r="AQ4534" s="28"/>
      <c r="AR4534" s="28"/>
      <c r="AS4534" s="28"/>
      <c r="AT4534" s="96"/>
      <c r="AU4534" s="28"/>
      <c r="AV4534" s="28"/>
      <c r="AW4534" s="28"/>
      <c r="AX4534" s="28"/>
      <c r="AY4534" s="28"/>
      <c r="AZ4534" s="28"/>
      <c r="BA4534" s="28"/>
      <c r="BB4534" s="28"/>
      <c r="BC4534" s="28"/>
      <c r="BD4534" s="28"/>
      <c r="BE4534" s="28"/>
    </row>
    <row r="4535" spans="3:57" ht="14.25" customHeight="1">
      <c r="C4535" s="46"/>
      <c r="D4535" s="28"/>
      <c r="E4535" s="28"/>
      <c r="F4535" s="28"/>
      <c r="G4535" s="28"/>
      <c r="H4535" s="28"/>
      <c r="I4535" s="28"/>
      <c r="J4535" s="28"/>
      <c r="K4535" s="28"/>
      <c r="L4535" s="28"/>
      <c r="M4535" s="28"/>
      <c r="N4535" s="28"/>
      <c r="O4535" s="28"/>
      <c r="P4535" s="60"/>
      <c r="Q4535" s="60"/>
      <c r="R4535" s="60"/>
      <c r="S4535" s="60"/>
      <c r="T4535" s="60"/>
      <c r="U4535" s="60"/>
      <c r="V4535" s="46"/>
      <c r="W4535" s="28"/>
      <c r="X4535" s="28"/>
      <c r="Y4535" s="28"/>
      <c r="AA4535" s="77"/>
      <c r="AB4535" s="28"/>
      <c r="AC4535" s="28"/>
      <c r="AD4535" s="28"/>
      <c r="AE4535" s="28"/>
      <c r="AF4535" s="28"/>
      <c r="AG4535" s="28"/>
      <c r="AH4535" s="28"/>
      <c r="AI4535" s="28"/>
      <c r="AJ4535" s="28"/>
      <c r="AK4535" s="28"/>
      <c r="AL4535" s="28"/>
      <c r="AM4535" s="28"/>
      <c r="AN4535" s="28"/>
      <c r="AO4535" s="28"/>
      <c r="AP4535" s="28"/>
      <c r="AQ4535" s="28"/>
      <c r="AR4535" s="28"/>
      <c r="AS4535" s="28"/>
      <c r="AT4535" s="96"/>
      <c r="AU4535" s="28"/>
      <c r="AV4535" s="28"/>
      <c r="AW4535" s="28"/>
      <c r="AX4535" s="28"/>
      <c r="AY4535" s="28"/>
      <c r="AZ4535" s="28"/>
      <c r="BA4535" s="28"/>
      <c r="BB4535" s="28"/>
      <c r="BC4535" s="28"/>
      <c r="BD4535" s="28"/>
      <c r="BE4535" s="28"/>
    </row>
    <row r="4536" spans="3:57" ht="14.25" customHeight="1">
      <c r="C4536" s="46"/>
      <c r="D4536" s="28"/>
      <c r="E4536" s="28"/>
      <c r="F4536" s="28"/>
      <c r="G4536" s="28"/>
      <c r="H4536" s="28"/>
      <c r="I4536" s="28"/>
      <c r="J4536" s="28"/>
      <c r="K4536" s="28"/>
      <c r="L4536" s="28"/>
      <c r="M4536" s="28"/>
      <c r="N4536" s="28"/>
      <c r="O4536" s="28"/>
      <c r="P4536" s="60"/>
      <c r="Q4536" s="60"/>
      <c r="R4536" s="60"/>
      <c r="S4536" s="60"/>
      <c r="T4536" s="60"/>
      <c r="U4536" s="60"/>
      <c r="V4536" s="46"/>
      <c r="W4536" s="28"/>
      <c r="X4536" s="28"/>
      <c r="Y4536" s="28"/>
      <c r="AA4536" s="77"/>
      <c r="AB4536" s="28"/>
      <c r="AC4536" s="28"/>
      <c r="AD4536" s="28"/>
      <c r="AE4536" s="28"/>
      <c r="AF4536" s="28"/>
      <c r="AG4536" s="28"/>
      <c r="AH4536" s="28"/>
      <c r="AI4536" s="28"/>
      <c r="AJ4536" s="28"/>
      <c r="AK4536" s="28"/>
      <c r="AL4536" s="28"/>
      <c r="AM4536" s="28"/>
      <c r="AN4536" s="28"/>
      <c r="AO4536" s="28"/>
      <c r="AP4536" s="28"/>
      <c r="AQ4536" s="28"/>
      <c r="AR4536" s="28"/>
      <c r="AS4536" s="28"/>
      <c r="AT4536" s="96"/>
      <c r="AU4536" s="28"/>
      <c r="AV4536" s="28"/>
      <c r="AW4536" s="28"/>
      <c r="AX4536" s="28"/>
      <c r="AY4536" s="28"/>
      <c r="AZ4536" s="28"/>
      <c r="BA4536" s="28"/>
      <c r="BB4536" s="28"/>
      <c r="BC4536" s="28"/>
      <c r="BD4536" s="28"/>
      <c r="BE4536" s="28"/>
    </row>
    <row r="4537" spans="3:57" ht="14.25" customHeight="1">
      <c r="C4537" s="46"/>
      <c r="D4537" s="28"/>
      <c r="E4537" s="28"/>
      <c r="F4537" s="28"/>
      <c r="G4537" s="28"/>
      <c r="H4537" s="28"/>
      <c r="I4537" s="28"/>
      <c r="J4537" s="28"/>
      <c r="K4537" s="28"/>
      <c r="L4537" s="28"/>
      <c r="M4537" s="28"/>
      <c r="N4537" s="28"/>
      <c r="O4537" s="28"/>
      <c r="P4537" s="60"/>
      <c r="Q4537" s="60"/>
      <c r="R4537" s="60"/>
      <c r="S4537" s="60"/>
      <c r="T4537" s="60"/>
      <c r="U4537" s="60"/>
      <c r="V4537" s="46"/>
      <c r="W4537" s="28"/>
      <c r="X4537" s="28"/>
      <c r="Y4537" s="28"/>
      <c r="AA4537" s="77"/>
      <c r="AB4537" s="28"/>
      <c r="AC4537" s="28"/>
      <c r="AD4537" s="28"/>
      <c r="AE4537" s="28"/>
      <c r="AF4537" s="28"/>
      <c r="AG4537" s="28"/>
      <c r="AH4537" s="28"/>
      <c r="AI4537" s="28"/>
      <c r="AJ4537" s="28"/>
      <c r="AK4537" s="28"/>
      <c r="AL4537" s="28"/>
      <c r="AM4537" s="28"/>
      <c r="AN4537" s="28"/>
      <c r="AO4537" s="28"/>
      <c r="AP4537" s="28"/>
      <c r="AQ4537" s="28"/>
      <c r="AR4537" s="28"/>
      <c r="AS4537" s="28"/>
      <c r="AT4537" s="96"/>
      <c r="AU4537" s="28"/>
      <c r="AV4537" s="28"/>
      <c r="AW4537" s="28"/>
      <c r="AX4537" s="28"/>
      <c r="AY4537" s="28"/>
      <c r="AZ4537" s="28"/>
      <c r="BA4537" s="28"/>
      <c r="BB4537" s="28"/>
      <c r="BC4537" s="28"/>
      <c r="BD4537" s="28"/>
      <c r="BE4537" s="28"/>
    </row>
    <row r="4538" spans="3:57" ht="14.25" customHeight="1">
      <c r="C4538" s="46"/>
      <c r="D4538" s="28"/>
      <c r="E4538" s="28"/>
      <c r="F4538" s="28"/>
      <c r="G4538" s="28"/>
      <c r="H4538" s="28"/>
      <c r="I4538" s="28"/>
      <c r="J4538" s="28"/>
      <c r="K4538" s="28"/>
      <c r="L4538" s="28"/>
      <c r="M4538" s="28"/>
      <c r="N4538" s="28"/>
      <c r="O4538" s="28"/>
      <c r="P4538" s="60"/>
      <c r="Q4538" s="60"/>
      <c r="R4538" s="60"/>
      <c r="S4538" s="60"/>
      <c r="T4538" s="60"/>
      <c r="U4538" s="60"/>
      <c r="V4538" s="46"/>
      <c r="W4538" s="28"/>
      <c r="X4538" s="28"/>
      <c r="Y4538" s="28"/>
      <c r="AA4538" s="77"/>
      <c r="AB4538" s="28"/>
      <c r="AC4538" s="28"/>
      <c r="AD4538" s="28"/>
      <c r="AE4538" s="28"/>
      <c r="AF4538" s="28"/>
      <c r="AG4538" s="28"/>
      <c r="AH4538" s="28"/>
      <c r="AI4538" s="28"/>
      <c r="AJ4538" s="28"/>
      <c r="AK4538" s="28"/>
      <c r="AL4538" s="28"/>
      <c r="AM4538" s="28"/>
      <c r="AN4538" s="28"/>
      <c r="AO4538" s="28"/>
      <c r="AP4538" s="28"/>
      <c r="AQ4538" s="28"/>
      <c r="AR4538" s="28"/>
      <c r="AS4538" s="28"/>
      <c r="AT4538" s="96"/>
      <c r="AU4538" s="28"/>
      <c r="AV4538" s="28"/>
      <c r="AW4538" s="28"/>
      <c r="AX4538" s="28"/>
      <c r="AY4538" s="28"/>
      <c r="AZ4538" s="28"/>
      <c r="BA4538" s="28"/>
      <c r="BB4538" s="28"/>
      <c r="BC4538" s="28"/>
      <c r="BD4538" s="28"/>
      <c r="BE4538" s="28"/>
    </row>
    <row r="4539" spans="3:57" ht="14.25" customHeight="1">
      <c r="C4539" s="46"/>
      <c r="D4539" s="28"/>
      <c r="E4539" s="28"/>
      <c r="F4539" s="28"/>
      <c r="G4539" s="28"/>
      <c r="H4539" s="28"/>
      <c r="I4539" s="28"/>
      <c r="J4539" s="28"/>
      <c r="K4539" s="28"/>
      <c r="L4539" s="28"/>
      <c r="M4539" s="28"/>
      <c r="N4539" s="28"/>
      <c r="O4539" s="28"/>
      <c r="P4539" s="60"/>
      <c r="Q4539" s="60"/>
      <c r="R4539" s="60"/>
      <c r="S4539" s="60"/>
      <c r="T4539" s="60"/>
      <c r="U4539" s="60"/>
      <c r="V4539" s="46"/>
      <c r="W4539" s="28"/>
      <c r="X4539" s="28"/>
      <c r="Y4539" s="28"/>
      <c r="AA4539" s="77"/>
      <c r="AB4539" s="28"/>
      <c r="AC4539" s="28"/>
      <c r="AD4539" s="28"/>
      <c r="AE4539" s="28"/>
      <c r="AF4539" s="28"/>
      <c r="AG4539" s="28"/>
      <c r="AH4539" s="28"/>
      <c r="AI4539" s="28"/>
      <c r="AJ4539" s="28"/>
      <c r="AK4539" s="28"/>
      <c r="AL4539" s="28"/>
      <c r="AM4539" s="28"/>
      <c r="AN4539" s="28"/>
      <c r="AO4539" s="28"/>
      <c r="AP4539" s="28"/>
      <c r="AQ4539" s="28"/>
      <c r="AR4539" s="28"/>
      <c r="AS4539" s="28"/>
      <c r="AT4539" s="96"/>
      <c r="AU4539" s="28"/>
      <c r="AV4539" s="28"/>
      <c r="AW4539" s="28"/>
      <c r="AX4539" s="28"/>
      <c r="AY4539" s="28"/>
      <c r="AZ4539" s="28"/>
      <c r="BA4539" s="28"/>
      <c r="BB4539" s="28"/>
      <c r="BC4539" s="28"/>
      <c r="BD4539" s="28"/>
      <c r="BE4539" s="28"/>
    </row>
    <row r="4540" spans="3:57" ht="14.25" customHeight="1">
      <c r="C4540" s="46"/>
      <c r="D4540" s="28"/>
      <c r="E4540" s="28"/>
      <c r="F4540" s="28"/>
      <c r="G4540" s="28"/>
      <c r="H4540" s="28"/>
      <c r="I4540" s="28"/>
      <c r="J4540" s="28"/>
      <c r="K4540" s="28"/>
      <c r="L4540" s="28"/>
      <c r="M4540" s="28"/>
      <c r="N4540" s="28"/>
      <c r="O4540" s="28"/>
      <c r="P4540" s="60"/>
      <c r="Q4540" s="60"/>
      <c r="R4540" s="60"/>
      <c r="S4540" s="60"/>
      <c r="T4540" s="60"/>
      <c r="U4540" s="60"/>
      <c r="V4540" s="46"/>
      <c r="W4540" s="28"/>
      <c r="X4540" s="28"/>
      <c r="Y4540" s="28"/>
      <c r="AA4540" s="77"/>
      <c r="AB4540" s="28"/>
      <c r="AC4540" s="28"/>
      <c r="AD4540" s="28"/>
      <c r="AE4540" s="28"/>
      <c r="AF4540" s="28"/>
      <c r="AG4540" s="28"/>
      <c r="AH4540" s="28"/>
      <c r="AI4540" s="28"/>
      <c r="AJ4540" s="28"/>
      <c r="AK4540" s="28"/>
      <c r="AL4540" s="28"/>
      <c r="AM4540" s="28"/>
      <c r="AN4540" s="28"/>
      <c r="AO4540" s="28"/>
      <c r="AP4540" s="28"/>
      <c r="AQ4540" s="28"/>
      <c r="AR4540" s="28"/>
      <c r="AS4540" s="28"/>
      <c r="AT4540" s="96"/>
      <c r="AU4540" s="28"/>
      <c r="AV4540" s="28"/>
      <c r="AW4540" s="28"/>
      <c r="AX4540" s="28"/>
      <c r="AY4540" s="28"/>
      <c r="AZ4540" s="28"/>
      <c r="BA4540" s="28"/>
      <c r="BB4540" s="28"/>
      <c r="BC4540" s="28"/>
      <c r="BD4540" s="28"/>
      <c r="BE4540" s="28"/>
    </row>
    <row r="4541" spans="3:57" ht="14.25" customHeight="1">
      <c r="C4541" s="46"/>
      <c r="D4541" s="28"/>
      <c r="E4541" s="28"/>
      <c r="F4541" s="28"/>
      <c r="G4541" s="28"/>
      <c r="H4541" s="28"/>
      <c r="I4541" s="28"/>
      <c r="J4541" s="28"/>
      <c r="K4541" s="28"/>
      <c r="L4541" s="28"/>
      <c r="M4541" s="28"/>
      <c r="N4541" s="28"/>
      <c r="O4541" s="28"/>
      <c r="P4541" s="60"/>
      <c r="Q4541" s="60"/>
      <c r="R4541" s="60"/>
      <c r="S4541" s="60"/>
      <c r="T4541" s="60"/>
      <c r="U4541" s="60"/>
      <c r="V4541" s="46"/>
      <c r="W4541" s="28"/>
      <c r="X4541" s="28"/>
      <c r="Y4541" s="28"/>
      <c r="AA4541" s="77"/>
      <c r="AB4541" s="28"/>
      <c r="AC4541" s="28"/>
      <c r="AD4541" s="28"/>
      <c r="AE4541" s="28"/>
      <c r="AF4541" s="28"/>
      <c r="AG4541" s="28"/>
      <c r="AH4541" s="28"/>
      <c r="AI4541" s="28"/>
      <c r="AJ4541" s="28"/>
      <c r="AK4541" s="28"/>
      <c r="AL4541" s="28"/>
      <c r="AM4541" s="28"/>
      <c r="AN4541" s="28"/>
      <c r="AO4541" s="28"/>
      <c r="AP4541" s="28"/>
      <c r="AQ4541" s="28"/>
      <c r="AR4541" s="28"/>
      <c r="AS4541" s="28"/>
      <c r="AT4541" s="96"/>
      <c r="AU4541" s="28"/>
      <c r="AV4541" s="28"/>
      <c r="AW4541" s="28"/>
      <c r="AX4541" s="28"/>
      <c r="AY4541" s="28"/>
      <c r="AZ4541" s="28"/>
      <c r="BA4541" s="28"/>
      <c r="BB4541" s="28"/>
      <c r="BC4541" s="28"/>
      <c r="BD4541" s="28"/>
      <c r="BE4541" s="28"/>
    </row>
    <row r="4542" spans="3:57" ht="14.25" customHeight="1">
      <c r="C4542" s="46"/>
      <c r="D4542" s="28"/>
      <c r="E4542" s="28"/>
      <c r="F4542" s="28"/>
      <c r="G4542" s="28"/>
      <c r="H4542" s="28"/>
      <c r="I4542" s="28"/>
      <c r="J4542" s="28"/>
      <c r="K4542" s="28"/>
      <c r="L4542" s="28"/>
      <c r="M4542" s="28"/>
      <c r="N4542" s="28"/>
      <c r="O4542" s="28"/>
      <c r="P4542" s="60"/>
      <c r="Q4542" s="60"/>
      <c r="R4542" s="60"/>
      <c r="S4542" s="60"/>
      <c r="T4542" s="60"/>
      <c r="U4542" s="60"/>
      <c r="V4542" s="46"/>
      <c r="W4542" s="28"/>
      <c r="X4542" s="28"/>
      <c r="Y4542" s="28"/>
      <c r="AA4542" s="77"/>
      <c r="AB4542" s="28"/>
      <c r="AC4542" s="28"/>
      <c r="AD4542" s="28"/>
      <c r="AE4542" s="28"/>
      <c r="AF4542" s="28"/>
      <c r="AG4542" s="28"/>
      <c r="AH4542" s="28"/>
      <c r="AI4542" s="28"/>
      <c r="AJ4542" s="28"/>
      <c r="AK4542" s="28"/>
      <c r="AL4542" s="28"/>
      <c r="AM4542" s="28"/>
      <c r="AN4542" s="28"/>
      <c r="AO4542" s="28"/>
      <c r="AP4542" s="28"/>
      <c r="AQ4542" s="28"/>
      <c r="AR4542" s="28"/>
      <c r="AS4542" s="28"/>
      <c r="AT4542" s="96"/>
      <c r="AU4542" s="28"/>
      <c r="AV4542" s="28"/>
      <c r="AW4542" s="28"/>
      <c r="AX4542" s="28"/>
      <c r="AY4542" s="28"/>
      <c r="AZ4542" s="28"/>
      <c r="BA4542" s="28"/>
      <c r="BB4542" s="28"/>
      <c r="BC4542" s="28"/>
      <c r="BD4542" s="28"/>
      <c r="BE4542" s="28"/>
    </row>
    <row r="4543" spans="3:57" ht="14.25" customHeight="1">
      <c r="C4543" s="46"/>
      <c r="D4543" s="28"/>
      <c r="E4543" s="28"/>
      <c r="F4543" s="28"/>
      <c r="G4543" s="28"/>
      <c r="H4543" s="28"/>
      <c r="I4543" s="28"/>
      <c r="J4543" s="28"/>
      <c r="K4543" s="28"/>
      <c r="L4543" s="28"/>
      <c r="M4543" s="28"/>
      <c r="N4543" s="28"/>
      <c r="O4543" s="28"/>
      <c r="P4543" s="60"/>
      <c r="Q4543" s="60"/>
      <c r="R4543" s="60"/>
      <c r="S4543" s="60"/>
      <c r="T4543" s="60"/>
      <c r="U4543" s="60"/>
      <c r="V4543" s="46"/>
      <c r="W4543" s="28"/>
      <c r="X4543" s="28"/>
      <c r="Y4543" s="28"/>
      <c r="AA4543" s="77"/>
      <c r="AB4543" s="28"/>
      <c r="AC4543" s="28"/>
      <c r="AD4543" s="28"/>
      <c r="AE4543" s="28"/>
      <c r="AF4543" s="28"/>
      <c r="AG4543" s="28"/>
      <c r="AH4543" s="28"/>
      <c r="AI4543" s="28"/>
      <c r="AJ4543" s="28"/>
      <c r="AK4543" s="28"/>
      <c r="AL4543" s="28"/>
      <c r="AM4543" s="28"/>
      <c r="AN4543" s="28"/>
      <c r="AO4543" s="28"/>
      <c r="AP4543" s="28"/>
      <c r="AQ4543" s="28"/>
      <c r="AR4543" s="28"/>
      <c r="AS4543" s="28"/>
      <c r="AT4543" s="96"/>
      <c r="AU4543" s="28"/>
      <c r="AV4543" s="28"/>
      <c r="AW4543" s="28"/>
      <c r="AX4543" s="28"/>
      <c r="AY4543" s="28"/>
      <c r="AZ4543" s="28"/>
      <c r="BA4543" s="28"/>
      <c r="BB4543" s="28"/>
      <c r="BC4543" s="28"/>
      <c r="BD4543" s="28"/>
      <c r="BE4543" s="28"/>
    </row>
    <row r="4544" spans="3:57" ht="14.25" customHeight="1">
      <c r="C4544" s="46"/>
      <c r="D4544" s="28"/>
      <c r="E4544" s="28"/>
      <c r="F4544" s="28"/>
      <c r="G4544" s="28"/>
      <c r="H4544" s="28"/>
      <c r="I4544" s="28"/>
      <c r="J4544" s="28"/>
      <c r="K4544" s="28"/>
      <c r="L4544" s="28"/>
      <c r="M4544" s="28"/>
      <c r="N4544" s="28"/>
      <c r="O4544" s="28"/>
      <c r="P4544" s="60"/>
      <c r="Q4544" s="60"/>
      <c r="R4544" s="60"/>
      <c r="S4544" s="60"/>
      <c r="T4544" s="60"/>
      <c r="U4544" s="60"/>
      <c r="V4544" s="46"/>
      <c r="W4544" s="28"/>
      <c r="X4544" s="28"/>
      <c r="Y4544" s="28"/>
      <c r="AA4544" s="77"/>
      <c r="AB4544" s="28"/>
      <c r="AC4544" s="28"/>
      <c r="AD4544" s="28"/>
      <c r="AE4544" s="28"/>
      <c r="AF4544" s="28"/>
      <c r="AG4544" s="28"/>
      <c r="AH4544" s="28"/>
      <c r="AI4544" s="28"/>
      <c r="AJ4544" s="28"/>
      <c r="AK4544" s="28"/>
      <c r="AL4544" s="28"/>
      <c r="AM4544" s="28"/>
      <c r="AN4544" s="28"/>
      <c r="AO4544" s="28"/>
      <c r="AP4544" s="28"/>
      <c r="AQ4544" s="28"/>
      <c r="AR4544" s="28"/>
      <c r="AS4544" s="28"/>
      <c r="AT4544" s="96"/>
      <c r="AU4544" s="28"/>
      <c r="AV4544" s="28"/>
      <c r="AW4544" s="28"/>
      <c r="AX4544" s="28"/>
      <c r="AY4544" s="28"/>
      <c r="AZ4544" s="28"/>
      <c r="BA4544" s="28"/>
      <c r="BB4544" s="28"/>
      <c r="BC4544" s="28"/>
      <c r="BD4544" s="28"/>
      <c r="BE4544" s="28"/>
    </row>
    <row r="4545" spans="3:57" ht="14.25" customHeight="1">
      <c r="C4545" s="46"/>
      <c r="D4545" s="28"/>
      <c r="E4545" s="28"/>
      <c r="F4545" s="28"/>
      <c r="G4545" s="28"/>
      <c r="H4545" s="28"/>
      <c r="I4545" s="28"/>
      <c r="J4545" s="28"/>
      <c r="K4545" s="28"/>
      <c r="L4545" s="28"/>
      <c r="M4545" s="28"/>
      <c r="N4545" s="28"/>
      <c r="O4545" s="28"/>
      <c r="P4545" s="60"/>
      <c r="Q4545" s="60"/>
      <c r="R4545" s="60"/>
      <c r="S4545" s="60"/>
      <c r="T4545" s="60"/>
      <c r="U4545" s="60"/>
      <c r="V4545" s="46"/>
      <c r="W4545" s="28"/>
      <c r="X4545" s="28"/>
      <c r="Y4545" s="28"/>
      <c r="AA4545" s="77"/>
      <c r="AB4545" s="28"/>
      <c r="AC4545" s="28"/>
      <c r="AD4545" s="28"/>
      <c r="AE4545" s="28"/>
      <c r="AF4545" s="28"/>
      <c r="AG4545" s="28"/>
      <c r="AH4545" s="28"/>
      <c r="AI4545" s="28"/>
      <c r="AJ4545" s="28"/>
      <c r="AK4545" s="28"/>
      <c r="AL4545" s="28"/>
      <c r="AM4545" s="28"/>
      <c r="AN4545" s="28"/>
      <c r="AO4545" s="28"/>
      <c r="AP4545" s="28"/>
      <c r="AQ4545" s="28"/>
      <c r="AR4545" s="28"/>
      <c r="AS4545" s="28"/>
      <c r="AT4545" s="96"/>
      <c r="AU4545" s="28"/>
      <c r="AV4545" s="28"/>
      <c r="AW4545" s="28"/>
      <c r="AX4545" s="28"/>
      <c r="AY4545" s="28"/>
      <c r="AZ4545" s="28"/>
      <c r="BA4545" s="28"/>
      <c r="BB4545" s="28"/>
      <c r="BC4545" s="28"/>
      <c r="BD4545" s="28"/>
      <c r="BE4545" s="28"/>
    </row>
    <row r="4546" spans="3:57" ht="14.25" customHeight="1">
      <c r="C4546" s="46"/>
      <c r="D4546" s="28"/>
      <c r="E4546" s="28"/>
      <c r="F4546" s="28"/>
      <c r="G4546" s="28"/>
      <c r="H4546" s="28"/>
      <c r="I4546" s="28"/>
      <c r="J4546" s="28"/>
      <c r="K4546" s="28"/>
      <c r="L4546" s="28"/>
      <c r="M4546" s="28"/>
      <c r="N4546" s="28"/>
      <c r="O4546" s="28"/>
      <c r="P4546" s="60"/>
      <c r="Q4546" s="60"/>
      <c r="R4546" s="60"/>
      <c r="S4546" s="60"/>
      <c r="T4546" s="60"/>
      <c r="U4546" s="60"/>
      <c r="V4546" s="46"/>
      <c r="W4546" s="28"/>
      <c r="X4546" s="28"/>
      <c r="Y4546" s="28"/>
      <c r="AA4546" s="77"/>
      <c r="AB4546" s="28"/>
      <c r="AC4546" s="28"/>
      <c r="AD4546" s="28"/>
      <c r="AE4546" s="28"/>
      <c r="AF4546" s="28"/>
      <c r="AG4546" s="28"/>
      <c r="AH4546" s="28"/>
      <c r="AI4546" s="28"/>
      <c r="AJ4546" s="28"/>
      <c r="AK4546" s="28"/>
      <c r="AL4546" s="28"/>
      <c r="AM4546" s="28"/>
      <c r="AN4546" s="28"/>
      <c r="AO4546" s="28"/>
      <c r="AP4546" s="28"/>
      <c r="AQ4546" s="28"/>
      <c r="AR4546" s="28"/>
      <c r="AS4546" s="28"/>
      <c r="AT4546" s="96"/>
      <c r="AU4546" s="28"/>
      <c r="AV4546" s="28"/>
      <c r="AW4546" s="28"/>
      <c r="AX4546" s="28"/>
      <c r="AY4546" s="28"/>
      <c r="AZ4546" s="28"/>
      <c r="BA4546" s="28"/>
      <c r="BB4546" s="28"/>
      <c r="BC4546" s="28"/>
      <c r="BD4546" s="28"/>
      <c r="BE4546" s="28"/>
    </row>
    <row r="4547" spans="3:57" ht="14.25" customHeight="1">
      <c r="C4547" s="46"/>
      <c r="D4547" s="28"/>
      <c r="E4547" s="28"/>
      <c r="F4547" s="28"/>
      <c r="G4547" s="28"/>
      <c r="H4547" s="28"/>
      <c r="I4547" s="28"/>
      <c r="J4547" s="28"/>
      <c r="K4547" s="28"/>
      <c r="L4547" s="28"/>
      <c r="M4547" s="28"/>
      <c r="N4547" s="28"/>
      <c r="O4547" s="28"/>
      <c r="P4547" s="60"/>
      <c r="Q4547" s="60"/>
      <c r="R4547" s="60"/>
      <c r="S4547" s="60"/>
      <c r="T4547" s="60"/>
      <c r="U4547" s="60"/>
      <c r="V4547" s="46"/>
      <c r="W4547" s="28"/>
      <c r="X4547" s="28"/>
      <c r="Y4547" s="28"/>
      <c r="AA4547" s="77"/>
      <c r="AB4547" s="28"/>
      <c r="AC4547" s="28"/>
      <c r="AD4547" s="28"/>
      <c r="AE4547" s="28"/>
      <c r="AF4547" s="28"/>
      <c r="AG4547" s="28"/>
      <c r="AH4547" s="28"/>
      <c r="AI4547" s="28"/>
      <c r="AJ4547" s="28"/>
      <c r="AK4547" s="28"/>
      <c r="AL4547" s="28"/>
      <c r="AM4547" s="28"/>
      <c r="AN4547" s="28"/>
      <c r="AO4547" s="28"/>
      <c r="AP4547" s="28"/>
      <c r="AQ4547" s="28"/>
      <c r="AR4547" s="28"/>
      <c r="AS4547" s="28"/>
      <c r="AT4547" s="96"/>
      <c r="AU4547" s="28"/>
      <c r="AV4547" s="28"/>
      <c r="AW4547" s="28"/>
      <c r="AX4547" s="28"/>
      <c r="AY4547" s="28"/>
      <c r="AZ4547" s="28"/>
      <c r="BA4547" s="28"/>
      <c r="BB4547" s="28"/>
      <c r="BC4547" s="28"/>
      <c r="BD4547" s="28"/>
      <c r="BE4547" s="28"/>
    </row>
    <row r="4548" spans="3:57" ht="14.25" customHeight="1">
      <c r="C4548" s="46"/>
      <c r="D4548" s="28"/>
      <c r="E4548" s="28"/>
      <c r="F4548" s="28"/>
      <c r="G4548" s="28"/>
      <c r="H4548" s="28"/>
      <c r="I4548" s="28"/>
      <c r="J4548" s="28"/>
      <c r="K4548" s="28"/>
      <c r="L4548" s="28"/>
      <c r="M4548" s="28"/>
      <c r="N4548" s="28"/>
      <c r="O4548" s="28"/>
      <c r="P4548" s="60"/>
      <c r="Q4548" s="60"/>
      <c r="R4548" s="60"/>
      <c r="S4548" s="60"/>
      <c r="T4548" s="60"/>
      <c r="U4548" s="60"/>
      <c r="V4548" s="46"/>
      <c r="W4548" s="28"/>
      <c r="X4548" s="28"/>
      <c r="Y4548" s="28"/>
      <c r="AA4548" s="77"/>
      <c r="AB4548" s="28"/>
      <c r="AC4548" s="28"/>
      <c r="AD4548" s="28"/>
      <c r="AE4548" s="28"/>
      <c r="AF4548" s="28"/>
      <c r="AG4548" s="28"/>
      <c r="AH4548" s="28"/>
      <c r="AI4548" s="28"/>
      <c r="AJ4548" s="28"/>
      <c r="AK4548" s="28"/>
      <c r="AL4548" s="28"/>
      <c r="AM4548" s="28"/>
      <c r="AN4548" s="28"/>
      <c r="AO4548" s="28"/>
      <c r="AP4548" s="28"/>
      <c r="AQ4548" s="28"/>
      <c r="AR4548" s="28"/>
      <c r="AS4548" s="28"/>
      <c r="AT4548" s="96"/>
      <c r="AU4548" s="28"/>
      <c r="AV4548" s="28"/>
      <c r="AW4548" s="28"/>
      <c r="AX4548" s="28"/>
      <c r="AY4548" s="28"/>
      <c r="AZ4548" s="28"/>
      <c r="BA4548" s="28"/>
      <c r="BB4548" s="28"/>
      <c r="BC4548" s="28"/>
      <c r="BD4548" s="28"/>
      <c r="BE4548" s="28"/>
    </row>
    <row r="4549" spans="3:57" ht="14.25" customHeight="1">
      <c r="C4549" s="46"/>
      <c r="D4549" s="28"/>
      <c r="E4549" s="28"/>
      <c r="F4549" s="28"/>
      <c r="G4549" s="28"/>
      <c r="H4549" s="28"/>
      <c r="I4549" s="28"/>
      <c r="J4549" s="28"/>
      <c r="K4549" s="28"/>
      <c r="L4549" s="28"/>
      <c r="M4549" s="28"/>
      <c r="N4549" s="28"/>
      <c r="O4549" s="28"/>
      <c r="P4549" s="60"/>
      <c r="Q4549" s="60"/>
      <c r="R4549" s="60"/>
      <c r="S4549" s="60"/>
      <c r="T4549" s="60"/>
      <c r="U4549" s="60"/>
      <c r="V4549" s="46"/>
      <c r="W4549" s="28"/>
      <c r="X4549" s="28"/>
      <c r="Y4549" s="28"/>
      <c r="AA4549" s="77"/>
      <c r="AB4549" s="28"/>
      <c r="AC4549" s="28"/>
      <c r="AD4549" s="28"/>
      <c r="AE4549" s="28"/>
      <c r="AF4549" s="28"/>
      <c r="AG4549" s="28"/>
      <c r="AH4549" s="28"/>
      <c r="AI4549" s="28"/>
      <c r="AJ4549" s="28"/>
      <c r="AK4549" s="28"/>
      <c r="AL4549" s="28"/>
      <c r="AM4549" s="28"/>
      <c r="AN4549" s="28"/>
      <c r="AO4549" s="28"/>
      <c r="AP4549" s="28"/>
      <c r="AQ4549" s="28"/>
      <c r="AR4549" s="28"/>
      <c r="AS4549" s="28"/>
      <c r="AT4549" s="96"/>
      <c r="AU4549" s="28"/>
      <c r="AV4549" s="28"/>
      <c r="AW4549" s="28"/>
      <c r="AX4549" s="28"/>
      <c r="AY4549" s="28"/>
      <c r="AZ4549" s="28"/>
      <c r="BA4549" s="28"/>
      <c r="BB4549" s="28"/>
      <c r="BC4549" s="28"/>
      <c r="BD4549" s="28"/>
      <c r="BE4549" s="28"/>
    </row>
    <row r="4550" spans="3:57" ht="14.25" customHeight="1">
      <c r="C4550" s="46"/>
      <c r="D4550" s="28"/>
      <c r="E4550" s="28"/>
      <c r="F4550" s="28"/>
      <c r="G4550" s="28"/>
      <c r="H4550" s="28"/>
      <c r="I4550" s="28"/>
      <c r="J4550" s="28"/>
      <c r="K4550" s="28"/>
      <c r="L4550" s="28"/>
      <c r="M4550" s="28"/>
      <c r="N4550" s="28"/>
      <c r="O4550" s="28"/>
      <c r="P4550" s="60"/>
      <c r="Q4550" s="60"/>
      <c r="R4550" s="60"/>
      <c r="S4550" s="60"/>
      <c r="T4550" s="60"/>
      <c r="U4550" s="60"/>
      <c r="V4550" s="46"/>
      <c r="W4550" s="28"/>
      <c r="X4550" s="28"/>
      <c r="Y4550" s="28"/>
      <c r="AA4550" s="77"/>
      <c r="AB4550" s="28"/>
      <c r="AC4550" s="28"/>
      <c r="AD4550" s="28"/>
      <c r="AE4550" s="28"/>
      <c r="AF4550" s="28"/>
      <c r="AG4550" s="28"/>
      <c r="AH4550" s="28"/>
      <c r="AI4550" s="28"/>
      <c r="AJ4550" s="28"/>
      <c r="AK4550" s="28"/>
      <c r="AL4550" s="28"/>
      <c r="AM4550" s="28"/>
      <c r="AN4550" s="28"/>
      <c r="AO4550" s="28"/>
      <c r="AP4550" s="28"/>
      <c r="AQ4550" s="28"/>
      <c r="AR4550" s="28"/>
      <c r="AS4550" s="28"/>
      <c r="AT4550" s="96"/>
      <c r="AU4550" s="28"/>
      <c r="AV4550" s="28"/>
      <c r="AW4550" s="28"/>
      <c r="AX4550" s="28"/>
      <c r="AY4550" s="28"/>
      <c r="AZ4550" s="28"/>
      <c r="BA4550" s="28"/>
      <c r="BB4550" s="28"/>
      <c r="BC4550" s="28"/>
      <c r="BD4550" s="28"/>
      <c r="BE4550" s="28"/>
    </row>
    <row r="4551" spans="3:57" ht="14.25" customHeight="1">
      <c r="C4551" s="46"/>
      <c r="D4551" s="28"/>
      <c r="E4551" s="28"/>
      <c r="F4551" s="28"/>
      <c r="G4551" s="28"/>
      <c r="H4551" s="28"/>
      <c r="I4551" s="28"/>
      <c r="J4551" s="28"/>
      <c r="K4551" s="28"/>
      <c r="L4551" s="28"/>
      <c r="M4551" s="28"/>
      <c r="N4551" s="28"/>
      <c r="O4551" s="28"/>
      <c r="P4551" s="60"/>
      <c r="Q4551" s="60"/>
      <c r="R4551" s="60"/>
      <c r="S4551" s="60"/>
      <c r="T4551" s="60"/>
      <c r="U4551" s="60"/>
      <c r="V4551" s="46"/>
      <c r="W4551" s="28"/>
      <c r="X4551" s="28"/>
      <c r="Y4551" s="28"/>
      <c r="AA4551" s="77"/>
      <c r="AB4551" s="28"/>
      <c r="AC4551" s="28"/>
      <c r="AD4551" s="28"/>
      <c r="AE4551" s="28"/>
      <c r="AF4551" s="28"/>
      <c r="AG4551" s="28"/>
      <c r="AH4551" s="28"/>
      <c r="AI4551" s="28"/>
      <c r="AJ4551" s="28"/>
      <c r="AK4551" s="28"/>
      <c r="AL4551" s="28"/>
      <c r="AM4551" s="28"/>
      <c r="AN4551" s="28"/>
      <c r="AO4551" s="28"/>
      <c r="AP4551" s="28"/>
      <c r="AQ4551" s="28"/>
      <c r="AR4551" s="28"/>
      <c r="AS4551" s="28"/>
      <c r="AT4551" s="96"/>
      <c r="AU4551" s="28"/>
      <c r="AV4551" s="28"/>
      <c r="AW4551" s="28"/>
      <c r="AX4551" s="28"/>
      <c r="AY4551" s="28"/>
      <c r="AZ4551" s="28"/>
      <c r="BA4551" s="28"/>
      <c r="BB4551" s="28"/>
      <c r="BC4551" s="28"/>
      <c r="BD4551" s="28"/>
      <c r="BE4551" s="28"/>
    </row>
    <row r="4552" spans="3:57" ht="14.25" customHeight="1">
      <c r="C4552" s="46"/>
      <c r="D4552" s="28"/>
      <c r="E4552" s="28"/>
      <c r="F4552" s="28"/>
      <c r="G4552" s="28"/>
      <c r="H4552" s="28"/>
      <c r="I4552" s="28"/>
      <c r="J4552" s="28"/>
      <c r="K4552" s="28"/>
      <c r="L4552" s="28"/>
      <c r="M4552" s="28"/>
      <c r="N4552" s="28"/>
      <c r="O4552" s="28"/>
      <c r="P4552" s="60"/>
      <c r="Q4552" s="60"/>
      <c r="R4552" s="60"/>
      <c r="S4552" s="60"/>
      <c r="T4552" s="60"/>
      <c r="U4552" s="60"/>
      <c r="V4552" s="46"/>
      <c r="W4552" s="28"/>
      <c r="X4552" s="28"/>
      <c r="Y4552" s="28"/>
      <c r="AA4552" s="77"/>
      <c r="AB4552" s="28"/>
      <c r="AC4552" s="28"/>
      <c r="AD4552" s="28"/>
      <c r="AE4552" s="28"/>
      <c r="AF4552" s="28"/>
      <c r="AG4552" s="28"/>
      <c r="AH4552" s="28"/>
      <c r="AI4552" s="28"/>
      <c r="AJ4552" s="28"/>
      <c r="AK4552" s="28"/>
      <c r="AL4552" s="28"/>
      <c r="AM4552" s="28"/>
      <c r="AN4552" s="28"/>
      <c r="AO4552" s="28"/>
      <c r="AP4552" s="28"/>
      <c r="AQ4552" s="28"/>
      <c r="AR4552" s="28"/>
      <c r="AS4552" s="28"/>
      <c r="AT4552" s="96"/>
      <c r="AU4552" s="28"/>
      <c r="AV4552" s="28"/>
      <c r="AW4552" s="28"/>
      <c r="AX4552" s="28"/>
      <c r="AY4552" s="28"/>
      <c r="AZ4552" s="28"/>
      <c r="BA4552" s="28"/>
      <c r="BB4552" s="28"/>
      <c r="BC4552" s="28"/>
      <c r="BD4552" s="28"/>
      <c r="BE4552" s="28"/>
    </row>
    <row r="4553" spans="3:57" ht="14.25" customHeight="1">
      <c r="C4553" s="46"/>
      <c r="D4553" s="28"/>
      <c r="E4553" s="28"/>
      <c r="F4553" s="28"/>
      <c r="G4553" s="28"/>
      <c r="H4553" s="28"/>
      <c r="I4553" s="28"/>
      <c r="J4553" s="28"/>
      <c r="K4553" s="28"/>
      <c r="L4553" s="28"/>
      <c r="M4553" s="28"/>
      <c r="N4553" s="28"/>
      <c r="O4553" s="28"/>
      <c r="P4553" s="60"/>
      <c r="Q4553" s="60"/>
      <c r="R4553" s="60"/>
      <c r="S4553" s="60"/>
      <c r="T4553" s="60"/>
      <c r="U4553" s="60"/>
      <c r="V4553" s="46"/>
      <c r="W4553" s="28"/>
      <c r="X4553" s="28"/>
      <c r="Y4553" s="28"/>
      <c r="AA4553" s="77"/>
      <c r="AB4553" s="28"/>
      <c r="AC4553" s="28"/>
      <c r="AD4553" s="28"/>
      <c r="AE4553" s="28"/>
      <c r="AF4553" s="28"/>
      <c r="AG4553" s="28"/>
      <c r="AH4553" s="28"/>
      <c r="AI4553" s="28"/>
      <c r="AJ4553" s="28"/>
      <c r="AK4553" s="28"/>
      <c r="AL4553" s="28"/>
      <c r="AM4553" s="28"/>
      <c r="AN4553" s="28"/>
      <c r="AO4553" s="28"/>
      <c r="AP4553" s="28"/>
      <c r="AQ4553" s="28"/>
      <c r="AR4553" s="28"/>
      <c r="AS4553" s="28"/>
      <c r="AT4553" s="96"/>
      <c r="AU4553" s="28"/>
      <c r="AV4553" s="28"/>
      <c r="AW4553" s="28"/>
      <c r="AX4553" s="28"/>
      <c r="AY4553" s="28"/>
      <c r="AZ4553" s="28"/>
      <c r="BA4553" s="28"/>
      <c r="BB4553" s="28"/>
      <c r="BC4553" s="28"/>
      <c r="BD4553" s="28"/>
      <c r="BE4553" s="28"/>
    </row>
    <row r="4554" spans="3:57" ht="14.25" customHeight="1">
      <c r="C4554" s="46"/>
      <c r="D4554" s="28"/>
      <c r="E4554" s="28"/>
      <c r="F4554" s="28"/>
      <c r="G4554" s="28"/>
      <c r="H4554" s="28"/>
      <c r="I4554" s="28"/>
      <c r="J4554" s="28"/>
      <c r="K4554" s="28"/>
      <c r="L4554" s="28"/>
      <c r="M4554" s="28"/>
      <c r="N4554" s="28"/>
      <c r="O4554" s="28"/>
      <c r="P4554" s="60"/>
      <c r="Q4554" s="60"/>
      <c r="R4554" s="60"/>
      <c r="S4554" s="60"/>
      <c r="T4554" s="60"/>
      <c r="U4554" s="60"/>
      <c r="V4554" s="46"/>
      <c r="W4554" s="28"/>
      <c r="X4554" s="28"/>
      <c r="Y4554" s="28"/>
      <c r="AA4554" s="77"/>
      <c r="AB4554" s="28"/>
      <c r="AC4554" s="28"/>
      <c r="AD4554" s="28"/>
      <c r="AE4554" s="28"/>
      <c r="AF4554" s="28"/>
      <c r="AG4554" s="28"/>
      <c r="AH4554" s="28"/>
      <c r="AI4554" s="28"/>
      <c r="AJ4554" s="28"/>
      <c r="AK4554" s="28"/>
      <c r="AL4554" s="28"/>
      <c r="AM4554" s="28"/>
      <c r="AN4554" s="28"/>
      <c r="AO4554" s="28"/>
      <c r="AP4554" s="28"/>
      <c r="AQ4554" s="28"/>
      <c r="AR4554" s="28"/>
      <c r="AS4554" s="28"/>
      <c r="AT4554" s="96"/>
      <c r="AU4554" s="28"/>
      <c r="AV4554" s="28"/>
      <c r="AW4554" s="28"/>
      <c r="AX4554" s="28"/>
      <c r="AY4554" s="28"/>
      <c r="AZ4554" s="28"/>
      <c r="BA4554" s="28"/>
      <c r="BB4554" s="28"/>
      <c r="BC4554" s="28"/>
      <c r="BD4554" s="28"/>
      <c r="BE4554" s="28"/>
    </row>
    <row r="4555" spans="3:57" ht="14.25" customHeight="1">
      <c r="C4555" s="46"/>
      <c r="D4555" s="28"/>
      <c r="E4555" s="28"/>
      <c r="F4555" s="28"/>
      <c r="G4555" s="28"/>
      <c r="H4555" s="28"/>
      <c r="I4555" s="28"/>
      <c r="J4555" s="28"/>
      <c r="K4555" s="28"/>
      <c r="L4555" s="28"/>
      <c r="M4555" s="28"/>
      <c r="N4555" s="28"/>
      <c r="O4555" s="28"/>
      <c r="P4555" s="60"/>
      <c r="Q4555" s="60"/>
      <c r="R4555" s="60"/>
      <c r="S4555" s="60"/>
      <c r="T4555" s="60"/>
      <c r="U4555" s="60"/>
      <c r="V4555" s="46"/>
      <c r="W4555" s="28"/>
      <c r="X4555" s="28"/>
      <c r="Y4555" s="28"/>
      <c r="AA4555" s="77"/>
      <c r="AB4555" s="28"/>
      <c r="AC4555" s="28"/>
      <c r="AD4555" s="28"/>
      <c r="AE4555" s="28"/>
      <c r="AF4555" s="28"/>
      <c r="AG4555" s="28"/>
      <c r="AH4555" s="28"/>
      <c r="AI4555" s="28"/>
      <c r="AJ4555" s="28"/>
      <c r="AK4555" s="28"/>
      <c r="AL4555" s="28"/>
      <c r="AM4555" s="28"/>
      <c r="AN4555" s="28"/>
      <c r="AO4555" s="28"/>
      <c r="AP4555" s="28"/>
      <c r="AQ4555" s="28"/>
      <c r="AR4555" s="28"/>
      <c r="AS4555" s="28"/>
      <c r="AT4555" s="96"/>
      <c r="AU4555" s="28"/>
      <c r="AV4555" s="28"/>
      <c r="AW4555" s="28"/>
      <c r="AX4555" s="28"/>
      <c r="AY4555" s="28"/>
      <c r="AZ4555" s="28"/>
      <c r="BA4555" s="28"/>
      <c r="BB4555" s="28"/>
      <c r="BC4555" s="28"/>
      <c r="BD4555" s="28"/>
      <c r="BE4555" s="28"/>
    </row>
    <row r="4556" spans="3:57" ht="14.25" customHeight="1">
      <c r="C4556" s="46"/>
      <c r="D4556" s="28"/>
      <c r="E4556" s="28"/>
      <c r="F4556" s="28"/>
      <c r="G4556" s="28"/>
      <c r="H4556" s="28"/>
      <c r="I4556" s="28"/>
      <c r="J4556" s="28"/>
      <c r="K4556" s="28"/>
      <c r="L4556" s="28"/>
      <c r="M4556" s="28"/>
      <c r="N4556" s="28"/>
      <c r="O4556" s="28"/>
      <c r="P4556" s="60"/>
      <c r="Q4556" s="60"/>
      <c r="R4556" s="60"/>
      <c r="S4556" s="60"/>
      <c r="T4556" s="60"/>
      <c r="U4556" s="60"/>
      <c r="V4556" s="46"/>
      <c r="W4556" s="28"/>
      <c r="X4556" s="28"/>
      <c r="Y4556" s="28"/>
      <c r="AA4556" s="77"/>
      <c r="AB4556" s="28"/>
      <c r="AC4556" s="28"/>
      <c r="AD4556" s="28"/>
      <c r="AE4556" s="28"/>
      <c r="AF4556" s="28"/>
      <c r="AG4556" s="28"/>
      <c r="AH4556" s="28"/>
      <c r="AI4556" s="28"/>
      <c r="AJ4556" s="28"/>
      <c r="AK4556" s="28"/>
      <c r="AL4556" s="28"/>
      <c r="AM4556" s="28"/>
      <c r="AN4556" s="28"/>
      <c r="AO4556" s="28"/>
      <c r="AP4556" s="28"/>
      <c r="AQ4556" s="28"/>
      <c r="AR4556" s="28"/>
      <c r="AS4556" s="28"/>
      <c r="AT4556" s="96"/>
      <c r="AU4556" s="28"/>
      <c r="AV4556" s="28"/>
      <c r="AW4556" s="28"/>
      <c r="AX4556" s="28"/>
      <c r="AY4556" s="28"/>
      <c r="AZ4556" s="28"/>
      <c r="BA4556" s="28"/>
      <c r="BB4556" s="28"/>
      <c r="BC4556" s="28"/>
      <c r="BD4556" s="28"/>
      <c r="BE4556" s="28"/>
    </row>
    <row r="4557" spans="3:57" ht="14.25" customHeight="1">
      <c r="C4557" s="46"/>
      <c r="D4557" s="28"/>
      <c r="E4557" s="28"/>
      <c r="F4557" s="28"/>
      <c r="G4557" s="28"/>
      <c r="H4557" s="28"/>
      <c r="I4557" s="28"/>
      <c r="J4557" s="28"/>
      <c r="K4557" s="28"/>
      <c r="L4557" s="28"/>
      <c r="M4557" s="28"/>
      <c r="N4557" s="28"/>
      <c r="O4557" s="28"/>
      <c r="P4557" s="60"/>
      <c r="Q4557" s="60"/>
      <c r="R4557" s="60"/>
      <c r="S4557" s="60"/>
      <c r="T4557" s="60"/>
      <c r="U4557" s="60"/>
      <c r="V4557" s="46"/>
      <c r="W4557" s="28"/>
      <c r="X4557" s="28"/>
      <c r="Y4557" s="28"/>
      <c r="AA4557" s="77"/>
      <c r="AB4557" s="28"/>
      <c r="AC4557" s="28"/>
      <c r="AD4557" s="28"/>
      <c r="AE4557" s="28"/>
      <c r="AF4557" s="28"/>
      <c r="AG4557" s="28"/>
      <c r="AH4557" s="28"/>
      <c r="AI4557" s="28"/>
      <c r="AJ4557" s="28"/>
      <c r="AK4557" s="28"/>
      <c r="AL4557" s="28"/>
      <c r="AM4557" s="28"/>
      <c r="AN4557" s="28"/>
      <c r="AO4557" s="28"/>
      <c r="AP4557" s="28"/>
      <c r="AQ4557" s="28"/>
      <c r="AR4557" s="28"/>
      <c r="AS4557" s="28"/>
      <c r="AT4557" s="96"/>
      <c r="AU4557" s="28"/>
      <c r="AV4557" s="28"/>
      <c r="AW4557" s="28"/>
      <c r="AX4557" s="28"/>
      <c r="AY4557" s="28"/>
      <c r="AZ4557" s="28"/>
      <c r="BA4557" s="28"/>
      <c r="BB4557" s="28"/>
      <c r="BC4557" s="28"/>
      <c r="BD4557" s="28"/>
      <c r="BE4557" s="28"/>
    </row>
    <row r="4558" spans="3:57" ht="14.25" customHeight="1">
      <c r="C4558" s="46"/>
      <c r="D4558" s="28"/>
      <c r="E4558" s="28"/>
      <c r="F4558" s="28"/>
      <c r="G4558" s="28"/>
      <c r="H4558" s="28"/>
      <c r="I4558" s="28"/>
      <c r="J4558" s="28"/>
      <c r="K4558" s="28"/>
      <c r="L4558" s="28"/>
      <c r="M4558" s="28"/>
      <c r="N4558" s="28"/>
      <c r="O4558" s="28"/>
      <c r="P4558" s="60"/>
      <c r="Q4558" s="60"/>
      <c r="R4558" s="60"/>
      <c r="S4558" s="60"/>
      <c r="T4558" s="60"/>
      <c r="U4558" s="60"/>
      <c r="V4558" s="46"/>
      <c r="W4558" s="28"/>
      <c r="X4558" s="28"/>
      <c r="Y4558" s="28"/>
      <c r="AA4558" s="77"/>
      <c r="AB4558" s="28"/>
      <c r="AC4558" s="28"/>
      <c r="AD4558" s="28"/>
      <c r="AE4558" s="28"/>
      <c r="AF4558" s="28"/>
      <c r="AG4558" s="28"/>
      <c r="AH4558" s="28"/>
      <c r="AI4558" s="28"/>
      <c r="AJ4558" s="28"/>
      <c r="AK4558" s="28"/>
      <c r="AL4558" s="28"/>
      <c r="AM4558" s="28"/>
      <c r="AN4558" s="28"/>
      <c r="AO4558" s="28"/>
      <c r="AP4558" s="28"/>
      <c r="AQ4558" s="28"/>
      <c r="AR4558" s="28"/>
      <c r="AS4558" s="28"/>
      <c r="AT4558" s="96"/>
      <c r="AU4558" s="28"/>
      <c r="AV4558" s="28"/>
      <c r="AW4558" s="28"/>
      <c r="AX4558" s="28"/>
      <c r="AY4558" s="28"/>
      <c r="AZ4558" s="28"/>
      <c r="BA4558" s="28"/>
      <c r="BB4558" s="28"/>
      <c r="BC4558" s="28"/>
      <c r="BD4558" s="28"/>
      <c r="BE4558" s="28"/>
    </row>
    <row r="4559" spans="3:57" ht="14.25" customHeight="1">
      <c r="C4559" s="46"/>
      <c r="D4559" s="28"/>
      <c r="E4559" s="28"/>
      <c r="F4559" s="28"/>
      <c r="G4559" s="28"/>
      <c r="H4559" s="28"/>
      <c r="I4559" s="28"/>
      <c r="J4559" s="28"/>
      <c r="K4559" s="28"/>
      <c r="L4559" s="28"/>
      <c r="M4559" s="28"/>
      <c r="N4559" s="28"/>
      <c r="O4559" s="28"/>
      <c r="P4559" s="60"/>
      <c r="Q4559" s="60"/>
      <c r="R4559" s="60"/>
      <c r="S4559" s="60"/>
      <c r="T4559" s="60"/>
      <c r="U4559" s="60"/>
      <c r="V4559" s="46"/>
      <c r="W4559" s="28"/>
      <c r="X4559" s="28"/>
      <c r="Y4559" s="28"/>
      <c r="AA4559" s="77"/>
      <c r="AB4559" s="28"/>
      <c r="AC4559" s="28"/>
      <c r="AD4559" s="28"/>
      <c r="AE4559" s="28"/>
      <c r="AF4559" s="28"/>
      <c r="AG4559" s="28"/>
      <c r="AH4559" s="28"/>
      <c r="AI4559" s="28"/>
      <c r="AJ4559" s="28"/>
      <c r="AK4559" s="28"/>
      <c r="AL4559" s="28"/>
      <c r="AM4559" s="28"/>
      <c r="AN4559" s="28"/>
      <c r="AO4559" s="28"/>
      <c r="AP4559" s="28"/>
      <c r="AQ4559" s="28"/>
      <c r="AR4559" s="28"/>
      <c r="AS4559" s="28"/>
      <c r="AT4559" s="96"/>
      <c r="AU4559" s="28"/>
      <c r="AV4559" s="28"/>
      <c r="AW4559" s="28"/>
      <c r="AX4559" s="28"/>
      <c r="AY4559" s="28"/>
      <c r="AZ4559" s="28"/>
      <c r="BA4559" s="28"/>
      <c r="BB4559" s="28"/>
      <c r="BC4559" s="28"/>
      <c r="BD4559" s="28"/>
      <c r="BE4559" s="28"/>
    </row>
    <row r="4560" spans="3:57" ht="14.25" customHeight="1">
      <c r="C4560" s="46"/>
      <c r="D4560" s="28"/>
      <c r="E4560" s="28"/>
      <c r="F4560" s="28"/>
      <c r="G4560" s="28"/>
      <c r="H4560" s="28"/>
      <c r="I4560" s="28"/>
      <c r="J4560" s="28"/>
      <c r="K4560" s="28"/>
      <c r="L4560" s="28"/>
      <c r="M4560" s="28"/>
      <c r="N4560" s="28"/>
      <c r="O4560" s="28"/>
      <c r="P4560" s="60"/>
      <c r="Q4560" s="60"/>
      <c r="R4560" s="60"/>
      <c r="S4560" s="60"/>
      <c r="T4560" s="60"/>
      <c r="U4560" s="60"/>
      <c r="V4560" s="46"/>
      <c r="W4560" s="28"/>
      <c r="X4560" s="28"/>
      <c r="Y4560" s="28"/>
      <c r="AA4560" s="77"/>
      <c r="AB4560" s="28"/>
      <c r="AC4560" s="28"/>
      <c r="AD4560" s="28"/>
      <c r="AE4560" s="28"/>
      <c r="AF4560" s="28"/>
      <c r="AG4560" s="28"/>
      <c r="AH4560" s="28"/>
      <c r="AI4560" s="28"/>
      <c r="AJ4560" s="28"/>
      <c r="AK4560" s="28"/>
      <c r="AL4560" s="28"/>
      <c r="AM4560" s="28"/>
      <c r="AN4560" s="28"/>
      <c r="AO4560" s="28"/>
      <c r="AP4560" s="28"/>
      <c r="AQ4560" s="28"/>
      <c r="AR4560" s="28"/>
      <c r="AS4560" s="28"/>
      <c r="AT4560" s="96"/>
      <c r="AU4560" s="28"/>
      <c r="AV4560" s="28"/>
      <c r="AW4560" s="28"/>
      <c r="AX4560" s="28"/>
      <c r="AY4560" s="28"/>
      <c r="AZ4560" s="28"/>
      <c r="BA4560" s="28"/>
      <c r="BB4560" s="28"/>
      <c r="BC4560" s="28"/>
      <c r="BD4560" s="28"/>
      <c r="BE4560" s="28"/>
    </row>
    <row r="4561" spans="3:57" ht="14.25" customHeight="1">
      <c r="C4561" s="46"/>
      <c r="D4561" s="28"/>
      <c r="E4561" s="28"/>
      <c r="F4561" s="28"/>
      <c r="G4561" s="28"/>
      <c r="H4561" s="28"/>
      <c r="I4561" s="28"/>
      <c r="J4561" s="28"/>
      <c r="K4561" s="28"/>
      <c r="L4561" s="28"/>
      <c r="M4561" s="28"/>
      <c r="N4561" s="28"/>
      <c r="O4561" s="28"/>
      <c r="P4561" s="60"/>
      <c r="Q4561" s="60"/>
      <c r="R4561" s="60"/>
      <c r="S4561" s="60"/>
      <c r="T4561" s="60"/>
      <c r="U4561" s="60"/>
      <c r="V4561" s="46"/>
      <c r="W4561" s="28"/>
      <c r="X4561" s="28"/>
      <c r="Y4561" s="28"/>
      <c r="AA4561" s="77"/>
      <c r="AB4561" s="28"/>
      <c r="AC4561" s="28"/>
      <c r="AD4561" s="28"/>
      <c r="AE4561" s="28"/>
      <c r="AF4561" s="28"/>
      <c r="AG4561" s="28"/>
      <c r="AH4561" s="28"/>
      <c r="AI4561" s="28"/>
      <c r="AJ4561" s="28"/>
      <c r="AK4561" s="28"/>
      <c r="AL4561" s="28"/>
      <c r="AM4561" s="28"/>
      <c r="AN4561" s="28"/>
      <c r="AO4561" s="28"/>
      <c r="AP4561" s="28"/>
      <c r="AQ4561" s="28"/>
      <c r="AR4561" s="28"/>
      <c r="AS4561" s="28"/>
      <c r="AT4561" s="96"/>
      <c r="AU4561" s="28"/>
      <c r="AV4561" s="28"/>
      <c r="AW4561" s="28"/>
      <c r="AX4561" s="28"/>
      <c r="AY4561" s="28"/>
      <c r="AZ4561" s="28"/>
      <c r="BA4561" s="28"/>
      <c r="BB4561" s="28"/>
      <c r="BC4561" s="28"/>
      <c r="BD4561" s="28"/>
      <c r="BE4561" s="28"/>
    </row>
    <row r="4562" spans="3:57" ht="14.25" customHeight="1">
      <c r="C4562" s="46"/>
      <c r="D4562" s="28"/>
      <c r="E4562" s="28"/>
      <c r="F4562" s="28"/>
      <c r="G4562" s="28"/>
      <c r="H4562" s="28"/>
      <c r="I4562" s="28"/>
      <c r="J4562" s="28"/>
      <c r="K4562" s="28"/>
      <c r="L4562" s="28"/>
      <c r="M4562" s="28"/>
      <c r="N4562" s="28"/>
      <c r="O4562" s="28"/>
      <c r="P4562" s="60"/>
      <c r="Q4562" s="60"/>
      <c r="R4562" s="60"/>
      <c r="S4562" s="60"/>
      <c r="T4562" s="60"/>
      <c r="U4562" s="60"/>
      <c r="V4562" s="46"/>
      <c r="W4562" s="28"/>
      <c r="X4562" s="28"/>
      <c r="Y4562" s="28"/>
      <c r="AA4562" s="77"/>
      <c r="AB4562" s="28"/>
      <c r="AC4562" s="28"/>
      <c r="AD4562" s="28"/>
      <c r="AE4562" s="28"/>
      <c r="AF4562" s="28"/>
      <c r="AG4562" s="28"/>
      <c r="AH4562" s="28"/>
      <c r="AI4562" s="28"/>
      <c r="AJ4562" s="28"/>
      <c r="AK4562" s="28"/>
      <c r="AL4562" s="28"/>
      <c r="AM4562" s="28"/>
      <c r="AN4562" s="28"/>
      <c r="AO4562" s="28"/>
      <c r="AP4562" s="28"/>
      <c r="AQ4562" s="28"/>
      <c r="AR4562" s="28"/>
      <c r="AS4562" s="28"/>
      <c r="AT4562" s="96"/>
      <c r="AU4562" s="28"/>
      <c r="AV4562" s="28"/>
      <c r="AW4562" s="28"/>
      <c r="AX4562" s="28"/>
      <c r="AY4562" s="28"/>
      <c r="AZ4562" s="28"/>
      <c r="BA4562" s="28"/>
      <c r="BB4562" s="28"/>
      <c r="BC4562" s="28"/>
      <c r="BD4562" s="28"/>
      <c r="BE4562" s="28"/>
    </row>
    <row r="4563" spans="3:57" ht="14.25" customHeight="1">
      <c r="C4563" s="46"/>
      <c r="D4563" s="28"/>
      <c r="E4563" s="28"/>
      <c r="F4563" s="28"/>
      <c r="G4563" s="28"/>
      <c r="H4563" s="28"/>
      <c r="I4563" s="28"/>
      <c r="J4563" s="28"/>
      <c r="K4563" s="28"/>
      <c r="L4563" s="28"/>
      <c r="M4563" s="28"/>
      <c r="N4563" s="28"/>
      <c r="O4563" s="28"/>
      <c r="P4563" s="60"/>
      <c r="Q4563" s="60"/>
      <c r="R4563" s="60"/>
      <c r="S4563" s="60"/>
      <c r="T4563" s="60"/>
      <c r="U4563" s="60"/>
      <c r="V4563" s="46"/>
      <c r="W4563" s="28"/>
      <c r="X4563" s="28"/>
      <c r="Y4563" s="28"/>
      <c r="AA4563" s="77"/>
      <c r="AB4563" s="28"/>
      <c r="AC4563" s="28"/>
      <c r="AD4563" s="28"/>
      <c r="AE4563" s="28"/>
      <c r="AF4563" s="28"/>
      <c r="AG4563" s="28"/>
      <c r="AH4563" s="28"/>
      <c r="AI4563" s="28"/>
      <c r="AJ4563" s="28"/>
      <c r="AK4563" s="28"/>
      <c r="AL4563" s="28"/>
      <c r="AM4563" s="28"/>
      <c r="AN4563" s="28"/>
      <c r="AO4563" s="28"/>
      <c r="AP4563" s="28"/>
      <c r="AQ4563" s="28"/>
      <c r="AR4563" s="28"/>
      <c r="AS4563" s="28"/>
      <c r="AT4563" s="96"/>
      <c r="AU4563" s="28"/>
      <c r="AV4563" s="28"/>
      <c r="AW4563" s="28"/>
      <c r="AX4563" s="28"/>
      <c r="AY4563" s="28"/>
      <c r="AZ4563" s="28"/>
      <c r="BA4563" s="28"/>
      <c r="BB4563" s="28"/>
      <c r="BC4563" s="28"/>
      <c r="BD4563" s="28"/>
      <c r="BE4563" s="28"/>
    </row>
    <row r="4564" spans="3:57" ht="14.25" customHeight="1">
      <c r="C4564" s="46"/>
      <c r="D4564" s="28"/>
      <c r="E4564" s="28"/>
      <c r="F4564" s="28"/>
      <c r="G4564" s="28"/>
      <c r="H4564" s="28"/>
      <c r="I4564" s="28"/>
      <c r="J4564" s="28"/>
      <c r="K4564" s="28"/>
      <c r="L4564" s="28"/>
      <c r="M4564" s="28"/>
      <c r="N4564" s="28"/>
      <c r="O4564" s="28"/>
      <c r="P4564" s="60"/>
      <c r="Q4564" s="60"/>
      <c r="R4564" s="60"/>
      <c r="S4564" s="60"/>
      <c r="T4564" s="60"/>
      <c r="U4564" s="60"/>
      <c r="V4564" s="46"/>
      <c r="W4564" s="28"/>
      <c r="X4564" s="28"/>
      <c r="Y4564" s="28"/>
      <c r="AA4564" s="77"/>
      <c r="AB4564" s="28"/>
      <c r="AC4564" s="28"/>
      <c r="AD4564" s="28"/>
      <c r="AE4564" s="28"/>
      <c r="AF4564" s="28"/>
      <c r="AG4564" s="28"/>
      <c r="AH4564" s="28"/>
      <c r="AI4564" s="28"/>
      <c r="AJ4564" s="28"/>
      <c r="AK4564" s="28"/>
      <c r="AL4564" s="28"/>
      <c r="AM4564" s="28"/>
      <c r="AN4564" s="28"/>
      <c r="AO4564" s="28"/>
      <c r="AP4564" s="28"/>
      <c r="AQ4564" s="28"/>
      <c r="AR4564" s="28"/>
      <c r="AS4564" s="28"/>
      <c r="AT4564" s="96"/>
      <c r="AU4564" s="28"/>
      <c r="AV4564" s="28"/>
      <c r="AW4564" s="28"/>
      <c r="AX4564" s="28"/>
      <c r="AY4564" s="28"/>
      <c r="AZ4564" s="28"/>
      <c r="BA4564" s="28"/>
      <c r="BB4564" s="28"/>
      <c r="BC4564" s="28"/>
      <c r="BD4564" s="28"/>
      <c r="BE4564" s="28"/>
    </row>
    <row r="4565" spans="3:57" ht="14.25" customHeight="1">
      <c r="C4565" s="46"/>
      <c r="D4565" s="28"/>
      <c r="E4565" s="28"/>
      <c r="F4565" s="28"/>
      <c r="G4565" s="28"/>
      <c r="H4565" s="28"/>
      <c r="I4565" s="28"/>
      <c r="J4565" s="28"/>
      <c r="K4565" s="28"/>
      <c r="L4565" s="28"/>
      <c r="M4565" s="28"/>
      <c r="N4565" s="28"/>
      <c r="O4565" s="28"/>
      <c r="P4565" s="60"/>
      <c r="Q4565" s="60"/>
      <c r="R4565" s="60"/>
      <c r="S4565" s="60"/>
      <c r="T4565" s="60"/>
      <c r="U4565" s="60"/>
      <c r="V4565" s="46"/>
      <c r="W4565" s="28"/>
      <c r="X4565" s="28"/>
      <c r="Y4565" s="28"/>
      <c r="AA4565" s="77"/>
      <c r="AB4565" s="28"/>
      <c r="AC4565" s="28"/>
      <c r="AD4565" s="28"/>
      <c r="AE4565" s="28"/>
      <c r="AF4565" s="28"/>
      <c r="AG4565" s="28"/>
      <c r="AH4565" s="28"/>
      <c r="AI4565" s="28"/>
      <c r="AJ4565" s="28"/>
      <c r="AK4565" s="28"/>
      <c r="AL4565" s="28"/>
      <c r="AM4565" s="28"/>
      <c r="AN4565" s="28"/>
      <c r="AO4565" s="28"/>
      <c r="AP4565" s="28"/>
      <c r="AQ4565" s="28"/>
      <c r="AR4565" s="28"/>
      <c r="AS4565" s="28"/>
      <c r="AT4565" s="96"/>
      <c r="AU4565" s="28"/>
      <c r="AV4565" s="28"/>
      <c r="AW4565" s="28"/>
      <c r="AX4565" s="28"/>
      <c r="AY4565" s="28"/>
      <c r="AZ4565" s="28"/>
      <c r="BA4565" s="28"/>
      <c r="BB4565" s="28"/>
      <c r="BC4565" s="28"/>
      <c r="BD4565" s="28"/>
      <c r="BE4565" s="28"/>
    </row>
    <row r="4566" spans="3:57" ht="14.25" customHeight="1">
      <c r="C4566" s="46"/>
      <c r="D4566" s="28"/>
      <c r="E4566" s="28"/>
      <c r="F4566" s="28"/>
      <c r="G4566" s="28"/>
      <c r="H4566" s="28"/>
      <c r="I4566" s="28"/>
      <c r="J4566" s="28"/>
      <c r="K4566" s="28"/>
      <c r="L4566" s="28"/>
      <c r="M4566" s="28"/>
      <c r="N4566" s="28"/>
      <c r="O4566" s="28"/>
      <c r="P4566" s="60"/>
      <c r="Q4566" s="60"/>
      <c r="R4566" s="60"/>
      <c r="S4566" s="60"/>
      <c r="T4566" s="60"/>
      <c r="U4566" s="60"/>
      <c r="V4566" s="46"/>
      <c r="W4566" s="28"/>
      <c r="X4566" s="28"/>
      <c r="Y4566" s="28"/>
      <c r="AA4566" s="77"/>
      <c r="AB4566" s="28"/>
      <c r="AC4566" s="28"/>
      <c r="AD4566" s="28"/>
      <c r="AE4566" s="28"/>
      <c r="AF4566" s="28"/>
      <c r="AG4566" s="28"/>
      <c r="AH4566" s="28"/>
      <c r="AI4566" s="28"/>
      <c r="AJ4566" s="28"/>
      <c r="AK4566" s="28"/>
      <c r="AL4566" s="28"/>
      <c r="AM4566" s="28"/>
      <c r="AN4566" s="28"/>
      <c r="AO4566" s="28"/>
      <c r="AP4566" s="28"/>
      <c r="AQ4566" s="28"/>
      <c r="AR4566" s="28"/>
      <c r="AS4566" s="28"/>
      <c r="AT4566" s="96"/>
      <c r="AU4566" s="28"/>
      <c r="AV4566" s="28"/>
      <c r="AW4566" s="28"/>
      <c r="AX4566" s="28"/>
      <c r="AY4566" s="28"/>
      <c r="AZ4566" s="28"/>
      <c r="BA4566" s="28"/>
      <c r="BB4566" s="28"/>
      <c r="BC4566" s="28"/>
      <c r="BD4566" s="28"/>
      <c r="BE4566" s="28"/>
    </row>
    <row r="4567" spans="3:57" ht="14.25" customHeight="1">
      <c r="C4567" s="46"/>
      <c r="D4567" s="28"/>
      <c r="E4567" s="28"/>
      <c r="F4567" s="28"/>
      <c r="G4567" s="28"/>
      <c r="H4567" s="28"/>
      <c r="I4567" s="28"/>
      <c r="J4567" s="28"/>
      <c r="K4567" s="28"/>
      <c r="L4567" s="28"/>
      <c r="M4567" s="28"/>
      <c r="N4567" s="28"/>
      <c r="O4567" s="28"/>
      <c r="P4567" s="60"/>
      <c r="Q4567" s="60"/>
      <c r="R4567" s="60"/>
      <c r="S4567" s="60"/>
      <c r="T4567" s="60"/>
      <c r="U4567" s="60"/>
      <c r="V4567" s="46"/>
      <c r="W4567" s="28"/>
      <c r="X4567" s="28"/>
      <c r="Y4567" s="28"/>
      <c r="AA4567" s="77"/>
      <c r="AB4567" s="28"/>
      <c r="AC4567" s="28"/>
      <c r="AD4567" s="28"/>
      <c r="AE4567" s="28"/>
      <c r="AF4567" s="28"/>
      <c r="AG4567" s="28"/>
      <c r="AH4567" s="28"/>
      <c r="AI4567" s="28"/>
      <c r="AJ4567" s="28"/>
      <c r="AK4567" s="28"/>
      <c r="AL4567" s="28"/>
      <c r="AM4567" s="28"/>
      <c r="AN4567" s="28"/>
      <c r="AO4567" s="28"/>
      <c r="AP4567" s="28"/>
      <c r="AQ4567" s="28"/>
      <c r="AR4567" s="28"/>
      <c r="AS4567" s="28"/>
      <c r="AT4567" s="96"/>
      <c r="AU4567" s="28"/>
      <c r="AV4567" s="28"/>
      <c r="AW4567" s="28"/>
      <c r="AX4567" s="28"/>
      <c r="AY4567" s="28"/>
      <c r="AZ4567" s="28"/>
      <c r="BA4567" s="28"/>
      <c r="BB4567" s="28"/>
      <c r="BC4567" s="28"/>
      <c r="BD4567" s="28"/>
      <c r="BE4567" s="28"/>
    </row>
    <row r="4568" spans="3:57" ht="14.25" customHeight="1">
      <c r="C4568" s="46"/>
      <c r="D4568" s="28"/>
      <c r="E4568" s="28"/>
      <c r="F4568" s="28"/>
      <c r="G4568" s="28"/>
      <c r="H4568" s="28"/>
      <c r="I4568" s="28"/>
      <c r="J4568" s="28"/>
      <c r="K4568" s="28"/>
      <c r="L4568" s="28"/>
      <c r="M4568" s="28"/>
      <c r="N4568" s="28"/>
      <c r="O4568" s="28"/>
      <c r="P4568" s="60"/>
      <c r="Q4568" s="60"/>
      <c r="R4568" s="60"/>
      <c r="S4568" s="60"/>
      <c r="T4568" s="60"/>
      <c r="U4568" s="60"/>
      <c r="V4568" s="46"/>
      <c r="W4568" s="28"/>
      <c r="X4568" s="28"/>
      <c r="Y4568" s="28"/>
      <c r="AA4568" s="77"/>
      <c r="AB4568" s="28"/>
      <c r="AC4568" s="28"/>
      <c r="AD4568" s="28"/>
      <c r="AE4568" s="28"/>
      <c r="AF4568" s="28"/>
      <c r="AG4568" s="28"/>
      <c r="AH4568" s="28"/>
      <c r="AI4568" s="28"/>
      <c r="AJ4568" s="28"/>
      <c r="AK4568" s="28"/>
      <c r="AL4568" s="28"/>
      <c r="AM4568" s="28"/>
      <c r="AN4568" s="28"/>
      <c r="AO4568" s="28"/>
      <c r="AP4568" s="28"/>
      <c r="AQ4568" s="28"/>
      <c r="AR4568" s="28"/>
      <c r="AS4568" s="28"/>
      <c r="AT4568" s="96"/>
      <c r="AU4568" s="28"/>
      <c r="AV4568" s="28"/>
      <c r="AW4568" s="28"/>
      <c r="AX4568" s="28"/>
      <c r="AY4568" s="28"/>
      <c r="AZ4568" s="28"/>
      <c r="BA4568" s="28"/>
      <c r="BB4568" s="28"/>
      <c r="BC4568" s="28"/>
      <c r="BD4568" s="28"/>
      <c r="BE4568" s="28"/>
    </row>
    <row r="4569" spans="3:57" ht="14.25" customHeight="1">
      <c r="C4569" s="46"/>
      <c r="D4569" s="28"/>
      <c r="E4569" s="28"/>
      <c r="F4569" s="28"/>
      <c r="G4569" s="28"/>
      <c r="H4569" s="28"/>
      <c r="I4569" s="28"/>
      <c r="J4569" s="28"/>
      <c r="K4569" s="28"/>
      <c r="L4569" s="28"/>
      <c r="M4569" s="28"/>
      <c r="N4569" s="28"/>
      <c r="O4569" s="28"/>
      <c r="P4569" s="60"/>
      <c r="Q4569" s="60"/>
      <c r="R4569" s="60"/>
      <c r="S4569" s="60"/>
      <c r="T4569" s="60"/>
      <c r="U4569" s="60"/>
      <c r="V4569" s="46"/>
      <c r="W4569" s="28"/>
      <c r="X4569" s="28"/>
      <c r="Y4569" s="28"/>
      <c r="AA4569" s="77"/>
      <c r="AB4569" s="28"/>
      <c r="AC4569" s="28"/>
      <c r="AD4569" s="28"/>
      <c r="AE4569" s="28"/>
      <c r="AF4569" s="28"/>
      <c r="AG4569" s="28"/>
      <c r="AH4569" s="28"/>
      <c r="AI4569" s="28"/>
      <c r="AJ4569" s="28"/>
      <c r="AK4569" s="28"/>
      <c r="AL4569" s="28"/>
      <c r="AM4569" s="28"/>
      <c r="AN4569" s="28"/>
      <c r="AO4569" s="28"/>
      <c r="AP4569" s="28"/>
      <c r="AQ4569" s="28"/>
      <c r="AR4569" s="28"/>
      <c r="AS4569" s="28"/>
      <c r="AT4569" s="96"/>
      <c r="AU4569" s="28"/>
      <c r="AV4569" s="28"/>
      <c r="AW4569" s="28"/>
      <c r="AX4569" s="28"/>
      <c r="AY4569" s="28"/>
      <c r="AZ4569" s="28"/>
      <c r="BA4569" s="28"/>
      <c r="BB4569" s="28"/>
      <c r="BC4569" s="28"/>
      <c r="BD4569" s="28"/>
      <c r="BE4569" s="28"/>
    </row>
    <row r="4570" spans="3:57" ht="14.25" customHeight="1">
      <c r="C4570" s="46"/>
      <c r="D4570" s="28"/>
      <c r="E4570" s="28"/>
      <c r="F4570" s="28"/>
      <c r="G4570" s="28"/>
      <c r="H4570" s="28"/>
      <c r="I4570" s="28"/>
      <c r="J4570" s="28"/>
      <c r="K4570" s="28"/>
      <c r="L4570" s="28"/>
      <c r="M4570" s="28"/>
      <c r="N4570" s="28"/>
      <c r="O4570" s="28"/>
      <c r="P4570" s="60"/>
      <c r="Q4570" s="60"/>
      <c r="R4570" s="60"/>
      <c r="S4570" s="60"/>
      <c r="T4570" s="60"/>
      <c r="U4570" s="60"/>
      <c r="V4570" s="46"/>
      <c r="W4570" s="28"/>
      <c r="X4570" s="28"/>
      <c r="Y4570" s="28"/>
      <c r="AA4570" s="77"/>
      <c r="AB4570" s="28"/>
      <c r="AC4570" s="28"/>
      <c r="AD4570" s="28"/>
      <c r="AE4570" s="28"/>
      <c r="AF4570" s="28"/>
      <c r="AG4570" s="28"/>
      <c r="AH4570" s="28"/>
      <c r="AI4570" s="28"/>
      <c r="AJ4570" s="28"/>
      <c r="AK4570" s="28"/>
      <c r="AL4570" s="28"/>
      <c r="AM4570" s="28"/>
      <c r="AN4570" s="28"/>
      <c r="AO4570" s="28"/>
      <c r="AP4570" s="28"/>
      <c r="AQ4570" s="28"/>
      <c r="AR4570" s="28"/>
      <c r="AS4570" s="28"/>
      <c r="AT4570" s="96"/>
      <c r="AU4570" s="28"/>
      <c r="AV4570" s="28"/>
      <c r="AW4570" s="28"/>
      <c r="AX4570" s="28"/>
      <c r="AY4570" s="28"/>
      <c r="AZ4570" s="28"/>
      <c r="BA4570" s="28"/>
      <c r="BB4570" s="28"/>
      <c r="BC4570" s="28"/>
      <c r="BD4570" s="28"/>
      <c r="BE4570" s="28"/>
    </row>
    <row r="4571" spans="3:57" ht="14.25" customHeight="1">
      <c r="C4571" s="46"/>
      <c r="D4571" s="28"/>
      <c r="E4571" s="28"/>
      <c r="F4571" s="28"/>
      <c r="G4571" s="28"/>
      <c r="H4571" s="28"/>
      <c r="I4571" s="28"/>
      <c r="J4571" s="28"/>
      <c r="K4571" s="28"/>
      <c r="L4571" s="28"/>
      <c r="M4571" s="28"/>
      <c r="N4571" s="28"/>
      <c r="O4571" s="28"/>
      <c r="P4571" s="60"/>
      <c r="Q4571" s="60"/>
      <c r="R4571" s="60"/>
      <c r="S4571" s="60"/>
      <c r="T4571" s="60"/>
      <c r="U4571" s="60"/>
      <c r="V4571" s="46"/>
      <c r="W4571" s="28"/>
      <c r="X4571" s="28"/>
      <c r="Y4571" s="28"/>
      <c r="AA4571" s="77"/>
      <c r="AB4571" s="28"/>
      <c r="AC4571" s="28"/>
      <c r="AD4571" s="28"/>
      <c r="AE4571" s="28"/>
      <c r="AF4571" s="28"/>
      <c r="AG4571" s="28"/>
      <c r="AH4571" s="28"/>
      <c r="AI4571" s="28"/>
      <c r="AJ4571" s="28"/>
      <c r="AK4571" s="28"/>
      <c r="AL4571" s="28"/>
      <c r="AM4571" s="28"/>
      <c r="AN4571" s="28"/>
      <c r="AO4571" s="28"/>
      <c r="AP4571" s="28"/>
      <c r="AQ4571" s="28"/>
      <c r="AR4571" s="28"/>
      <c r="AS4571" s="28"/>
      <c r="AT4571" s="96"/>
      <c r="AU4571" s="28"/>
      <c r="AV4571" s="28"/>
      <c r="AW4571" s="28"/>
      <c r="AX4571" s="28"/>
      <c r="AY4571" s="28"/>
      <c r="AZ4571" s="28"/>
      <c r="BA4571" s="28"/>
      <c r="BB4571" s="28"/>
      <c r="BC4571" s="28"/>
      <c r="BD4571" s="28"/>
      <c r="BE4571" s="28"/>
    </row>
    <row r="4572" spans="3:57" ht="14.25" customHeight="1">
      <c r="C4572" s="46"/>
      <c r="D4572" s="28"/>
      <c r="E4572" s="28"/>
      <c r="F4572" s="28"/>
      <c r="G4572" s="28"/>
      <c r="H4572" s="28"/>
      <c r="I4572" s="28"/>
      <c r="J4572" s="28"/>
      <c r="K4572" s="28"/>
      <c r="L4572" s="28"/>
      <c r="M4572" s="28"/>
      <c r="N4572" s="28"/>
      <c r="O4572" s="28"/>
      <c r="P4572" s="60"/>
      <c r="Q4572" s="60"/>
      <c r="R4572" s="60"/>
      <c r="S4572" s="60"/>
      <c r="T4572" s="60"/>
      <c r="U4572" s="60"/>
      <c r="V4572" s="46"/>
      <c r="W4572" s="28"/>
      <c r="X4572" s="28"/>
      <c r="Y4572" s="28"/>
      <c r="AA4572" s="77"/>
      <c r="AB4572" s="28"/>
      <c r="AC4572" s="28"/>
      <c r="AD4572" s="28"/>
      <c r="AE4572" s="28"/>
      <c r="AF4572" s="28"/>
      <c r="AG4572" s="28"/>
      <c r="AH4572" s="28"/>
      <c r="AI4572" s="28"/>
      <c r="AJ4572" s="28"/>
      <c r="AK4572" s="28"/>
      <c r="AL4572" s="28"/>
      <c r="AM4572" s="28"/>
      <c r="AN4572" s="28"/>
      <c r="AO4572" s="28"/>
      <c r="AP4572" s="28"/>
      <c r="AQ4572" s="28"/>
      <c r="AR4572" s="28"/>
      <c r="AS4572" s="28"/>
      <c r="AT4572" s="96"/>
      <c r="AU4572" s="28"/>
      <c r="AV4572" s="28"/>
      <c r="AW4572" s="28"/>
      <c r="AX4572" s="28"/>
      <c r="AY4572" s="28"/>
      <c r="AZ4572" s="28"/>
      <c r="BA4572" s="28"/>
      <c r="BB4572" s="28"/>
      <c r="BC4572" s="28"/>
      <c r="BD4572" s="28"/>
      <c r="BE4572" s="28"/>
    </row>
    <row r="4573" spans="3:57" ht="14.25" customHeight="1">
      <c r="C4573" s="46"/>
      <c r="D4573" s="28"/>
      <c r="E4573" s="28"/>
      <c r="F4573" s="28"/>
      <c r="G4573" s="28"/>
      <c r="H4573" s="28"/>
      <c r="I4573" s="28"/>
      <c r="J4573" s="28"/>
      <c r="K4573" s="28"/>
      <c r="L4573" s="28"/>
      <c r="M4573" s="28"/>
      <c r="N4573" s="28"/>
      <c r="O4573" s="28"/>
      <c r="P4573" s="60"/>
      <c r="Q4573" s="60"/>
      <c r="R4573" s="60"/>
      <c r="S4573" s="60"/>
      <c r="T4573" s="60"/>
      <c r="U4573" s="60"/>
      <c r="V4573" s="46"/>
      <c r="W4573" s="28"/>
      <c r="X4573" s="28"/>
      <c r="Y4573" s="28"/>
      <c r="AA4573" s="77"/>
      <c r="AB4573" s="28"/>
      <c r="AC4573" s="28"/>
      <c r="AD4573" s="28"/>
      <c r="AE4573" s="28"/>
      <c r="AF4573" s="28"/>
      <c r="AG4573" s="28"/>
      <c r="AH4573" s="28"/>
      <c r="AI4573" s="28"/>
      <c r="AJ4573" s="28"/>
      <c r="AK4573" s="28"/>
      <c r="AL4573" s="28"/>
      <c r="AM4573" s="28"/>
      <c r="AN4573" s="28"/>
      <c r="AO4573" s="28"/>
      <c r="AP4573" s="28"/>
      <c r="AQ4573" s="28"/>
      <c r="AR4573" s="28"/>
      <c r="AS4573" s="28"/>
      <c r="AT4573" s="96"/>
      <c r="AU4573" s="28"/>
      <c r="AV4573" s="28"/>
      <c r="AW4573" s="28"/>
      <c r="AX4573" s="28"/>
      <c r="AY4573" s="28"/>
      <c r="AZ4573" s="28"/>
      <c r="BA4573" s="28"/>
      <c r="BB4573" s="28"/>
      <c r="BC4573" s="28"/>
      <c r="BD4573" s="28"/>
      <c r="BE4573" s="28"/>
    </row>
    <row r="4574" spans="3:57" ht="14.25" customHeight="1">
      <c r="C4574" s="46"/>
      <c r="D4574" s="28"/>
      <c r="E4574" s="28"/>
      <c r="F4574" s="28"/>
      <c r="G4574" s="28"/>
      <c r="H4574" s="28"/>
      <c r="I4574" s="28"/>
      <c r="J4574" s="28"/>
      <c r="K4574" s="28"/>
      <c r="L4574" s="28"/>
      <c r="M4574" s="28"/>
      <c r="N4574" s="28"/>
      <c r="O4574" s="28"/>
      <c r="P4574" s="60"/>
      <c r="Q4574" s="60"/>
      <c r="R4574" s="60"/>
      <c r="S4574" s="60"/>
      <c r="T4574" s="60"/>
      <c r="U4574" s="60"/>
      <c r="V4574" s="46"/>
      <c r="W4574" s="28"/>
      <c r="X4574" s="28"/>
      <c r="Y4574" s="28"/>
      <c r="AA4574" s="77"/>
      <c r="AB4574" s="28"/>
      <c r="AC4574" s="28"/>
      <c r="AD4574" s="28"/>
      <c r="AE4574" s="28"/>
      <c r="AF4574" s="28"/>
      <c r="AG4574" s="28"/>
      <c r="AH4574" s="28"/>
      <c r="AI4574" s="28"/>
      <c r="AJ4574" s="28"/>
      <c r="AK4574" s="28"/>
      <c r="AL4574" s="28"/>
      <c r="AM4574" s="28"/>
      <c r="AN4574" s="28"/>
      <c r="AO4574" s="28"/>
      <c r="AP4574" s="28"/>
      <c r="AQ4574" s="28"/>
      <c r="AR4574" s="28"/>
      <c r="AS4574" s="28"/>
      <c r="AT4574" s="96"/>
      <c r="AU4574" s="28"/>
      <c r="AV4574" s="28"/>
      <c r="AW4574" s="28"/>
      <c r="AX4574" s="28"/>
      <c r="AY4574" s="28"/>
      <c r="AZ4574" s="28"/>
      <c r="BA4574" s="28"/>
      <c r="BB4574" s="28"/>
      <c r="BC4574" s="28"/>
      <c r="BD4574" s="28"/>
      <c r="BE4574" s="28"/>
    </row>
    <row r="4575" spans="3:57" ht="14.25" customHeight="1">
      <c r="C4575" s="46"/>
      <c r="D4575" s="28"/>
      <c r="E4575" s="28"/>
      <c r="F4575" s="28"/>
      <c r="G4575" s="28"/>
      <c r="H4575" s="28"/>
      <c r="I4575" s="28"/>
      <c r="J4575" s="28"/>
      <c r="K4575" s="28"/>
      <c r="L4575" s="28"/>
      <c r="M4575" s="28"/>
      <c r="N4575" s="28"/>
      <c r="O4575" s="28"/>
      <c r="P4575" s="60"/>
      <c r="Q4575" s="60"/>
      <c r="R4575" s="60"/>
      <c r="S4575" s="60"/>
      <c r="T4575" s="60"/>
      <c r="U4575" s="60"/>
      <c r="V4575" s="46"/>
      <c r="W4575" s="28"/>
      <c r="X4575" s="28"/>
      <c r="Y4575" s="28"/>
      <c r="AA4575" s="77"/>
      <c r="AB4575" s="28"/>
      <c r="AC4575" s="28"/>
      <c r="AD4575" s="28"/>
      <c r="AE4575" s="28"/>
      <c r="AF4575" s="28"/>
      <c r="AG4575" s="28"/>
      <c r="AH4575" s="28"/>
      <c r="AI4575" s="28"/>
      <c r="AJ4575" s="28"/>
      <c r="AK4575" s="28"/>
      <c r="AL4575" s="28"/>
      <c r="AM4575" s="28"/>
      <c r="AN4575" s="28"/>
      <c r="AO4575" s="28"/>
      <c r="AP4575" s="28"/>
      <c r="AQ4575" s="28"/>
      <c r="AR4575" s="28"/>
      <c r="AS4575" s="28"/>
      <c r="AT4575" s="96"/>
      <c r="AU4575" s="28"/>
      <c r="AV4575" s="28"/>
      <c r="AW4575" s="28"/>
      <c r="AX4575" s="28"/>
      <c r="AY4575" s="28"/>
      <c r="AZ4575" s="28"/>
      <c r="BA4575" s="28"/>
      <c r="BB4575" s="28"/>
      <c r="BC4575" s="28"/>
      <c r="BD4575" s="28"/>
      <c r="BE4575" s="28"/>
    </row>
    <row r="4576" spans="3:57" ht="14.25" customHeight="1">
      <c r="C4576" s="46"/>
      <c r="D4576" s="28"/>
      <c r="E4576" s="28"/>
      <c r="F4576" s="28"/>
      <c r="G4576" s="28"/>
      <c r="H4576" s="28"/>
      <c r="I4576" s="28"/>
      <c r="J4576" s="28"/>
      <c r="K4576" s="28"/>
      <c r="L4576" s="28"/>
      <c r="M4576" s="28"/>
      <c r="N4576" s="28"/>
      <c r="O4576" s="28"/>
      <c r="P4576" s="60"/>
      <c r="Q4576" s="60"/>
      <c r="R4576" s="60"/>
      <c r="S4576" s="60"/>
      <c r="T4576" s="60"/>
      <c r="U4576" s="60"/>
      <c r="V4576" s="46"/>
      <c r="W4576" s="28"/>
      <c r="X4576" s="28"/>
      <c r="Y4576" s="28"/>
      <c r="AA4576" s="77"/>
      <c r="AB4576" s="28"/>
      <c r="AC4576" s="28"/>
      <c r="AD4576" s="28"/>
      <c r="AE4576" s="28"/>
      <c r="AF4576" s="28"/>
      <c r="AG4576" s="28"/>
      <c r="AH4576" s="28"/>
      <c r="AI4576" s="28"/>
      <c r="AJ4576" s="28"/>
      <c r="AK4576" s="28"/>
      <c r="AL4576" s="28"/>
      <c r="AM4576" s="28"/>
      <c r="AN4576" s="28"/>
      <c r="AO4576" s="28"/>
      <c r="AP4576" s="28"/>
      <c r="AQ4576" s="28"/>
      <c r="AR4576" s="28"/>
      <c r="AS4576" s="28"/>
      <c r="AT4576" s="96"/>
      <c r="AU4576" s="28"/>
      <c r="AV4576" s="28"/>
      <c r="AW4576" s="28"/>
      <c r="AX4576" s="28"/>
      <c r="AY4576" s="28"/>
      <c r="AZ4576" s="28"/>
      <c r="BA4576" s="28"/>
      <c r="BB4576" s="28"/>
      <c r="BC4576" s="28"/>
      <c r="BD4576" s="28"/>
      <c r="BE4576" s="28"/>
    </row>
    <row r="4577" spans="3:57" ht="14.25" customHeight="1">
      <c r="C4577" s="46"/>
      <c r="D4577" s="28"/>
      <c r="E4577" s="28"/>
      <c r="F4577" s="28"/>
      <c r="G4577" s="28"/>
      <c r="H4577" s="28"/>
      <c r="I4577" s="28"/>
      <c r="J4577" s="28"/>
      <c r="K4577" s="28"/>
      <c r="L4577" s="28"/>
      <c r="M4577" s="28"/>
      <c r="N4577" s="28"/>
      <c r="O4577" s="28"/>
      <c r="P4577" s="60"/>
      <c r="Q4577" s="60"/>
      <c r="R4577" s="60"/>
      <c r="S4577" s="60"/>
      <c r="T4577" s="60"/>
      <c r="U4577" s="60"/>
      <c r="V4577" s="46"/>
      <c r="W4577" s="28"/>
      <c r="X4577" s="28"/>
      <c r="Y4577" s="28"/>
      <c r="AA4577" s="77"/>
      <c r="AB4577" s="28"/>
      <c r="AC4577" s="28"/>
      <c r="AD4577" s="28"/>
      <c r="AE4577" s="28"/>
      <c r="AF4577" s="28"/>
      <c r="AG4577" s="28"/>
      <c r="AH4577" s="28"/>
      <c r="AI4577" s="28"/>
      <c r="AJ4577" s="28"/>
      <c r="AK4577" s="28"/>
      <c r="AL4577" s="28"/>
      <c r="AM4577" s="28"/>
      <c r="AN4577" s="28"/>
      <c r="AO4577" s="28"/>
      <c r="AP4577" s="28"/>
      <c r="AQ4577" s="28"/>
      <c r="AR4577" s="28"/>
      <c r="AS4577" s="28"/>
      <c r="AT4577" s="96"/>
      <c r="AU4577" s="28"/>
      <c r="AV4577" s="28"/>
      <c r="AW4577" s="28"/>
      <c r="AX4577" s="28"/>
      <c r="AY4577" s="28"/>
      <c r="AZ4577" s="28"/>
      <c r="BA4577" s="28"/>
      <c r="BB4577" s="28"/>
      <c r="BC4577" s="28"/>
      <c r="BD4577" s="28"/>
      <c r="BE4577" s="28"/>
    </row>
    <row r="4578" spans="3:57" ht="14.25" customHeight="1">
      <c r="C4578" s="46"/>
      <c r="D4578" s="28"/>
      <c r="E4578" s="28"/>
      <c r="F4578" s="28"/>
      <c r="G4578" s="28"/>
      <c r="H4578" s="28"/>
      <c r="I4578" s="28"/>
      <c r="J4578" s="28"/>
      <c r="K4578" s="28"/>
      <c r="L4578" s="28"/>
      <c r="M4578" s="28"/>
      <c r="N4578" s="28"/>
      <c r="O4578" s="28"/>
      <c r="P4578" s="60"/>
      <c r="Q4578" s="60"/>
      <c r="R4578" s="60"/>
      <c r="S4578" s="60"/>
      <c r="T4578" s="60"/>
      <c r="U4578" s="60"/>
      <c r="V4578" s="46"/>
      <c r="W4578" s="28"/>
      <c r="X4578" s="28"/>
      <c r="Y4578" s="28"/>
      <c r="AA4578" s="77"/>
      <c r="AB4578" s="28"/>
      <c r="AC4578" s="28"/>
      <c r="AD4578" s="28"/>
      <c r="AE4578" s="28"/>
      <c r="AF4578" s="28"/>
      <c r="AG4578" s="28"/>
      <c r="AH4578" s="28"/>
      <c r="AI4578" s="28"/>
      <c r="AJ4578" s="28"/>
      <c r="AK4578" s="28"/>
      <c r="AL4578" s="28"/>
      <c r="AM4578" s="28"/>
      <c r="AN4578" s="28"/>
      <c r="AO4578" s="28"/>
      <c r="AP4578" s="28"/>
      <c r="AQ4578" s="28"/>
      <c r="AR4578" s="28"/>
      <c r="AS4578" s="28"/>
      <c r="AT4578" s="96"/>
      <c r="AU4578" s="28"/>
      <c r="AV4578" s="28"/>
      <c r="AW4578" s="28"/>
      <c r="AX4578" s="28"/>
      <c r="AY4578" s="28"/>
      <c r="AZ4578" s="28"/>
      <c r="BA4578" s="28"/>
      <c r="BB4578" s="28"/>
      <c r="BC4578" s="28"/>
      <c r="BD4578" s="28"/>
      <c r="BE4578" s="28"/>
    </row>
    <row r="4579" spans="3:57" ht="14.25" customHeight="1">
      <c r="C4579" s="46"/>
      <c r="D4579" s="28"/>
      <c r="E4579" s="28"/>
      <c r="F4579" s="28"/>
      <c r="G4579" s="28"/>
      <c r="H4579" s="28"/>
      <c r="I4579" s="28"/>
      <c r="J4579" s="28"/>
      <c r="K4579" s="28"/>
      <c r="L4579" s="28"/>
      <c r="M4579" s="28"/>
      <c r="N4579" s="28"/>
      <c r="O4579" s="28"/>
      <c r="P4579" s="60"/>
      <c r="Q4579" s="60"/>
      <c r="R4579" s="60"/>
      <c r="S4579" s="60"/>
      <c r="T4579" s="60"/>
      <c r="U4579" s="60"/>
      <c r="V4579" s="46"/>
      <c r="W4579" s="28"/>
      <c r="X4579" s="28"/>
      <c r="Y4579" s="28"/>
      <c r="AA4579" s="77"/>
      <c r="AB4579" s="28"/>
      <c r="AC4579" s="28"/>
      <c r="AD4579" s="28"/>
      <c r="AE4579" s="28"/>
      <c r="AF4579" s="28"/>
      <c r="AG4579" s="28"/>
      <c r="AH4579" s="28"/>
      <c r="AI4579" s="28"/>
      <c r="AJ4579" s="28"/>
      <c r="AK4579" s="28"/>
      <c r="AL4579" s="28"/>
      <c r="AM4579" s="28"/>
      <c r="AN4579" s="28"/>
      <c r="AO4579" s="28"/>
      <c r="AP4579" s="28"/>
      <c r="AQ4579" s="28"/>
      <c r="AR4579" s="28"/>
      <c r="AS4579" s="28"/>
      <c r="AT4579" s="96"/>
      <c r="AU4579" s="28"/>
      <c r="AV4579" s="28"/>
      <c r="AW4579" s="28"/>
      <c r="AX4579" s="28"/>
      <c r="AY4579" s="28"/>
      <c r="AZ4579" s="28"/>
      <c r="BA4579" s="28"/>
      <c r="BB4579" s="28"/>
      <c r="BC4579" s="28"/>
      <c r="BD4579" s="28"/>
      <c r="BE4579" s="28"/>
    </row>
    <row r="4580" spans="3:57" ht="14.25" customHeight="1">
      <c r="C4580" s="46"/>
      <c r="D4580" s="28"/>
      <c r="E4580" s="28"/>
      <c r="F4580" s="28"/>
      <c r="G4580" s="28"/>
      <c r="H4580" s="28"/>
      <c r="I4580" s="28"/>
      <c r="J4580" s="28"/>
      <c r="K4580" s="28"/>
      <c r="L4580" s="28"/>
      <c r="M4580" s="28"/>
      <c r="N4580" s="28"/>
      <c r="O4580" s="28"/>
      <c r="P4580" s="60"/>
      <c r="Q4580" s="60"/>
      <c r="R4580" s="60"/>
      <c r="S4580" s="60"/>
      <c r="T4580" s="60"/>
      <c r="U4580" s="60"/>
      <c r="V4580" s="46"/>
      <c r="W4580" s="28"/>
      <c r="X4580" s="28"/>
      <c r="Y4580" s="28"/>
      <c r="AA4580" s="77"/>
      <c r="AB4580" s="28"/>
      <c r="AC4580" s="28"/>
      <c r="AD4580" s="28"/>
      <c r="AE4580" s="28"/>
      <c r="AF4580" s="28"/>
      <c r="AG4580" s="28"/>
      <c r="AH4580" s="28"/>
      <c r="AI4580" s="28"/>
      <c r="AJ4580" s="28"/>
      <c r="AK4580" s="28"/>
      <c r="AL4580" s="28"/>
      <c r="AM4580" s="28"/>
      <c r="AN4580" s="28"/>
      <c r="AO4580" s="28"/>
      <c r="AP4580" s="28"/>
      <c r="AQ4580" s="28"/>
      <c r="AR4580" s="28"/>
      <c r="AS4580" s="28"/>
      <c r="AT4580" s="96"/>
      <c r="AU4580" s="28"/>
      <c r="AV4580" s="28"/>
      <c r="AW4580" s="28"/>
      <c r="AX4580" s="28"/>
      <c r="AY4580" s="28"/>
      <c r="AZ4580" s="28"/>
      <c r="BA4580" s="28"/>
      <c r="BB4580" s="28"/>
      <c r="BC4580" s="28"/>
      <c r="BD4580" s="28"/>
      <c r="BE4580" s="28"/>
    </row>
    <row r="4581" spans="3:57" ht="14.25" customHeight="1">
      <c r="C4581" s="46"/>
      <c r="D4581" s="28"/>
      <c r="E4581" s="28"/>
      <c r="F4581" s="28"/>
      <c r="G4581" s="28"/>
      <c r="H4581" s="28"/>
      <c r="I4581" s="28"/>
      <c r="J4581" s="28"/>
      <c r="K4581" s="28"/>
      <c r="L4581" s="28"/>
      <c r="M4581" s="28"/>
      <c r="N4581" s="28"/>
      <c r="O4581" s="28"/>
      <c r="P4581" s="60"/>
      <c r="Q4581" s="60"/>
      <c r="R4581" s="60"/>
      <c r="S4581" s="60"/>
      <c r="T4581" s="60"/>
      <c r="U4581" s="60"/>
      <c r="V4581" s="46"/>
      <c r="W4581" s="28"/>
      <c r="X4581" s="28"/>
      <c r="Y4581" s="28"/>
      <c r="AA4581" s="77"/>
      <c r="AB4581" s="28"/>
      <c r="AC4581" s="28"/>
      <c r="AD4581" s="28"/>
      <c r="AE4581" s="28"/>
      <c r="AF4581" s="28"/>
      <c r="AG4581" s="28"/>
      <c r="AH4581" s="28"/>
      <c r="AI4581" s="28"/>
      <c r="AJ4581" s="28"/>
      <c r="AK4581" s="28"/>
      <c r="AL4581" s="28"/>
      <c r="AM4581" s="28"/>
      <c r="AN4581" s="28"/>
      <c r="AO4581" s="28"/>
      <c r="AP4581" s="28"/>
      <c r="AQ4581" s="28"/>
      <c r="AR4581" s="28"/>
      <c r="AS4581" s="28"/>
      <c r="AT4581" s="96"/>
      <c r="AU4581" s="28"/>
      <c r="AV4581" s="28"/>
      <c r="AW4581" s="28"/>
      <c r="AX4581" s="28"/>
      <c r="AY4581" s="28"/>
      <c r="AZ4581" s="28"/>
      <c r="BA4581" s="28"/>
      <c r="BB4581" s="28"/>
      <c r="BC4581" s="28"/>
      <c r="BD4581" s="28"/>
      <c r="BE4581" s="28"/>
    </row>
    <row r="4582" spans="3:57" ht="14.25" customHeight="1">
      <c r="C4582" s="46"/>
      <c r="D4582" s="28"/>
      <c r="E4582" s="28"/>
      <c r="F4582" s="28"/>
      <c r="G4582" s="28"/>
      <c r="H4582" s="28"/>
      <c r="I4582" s="28"/>
      <c r="J4582" s="28"/>
      <c r="K4582" s="28"/>
      <c r="L4582" s="28"/>
      <c r="M4582" s="28"/>
      <c r="N4582" s="28"/>
      <c r="O4582" s="28"/>
      <c r="P4582" s="60"/>
      <c r="Q4582" s="60"/>
      <c r="R4582" s="60"/>
      <c r="S4582" s="60"/>
      <c r="T4582" s="60"/>
      <c r="U4582" s="60"/>
      <c r="V4582" s="46"/>
      <c r="W4582" s="28"/>
      <c r="X4582" s="28"/>
      <c r="Y4582" s="28"/>
      <c r="AA4582" s="77"/>
      <c r="AB4582" s="28"/>
      <c r="AC4582" s="28"/>
      <c r="AD4582" s="28"/>
      <c r="AE4582" s="28"/>
      <c r="AF4582" s="28"/>
      <c r="AG4582" s="28"/>
      <c r="AH4582" s="28"/>
      <c r="AI4582" s="28"/>
      <c r="AJ4582" s="28"/>
      <c r="AK4582" s="28"/>
      <c r="AL4582" s="28"/>
      <c r="AM4582" s="28"/>
      <c r="AN4582" s="28"/>
      <c r="AO4582" s="28"/>
      <c r="AP4582" s="28"/>
      <c r="AQ4582" s="28"/>
      <c r="AR4582" s="28"/>
      <c r="AS4582" s="28"/>
      <c r="AT4582" s="96"/>
      <c r="AU4582" s="28"/>
      <c r="AV4582" s="28"/>
      <c r="AW4582" s="28"/>
      <c r="AX4582" s="28"/>
      <c r="AY4582" s="28"/>
      <c r="AZ4582" s="28"/>
      <c r="BA4582" s="28"/>
      <c r="BB4582" s="28"/>
      <c r="BC4582" s="28"/>
      <c r="BD4582" s="28"/>
      <c r="BE4582" s="28"/>
    </row>
    <row r="4583" spans="3:57" ht="14.25" customHeight="1">
      <c r="C4583" s="46"/>
      <c r="D4583" s="28"/>
      <c r="E4583" s="28"/>
      <c r="F4583" s="28"/>
      <c r="G4583" s="28"/>
      <c r="H4583" s="28"/>
      <c r="I4583" s="28"/>
      <c r="J4583" s="28"/>
      <c r="K4583" s="28"/>
      <c r="L4583" s="28"/>
      <c r="M4583" s="28"/>
      <c r="N4583" s="28"/>
      <c r="O4583" s="28"/>
      <c r="P4583" s="60"/>
      <c r="Q4583" s="60"/>
      <c r="R4583" s="60"/>
      <c r="S4583" s="60"/>
      <c r="T4583" s="60"/>
      <c r="U4583" s="60"/>
      <c r="V4583" s="46"/>
      <c r="W4583" s="28"/>
      <c r="X4583" s="28"/>
      <c r="Y4583" s="28"/>
      <c r="AA4583" s="77"/>
      <c r="AB4583" s="28"/>
      <c r="AC4583" s="28"/>
      <c r="AD4583" s="28"/>
      <c r="AE4583" s="28"/>
      <c r="AF4583" s="28"/>
      <c r="AG4583" s="28"/>
      <c r="AH4583" s="28"/>
      <c r="AI4583" s="28"/>
      <c r="AJ4583" s="28"/>
      <c r="AK4583" s="28"/>
      <c r="AL4583" s="28"/>
      <c r="AM4583" s="28"/>
      <c r="AN4583" s="28"/>
      <c r="AO4583" s="28"/>
      <c r="AP4583" s="28"/>
      <c r="AQ4583" s="28"/>
      <c r="AR4583" s="28"/>
      <c r="AS4583" s="28"/>
      <c r="AT4583" s="96"/>
      <c r="AU4583" s="28"/>
      <c r="AV4583" s="28"/>
      <c r="AW4583" s="28"/>
      <c r="AX4583" s="28"/>
      <c r="AY4583" s="28"/>
      <c r="AZ4583" s="28"/>
      <c r="BA4583" s="28"/>
      <c r="BB4583" s="28"/>
      <c r="BC4583" s="28"/>
      <c r="BD4583" s="28"/>
      <c r="BE4583" s="28"/>
    </row>
    <row r="4584" spans="3:57" ht="14.25" customHeight="1">
      <c r="C4584" s="46"/>
      <c r="D4584" s="28"/>
      <c r="E4584" s="28"/>
      <c r="F4584" s="28"/>
      <c r="G4584" s="28"/>
      <c r="H4584" s="28"/>
      <c r="I4584" s="28"/>
      <c r="J4584" s="28"/>
      <c r="K4584" s="28"/>
      <c r="L4584" s="28"/>
      <c r="M4584" s="28"/>
      <c r="N4584" s="28"/>
      <c r="O4584" s="28"/>
      <c r="P4584" s="60"/>
      <c r="Q4584" s="60"/>
      <c r="R4584" s="60"/>
      <c r="S4584" s="60"/>
      <c r="T4584" s="60"/>
      <c r="U4584" s="60"/>
      <c r="V4584" s="46"/>
      <c r="W4584" s="28"/>
      <c r="X4584" s="28"/>
      <c r="Y4584" s="28"/>
      <c r="AA4584" s="77"/>
      <c r="AB4584" s="28"/>
      <c r="AC4584" s="28"/>
      <c r="AD4584" s="28"/>
      <c r="AE4584" s="28"/>
      <c r="AF4584" s="28"/>
      <c r="AG4584" s="28"/>
      <c r="AH4584" s="28"/>
      <c r="AI4584" s="28"/>
      <c r="AJ4584" s="28"/>
      <c r="AK4584" s="28"/>
      <c r="AL4584" s="28"/>
      <c r="AM4584" s="28"/>
      <c r="AN4584" s="28"/>
      <c r="AO4584" s="28"/>
      <c r="AP4584" s="28"/>
      <c r="AQ4584" s="28"/>
      <c r="AR4584" s="28"/>
      <c r="AS4584" s="28"/>
      <c r="AT4584" s="96"/>
      <c r="AU4584" s="28"/>
      <c r="AV4584" s="28"/>
      <c r="AW4584" s="28"/>
      <c r="AX4584" s="28"/>
      <c r="AY4584" s="28"/>
      <c r="AZ4584" s="28"/>
      <c r="BA4584" s="28"/>
      <c r="BB4584" s="28"/>
      <c r="BC4584" s="28"/>
      <c r="BD4584" s="28"/>
      <c r="BE4584" s="28"/>
    </row>
    <row r="4585" spans="3:57" ht="14.25" customHeight="1">
      <c r="C4585" s="46"/>
      <c r="D4585" s="28"/>
      <c r="E4585" s="28"/>
      <c r="F4585" s="28"/>
      <c r="G4585" s="28"/>
      <c r="H4585" s="28"/>
      <c r="I4585" s="28"/>
      <c r="J4585" s="28"/>
      <c r="K4585" s="28"/>
      <c r="L4585" s="28"/>
      <c r="M4585" s="28"/>
      <c r="N4585" s="28"/>
      <c r="O4585" s="28"/>
      <c r="P4585" s="60"/>
      <c r="Q4585" s="60"/>
      <c r="R4585" s="60"/>
      <c r="S4585" s="60"/>
      <c r="T4585" s="60"/>
      <c r="U4585" s="60"/>
      <c r="V4585" s="46"/>
      <c r="W4585" s="28"/>
      <c r="X4585" s="28"/>
      <c r="Y4585" s="28"/>
      <c r="AA4585" s="77"/>
      <c r="AB4585" s="28"/>
      <c r="AC4585" s="28"/>
      <c r="AD4585" s="28"/>
      <c r="AE4585" s="28"/>
      <c r="AF4585" s="28"/>
      <c r="AG4585" s="28"/>
      <c r="AH4585" s="28"/>
      <c r="AI4585" s="28"/>
      <c r="AJ4585" s="28"/>
      <c r="AK4585" s="28"/>
      <c r="AL4585" s="28"/>
      <c r="AM4585" s="28"/>
      <c r="AN4585" s="28"/>
      <c r="AO4585" s="28"/>
      <c r="AP4585" s="28"/>
      <c r="AQ4585" s="28"/>
      <c r="AR4585" s="28"/>
      <c r="AS4585" s="28"/>
      <c r="AT4585" s="96"/>
      <c r="AU4585" s="28"/>
      <c r="AV4585" s="28"/>
      <c r="AW4585" s="28"/>
      <c r="AX4585" s="28"/>
      <c r="AY4585" s="28"/>
      <c r="AZ4585" s="28"/>
      <c r="BA4585" s="28"/>
      <c r="BB4585" s="28"/>
      <c r="BC4585" s="28"/>
      <c r="BD4585" s="28"/>
      <c r="BE4585" s="28"/>
    </row>
    <row r="4586" spans="3:57" ht="14.25" customHeight="1">
      <c r="C4586" s="46"/>
      <c r="D4586" s="28"/>
      <c r="E4586" s="28"/>
      <c r="F4586" s="28"/>
      <c r="G4586" s="28"/>
      <c r="H4586" s="28"/>
      <c r="I4586" s="28"/>
      <c r="J4586" s="28"/>
      <c r="K4586" s="28"/>
      <c r="L4586" s="28"/>
      <c r="M4586" s="28"/>
      <c r="N4586" s="28"/>
      <c r="O4586" s="28"/>
      <c r="P4586" s="60"/>
      <c r="Q4586" s="60"/>
      <c r="R4586" s="60"/>
      <c r="S4586" s="60"/>
      <c r="T4586" s="60"/>
      <c r="U4586" s="60"/>
      <c r="V4586" s="46"/>
      <c r="W4586" s="28"/>
      <c r="X4586" s="28"/>
      <c r="Y4586" s="28"/>
      <c r="AA4586" s="77"/>
      <c r="AB4586" s="28"/>
      <c r="AC4586" s="28"/>
      <c r="AD4586" s="28"/>
      <c r="AE4586" s="28"/>
      <c r="AF4586" s="28"/>
      <c r="AG4586" s="28"/>
      <c r="AH4586" s="28"/>
      <c r="AI4586" s="28"/>
      <c r="AJ4586" s="28"/>
      <c r="AK4586" s="28"/>
      <c r="AL4586" s="28"/>
      <c r="AM4586" s="28"/>
      <c r="AN4586" s="28"/>
      <c r="AO4586" s="28"/>
      <c r="AP4586" s="28"/>
      <c r="AQ4586" s="28"/>
      <c r="AR4586" s="28"/>
      <c r="AS4586" s="28"/>
      <c r="AT4586" s="96"/>
      <c r="AU4586" s="28"/>
      <c r="AV4586" s="28"/>
      <c r="AW4586" s="28"/>
      <c r="AX4586" s="28"/>
      <c r="AY4586" s="28"/>
      <c r="AZ4586" s="28"/>
      <c r="BA4586" s="28"/>
      <c r="BB4586" s="28"/>
      <c r="BC4586" s="28"/>
      <c r="BD4586" s="28"/>
      <c r="BE4586" s="28"/>
    </row>
    <row r="4587" spans="3:57" ht="14.25" customHeight="1">
      <c r="C4587" s="46"/>
      <c r="D4587" s="28"/>
      <c r="E4587" s="28"/>
      <c r="F4587" s="28"/>
      <c r="G4587" s="28"/>
      <c r="H4587" s="28"/>
      <c r="I4587" s="28"/>
      <c r="J4587" s="28"/>
      <c r="K4587" s="28"/>
      <c r="L4587" s="28"/>
      <c r="M4587" s="28"/>
      <c r="N4587" s="28"/>
      <c r="O4587" s="28"/>
      <c r="P4587" s="60"/>
      <c r="Q4587" s="60"/>
      <c r="R4587" s="60"/>
      <c r="S4587" s="60"/>
      <c r="T4587" s="60"/>
      <c r="U4587" s="60"/>
      <c r="V4587" s="46"/>
      <c r="W4587" s="28"/>
      <c r="X4587" s="28"/>
      <c r="Y4587" s="28"/>
      <c r="AA4587" s="77"/>
      <c r="AB4587" s="28"/>
      <c r="AC4587" s="28"/>
      <c r="AD4587" s="28"/>
      <c r="AE4587" s="28"/>
      <c r="AF4587" s="28"/>
      <c r="AG4587" s="28"/>
      <c r="AH4587" s="28"/>
      <c r="AI4587" s="28"/>
      <c r="AJ4587" s="28"/>
      <c r="AK4587" s="28"/>
      <c r="AL4587" s="28"/>
      <c r="AM4587" s="28"/>
      <c r="AN4587" s="28"/>
      <c r="AO4587" s="28"/>
      <c r="AP4587" s="28"/>
      <c r="AQ4587" s="28"/>
      <c r="AR4587" s="28"/>
      <c r="AS4587" s="28"/>
      <c r="AT4587" s="96"/>
      <c r="AU4587" s="28"/>
      <c r="AV4587" s="28"/>
      <c r="AW4587" s="28"/>
      <c r="AX4587" s="28"/>
      <c r="AY4587" s="28"/>
      <c r="AZ4587" s="28"/>
      <c r="BA4587" s="28"/>
      <c r="BB4587" s="28"/>
      <c r="BC4587" s="28"/>
      <c r="BD4587" s="28"/>
      <c r="BE4587" s="28"/>
    </row>
    <row r="4588" spans="3:57" ht="14.25" customHeight="1">
      <c r="C4588" s="46"/>
      <c r="D4588" s="28"/>
      <c r="E4588" s="28"/>
      <c r="F4588" s="28"/>
      <c r="G4588" s="28"/>
      <c r="H4588" s="28"/>
      <c r="I4588" s="28"/>
      <c r="J4588" s="28"/>
      <c r="K4588" s="28"/>
      <c r="L4588" s="28"/>
      <c r="M4588" s="28"/>
      <c r="N4588" s="28"/>
      <c r="O4588" s="28"/>
      <c r="P4588" s="60"/>
      <c r="Q4588" s="60"/>
      <c r="R4588" s="60"/>
      <c r="S4588" s="60"/>
      <c r="T4588" s="60"/>
      <c r="U4588" s="60"/>
      <c r="V4588" s="46"/>
      <c r="W4588" s="28"/>
      <c r="X4588" s="28"/>
      <c r="Y4588" s="28"/>
      <c r="AA4588" s="77"/>
      <c r="AB4588" s="28"/>
      <c r="AC4588" s="28"/>
      <c r="AD4588" s="28"/>
      <c r="AE4588" s="28"/>
      <c r="AF4588" s="28"/>
      <c r="AG4588" s="28"/>
      <c r="AH4588" s="28"/>
      <c r="AI4588" s="28"/>
      <c r="AJ4588" s="28"/>
      <c r="AK4588" s="28"/>
      <c r="AL4588" s="28"/>
      <c r="AM4588" s="28"/>
      <c r="AN4588" s="28"/>
      <c r="AO4588" s="28"/>
      <c r="AP4588" s="28"/>
      <c r="AQ4588" s="28"/>
      <c r="AR4588" s="28"/>
      <c r="AS4588" s="28"/>
      <c r="AT4588" s="96"/>
      <c r="AU4588" s="28"/>
      <c r="AV4588" s="28"/>
      <c r="AW4588" s="28"/>
      <c r="AX4588" s="28"/>
      <c r="AY4588" s="28"/>
      <c r="AZ4588" s="28"/>
      <c r="BA4588" s="28"/>
      <c r="BB4588" s="28"/>
      <c r="BC4588" s="28"/>
      <c r="BD4588" s="28"/>
      <c r="BE4588" s="28"/>
    </row>
    <row r="4589" spans="3:57" ht="14.25" customHeight="1">
      <c r="C4589" s="46"/>
      <c r="D4589" s="28"/>
      <c r="E4589" s="28"/>
      <c r="F4589" s="28"/>
      <c r="G4589" s="28"/>
      <c r="H4589" s="28"/>
      <c r="I4589" s="28"/>
      <c r="J4589" s="28"/>
      <c r="K4589" s="28"/>
      <c r="L4589" s="28"/>
      <c r="M4589" s="28"/>
      <c r="N4589" s="28"/>
      <c r="O4589" s="28"/>
      <c r="P4589" s="60"/>
      <c r="Q4589" s="60"/>
      <c r="R4589" s="60"/>
      <c r="S4589" s="60"/>
      <c r="T4589" s="60"/>
      <c r="U4589" s="60"/>
      <c r="V4589" s="46"/>
      <c r="W4589" s="28"/>
      <c r="X4589" s="28"/>
      <c r="Y4589" s="28"/>
      <c r="AA4589" s="77"/>
      <c r="AB4589" s="28"/>
      <c r="AC4589" s="28"/>
      <c r="AD4589" s="28"/>
      <c r="AE4589" s="28"/>
      <c r="AF4589" s="28"/>
      <c r="AG4589" s="28"/>
      <c r="AH4589" s="28"/>
      <c r="AI4589" s="28"/>
      <c r="AJ4589" s="28"/>
      <c r="AK4589" s="28"/>
      <c r="AL4589" s="28"/>
      <c r="AM4589" s="28"/>
      <c r="AN4589" s="28"/>
      <c r="AO4589" s="28"/>
      <c r="AP4589" s="28"/>
      <c r="AQ4589" s="28"/>
      <c r="AR4589" s="28"/>
      <c r="AS4589" s="28"/>
      <c r="AT4589" s="96"/>
      <c r="AU4589" s="28"/>
      <c r="AV4589" s="28"/>
      <c r="AW4589" s="28"/>
      <c r="AX4589" s="28"/>
      <c r="AY4589" s="28"/>
      <c r="AZ4589" s="28"/>
      <c r="BA4589" s="28"/>
      <c r="BB4589" s="28"/>
      <c r="BC4589" s="28"/>
      <c r="BD4589" s="28"/>
      <c r="BE4589" s="28"/>
    </row>
    <row r="4590" spans="3:57" ht="14.25" customHeight="1">
      <c r="C4590" s="46"/>
      <c r="D4590" s="28"/>
      <c r="E4590" s="28"/>
      <c r="F4590" s="28"/>
      <c r="G4590" s="28"/>
      <c r="H4590" s="28"/>
      <c r="I4590" s="28"/>
      <c r="J4590" s="28"/>
      <c r="K4590" s="28"/>
      <c r="L4590" s="28"/>
      <c r="M4590" s="28"/>
      <c r="N4590" s="28"/>
      <c r="O4590" s="28"/>
      <c r="P4590" s="60"/>
      <c r="Q4590" s="60"/>
      <c r="R4590" s="60"/>
      <c r="S4590" s="60"/>
      <c r="T4590" s="60"/>
      <c r="U4590" s="60"/>
      <c r="V4590" s="46"/>
      <c r="W4590" s="28"/>
      <c r="X4590" s="28"/>
      <c r="Y4590" s="28"/>
      <c r="AA4590" s="77"/>
      <c r="AB4590" s="28"/>
      <c r="AC4590" s="28"/>
      <c r="AD4590" s="28"/>
      <c r="AE4590" s="28"/>
      <c r="AF4590" s="28"/>
      <c r="AG4590" s="28"/>
      <c r="AH4590" s="28"/>
      <c r="AI4590" s="28"/>
      <c r="AJ4590" s="28"/>
      <c r="AK4590" s="28"/>
      <c r="AL4590" s="28"/>
      <c r="AM4590" s="28"/>
      <c r="AN4590" s="28"/>
      <c r="AO4590" s="28"/>
      <c r="AP4590" s="28"/>
      <c r="AQ4590" s="28"/>
      <c r="AR4590" s="28"/>
      <c r="AS4590" s="28"/>
      <c r="AT4590" s="96"/>
      <c r="AU4590" s="28"/>
      <c r="AV4590" s="28"/>
      <c r="AW4590" s="28"/>
      <c r="AX4590" s="28"/>
      <c r="AY4590" s="28"/>
      <c r="AZ4590" s="28"/>
      <c r="BA4590" s="28"/>
      <c r="BB4590" s="28"/>
      <c r="BC4590" s="28"/>
      <c r="BD4590" s="28"/>
      <c r="BE4590" s="28"/>
    </row>
    <row r="4591" spans="3:57" ht="14.25" customHeight="1">
      <c r="C4591" s="46"/>
      <c r="D4591" s="28"/>
      <c r="E4591" s="28"/>
      <c r="F4591" s="28"/>
      <c r="G4591" s="28"/>
      <c r="H4591" s="28"/>
      <c r="I4591" s="28"/>
      <c r="J4591" s="28"/>
      <c r="K4591" s="28"/>
      <c r="L4591" s="28"/>
      <c r="M4591" s="28"/>
      <c r="N4591" s="28"/>
      <c r="O4591" s="28"/>
      <c r="P4591" s="60"/>
      <c r="Q4591" s="60"/>
      <c r="R4591" s="60"/>
      <c r="S4591" s="60"/>
      <c r="T4591" s="60"/>
      <c r="U4591" s="60"/>
      <c r="V4591" s="46"/>
      <c r="W4591" s="28"/>
      <c r="X4591" s="28"/>
      <c r="Y4591" s="28"/>
      <c r="AA4591" s="77"/>
      <c r="AB4591" s="28"/>
      <c r="AC4591" s="28"/>
      <c r="AD4591" s="28"/>
      <c r="AE4591" s="28"/>
      <c r="AF4591" s="28"/>
      <c r="AG4591" s="28"/>
      <c r="AH4591" s="28"/>
      <c r="AI4591" s="28"/>
      <c r="AJ4591" s="28"/>
      <c r="AK4591" s="28"/>
      <c r="AL4591" s="28"/>
      <c r="AM4591" s="28"/>
      <c r="AN4591" s="28"/>
      <c r="AO4591" s="28"/>
      <c r="AP4591" s="28"/>
      <c r="AQ4591" s="28"/>
      <c r="AR4591" s="28"/>
      <c r="AS4591" s="28"/>
      <c r="AT4591" s="96"/>
      <c r="AU4591" s="28"/>
      <c r="AV4591" s="28"/>
      <c r="AW4591" s="28"/>
      <c r="AX4591" s="28"/>
      <c r="AY4591" s="28"/>
      <c r="AZ4591" s="28"/>
      <c r="BA4591" s="28"/>
      <c r="BB4591" s="28"/>
      <c r="BC4591" s="28"/>
      <c r="BD4591" s="28"/>
      <c r="BE4591" s="28"/>
    </row>
    <row r="4592" spans="3:57" ht="14.25" customHeight="1">
      <c r="C4592" s="46"/>
      <c r="D4592" s="28"/>
      <c r="E4592" s="28"/>
      <c r="F4592" s="28"/>
      <c r="G4592" s="28"/>
      <c r="H4592" s="28"/>
      <c r="I4592" s="28"/>
      <c r="J4592" s="28"/>
      <c r="K4592" s="28"/>
      <c r="L4592" s="28"/>
      <c r="M4592" s="28"/>
      <c r="N4592" s="28"/>
      <c r="O4592" s="28"/>
      <c r="P4592" s="60"/>
      <c r="Q4592" s="60"/>
      <c r="R4592" s="60"/>
      <c r="S4592" s="60"/>
      <c r="T4592" s="60"/>
      <c r="U4592" s="60"/>
      <c r="V4592" s="46"/>
      <c r="W4592" s="28"/>
      <c r="X4592" s="28"/>
      <c r="Y4592" s="28"/>
      <c r="AA4592" s="77"/>
      <c r="AB4592" s="28"/>
      <c r="AC4592" s="28"/>
      <c r="AD4592" s="28"/>
      <c r="AE4592" s="28"/>
      <c r="AF4592" s="28"/>
      <c r="AG4592" s="28"/>
      <c r="AH4592" s="28"/>
      <c r="AI4592" s="28"/>
      <c r="AJ4592" s="28"/>
      <c r="AK4592" s="28"/>
      <c r="AL4592" s="28"/>
      <c r="AM4592" s="28"/>
      <c r="AN4592" s="28"/>
      <c r="AO4592" s="28"/>
      <c r="AP4592" s="28"/>
      <c r="AQ4592" s="28"/>
      <c r="AR4592" s="28"/>
      <c r="AS4592" s="28"/>
      <c r="AT4592" s="96"/>
      <c r="AU4592" s="28"/>
      <c r="AV4592" s="28"/>
      <c r="AW4592" s="28"/>
      <c r="AX4592" s="28"/>
      <c r="AY4592" s="28"/>
      <c r="AZ4592" s="28"/>
      <c r="BA4592" s="28"/>
      <c r="BB4592" s="28"/>
      <c r="BC4592" s="28"/>
      <c r="BD4592" s="28"/>
      <c r="BE4592" s="28"/>
    </row>
    <row r="4593" spans="3:57" ht="14.25" customHeight="1">
      <c r="C4593" s="46"/>
      <c r="D4593" s="28"/>
      <c r="E4593" s="28"/>
      <c r="F4593" s="28"/>
      <c r="G4593" s="28"/>
      <c r="H4593" s="28"/>
      <c r="I4593" s="28"/>
      <c r="J4593" s="28"/>
      <c r="K4593" s="28"/>
      <c r="L4593" s="28"/>
      <c r="M4593" s="28"/>
      <c r="N4593" s="28"/>
      <c r="O4593" s="28"/>
      <c r="P4593" s="60"/>
      <c r="Q4593" s="60"/>
      <c r="R4593" s="60"/>
      <c r="S4593" s="60"/>
      <c r="T4593" s="60"/>
      <c r="U4593" s="60"/>
      <c r="V4593" s="46"/>
      <c r="W4593" s="28"/>
      <c r="X4593" s="28"/>
      <c r="Y4593" s="28"/>
      <c r="AA4593" s="77"/>
      <c r="AB4593" s="28"/>
      <c r="AC4593" s="28"/>
      <c r="AD4593" s="28"/>
      <c r="AE4593" s="28"/>
      <c r="AF4593" s="28"/>
      <c r="AG4593" s="28"/>
      <c r="AH4593" s="28"/>
      <c r="AI4593" s="28"/>
      <c r="AJ4593" s="28"/>
      <c r="AK4593" s="28"/>
      <c r="AL4593" s="28"/>
      <c r="AM4593" s="28"/>
      <c r="AN4593" s="28"/>
      <c r="AO4593" s="28"/>
      <c r="AP4593" s="28"/>
      <c r="AQ4593" s="28"/>
      <c r="AR4593" s="28"/>
      <c r="AS4593" s="28"/>
      <c r="AT4593" s="96"/>
      <c r="AU4593" s="28"/>
      <c r="AV4593" s="28"/>
      <c r="AW4593" s="28"/>
      <c r="AX4593" s="28"/>
      <c r="AY4593" s="28"/>
      <c r="AZ4593" s="28"/>
      <c r="BA4593" s="28"/>
      <c r="BB4593" s="28"/>
      <c r="BC4593" s="28"/>
      <c r="BD4593" s="28"/>
      <c r="BE4593" s="28"/>
    </row>
    <row r="4594" spans="3:57" ht="14.25" customHeight="1">
      <c r="C4594" s="46"/>
      <c r="D4594" s="28"/>
      <c r="E4594" s="28"/>
      <c r="F4594" s="28"/>
      <c r="G4594" s="28"/>
      <c r="H4594" s="28"/>
      <c r="I4594" s="28"/>
      <c r="J4594" s="28"/>
      <c r="K4594" s="28"/>
      <c r="L4594" s="28"/>
      <c r="M4594" s="28"/>
      <c r="N4594" s="28"/>
      <c r="O4594" s="28"/>
      <c r="P4594" s="60"/>
      <c r="Q4594" s="60"/>
      <c r="R4594" s="60"/>
      <c r="S4594" s="60"/>
      <c r="T4594" s="60"/>
      <c r="U4594" s="60"/>
      <c r="V4594" s="46"/>
      <c r="W4594" s="28"/>
      <c r="X4594" s="28"/>
      <c r="Y4594" s="28"/>
      <c r="AA4594" s="77"/>
      <c r="AB4594" s="28"/>
      <c r="AC4594" s="28"/>
      <c r="AD4594" s="28"/>
      <c r="AE4594" s="28"/>
      <c r="AF4594" s="28"/>
      <c r="AG4594" s="28"/>
      <c r="AH4594" s="28"/>
      <c r="AI4594" s="28"/>
      <c r="AJ4594" s="28"/>
      <c r="AK4594" s="28"/>
      <c r="AL4594" s="28"/>
      <c r="AM4594" s="28"/>
      <c r="AN4594" s="28"/>
      <c r="AO4594" s="28"/>
      <c r="AP4594" s="28"/>
      <c r="AQ4594" s="28"/>
      <c r="AR4594" s="28"/>
      <c r="AS4594" s="28"/>
      <c r="AT4594" s="96"/>
      <c r="AU4594" s="28"/>
      <c r="AV4594" s="28"/>
      <c r="AW4594" s="28"/>
      <c r="AX4594" s="28"/>
      <c r="AY4594" s="28"/>
      <c r="AZ4594" s="28"/>
      <c r="BA4594" s="28"/>
      <c r="BB4594" s="28"/>
      <c r="BC4594" s="28"/>
      <c r="BD4594" s="28"/>
      <c r="BE4594" s="28"/>
    </row>
    <row r="4595" spans="3:57" ht="14.25" customHeight="1">
      <c r="C4595" s="46"/>
      <c r="D4595" s="28"/>
      <c r="E4595" s="28"/>
      <c r="F4595" s="28"/>
      <c r="G4595" s="28"/>
      <c r="H4595" s="28"/>
      <c r="I4595" s="28"/>
      <c r="J4595" s="28"/>
      <c r="K4595" s="28"/>
      <c r="L4595" s="28"/>
      <c r="M4595" s="28"/>
      <c r="N4595" s="28"/>
      <c r="O4595" s="28"/>
      <c r="P4595" s="60"/>
      <c r="Q4595" s="60"/>
      <c r="R4595" s="60"/>
      <c r="S4595" s="60"/>
      <c r="T4595" s="60"/>
      <c r="U4595" s="60"/>
      <c r="V4595" s="46"/>
      <c r="W4595" s="28"/>
      <c r="X4595" s="28"/>
      <c r="Y4595" s="28"/>
      <c r="AA4595" s="77"/>
      <c r="AB4595" s="28"/>
      <c r="AC4595" s="28"/>
      <c r="AD4595" s="28"/>
      <c r="AE4595" s="28"/>
      <c r="AF4595" s="28"/>
      <c r="AG4595" s="28"/>
      <c r="AH4595" s="28"/>
      <c r="AI4595" s="28"/>
      <c r="AJ4595" s="28"/>
      <c r="AK4595" s="28"/>
      <c r="AL4595" s="28"/>
      <c r="AM4595" s="28"/>
      <c r="AN4595" s="28"/>
      <c r="AO4595" s="28"/>
      <c r="AP4595" s="28"/>
      <c r="AQ4595" s="28"/>
      <c r="AR4595" s="28"/>
      <c r="AS4595" s="28"/>
      <c r="AT4595" s="96"/>
      <c r="AU4595" s="28"/>
      <c r="AV4595" s="28"/>
      <c r="AW4595" s="28"/>
      <c r="AX4595" s="28"/>
      <c r="AY4595" s="28"/>
      <c r="AZ4595" s="28"/>
      <c r="BA4595" s="28"/>
      <c r="BB4595" s="28"/>
      <c r="BC4595" s="28"/>
      <c r="BD4595" s="28"/>
      <c r="BE4595" s="28"/>
    </row>
    <row r="4596" spans="3:57" ht="14.25" customHeight="1">
      <c r="C4596" s="46"/>
      <c r="D4596" s="28"/>
      <c r="E4596" s="28"/>
      <c r="F4596" s="28"/>
      <c r="G4596" s="28"/>
      <c r="H4596" s="28"/>
      <c r="I4596" s="28"/>
      <c r="J4596" s="28"/>
      <c r="K4596" s="28"/>
      <c r="L4596" s="28"/>
      <c r="M4596" s="28"/>
      <c r="N4596" s="28"/>
      <c r="O4596" s="28"/>
      <c r="P4596" s="60"/>
      <c r="Q4596" s="60"/>
      <c r="R4596" s="60"/>
      <c r="S4596" s="60"/>
      <c r="T4596" s="60"/>
      <c r="U4596" s="60"/>
      <c r="V4596" s="46"/>
      <c r="W4596" s="28"/>
      <c r="X4596" s="28"/>
      <c r="Y4596" s="28"/>
      <c r="AA4596" s="77"/>
      <c r="AB4596" s="28"/>
      <c r="AC4596" s="28"/>
      <c r="AD4596" s="28"/>
      <c r="AE4596" s="28"/>
      <c r="AF4596" s="28"/>
      <c r="AG4596" s="28"/>
      <c r="AH4596" s="28"/>
      <c r="AI4596" s="28"/>
      <c r="AJ4596" s="28"/>
      <c r="AK4596" s="28"/>
      <c r="AL4596" s="28"/>
      <c r="AM4596" s="28"/>
      <c r="AN4596" s="28"/>
      <c r="AO4596" s="28"/>
      <c r="AP4596" s="28"/>
      <c r="AQ4596" s="28"/>
      <c r="AR4596" s="28"/>
      <c r="AS4596" s="28"/>
      <c r="AT4596" s="96"/>
      <c r="AU4596" s="28"/>
      <c r="AV4596" s="28"/>
      <c r="AW4596" s="28"/>
      <c r="AX4596" s="28"/>
      <c r="AY4596" s="28"/>
      <c r="AZ4596" s="28"/>
      <c r="BA4596" s="28"/>
      <c r="BB4596" s="28"/>
      <c r="BC4596" s="28"/>
      <c r="BD4596" s="28"/>
      <c r="BE4596" s="28"/>
    </row>
    <row r="4597" spans="3:57" ht="14.25" customHeight="1">
      <c r="C4597" s="46"/>
      <c r="D4597" s="28"/>
      <c r="E4597" s="28"/>
      <c r="F4597" s="28"/>
      <c r="G4597" s="28"/>
      <c r="H4597" s="28"/>
      <c r="I4597" s="28"/>
      <c r="J4597" s="28"/>
      <c r="K4597" s="28"/>
      <c r="L4597" s="28"/>
      <c r="M4597" s="28"/>
      <c r="N4597" s="28"/>
      <c r="O4597" s="28"/>
      <c r="P4597" s="60"/>
      <c r="Q4597" s="60"/>
      <c r="R4597" s="60"/>
      <c r="S4597" s="60"/>
      <c r="T4597" s="60"/>
      <c r="U4597" s="60"/>
      <c r="V4597" s="46"/>
      <c r="W4597" s="28"/>
      <c r="X4597" s="28"/>
      <c r="Y4597" s="28"/>
      <c r="AA4597" s="77"/>
      <c r="AB4597" s="28"/>
      <c r="AC4597" s="28"/>
      <c r="AD4597" s="28"/>
      <c r="AE4597" s="28"/>
      <c r="AF4597" s="28"/>
      <c r="AG4597" s="28"/>
      <c r="AH4597" s="28"/>
      <c r="AI4597" s="28"/>
      <c r="AJ4597" s="28"/>
      <c r="AK4597" s="28"/>
      <c r="AL4597" s="28"/>
      <c r="AM4597" s="28"/>
      <c r="AN4597" s="28"/>
      <c r="AO4597" s="28"/>
      <c r="AP4597" s="28"/>
      <c r="AQ4597" s="28"/>
      <c r="AR4597" s="28"/>
      <c r="AS4597" s="28"/>
      <c r="AT4597" s="96"/>
      <c r="AU4597" s="28"/>
      <c r="AV4597" s="28"/>
      <c r="AW4597" s="28"/>
      <c r="AX4597" s="28"/>
      <c r="AY4597" s="28"/>
      <c r="AZ4597" s="28"/>
      <c r="BA4597" s="28"/>
      <c r="BB4597" s="28"/>
      <c r="BC4597" s="28"/>
      <c r="BD4597" s="28"/>
      <c r="BE4597" s="28"/>
    </row>
    <row r="4598" spans="3:57" ht="14.25" customHeight="1">
      <c r="C4598" s="46"/>
      <c r="D4598" s="28"/>
      <c r="E4598" s="28"/>
      <c r="F4598" s="28"/>
      <c r="G4598" s="28"/>
      <c r="H4598" s="28"/>
      <c r="I4598" s="28"/>
      <c r="J4598" s="28"/>
      <c r="K4598" s="28"/>
      <c r="L4598" s="28"/>
      <c r="M4598" s="28"/>
      <c r="N4598" s="28"/>
      <c r="O4598" s="28"/>
      <c r="P4598" s="60"/>
      <c r="Q4598" s="60"/>
      <c r="R4598" s="60"/>
      <c r="S4598" s="60"/>
      <c r="T4598" s="60"/>
      <c r="U4598" s="60"/>
      <c r="V4598" s="46"/>
      <c r="W4598" s="28"/>
      <c r="X4598" s="28"/>
      <c r="Y4598" s="28"/>
      <c r="AA4598" s="77"/>
      <c r="AB4598" s="28"/>
      <c r="AC4598" s="28"/>
      <c r="AD4598" s="28"/>
      <c r="AE4598" s="28"/>
      <c r="AF4598" s="28"/>
      <c r="AG4598" s="28"/>
      <c r="AH4598" s="28"/>
      <c r="AI4598" s="28"/>
      <c r="AJ4598" s="28"/>
      <c r="AK4598" s="28"/>
      <c r="AL4598" s="28"/>
      <c r="AM4598" s="28"/>
      <c r="AN4598" s="28"/>
      <c r="AO4598" s="28"/>
      <c r="AP4598" s="28"/>
      <c r="AQ4598" s="28"/>
      <c r="AR4598" s="28"/>
      <c r="AS4598" s="28"/>
      <c r="AT4598" s="96"/>
      <c r="AU4598" s="28"/>
      <c r="AV4598" s="28"/>
      <c r="AW4598" s="28"/>
      <c r="AX4598" s="28"/>
      <c r="AY4598" s="28"/>
      <c r="AZ4598" s="28"/>
      <c r="BA4598" s="28"/>
      <c r="BB4598" s="28"/>
      <c r="BC4598" s="28"/>
      <c r="BD4598" s="28"/>
      <c r="BE4598" s="28"/>
    </row>
    <row r="4599" spans="3:57" ht="14.25" customHeight="1">
      <c r="C4599" s="46"/>
      <c r="D4599" s="28"/>
      <c r="E4599" s="28"/>
      <c r="F4599" s="28"/>
      <c r="G4599" s="28"/>
      <c r="H4599" s="28"/>
      <c r="I4599" s="28"/>
      <c r="J4599" s="28"/>
      <c r="K4599" s="28"/>
      <c r="L4599" s="28"/>
      <c r="M4599" s="28"/>
      <c r="N4599" s="28"/>
      <c r="O4599" s="28"/>
      <c r="P4599" s="60"/>
      <c r="Q4599" s="60"/>
      <c r="R4599" s="60"/>
      <c r="S4599" s="60"/>
      <c r="T4599" s="60"/>
      <c r="U4599" s="60"/>
      <c r="V4599" s="46"/>
      <c r="W4599" s="28"/>
      <c r="X4599" s="28"/>
      <c r="Y4599" s="28"/>
      <c r="AA4599" s="77"/>
      <c r="AB4599" s="28"/>
      <c r="AC4599" s="28"/>
      <c r="AD4599" s="28"/>
      <c r="AE4599" s="28"/>
      <c r="AF4599" s="28"/>
      <c r="AG4599" s="28"/>
      <c r="AH4599" s="28"/>
      <c r="AI4599" s="28"/>
      <c r="AJ4599" s="28"/>
      <c r="AK4599" s="28"/>
      <c r="AL4599" s="28"/>
      <c r="AM4599" s="28"/>
      <c r="AN4599" s="28"/>
      <c r="AO4599" s="28"/>
      <c r="AP4599" s="28"/>
      <c r="AQ4599" s="28"/>
      <c r="AR4599" s="28"/>
      <c r="AS4599" s="28"/>
      <c r="AT4599" s="96"/>
      <c r="AU4599" s="28"/>
      <c r="AV4599" s="28"/>
      <c r="AW4599" s="28"/>
      <c r="AX4599" s="28"/>
      <c r="AY4599" s="28"/>
      <c r="AZ4599" s="28"/>
      <c r="BA4599" s="28"/>
      <c r="BB4599" s="28"/>
      <c r="BC4599" s="28"/>
      <c r="BD4599" s="28"/>
      <c r="BE4599" s="28"/>
    </row>
    <row r="4600" spans="3:57" ht="14.25" customHeight="1">
      <c r="C4600" s="46"/>
      <c r="D4600" s="28"/>
      <c r="E4600" s="28"/>
      <c r="F4600" s="28"/>
      <c r="G4600" s="28"/>
      <c r="H4600" s="28"/>
      <c r="I4600" s="28"/>
      <c r="J4600" s="28"/>
      <c r="K4600" s="28"/>
      <c r="L4600" s="28"/>
      <c r="M4600" s="28"/>
      <c r="N4600" s="28"/>
      <c r="O4600" s="28"/>
      <c r="P4600" s="60"/>
      <c r="Q4600" s="60"/>
      <c r="R4600" s="60"/>
      <c r="S4600" s="60"/>
      <c r="T4600" s="60"/>
      <c r="U4600" s="60"/>
      <c r="V4600" s="46"/>
      <c r="W4600" s="28"/>
      <c r="X4600" s="28"/>
      <c r="Y4600" s="28"/>
      <c r="AA4600" s="77"/>
      <c r="AB4600" s="28"/>
      <c r="AC4600" s="28"/>
      <c r="AD4600" s="28"/>
      <c r="AE4600" s="28"/>
      <c r="AF4600" s="28"/>
      <c r="AG4600" s="28"/>
      <c r="AH4600" s="28"/>
      <c r="AI4600" s="28"/>
      <c r="AJ4600" s="28"/>
      <c r="AK4600" s="28"/>
      <c r="AL4600" s="28"/>
      <c r="AM4600" s="28"/>
      <c r="AN4600" s="28"/>
      <c r="AO4600" s="28"/>
      <c r="AP4600" s="28"/>
      <c r="AQ4600" s="28"/>
      <c r="AR4600" s="28"/>
      <c r="AS4600" s="28"/>
      <c r="AT4600" s="96"/>
      <c r="AU4600" s="28"/>
      <c r="AV4600" s="28"/>
      <c r="AW4600" s="28"/>
      <c r="AX4600" s="28"/>
      <c r="AY4600" s="28"/>
      <c r="AZ4600" s="28"/>
      <c r="BA4600" s="28"/>
      <c r="BB4600" s="28"/>
      <c r="BC4600" s="28"/>
      <c r="BD4600" s="28"/>
      <c r="BE4600" s="28"/>
    </row>
    <row r="4601" spans="3:57" ht="14.25" customHeight="1">
      <c r="C4601" s="46"/>
      <c r="D4601" s="28"/>
      <c r="E4601" s="28"/>
      <c r="F4601" s="28"/>
      <c r="G4601" s="28"/>
      <c r="H4601" s="28"/>
      <c r="I4601" s="28"/>
      <c r="J4601" s="28"/>
      <c r="K4601" s="28"/>
      <c r="L4601" s="28"/>
      <c r="M4601" s="28"/>
      <c r="N4601" s="28"/>
      <c r="O4601" s="28"/>
      <c r="P4601" s="60"/>
      <c r="Q4601" s="60"/>
      <c r="R4601" s="60"/>
      <c r="S4601" s="60"/>
      <c r="T4601" s="60"/>
      <c r="U4601" s="60"/>
      <c r="V4601" s="46"/>
      <c r="W4601" s="28"/>
      <c r="X4601" s="28"/>
      <c r="Y4601" s="28"/>
      <c r="AA4601" s="77"/>
      <c r="AB4601" s="28"/>
      <c r="AC4601" s="28"/>
      <c r="AD4601" s="28"/>
      <c r="AE4601" s="28"/>
      <c r="AF4601" s="28"/>
      <c r="AG4601" s="28"/>
      <c r="AH4601" s="28"/>
      <c r="AI4601" s="28"/>
      <c r="AJ4601" s="28"/>
      <c r="AK4601" s="28"/>
      <c r="AL4601" s="28"/>
      <c r="AM4601" s="28"/>
      <c r="AN4601" s="28"/>
      <c r="AO4601" s="28"/>
      <c r="AP4601" s="28"/>
      <c r="AQ4601" s="28"/>
      <c r="AR4601" s="28"/>
      <c r="AS4601" s="28"/>
      <c r="AT4601" s="96"/>
      <c r="AU4601" s="28"/>
      <c r="AV4601" s="28"/>
      <c r="AW4601" s="28"/>
      <c r="AX4601" s="28"/>
      <c r="AY4601" s="28"/>
      <c r="AZ4601" s="28"/>
      <c r="BA4601" s="28"/>
      <c r="BB4601" s="28"/>
      <c r="BC4601" s="28"/>
      <c r="BD4601" s="28"/>
      <c r="BE4601" s="28"/>
    </row>
    <row r="4602" spans="3:57" ht="14.25" customHeight="1">
      <c r="C4602" s="46"/>
      <c r="D4602" s="28"/>
      <c r="E4602" s="28"/>
      <c r="F4602" s="28"/>
      <c r="G4602" s="28"/>
      <c r="H4602" s="28"/>
      <c r="I4602" s="28"/>
      <c r="J4602" s="28"/>
      <c r="K4602" s="28"/>
      <c r="L4602" s="28"/>
      <c r="M4602" s="28"/>
      <c r="N4602" s="28"/>
      <c r="O4602" s="28"/>
      <c r="P4602" s="60"/>
      <c r="Q4602" s="60"/>
      <c r="R4602" s="60"/>
      <c r="S4602" s="60"/>
      <c r="T4602" s="60"/>
      <c r="U4602" s="60"/>
      <c r="V4602" s="46"/>
      <c r="W4602" s="28"/>
      <c r="X4602" s="28"/>
      <c r="Y4602" s="28"/>
      <c r="AA4602" s="77"/>
      <c r="AB4602" s="28"/>
      <c r="AC4602" s="28"/>
      <c r="AD4602" s="28"/>
      <c r="AE4602" s="28"/>
      <c r="AF4602" s="28"/>
      <c r="AG4602" s="28"/>
      <c r="AH4602" s="28"/>
      <c r="AI4602" s="28"/>
      <c r="AJ4602" s="28"/>
      <c r="AK4602" s="28"/>
      <c r="AL4602" s="28"/>
      <c r="AM4602" s="28"/>
      <c r="AN4602" s="28"/>
      <c r="AO4602" s="28"/>
      <c r="AP4602" s="28"/>
      <c r="AQ4602" s="28"/>
      <c r="AR4602" s="28"/>
      <c r="AS4602" s="28"/>
      <c r="AT4602" s="96"/>
      <c r="AU4602" s="28"/>
      <c r="AV4602" s="28"/>
      <c r="AW4602" s="28"/>
      <c r="AX4602" s="28"/>
      <c r="AY4602" s="28"/>
      <c r="AZ4602" s="28"/>
      <c r="BA4602" s="28"/>
      <c r="BB4602" s="28"/>
      <c r="BC4602" s="28"/>
      <c r="BD4602" s="28"/>
      <c r="BE4602" s="28"/>
    </row>
    <row r="4603" spans="3:57" ht="14.25" customHeight="1">
      <c r="C4603" s="46"/>
      <c r="D4603" s="28"/>
      <c r="E4603" s="28"/>
      <c r="F4603" s="28"/>
      <c r="G4603" s="28"/>
      <c r="H4603" s="28"/>
      <c r="I4603" s="28"/>
      <c r="J4603" s="28"/>
      <c r="K4603" s="28"/>
      <c r="L4603" s="28"/>
      <c r="M4603" s="28"/>
      <c r="N4603" s="28"/>
      <c r="O4603" s="28"/>
      <c r="P4603" s="60"/>
      <c r="Q4603" s="60"/>
      <c r="R4603" s="60"/>
      <c r="S4603" s="60"/>
      <c r="T4603" s="60"/>
      <c r="U4603" s="60"/>
      <c r="V4603" s="46"/>
      <c r="W4603" s="28"/>
      <c r="X4603" s="28"/>
      <c r="Y4603" s="28"/>
      <c r="AA4603" s="77"/>
      <c r="AB4603" s="28"/>
      <c r="AC4603" s="28"/>
      <c r="AD4603" s="28"/>
      <c r="AE4603" s="28"/>
      <c r="AF4603" s="28"/>
      <c r="AG4603" s="28"/>
      <c r="AH4603" s="28"/>
      <c r="AI4603" s="28"/>
      <c r="AJ4603" s="28"/>
      <c r="AK4603" s="28"/>
      <c r="AL4603" s="28"/>
      <c r="AM4603" s="28"/>
      <c r="AN4603" s="28"/>
      <c r="AO4603" s="28"/>
      <c r="AP4603" s="28"/>
      <c r="AQ4603" s="28"/>
      <c r="AR4603" s="28"/>
      <c r="AS4603" s="28"/>
      <c r="AT4603" s="96"/>
      <c r="AU4603" s="28"/>
      <c r="AV4603" s="28"/>
      <c r="AW4603" s="28"/>
      <c r="AX4603" s="28"/>
      <c r="AY4603" s="28"/>
      <c r="AZ4603" s="28"/>
      <c r="BA4603" s="28"/>
      <c r="BB4603" s="28"/>
      <c r="BC4603" s="28"/>
      <c r="BD4603" s="28"/>
      <c r="BE4603" s="28"/>
    </row>
    <row r="4604" spans="3:57" ht="14.25" customHeight="1">
      <c r="C4604" s="46"/>
      <c r="D4604" s="28"/>
      <c r="E4604" s="28"/>
      <c r="F4604" s="28"/>
      <c r="G4604" s="28"/>
      <c r="H4604" s="28"/>
      <c r="I4604" s="28"/>
      <c r="J4604" s="28"/>
      <c r="K4604" s="28"/>
      <c r="L4604" s="28"/>
      <c r="M4604" s="28"/>
      <c r="N4604" s="28"/>
      <c r="O4604" s="28"/>
      <c r="P4604" s="60"/>
      <c r="Q4604" s="60"/>
      <c r="R4604" s="60"/>
      <c r="S4604" s="60"/>
      <c r="U4604" s="60"/>
      <c r="V4604" s="46"/>
      <c r="W4604" s="28"/>
      <c r="X4604" s="28"/>
      <c r="Y4604" s="28"/>
      <c r="AA4604" s="77"/>
      <c r="AB4604" s="28"/>
      <c r="AC4604" s="28"/>
      <c r="AD4604" s="28"/>
      <c r="AE4604" s="28"/>
      <c r="AF4604" s="28"/>
      <c r="AG4604" s="28"/>
      <c r="AH4604" s="28"/>
      <c r="AI4604" s="28"/>
      <c r="AJ4604" s="28"/>
      <c r="AK4604" s="28"/>
      <c r="AL4604" s="28"/>
      <c r="AM4604" s="28"/>
      <c r="AN4604" s="28"/>
      <c r="AO4604" s="28"/>
      <c r="AP4604" s="28"/>
      <c r="AQ4604" s="28"/>
      <c r="AR4604" s="28"/>
      <c r="AS4604" s="28"/>
      <c r="AT4604" s="96"/>
      <c r="AU4604" s="28"/>
      <c r="AV4604" s="28"/>
      <c r="AW4604" s="28"/>
      <c r="AX4604" s="28"/>
      <c r="AY4604" s="28"/>
      <c r="AZ4604" s="28"/>
      <c r="BA4604" s="28"/>
      <c r="BB4604" s="28"/>
      <c r="BC4604" s="28"/>
      <c r="BD4604" s="28"/>
      <c r="BE4604" s="28"/>
    </row>
    <row r="4605" spans="3:57" ht="14.25" customHeight="1">
      <c r="C4605" s="46"/>
      <c r="D4605" s="28"/>
      <c r="E4605" s="28"/>
      <c r="F4605" s="28"/>
      <c r="G4605" s="28"/>
      <c r="H4605" s="28"/>
      <c r="I4605" s="28"/>
      <c r="J4605" s="28"/>
      <c r="K4605" s="28"/>
      <c r="L4605" s="28"/>
      <c r="M4605" s="28"/>
      <c r="N4605" s="28"/>
      <c r="O4605" s="28"/>
      <c r="P4605" s="60"/>
      <c r="Q4605" s="60"/>
      <c r="R4605" s="60"/>
      <c r="S4605" s="60"/>
      <c r="U4605" s="60"/>
      <c r="V4605" s="46"/>
      <c r="W4605" s="28"/>
      <c r="X4605" s="28"/>
      <c r="Y4605" s="28"/>
      <c r="AA4605" s="77"/>
      <c r="AB4605" s="28"/>
      <c r="AC4605" s="28"/>
      <c r="AD4605" s="28"/>
      <c r="AE4605" s="28"/>
      <c r="AF4605" s="28"/>
      <c r="AG4605" s="28"/>
      <c r="AH4605" s="28"/>
      <c r="AI4605" s="28"/>
      <c r="AJ4605" s="28"/>
      <c r="AK4605" s="28"/>
      <c r="AL4605" s="28"/>
      <c r="AM4605" s="28"/>
      <c r="AN4605" s="28"/>
      <c r="AO4605" s="28"/>
      <c r="AP4605" s="28"/>
      <c r="AQ4605" s="28"/>
      <c r="AR4605" s="28"/>
      <c r="AS4605" s="28"/>
      <c r="AT4605" s="96"/>
      <c r="AU4605" s="28"/>
      <c r="AV4605" s="28"/>
      <c r="AW4605" s="28"/>
      <c r="AX4605" s="28"/>
      <c r="AY4605" s="28"/>
      <c r="AZ4605" s="28"/>
      <c r="BA4605" s="28"/>
      <c r="BB4605" s="28"/>
      <c r="BC4605" s="28"/>
      <c r="BD4605" s="28"/>
      <c r="BE4605" s="28"/>
    </row>
    <row r="4606" spans="3:57" ht="14.25" customHeight="1">
      <c r="C4606" s="46"/>
      <c r="D4606" s="28"/>
      <c r="E4606" s="28"/>
      <c r="F4606" s="28"/>
      <c r="G4606" s="28"/>
      <c r="H4606" s="28"/>
      <c r="I4606" s="28"/>
      <c r="J4606" s="28"/>
      <c r="K4606" s="28"/>
      <c r="L4606" s="28"/>
      <c r="M4606" s="28"/>
      <c r="N4606" s="28"/>
      <c r="O4606" s="28"/>
      <c r="P4606" s="60"/>
      <c r="Q4606" s="60"/>
      <c r="R4606" s="60"/>
      <c r="S4606" s="60"/>
      <c r="T4606" s="60"/>
      <c r="U4606" s="60"/>
      <c r="V4606" s="46"/>
      <c r="W4606" s="28"/>
      <c r="X4606" s="28"/>
      <c r="Y4606" s="28"/>
      <c r="AA4606" s="77"/>
      <c r="AB4606" s="28"/>
      <c r="AC4606" s="28"/>
      <c r="AD4606" s="28"/>
      <c r="AE4606" s="28"/>
      <c r="AF4606" s="28"/>
      <c r="AG4606" s="28"/>
      <c r="AH4606" s="28"/>
      <c r="AI4606" s="28"/>
      <c r="AJ4606" s="28"/>
      <c r="AK4606" s="28"/>
      <c r="AL4606" s="28"/>
      <c r="AM4606" s="28"/>
      <c r="AN4606" s="28"/>
      <c r="AO4606" s="28"/>
      <c r="AP4606" s="28"/>
      <c r="AQ4606" s="28"/>
      <c r="AR4606" s="28"/>
      <c r="AS4606" s="28"/>
      <c r="AT4606" s="96"/>
      <c r="AU4606" s="28"/>
      <c r="AV4606" s="28"/>
      <c r="AW4606" s="28"/>
      <c r="AX4606" s="28"/>
      <c r="AY4606" s="28"/>
      <c r="AZ4606" s="28"/>
      <c r="BA4606" s="28"/>
      <c r="BB4606" s="28"/>
      <c r="BC4606" s="28"/>
      <c r="BD4606" s="28"/>
      <c r="BE4606" s="28"/>
    </row>
    <row r="4607" spans="3:57" ht="14.25" customHeight="1">
      <c r="C4607" s="46"/>
      <c r="D4607" s="28"/>
      <c r="E4607" s="28"/>
      <c r="F4607" s="28"/>
      <c r="G4607" s="28"/>
      <c r="H4607" s="28"/>
      <c r="I4607" s="28"/>
      <c r="J4607" s="28"/>
      <c r="K4607" s="28"/>
      <c r="L4607" s="28"/>
      <c r="M4607" s="28"/>
      <c r="N4607" s="28"/>
      <c r="O4607" s="28"/>
      <c r="P4607" s="60"/>
      <c r="Q4607" s="60"/>
      <c r="R4607" s="60"/>
      <c r="S4607" s="60"/>
      <c r="T4607" s="60"/>
      <c r="U4607" s="60"/>
      <c r="V4607" s="46"/>
      <c r="W4607" s="28"/>
      <c r="X4607" s="28"/>
      <c r="Y4607" s="28"/>
      <c r="AA4607" s="77"/>
      <c r="AB4607" s="28"/>
      <c r="AC4607" s="28"/>
      <c r="AD4607" s="28"/>
      <c r="AE4607" s="28"/>
      <c r="AF4607" s="28"/>
      <c r="AG4607" s="28"/>
      <c r="AH4607" s="28"/>
      <c r="AI4607" s="28"/>
      <c r="AJ4607" s="28"/>
      <c r="AK4607" s="28"/>
      <c r="AL4607" s="28"/>
      <c r="AM4607" s="28"/>
      <c r="AN4607" s="28"/>
      <c r="AO4607" s="28"/>
      <c r="AP4607" s="28"/>
      <c r="AQ4607" s="28"/>
      <c r="AR4607" s="28"/>
      <c r="AS4607" s="28"/>
      <c r="AT4607" s="96"/>
      <c r="AU4607" s="28"/>
      <c r="AV4607" s="28"/>
      <c r="AW4607" s="28"/>
      <c r="AX4607" s="28"/>
      <c r="AY4607" s="28"/>
      <c r="AZ4607" s="28"/>
      <c r="BA4607" s="28"/>
      <c r="BB4607" s="28"/>
      <c r="BC4607" s="28"/>
      <c r="BD4607" s="28"/>
      <c r="BE4607" s="28"/>
    </row>
    <row r="4608" spans="3:57" ht="14.25" customHeight="1">
      <c r="C4608" s="46"/>
      <c r="D4608" s="28"/>
      <c r="E4608" s="28"/>
      <c r="F4608" s="28"/>
      <c r="G4608" s="28"/>
      <c r="H4608" s="28"/>
      <c r="I4608" s="28"/>
      <c r="J4608" s="28"/>
      <c r="K4608" s="28"/>
      <c r="L4608" s="28"/>
      <c r="M4608" s="28"/>
      <c r="N4608" s="28"/>
      <c r="O4608" s="28"/>
      <c r="P4608" s="60"/>
      <c r="Q4608" s="60"/>
      <c r="R4608" s="60"/>
      <c r="S4608" s="60"/>
      <c r="T4608" s="60"/>
      <c r="U4608" s="60"/>
      <c r="V4608" s="46"/>
      <c r="W4608" s="28"/>
      <c r="X4608" s="28"/>
      <c r="Y4608" s="28"/>
      <c r="AA4608" s="77"/>
      <c r="AB4608" s="28"/>
      <c r="AC4608" s="28"/>
      <c r="AD4608" s="28"/>
      <c r="AE4608" s="28"/>
      <c r="AF4608" s="28"/>
      <c r="AG4608" s="28"/>
      <c r="AH4608" s="28"/>
      <c r="AI4608" s="28"/>
      <c r="AJ4608" s="28"/>
      <c r="AK4608" s="28"/>
      <c r="AL4608" s="28"/>
      <c r="AM4608" s="28"/>
      <c r="AN4608" s="28"/>
      <c r="AO4608" s="28"/>
      <c r="AP4608" s="28"/>
      <c r="AQ4608" s="28"/>
      <c r="AR4608" s="28"/>
      <c r="AS4608" s="28"/>
      <c r="AT4608" s="96"/>
      <c r="AU4608" s="28"/>
      <c r="AV4608" s="28"/>
      <c r="AW4608" s="28"/>
      <c r="AX4608" s="28"/>
      <c r="AY4608" s="28"/>
      <c r="AZ4608" s="28"/>
      <c r="BA4608" s="28"/>
      <c r="BB4608" s="28"/>
      <c r="BC4608" s="28"/>
      <c r="BD4608" s="28"/>
      <c r="BE4608" s="28"/>
    </row>
    <row r="4609" spans="3:57" ht="14.25" customHeight="1">
      <c r="C4609" s="46"/>
      <c r="D4609" s="28"/>
      <c r="E4609" s="28"/>
      <c r="F4609" s="28"/>
      <c r="G4609" s="28"/>
      <c r="H4609" s="28"/>
      <c r="I4609" s="28"/>
      <c r="J4609" s="28"/>
      <c r="K4609" s="28"/>
      <c r="L4609" s="28"/>
      <c r="M4609" s="28"/>
      <c r="N4609" s="28"/>
      <c r="O4609" s="28"/>
      <c r="P4609" s="60"/>
      <c r="Q4609" s="60"/>
      <c r="R4609" s="60"/>
      <c r="S4609" s="60"/>
      <c r="T4609" s="60"/>
      <c r="U4609" s="60"/>
      <c r="V4609" s="46"/>
      <c r="W4609" s="28"/>
      <c r="X4609" s="28"/>
      <c r="Y4609" s="28"/>
      <c r="AA4609" s="77"/>
      <c r="AB4609" s="28"/>
      <c r="AC4609" s="28"/>
      <c r="AD4609" s="28"/>
      <c r="AE4609" s="28"/>
      <c r="AF4609" s="28"/>
      <c r="AG4609" s="28"/>
      <c r="AH4609" s="28"/>
      <c r="AI4609" s="28"/>
      <c r="AJ4609" s="28"/>
      <c r="AK4609" s="28"/>
      <c r="AL4609" s="28"/>
      <c r="AM4609" s="28"/>
      <c r="AN4609" s="28"/>
      <c r="AO4609" s="28"/>
      <c r="AP4609" s="28"/>
      <c r="AQ4609" s="28"/>
      <c r="AR4609" s="28"/>
      <c r="AS4609" s="28"/>
      <c r="AT4609" s="96"/>
      <c r="AU4609" s="28"/>
      <c r="AV4609" s="28"/>
      <c r="AW4609" s="28"/>
      <c r="AX4609" s="28"/>
      <c r="AY4609" s="28"/>
      <c r="AZ4609" s="28"/>
      <c r="BA4609" s="28"/>
      <c r="BB4609" s="28"/>
      <c r="BC4609" s="28"/>
      <c r="BD4609" s="28"/>
      <c r="BE4609" s="28"/>
    </row>
    <row r="4610" spans="3:57" ht="14.25" customHeight="1">
      <c r="C4610" s="46"/>
      <c r="D4610" s="28"/>
      <c r="E4610" s="28"/>
      <c r="F4610" s="28"/>
      <c r="G4610" s="28"/>
      <c r="H4610" s="28"/>
      <c r="I4610" s="28"/>
      <c r="J4610" s="28"/>
      <c r="K4610" s="28"/>
      <c r="L4610" s="28"/>
      <c r="M4610" s="28"/>
      <c r="N4610" s="28"/>
      <c r="O4610" s="28"/>
      <c r="P4610" s="60"/>
      <c r="Q4610" s="60"/>
      <c r="R4610" s="60"/>
      <c r="S4610" s="60"/>
      <c r="T4610" s="60"/>
      <c r="U4610" s="60"/>
      <c r="V4610" s="46"/>
      <c r="W4610" s="28"/>
      <c r="X4610" s="28"/>
      <c r="Y4610" s="28"/>
      <c r="AA4610" s="77"/>
      <c r="AB4610" s="28"/>
      <c r="AC4610" s="28"/>
      <c r="AD4610" s="28"/>
      <c r="AE4610" s="28"/>
      <c r="AF4610" s="28"/>
      <c r="AG4610" s="28"/>
      <c r="AH4610" s="28"/>
      <c r="AI4610" s="28"/>
      <c r="AJ4610" s="28"/>
      <c r="AK4610" s="28"/>
      <c r="AL4610" s="28"/>
      <c r="AM4610" s="28"/>
      <c r="AN4610" s="28"/>
      <c r="AO4610" s="28"/>
      <c r="AP4610" s="28"/>
      <c r="AQ4610" s="28"/>
      <c r="AR4610" s="28"/>
      <c r="AS4610" s="28"/>
      <c r="AT4610" s="96"/>
      <c r="AU4610" s="28"/>
      <c r="AV4610" s="28"/>
      <c r="AW4610" s="28"/>
      <c r="AX4610" s="28"/>
      <c r="AY4610" s="28"/>
      <c r="AZ4610" s="28"/>
      <c r="BA4610" s="28"/>
      <c r="BB4610" s="28"/>
      <c r="BC4610" s="28"/>
      <c r="BD4610" s="28"/>
      <c r="BE4610" s="28"/>
    </row>
    <row r="4611" spans="3:57" ht="14.25" customHeight="1">
      <c r="C4611" s="46"/>
      <c r="D4611" s="28"/>
      <c r="E4611" s="28"/>
      <c r="F4611" s="28"/>
      <c r="G4611" s="28"/>
      <c r="H4611" s="28"/>
      <c r="I4611" s="28"/>
      <c r="J4611" s="28"/>
      <c r="K4611" s="28"/>
      <c r="L4611" s="28"/>
      <c r="M4611" s="28"/>
      <c r="N4611" s="28"/>
      <c r="O4611" s="28"/>
      <c r="P4611" s="60"/>
      <c r="Q4611" s="60"/>
      <c r="R4611" s="60"/>
      <c r="S4611" s="60"/>
      <c r="T4611" s="60"/>
      <c r="U4611" s="60"/>
      <c r="V4611" s="46"/>
      <c r="W4611" s="28"/>
      <c r="X4611" s="28"/>
      <c r="Y4611" s="28"/>
      <c r="AA4611" s="77"/>
      <c r="AB4611" s="28"/>
      <c r="AC4611" s="28"/>
      <c r="AD4611" s="28"/>
      <c r="AE4611" s="28"/>
      <c r="AF4611" s="28"/>
      <c r="AG4611" s="28"/>
      <c r="AH4611" s="28"/>
      <c r="AI4611" s="28"/>
      <c r="AJ4611" s="28"/>
      <c r="AK4611" s="28"/>
      <c r="AL4611" s="28"/>
      <c r="AM4611" s="28"/>
      <c r="AN4611" s="28"/>
      <c r="AO4611" s="28"/>
      <c r="AP4611" s="28"/>
      <c r="AQ4611" s="28"/>
      <c r="AR4611" s="28"/>
      <c r="AS4611" s="28"/>
      <c r="AT4611" s="96"/>
      <c r="AU4611" s="28"/>
      <c r="AV4611" s="28"/>
      <c r="AW4611" s="28"/>
      <c r="AX4611" s="28"/>
      <c r="AY4611" s="28"/>
      <c r="AZ4611" s="28"/>
      <c r="BA4611" s="28"/>
      <c r="BB4611" s="28"/>
      <c r="BC4611" s="28"/>
      <c r="BD4611" s="28"/>
      <c r="BE4611" s="28"/>
    </row>
    <row r="4612" spans="3:57" ht="14.25" customHeight="1">
      <c r="C4612" s="46"/>
      <c r="D4612" s="28"/>
      <c r="E4612" s="28"/>
      <c r="F4612" s="28"/>
      <c r="G4612" s="28"/>
      <c r="H4612" s="28"/>
      <c r="I4612" s="28"/>
      <c r="J4612" s="28"/>
      <c r="K4612" s="28"/>
      <c r="L4612" s="28"/>
      <c r="M4612" s="28"/>
      <c r="N4612" s="28"/>
      <c r="O4612" s="28"/>
      <c r="P4612" s="60"/>
      <c r="Q4612" s="60"/>
      <c r="R4612" s="60"/>
      <c r="T4612" s="60"/>
      <c r="V4612" s="46"/>
      <c r="W4612" s="28"/>
      <c r="X4612" s="28"/>
      <c r="Y4612" s="28"/>
      <c r="AA4612" s="77"/>
      <c r="AB4612" s="28"/>
      <c r="AC4612" s="28"/>
      <c r="AD4612" s="28"/>
      <c r="AE4612" s="28"/>
      <c r="AF4612" s="28"/>
      <c r="AG4612" s="28"/>
      <c r="AH4612" s="28"/>
      <c r="AI4612" s="28"/>
      <c r="AJ4612" s="28"/>
      <c r="AK4612" s="28"/>
      <c r="AL4612" s="28"/>
      <c r="AM4612" s="28"/>
      <c r="AN4612" s="28"/>
      <c r="AO4612" s="28"/>
      <c r="AP4612" s="28"/>
      <c r="AQ4612" s="28"/>
      <c r="AR4612" s="28"/>
      <c r="AS4612" s="28"/>
      <c r="AT4612" s="96"/>
      <c r="AU4612" s="28"/>
      <c r="AV4612" s="28"/>
      <c r="AW4612" s="28"/>
      <c r="AX4612" s="28"/>
      <c r="AY4612" s="28"/>
      <c r="AZ4612" s="28"/>
      <c r="BA4612" s="28"/>
      <c r="BB4612" s="28"/>
      <c r="BC4612" s="28"/>
      <c r="BD4612" s="28"/>
      <c r="BE4612" s="28"/>
    </row>
    <row r="4613" spans="3:57" ht="14.25" customHeight="1">
      <c r="C4613" s="46"/>
      <c r="D4613" s="28"/>
      <c r="E4613" s="28"/>
      <c r="F4613" s="28"/>
      <c r="G4613" s="28"/>
      <c r="H4613" s="28"/>
      <c r="I4613" s="28"/>
      <c r="J4613" s="28"/>
      <c r="K4613" s="28"/>
      <c r="L4613" s="28"/>
      <c r="M4613" s="28"/>
      <c r="N4613" s="28"/>
      <c r="O4613" s="28"/>
      <c r="P4613" s="60"/>
      <c r="Q4613" s="60"/>
      <c r="R4613" s="60"/>
      <c r="T4613" s="60"/>
      <c r="V4613" s="46"/>
      <c r="W4613" s="28"/>
      <c r="X4613" s="28"/>
      <c r="Y4613" s="28"/>
      <c r="AA4613" s="77"/>
      <c r="AB4613" s="28"/>
      <c r="AC4613" s="28"/>
      <c r="AD4613" s="28"/>
      <c r="AE4613" s="28"/>
      <c r="AF4613" s="28"/>
      <c r="AG4613" s="28"/>
      <c r="AH4613" s="28"/>
      <c r="AI4613" s="28"/>
      <c r="AL4613" s="28"/>
      <c r="AM4613" s="28"/>
      <c r="AN4613" s="28"/>
      <c r="AO4613" s="28"/>
      <c r="AP4613" s="28"/>
      <c r="AQ4613" s="28"/>
      <c r="AR4613" s="28"/>
      <c r="AS4613" s="28"/>
      <c r="AT4613" s="96"/>
      <c r="AU4613" s="28"/>
      <c r="AV4613" s="28"/>
      <c r="AW4613" s="28"/>
      <c r="AX4613" s="28"/>
      <c r="AY4613" s="28"/>
      <c r="AZ4613" s="28"/>
      <c r="BA4613" s="28"/>
      <c r="BB4613" s="28"/>
      <c r="BC4613" s="28"/>
      <c r="BD4613" s="28"/>
      <c r="BE4613" s="28"/>
    </row>
    <row r="4614" spans="3:57" ht="14.25" customHeight="1">
      <c r="C4614" s="46"/>
      <c r="D4614" s="28"/>
      <c r="E4614" s="28"/>
      <c r="F4614" s="28"/>
      <c r="G4614" s="28"/>
      <c r="H4614" s="28"/>
      <c r="I4614" s="28"/>
      <c r="J4614" s="28"/>
      <c r="K4614" s="28"/>
      <c r="L4614" s="28"/>
      <c r="M4614" s="28"/>
      <c r="N4614" s="28"/>
      <c r="O4614" s="28"/>
      <c r="P4614" s="60"/>
      <c r="Q4614" s="60"/>
      <c r="R4614" s="60"/>
      <c r="S4614" s="60"/>
      <c r="T4614" s="60"/>
      <c r="U4614" s="60"/>
      <c r="V4614" s="46"/>
      <c r="W4614" s="28"/>
      <c r="X4614" s="28"/>
      <c r="Y4614" s="28"/>
      <c r="AA4614" s="77"/>
      <c r="AB4614" s="28"/>
      <c r="AC4614" s="28"/>
      <c r="AD4614" s="28"/>
      <c r="AE4614" s="28"/>
      <c r="AF4614" s="28"/>
      <c r="AG4614" s="28"/>
      <c r="AH4614" s="28"/>
      <c r="AI4614" s="28"/>
      <c r="AL4614" s="28"/>
      <c r="AM4614" s="28"/>
      <c r="AN4614" s="28"/>
      <c r="AO4614" s="28"/>
      <c r="AP4614" s="28"/>
      <c r="AT4614" s="96"/>
      <c r="AU4614" s="28"/>
      <c r="AV4614" s="28"/>
      <c r="AW4614" s="28"/>
      <c r="AX4614" s="28"/>
      <c r="AY4614" s="28"/>
      <c r="AZ4614" s="28"/>
      <c r="BA4614" s="28"/>
      <c r="BB4614" s="28"/>
      <c r="BC4614" s="28"/>
      <c r="BD4614" s="28"/>
      <c r="BE4614" s="28"/>
    </row>
    <row r="4615" spans="3:57" ht="14.25" customHeight="1">
      <c r="C4615" s="46"/>
      <c r="D4615" s="28"/>
      <c r="E4615" s="28"/>
      <c r="F4615" s="28"/>
      <c r="G4615" s="28"/>
      <c r="H4615" s="28"/>
      <c r="I4615" s="28"/>
      <c r="J4615" s="28"/>
      <c r="K4615" s="28"/>
      <c r="L4615" s="28"/>
      <c r="M4615" s="28"/>
      <c r="N4615" s="28"/>
      <c r="O4615" s="28"/>
      <c r="P4615" s="60"/>
      <c r="Q4615" s="60"/>
      <c r="R4615" s="60"/>
      <c r="S4615" s="60"/>
      <c r="T4615" s="60"/>
      <c r="U4615" s="60"/>
      <c r="V4615" s="46"/>
      <c r="W4615" s="28"/>
      <c r="X4615" s="28"/>
      <c r="Y4615" s="28"/>
      <c r="AA4615" s="77"/>
      <c r="AE4615" s="28"/>
      <c r="AF4615" s="28"/>
      <c r="AG4615" s="28"/>
      <c r="AH4615" s="28"/>
      <c r="AI4615" s="28"/>
      <c r="AJ4615" s="28"/>
      <c r="AK4615" s="28"/>
      <c r="AL4615" s="28"/>
      <c r="AM4615" s="28"/>
      <c r="AN4615" s="28"/>
      <c r="AO4615" s="28"/>
      <c r="AP4615" s="28"/>
      <c r="AW4615" s="28"/>
      <c r="AX4615" s="28"/>
      <c r="AY4615" s="28"/>
      <c r="AZ4615" s="28"/>
      <c r="BA4615" s="28"/>
      <c r="BB4615" s="28"/>
      <c r="BC4615" s="28"/>
      <c r="BD4615" s="28"/>
      <c r="BE4615" s="28"/>
    </row>
    <row r="4616" spans="3:57" ht="14.25" customHeight="1">
      <c r="C4616" s="46"/>
      <c r="D4616" s="28"/>
      <c r="E4616" s="28"/>
      <c r="F4616" s="28"/>
      <c r="G4616" s="28"/>
      <c r="H4616" s="28"/>
      <c r="I4616" s="28"/>
      <c r="J4616" s="28"/>
      <c r="K4616" s="28"/>
      <c r="L4616" s="28"/>
      <c r="M4616" s="28"/>
      <c r="N4616" s="28"/>
      <c r="O4616" s="28"/>
      <c r="P4616" s="60"/>
      <c r="Q4616" s="60"/>
      <c r="R4616" s="60"/>
      <c r="S4616" s="60"/>
      <c r="T4616" s="60"/>
      <c r="U4616" s="60"/>
      <c r="V4616" s="46"/>
      <c r="W4616" s="28"/>
      <c r="X4616" s="28"/>
      <c r="Y4616" s="28"/>
      <c r="AA4616" s="77"/>
      <c r="AE4616" s="28"/>
      <c r="AF4616" s="28"/>
      <c r="AG4616" s="28"/>
      <c r="AH4616" s="28"/>
      <c r="AI4616" s="28"/>
      <c r="AJ4616" s="28"/>
      <c r="AK4616" s="28"/>
      <c r="AL4616" s="28"/>
      <c r="AM4616" s="28"/>
      <c r="AN4616" s="28"/>
      <c r="AO4616" s="28"/>
      <c r="AP4616" s="28"/>
      <c r="AQ4616" s="28"/>
      <c r="AR4616" s="28"/>
      <c r="AS4616" s="28"/>
      <c r="AW4616" s="28"/>
      <c r="AX4616" s="28"/>
      <c r="AY4616" s="28"/>
      <c r="AZ4616" s="28"/>
      <c r="BA4616" s="28"/>
      <c r="BB4616" s="28"/>
      <c r="BC4616" s="28"/>
      <c r="BD4616" s="28"/>
      <c r="BE4616" s="28"/>
    </row>
    <row r="4617" spans="3:57" ht="14.25" customHeight="1">
      <c r="C4617" s="46"/>
      <c r="D4617" s="28"/>
      <c r="E4617" s="28"/>
      <c r="F4617" s="28"/>
      <c r="G4617" s="28"/>
      <c r="H4617" s="28"/>
      <c r="I4617" s="28"/>
      <c r="J4617" s="28"/>
      <c r="K4617" s="28"/>
      <c r="L4617" s="28"/>
      <c r="M4617" s="28"/>
      <c r="N4617" s="28"/>
      <c r="O4617" s="28"/>
      <c r="P4617" s="60"/>
      <c r="Q4617" s="60"/>
      <c r="R4617" s="60"/>
      <c r="S4617" s="60"/>
      <c r="T4617" s="60"/>
      <c r="U4617" s="60"/>
      <c r="V4617" s="46"/>
      <c r="W4617" s="28"/>
      <c r="X4617" s="28"/>
      <c r="Y4617" s="28"/>
      <c r="AA4617" s="77"/>
      <c r="AB4617" s="28"/>
      <c r="AC4617" s="28"/>
      <c r="AD4617" s="28"/>
      <c r="AE4617" s="28"/>
      <c r="AF4617" s="28"/>
      <c r="AG4617" s="28"/>
      <c r="AH4617" s="28"/>
      <c r="AI4617" s="28"/>
      <c r="AJ4617" s="28"/>
      <c r="AK4617" s="28"/>
      <c r="AL4617" s="28"/>
      <c r="AM4617" s="28"/>
      <c r="AN4617" s="28"/>
      <c r="AO4617" s="28"/>
      <c r="AP4617" s="28"/>
      <c r="AQ4617" s="28"/>
      <c r="AR4617" s="28"/>
      <c r="AS4617" s="28"/>
      <c r="AT4617" s="96"/>
      <c r="AU4617" s="28"/>
      <c r="AV4617" s="28"/>
      <c r="AW4617" s="28"/>
      <c r="AX4617" s="28"/>
      <c r="AY4617" s="28"/>
      <c r="AZ4617" s="28"/>
      <c r="BA4617" s="28"/>
      <c r="BB4617" s="28"/>
      <c r="BC4617" s="28"/>
      <c r="BD4617" s="28"/>
      <c r="BE4617" s="28"/>
    </row>
    <row r="4618" spans="3:57" ht="14.25" customHeight="1">
      <c r="C4618" s="46"/>
      <c r="D4618" s="28"/>
      <c r="E4618" s="28"/>
      <c r="F4618" s="28"/>
      <c r="G4618" s="28"/>
      <c r="H4618" s="28"/>
      <c r="I4618" s="28"/>
      <c r="J4618" s="28"/>
      <c r="K4618" s="28"/>
      <c r="L4618" s="28"/>
      <c r="M4618" s="28"/>
      <c r="N4618" s="28"/>
      <c r="O4618" s="28"/>
      <c r="P4618" s="60"/>
      <c r="Q4618" s="60"/>
      <c r="R4618" s="60"/>
      <c r="S4618" s="60"/>
      <c r="T4618" s="60"/>
      <c r="U4618" s="60"/>
      <c r="V4618" s="46"/>
      <c r="W4618" s="28"/>
      <c r="X4618" s="28"/>
      <c r="Y4618" s="28"/>
      <c r="AA4618" s="77"/>
      <c r="AB4618" s="28"/>
      <c r="AC4618" s="28"/>
      <c r="AD4618" s="28"/>
      <c r="AE4618" s="28"/>
      <c r="AF4618" s="28"/>
      <c r="AG4618" s="28"/>
      <c r="AH4618" s="28"/>
      <c r="AI4618" s="28"/>
      <c r="AJ4618" s="28"/>
      <c r="AK4618" s="28"/>
      <c r="AL4618" s="28"/>
      <c r="AM4618" s="28"/>
      <c r="AN4618" s="28"/>
      <c r="AO4618" s="28"/>
      <c r="AP4618" s="28"/>
      <c r="AQ4618" s="28"/>
      <c r="AR4618" s="28"/>
      <c r="AS4618" s="28"/>
      <c r="AT4618" s="96"/>
      <c r="AU4618" s="28"/>
      <c r="AV4618" s="28"/>
      <c r="AW4618" s="28"/>
      <c r="AX4618" s="28"/>
      <c r="AY4618" s="28"/>
      <c r="AZ4618" s="28"/>
      <c r="BA4618" s="28"/>
      <c r="BB4618" s="28"/>
      <c r="BC4618" s="28"/>
      <c r="BD4618" s="28"/>
      <c r="BE4618" s="28"/>
    </row>
    <row r="4619" spans="3:57" ht="14.25" customHeight="1">
      <c r="C4619" s="46"/>
      <c r="D4619" s="28"/>
      <c r="E4619" s="28"/>
      <c r="F4619" s="28"/>
      <c r="G4619" s="28"/>
      <c r="H4619" s="28"/>
      <c r="I4619" s="28"/>
      <c r="J4619" s="28"/>
      <c r="K4619" s="28"/>
      <c r="L4619" s="28"/>
      <c r="M4619" s="28"/>
      <c r="N4619" s="28"/>
      <c r="O4619" s="28"/>
      <c r="P4619" s="60"/>
      <c r="Q4619" s="60"/>
      <c r="R4619" s="60"/>
      <c r="S4619" s="60"/>
      <c r="T4619" s="60"/>
      <c r="U4619" s="60"/>
      <c r="W4619" s="28"/>
      <c r="X4619" s="28"/>
      <c r="Y4619" s="28"/>
      <c r="AA4619" s="77"/>
      <c r="AB4619" s="28"/>
      <c r="AC4619" s="28"/>
      <c r="AD4619" s="28"/>
      <c r="AE4619" s="28"/>
      <c r="AF4619" s="28"/>
      <c r="AG4619" s="28"/>
      <c r="AH4619" s="28"/>
      <c r="AI4619" s="28"/>
      <c r="AJ4619" s="28"/>
      <c r="AK4619" s="28"/>
      <c r="AQ4619" s="28"/>
      <c r="AR4619" s="28"/>
      <c r="AS4619" s="28"/>
      <c r="AT4619" s="96"/>
      <c r="AU4619" s="28"/>
      <c r="AV4619" s="28"/>
      <c r="AW4619" s="28"/>
      <c r="AX4619" s="28"/>
      <c r="AY4619" s="28"/>
      <c r="AZ4619" s="28"/>
      <c r="BA4619" s="28"/>
      <c r="BB4619" s="28"/>
      <c r="BC4619" s="28"/>
      <c r="BD4619" s="28"/>
      <c r="BE4619" s="28"/>
    </row>
    <row r="4620" spans="3:57" ht="14.25" customHeight="1">
      <c r="S4620" s="60"/>
      <c r="T4620" s="60"/>
      <c r="U4620" s="60"/>
      <c r="AB4620" s="28"/>
      <c r="AC4620" s="28"/>
      <c r="AD4620" s="28"/>
      <c r="AJ4620" s="28"/>
      <c r="AK4620" s="28"/>
      <c r="AQ4620" s="28"/>
      <c r="AR4620" s="28"/>
      <c r="AS4620" s="28"/>
      <c r="AT4620" s="96"/>
      <c r="AU4620" s="28"/>
      <c r="AV4620" s="28"/>
    </row>
    <row r="4621" spans="3:57" ht="14.25" customHeight="1">
      <c r="S4621" s="60"/>
      <c r="T4621" s="60"/>
      <c r="U4621" s="60"/>
      <c r="V4621" s="46"/>
      <c r="AB4621" s="28"/>
      <c r="AC4621" s="28"/>
      <c r="AD4621" s="28"/>
      <c r="AJ4621" s="28"/>
      <c r="AK4621" s="28"/>
      <c r="AL4621" s="28"/>
      <c r="AM4621" s="28"/>
      <c r="AN4621" s="28"/>
      <c r="AO4621" s="28"/>
      <c r="AP4621" s="28"/>
      <c r="AQ4621" s="28"/>
      <c r="AR4621" s="28"/>
      <c r="AS4621" s="28"/>
      <c r="AT4621" s="96"/>
      <c r="AU4621" s="28"/>
      <c r="AV4621" s="28"/>
    </row>
    <row r="4622" spans="3:57" ht="14.25" customHeight="1">
      <c r="C4622" s="46"/>
      <c r="D4622" s="28"/>
      <c r="E4622" s="28"/>
      <c r="F4622" s="28"/>
      <c r="G4622" s="28"/>
      <c r="H4622" s="28"/>
      <c r="I4622" s="28"/>
      <c r="J4622" s="28"/>
      <c r="K4622" s="28"/>
      <c r="L4622" s="28"/>
      <c r="M4622" s="28"/>
      <c r="N4622" s="28"/>
      <c r="O4622" s="28"/>
      <c r="P4622" s="60"/>
      <c r="Q4622" s="60"/>
      <c r="R4622" s="60"/>
      <c r="S4622" s="60"/>
      <c r="T4622" s="60"/>
      <c r="U4622" s="60"/>
      <c r="V4622" s="46"/>
      <c r="W4622" s="28"/>
      <c r="X4622" s="28"/>
      <c r="Y4622" s="28"/>
      <c r="AA4622" s="77"/>
      <c r="AB4622" s="28"/>
      <c r="AC4622" s="28"/>
      <c r="AD4622" s="28"/>
      <c r="AE4622" s="28"/>
      <c r="AF4622" s="28"/>
      <c r="AG4622" s="28"/>
      <c r="AH4622" s="28"/>
      <c r="AI4622" s="28"/>
      <c r="AJ4622" s="28"/>
      <c r="AK4622" s="28"/>
      <c r="AL4622" s="28"/>
      <c r="AM4622" s="28"/>
      <c r="AN4622" s="28"/>
      <c r="AO4622" s="28"/>
      <c r="AP4622" s="28"/>
      <c r="AQ4622" s="28"/>
      <c r="AR4622" s="28"/>
      <c r="AS4622" s="28"/>
      <c r="AT4622" s="96"/>
      <c r="AU4622" s="28"/>
      <c r="AV4622" s="28"/>
      <c r="AW4622" s="28"/>
      <c r="AX4622" s="28"/>
      <c r="AY4622" s="28"/>
      <c r="AZ4622" s="28"/>
      <c r="BA4622" s="28"/>
      <c r="BB4622" s="28"/>
      <c r="BC4622" s="28"/>
      <c r="BD4622" s="28"/>
      <c r="BE4622" s="28"/>
    </row>
    <row r="4623" spans="3:57" ht="14.25" customHeight="1">
      <c r="C4623" s="46"/>
      <c r="D4623" s="28"/>
      <c r="E4623" s="28"/>
      <c r="F4623" s="28"/>
      <c r="G4623" s="28"/>
      <c r="H4623" s="28"/>
      <c r="I4623" s="28"/>
      <c r="J4623" s="28"/>
      <c r="K4623" s="28"/>
      <c r="L4623" s="28"/>
      <c r="M4623" s="28"/>
      <c r="N4623" s="28"/>
      <c r="O4623" s="28"/>
      <c r="P4623" s="60"/>
      <c r="Q4623" s="60"/>
      <c r="R4623" s="60"/>
      <c r="S4623" s="60"/>
      <c r="T4623" s="60"/>
      <c r="U4623" s="60"/>
      <c r="V4623" s="46"/>
      <c r="W4623" s="28"/>
      <c r="X4623" s="28"/>
      <c r="Y4623" s="28"/>
      <c r="AA4623" s="77"/>
      <c r="AB4623" s="28"/>
      <c r="AC4623" s="28"/>
      <c r="AD4623" s="28"/>
      <c r="AE4623" s="28"/>
      <c r="AF4623" s="28"/>
      <c r="AG4623" s="28"/>
      <c r="AH4623" s="28"/>
      <c r="AI4623" s="28"/>
      <c r="AJ4623" s="28"/>
      <c r="AK4623" s="28"/>
      <c r="AL4623" s="28"/>
      <c r="AM4623" s="28"/>
      <c r="AN4623" s="28"/>
      <c r="AO4623" s="28"/>
      <c r="AP4623" s="28"/>
      <c r="AQ4623" s="28"/>
      <c r="AR4623" s="28"/>
      <c r="AS4623" s="28"/>
      <c r="AT4623" s="96"/>
      <c r="AU4623" s="28"/>
      <c r="AV4623" s="28"/>
      <c r="AW4623" s="28"/>
      <c r="AX4623" s="28"/>
      <c r="AY4623" s="28"/>
      <c r="AZ4623" s="28"/>
      <c r="BA4623" s="28"/>
      <c r="BB4623" s="28"/>
      <c r="BC4623" s="28"/>
      <c r="BD4623" s="28"/>
      <c r="BE4623" s="28"/>
    </row>
    <row r="4624" spans="3:57" ht="14.25" customHeight="1">
      <c r="C4624" s="46"/>
      <c r="D4624" s="28"/>
      <c r="E4624" s="28"/>
      <c r="F4624" s="28"/>
      <c r="G4624" s="28"/>
      <c r="H4624" s="28"/>
      <c r="I4624" s="28"/>
      <c r="J4624" s="28"/>
      <c r="K4624" s="28"/>
      <c r="L4624" s="28"/>
      <c r="M4624" s="28"/>
      <c r="N4624" s="28"/>
      <c r="O4624" s="28"/>
      <c r="P4624" s="60"/>
      <c r="Q4624" s="60"/>
      <c r="R4624" s="60"/>
      <c r="S4624" s="60"/>
      <c r="T4624" s="60"/>
      <c r="U4624" s="60"/>
      <c r="V4624" s="46"/>
      <c r="W4624" s="28"/>
      <c r="X4624" s="28"/>
      <c r="Y4624" s="28"/>
      <c r="AA4624" s="77"/>
      <c r="AB4624" s="28"/>
      <c r="AC4624" s="28"/>
      <c r="AD4624" s="28"/>
      <c r="AE4624" s="28"/>
      <c r="AF4624" s="28"/>
      <c r="AG4624" s="28"/>
      <c r="AH4624" s="28"/>
      <c r="AI4624" s="28"/>
      <c r="AJ4624" s="28"/>
      <c r="AK4624" s="28"/>
      <c r="AL4624" s="28"/>
      <c r="AM4624" s="28"/>
      <c r="AN4624" s="28"/>
      <c r="AO4624" s="28"/>
      <c r="AP4624" s="28"/>
      <c r="AQ4624" s="28"/>
      <c r="AR4624" s="28"/>
      <c r="AS4624" s="28"/>
      <c r="AT4624" s="96"/>
      <c r="AU4624" s="28"/>
      <c r="AV4624" s="28"/>
      <c r="AW4624" s="28"/>
      <c r="AX4624" s="28"/>
      <c r="AY4624" s="28"/>
      <c r="AZ4624" s="28"/>
      <c r="BA4624" s="28"/>
      <c r="BB4624" s="28"/>
      <c r="BC4624" s="28"/>
      <c r="BD4624" s="28"/>
      <c r="BE4624" s="28"/>
    </row>
    <row r="4625" spans="3:57" ht="14.25" customHeight="1">
      <c r="C4625" s="46"/>
      <c r="D4625" s="28"/>
      <c r="E4625" s="28"/>
      <c r="F4625" s="28"/>
      <c r="G4625" s="28"/>
      <c r="H4625" s="28"/>
      <c r="I4625" s="28"/>
      <c r="J4625" s="28"/>
      <c r="K4625" s="28"/>
      <c r="L4625" s="28"/>
      <c r="M4625" s="28"/>
      <c r="N4625" s="28"/>
      <c r="O4625" s="28"/>
      <c r="P4625" s="60"/>
      <c r="Q4625" s="60"/>
      <c r="R4625" s="60"/>
      <c r="S4625" s="60"/>
      <c r="T4625" s="60"/>
      <c r="U4625" s="60"/>
      <c r="V4625" s="46"/>
      <c r="W4625" s="28"/>
      <c r="X4625" s="28"/>
      <c r="Y4625" s="28"/>
      <c r="AA4625" s="77"/>
      <c r="AB4625" s="28"/>
      <c r="AC4625" s="28"/>
      <c r="AD4625" s="28"/>
      <c r="AE4625" s="28"/>
      <c r="AF4625" s="28"/>
      <c r="AG4625" s="28"/>
      <c r="AH4625" s="28"/>
      <c r="AI4625" s="28"/>
      <c r="AJ4625" s="28"/>
      <c r="AK4625" s="28"/>
      <c r="AL4625" s="28"/>
      <c r="AM4625" s="28"/>
      <c r="AN4625" s="28"/>
      <c r="AO4625" s="28"/>
      <c r="AP4625" s="28"/>
      <c r="AQ4625" s="28"/>
      <c r="AR4625" s="28"/>
      <c r="AS4625" s="28"/>
      <c r="AT4625" s="96"/>
      <c r="AU4625" s="28"/>
      <c r="AV4625" s="28"/>
      <c r="AW4625" s="28"/>
      <c r="AX4625" s="28"/>
      <c r="AY4625" s="28"/>
      <c r="AZ4625" s="28"/>
      <c r="BA4625" s="28"/>
      <c r="BB4625" s="28"/>
      <c r="BC4625" s="28"/>
      <c r="BD4625" s="28"/>
      <c r="BE4625" s="28"/>
    </row>
    <row r="4626" spans="3:57" ht="14.25" customHeight="1">
      <c r="C4626" s="46"/>
      <c r="D4626" s="28"/>
      <c r="E4626" s="28"/>
      <c r="F4626" s="28"/>
      <c r="G4626" s="28"/>
      <c r="H4626" s="28"/>
      <c r="I4626" s="28"/>
      <c r="J4626" s="28"/>
      <c r="K4626" s="28"/>
      <c r="L4626" s="28"/>
      <c r="M4626" s="28"/>
      <c r="N4626" s="28"/>
      <c r="O4626" s="28"/>
      <c r="P4626" s="60"/>
      <c r="Q4626" s="60"/>
      <c r="R4626" s="60"/>
      <c r="S4626" s="60"/>
      <c r="T4626" s="60"/>
      <c r="U4626" s="60"/>
      <c r="V4626" s="46"/>
      <c r="W4626" s="28"/>
      <c r="X4626" s="28"/>
      <c r="Y4626" s="28"/>
      <c r="AA4626" s="77"/>
      <c r="AB4626" s="28"/>
      <c r="AC4626" s="28"/>
      <c r="AD4626" s="28"/>
      <c r="AE4626" s="28"/>
      <c r="AF4626" s="28"/>
      <c r="AG4626" s="28"/>
      <c r="AH4626" s="28"/>
      <c r="AI4626" s="28"/>
      <c r="AJ4626" s="28"/>
      <c r="AK4626" s="28"/>
      <c r="AL4626" s="28"/>
      <c r="AM4626" s="28"/>
      <c r="AN4626" s="28"/>
      <c r="AO4626" s="28"/>
      <c r="AP4626" s="28"/>
      <c r="AQ4626" s="28"/>
      <c r="AR4626" s="28"/>
      <c r="AS4626" s="28"/>
      <c r="AT4626" s="96"/>
      <c r="AU4626" s="28"/>
      <c r="AV4626" s="28"/>
      <c r="AW4626" s="28"/>
      <c r="AX4626" s="28"/>
      <c r="AY4626" s="28"/>
      <c r="AZ4626" s="28"/>
      <c r="BA4626" s="28"/>
      <c r="BB4626" s="28"/>
      <c r="BC4626" s="28"/>
      <c r="BD4626" s="28"/>
      <c r="BE4626" s="28"/>
    </row>
    <row r="4627" spans="3:57" ht="14.25" customHeight="1">
      <c r="C4627" s="46"/>
      <c r="D4627" s="28"/>
      <c r="E4627" s="28"/>
      <c r="F4627" s="28"/>
      <c r="G4627" s="28"/>
      <c r="H4627" s="28"/>
      <c r="I4627" s="28"/>
      <c r="J4627" s="28"/>
      <c r="K4627" s="28"/>
      <c r="L4627" s="28"/>
      <c r="M4627" s="28"/>
      <c r="N4627" s="28"/>
      <c r="O4627" s="28"/>
      <c r="P4627" s="60"/>
      <c r="Q4627" s="60"/>
      <c r="R4627" s="60"/>
      <c r="S4627" s="60"/>
      <c r="T4627" s="60"/>
      <c r="U4627" s="60"/>
      <c r="V4627" s="46"/>
      <c r="W4627" s="28"/>
      <c r="X4627" s="28"/>
      <c r="Y4627" s="28"/>
      <c r="AA4627" s="77"/>
      <c r="AB4627" s="28"/>
      <c r="AC4627" s="28"/>
      <c r="AD4627" s="28"/>
      <c r="AE4627" s="28"/>
      <c r="AF4627" s="28"/>
      <c r="AG4627" s="28"/>
      <c r="AH4627" s="28"/>
      <c r="AI4627" s="28"/>
      <c r="AJ4627" s="28"/>
      <c r="AK4627" s="28"/>
      <c r="AL4627" s="28"/>
      <c r="AM4627" s="28"/>
      <c r="AN4627" s="28"/>
      <c r="AO4627" s="28"/>
      <c r="AP4627" s="28"/>
      <c r="AQ4627" s="28"/>
      <c r="AR4627" s="28"/>
      <c r="AS4627" s="28"/>
      <c r="AT4627" s="96"/>
      <c r="AU4627" s="28"/>
      <c r="AV4627" s="28"/>
      <c r="AW4627" s="28"/>
      <c r="AX4627" s="28"/>
      <c r="AY4627" s="28"/>
      <c r="AZ4627" s="28"/>
      <c r="BA4627" s="28"/>
      <c r="BB4627" s="28"/>
      <c r="BC4627" s="28"/>
      <c r="BD4627" s="28"/>
      <c r="BE4627" s="28"/>
    </row>
    <row r="4628" spans="3:57" ht="14.25" customHeight="1">
      <c r="C4628" s="46"/>
      <c r="D4628" s="28"/>
      <c r="E4628" s="28"/>
      <c r="F4628" s="28"/>
      <c r="G4628" s="28"/>
      <c r="H4628" s="28"/>
      <c r="I4628" s="28"/>
      <c r="J4628" s="28"/>
      <c r="K4628" s="28"/>
      <c r="L4628" s="28"/>
      <c r="M4628" s="28"/>
      <c r="N4628" s="28"/>
      <c r="O4628" s="28"/>
      <c r="P4628" s="60"/>
      <c r="Q4628" s="60"/>
      <c r="R4628" s="60"/>
      <c r="S4628" s="60"/>
      <c r="T4628" s="60"/>
      <c r="U4628" s="60"/>
      <c r="V4628" s="46"/>
      <c r="W4628" s="28"/>
      <c r="X4628" s="28"/>
      <c r="Y4628" s="28"/>
      <c r="AA4628" s="77"/>
      <c r="AB4628" s="28"/>
      <c r="AC4628" s="28"/>
      <c r="AD4628" s="28"/>
      <c r="AE4628" s="28"/>
      <c r="AF4628" s="28"/>
      <c r="AG4628" s="28"/>
      <c r="AH4628" s="28"/>
      <c r="AI4628" s="28"/>
      <c r="AJ4628" s="28"/>
      <c r="AK4628" s="28"/>
      <c r="AL4628" s="28"/>
      <c r="AM4628" s="28"/>
      <c r="AN4628" s="28"/>
      <c r="AO4628" s="28"/>
      <c r="AP4628" s="28"/>
      <c r="AQ4628" s="28"/>
      <c r="AR4628" s="28"/>
      <c r="AS4628" s="28"/>
      <c r="AT4628" s="96"/>
      <c r="AU4628" s="28"/>
      <c r="AV4628" s="28"/>
      <c r="AW4628" s="28"/>
      <c r="AX4628" s="28"/>
      <c r="AY4628" s="28"/>
      <c r="AZ4628" s="28"/>
      <c r="BA4628" s="28"/>
      <c r="BB4628" s="28"/>
      <c r="BC4628" s="28"/>
      <c r="BD4628" s="28"/>
      <c r="BE4628" s="28"/>
    </row>
    <row r="4629" spans="3:57" ht="14.25" customHeight="1">
      <c r="C4629" s="46"/>
      <c r="D4629" s="28"/>
      <c r="E4629" s="28"/>
      <c r="F4629" s="28"/>
      <c r="G4629" s="28"/>
      <c r="H4629" s="28"/>
      <c r="I4629" s="28"/>
      <c r="J4629" s="28"/>
      <c r="K4629" s="28"/>
      <c r="L4629" s="28"/>
      <c r="M4629" s="28"/>
      <c r="N4629" s="28"/>
      <c r="O4629" s="28"/>
      <c r="P4629" s="60"/>
      <c r="Q4629" s="60"/>
      <c r="R4629" s="60"/>
      <c r="S4629" s="60"/>
      <c r="T4629" s="60"/>
      <c r="U4629" s="60"/>
      <c r="V4629" s="46"/>
      <c r="W4629" s="28"/>
      <c r="X4629" s="28"/>
      <c r="Y4629" s="28"/>
      <c r="AA4629" s="77"/>
      <c r="AB4629" s="28"/>
      <c r="AC4629" s="28"/>
      <c r="AD4629" s="28"/>
      <c r="AE4629" s="28"/>
      <c r="AF4629" s="28"/>
      <c r="AG4629" s="28"/>
      <c r="AH4629" s="28"/>
      <c r="AI4629" s="28"/>
      <c r="AJ4629" s="28"/>
      <c r="AK4629" s="28"/>
      <c r="AL4629" s="28"/>
      <c r="AM4629" s="28"/>
      <c r="AN4629" s="28"/>
      <c r="AO4629" s="28"/>
      <c r="AP4629" s="28"/>
      <c r="AQ4629" s="28"/>
      <c r="AR4629" s="28"/>
      <c r="AS4629" s="28"/>
      <c r="AT4629" s="96"/>
      <c r="AU4629" s="28"/>
      <c r="AV4629" s="28"/>
      <c r="AW4629" s="28"/>
      <c r="AX4629" s="28"/>
      <c r="AY4629" s="28"/>
      <c r="AZ4629" s="28"/>
      <c r="BA4629" s="28"/>
      <c r="BB4629" s="28"/>
      <c r="BC4629" s="28"/>
      <c r="BD4629" s="28"/>
      <c r="BE4629" s="28"/>
    </row>
    <row r="4630" spans="3:57" ht="14.25" customHeight="1">
      <c r="C4630" s="46"/>
      <c r="D4630" s="28"/>
      <c r="E4630" s="28"/>
      <c r="F4630" s="28"/>
      <c r="G4630" s="28"/>
      <c r="H4630" s="28"/>
      <c r="I4630" s="28"/>
      <c r="J4630" s="28"/>
      <c r="K4630" s="28"/>
      <c r="L4630" s="28"/>
      <c r="M4630" s="28"/>
      <c r="N4630" s="28"/>
      <c r="O4630" s="28"/>
      <c r="P4630" s="60"/>
      <c r="Q4630" s="60"/>
      <c r="R4630" s="60"/>
      <c r="S4630" s="60"/>
      <c r="T4630" s="60"/>
      <c r="U4630" s="60"/>
      <c r="V4630" s="46"/>
      <c r="W4630" s="28"/>
      <c r="X4630" s="28"/>
      <c r="Y4630" s="28"/>
      <c r="AA4630" s="77"/>
      <c r="AB4630" s="28"/>
      <c r="AC4630" s="28"/>
      <c r="AD4630" s="28"/>
      <c r="AE4630" s="28"/>
      <c r="AF4630" s="28"/>
      <c r="AG4630" s="28"/>
      <c r="AH4630" s="28"/>
      <c r="AI4630" s="28"/>
      <c r="AJ4630" s="28"/>
      <c r="AK4630" s="28"/>
      <c r="AL4630" s="28"/>
      <c r="AM4630" s="28"/>
      <c r="AN4630" s="28"/>
      <c r="AO4630" s="28"/>
      <c r="AP4630" s="28"/>
      <c r="AQ4630" s="28"/>
      <c r="AR4630" s="28"/>
      <c r="AS4630" s="28"/>
      <c r="AT4630" s="96"/>
      <c r="AU4630" s="28"/>
      <c r="AV4630" s="28"/>
      <c r="AW4630" s="28"/>
      <c r="AX4630" s="28"/>
      <c r="AY4630" s="28"/>
      <c r="AZ4630" s="28"/>
      <c r="BA4630" s="28"/>
      <c r="BB4630" s="28"/>
      <c r="BC4630" s="28"/>
      <c r="BD4630" s="28"/>
      <c r="BE4630" s="28"/>
    </row>
    <row r="4631" spans="3:57" ht="14.25" customHeight="1">
      <c r="C4631" s="46"/>
      <c r="D4631" s="28"/>
      <c r="E4631" s="28"/>
      <c r="F4631" s="28"/>
      <c r="G4631" s="28"/>
      <c r="H4631" s="28"/>
      <c r="I4631" s="28"/>
      <c r="J4631" s="28"/>
      <c r="K4631" s="28"/>
      <c r="L4631" s="28"/>
      <c r="M4631" s="28"/>
      <c r="N4631" s="28"/>
      <c r="O4631" s="28"/>
      <c r="P4631" s="60"/>
      <c r="Q4631" s="60"/>
      <c r="R4631" s="60"/>
      <c r="S4631" s="60"/>
      <c r="T4631" s="60"/>
      <c r="U4631" s="60"/>
      <c r="V4631" s="46"/>
      <c r="W4631" s="28"/>
      <c r="X4631" s="28"/>
      <c r="Y4631" s="28"/>
      <c r="AA4631" s="77"/>
      <c r="AB4631" s="28"/>
      <c r="AC4631" s="28"/>
      <c r="AD4631" s="28"/>
      <c r="AE4631" s="28"/>
      <c r="AF4631" s="28"/>
      <c r="AG4631" s="28"/>
      <c r="AH4631" s="28"/>
      <c r="AI4631" s="28"/>
      <c r="AJ4631" s="28"/>
      <c r="AK4631" s="28"/>
      <c r="AL4631" s="28"/>
      <c r="AM4631" s="28"/>
      <c r="AN4631" s="28"/>
      <c r="AO4631" s="28"/>
      <c r="AP4631" s="28"/>
      <c r="AQ4631" s="28"/>
      <c r="AR4631" s="28"/>
      <c r="AS4631" s="28"/>
      <c r="AT4631" s="96"/>
      <c r="AU4631" s="28"/>
      <c r="AV4631" s="28"/>
      <c r="AW4631" s="28"/>
      <c r="AX4631" s="28"/>
      <c r="AY4631" s="28"/>
      <c r="AZ4631" s="28"/>
      <c r="BA4631" s="28"/>
      <c r="BB4631" s="28"/>
      <c r="BC4631" s="28"/>
      <c r="BD4631" s="28"/>
      <c r="BE4631" s="28"/>
    </row>
    <row r="4632" spans="3:57" ht="14.25" customHeight="1">
      <c r="C4632" s="46"/>
      <c r="D4632" s="28"/>
      <c r="E4632" s="28"/>
      <c r="F4632" s="28"/>
      <c r="G4632" s="28"/>
      <c r="H4632" s="28"/>
      <c r="I4632" s="28"/>
      <c r="J4632" s="28"/>
      <c r="K4632" s="28"/>
      <c r="L4632" s="28"/>
      <c r="M4632" s="28"/>
      <c r="N4632" s="28"/>
      <c r="O4632" s="28"/>
      <c r="P4632" s="60"/>
      <c r="Q4632" s="60"/>
      <c r="R4632" s="60"/>
      <c r="S4632" s="60"/>
      <c r="T4632" s="60"/>
      <c r="U4632" s="60"/>
      <c r="V4632" s="46"/>
      <c r="W4632" s="28"/>
      <c r="X4632" s="28"/>
      <c r="Y4632" s="28"/>
      <c r="AA4632" s="77"/>
      <c r="AB4632" s="28"/>
      <c r="AC4632" s="28"/>
      <c r="AD4632" s="28"/>
      <c r="AE4632" s="28"/>
      <c r="AF4632" s="28"/>
      <c r="AG4632" s="28"/>
      <c r="AH4632" s="28"/>
      <c r="AI4632" s="28"/>
      <c r="AJ4632" s="28"/>
      <c r="AK4632" s="28"/>
      <c r="AL4632" s="28"/>
      <c r="AM4632" s="28"/>
      <c r="AN4632" s="28"/>
      <c r="AO4632" s="28"/>
      <c r="AP4632" s="28"/>
      <c r="AQ4632" s="28"/>
      <c r="AR4632" s="28"/>
      <c r="AS4632" s="28"/>
      <c r="AT4632" s="96"/>
      <c r="AU4632" s="28"/>
      <c r="AV4632" s="28"/>
      <c r="AW4632" s="28"/>
      <c r="AX4632" s="28"/>
      <c r="AY4632" s="28"/>
      <c r="AZ4632" s="28"/>
      <c r="BA4632" s="28"/>
      <c r="BB4632" s="28"/>
      <c r="BC4632" s="28"/>
      <c r="BD4632" s="28"/>
      <c r="BE4632" s="28"/>
    </row>
    <row r="4633" spans="3:57" ht="14.25" customHeight="1">
      <c r="C4633" s="46"/>
      <c r="D4633" s="28"/>
      <c r="E4633" s="28"/>
      <c r="F4633" s="28"/>
      <c r="G4633" s="28"/>
      <c r="H4633" s="28"/>
      <c r="I4633" s="28"/>
      <c r="J4633" s="28"/>
      <c r="K4633" s="28"/>
      <c r="L4633" s="28"/>
      <c r="M4633" s="28"/>
      <c r="N4633" s="28"/>
      <c r="O4633" s="28"/>
      <c r="P4633" s="60"/>
      <c r="Q4633" s="60"/>
      <c r="R4633" s="60"/>
      <c r="S4633" s="60"/>
      <c r="T4633" s="60"/>
      <c r="U4633" s="60"/>
      <c r="V4633" s="46"/>
      <c r="W4633" s="28"/>
      <c r="X4633" s="28"/>
      <c r="Y4633" s="28"/>
      <c r="AA4633" s="77"/>
      <c r="AB4633" s="28"/>
      <c r="AC4633" s="28"/>
      <c r="AD4633" s="28"/>
      <c r="AE4633" s="28"/>
      <c r="AF4633" s="28"/>
      <c r="AG4633" s="28"/>
      <c r="AH4633" s="28"/>
      <c r="AI4633" s="28"/>
      <c r="AJ4633" s="28"/>
      <c r="AK4633" s="28"/>
      <c r="AL4633" s="28"/>
      <c r="AM4633" s="28"/>
      <c r="AN4633" s="28"/>
      <c r="AO4633" s="28"/>
      <c r="AP4633" s="28"/>
      <c r="AQ4633" s="28"/>
      <c r="AR4633" s="28"/>
      <c r="AS4633" s="28"/>
      <c r="AT4633" s="96"/>
      <c r="AU4633" s="28"/>
      <c r="AV4633" s="28"/>
      <c r="AW4633" s="28"/>
      <c r="AX4633" s="28"/>
      <c r="AY4633" s="28"/>
      <c r="AZ4633" s="28"/>
      <c r="BA4633" s="28"/>
      <c r="BB4633" s="28"/>
      <c r="BC4633" s="28"/>
      <c r="BD4633" s="28"/>
      <c r="BE4633" s="28"/>
    </row>
    <row r="4634" spans="3:57" ht="14.25" customHeight="1">
      <c r="C4634" s="46"/>
      <c r="D4634" s="28"/>
      <c r="E4634" s="28"/>
      <c r="F4634" s="28"/>
      <c r="G4634" s="28"/>
      <c r="H4634" s="28"/>
      <c r="I4634" s="28"/>
      <c r="J4634" s="28"/>
      <c r="K4634" s="28"/>
      <c r="L4634" s="28"/>
      <c r="M4634" s="28"/>
      <c r="N4634" s="28"/>
      <c r="O4634" s="28"/>
      <c r="P4634" s="60"/>
      <c r="Q4634" s="60"/>
      <c r="R4634" s="60"/>
      <c r="S4634" s="60"/>
      <c r="T4634" s="60"/>
      <c r="U4634" s="60"/>
      <c r="V4634" s="46"/>
      <c r="W4634" s="28"/>
      <c r="X4634" s="28"/>
      <c r="Y4634" s="28"/>
      <c r="AA4634" s="77"/>
      <c r="AB4634" s="28"/>
      <c r="AC4634" s="28"/>
      <c r="AD4634" s="28"/>
      <c r="AE4634" s="28"/>
      <c r="AF4634" s="28"/>
      <c r="AG4634" s="28"/>
      <c r="AH4634" s="28"/>
      <c r="AI4634" s="28"/>
      <c r="AJ4634" s="28"/>
      <c r="AK4634" s="28"/>
      <c r="AL4634" s="28"/>
      <c r="AM4634" s="28"/>
      <c r="AN4634" s="28"/>
      <c r="AO4634" s="28"/>
      <c r="AP4634" s="28"/>
      <c r="AQ4634" s="28"/>
      <c r="AR4634" s="28"/>
      <c r="AS4634" s="28"/>
      <c r="AT4634" s="96"/>
      <c r="AU4634" s="28"/>
      <c r="AV4634" s="28"/>
      <c r="AW4634" s="28"/>
      <c r="AX4634" s="28"/>
      <c r="AY4634" s="28"/>
      <c r="AZ4634" s="28"/>
      <c r="BA4634" s="28"/>
      <c r="BB4634" s="28"/>
      <c r="BC4634" s="28"/>
      <c r="BD4634" s="28"/>
      <c r="BE4634" s="28"/>
    </row>
    <row r="4635" spans="3:57" ht="14.25" customHeight="1">
      <c r="C4635" s="46"/>
      <c r="D4635" s="28"/>
      <c r="E4635" s="28"/>
      <c r="F4635" s="28"/>
      <c r="G4635" s="28"/>
      <c r="H4635" s="28"/>
      <c r="I4635" s="28"/>
      <c r="J4635" s="28"/>
      <c r="K4635" s="28"/>
      <c r="L4635" s="28"/>
      <c r="M4635" s="28"/>
      <c r="N4635" s="28"/>
      <c r="O4635" s="28"/>
      <c r="P4635" s="60"/>
      <c r="Q4635" s="60"/>
      <c r="R4635" s="60"/>
      <c r="S4635" s="60"/>
      <c r="T4635" s="60"/>
      <c r="U4635" s="60"/>
      <c r="V4635" s="46"/>
      <c r="W4635" s="28"/>
      <c r="X4635" s="28"/>
      <c r="Y4635" s="28"/>
      <c r="AA4635" s="77"/>
      <c r="AB4635" s="28"/>
      <c r="AC4635" s="28"/>
      <c r="AD4635" s="28"/>
      <c r="AE4635" s="28"/>
      <c r="AF4635" s="28"/>
      <c r="AG4635" s="28"/>
      <c r="AH4635" s="28"/>
      <c r="AI4635" s="28"/>
      <c r="AJ4635" s="28"/>
      <c r="AK4635" s="28"/>
      <c r="AL4635" s="28"/>
      <c r="AM4635" s="28"/>
      <c r="AN4635" s="28"/>
      <c r="AO4635" s="28"/>
      <c r="AP4635" s="28"/>
      <c r="AQ4635" s="28"/>
      <c r="AR4635" s="28"/>
      <c r="AS4635" s="28"/>
      <c r="AT4635" s="96"/>
      <c r="AU4635" s="28"/>
      <c r="AV4635" s="28"/>
      <c r="AW4635" s="28"/>
      <c r="AX4635" s="28"/>
      <c r="AY4635" s="28"/>
      <c r="AZ4635" s="28"/>
      <c r="BA4635" s="28"/>
      <c r="BB4635" s="28"/>
      <c r="BC4635" s="28"/>
      <c r="BD4635" s="28"/>
      <c r="BE4635" s="28"/>
    </row>
    <row r="4636" spans="3:57" ht="14.25" customHeight="1">
      <c r="C4636" s="46"/>
      <c r="D4636" s="28"/>
      <c r="E4636" s="28"/>
      <c r="F4636" s="28"/>
      <c r="G4636" s="28"/>
      <c r="H4636" s="28"/>
      <c r="I4636" s="28"/>
      <c r="J4636" s="28"/>
      <c r="K4636" s="28"/>
      <c r="L4636" s="28"/>
      <c r="M4636" s="28"/>
      <c r="N4636" s="28"/>
      <c r="O4636" s="28"/>
      <c r="P4636" s="60"/>
      <c r="Q4636" s="60"/>
      <c r="R4636" s="60"/>
      <c r="S4636" s="60"/>
      <c r="T4636" s="60"/>
      <c r="U4636" s="60"/>
      <c r="V4636" s="46"/>
      <c r="W4636" s="28"/>
      <c r="X4636" s="28"/>
      <c r="Y4636" s="28"/>
      <c r="AA4636" s="77"/>
      <c r="AB4636" s="28"/>
      <c r="AC4636" s="28"/>
      <c r="AD4636" s="28"/>
      <c r="AE4636" s="28"/>
      <c r="AF4636" s="28"/>
      <c r="AG4636" s="28"/>
      <c r="AH4636" s="28"/>
      <c r="AI4636" s="28"/>
      <c r="AJ4636" s="28"/>
      <c r="AK4636" s="28"/>
      <c r="AL4636" s="28"/>
      <c r="AM4636" s="28"/>
      <c r="AN4636" s="28"/>
      <c r="AO4636" s="28"/>
      <c r="AP4636" s="28"/>
      <c r="AQ4636" s="28"/>
      <c r="AR4636" s="28"/>
      <c r="AS4636" s="28"/>
      <c r="AT4636" s="96"/>
      <c r="AU4636" s="28"/>
      <c r="AV4636" s="28"/>
      <c r="AW4636" s="28"/>
      <c r="AX4636" s="28"/>
      <c r="AY4636" s="28"/>
      <c r="AZ4636" s="28"/>
      <c r="BA4636" s="28"/>
      <c r="BB4636" s="28"/>
      <c r="BC4636" s="28"/>
      <c r="BD4636" s="28"/>
      <c r="BE4636" s="28"/>
    </row>
    <row r="4637" spans="3:57" ht="14.25" customHeight="1">
      <c r="C4637" s="46"/>
      <c r="D4637" s="28"/>
      <c r="E4637" s="28"/>
      <c r="F4637" s="28"/>
      <c r="G4637" s="28"/>
      <c r="H4637" s="28"/>
      <c r="I4637" s="28"/>
      <c r="J4637" s="28"/>
      <c r="K4637" s="28"/>
      <c r="L4637" s="28"/>
      <c r="M4637" s="28"/>
      <c r="N4637" s="28"/>
      <c r="O4637" s="28"/>
      <c r="P4637" s="60"/>
      <c r="Q4637" s="60"/>
      <c r="R4637" s="60"/>
      <c r="S4637" s="60"/>
      <c r="T4637" s="60"/>
      <c r="U4637" s="60"/>
      <c r="V4637" s="46"/>
      <c r="W4637" s="28"/>
      <c r="X4637" s="28"/>
      <c r="Y4637" s="28"/>
      <c r="AA4637" s="77"/>
      <c r="AB4637" s="28"/>
      <c r="AC4637" s="28"/>
      <c r="AD4637" s="28"/>
      <c r="AE4637" s="28"/>
      <c r="AF4637" s="28"/>
      <c r="AG4637" s="28"/>
      <c r="AH4637" s="28"/>
      <c r="AI4637" s="28"/>
      <c r="AJ4637" s="28"/>
      <c r="AK4637" s="28"/>
      <c r="AL4637" s="28"/>
      <c r="AM4637" s="28"/>
      <c r="AN4637" s="28"/>
      <c r="AO4637" s="28"/>
      <c r="AP4637" s="28"/>
      <c r="AQ4637" s="28"/>
      <c r="AR4637" s="28"/>
      <c r="AS4637" s="28"/>
      <c r="AT4637" s="96"/>
      <c r="AU4637" s="28"/>
      <c r="AV4637" s="28"/>
      <c r="AW4637" s="28"/>
      <c r="AX4637" s="28"/>
      <c r="AY4637" s="28"/>
      <c r="AZ4637" s="28"/>
      <c r="BA4637" s="28"/>
      <c r="BB4637" s="28"/>
      <c r="BC4637" s="28"/>
      <c r="BD4637" s="28"/>
      <c r="BE4637" s="28"/>
    </row>
    <row r="4638" spans="3:57" ht="14.25" customHeight="1">
      <c r="C4638" s="46"/>
      <c r="D4638" s="28"/>
      <c r="E4638" s="28"/>
      <c r="F4638" s="28"/>
      <c r="G4638" s="28"/>
      <c r="H4638" s="28"/>
      <c r="I4638" s="28"/>
      <c r="J4638" s="28"/>
      <c r="K4638" s="28"/>
      <c r="L4638" s="28"/>
      <c r="M4638" s="28"/>
      <c r="N4638" s="28"/>
      <c r="O4638" s="28"/>
      <c r="P4638" s="60"/>
      <c r="Q4638" s="60"/>
      <c r="R4638" s="60"/>
      <c r="S4638" s="60"/>
      <c r="T4638" s="60"/>
      <c r="U4638" s="60"/>
      <c r="V4638" s="46"/>
      <c r="W4638" s="28"/>
      <c r="X4638" s="28"/>
      <c r="Y4638" s="28"/>
      <c r="AA4638" s="77"/>
      <c r="AB4638" s="28"/>
      <c r="AC4638" s="28"/>
      <c r="AD4638" s="28"/>
      <c r="AE4638" s="28"/>
      <c r="AF4638" s="28"/>
      <c r="AG4638" s="28"/>
      <c r="AH4638" s="28"/>
      <c r="AI4638" s="28"/>
      <c r="AJ4638" s="28"/>
      <c r="AK4638" s="28"/>
      <c r="AL4638" s="28"/>
      <c r="AM4638" s="28"/>
      <c r="AN4638" s="28"/>
      <c r="AO4638" s="28"/>
      <c r="AP4638" s="28"/>
      <c r="AQ4638" s="28"/>
      <c r="AR4638" s="28"/>
      <c r="AS4638" s="28"/>
      <c r="AT4638" s="96"/>
      <c r="AU4638" s="28"/>
      <c r="AV4638" s="28"/>
      <c r="AW4638" s="28"/>
      <c r="AX4638" s="28"/>
      <c r="AY4638" s="28"/>
      <c r="AZ4638" s="28"/>
      <c r="BA4638" s="28"/>
      <c r="BB4638" s="28"/>
      <c r="BC4638" s="28"/>
      <c r="BD4638" s="28"/>
      <c r="BE4638" s="28"/>
    </row>
    <row r="4639" spans="3:57" ht="14.25" customHeight="1">
      <c r="C4639" s="46"/>
      <c r="D4639" s="28"/>
      <c r="E4639" s="28"/>
      <c r="F4639" s="28"/>
      <c r="G4639" s="28"/>
      <c r="H4639" s="28"/>
      <c r="I4639" s="28"/>
      <c r="J4639" s="28"/>
      <c r="K4639" s="28"/>
      <c r="L4639" s="28"/>
      <c r="M4639" s="28"/>
      <c r="N4639" s="28"/>
      <c r="O4639" s="28"/>
      <c r="P4639" s="60"/>
      <c r="Q4639" s="60"/>
      <c r="R4639" s="60"/>
      <c r="S4639" s="60"/>
      <c r="T4639" s="60"/>
      <c r="U4639" s="60"/>
      <c r="V4639" s="46"/>
      <c r="W4639" s="28"/>
      <c r="X4639" s="28"/>
      <c r="Y4639" s="28"/>
      <c r="AA4639" s="77"/>
      <c r="AB4639" s="28"/>
      <c r="AC4639" s="28"/>
      <c r="AD4639" s="28"/>
      <c r="AE4639" s="28"/>
      <c r="AF4639" s="28"/>
      <c r="AG4639" s="28"/>
      <c r="AH4639" s="28"/>
      <c r="AI4639" s="28"/>
      <c r="AJ4639" s="28"/>
      <c r="AK4639" s="28"/>
      <c r="AL4639" s="28"/>
      <c r="AM4639" s="28"/>
      <c r="AN4639" s="28"/>
      <c r="AO4639" s="28"/>
      <c r="AP4639" s="28"/>
      <c r="AQ4639" s="28"/>
      <c r="AR4639" s="28"/>
      <c r="AS4639" s="28"/>
      <c r="AT4639" s="96"/>
      <c r="AU4639" s="28"/>
      <c r="AV4639" s="28"/>
      <c r="AW4639" s="28"/>
      <c r="AX4639" s="28"/>
      <c r="AY4639" s="28"/>
      <c r="AZ4639" s="28"/>
      <c r="BA4639" s="28"/>
      <c r="BB4639" s="28"/>
      <c r="BC4639" s="28"/>
      <c r="BD4639" s="28"/>
      <c r="BE4639" s="28"/>
    </row>
    <row r="4640" spans="3:57" ht="14.25" customHeight="1">
      <c r="C4640" s="46"/>
      <c r="D4640" s="28"/>
      <c r="E4640" s="28"/>
      <c r="F4640" s="28"/>
      <c r="G4640" s="28"/>
      <c r="H4640" s="28"/>
      <c r="I4640" s="28"/>
      <c r="J4640" s="28"/>
      <c r="K4640" s="28"/>
      <c r="L4640" s="28"/>
      <c r="M4640" s="28"/>
      <c r="N4640" s="28"/>
      <c r="O4640" s="28"/>
      <c r="P4640" s="60"/>
      <c r="Q4640" s="60"/>
      <c r="R4640" s="60"/>
      <c r="S4640" s="60"/>
      <c r="T4640" s="60"/>
      <c r="U4640" s="60"/>
      <c r="V4640" s="46"/>
      <c r="W4640" s="28"/>
      <c r="X4640" s="28"/>
      <c r="Y4640" s="28"/>
      <c r="AA4640" s="77"/>
      <c r="AB4640" s="28"/>
      <c r="AC4640" s="28"/>
      <c r="AD4640" s="28"/>
      <c r="AE4640" s="28"/>
      <c r="AF4640" s="28"/>
      <c r="AG4640" s="28"/>
      <c r="AH4640" s="28"/>
      <c r="AI4640" s="28"/>
      <c r="AJ4640" s="28"/>
      <c r="AK4640" s="28"/>
      <c r="AL4640" s="28"/>
      <c r="AM4640" s="28"/>
      <c r="AN4640" s="28"/>
      <c r="AO4640" s="28"/>
      <c r="AP4640" s="28"/>
      <c r="AQ4640" s="28"/>
      <c r="AR4640" s="28"/>
      <c r="AS4640" s="28"/>
      <c r="AT4640" s="96"/>
      <c r="AU4640" s="28"/>
      <c r="AV4640" s="28"/>
      <c r="AW4640" s="28"/>
      <c r="AX4640" s="28"/>
      <c r="AY4640" s="28"/>
      <c r="AZ4640" s="28"/>
      <c r="BA4640" s="28"/>
      <c r="BB4640" s="28"/>
      <c r="BC4640" s="28"/>
      <c r="BD4640" s="28"/>
      <c r="BE4640" s="28"/>
    </row>
    <row r="4641" spans="3:57" ht="14.25" customHeight="1">
      <c r="C4641" s="46"/>
      <c r="D4641" s="28"/>
      <c r="E4641" s="28"/>
      <c r="F4641" s="28"/>
      <c r="G4641" s="28"/>
      <c r="H4641" s="28"/>
      <c r="I4641" s="28"/>
      <c r="J4641" s="28"/>
      <c r="K4641" s="28"/>
      <c r="L4641" s="28"/>
      <c r="M4641" s="28"/>
      <c r="N4641" s="28"/>
      <c r="O4641" s="28"/>
      <c r="P4641" s="60"/>
      <c r="Q4641" s="60"/>
      <c r="R4641" s="60"/>
      <c r="S4641" s="60"/>
      <c r="T4641" s="60"/>
      <c r="U4641" s="60"/>
      <c r="V4641" s="46"/>
      <c r="W4641" s="28"/>
      <c r="X4641" s="28"/>
      <c r="Y4641" s="28"/>
      <c r="AA4641" s="77"/>
      <c r="AB4641" s="28"/>
      <c r="AC4641" s="28"/>
      <c r="AD4641" s="28"/>
      <c r="AE4641" s="28"/>
      <c r="AF4641" s="28"/>
      <c r="AG4641" s="28"/>
      <c r="AH4641" s="28"/>
      <c r="AI4641" s="28"/>
      <c r="AJ4641" s="28"/>
      <c r="AK4641" s="28"/>
      <c r="AL4641" s="28"/>
      <c r="AM4641" s="28"/>
      <c r="AN4641" s="28"/>
      <c r="AO4641" s="28"/>
      <c r="AP4641" s="28"/>
      <c r="AQ4641" s="28"/>
      <c r="AR4641" s="28"/>
      <c r="AS4641" s="28"/>
      <c r="AT4641" s="96"/>
      <c r="AU4641" s="28"/>
      <c r="AV4641" s="28"/>
      <c r="AW4641" s="28"/>
      <c r="AX4641" s="28"/>
      <c r="AY4641" s="28"/>
      <c r="AZ4641" s="28"/>
      <c r="BA4641" s="28"/>
      <c r="BB4641" s="28"/>
      <c r="BC4641" s="28"/>
      <c r="BD4641" s="28"/>
      <c r="BE4641" s="28"/>
    </row>
    <row r="4642" spans="3:57" ht="14.25" customHeight="1">
      <c r="C4642" s="46"/>
      <c r="D4642" s="28"/>
      <c r="E4642" s="28"/>
      <c r="F4642" s="28"/>
      <c r="G4642" s="28"/>
      <c r="H4642" s="28"/>
      <c r="I4642" s="28"/>
      <c r="J4642" s="28"/>
      <c r="K4642" s="28"/>
      <c r="L4642" s="28"/>
      <c r="M4642" s="28"/>
      <c r="N4642" s="28"/>
      <c r="O4642" s="28"/>
      <c r="P4642" s="60"/>
      <c r="Q4642" s="60"/>
      <c r="R4642" s="60"/>
      <c r="S4642" s="60"/>
      <c r="T4642" s="60"/>
      <c r="U4642" s="60"/>
      <c r="V4642" s="46"/>
      <c r="W4642" s="28"/>
      <c r="X4642" s="28"/>
      <c r="Y4642" s="28"/>
      <c r="AA4642" s="77"/>
      <c r="AB4642" s="28"/>
      <c r="AC4642" s="28"/>
      <c r="AD4642" s="28"/>
      <c r="AE4642" s="28"/>
      <c r="AF4642" s="28"/>
      <c r="AG4642" s="28"/>
      <c r="AH4642" s="28"/>
      <c r="AI4642" s="28"/>
      <c r="AJ4642" s="28"/>
      <c r="AK4642" s="28"/>
      <c r="AL4642" s="28"/>
      <c r="AM4642" s="28"/>
      <c r="AN4642" s="28"/>
      <c r="AO4642" s="28"/>
      <c r="AP4642" s="28"/>
      <c r="AQ4642" s="28"/>
      <c r="AR4642" s="28"/>
      <c r="AS4642" s="28"/>
      <c r="AT4642" s="96"/>
      <c r="AU4642" s="28"/>
      <c r="AV4642" s="28"/>
      <c r="AW4642" s="28"/>
      <c r="AX4642" s="28"/>
      <c r="AY4642" s="28"/>
      <c r="AZ4642" s="28"/>
      <c r="BA4642" s="28"/>
      <c r="BB4642" s="28"/>
      <c r="BC4642" s="28"/>
      <c r="BD4642" s="28"/>
      <c r="BE4642" s="28"/>
    </row>
    <row r="4643" spans="3:57" ht="14.25" customHeight="1">
      <c r="C4643" s="46"/>
      <c r="D4643" s="28"/>
      <c r="E4643" s="28"/>
      <c r="F4643" s="28"/>
      <c r="G4643" s="28"/>
      <c r="H4643" s="28"/>
      <c r="I4643" s="28"/>
      <c r="J4643" s="28"/>
      <c r="K4643" s="28"/>
      <c r="L4643" s="28"/>
      <c r="M4643" s="28"/>
      <c r="N4643" s="28"/>
      <c r="O4643" s="28"/>
      <c r="P4643" s="60"/>
      <c r="Q4643" s="60"/>
      <c r="R4643" s="60"/>
      <c r="S4643" s="60"/>
      <c r="T4643" s="60"/>
      <c r="U4643" s="60"/>
      <c r="V4643" s="46"/>
      <c r="W4643" s="28"/>
      <c r="X4643" s="28"/>
      <c r="Y4643" s="28"/>
      <c r="AA4643" s="77"/>
      <c r="AB4643" s="28"/>
      <c r="AC4643" s="28"/>
      <c r="AD4643" s="28"/>
      <c r="AE4643" s="28"/>
      <c r="AF4643" s="28"/>
      <c r="AG4643" s="28"/>
      <c r="AH4643" s="28"/>
      <c r="AI4643" s="28"/>
      <c r="AJ4643" s="28"/>
      <c r="AK4643" s="28"/>
      <c r="AL4643" s="28"/>
      <c r="AM4643" s="28"/>
      <c r="AN4643" s="28"/>
      <c r="AO4643" s="28"/>
      <c r="AP4643" s="28"/>
      <c r="AQ4643" s="28"/>
      <c r="AR4643" s="28"/>
      <c r="AS4643" s="28"/>
      <c r="AT4643" s="96"/>
      <c r="AU4643" s="28"/>
      <c r="AV4643" s="28"/>
      <c r="AW4643" s="28"/>
      <c r="AX4643" s="28"/>
      <c r="AY4643" s="28"/>
      <c r="AZ4643" s="28"/>
      <c r="BA4643" s="28"/>
      <c r="BB4643" s="28"/>
      <c r="BC4643" s="28"/>
      <c r="BD4643" s="28"/>
      <c r="BE4643" s="28"/>
    </row>
    <row r="4644" spans="3:57" ht="14.25" customHeight="1">
      <c r="C4644" s="46"/>
      <c r="D4644" s="28"/>
      <c r="E4644" s="28"/>
      <c r="F4644" s="28"/>
      <c r="G4644" s="28"/>
      <c r="H4644" s="28"/>
      <c r="I4644" s="28"/>
      <c r="J4644" s="28"/>
      <c r="K4644" s="28"/>
      <c r="L4644" s="28"/>
      <c r="M4644" s="28"/>
      <c r="N4644" s="28"/>
      <c r="O4644" s="28"/>
      <c r="P4644" s="60"/>
      <c r="Q4644" s="60"/>
      <c r="R4644" s="60"/>
      <c r="S4644" s="60"/>
      <c r="T4644" s="60"/>
      <c r="U4644" s="60"/>
      <c r="V4644" s="46"/>
      <c r="W4644" s="28"/>
      <c r="X4644" s="28"/>
      <c r="Y4644" s="28"/>
      <c r="AA4644" s="77"/>
      <c r="AB4644" s="28"/>
      <c r="AC4644" s="28"/>
      <c r="AD4644" s="28"/>
      <c r="AE4644" s="28"/>
      <c r="AF4644" s="28"/>
      <c r="AG4644" s="28"/>
      <c r="AH4644" s="28"/>
      <c r="AI4644" s="28"/>
      <c r="AJ4644" s="28"/>
      <c r="AK4644" s="28"/>
      <c r="AL4644" s="28"/>
      <c r="AM4644" s="28"/>
      <c r="AN4644" s="28"/>
      <c r="AO4644" s="28"/>
      <c r="AP4644" s="28"/>
      <c r="AQ4644" s="28"/>
      <c r="AR4644" s="28"/>
      <c r="AS4644" s="28"/>
      <c r="AT4644" s="96"/>
      <c r="AU4644" s="28"/>
      <c r="AV4644" s="28"/>
      <c r="AW4644" s="28"/>
      <c r="AX4644" s="28"/>
      <c r="AY4644" s="28"/>
      <c r="AZ4644" s="28"/>
      <c r="BA4644" s="28"/>
      <c r="BB4644" s="28"/>
      <c r="BC4644" s="28"/>
      <c r="BD4644" s="28"/>
      <c r="BE4644" s="28"/>
    </row>
    <row r="4645" spans="3:57" ht="14.25" customHeight="1">
      <c r="C4645" s="46"/>
      <c r="D4645" s="28"/>
      <c r="E4645" s="28"/>
      <c r="F4645" s="28"/>
      <c r="G4645" s="28"/>
      <c r="H4645" s="28"/>
      <c r="I4645" s="28"/>
      <c r="J4645" s="28"/>
      <c r="K4645" s="28"/>
      <c r="L4645" s="28"/>
      <c r="M4645" s="28"/>
      <c r="N4645" s="28"/>
      <c r="O4645" s="28"/>
      <c r="P4645" s="60"/>
      <c r="Q4645" s="60"/>
      <c r="R4645" s="60"/>
      <c r="S4645" s="60"/>
      <c r="T4645" s="60"/>
      <c r="U4645" s="60"/>
      <c r="V4645" s="46"/>
      <c r="W4645" s="28"/>
      <c r="X4645" s="28"/>
      <c r="Y4645" s="28"/>
      <c r="AA4645" s="77"/>
      <c r="AB4645" s="28"/>
      <c r="AC4645" s="28"/>
      <c r="AD4645" s="28"/>
      <c r="AE4645" s="28"/>
      <c r="AF4645" s="28"/>
      <c r="AG4645" s="28"/>
      <c r="AH4645" s="28"/>
      <c r="AI4645" s="28"/>
      <c r="AJ4645" s="28"/>
      <c r="AK4645" s="28"/>
      <c r="AL4645" s="28"/>
      <c r="AM4645" s="28"/>
      <c r="AN4645" s="28"/>
      <c r="AO4645" s="28"/>
      <c r="AP4645" s="28"/>
      <c r="AQ4645" s="28"/>
      <c r="AR4645" s="28"/>
      <c r="AS4645" s="28"/>
      <c r="AT4645" s="96"/>
      <c r="AU4645" s="28"/>
      <c r="AV4645" s="28"/>
      <c r="AW4645" s="28"/>
      <c r="AX4645" s="28"/>
      <c r="AY4645" s="28"/>
      <c r="AZ4645" s="28"/>
      <c r="BA4645" s="28"/>
      <c r="BB4645" s="28"/>
      <c r="BC4645" s="28"/>
      <c r="BD4645" s="28"/>
      <c r="BE4645" s="28"/>
    </row>
    <row r="4646" spans="3:57" ht="14.25" customHeight="1">
      <c r="C4646" s="46"/>
      <c r="D4646" s="28"/>
      <c r="E4646" s="28"/>
      <c r="F4646" s="28"/>
      <c r="G4646" s="28"/>
      <c r="H4646" s="28"/>
      <c r="I4646" s="28"/>
      <c r="J4646" s="28"/>
      <c r="K4646" s="28"/>
      <c r="L4646" s="28"/>
      <c r="M4646" s="28"/>
      <c r="N4646" s="28"/>
      <c r="O4646" s="28"/>
      <c r="P4646" s="60"/>
      <c r="Q4646" s="60"/>
      <c r="R4646" s="60"/>
      <c r="S4646" s="60"/>
      <c r="T4646" s="60"/>
      <c r="U4646" s="60"/>
      <c r="V4646" s="46"/>
      <c r="W4646" s="28"/>
      <c r="X4646" s="28"/>
      <c r="Y4646" s="28"/>
      <c r="AA4646" s="77"/>
      <c r="AB4646" s="28"/>
      <c r="AC4646" s="28"/>
      <c r="AD4646" s="28"/>
      <c r="AE4646" s="28"/>
      <c r="AF4646" s="28"/>
      <c r="AG4646" s="28"/>
      <c r="AH4646" s="28"/>
      <c r="AI4646" s="28"/>
      <c r="AJ4646" s="28"/>
      <c r="AK4646" s="28"/>
      <c r="AL4646" s="28"/>
      <c r="AM4646" s="28"/>
      <c r="AN4646" s="28"/>
      <c r="AO4646" s="28"/>
      <c r="AP4646" s="28"/>
      <c r="AQ4646" s="28"/>
      <c r="AR4646" s="28"/>
      <c r="AS4646" s="28"/>
      <c r="AT4646" s="96"/>
      <c r="AU4646" s="28"/>
      <c r="AV4646" s="28"/>
      <c r="AW4646" s="28"/>
      <c r="AX4646" s="28"/>
      <c r="AY4646" s="28"/>
      <c r="AZ4646" s="28"/>
      <c r="BA4646" s="28"/>
      <c r="BB4646" s="28"/>
      <c r="BC4646" s="28"/>
      <c r="BD4646" s="28"/>
      <c r="BE4646" s="28"/>
    </row>
    <row r="4647" spans="3:57" ht="14.25" customHeight="1">
      <c r="C4647" s="46"/>
      <c r="D4647" s="28"/>
      <c r="E4647" s="28"/>
      <c r="F4647" s="28"/>
      <c r="G4647" s="28"/>
      <c r="H4647" s="28"/>
      <c r="I4647" s="28"/>
      <c r="J4647" s="28"/>
      <c r="K4647" s="28"/>
      <c r="L4647" s="28"/>
      <c r="M4647" s="28"/>
      <c r="N4647" s="28"/>
      <c r="O4647" s="28"/>
      <c r="P4647" s="60"/>
      <c r="Q4647" s="60"/>
      <c r="R4647" s="60"/>
      <c r="S4647" s="60"/>
      <c r="T4647" s="60"/>
      <c r="U4647" s="60"/>
      <c r="V4647" s="46"/>
      <c r="W4647" s="28"/>
      <c r="X4647" s="28"/>
      <c r="Y4647" s="28"/>
      <c r="AA4647" s="77"/>
      <c r="AB4647" s="28"/>
      <c r="AC4647" s="28"/>
      <c r="AD4647" s="28"/>
      <c r="AE4647" s="28"/>
      <c r="AF4647" s="28"/>
      <c r="AG4647" s="28"/>
      <c r="AH4647" s="28"/>
      <c r="AI4647" s="28"/>
      <c r="AJ4647" s="28"/>
      <c r="AK4647" s="28"/>
      <c r="AL4647" s="28"/>
      <c r="AM4647" s="28"/>
      <c r="AN4647" s="28"/>
      <c r="AO4647" s="28"/>
      <c r="AP4647" s="28"/>
      <c r="AQ4647" s="28"/>
      <c r="AR4647" s="28"/>
      <c r="AS4647" s="28"/>
      <c r="AT4647" s="96"/>
      <c r="AU4647" s="28"/>
      <c r="AV4647" s="28"/>
      <c r="AW4647" s="28"/>
      <c r="AX4647" s="28"/>
      <c r="AY4647" s="28"/>
      <c r="AZ4647" s="28"/>
      <c r="BA4647" s="28"/>
      <c r="BB4647" s="28"/>
      <c r="BC4647" s="28"/>
      <c r="BD4647" s="28"/>
      <c r="BE4647" s="28"/>
    </row>
    <row r="4648" spans="3:57" ht="14.25" customHeight="1">
      <c r="C4648" s="46"/>
      <c r="D4648" s="28"/>
      <c r="E4648" s="28"/>
      <c r="F4648" s="28"/>
      <c r="G4648" s="28"/>
      <c r="H4648" s="28"/>
      <c r="I4648" s="28"/>
      <c r="J4648" s="28"/>
      <c r="K4648" s="28"/>
      <c r="L4648" s="28"/>
      <c r="M4648" s="28"/>
      <c r="N4648" s="28"/>
      <c r="O4648" s="28"/>
      <c r="P4648" s="60"/>
      <c r="Q4648" s="60"/>
      <c r="R4648" s="60"/>
      <c r="S4648" s="60"/>
      <c r="T4648" s="60"/>
      <c r="U4648" s="60"/>
      <c r="V4648" s="46"/>
      <c r="W4648" s="28"/>
      <c r="X4648" s="28"/>
      <c r="Y4648" s="28"/>
      <c r="AA4648" s="77"/>
      <c r="AB4648" s="28"/>
      <c r="AC4648" s="28"/>
      <c r="AD4648" s="28"/>
      <c r="AE4648" s="28"/>
      <c r="AF4648" s="28"/>
      <c r="AG4648" s="28"/>
      <c r="AH4648" s="28"/>
      <c r="AI4648" s="28"/>
      <c r="AJ4648" s="28"/>
      <c r="AK4648" s="28"/>
      <c r="AL4648" s="28"/>
      <c r="AM4648" s="28"/>
      <c r="AN4648" s="28"/>
      <c r="AO4648" s="28"/>
      <c r="AP4648" s="28"/>
      <c r="AQ4648" s="28"/>
      <c r="AR4648" s="28"/>
      <c r="AS4648" s="28"/>
      <c r="AT4648" s="96"/>
      <c r="AU4648" s="28"/>
      <c r="AV4648" s="28"/>
      <c r="AW4648" s="28"/>
      <c r="AX4648" s="28"/>
      <c r="AY4648" s="28"/>
      <c r="AZ4648" s="28"/>
      <c r="BA4648" s="28"/>
      <c r="BB4648" s="28"/>
      <c r="BC4648" s="28"/>
      <c r="BD4648" s="28"/>
      <c r="BE4648" s="28"/>
    </row>
    <row r="4649" spans="3:57" ht="14.25" customHeight="1">
      <c r="C4649" s="46"/>
      <c r="D4649" s="28"/>
      <c r="E4649" s="28"/>
      <c r="F4649" s="28"/>
      <c r="G4649" s="28"/>
      <c r="H4649" s="28"/>
      <c r="I4649" s="28"/>
      <c r="J4649" s="28"/>
      <c r="K4649" s="28"/>
      <c r="L4649" s="28"/>
      <c r="M4649" s="28"/>
      <c r="N4649" s="28"/>
      <c r="O4649" s="28"/>
      <c r="P4649" s="60"/>
      <c r="Q4649" s="60"/>
      <c r="R4649" s="60"/>
      <c r="S4649" s="60"/>
      <c r="T4649" s="60"/>
      <c r="U4649" s="60"/>
      <c r="V4649" s="46"/>
      <c r="W4649" s="28"/>
      <c r="X4649" s="28"/>
      <c r="Y4649" s="28"/>
      <c r="AA4649" s="77"/>
      <c r="AB4649" s="28"/>
      <c r="AC4649" s="28"/>
      <c r="AD4649" s="28"/>
      <c r="AE4649" s="28"/>
      <c r="AF4649" s="28"/>
      <c r="AG4649" s="28"/>
      <c r="AH4649" s="28"/>
      <c r="AI4649" s="28"/>
      <c r="AJ4649" s="28"/>
      <c r="AK4649" s="28"/>
      <c r="AL4649" s="28"/>
      <c r="AM4649" s="28"/>
      <c r="AN4649" s="28"/>
      <c r="AO4649" s="28"/>
      <c r="AP4649" s="28"/>
      <c r="AQ4649" s="28"/>
      <c r="AR4649" s="28"/>
      <c r="AS4649" s="28"/>
      <c r="AT4649" s="96"/>
      <c r="AU4649" s="28"/>
      <c r="AV4649" s="28"/>
      <c r="AW4649" s="28"/>
      <c r="AX4649" s="28"/>
      <c r="AY4649" s="28"/>
      <c r="AZ4649" s="28"/>
      <c r="BA4649" s="28"/>
      <c r="BB4649" s="28"/>
      <c r="BC4649" s="28"/>
      <c r="BD4649" s="28"/>
      <c r="BE4649" s="28"/>
    </row>
    <row r="4650" spans="3:57" ht="14.25" customHeight="1">
      <c r="C4650" s="46"/>
      <c r="D4650" s="28"/>
      <c r="E4650" s="28"/>
      <c r="F4650" s="28"/>
      <c r="G4650" s="28"/>
      <c r="H4650" s="28"/>
      <c r="I4650" s="28"/>
      <c r="J4650" s="28"/>
      <c r="K4650" s="28"/>
      <c r="L4650" s="28"/>
      <c r="M4650" s="28"/>
      <c r="N4650" s="28"/>
      <c r="O4650" s="28"/>
      <c r="P4650" s="60"/>
      <c r="Q4650" s="60"/>
      <c r="R4650" s="60"/>
      <c r="S4650" s="60"/>
      <c r="T4650" s="60"/>
      <c r="U4650" s="60"/>
      <c r="V4650" s="46"/>
      <c r="W4650" s="28"/>
      <c r="X4650" s="28"/>
      <c r="Y4650" s="28"/>
      <c r="AA4650" s="77"/>
      <c r="AB4650" s="28"/>
      <c r="AC4650" s="28"/>
      <c r="AD4650" s="28"/>
      <c r="AE4650" s="28"/>
      <c r="AF4650" s="28"/>
      <c r="AG4650" s="28"/>
      <c r="AH4650" s="28"/>
      <c r="AI4650" s="28"/>
      <c r="AJ4650" s="28"/>
      <c r="AK4650" s="28"/>
      <c r="AL4650" s="28"/>
      <c r="AM4650" s="28"/>
      <c r="AN4650" s="28"/>
      <c r="AO4650" s="28"/>
      <c r="AP4650" s="28"/>
      <c r="AQ4650" s="28"/>
      <c r="AR4650" s="28"/>
      <c r="AS4650" s="28"/>
      <c r="AT4650" s="96"/>
      <c r="AU4650" s="28"/>
      <c r="AV4650" s="28"/>
      <c r="AW4650" s="28"/>
      <c r="AX4650" s="28"/>
      <c r="AY4650" s="28"/>
      <c r="AZ4650" s="28"/>
      <c r="BA4650" s="28"/>
      <c r="BB4650" s="28"/>
      <c r="BC4650" s="28"/>
      <c r="BD4650" s="28"/>
      <c r="BE4650" s="28"/>
    </row>
    <row r="4651" spans="3:57" ht="14.25" customHeight="1">
      <c r="C4651" s="46"/>
      <c r="D4651" s="28"/>
      <c r="E4651" s="28"/>
      <c r="F4651" s="28"/>
      <c r="G4651" s="28"/>
      <c r="H4651" s="28"/>
      <c r="I4651" s="28"/>
      <c r="J4651" s="28"/>
      <c r="K4651" s="28"/>
      <c r="L4651" s="28"/>
      <c r="M4651" s="28"/>
      <c r="N4651" s="28"/>
      <c r="O4651" s="28"/>
      <c r="P4651" s="60"/>
      <c r="Q4651" s="60"/>
      <c r="R4651" s="60"/>
      <c r="S4651" s="60"/>
      <c r="T4651" s="60"/>
      <c r="U4651" s="60"/>
      <c r="V4651" s="46"/>
      <c r="W4651" s="28"/>
      <c r="X4651" s="28"/>
      <c r="Y4651" s="28"/>
      <c r="AA4651" s="77"/>
      <c r="AB4651" s="28"/>
      <c r="AC4651" s="28"/>
      <c r="AD4651" s="28"/>
      <c r="AE4651" s="28"/>
      <c r="AF4651" s="28"/>
      <c r="AG4651" s="28"/>
      <c r="AH4651" s="28"/>
      <c r="AI4651" s="28"/>
      <c r="AJ4651" s="28"/>
      <c r="AK4651" s="28"/>
      <c r="AL4651" s="28"/>
      <c r="AM4651" s="28"/>
      <c r="AN4651" s="28"/>
      <c r="AO4651" s="28"/>
      <c r="AP4651" s="28"/>
      <c r="AQ4651" s="28"/>
      <c r="AR4651" s="28"/>
      <c r="AS4651" s="28"/>
      <c r="AT4651" s="96"/>
      <c r="AU4651" s="28"/>
      <c r="AV4651" s="28"/>
      <c r="AW4651" s="28"/>
      <c r="AX4651" s="28"/>
      <c r="AY4651" s="28"/>
      <c r="AZ4651" s="28"/>
      <c r="BA4651" s="28"/>
      <c r="BB4651" s="28"/>
      <c r="BC4651" s="28"/>
      <c r="BD4651" s="28"/>
      <c r="BE4651" s="28"/>
    </row>
    <row r="4652" spans="3:57" ht="14.25" customHeight="1">
      <c r="C4652" s="46"/>
      <c r="D4652" s="28"/>
      <c r="E4652" s="28"/>
      <c r="F4652" s="28"/>
      <c r="G4652" s="28"/>
      <c r="H4652" s="28"/>
      <c r="I4652" s="28"/>
      <c r="J4652" s="28"/>
      <c r="K4652" s="28"/>
      <c r="L4652" s="28"/>
      <c r="M4652" s="28"/>
      <c r="N4652" s="28"/>
      <c r="O4652" s="28"/>
      <c r="P4652" s="60"/>
      <c r="Q4652" s="60"/>
      <c r="R4652" s="60"/>
      <c r="S4652" s="60"/>
      <c r="T4652" s="60"/>
      <c r="U4652" s="60"/>
      <c r="V4652" s="46"/>
      <c r="W4652" s="28"/>
      <c r="X4652" s="28"/>
      <c r="Y4652" s="28"/>
      <c r="AA4652" s="77"/>
      <c r="AB4652" s="28"/>
      <c r="AC4652" s="28"/>
      <c r="AD4652" s="28"/>
      <c r="AE4652" s="28"/>
      <c r="AF4652" s="28"/>
      <c r="AG4652" s="28"/>
      <c r="AH4652" s="28"/>
      <c r="AI4652" s="28"/>
      <c r="AJ4652" s="28"/>
      <c r="AK4652" s="28"/>
      <c r="AL4652" s="28"/>
      <c r="AM4652" s="28"/>
      <c r="AN4652" s="28"/>
      <c r="AO4652" s="28"/>
      <c r="AP4652" s="28"/>
      <c r="AQ4652" s="28"/>
      <c r="AR4652" s="28"/>
      <c r="AS4652" s="28"/>
      <c r="AT4652" s="96"/>
      <c r="AU4652" s="28"/>
      <c r="AV4652" s="28"/>
      <c r="AW4652" s="28"/>
      <c r="AX4652" s="28"/>
      <c r="AY4652" s="28"/>
      <c r="AZ4652" s="28"/>
      <c r="BA4652" s="28"/>
      <c r="BB4652" s="28"/>
      <c r="BC4652" s="28"/>
      <c r="BD4652" s="28"/>
      <c r="BE4652" s="28"/>
    </row>
    <row r="4653" spans="3:57" ht="14.25" customHeight="1">
      <c r="C4653" s="46"/>
      <c r="D4653" s="28"/>
      <c r="E4653" s="28"/>
      <c r="F4653" s="28"/>
      <c r="G4653" s="28"/>
      <c r="H4653" s="28"/>
      <c r="I4653" s="28"/>
      <c r="J4653" s="28"/>
      <c r="K4653" s="28"/>
      <c r="L4653" s="28"/>
      <c r="M4653" s="28"/>
      <c r="N4653" s="28"/>
      <c r="O4653" s="28"/>
      <c r="P4653" s="60"/>
      <c r="Q4653" s="60"/>
      <c r="R4653" s="60"/>
      <c r="S4653" s="60"/>
      <c r="T4653" s="60"/>
      <c r="U4653" s="60"/>
      <c r="V4653" s="46"/>
      <c r="W4653" s="28"/>
      <c r="X4653" s="28"/>
      <c r="Y4653" s="28"/>
      <c r="AA4653" s="77"/>
      <c r="AB4653" s="28"/>
      <c r="AC4653" s="28"/>
      <c r="AD4653" s="28"/>
      <c r="AE4653" s="28"/>
      <c r="AF4653" s="28"/>
      <c r="AG4653" s="28"/>
      <c r="AH4653" s="28"/>
      <c r="AI4653" s="28"/>
      <c r="AJ4653" s="28"/>
      <c r="AK4653" s="28"/>
      <c r="AL4653" s="28"/>
      <c r="AM4653" s="28"/>
      <c r="AN4653" s="28"/>
      <c r="AO4653" s="28"/>
      <c r="AP4653" s="28"/>
      <c r="AQ4653" s="28"/>
      <c r="AR4653" s="28"/>
      <c r="AS4653" s="28"/>
      <c r="AT4653" s="96"/>
      <c r="AU4653" s="28"/>
      <c r="AV4653" s="28"/>
      <c r="AW4653" s="28"/>
      <c r="AX4653" s="28"/>
      <c r="AY4653" s="28"/>
      <c r="AZ4653" s="28"/>
      <c r="BA4653" s="28"/>
      <c r="BB4653" s="28"/>
      <c r="BC4653" s="28"/>
      <c r="BD4653" s="28"/>
      <c r="BE4653" s="28"/>
    </row>
    <row r="4654" spans="3:57" ht="14.25" customHeight="1">
      <c r="C4654" s="46"/>
      <c r="D4654" s="28"/>
      <c r="E4654" s="28"/>
      <c r="F4654" s="28"/>
      <c r="G4654" s="28"/>
      <c r="H4654" s="28"/>
      <c r="I4654" s="28"/>
      <c r="J4654" s="28"/>
      <c r="K4654" s="28"/>
      <c r="L4654" s="28"/>
      <c r="M4654" s="28"/>
      <c r="N4654" s="28"/>
      <c r="O4654" s="28"/>
      <c r="P4654" s="60"/>
      <c r="Q4654" s="60"/>
      <c r="R4654" s="60"/>
      <c r="S4654" s="60"/>
      <c r="T4654" s="60"/>
      <c r="U4654" s="60"/>
      <c r="V4654" s="46"/>
      <c r="W4654" s="28"/>
      <c r="X4654" s="28"/>
      <c r="Y4654" s="28"/>
      <c r="AA4654" s="77"/>
      <c r="AB4654" s="28"/>
      <c r="AC4654" s="28"/>
      <c r="AD4654" s="28"/>
      <c r="AE4654" s="28"/>
      <c r="AF4654" s="28"/>
      <c r="AG4654" s="28"/>
      <c r="AH4654" s="28"/>
      <c r="AI4654" s="28"/>
      <c r="AJ4654" s="28"/>
      <c r="AK4654" s="28"/>
      <c r="AL4654" s="28"/>
      <c r="AM4654" s="28"/>
      <c r="AN4654" s="28"/>
      <c r="AO4654" s="28"/>
      <c r="AP4654" s="28"/>
      <c r="AQ4654" s="28"/>
      <c r="AR4654" s="28"/>
      <c r="AS4654" s="28"/>
      <c r="AT4654" s="96"/>
      <c r="AU4654" s="28"/>
      <c r="AV4654" s="28"/>
      <c r="AW4654" s="28"/>
      <c r="AX4654" s="28"/>
      <c r="AY4654" s="28"/>
      <c r="AZ4654" s="28"/>
      <c r="BA4654" s="28"/>
      <c r="BB4654" s="28"/>
      <c r="BC4654" s="28"/>
      <c r="BD4654" s="28"/>
      <c r="BE4654" s="28"/>
    </row>
    <row r="4655" spans="3:57" ht="14.25" customHeight="1">
      <c r="C4655" s="46"/>
      <c r="D4655" s="28"/>
      <c r="E4655" s="28"/>
      <c r="F4655" s="28"/>
      <c r="G4655" s="28"/>
      <c r="H4655" s="28"/>
      <c r="I4655" s="28"/>
      <c r="J4655" s="28"/>
      <c r="K4655" s="28"/>
      <c r="L4655" s="28"/>
      <c r="M4655" s="28"/>
      <c r="N4655" s="28"/>
      <c r="O4655" s="28"/>
      <c r="P4655" s="60"/>
      <c r="Q4655" s="60"/>
      <c r="R4655" s="60"/>
      <c r="S4655" s="60"/>
      <c r="T4655" s="60"/>
      <c r="U4655" s="60"/>
      <c r="V4655" s="46"/>
      <c r="W4655" s="28"/>
      <c r="X4655" s="28"/>
      <c r="Y4655" s="28"/>
      <c r="AA4655" s="77"/>
      <c r="AB4655" s="28"/>
      <c r="AC4655" s="28"/>
      <c r="AD4655" s="28"/>
      <c r="AE4655" s="28"/>
      <c r="AF4655" s="28"/>
      <c r="AG4655" s="28"/>
      <c r="AH4655" s="28"/>
      <c r="AI4655" s="28"/>
      <c r="AJ4655" s="28"/>
      <c r="AK4655" s="28"/>
      <c r="AL4655" s="28"/>
      <c r="AM4655" s="28"/>
      <c r="AN4655" s="28"/>
      <c r="AO4655" s="28"/>
      <c r="AP4655" s="28"/>
      <c r="AQ4655" s="28"/>
      <c r="AR4655" s="28"/>
      <c r="AS4655" s="28"/>
      <c r="AT4655" s="96"/>
      <c r="AU4655" s="28"/>
      <c r="AV4655" s="28"/>
      <c r="AW4655" s="28"/>
      <c r="AX4655" s="28"/>
      <c r="AY4655" s="28"/>
      <c r="AZ4655" s="28"/>
      <c r="BA4655" s="28"/>
      <c r="BB4655" s="28"/>
      <c r="BC4655" s="28"/>
      <c r="BD4655" s="28"/>
      <c r="BE4655" s="28"/>
    </row>
    <row r="4656" spans="3:57" ht="14.25" customHeight="1">
      <c r="C4656" s="46"/>
      <c r="D4656" s="28"/>
      <c r="E4656" s="28"/>
      <c r="F4656" s="28"/>
      <c r="G4656" s="28"/>
      <c r="H4656" s="28"/>
      <c r="I4656" s="28"/>
      <c r="J4656" s="28"/>
      <c r="K4656" s="28"/>
      <c r="L4656" s="28"/>
      <c r="M4656" s="28"/>
      <c r="N4656" s="28"/>
      <c r="O4656" s="28"/>
      <c r="P4656" s="60"/>
      <c r="Q4656" s="60"/>
      <c r="R4656" s="60"/>
      <c r="S4656" s="60"/>
      <c r="T4656" s="60"/>
      <c r="U4656" s="60"/>
      <c r="V4656" s="46"/>
      <c r="W4656" s="28"/>
      <c r="X4656" s="28"/>
      <c r="Y4656" s="28"/>
      <c r="AA4656" s="77"/>
      <c r="AB4656" s="28"/>
      <c r="AC4656" s="28"/>
      <c r="AD4656" s="28"/>
      <c r="AE4656" s="28"/>
      <c r="AF4656" s="28"/>
      <c r="AG4656" s="28"/>
      <c r="AH4656" s="28"/>
      <c r="AI4656" s="28"/>
      <c r="AJ4656" s="28"/>
      <c r="AK4656" s="28"/>
      <c r="AL4656" s="28"/>
      <c r="AM4656" s="28"/>
      <c r="AN4656" s="28"/>
      <c r="AO4656" s="28"/>
      <c r="AP4656" s="28"/>
      <c r="AQ4656" s="28"/>
      <c r="AR4656" s="28"/>
      <c r="AS4656" s="28"/>
      <c r="AT4656" s="96"/>
      <c r="AU4656" s="28"/>
      <c r="AV4656" s="28"/>
      <c r="AW4656" s="28"/>
      <c r="AX4656" s="28"/>
      <c r="AY4656" s="28"/>
      <c r="AZ4656" s="28"/>
      <c r="BA4656" s="28"/>
      <c r="BB4656" s="28"/>
      <c r="BC4656" s="28"/>
      <c r="BD4656" s="28"/>
      <c r="BE4656" s="28"/>
    </row>
    <row r="4657" spans="3:57" ht="14.25" customHeight="1">
      <c r="C4657" s="46"/>
      <c r="D4657" s="28"/>
      <c r="E4657" s="28"/>
      <c r="F4657" s="28"/>
      <c r="G4657" s="28"/>
      <c r="H4657" s="28"/>
      <c r="I4657" s="28"/>
      <c r="J4657" s="28"/>
      <c r="K4657" s="28"/>
      <c r="L4657" s="28"/>
      <c r="M4657" s="28"/>
      <c r="N4657" s="28"/>
      <c r="O4657" s="28"/>
      <c r="P4657" s="60"/>
      <c r="Q4657" s="60"/>
      <c r="R4657" s="60"/>
      <c r="S4657" s="60"/>
      <c r="T4657" s="60"/>
      <c r="U4657" s="60"/>
      <c r="V4657" s="46"/>
      <c r="W4657" s="28"/>
      <c r="X4657" s="28"/>
      <c r="Y4657" s="28"/>
      <c r="AA4657" s="77"/>
      <c r="AB4657" s="28"/>
      <c r="AC4657" s="28"/>
      <c r="AD4657" s="28"/>
      <c r="AE4657" s="28"/>
      <c r="AF4657" s="28"/>
      <c r="AG4657" s="28"/>
      <c r="AH4657" s="28"/>
      <c r="AI4657" s="28"/>
      <c r="AJ4657" s="28"/>
      <c r="AK4657" s="28"/>
      <c r="AL4657" s="28"/>
      <c r="AM4657" s="28"/>
      <c r="AN4657" s="28"/>
      <c r="AO4657" s="28"/>
      <c r="AP4657" s="28"/>
      <c r="AQ4657" s="28"/>
      <c r="AR4657" s="28"/>
      <c r="AS4657" s="28"/>
      <c r="AT4657" s="96"/>
      <c r="AU4657" s="28"/>
      <c r="AV4657" s="28"/>
      <c r="AW4657" s="28"/>
      <c r="AX4657" s="28"/>
      <c r="AY4657" s="28"/>
      <c r="AZ4657" s="28"/>
      <c r="BA4657" s="28"/>
      <c r="BB4657" s="28"/>
      <c r="BC4657" s="28"/>
      <c r="BD4657" s="28"/>
      <c r="BE4657" s="28"/>
    </row>
    <row r="4658" spans="3:57" ht="14.25" customHeight="1">
      <c r="C4658" s="46"/>
      <c r="D4658" s="28"/>
      <c r="E4658" s="28"/>
      <c r="F4658" s="28"/>
      <c r="G4658" s="28"/>
      <c r="H4658" s="28"/>
      <c r="I4658" s="28"/>
      <c r="J4658" s="28"/>
      <c r="K4658" s="28"/>
      <c r="L4658" s="28"/>
      <c r="M4658" s="28"/>
      <c r="N4658" s="28"/>
      <c r="O4658" s="28"/>
      <c r="P4658" s="60"/>
      <c r="Q4658" s="60"/>
      <c r="R4658" s="60"/>
      <c r="S4658" s="60"/>
      <c r="T4658" s="60"/>
      <c r="U4658" s="60"/>
      <c r="V4658" s="46"/>
      <c r="W4658" s="28"/>
      <c r="X4658" s="28"/>
      <c r="Y4658" s="28"/>
      <c r="AA4658" s="77"/>
      <c r="AB4658" s="28"/>
      <c r="AC4658" s="28"/>
      <c r="AD4658" s="28"/>
      <c r="AE4658" s="28"/>
      <c r="AF4658" s="28"/>
      <c r="AG4658" s="28"/>
      <c r="AH4658" s="28"/>
      <c r="AI4658" s="28"/>
      <c r="AJ4658" s="28"/>
      <c r="AK4658" s="28"/>
      <c r="AL4658" s="28"/>
      <c r="AM4658" s="28"/>
      <c r="AN4658" s="28"/>
      <c r="AO4658" s="28"/>
      <c r="AP4658" s="28"/>
      <c r="AQ4658" s="28"/>
      <c r="AR4658" s="28"/>
      <c r="AS4658" s="28"/>
      <c r="AT4658" s="96"/>
      <c r="AU4658" s="28"/>
      <c r="AV4658" s="28"/>
      <c r="AW4658" s="28"/>
      <c r="AX4658" s="28"/>
      <c r="AY4658" s="28"/>
      <c r="AZ4658" s="28"/>
      <c r="BA4658" s="28"/>
      <c r="BB4658" s="28"/>
      <c r="BC4658" s="28"/>
      <c r="BD4658" s="28"/>
      <c r="BE4658" s="28"/>
    </row>
    <row r="4659" spans="3:57" ht="14.25" customHeight="1">
      <c r="C4659" s="46"/>
      <c r="D4659" s="28"/>
      <c r="E4659" s="28"/>
      <c r="F4659" s="28"/>
      <c r="G4659" s="28"/>
      <c r="H4659" s="28"/>
      <c r="I4659" s="28"/>
      <c r="J4659" s="28"/>
      <c r="K4659" s="28"/>
      <c r="L4659" s="28"/>
      <c r="M4659" s="28"/>
      <c r="N4659" s="28"/>
      <c r="O4659" s="28"/>
      <c r="P4659" s="60"/>
      <c r="Q4659" s="60"/>
      <c r="R4659" s="60"/>
      <c r="S4659" s="60"/>
      <c r="T4659" s="60"/>
      <c r="U4659" s="60"/>
      <c r="V4659" s="46"/>
      <c r="W4659" s="28"/>
      <c r="X4659" s="28"/>
      <c r="Y4659" s="28"/>
      <c r="AA4659" s="77"/>
      <c r="AB4659" s="28"/>
      <c r="AC4659" s="28"/>
      <c r="AD4659" s="28"/>
      <c r="AE4659" s="28"/>
      <c r="AF4659" s="28"/>
      <c r="AG4659" s="28"/>
      <c r="AH4659" s="28"/>
      <c r="AI4659" s="28"/>
      <c r="AJ4659" s="28"/>
      <c r="AK4659" s="28"/>
      <c r="AL4659" s="28"/>
      <c r="AM4659" s="28"/>
      <c r="AN4659" s="28"/>
      <c r="AO4659" s="28"/>
      <c r="AP4659" s="28"/>
      <c r="AQ4659" s="28"/>
      <c r="AR4659" s="28"/>
      <c r="AS4659" s="28"/>
      <c r="AT4659" s="96"/>
      <c r="AU4659" s="28"/>
      <c r="AV4659" s="28"/>
      <c r="AW4659" s="28"/>
      <c r="AX4659" s="28"/>
      <c r="AY4659" s="28"/>
      <c r="AZ4659" s="28"/>
      <c r="BA4659" s="28"/>
      <c r="BB4659" s="28"/>
      <c r="BC4659" s="28"/>
      <c r="BD4659" s="28"/>
      <c r="BE4659" s="28"/>
    </row>
    <row r="4660" spans="3:57" ht="14.25" customHeight="1">
      <c r="C4660" s="46"/>
      <c r="D4660" s="28"/>
      <c r="E4660" s="28"/>
      <c r="F4660" s="28"/>
      <c r="G4660" s="28"/>
      <c r="H4660" s="28"/>
      <c r="I4660" s="28"/>
      <c r="J4660" s="28"/>
      <c r="K4660" s="28"/>
      <c r="L4660" s="28"/>
      <c r="M4660" s="28"/>
      <c r="N4660" s="28"/>
      <c r="O4660" s="28"/>
      <c r="P4660" s="60"/>
      <c r="Q4660" s="60"/>
      <c r="R4660" s="60"/>
      <c r="S4660" s="60"/>
      <c r="T4660" s="60"/>
      <c r="U4660" s="60"/>
      <c r="V4660" s="46"/>
      <c r="W4660" s="28"/>
      <c r="X4660" s="28"/>
      <c r="Y4660" s="28"/>
      <c r="AA4660" s="77"/>
      <c r="AB4660" s="28"/>
      <c r="AC4660" s="28"/>
      <c r="AD4660" s="28"/>
      <c r="AE4660" s="28"/>
      <c r="AF4660" s="28"/>
      <c r="AG4660" s="28"/>
      <c r="AH4660" s="28"/>
      <c r="AI4660" s="28"/>
      <c r="AJ4660" s="28"/>
      <c r="AK4660" s="28"/>
      <c r="AL4660" s="28"/>
      <c r="AM4660" s="28"/>
      <c r="AN4660" s="28"/>
      <c r="AO4660" s="28"/>
      <c r="AP4660" s="28"/>
      <c r="AQ4660" s="28"/>
      <c r="AR4660" s="28"/>
      <c r="AS4660" s="28"/>
      <c r="AT4660" s="96"/>
      <c r="AU4660" s="28"/>
      <c r="AV4660" s="28"/>
      <c r="AW4660" s="28"/>
      <c r="AX4660" s="28"/>
      <c r="AY4660" s="28"/>
      <c r="AZ4660" s="28"/>
      <c r="BA4660" s="28"/>
      <c r="BB4660" s="28"/>
      <c r="BC4660" s="28"/>
      <c r="BD4660" s="28"/>
      <c r="BE4660" s="28"/>
    </row>
    <row r="4661" spans="3:57" ht="14.25" customHeight="1">
      <c r="C4661" s="46"/>
      <c r="D4661" s="28"/>
      <c r="E4661" s="28"/>
      <c r="F4661" s="28"/>
      <c r="G4661" s="28"/>
      <c r="H4661" s="28"/>
      <c r="I4661" s="28"/>
      <c r="J4661" s="28"/>
      <c r="K4661" s="28"/>
      <c r="L4661" s="28"/>
      <c r="M4661" s="28"/>
      <c r="N4661" s="28"/>
      <c r="O4661" s="28"/>
      <c r="P4661" s="60"/>
      <c r="Q4661" s="60"/>
      <c r="R4661" s="60"/>
      <c r="S4661" s="60"/>
      <c r="T4661" s="60"/>
      <c r="U4661" s="60"/>
      <c r="V4661" s="46"/>
      <c r="W4661" s="28"/>
      <c r="X4661" s="28"/>
      <c r="Y4661" s="28"/>
      <c r="AA4661" s="77"/>
      <c r="AB4661" s="28"/>
      <c r="AC4661" s="28"/>
      <c r="AD4661" s="28"/>
      <c r="AE4661" s="28"/>
      <c r="AF4661" s="28"/>
      <c r="AG4661" s="28"/>
      <c r="AH4661" s="28"/>
      <c r="AI4661" s="28"/>
      <c r="AJ4661" s="28"/>
      <c r="AK4661" s="28"/>
      <c r="AL4661" s="28"/>
      <c r="AM4661" s="28"/>
      <c r="AN4661" s="28"/>
      <c r="AO4661" s="28"/>
      <c r="AP4661" s="28"/>
      <c r="AQ4661" s="28"/>
      <c r="AR4661" s="28"/>
      <c r="AS4661" s="28"/>
      <c r="AT4661" s="96"/>
      <c r="AU4661" s="28"/>
      <c r="AV4661" s="28"/>
      <c r="AW4661" s="28"/>
      <c r="AX4661" s="28"/>
      <c r="AY4661" s="28"/>
      <c r="AZ4661" s="28"/>
      <c r="BA4661" s="28"/>
      <c r="BB4661" s="28"/>
      <c r="BC4661" s="28"/>
      <c r="BD4661" s="28"/>
      <c r="BE4661" s="28"/>
    </row>
    <row r="4662" spans="3:57" ht="14.25" customHeight="1">
      <c r="C4662" s="46"/>
      <c r="D4662" s="28"/>
      <c r="E4662" s="28"/>
      <c r="F4662" s="28"/>
      <c r="G4662" s="28"/>
      <c r="H4662" s="28"/>
      <c r="I4662" s="28"/>
      <c r="J4662" s="28"/>
      <c r="K4662" s="28"/>
      <c r="L4662" s="28"/>
      <c r="M4662" s="28"/>
      <c r="N4662" s="28"/>
      <c r="O4662" s="28"/>
      <c r="P4662" s="60"/>
      <c r="Q4662" s="60"/>
      <c r="R4662" s="60"/>
      <c r="S4662" s="60"/>
      <c r="T4662" s="60"/>
      <c r="U4662" s="60"/>
      <c r="V4662" s="46"/>
      <c r="W4662" s="28"/>
      <c r="X4662" s="28"/>
      <c r="Y4662" s="28"/>
      <c r="AA4662" s="77"/>
      <c r="AB4662" s="28"/>
      <c r="AC4662" s="28"/>
      <c r="AD4662" s="28"/>
      <c r="AE4662" s="28"/>
      <c r="AF4662" s="28"/>
      <c r="AG4662" s="28"/>
      <c r="AH4662" s="28"/>
      <c r="AI4662" s="28"/>
      <c r="AJ4662" s="28"/>
      <c r="AK4662" s="28"/>
      <c r="AL4662" s="28"/>
      <c r="AM4662" s="28"/>
      <c r="AN4662" s="28"/>
      <c r="AO4662" s="28"/>
      <c r="AP4662" s="28"/>
      <c r="AQ4662" s="28"/>
      <c r="AR4662" s="28"/>
      <c r="AS4662" s="28"/>
      <c r="AT4662" s="96"/>
      <c r="AU4662" s="28"/>
      <c r="AV4662" s="28"/>
      <c r="AW4662" s="28"/>
      <c r="AX4662" s="28"/>
      <c r="AY4662" s="28"/>
      <c r="AZ4662" s="28"/>
      <c r="BA4662" s="28"/>
      <c r="BB4662" s="28"/>
      <c r="BC4662" s="28"/>
      <c r="BD4662" s="28"/>
      <c r="BE4662" s="28"/>
    </row>
    <row r="4663" spans="3:57" ht="14.25" customHeight="1">
      <c r="C4663" s="46"/>
      <c r="D4663" s="28"/>
      <c r="E4663" s="28"/>
      <c r="F4663" s="28"/>
      <c r="G4663" s="28"/>
      <c r="H4663" s="28"/>
      <c r="I4663" s="28"/>
      <c r="J4663" s="28"/>
      <c r="K4663" s="28"/>
      <c r="L4663" s="28"/>
      <c r="M4663" s="28"/>
      <c r="N4663" s="28"/>
      <c r="O4663" s="28"/>
      <c r="P4663" s="60"/>
      <c r="Q4663" s="60"/>
      <c r="R4663" s="60"/>
      <c r="S4663" s="60"/>
      <c r="T4663" s="60"/>
      <c r="U4663" s="60"/>
      <c r="V4663" s="46"/>
      <c r="W4663" s="28"/>
      <c r="X4663" s="28"/>
      <c r="Y4663" s="28"/>
      <c r="AA4663" s="77"/>
      <c r="AB4663" s="28"/>
      <c r="AC4663" s="28"/>
      <c r="AD4663" s="28"/>
      <c r="AE4663" s="28"/>
      <c r="AF4663" s="28"/>
      <c r="AG4663" s="28"/>
      <c r="AH4663" s="28"/>
      <c r="AI4663" s="28"/>
      <c r="AJ4663" s="28"/>
      <c r="AK4663" s="28"/>
      <c r="AL4663" s="28"/>
      <c r="AM4663" s="28"/>
      <c r="AN4663" s="28"/>
      <c r="AO4663" s="28"/>
      <c r="AP4663" s="28"/>
      <c r="AQ4663" s="28"/>
      <c r="AR4663" s="28"/>
      <c r="AS4663" s="28"/>
      <c r="AT4663" s="96"/>
      <c r="AU4663" s="28"/>
      <c r="AV4663" s="28"/>
      <c r="AW4663" s="28"/>
      <c r="AX4663" s="28"/>
      <c r="AY4663" s="28"/>
      <c r="AZ4663" s="28"/>
      <c r="BA4663" s="28"/>
      <c r="BB4663" s="28"/>
      <c r="BC4663" s="28"/>
      <c r="BD4663" s="28"/>
      <c r="BE4663" s="28"/>
    </row>
    <row r="4664" spans="3:57" ht="14.25" customHeight="1">
      <c r="C4664" s="46"/>
      <c r="D4664" s="28"/>
      <c r="E4664" s="28"/>
      <c r="F4664" s="28"/>
      <c r="G4664" s="28"/>
      <c r="H4664" s="28"/>
      <c r="I4664" s="28"/>
      <c r="J4664" s="28"/>
      <c r="K4664" s="28"/>
      <c r="L4664" s="28"/>
      <c r="M4664" s="28"/>
      <c r="N4664" s="28"/>
      <c r="O4664" s="28"/>
      <c r="P4664" s="60"/>
      <c r="Q4664" s="60"/>
      <c r="R4664" s="60"/>
      <c r="S4664" s="60"/>
      <c r="T4664" s="60"/>
      <c r="U4664" s="60"/>
      <c r="V4664" s="46"/>
      <c r="W4664" s="28"/>
      <c r="X4664" s="28"/>
      <c r="Y4664" s="28"/>
      <c r="AA4664" s="77"/>
      <c r="AB4664" s="28"/>
      <c r="AC4664" s="28"/>
      <c r="AD4664" s="28"/>
      <c r="AE4664" s="28"/>
      <c r="AF4664" s="28"/>
      <c r="AG4664" s="28"/>
      <c r="AH4664" s="28"/>
      <c r="AI4664" s="28"/>
      <c r="AJ4664" s="28"/>
      <c r="AK4664" s="28"/>
      <c r="AL4664" s="28"/>
      <c r="AM4664" s="28"/>
      <c r="AN4664" s="28"/>
      <c r="AO4664" s="28"/>
      <c r="AP4664" s="28"/>
      <c r="AQ4664" s="28"/>
      <c r="AR4664" s="28"/>
      <c r="AS4664" s="28"/>
      <c r="AT4664" s="96"/>
      <c r="AU4664" s="28"/>
      <c r="AV4664" s="28"/>
      <c r="AW4664" s="28"/>
      <c r="AX4664" s="28"/>
      <c r="AY4664" s="28"/>
      <c r="AZ4664" s="28"/>
      <c r="BA4664" s="28"/>
      <c r="BB4664" s="28"/>
      <c r="BC4664" s="28"/>
      <c r="BD4664" s="28"/>
      <c r="BE4664" s="28"/>
    </row>
    <row r="4665" spans="3:57" ht="14.25" customHeight="1">
      <c r="C4665" s="46"/>
      <c r="D4665" s="28"/>
      <c r="E4665" s="28"/>
      <c r="F4665" s="28"/>
      <c r="G4665" s="28"/>
      <c r="H4665" s="28"/>
      <c r="I4665" s="28"/>
      <c r="J4665" s="28"/>
      <c r="K4665" s="28"/>
      <c r="L4665" s="28"/>
      <c r="M4665" s="28"/>
      <c r="N4665" s="28"/>
      <c r="O4665" s="28"/>
      <c r="P4665" s="60"/>
      <c r="Q4665" s="60"/>
      <c r="R4665" s="60"/>
      <c r="S4665" s="60"/>
      <c r="T4665" s="60"/>
      <c r="U4665" s="60"/>
      <c r="V4665" s="46"/>
      <c r="W4665" s="28"/>
      <c r="X4665" s="28"/>
      <c r="Y4665" s="28"/>
      <c r="AA4665" s="77"/>
      <c r="AB4665" s="28"/>
      <c r="AC4665" s="28"/>
      <c r="AD4665" s="28"/>
      <c r="AE4665" s="28"/>
      <c r="AF4665" s="28"/>
      <c r="AG4665" s="28"/>
      <c r="AH4665" s="28"/>
      <c r="AI4665" s="28"/>
      <c r="AJ4665" s="28"/>
      <c r="AK4665" s="28"/>
      <c r="AL4665" s="28"/>
      <c r="AM4665" s="28"/>
      <c r="AN4665" s="28"/>
      <c r="AO4665" s="28"/>
      <c r="AP4665" s="28"/>
      <c r="AQ4665" s="28"/>
      <c r="AR4665" s="28"/>
      <c r="AS4665" s="28"/>
      <c r="AT4665" s="96"/>
      <c r="AU4665" s="28"/>
      <c r="AV4665" s="28"/>
      <c r="AW4665" s="28"/>
      <c r="AX4665" s="28"/>
      <c r="AY4665" s="28"/>
      <c r="AZ4665" s="28"/>
      <c r="BA4665" s="28"/>
      <c r="BB4665" s="28"/>
      <c r="BC4665" s="28"/>
      <c r="BD4665" s="28"/>
      <c r="BE4665" s="28"/>
    </row>
    <row r="4666" spans="3:57" ht="14.25" customHeight="1">
      <c r="C4666" s="46"/>
      <c r="D4666" s="28"/>
      <c r="E4666" s="28"/>
      <c r="F4666" s="28"/>
      <c r="G4666" s="28"/>
      <c r="H4666" s="28"/>
      <c r="I4666" s="28"/>
      <c r="J4666" s="28"/>
      <c r="K4666" s="28"/>
      <c r="L4666" s="28"/>
      <c r="M4666" s="28"/>
      <c r="N4666" s="28"/>
      <c r="O4666" s="28"/>
      <c r="P4666" s="60"/>
      <c r="Q4666" s="60"/>
      <c r="R4666" s="60"/>
      <c r="S4666" s="60"/>
      <c r="T4666" s="60"/>
      <c r="U4666" s="60"/>
      <c r="V4666" s="46"/>
      <c r="W4666" s="28"/>
      <c r="X4666" s="28"/>
      <c r="Y4666" s="28"/>
      <c r="AA4666" s="77"/>
      <c r="AB4666" s="28"/>
      <c r="AC4666" s="28"/>
      <c r="AD4666" s="28"/>
      <c r="AE4666" s="28"/>
      <c r="AF4666" s="28"/>
      <c r="AG4666" s="28"/>
      <c r="AH4666" s="28"/>
      <c r="AI4666" s="28"/>
      <c r="AJ4666" s="28"/>
      <c r="AK4666" s="28"/>
      <c r="AL4666" s="28"/>
      <c r="AM4666" s="28"/>
      <c r="AN4666" s="28"/>
      <c r="AO4666" s="28"/>
      <c r="AP4666" s="28"/>
      <c r="AQ4666" s="28"/>
      <c r="AR4666" s="28"/>
      <c r="AS4666" s="28"/>
      <c r="AT4666" s="96"/>
      <c r="AU4666" s="28"/>
      <c r="AV4666" s="28"/>
      <c r="AW4666" s="28"/>
      <c r="AX4666" s="28"/>
      <c r="AY4666" s="28"/>
      <c r="AZ4666" s="28"/>
      <c r="BA4666" s="28"/>
      <c r="BB4666" s="28"/>
      <c r="BC4666" s="28"/>
      <c r="BD4666" s="28"/>
      <c r="BE4666" s="28"/>
    </row>
    <row r="4667" spans="3:57" ht="14.25" customHeight="1">
      <c r="C4667" s="46"/>
      <c r="D4667" s="28"/>
      <c r="E4667" s="28"/>
      <c r="F4667" s="28"/>
      <c r="G4667" s="28"/>
      <c r="H4667" s="28"/>
      <c r="I4667" s="28"/>
      <c r="J4667" s="28"/>
      <c r="K4667" s="28"/>
      <c r="L4667" s="28"/>
      <c r="M4667" s="28"/>
      <c r="N4667" s="28"/>
      <c r="O4667" s="28"/>
      <c r="P4667" s="60"/>
      <c r="Q4667" s="60"/>
      <c r="R4667" s="60"/>
      <c r="S4667" s="60"/>
      <c r="T4667" s="60"/>
      <c r="U4667" s="60"/>
      <c r="V4667" s="46"/>
      <c r="W4667" s="28"/>
      <c r="X4667" s="28"/>
      <c r="Y4667" s="28"/>
      <c r="AA4667" s="77"/>
      <c r="AB4667" s="28"/>
      <c r="AC4667" s="28"/>
      <c r="AD4667" s="28"/>
      <c r="AE4667" s="28"/>
      <c r="AF4667" s="28"/>
      <c r="AG4667" s="28"/>
      <c r="AH4667" s="28"/>
      <c r="AI4667" s="28"/>
      <c r="AJ4667" s="28"/>
      <c r="AK4667" s="28"/>
      <c r="AL4667" s="28"/>
      <c r="AM4667" s="28"/>
      <c r="AN4667" s="28"/>
      <c r="AO4667" s="28"/>
      <c r="AP4667" s="28"/>
      <c r="AQ4667" s="28"/>
      <c r="AR4667" s="28"/>
      <c r="AS4667" s="28"/>
      <c r="AT4667" s="96"/>
      <c r="AU4667" s="28"/>
      <c r="AV4667" s="28"/>
      <c r="AW4667" s="28"/>
      <c r="AX4667" s="28"/>
      <c r="AY4667" s="28"/>
      <c r="AZ4667" s="28"/>
      <c r="BA4667" s="28"/>
      <c r="BB4667" s="28"/>
      <c r="BC4667" s="28"/>
      <c r="BD4667" s="28"/>
      <c r="BE4667" s="28"/>
    </row>
    <row r="4668" spans="3:57" ht="14.25" customHeight="1">
      <c r="C4668" s="46"/>
      <c r="D4668" s="28"/>
      <c r="E4668" s="28"/>
      <c r="F4668" s="28"/>
      <c r="G4668" s="28"/>
      <c r="H4668" s="28"/>
      <c r="I4668" s="28"/>
      <c r="J4668" s="28"/>
      <c r="K4668" s="28"/>
      <c r="L4668" s="28"/>
      <c r="M4668" s="28"/>
      <c r="N4668" s="28"/>
      <c r="O4668" s="28"/>
      <c r="P4668" s="60"/>
      <c r="Q4668" s="60"/>
      <c r="R4668" s="60"/>
      <c r="S4668" s="60"/>
      <c r="T4668" s="60"/>
      <c r="U4668" s="60"/>
      <c r="V4668" s="46"/>
      <c r="W4668" s="28"/>
      <c r="X4668" s="28"/>
      <c r="Y4668" s="28"/>
      <c r="AA4668" s="77"/>
      <c r="AB4668" s="28"/>
      <c r="AC4668" s="28"/>
      <c r="AD4668" s="28"/>
      <c r="AE4668" s="28"/>
      <c r="AF4668" s="28"/>
      <c r="AG4668" s="28"/>
      <c r="AH4668" s="28"/>
      <c r="AI4668" s="28"/>
      <c r="AJ4668" s="28"/>
      <c r="AK4668" s="28"/>
      <c r="AL4668" s="28"/>
      <c r="AM4668" s="28"/>
      <c r="AN4668" s="28"/>
      <c r="AO4668" s="28"/>
      <c r="AP4668" s="28"/>
      <c r="AQ4668" s="28"/>
      <c r="AR4668" s="28"/>
      <c r="AS4668" s="28"/>
      <c r="AT4668" s="96"/>
      <c r="AU4668" s="28"/>
      <c r="AV4668" s="28"/>
      <c r="AW4668" s="28"/>
      <c r="AX4668" s="28"/>
      <c r="AY4668" s="28"/>
      <c r="AZ4668" s="28"/>
      <c r="BA4668" s="28"/>
      <c r="BB4668" s="28"/>
      <c r="BC4668" s="28"/>
      <c r="BD4668" s="28"/>
      <c r="BE4668" s="28"/>
    </row>
    <row r="4669" spans="3:57" ht="14.25" customHeight="1">
      <c r="C4669" s="46"/>
      <c r="D4669" s="28"/>
      <c r="E4669" s="28"/>
      <c r="F4669" s="28"/>
      <c r="G4669" s="28"/>
      <c r="H4669" s="28"/>
      <c r="I4669" s="28"/>
      <c r="J4669" s="28"/>
      <c r="K4669" s="28"/>
      <c r="L4669" s="28"/>
      <c r="M4669" s="28"/>
      <c r="N4669" s="28"/>
      <c r="O4669" s="28"/>
      <c r="P4669" s="60"/>
      <c r="Q4669" s="60"/>
      <c r="R4669" s="60"/>
      <c r="S4669" s="60"/>
      <c r="T4669" s="60"/>
      <c r="U4669" s="60"/>
      <c r="V4669" s="46"/>
      <c r="W4669" s="28"/>
      <c r="X4669" s="28"/>
      <c r="Y4669" s="28"/>
      <c r="AA4669" s="77"/>
      <c r="AB4669" s="28"/>
      <c r="AC4669" s="28"/>
      <c r="AD4669" s="28"/>
      <c r="AE4669" s="28"/>
      <c r="AF4669" s="28"/>
      <c r="AG4669" s="28"/>
      <c r="AH4669" s="28"/>
      <c r="AI4669" s="28"/>
      <c r="AJ4669" s="28"/>
      <c r="AK4669" s="28"/>
      <c r="AL4669" s="28"/>
      <c r="AM4669" s="28"/>
      <c r="AN4669" s="28"/>
      <c r="AO4669" s="28"/>
      <c r="AP4669" s="28"/>
      <c r="AQ4669" s="28"/>
      <c r="AR4669" s="28"/>
      <c r="AS4669" s="28"/>
      <c r="AT4669" s="96"/>
      <c r="AU4669" s="28"/>
      <c r="AV4669" s="28"/>
      <c r="AW4669" s="28"/>
      <c r="AX4669" s="28"/>
      <c r="AY4669" s="28"/>
      <c r="AZ4669" s="28"/>
      <c r="BA4669" s="28"/>
      <c r="BB4669" s="28"/>
      <c r="BC4669" s="28"/>
      <c r="BD4669" s="28"/>
      <c r="BE4669" s="28"/>
    </row>
    <row r="4670" spans="3:57" ht="14.25" customHeight="1">
      <c r="C4670" s="46"/>
      <c r="D4670" s="28"/>
      <c r="E4670" s="28"/>
      <c r="F4670" s="28"/>
      <c r="G4670" s="28"/>
      <c r="H4670" s="28"/>
      <c r="I4670" s="28"/>
      <c r="J4670" s="28"/>
      <c r="K4670" s="28"/>
      <c r="L4670" s="28"/>
      <c r="M4670" s="28"/>
      <c r="N4670" s="28"/>
      <c r="O4670" s="28"/>
      <c r="P4670" s="60"/>
      <c r="Q4670" s="60"/>
      <c r="R4670" s="60"/>
      <c r="S4670" s="60"/>
      <c r="T4670" s="60"/>
      <c r="U4670" s="60"/>
      <c r="V4670" s="46"/>
      <c r="W4670" s="28"/>
      <c r="X4670" s="28"/>
      <c r="Y4670" s="28"/>
      <c r="AA4670" s="77"/>
      <c r="AB4670" s="28"/>
      <c r="AC4670" s="28"/>
      <c r="AD4670" s="28"/>
      <c r="AE4670" s="28"/>
      <c r="AF4670" s="28"/>
      <c r="AG4670" s="28"/>
      <c r="AH4670" s="28"/>
      <c r="AI4670" s="28"/>
      <c r="AJ4670" s="28"/>
      <c r="AK4670" s="28"/>
      <c r="AL4670" s="28"/>
      <c r="AM4670" s="28"/>
      <c r="AN4670" s="28"/>
      <c r="AO4670" s="28"/>
      <c r="AP4670" s="28"/>
      <c r="AQ4670" s="28"/>
      <c r="AR4670" s="28"/>
      <c r="AS4670" s="28"/>
      <c r="AT4670" s="96"/>
      <c r="AU4670" s="28"/>
      <c r="AV4670" s="28"/>
      <c r="AW4670" s="28"/>
      <c r="AX4670" s="28"/>
      <c r="AY4670" s="28"/>
      <c r="AZ4670" s="28"/>
      <c r="BA4670" s="28"/>
      <c r="BB4670" s="28"/>
      <c r="BC4670" s="28"/>
      <c r="BD4670" s="28"/>
      <c r="BE4670" s="28"/>
    </row>
    <row r="4671" spans="3:57" ht="14.25" customHeight="1">
      <c r="C4671" s="46"/>
      <c r="D4671" s="28"/>
      <c r="E4671" s="28"/>
      <c r="F4671" s="28"/>
      <c r="G4671" s="28"/>
      <c r="H4671" s="28"/>
      <c r="I4671" s="28"/>
      <c r="J4671" s="28"/>
      <c r="K4671" s="28"/>
      <c r="L4671" s="28"/>
      <c r="M4671" s="28"/>
      <c r="N4671" s="28"/>
      <c r="O4671" s="28"/>
      <c r="P4671" s="60"/>
      <c r="Q4671" s="60"/>
      <c r="R4671" s="60"/>
      <c r="S4671" s="60"/>
      <c r="T4671" s="60"/>
      <c r="U4671" s="60"/>
      <c r="V4671" s="46"/>
      <c r="W4671" s="28"/>
      <c r="X4671" s="28"/>
      <c r="Y4671" s="28"/>
      <c r="AA4671" s="77"/>
      <c r="AB4671" s="28"/>
      <c r="AC4671" s="28"/>
      <c r="AD4671" s="28"/>
      <c r="AE4671" s="28"/>
      <c r="AF4671" s="28"/>
      <c r="AG4671" s="28"/>
      <c r="AH4671" s="28"/>
      <c r="AI4671" s="28"/>
      <c r="AJ4671" s="28"/>
      <c r="AK4671" s="28"/>
      <c r="AL4671" s="28"/>
      <c r="AM4671" s="28"/>
      <c r="AN4671" s="28"/>
      <c r="AO4671" s="28"/>
      <c r="AP4671" s="28"/>
      <c r="AQ4671" s="28"/>
      <c r="AR4671" s="28"/>
      <c r="AS4671" s="28"/>
      <c r="AT4671" s="96"/>
      <c r="AU4671" s="28"/>
      <c r="AV4671" s="28"/>
      <c r="AW4671" s="28"/>
      <c r="AX4671" s="28"/>
      <c r="AY4671" s="28"/>
      <c r="AZ4671" s="28"/>
      <c r="BA4671" s="28"/>
      <c r="BB4671" s="28"/>
      <c r="BC4671" s="28"/>
      <c r="BD4671" s="28"/>
      <c r="BE4671" s="28"/>
    </row>
    <row r="4672" spans="3:57" ht="14.25" customHeight="1">
      <c r="C4672" s="46"/>
      <c r="D4672" s="28"/>
      <c r="E4672" s="28"/>
      <c r="F4672" s="28"/>
      <c r="G4672" s="28"/>
      <c r="H4672" s="28"/>
      <c r="I4672" s="28"/>
      <c r="J4672" s="28"/>
      <c r="K4672" s="28"/>
      <c r="L4672" s="28"/>
      <c r="M4672" s="28"/>
      <c r="N4672" s="28"/>
      <c r="O4672" s="28"/>
      <c r="P4672" s="60"/>
      <c r="Q4672" s="60"/>
      <c r="R4672" s="60"/>
      <c r="S4672" s="60"/>
      <c r="T4672" s="60"/>
      <c r="U4672" s="60"/>
      <c r="V4672" s="46"/>
      <c r="W4672" s="28"/>
      <c r="X4672" s="28"/>
      <c r="Y4672" s="28"/>
      <c r="AA4672" s="77"/>
      <c r="AB4672" s="28"/>
      <c r="AC4672" s="28"/>
      <c r="AD4672" s="28"/>
      <c r="AE4672" s="28"/>
      <c r="AF4672" s="28"/>
      <c r="AG4672" s="28"/>
      <c r="AH4672" s="28"/>
      <c r="AI4672" s="28"/>
      <c r="AJ4672" s="28"/>
      <c r="AK4672" s="28"/>
      <c r="AL4672" s="28"/>
      <c r="AM4672" s="28"/>
      <c r="AN4672" s="28"/>
      <c r="AO4672" s="28"/>
      <c r="AP4672" s="28"/>
      <c r="AQ4672" s="28"/>
      <c r="AR4672" s="28"/>
      <c r="AS4672" s="28"/>
      <c r="AT4672" s="96"/>
      <c r="AU4672" s="28"/>
      <c r="AV4672" s="28"/>
      <c r="AW4672" s="28"/>
      <c r="AX4672" s="28"/>
      <c r="AY4672" s="28"/>
      <c r="AZ4672" s="28"/>
      <c r="BA4672" s="28"/>
      <c r="BB4672" s="28"/>
      <c r="BC4672" s="28"/>
      <c r="BD4672" s="28"/>
      <c r="BE4672" s="28"/>
    </row>
    <row r="4673" spans="3:57" ht="14.25" customHeight="1">
      <c r="C4673" s="46"/>
      <c r="D4673" s="28"/>
      <c r="E4673" s="28"/>
      <c r="F4673" s="28"/>
      <c r="G4673" s="28"/>
      <c r="H4673" s="28"/>
      <c r="I4673" s="28"/>
      <c r="J4673" s="28"/>
      <c r="K4673" s="28"/>
      <c r="L4673" s="28"/>
      <c r="M4673" s="28"/>
      <c r="N4673" s="28"/>
      <c r="O4673" s="28"/>
      <c r="P4673" s="60"/>
      <c r="Q4673" s="60"/>
      <c r="R4673" s="60"/>
      <c r="S4673" s="60"/>
      <c r="T4673" s="60"/>
      <c r="U4673" s="60"/>
      <c r="V4673" s="46"/>
      <c r="W4673" s="28"/>
      <c r="X4673" s="28"/>
      <c r="Y4673" s="28"/>
      <c r="AA4673" s="77"/>
      <c r="AB4673" s="28"/>
      <c r="AC4673" s="28"/>
      <c r="AD4673" s="28"/>
      <c r="AE4673" s="28"/>
      <c r="AF4673" s="28"/>
      <c r="AG4673" s="28"/>
      <c r="AH4673" s="28"/>
      <c r="AI4673" s="28"/>
      <c r="AJ4673" s="28"/>
      <c r="AK4673" s="28"/>
      <c r="AL4673" s="28"/>
      <c r="AM4673" s="28"/>
      <c r="AN4673" s="28"/>
      <c r="AO4673" s="28"/>
      <c r="AP4673" s="28"/>
      <c r="AQ4673" s="28"/>
      <c r="AR4673" s="28"/>
      <c r="AS4673" s="28"/>
      <c r="AT4673" s="96"/>
      <c r="AU4673" s="28"/>
      <c r="AV4673" s="28"/>
      <c r="AW4673" s="28"/>
      <c r="AX4673" s="28"/>
      <c r="AY4673" s="28"/>
      <c r="AZ4673" s="28"/>
      <c r="BA4673" s="28"/>
      <c r="BB4673" s="28"/>
      <c r="BC4673" s="28"/>
      <c r="BD4673" s="28"/>
      <c r="BE4673" s="28"/>
    </row>
    <row r="4674" spans="3:57" ht="14.25" customHeight="1">
      <c r="C4674" s="46"/>
      <c r="D4674" s="28"/>
      <c r="E4674" s="28"/>
      <c r="F4674" s="28"/>
      <c r="G4674" s="28"/>
      <c r="H4674" s="28"/>
      <c r="I4674" s="28"/>
      <c r="J4674" s="28"/>
      <c r="K4674" s="28"/>
      <c r="L4674" s="28"/>
      <c r="M4674" s="28"/>
      <c r="N4674" s="28"/>
      <c r="O4674" s="28"/>
      <c r="P4674" s="60"/>
      <c r="Q4674" s="60"/>
      <c r="R4674" s="60"/>
      <c r="S4674" s="60"/>
      <c r="T4674" s="60"/>
      <c r="U4674" s="60"/>
      <c r="V4674" s="46"/>
      <c r="W4674" s="28"/>
      <c r="X4674" s="28"/>
      <c r="Y4674" s="28"/>
      <c r="AA4674" s="77"/>
      <c r="AB4674" s="28"/>
      <c r="AC4674" s="28"/>
      <c r="AD4674" s="28"/>
      <c r="AE4674" s="28"/>
      <c r="AF4674" s="28"/>
      <c r="AG4674" s="28"/>
      <c r="AH4674" s="28"/>
      <c r="AI4674" s="28"/>
      <c r="AJ4674" s="28"/>
      <c r="AK4674" s="28"/>
      <c r="AL4674" s="28"/>
      <c r="AM4674" s="28"/>
      <c r="AN4674" s="28"/>
      <c r="AO4674" s="28"/>
      <c r="AP4674" s="28"/>
      <c r="AQ4674" s="28"/>
      <c r="AR4674" s="28"/>
      <c r="AS4674" s="28"/>
      <c r="AT4674" s="96"/>
      <c r="AU4674" s="28"/>
      <c r="AV4674" s="28"/>
      <c r="AW4674" s="28"/>
      <c r="AX4674" s="28"/>
      <c r="AY4674" s="28"/>
      <c r="AZ4674" s="28"/>
      <c r="BA4674" s="28"/>
      <c r="BB4674" s="28"/>
      <c r="BC4674" s="28"/>
      <c r="BD4674" s="28"/>
      <c r="BE4674" s="28"/>
    </row>
    <row r="4675" spans="3:57" ht="14.25" customHeight="1">
      <c r="C4675" s="46"/>
      <c r="D4675" s="28"/>
      <c r="E4675" s="28"/>
      <c r="F4675" s="28"/>
      <c r="G4675" s="28"/>
      <c r="H4675" s="28"/>
      <c r="I4675" s="28"/>
      <c r="J4675" s="28"/>
      <c r="K4675" s="28"/>
      <c r="L4675" s="28"/>
      <c r="M4675" s="28"/>
      <c r="N4675" s="28"/>
      <c r="O4675" s="28"/>
      <c r="P4675" s="60"/>
      <c r="Q4675" s="60"/>
      <c r="R4675" s="60"/>
      <c r="S4675" s="60"/>
      <c r="T4675" s="60"/>
      <c r="U4675" s="60"/>
      <c r="V4675" s="46"/>
      <c r="W4675" s="28"/>
      <c r="X4675" s="28"/>
      <c r="Y4675" s="28"/>
      <c r="AA4675" s="77"/>
      <c r="AB4675" s="28"/>
      <c r="AC4675" s="28"/>
      <c r="AD4675" s="28"/>
      <c r="AE4675" s="28"/>
      <c r="AF4675" s="28"/>
      <c r="AG4675" s="28"/>
      <c r="AH4675" s="28"/>
      <c r="AI4675" s="28"/>
      <c r="AJ4675" s="28"/>
      <c r="AK4675" s="28"/>
      <c r="AL4675" s="28"/>
      <c r="AM4675" s="28"/>
      <c r="AN4675" s="28"/>
      <c r="AO4675" s="28"/>
      <c r="AP4675" s="28"/>
      <c r="AQ4675" s="28"/>
      <c r="AR4675" s="28"/>
      <c r="AS4675" s="28"/>
      <c r="AT4675" s="96"/>
      <c r="AU4675" s="28"/>
      <c r="AV4675" s="28"/>
      <c r="AW4675" s="28"/>
      <c r="AX4675" s="28"/>
      <c r="AY4675" s="28"/>
      <c r="AZ4675" s="28"/>
      <c r="BA4675" s="28"/>
      <c r="BB4675" s="28"/>
      <c r="BC4675" s="28"/>
      <c r="BD4675" s="28"/>
      <c r="BE4675" s="28"/>
    </row>
    <row r="4676" spans="3:57" ht="14.25" customHeight="1">
      <c r="C4676" s="46"/>
      <c r="D4676" s="28"/>
      <c r="E4676" s="28"/>
      <c r="F4676" s="28"/>
      <c r="G4676" s="28"/>
      <c r="H4676" s="28"/>
      <c r="I4676" s="28"/>
      <c r="J4676" s="28"/>
      <c r="K4676" s="28"/>
      <c r="L4676" s="28"/>
      <c r="M4676" s="28"/>
      <c r="N4676" s="28"/>
      <c r="O4676" s="28"/>
      <c r="P4676" s="60"/>
      <c r="Q4676" s="60"/>
      <c r="R4676" s="60"/>
      <c r="S4676" s="60"/>
      <c r="T4676" s="60"/>
      <c r="U4676" s="60"/>
      <c r="V4676" s="46"/>
      <c r="W4676" s="28"/>
      <c r="X4676" s="28"/>
      <c r="Y4676" s="28"/>
      <c r="AA4676" s="77"/>
      <c r="AB4676" s="28"/>
      <c r="AC4676" s="28"/>
      <c r="AD4676" s="28"/>
      <c r="AE4676" s="28"/>
      <c r="AF4676" s="28"/>
      <c r="AG4676" s="28"/>
      <c r="AH4676" s="28"/>
      <c r="AI4676" s="28"/>
      <c r="AJ4676" s="28"/>
      <c r="AK4676" s="28"/>
      <c r="AL4676" s="28"/>
      <c r="AM4676" s="28"/>
      <c r="AN4676" s="28"/>
      <c r="AO4676" s="28"/>
      <c r="AP4676" s="28"/>
      <c r="AQ4676" s="28"/>
      <c r="AR4676" s="28"/>
      <c r="AS4676" s="28"/>
      <c r="AT4676" s="96"/>
      <c r="AU4676" s="28"/>
      <c r="AV4676" s="28"/>
      <c r="AW4676" s="28"/>
      <c r="AX4676" s="28"/>
      <c r="AY4676" s="28"/>
      <c r="AZ4676" s="28"/>
      <c r="BA4676" s="28"/>
      <c r="BB4676" s="28"/>
      <c r="BC4676" s="28"/>
      <c r="BD4676" s="28"/>
      <c r="BE4676" s="28"/>
    </row>
    <row r="4677" spans="3:57" ht="14.25" customHeight="1">
      <c r="C4677" s="46"/>
      <c r="D4677" s="28"/>
      <c r="E4677" s="28"/>
      <c r="F4677" s="28"/>
      <c r="G4677" s="28"/>
      <c r="H4677" s="28"/>
      <c r="I4677" s="28"/>
      <c r="J4677" s="28"/>
      <c r="K4677" s="28"/>
      <c r="L4677" s="28"/>
      <c r="M4677" s="28"/>
      <c r="N4677" s="28"/>
      <c r="O4677" s="28"/>
      <c r="P4677" s="60"/>
      <c r="Q4677" s="60"/>
      <c r="R4677" s="60"/>
      <c r="S4677" s="60"/>
      <c r="T4677" s="60"/>
      <c r="U4677" s="60"/>
      <c r="V4677" s="46"/>
      <c r="W4677" s="28"/>
      <c r="X4677" s="28"/>
      <c r="Y4677" s="28"/>
      <c r="AA4677" s="77"/>
      <c r="AB4677" s="28"/>
      <c r="AC4677" s="28"/>
      <c r="AD4677" s="28"/>
      <c r="AE4677" s="28"/>
      <c r="AF4677" s="28"/>
      <c r="AG4677" s="28"/>
      <c r="AH4677" s="28"/>
      <c r="AI4677" s="28"/>
      <c r="AJ4677" s="28"/>
      <c r="AK4677" s="28"/>
      <c r="AL4677" s="28"/>
      <c r="AM4677" s="28"/>
      <c r="AN4677" s="28"/>
      <c r="AO4677" s="28"/>
      <c r="AP4677" s="28"/>
      <c r="AQ4677" s="28"/>
      <c r="AR4677" s="28"/>
      <c r="AS4677" s="28"/>
      <c r="AT4677" s="96"/>
      <c r="AU4677" s="28"/>
      <c r="AV4677" s="28"/>
      <c r="AW4677" s="28"/>
      <c r="AX4677" s="28"/>
      <c r="AY4677" s="28"/>
      <c r="AZ4677" s="28"/>
      <c r="BA4677" s="28"/>
      <c r="BB4677" s="28"/>
      <c r="BC4677" s="28"/>
      <c r="BD4677" s="28"/>
      <c r="BE4677" s="28"/>
    </row>
    <row r="4678" spans="3:57" ht="14.25" customHeight="1">
      <c r="C4678" s="46"/>
      <c r="D4678" s="28"/>
      <c r="E4678" s="28"/>
      <c r="F4678" s="28"/>
      <c r="G4678" s="28"/>
      <c r="H4678" s="28"/>
      <c r="I4678" s="28"/>
      <c r="J4678" s="28"/>
      <c r="K4678" s="28"/>
      <c r="L4678" s="28"/>
      <c r="M4678" s="28"/>
      <c r="N4678" s="28"/>
      <c r="O4678" s="28"/>
      <c r="P4678" s="60"/>
      <c r="Q4678" s="60"/>
      <c r="R4678" s="60"/>
      <c r="S4678" s="60"/>
      <c r="T4678" s="60"/>
      <c r="U4678" s="60"/>
      <c r="V4678" s="46"/>
      <c r="W4678" s="28"/>
      <c r="X4678" s="28"/>
      <c r="Y4678" s="28"/>
      <c r="AA4678" s="77"/>
      <c r="AB4678" s="28"/>
      <c r="AC4678" s="28"/>
      <c r="AD4678" s="28"/>
      <c r="AE4678" s="28"/>
      <c r="AF4678" s="28"/>
      <c r="AG4678" s="28"/>
      <c r="AH4678" s="28"/>
      <c r="AI4678" s="28"/>
      <c r="AJ4678" s="28"/>
      <c r="AK4678" s="28"/>
      <c r="AL4678" s="28"/>
      <c r="AM4678" s="28"/>
      <c r="AN4678" s="28"/>
      <c r="AO4678" s="28"/>
      <c r="AP4678" s="28"/>
      <c r="AQ4678" s="28"/>
      <c r="AR4678" s="28"/>
      <c r="AS4678" s="28"/>
      <c r="AT4678" s="96"/>
      <c r="AU4678" s="28"/>
      <c r="AV4678" s="28"/>
      <c r="AW4678" s="28"/>
      <c r="AX4678" s="28"/>
      <c r="AY4678" s="28"/>
      <c r="AZ4678" s="28"/>
      <c r="BA4678" s="28"/>
      <c r="BB4678" s="28"/>
      <c r="BC4678" s="28"/>
      <c r="BD4678" s="28"/>
      <c r="BE4678" s="28"/>
    </row>
    <row r="4679" spans="3:57" ht="14.25" customHeight="1">
      <c r="C4679" s="46"/>
      <c r="D4679" s="28"/>
      <c r="E4679" s="28"/>
      <c r="F4679" s="28"/>
      <c r="G4679" s="28"/>
      <c r="H4679" s="28"/>
      <c r="I4679" s="28"/>
      <c r="J4679" s="28"/>
      <c r="K4679" s="28"/>
      <c r="L4679" s="28"/>
      <c r="M4679" s="28"/>
      <c r="N4679" s="28"/>
      <c r="O4679" s="28"/>
      <c r="P4679" s="60"/>
      <c r="Q4679" s="60"/>
      <c r="R4679" s="60"/>
      <c r="S4679" s="60"/>
      <c r="T4679" s="60"/>
      <c r="U4679" s="60"/>
      <c r="V4679" s="46"/>
      <c r="W4679" s="28"/>
      <c r="X4679" s="28"/>
      <c r="Y4679" s="28"/>
      <c r="AA4679" s="77"/>
      <c r="AB4679" s="28"/>
      <c r="AC4679" s="28"/>
      <c r="AD4679" s="28"/>
      <c r="AE4679" s="28"/>
      <c r="AF4679" s="28"/>
      <c r="AG4679" s="28"/>
      <c r="AH4679" s="28"/>
      <c r="AI4679" s="28"/>
      <c r="AJ4679" s="28"/>
      <c r="AK4679" s="28"/>
      <c r="AL4679" s="28"/>
      <c r="AM4679" s="28"/>
      <c r="AN4679" s="28"/>
      <c r="AO4679" s="28"/>
      <c r="AP4679" s="28"/>
      <c r="AQ4679" s="28"/>
      <c r="AR4679" s="28"/>
      <c r="AS4679" s="28"/>
      <c r="AT4679" s="96"/>
      <c r="AU4679" s="28"/>
      <c r="AV4679" s="28"/>
      <c r="AW4679" s="28"/>
      <c r="AX4679" s="28"/>
      <c r="AY4679" s="28"/>
      <c r="AZ4679" s="28"/>
      <c r="BA4679" s="28"/>
      <c r="BB4679" s="28"/>
      <c r="BC4679" s="28"/>
      <c r="BD4679" s="28"/>
      <c r="BE4679" s="28"/>
    </row>
    <row r="4680" spans="3:57" ht="14.25" customHeight="1">
      <c r="C4680" s="46"/>
      <c r="D4680" s="28"/>
      <c r="E4680" s="28"/>
      <c r="F4680" s="28"/>
      <c r="G4680" s="28"/>
      <c r="H4680" s="28"/>
      <c r="I4680" s="28"/>
      <c r="J4680" s="28"/>
      <c r="K4680" s="28"/>
      <c r="L4680" s="28"/>
      <c r="M4680" s="28"/>
      <c r="N4680" s="28"/>
      <c r="O4680" s="28"/>
      <c r="P4680" s="60"/>
      <c r="Q4680" s="60"/>
      <c r="R4680" s="60"/>
      <c r="S4680" s="60"/>
      <c r="T4680" s="60"/>
      <c r="U4680" s="60"/>
      <c r="V4680" s="46"/>
      <c r="W4680" s="28"/>
      <c r="X4680" s="28"/>
      <c r="Y4680" s="28"/>
      <c r="AA4680" s="77"/>
      <c r="AB4680" s="28"/>
      <c r="AC4680" s="28"/>
      <c r="AD4680" s="28"/>
      <c r="AE4680" s="28"/>
      <c r="AF4680" s="28"/>
      <c r="AG4680" s="28"/>
      <c r="AH4680" s="28"/>
      <c r="AI4680" s="28"/>
      <c r="AJ4680" s="28"/>
      <c r="AK4680" s="28"/>
      <c r="AL4680" s="28"/>
      <c r="AM4680" s="28"/>
      <c r="AN4680" s="28"/>
      <c r="AO4680" s="28"/>
      <c r="AP4680" s="28"/>
      <c r="AQ4680" s="28"/>
      <c r="AR4680" s="28"/>
      <c r="AS4680" s="28"/>
      <c r="AT4680" s="96"/>
      <c r="AU4680" s="28"/>
      <c r="AV4680" s="28"/>
      <c r="AW4680" s="28"/>
      <c r="AX4680" s="28"/>
      <c r="AY4680" s="28"/>
      <c r="AZ4680" s="28"/>
      <c r="BA4680" s="28"/>
      <c r="BB4680" s="28"/>
      <c r="BC4680" s="28"/>
      <c r="BD4680" s="28"/>
      <c r="BE4680" s="28"/>
    </row>
    <row r="4681" spans="3:57" ht="14.25" customHeight="1">
      <c r="C4681" s="46"/>
      <c r="D4681" s="28"/>
      <c r="E4681" s="28"/>
      <c r="F4681" s="28"/>
      <c r="G4681" s="28"/>
      <c r="H4681" s="28"/>
      <c r="I4681" s="28"/>
      <c r="J4681" s="28"/>
      <c r="K4681" s="28"/>
      <c r="L4681" s="28"/>
      <c r="M4681" s="28"/>
      <c r="N4681" s="28"/>
      <c r="O4681" s="28"/>
      <c r="P4681" s="60"/>
      <c r="Q4681" s="60"/>
      <c r="R4681" s="60"/>
      <c r="S4681" s="60"/>
      <c r="T4681" s="60"/>
      <c r="U4681" s="60"/>
      <c r="V4681" s="46"/>
      <c r="W4681" s="28"/>
      <c r="X4681" s="28"/>
      <c r="Y4681" s="28"/>
      <c r="AA4681" s="77"/>
      <c r="AB4681" s="28"/>
      <c r="AC4681" s="28"/>
      <c r="AD4681" s="28"/>
      <c r="AE4681" s="28"/>
      <c r="AF4681" s="28"/>
      <c r="AG4681" s="28"/>
      <c r="AH4681" s="28"/>
      <c r="AI4681" s="28"/>
      <c r="AJ4681" s="28"/>
      <c r="AK4681" s="28"/>
      <c r="AL4681" s="28"/>
      <c r="AM4681" s="28"/>
      <c r="AN4681" s="28"/>
      <c r="AO4681" s="28"/>
      <c r="AP4681" s="28"/>
      <c r="AQ4681" s="28"/>
      <c r="AR4681" s="28"/>
      <c r="AS4681" s="28"/>
      <c r="AT4681" s="96"/>
      <c r="AU4681" s="28"/>
      <c r="AV4681" s="28"/>
      <c r="AW4681" s="28"/>
      <c r="AX4681" s="28"/>
      <c r="AY4681" s="28"/>
      <c r="AZ4681" s="28"/>
      <c r="BA4681" s="28"/>
      <c r="BB4681" s="28"/>
      <c r="BC4681" s="28"/>
      <c r="BD4681" s="28"/>
      <c r="BE4681" s="28"/>
    </row>
    <row r="4682" spans="3:57" ht="14.25" customHeight="1">
      <c r="C4682" s="46"/>
      <c r="D4682" s="28"/>
      <c r="E4682" s="28"/>
      <c r="F4682" s="28"/>
      <c r="G4682" s="28"/>
      <c r="H4682" s="28"/>
      <c r="I4682" s="28"/>
      <c r="J4682" s="28"/>
      <c r="K4682" s="28"/>
      <c r="L4682" s="28"/>
      <c r="M4682" s="28"/>
      <c r="N4682" s="28"/>
      <c r="O4682" s="28"/>
      <c r="P4682" s="60"/>
      <c r="Q4682" s="60"/>
      <c r="R4682" s="60"/>
      <c r="S4682" s="60"/>
      <c r="T4682" s="60"/>
      <c r="U4682" s="60"/>
      <c r="V4682" s="46"/>
      <c r="W4682" s="28"/>
      <c r="X4682" s="28"/>
      <c r="Y4682" s="28"/>
      <c r="AA4682" s="77"/>
      <c r="AB4682" s="28"/>
      <c r="AC4682" s="28"/>
      <c r="AD4682" s="28"/>
      <c r="AE4682" s="28"/>
      <c r="AF4682" s="28"/>
      <c r="AG4682" s="28"/>
      <c r="AH4682" s="28"/>
      <c r="AI4682" s="28"/>
      <c r="AJ4682" s="28"/>
      <c r="AK4682" s="28"/>
      <c r="AL4682" s="28"/>
      <c r="AM4682" s="28"/>
      <c r="AN4682" s="28"/>
      <c r="AO4682" s="28"/>
      <c r="AP4682" s="28"/>
      <c r="AQ4682" s="28"/>
      <c r="AR4682" s="28"/>
      <c r="AS4682" s="28"/>
      <c r="AT4682" s="96"/>
      <c r="AU4682" s="28"/>
      <c r="AV4682" s="28"/>
      <c r="AW4682" s="28"/>
      <c r="AX4682" s="28"/>
      <c r="AY4682" s="28"/>
      <c r="AZ4682" s="28"/>
      <c r="BA4682" s="28"/>
      <c r="BB4682" s="28"/>
      <c r="BC4682" s="28"/>
      <c r="BD4682" s="28"/>
      <c r="BE4682" s="28"/>
    </row>
    <row r="4683" spans="3:57" ht="14.25" customHeight="1">
      <c r="C4683" s="46"/>
      <c r="D4683" s="28"/>
      <c r="E4683" s="28"/>
      <c r="F4683" s="28"/>
      <c r="G4683" s="28"/>
      <c r="H4683" s="28"/>
      <c r="I4683" s="28"/>
      <c r="J4683" s="28"/>
      <c r="K4683" s="28"/>
      <c r="L4683" s="28"/>
      <c r="M4683" s="28"/>
      <c r="N4683" s="28"/>
      <c r="O4683" s="28"/>
      <c r="P4683" s="60"/>
      <c r="Q4683" s="60"/>
      <c r="R4683" s="60"/>
      <c r="S4683" s="60"/>
      <c r="T4683" s="60"/>
      <c r="U4683" s="60"/>
      <c r="V4683" s="46"/>
      <c r="W4683" s="28"/>
      <c r="X4683" s="28"/>
      <c r="Y4683" s="28"/>
      <c r="AA4683" s="77"/>
      <c r="AB4683" s="28"/>
      <c r="AC4683" s="28"/>
      <c r="AD4683" s="28"/>
      <c r="AE4683" s="28"/>
      <c r="AF4683" s="28"/>
      <c r="AG4683" s="28"/>
      <c r="AH4683" s="28"/>
      <c r="AI4683" s="28"/>
      <c r="AJ4683" s="28"/>
      <c r="AK4683" s="28"/>
      <c r="AL4683" s="28"/>
      <c r="AM4683" s="28"/>
      <c r="AN4683" s="28"/>
      <c r="AO4683" s="28"/>
      <c r="AP4683" s="28"/>
      <c r="AQ4683" s="28"/>
      <c r="AR4683" s="28"/>
      <c r="AS4683" s="28"/>
      <c r="AT4683" s="96"/>
      <c r="AU4683" s="28"/>
      <c r="AV4683" s="28"/>
      <c r="AW4683" s="28"/>
      <c r="AX4683" s="28"/>
      <c r="AY4683" s="28"/>
      <c r="AZ4683" s="28"/>
      <c r="BA4683" s="28"/>
      <c r="BB4683" s="28"/>
      <c r="BC4683" s="28"/>
      <c r="BD4683" s="28"/>
      <c r="BE4683" s="28"/>
    </row>
    <row r="4684" spans="3:57" ht="14.25" customHeight="1">
      <c r="C4684" s="46"/>
      <c r="D4684" s="28"/>
      <c r="E4684" s="28"/>
      <c r="F4684" s="28"/>
      <c r="G4684" s="28"/>
      <c r="H4684" s="28"/>
      <c r="I4684" s="28"/>
      <c r="J4684" s="28"/>
      <c r="K4684" s="28"/>
      <c r="L4684" s="28"/>
      <c r="M4684" s="28"/>
      <c r="N4684" s="28"/>
      <c r="O4684" s="28"/>
      <c r="P4684" s="60"/>
      <c r="Q4684" s="60"/>
      <c r="R4684" s="60"/>
      <c r="S4684" s="60"/>
      <c r="T4684" s="60"/>
      <c r="U4684" s="60"/>
      <c r="V4684" s="46"/>
      <c r="W4684" s="28"/>
      <c r="X4684" s="28"/>
      <c r="Y4684" s="28"/>
      <c r="AA4684" s="77"/>
      <c r="AB4684" s="28"/>
      <c r="AC4684" s="28"/>
      <c r="AD4684" s="28"/>
      <c r="AE4684" s="28"/>
      <c r="AF4684" s="28"/>
      <c r="AG4684" s="28"/>
      <c r="AH4684" s="28"/>
      <c r="AI4684" s="28"/>
      <c r="AJ4684" s="28"/>
      <c r="AK4684" s="28"/>
      <c r="AL4684" s="28"/>
      <c r="AM4684" s="28"/>
      <c r="AN4684" s="28"/>
      <c r="AO4684" s="28"/>
      <c r="AP4684" s="28"/>
      <c r="AQ4684" s="28"/>
      <c r="AR4684" s="28"/>
      <c r="AS4684" s="28"/>
      <c r="AT4684" s="96"/>
      <c r="AU4684" s="28"/>
      <c r="AV4684" s="28"/>
      <c r="AW4684" s="28"/>
      <c r="AX4684" s="28"/>
      <c r="AY4684" s="28"/>
      <c r="AZ4684" s="28"/>
      <c r="BA4684" s="28"/>
      <c r="BB4684" s="28"/>
      <c r="BC4684" s="28"/>
      <c r="BD4684" s="28"/>
      <c r="BE4684" s="28"/>
    </row>
    <row r="4685" spans="3:57" ht="14.25" customHeight="1">
      <c r="C4685" s="46"/>
      <c r="D4685" s="28"/>
      <c r="E4685" s="28"/>
      <c r="F4685" s="28"/>
      <c r="G4685" s="28"/>
      <c r="H4685" s="28"/>
      <c r="I4685" s="28"/>
      <c r="J4685" s="28"/>
      <c r="K4685" s="28"/>
      <c r="L4685" s="28"/>
      <c r="M4685" s="28"/>
      <c r="N4685" s="28"/>
      <c r="O4685" s="28"/>
      <c r="P4685" s="60"/>
      <c r="Q4685" s="60"/>
      <c r="R4685" s="60"/>
      <c r="S4685" s="60"/>
      <c r="T4685" s="60"/>
      <c r="U4685" s="60"/>
      <c r="V4685" s="46"/>
      <c r="W4685" s="28"/>
      <c r="X4685" s="28"/>
      <c r="Y4685" s="28"/>
      <c r="AA4685" s="77"/>
      <c r="AB4685" s="28"/>
      <c r="AC4685" s="28"/>
      <c r="AD4685" s="28"/>
      <c r="AE4685" s="28"/>
      <c r="AF4685" s="28"/>
      <c r="AG4685" s="28"/>
      <c r="AH4685" s="28"/>
      <c r="AI4685" s="28"/>
      <c r="AJ4685" s="28"/>
      <c r="AK4685" s="28"/>
      <c r="AL4685" s="28"/>
      <c r="AM4685" s="28"/>
      <c r="AN4685" s="28"/>
      <c r="AO4685" s="28"/>
      <c r="AP4685" s="28"/>
      <c r="AQ4685" s="28"/>
      <c r="AR4685" s="28"/>
      <c r="AS4685" s="28"/>
      <c r="AT4685" s="96"/>
      <c r="AU4685" s="28"/>
      <c r="AV4685" s="28"/>
      <c r="AW4685" s="28"/>
      <c r="AX4685" s="28"/>
      <c r="AY4685" s="28"/>
      <c r="AZ4685" s="28"/>
      <c r="BA4685" s="28"/>
      <c r="BB4685" s="28"/>
      <c r="BC4685" s="28"/>
      <c r="BD4685" s="28"/>
      <c r="BE4685" s="28"/>
    </row>
    <row r="4686" spans="3:57" ht="14.25" customHeight="1">
      <c r="C4686" s="46"/>
      <c r="D4686" s="28"/>
      <c r="E4686" s="28"/>
      <c r="F4686" s="28"/>
      <c r="G4686" s="28"/>
      <c r="H4686" s="28"/>
      <c r="I4686" s="28"/>
      <c r="J4686" s="28"/>
      <c r="K4686" s="28"/>
      <c r="L4686" s="28"/>
      <c r="M4686" s="28"/>
      <c r="N4686" s="28"/>
      <c r="O4686" s="28"/>
      <c r="P4686" s="60"/>
      <c r="Q4686" s="60"/>
      <c r="R4686" s="60"/>
      <c r="S4686" s="60"/>
      <c r="T4686" s="60"/>
      <c r="U4686" s="60"/>
      <c r="V4686" s="46"/>
      <c r="W4686" s="28"/>
      <c r="X4686" s="28"/>
      <c r="Y4686" s="28"/>
      <c r="AA4686" s="77"/>
      <c r="AB4686" s="28"/>
      <c r="AC4686" s="28"/>
      <c r="AD4686" s="28"/>
      <c r="AE4686" s="28"/>
      <c r="AF4686" s="28"/>
      <c r="AG4686" s="28"/>
      <c r="AH4686" s="28"/>
      <c r="AI4686" s="28"/>
      <c r="AJ4686" s="28"/>
      <c r="AK4686" s="28"/>
      <c r="AL4686" s="28"/>
      <c r="AM4686" s="28"/>
      <c r="AN4686" s="28"/>
      <c r="AO4686" s="28"/>
      <c r="AP4686" s="28"/>
      <c r="AQ4686" s="28"/>
      <c r="AR4686" s="28"/>
      <c r="AS4686" s="28"/>
      <c r="AT4686" s="96"/>
      <c r="AU4686" s="28"/>
      <c r="AV4686" s="28"/>
      <c r="AW4686" s="28"/>
      <c r="AX4686" s="28"/>
      <c r="AY4686" s="28"/>
      <c r="AZ4686" s="28"/>
      <c r="BA4686" s="28"/>
      <c r="BB4686" s="28"/>
      <c r="BC4686" s="28"/>
      <c r="BD4686" s="28"/>
      <c r="BE4686" s="28"/>
    </row>
    <row r="4687" spans="3:57" ht="14.25" customHeight="1">
      <c r="C4687" s="46"/>
      <c r="D4687" s="28"/>
      <c r="E4687" s="28"/>
      <c r="F4687" s="28"/>
      <c r="G4687" s="28"/>
      <c r="H4687" s="28"/>
      <c r="I4687" s="28"/>
      <c r="J4687" s="28"/>
      <c r="K4687" s="28"/>
      <c r="L4687" s="28"/>
      <c r="M4687" s="28"/>
      <c r="N4687" s="28"/>
      <c r="O4687" s="28"/>
      <c r="P4687" s="60"/>
      <c r="Q4687" s="60"/>
      <c r="R4687" s="60"/>
      <c r="S4687" s="60"/>
      <c r="T4687" s="60"/>
      <c r="U4687" s="60"/>
      <c r="V4687" s="46"/>
      <c r="W4687" s="28"/>
      <c r="X4687" s="28"/>
      <c r="Y4687" s="28"/>
      <c r="AA4687" s="77"/>
      <c r="AB4687" s="28"/>
      <c r="AC4687" s="28"/>
      <c r="AD4687" s="28"/>
      <c r="AE4687" s="28"/>
      <c r="AF4687" s="28"/>
      <c r="AG4687" s="28"/>
      <c r="AH4687" s="28"/>
      <c r="AI4687" s="28"/>
      <c r="AJ4687" s="28"/>
      <c r="AK4687" s="28"/>
      <c r="AL4687" s="28"/>
      <c r="AM4687" s="28"/>
      <c r="AN4687" s="28"/>
      <c r="AO4687" s="28"/>
      <c r="AP4687" s="28"/>
      <c r="AQ4687" s="28"/>
      <c r="AR4687" s="28"/>
      <c r="AS4687" s="28"/>
      <c r="AT4687" s="96"/>
      <c r="AU4687" s="28"/>
      <c r="AV4687" s="28"/>
      <c r="AW4687" s="28"/>
      <c r="AX4687" s="28"/>
      <c r="AY4687" s="28"/>
      <c r="AZ4687" s="28"/>
      <c r="BA4687" s="28"/>
      <c r="BB4687" s="28"/>
      <c r="BC4687" s="28"/>
      <c r="BD4687" s="28"/>
      <c r="BE4687" s="28"/>
    </row>
    <row r="4688" spans="3:57" ht="14.25" customHeight="1">
      <c r="C4688" s="46"/>
      <c r="D4688" s="28"/>
      <c r="E4688" s="28"/>
      <c r="F4688" s="28"/>
      <c r="G4688" s="28"/>
      <c r="H4688" s="28"/>
      <c r="I4688" s="28"/>
      <c r="J4688" s="28"/>
      <c r="K4688" s="28"/>
      <c r="L4688" s="28"/>
      <c r="M4688" s="28"/>
      <c r="N4688" s="28"/>
      <c r="O4688" s="28"/>
      <c r="P4688" s="60"/>
      <c r="Q4688" s="60"/>
      <c r="R4688" s="60"/>
      <c r="S4688" s="60"/>
      <c r="T4688" s="60"/>
      <c r="U4688" s="60"/>
      <c r="V4688" s="46"/>
      <c r="W4688" s="28"/>
      <c r="X4688" s="28"/>
      <c r="Y4688" s="28"/>
      <c r="AA4688" s="77"/>
      <c r="AB4688" s="28"/>
      <c r="AC4688" s="28"/>
      <c r="AD4688" s="28"/>
      <c r="AE4688" s="28"/>
      <c r="AF4688" s="28"/>
      <c r="AG4688" s="28"/>
      <c r="AH4688" s="28"/>
      <c r="AI4688" s="28"/>
      <c r="AJ4688" s="28"/>
      <c r="AK4688" s="28"/>
      <c r="AL4688" s="28"/>
      <c r="AM4688" s="28"/>
      <c r="AN4688" s="28"/>
      <c r="AO4688" s="28"/>
      <c r="AP4688" s="28"/>
      <c r="AQ4688" s="28"/>
      <c r="AR4688" s="28"/>
      <c r="AS4688" s="28"/>
      <c r="AT4688" s="96"/>
      <c r="AU4688" s="28"/>
      <c r="AV4688" s="28"/>
      <c r="AW4688" s="28"/>
      <c r="AX4688" s="28"/>
      <c r="AY4688" s="28"/>
      <c r="AZ4688" s="28"/>
      <c r="BA4688" s="28"/>
      <c r="BB4688" s="28"/>
      <c r="BC4688" s="28"/>
      <c r="BD4688" s="28"/>
      <c r="BE4688" s="28"/>
    </row>
    <row r="4689" spans="3:57" ht="14.25" customHeight="1">
      <c r="C4689" s="46"/>
      <c r="D4689" s="28"/>
      <c r="E4689" s="28"/>
      <c r="F4689" s="28"/>
      <c r="G4689" s="28"/>
      <c r="H4689" s="28"/>
      <c r="I4689" s="28"/>
      <c r="J4689" s="28"/>
      <c r="K4689" s="28"/>
      <c r="L4689" s="28"/>
      <c r="M4689" s="28"/>
      <c r="N4689" s="28"/>
      <c r="O4689" s="28"/>
      <c r="P4689" s="60"/>
      <c r="Q4689" s="60"/>
      <c r="R4689" s="60"/>
      <c r="S4689" s="60"/>
      <c r="T4689" s="60"/>
      <c r="U4689" s="60"/>
      <c r="V4689" s="46"/>
      <c r="W4689" s="28"/>
      <c r="X4689" s="28"/>
      <c r="Y4689" s="28"/>
      <c r="AA4689" s="77"/>
      <c r="AB4689" s="28"/>
      <c r="AC4689" s="28"/>
      <c r="AD4689" s="28"/>
      <c r="AE4689" s="28"/>
      <c r="AF4689" s="28"/>
      <c r="AG4689" s="28"/>
      <c r="AH4689" s="28"/>
      <c r="AI4689" s="28"/>
      <c r="AJ4689" s="28"/>
      <c r="AK4689" s="28"/>
      <c r="AL4689" s="28"/>
      <c r="AM4689" s="28"/>
      <c r="AN4689" s="28"/>
      <c r="AO4689" s="28"/>
      <c r="AP4689" s="28"/>
      <c r="AQ4689" s="28"/>
      <c r="AR4689" s="28"/>
      <c r="AS4689" s="28"/>
      <c r="AT4689" s="96"/>
      <c r="AU4689" s="28"/>
      <c r="AV4689" s="28"/>
      <c r="AW4689" s="28"/>
      <c r="AX4689" s="28"/>
      <c r="AY4689" s="28"/>
      <c r="AZ4689" s="28"/>
      <c r="BA4689" s="28"/>
      <c r="BB4689" s="28"/>
      <c r="BC4689" s="28"/>
      <c r="BD4689" s="28"/>
      <c r="BE4689" s="28"/>
    </row>
    <row r="4690" spans="3:57" ht="14.25" customHeight="1">
      <c r="C4690" s="46"/>
      <c r="D4690" s="28"/>
      <c r="E4690" s="28"/>
      <c r="F4690" s="28"/>
      <c r="G4690" s="28"/>
      <c r="H4690" s="28"/>
      <c r="I4690" s="28"/>
      <c r="J4690" s="28"/>
      <c r="K4690" s="28"/>
      <c r="L4690" s="28"/>
      <c r="M4690" s="28"/>
      <c r="N4690" s="28"/>
      <c r="O4690" s="28"/>
      <c r="P4690" s="60"/>
      <c r="Q4690" s="60"/>
      <c r="R4690" s="60"/>
      <c r="S4690" s="60"/>
      <c r="T4690" s="60"/>
      <c r="U4690" s="60"/>
      <c r="V4690" s="46"/>
      <c r="W4690" s="28"/>
      <c r="X4690" s="28"/>
      <c r="Y4690" s="28"/>
      <c r="AA4690" s="77"/>
      <c r="AB4690" s="28"/>
      <c r="AC4690" s="28"/>
      <c r="AD4690" s="28"/>
      <c r="AE4690" s="28"/>
      <c r="AF4690" s="28"/>
      <c r="AG4690" s="28"/>
      <c r="AH4690" s="28"/>
      <c r="AI4690" s="28"/>
      <c r="AJ4690" s="28"/>
      <c r="AK4690" s="28"/>
      <c r="AL4690" s="28"/>
      <c r="AM4690" s="28"/>
      <c r="AN4690" s="28"/>
      <c r="AO4690" s="28"/>
      <c r="AP4690" s="28"/>
      <c r="AQ4690" s="28"/>
      <c r="AR4690" s="28"/>
      <c r="AS4690" s="28"/>
      <c r="AT4690" s="96"/>
      <c r="AU4690" s="28"/>
      <c r="AV4690" s="28"/>
      <c r="AW4690" s="28"/>
      <c r="AX4690" s="28"/>
      <c r="AY4690" s="28"/>
      <c r="AZ4690" s="28"/>
      <c r="BA4690" s="28"/>
      <c r="BB4690" s="28"/>
      <c r="BC4690" s="28"/>
      <c r="BD4690" s="28"/>
      <c r="BE4690" s="28"/>
    </row>
    <row r="4691" spans="3:57" ht="14.25" customHeight="1">
      <c r="C4691" s="46"/>
      <c r="D4691" s="28"/>
      <c r="E4691" s="28"/>
      <c r="F4691" s="28"/>
      <c r="G4691" s="28"/>
      <c r="H4691" s="28"/>
      <c r="I4691" s="28"/>
      <c r="J4691" s="28"/>
      <c r="K4691" s="28"/>
      <c r="L4691" s="28"/>
      <c r="M4691" s="28"/>
      <c r="N4691" s="28"/>
      <c r="O4691" s="28"/>
      <c r="P4691" s="60"/>
      <c r="Q4691" s="60"/>
      <c r="R4691" s="60"/>
      <c r="S4691" s="60"/>
      <c r="T4691" s="60"/>
      <c r="U4691" s="60"/>
      <c r="V4691" s="46"/>
      <c r="W4691" s="28"/>
      <c r="X4691" s="28"/>
      <c r="Y4691" s="28"/>
      <c r="AA4691" s="77"/>
      <c r="AB4691" s="28"/>
      <c r="AC4691" s="28"/>
      <c r="AD4691" s="28"/>
      <c r="AE4691" s="28"/>
      <c r="AF4691" s="28"/>
      <c r="AG4691" s="28"/>
      <c r="AH4691" s="28"/>
      <c r="AI4691" s="28"/>
      <c r="AJ4691" s="28"/>
      <c r="AK4691" s="28"/>
      <c r="AL4691" s="28"/>
      <c r="AM4691" s="28"/>
      <c r="AN4691" s="28"/>
      <c r="AO4691" s="28"/>
      <c r="AP4691" s="28"/>
      <c r="AQ4691" s="28"/>
      <c r="AR4691" s="28"/>
      <c r="AS4691" s="28"/>
      <c r="AT4691" s="96"/>
      <c r="AU4691" s="28"/>
      <c r="AV4691" s="28"/>
      <c r="AW4691" s="28"/>
      <c r="AX4691" s="28"/>
      <c r="AY4691" s="28"/>
      <c r="AZ4691" s="28"/>
      <c r="BA4691" s="28"/>
      <c r="BB4691" s="28"/>
      <c r="BC4691" s="28"/>
      <c r="BD4691" s="28"/>
      <c r="BE4691" s="28"/>
    </row>
    <row r="4692" spans="3:57" ht="14.25" customHeight="1">
      <c r="C4692" s="46"/>
      <c r="D4692" s="28"/>
      <c r="E4692" s="28"/>
      <c r="F4692" s="28"/>
      <c r="G4692" s="28"/>
      <c r="H4692" s="28"/>
      <c r="I4692" s="28"/>
      <c r="J4692" s="28"/>
      <c r="K4692" s="28"/>
      <c r="L4692" s="28"/>
      <c r="M4692" s="28"/>
      <c r="N4692" s="28"/>
      <c r="O4692" s="28"/>
      <c r="P4692" s="60"/>
      <c r="Q4692" s="60"/>
      <c r="R4692" s="60"/>
      <c r="S4692" s="60"/>
      <c r="T4692" s="60"/>
      <c r="U4692" s="60"/>
      <c r="V4692" s="46"/>
      <c r="W4692" s="28"/>
      <c r="X4692" s="28"/>
      <c r="Y4692" s="28"/>
      <c r="AA4692" s="77"/>
      <c r="AB4692" s="28"/>
      <c r="AC4692" s="28"/>
      <c r="AD4692" s="28"/>
      <c r="AE4692" s="28"/>
      <c r="AF4692" s="28"/>
      <c r="AG4692" s="28"/>
      <c r="AH4692" s="28"/>
      <c r="AI4692" s="28"/>
      <c r="AJ4692" s="28"/>
      <c r="AK4692" s="28"/>
      <c r="AL4692" s="28"/>
      <c r="AM4692" s="28"/>
      <c r="AN4692" s="28"/>
      <c r="AO4692" s="28"/>
      <c r="AP4692" s="28"/>
      <c r="AQ4692" s="28"/>
      <c r="AR4692" s="28"/>
      <c r="AS4692" s="28"/>
      <c r="AT4692" s="96"/>
      <c r="AU4692" s="28"/>
      <c r="AV4692" s="28"/>
      <c r="AW4692" s="28"/>
      <c r="AX4692" s="28"/>
      <c r="AY4692" s="28"/>
      <c r="AZ4692" s="28"/>
      <c r="BA4692" s="28"/>
      <c r="BB4692" s="28"/>
      <c r="BC4692" s="28"/>
      <c r="BD4692" s="28"/>
      <c r="BE4692" s="28"/>
    </row>
    <row r="4693" spans="3:57" ht="14.25" customHeight="1">
      <c r="C4693" s="46"/>
      <c r="D4693" s="28"/>
      <c r="E4693" s="28"/>
      <c r="F4693" s="28"/>
      <c r="G4693" s="28"/>
      <c r="H4693" s="28"/>
      <c r="I4693" s="28"/>
      <c r="J4693" s="28"/>
      <c r="K4693" s="28"/>
      <c r="L4693" s="28"/>
      <c r="M4693" s="28"/>
      <c r="N4693" s="28"/>
      <c r="O4693" s="28"/>
      <c r="P4693" s="60"/>
      <c r="Q4693" s="60"/>
      <c r="R4693" s="60"/>
      <c r="S4693" s="60"/>
      <c r="T4693" s="60"/>
      <c r="U4693" s="60"/>
      <c r="V4693" s="46"/>
      <c r="W4693" s="28"/>
      <c r="X4693" s="28"/>
      <c r="Y4693" s="28"/>
      <c r="AA4693" s="77"/>
      <c r="AB4693" s="28"/>
      <c r="AC4693" s="28"/>
      <c r="AD4693" s="28"/>
      <c r="AE4693" s="28"/>
      <c r="AF4693" s="28"/>
      <c r="AG4693" s="28"/>
      <c r="AH4693" s="28"/>
      <c r="AI4693" s="28"/>
      <c r="AJ4693" s="28"/>
      <c r="AK4693" s="28"/>
      <c r="AL4693" s="28"/>
      <c r="AM4693" s="28"/>
      <c r="AN4693" s="28"/>
      <c r="AO4693" s="28"/>
      <c r="AP4693" s="28"/>
      <c r="AQ4693" s="28"/>
      <c r="AR4693" s="28"/>
      <c r="AS4693" s="28"/>
      <c r="AT4693" s="96"/>
      <c r="AU4693" s="28"/>
      <c r="AV4693" s="28"/>
      <c r="AW4693" s="28"/>
      <c r="AX4693" s="28"/>
      <c r="AY4693" s="28"/>
      <c r="AZ4693" s="28"/>
      <c r="BA4693" s="28"/>
      <c r="BB4693" s="28"/>
      <c r="BC4693" s="28"/>
      <c r="BD4693" s="28"/>
      <c r="BE4693" s="28"/>
    </row>
    <row r="4694" spans="3:57" ht="14.25" customHeight="1">
      <c r="C4694" s="46"/>
      <c r="D4694" s="28"/>
      <c r="E4694" s="28"/>
      <c r="F4694" s="28"/>
      <c r="G4694" s="28"/>
      <c r="H4694" s="28"/>
      <c r="I4694" s="28"/>
      <c r="J4694" s="28"/>
      <c r="K4694" s="28"/>
      <c r="L4694" s="28"/>
      <c r="M4694" s="28"/>
      <c r="N4694" s="28"/>
      <c r="O4694" s="28"/>
      <c r="P4694" s="60"/>
      <c r="Q4694" s="60"/>
      <c r="R4694" s="60"/>
      <c r="S4694" s="60"/>
      <c r="T4694" s="60"/>
      <c r="U4694" s="60"/>
      <c r="V4694" s="46"/>
      <c r="W4694" s="28"/>
      <c r="X4694" s="28"/>
      <c r="Y4694" s="28"/>
      <c r="AA4694" s="77"/>
      <c r="AB4694" s="28"/>
      <c r="AC4694" s="28"/>
      <c r="AD4694" s="28"/>
      <c r="AE4694" s="28"/>
      <c r="AF4694" s="28"/>
      <c r="AG4694" s="28"/>
      <c r="AH4694" s="28"/>
      <c r="AI4694" s="28"/>
      <c r="AJ4694" s="28"/>
      <c r="AK4694" s="28"/>
      <c r="AL4694" s="28"/>
      <c r="AM4694" s="28"/>
      <c r="AN4694" s="28"/>
      <c r="AO4694" s="28"/>
      <c r="AP4694" s="28"/>
      <c r="AQ4694" s="28"/>
      <c r="AR4694" s="28"/>
      <c r="AS4694" s="28"/>
      <c r="AT4694" s="96"/>
      <c r="AU4694" s="28"/>
      <c r="AV4694" s="28"/>
      <c r="AW4694" s="28"/>
      <c r="AX4694" s="28"/>
      <c r="AY4694" s="28"/>
      <c r="AZ4694" s="28"/>
      <c r="BA4694" s="28"/>
      <c r="BB4694" s="28"/>
      <c r="BC4694" s="28"/>
      <c r="BD4694" s="28"/>
      <c r="BE4694" s="28"/>
    </row>
    <row r="4695" spans="3:57" ht="14.25" customHeight="1">
      <c r="C4695" s="46"/>
      <c r="D4695" s="28"/>
      <c r="E4695" s="28"/>
      <c r="F4695" s="28"/>
      <c r="G4695" s="28"/>
      <c r="H4695" s="28"/>
      <c r="I4695" s="28"/>
      <c r="J4695" s="28"/>
      <c r="K4695" s="28"/>
      <c r="L4695" s="28"/>
      <c r="M4695" s="28"/>
      <c r="N4695" s="28"/>
      <c r="O4695" s="28"/>
      <c r="P4695" s="60"/>
      <c r="Q4695" s="60"/>
      <c r="R4695" s="60"/>
      <c r="S4695" s="60"/>
      <c r="T4695" s="60"/>
      <c r="U4695" s="60"/>
      <c r="V4695" s="46"/>
      <c r="W4695" s="28"/>
      <c r="X4695" s="28"/>
      <c r="Y4695" s="28"/>
      <c r="AA4695" s="77"/>
      <c r="AB4695" s="28"/>
      <c r="AC4695" s="28"/>
      <c r="AD4695" s="28"/>
      <c r="AE4695" s="28"/>
      <c r="AF4695" s="28"/>
      <c r="AG4695" s="28"/>
      <c r="AH4695" s="28"/>
      <c r="AI4695" s="28"/>
      <c r="AJ4695" s="28"/>
      <c r="AK4695" s="28"/>
      <c r="AL4695" s="28"/>
      <c r="AM4695" s="28"/>
      <c r="AN4695" s="28"/>
      <c r="AO4695" s="28"/>
      <c r="AP4695" s="28"/>
      <c r="AQ4695" s="28"/>
      <c r="AR4695" s="28"/>
      <c r="AS4695" s="28"/>
      <c r="AT4695" s="96"/>
      <c r="AU4695" s="28"/>
      <c r="AV4695" s="28"/>
      <c r="AW4695" s="28"/>
      <c r="AX4695" s="28"/>
      <c r="AY4695" s="28"/>
      <c r="AZ4695" s="28"/>
      <c r="BA4695" s="28"/>
      <c r="BB4695" s="28"/>
      <c r="BC4695" s="28"/>
      <c r="BD4695" s="28"/>
      <c r="BE4695" s="28"/>
    </row>
    <row r="4696" spans="3:57" ht="14.25" customHeight="1">
      <c r="C4696" s="46"/>
      <c r="D4696" s="28"/>
      <c r="E4696" s="28"/>
      <c r="F4696" s="28"/>
      <c r="G4696" s="28"/>
      <c r="H4696" s="28"/>
      <c r="I4696" s="28"/>
      <c r="J4696" s="28"/>
      <c r="K4696" s="28"/>
      <c r="L4696" s="28"/>
      <c r="M4696" s="28"/>
      <c r="N4696" s="28"/>
      <c r="O4696" s="28"/>
      <c r="P4696" s="60"/>
      <c r="Q4696" s="60"/>
      <c r="R4696" s="60"/>
      <c r="S4696" s="60"/>
      <c r="T4696" s="60"/>
      <c r="U4696" s="60"/>
      <c r="V4696" s="46"/>
      <c r="W4696" s="28"/>
      <c r="X4696" s="28"/>
      <c r="Y4696" s="28"/>
      <c r="AA4696" s="77"/>
      <c r="AB4696" s="28"/>
      <c r="AC4696" s="28"/>
      <c r="AD4696" s="28"/>
      <c r="AE4696" s="28"/>
      <c r="AF4696" s="28"/>
      <c r="AG4696" s="28"/>
      <c r="AH4696" s="28"/>
      <c r="AI4696" s="28"/>
      <c r="AJ4696" s="28"/>
      <c r="AK4696" s="28"/>
      <c r="AL4696" s="28"/>
      <c r="AM4696" s="28"/>
      <c r="AN4696" s="28"/>
      <c r="AO4696" s="28"/>
      <c r="AP4696" s="28"/>
      <c r="AQ4696" s="28"/>
      <c r="AR4696" s="28"/>
      <c r="AS4696" s="28"/>
      <c r="AT4696" s="96"/>
      <c r="AU4696" s="28"/>
      <c r="AV4696" s="28"/>
      <c r="AW4696" s="28"/>
      <c r="AX4696" s="28"/>
      <c r="AY4696" s="28"/>
      <c r="AZ4696" s="28"/>
      <c r="BA4696" s="28"/>
      <c r="BB4696" s="28"/>
      <c r="BC4696" s="28"/>
      <c r="BD4696" s="28"/>
      <c r="BE4696" s="28"/>
    </row>
    <row r="4697" spans="3:57" ht="14.25" customHeight="1">
      <c r="C4697" s="46"/>
      <c r="D4697" s="28"/>
      <c r="E4697" s="28"/>
      <c r="F4697" s="28"/>
      <c r="G4697" s="28"/>
      <c r="H4697" s="28"/>
      <c r="I4697" s="28"/>
      <c r="J4697" s="28"/>
      <c r="K4697" s="28"/>
      <c r="L4697" s="28"/>
      <c r="M4697" s="28"/>
      <c r="N4697" s="28"/>
      <c r="O4697" s="28"/>
      <c r="P4697" s="60"/>
      <c r="Q4697" s="60"/>
      <c r="R4697" s="60"/>
      <c r="S4697" s="60"/>
      <c r="T4697" s="60"/>
      <c r="U4697" s="60"/>
      <c r="V4697" s="46"/>
      <c r="W4697" s="28"/>
      <c r="X4697" s="28"/>
      <c r="Y4697" s="28"/>
      <c r="AA4697" s="77"/>
      <c r="AB4697" s="28"/>
      <c r="AC4697" s="28"/>
      <c r="AD4697" s="28"/>
      <c r="AE4697" s="28"/>
      <c r="AF4697" s="28"/>
      <c r="AG4697" s="28"/>
      <c r="AH4697" s="28"/>
      <c r="AI4697" s="28"/>
      <c r="AJ4697" s="28"/>
      <c r="AK4697" s="28"/>
      <c r="AL4697" s="28"/>
      <c r="AM4697" s="28"/>
      <c r="AN4697" s="28"/>
      <c r="AO4697" s="28"/>
      <c r="AP4697" s="28"/>
      <c r="AQ4697" s="28"/>
      <c r="AR4697" s="28"/>
      <c r="AS4697" s="28"/>
      <c r="AT4697" s="96"/>
      <c r="AU4697" s="28"/>
      <c r="AV4697" s="28"/>
      <c r="AW4697" s="28"/>
      <c r="AX4697" s="28"/>
      <c r="AY4697" s="28"/>
      <c r="AZ4697" s="28"/>
      <c r="BA4697" s="28"/>
      <c r="BB4697" s="28"/>
      <c r="BC4697" s="28"/>
      <c r="BD4697" s="28"/>
      <c r="BE4697" s="28"/>
    </row>
    <row r="4698" spans="3:57" ht="14.25" customHeight="1">
      <c r="C4698" s="46"/>
      <c r="D4698" s="28"/>
      <c r="E4698" s="28"/>
      <c r="F4698" s="28"/>
      <c r="G4698" s="28"/>
      <c r="H4698" s="28"/>
      <c r="I4698" s="28"/>
      <c r="J4698" s="28"/>
      <c r="K4698" s="28"/>
      <c r="L4698" s="28"/>
      <c r="M4698" s="28"/>
      <c r="N4698" s="28"/>
      <c r="O4698" s="28"/>
      <c r="P4698" s="60"/>
      <c r="Q4698" s="60"/>
      <c r="R4698" s="60"/>
      <c r="S4698" s="60"/>
      <c r="T4698" s="60"/>
      <c r="U4698" s="60"/>
      <c r="V4698" s="46"/>
      <c r="W4698" s="28"/>
      <c r="X4698" s="28"/>
      <c r="Y4698" s="28"/>
      <c r="AA4698" s="77"/>
      <c r="AB4698" s="28"/>
      <c r="AC4698" s="28"/>
      <c r="AD4698" s="28"/>
      <c r="AE4698" s="28"/>
      <c r="AF4698" s="28"/>
      <c r="AG4698" s="28"/>
      <c r="AH4698" s="28"/>
      <c r="AI4698" s="28"/>
      <c r="AJ4698" s="28"/>
      <c r="AK4698" s="28"/>
      <c r="AL4698" s="28"/>
      <c r="AM4698" s="28"/>
      <c r="AN4698" s="28"/>
      <c r="AO4698" s="28"/>
      <c r="AP4698" s="28"/>
      <c r="AQ4698" s="28"/>
      <c r="AR4698" s="28"/>
      <c r="AS4698" s="28"/>
      <c r="AT4698" s="96"/>
      <c r="AU4698" s="28"/>
      <c r="AV4698" s="28"/>
      <c r="AW4698" s="28"/>
      <c r="AX4698" s="28"/>
      <c r="AY4698" s="28"/>
      <c r="AZ4698" s="28"/>
      <c r="BA4698" s="28"/>
      <c r="BB4698" s="28"/>
      <c r="BC4698" s="28"/>
      <c r="BD4698" s="28"/>
      <c r="BE4698" s="28"/>
    </row>
    <row r="4699" spans="3:57" ht="14.25" customHeight="1">
      <c r="C4699" s="46"/>
      <c r="D4699" s="28"/>
      <c r="E4699" s="28"/>
      <c r="F4699" s="28"/>
      <c r="G4699" s="28"/>
      <c r="H4699" s="28"/>
      <c r="I4699" s="28"/>
      <c r="J4699" s="28"/>
      <c r="K4699" s="28"/>
      <c r="L4699" s="28"/>
      <c r="M4699" s="28"/>
      <c r="N4699" s="28"/>
      <c r="O4699" s="28"/>
      <c r="P4699" s="60"/>
      <c r="Q4699" s="60"/>
      <c r="R4699" s="60"/>
      <c r="S4699" s="60"/>
      <c r="T4699" s="60"/>
      <c r="U4699" s="60"/>
      <c r="V4699" s="46"/>
      <c r="W4699" s="28"/>
      <c r="X4699" s="28"/>
      <c r="Y4699" s="28"/>
      <c r="AA4699" s="77"/>
      <c r="AB4699" s="28"/>
      <c r="AC4699" s="28"/>
      <c r="AD4699" s="28"/>
      <c r="AE4699" s="28"/>
      <c r="AF4699" s="28"/>
      <c r="AG4699" s="28"/>
      <c r="AH4699" s="28"/>
      <c r="AI4699" s="28"/>
      <c r="AJ4699" s="28"/>
      <c r="AK4699" s="28"/>
      <c r="AL4699" s="28"/>
      <c r="AM4699" s="28"/>
      <c r="AN4699" s="28"/>
      <c r="AO4699" s="28"/>
      <c r="AP4699" s="28"/>
      <c r="AQ4699" s="28"/>
      <c r="AR4699" s="28"/>
      <c r="AS4699" s="28"/>
      <c r="AT4699" s="96"/>
      <c r="AU4699" s="28"/>
      <c r="AV4699" s="28"/>
      <c r="AW4699" s="28"/>
      <c r="AX4699" s="28"/>
      <c r="AY4699" s="28"/>
      <c r="AZ4699" s="28"/>
      <c r="BA4699" s="28"/>
      <c r="BB4699" s="28"/>
      <c r="BC4699" s="28"/>
      <c r="BD4699" s="28"/>
      <c r="BE4699" s="28"/>
    </row>
    <row r="4700" spans="3:57" ht="14.25" customHeight="1">
      <c r="C4700" s="46"/>
      <c r="D4700" s="28"/>
      <c r="E4700" s="28"/>
      <c r="F4700" s="28"/>
      <c r="G4700" s="28"/>
      <c r="H4700" s="28"/>
      <c r="I4700" s="28"/>
      <c r="J4700" s="28"/>
      <c r="K4700" s="28"/>
      <c r="L4700" s="28"/>
      <c r="M4700" s="28"/>
      <c r="N4700" s="28"/>
      <c r="O4700" s="28"/>
      <c r="P4700" s="60"/>
      <c r="Q4700" s="60"/>
      <c r="R4700" s="60"/>
      <c r="S4700" s="60"/>
      <c r="T4700" s="60"/>
      <c r="U4700" s="60"/>
      <c r="V4700" s="46"/>
      <c r="W4700" s="28"/>
      <c r="X4700" s="28"/>
      <c r="Y4700" s="28"/>
      <c r="AA4700" s="77"/>
      <c r="AB4700" s="28"/>
      <c r="AC4700" s="28"/>
      <c r="AD4700" s="28"/>
      <c r="AE4700" s="28"/>
      <c r="AF4700" s="28"/>
      <c r="AG4700" s="28"/>
      <c r="AH4700" s="28"/>
      <c r="AI4700" s="28"/>
      <c r="AJ4700" s="28"/>
      <c r="AK4700" s="28"/>
      <c r="AL4700" s="28"/>
      <c r="AM4700" s="28"/>
      <c r="AN4700" s="28"/>
      <c r="AO4700" s="28"/>
      <c r="AP4700" s="28"/>
      <c r="AQ4700" s="28"/>
      <c r="AR4700" s="28"/>
      <c r="AS4700" s="28"/>
      <c r="AT4700" s="96"/>
      <c r="AU4700" s="28"/>
      <c r="AV4700" s="28"/>
      <c r="AW4700" s="28"/>
      <c r="AX4700" s="28"/>
      <c r="AY4700" s="28"/>
      <c r="AZ4700" s="28"/>
      <c r="BA4700" s="28"/>
      <c r="BB4700" s="28"/>
      <c r="BC4700" s="28"/>
      <c r="BD4700" s="28"/>
      <c r="BE4700" s="28"/>
    </row>
    <row r="4701" spans="3:57" ht="14.25" customHeight="1">
      <c r="C4701" s="46"/>
      <c r="D4701" s="28"/>
      <c r="E4701" s="28"/>
      <c r="F4701" s="28"/>
      <c r="G4701" s="28"/>
      <c r="H4701" s="28"/>
      <c r="I4701" s="28"/>
      <c r="J4701" s="28"/>
      <c r="K4701" s="28"/>
      <c r="L4701" s="28"/>
      <c r="M4701" s="28"/>
      <c r="N4701" s="28"/>
      <c r="O4701" s="28"/>
      <c r="P4701" s="60"/>
      <c r="Q4701" s="60"/>
      <c r="R4701" s="60"/>
      <c r="S4701" s="60"/>
      <c r="T4701" s="60"/>
      <c r="U4701" s="60"/>
      <c r="V4701" s="46"/>
      <c r="W4701" s="28"/>
      <c r="X4701" s="28"/>
      <c r="Y4701" s="28"/>
      <c r="AA4701" s="77"/>
      <c r="AB4701" s="28"/>
      <c r="AC4701" s="28"/>
      <c r="AD4701" s="28"/>
      <c r="AE4701" s="28"/>
      <c r="AF4701" s="28"/>
      <c r="AG4701" s="28"/>
      <c r="AH4701" s="28"/>
      <c r="AI4701" s="28"/>
      <c r="AJ4701" s="28"/>
      <c r="AK4701" s="28"/>
      <c r="AL4701" s="28"/>
      <c r="AM4701" s="28"/>
      <c r="AN4701" s="28"/>
      <c r="AO4701" s="28"/>
      <c r="AP4701" s="28"/>
      <c r="AQ4701" s="28"/>
      <c r="AR4701" s="28"/>
      <c r="AS4701" s="28"/>
      <c r="AT4701" s="96"/>
      <c r="AU4701" s="28"/>
      <c r="AV4701" s="28"/>
      <c r="AW4701" s="28"/>
      <c r="AX4701" s="28"/>
      <c r="AY4701" s="28"/>
      <c r="AZ4701" s="28"/>
      <c r="BA4701" s="28"/>
      <c r="BB4701" s="28"/>
      <c r="BC4701" s="28"/>
      <c r="BD4701" s="28"/>
      <c r="BE4701" s="28"/>
    </row>
    <row r="4702" spans="3:57" ht="14.25" customHeight="1">
      <c r="C4702" s="46"/>
      <c r="D4702" s="28"/>
      <c r="E4702" s="28"/>
      <c r="F4702" s="28"/>
      <c r="G4702" s="28"/>
      <c r="H4702" s="28"/>
      <c r="I4702" s="28"/>
      <c r="J4702" s="28"/>
      <c r="K4702" s="28"/>
      <c r="L4702" s="28"/>
      <c r="M4702" s="28"/>
      <c r="N4702" s="28"/>
      <c r="O4702" s="28"/>
      <c r="P4702" s="60"/>
      <c r="Q4702" s="60"/>
      <c r="R4702" s="60"/>
      <c r="S4702" s="60"/>
      <c r="T4702" s="60"/>
      <c r="U4702" s="60"/>
      <c r="V4702" s="46"/>
      <c r="W4702" s="28"/>
      <c r="X4702" s="28"/>
      <c r="Y4702" s="28"/>
      <c r="AA4702" s="77"/>
      <c r="AB4702" s="28"/>
      <c r="AC4702" s="28"/>
      <c r="AD4702" s="28"/>
      <c r="AE4702" s="28"/>
      <c r="AF4702" s="28"/>
      <c r="AG4702" s="28"/>
      <c r="AH4702" s="28"/>
      <c r="AI4702" s="28"/>
      <c r="AJ4702" s="28"/>
      <c r="AK4702" s="28"/>
      <c r="AL4702" s="28"/>
      <c r="AM4702" s="28"/>
      <c r="AN4702" s="28"/>
      <c r="AO4702" s="28"/>
      <c r="AP4702" s="28"/>
      <c r="AQ4702" s="28"/>
      <c r="AR4702" s="28"/>
      <c r="AS4702" s="28"/>
      <c r="AT4702" s="96"/>
      <c r="AU4702" s="28"/>
      <c r="AV4702" s="28"/>
      <c r="AW4702" s="28"/>
      <c r="AX4702" s="28"/>
      <c r="AY4702" s="28"/>
      <c r="AZ4702" s="28"/>
      <c r="BA4702" s="28"/>
      <c r="BB4702" s="28"/>
      <c r="BC4702" s="28"/>
      <c r="BD4702" s="28"/>
      <c r="BE4702" s="28"/>
    </row>
    <row r="4703" spans="3:57" ht="14.25" customHeight="1">
      <c r="C4703" s="46"/>
      <c r="D4703" s="28"/>
      <c r="E4703" s="28"/>
      <c r="F4703" s="28"/>
      <c r="G4703" s="28"/>
      <c r="H4703" s="28"/>
      <c r="I4703" s="28"/>
      <c r="J4703" s="28"/>
      <c r="K4703" s="28"/>
      <c r="L4703" s="28"/>
      <c r="M4703" s="28"/>
      <c r="N4703" s="28"/>
      <c r="O4703" s="28"/>
      <c r="P4703" s="60"/>
      <c r="Q4703" s="60"/>
      <c r="R4703" s="60"/>
      <c r="S4703" s="60"/>
      <c r="T4703" s="60"/>
      <c r="U4703" s="60"/>
      <c r="V4703" s="46"/>
      <c r="W4703" s="28"/>
      <c r="X4703" s="28"/>
      <c r="Y4703" s="28"/>
      <c r="AA4703" s="77"/>
      <c r="AB4703" s="28"/>
      <c r="AC4703" s="28"/>
      <c r="AD4703" s="28"/>
      <c r="AE4703" s="28"/>
      <c r="AF4703" s="28"/>
      <c r="AG4703" s="28"/>
      <c r="AH4703" s="28"/>
      <c r="AI4703" s="28"/>
      <c r="AJ4703" s="28"/>
      <c r="AK4703" s="28"/>
      <c r="AL4703" s="28"/>
      <c r="AM4703" s="28"/>
      <c r="AN4703" s="28"/>
      <c r="AO4703" s="28"/>
      <c r="AP4703" s="28"/>
      <c r="AQ4703" s="28"/>
      <c r="AR4703" s="28"/>
      <c r="AS4703" s="28"/>
      <c r="AT4703" s="96"/>
      <c r="AU4703" s="28"/>
      <c r="AV4703" s="28"/>
      <c r="AW4703" s="28"/>
      <c r="AX4703" s="28"/>
      <c r="AY4703" s="28"/>
      <c r="AZ4703" s="28"/>
      <c r="BA4703" s="28"/>
      <c r="BB4703" s="28"/>
      <c r="BC4703" s="28"/>
      <c r="BD4703" s="28"/>
      <c r="BE4703" s="28"/>
    </row>
    <row r="4704" spans="3:57" ht="14.25" customHeight="1">
      <c r="C4704" s="46"/>
      <c r="D4704" s="28"/>
      <c r="E4704" s="28"/>
      <c r="F4704" s="28"/>
      <c r="G4704" s="28"/>
      <c r="H4704" s="28"/>
      <c r="I4704" s="28"/>
      <c r="J4704" s="28"/>
      <c r="K4704" s="28"/>
      <c r="L4704" s="28"/>
      <c r="M4704" s="28"/>
      <c r="N4704" s="28"/>
      <c r="O4704" s="28"/>
      <c r="P4704" s="60"/>
      <c r="Q4704" s="60"/>
      <c r="R4704" s="60"/>
      <c r="S4704" s="60"/>
      <c r="T4704" s="60"/>
      <c r="U4704" s="60"/>
      <c r="V4704" s="46"/>
      <c r="W4704" s="28"/>
      <c r="X4704" s="28"/>
      <c r="Y4704" s="28"/>
      <c r="AA4704" s="77"/>
      <c r="AB4704" s="28"/>
      <c r="AC4704" s="28"/>
      <c r="AD4704" s="28"/>
      <c r="AE4704" s="28"/>
      <c r="AF4704" s="28"/>
      <c r="AG4704" s="28"/>
      <c r="AH4704" s="28"/>
      <c r="AI4704" s="28"/>
      <c r="AJ4704" s="28"/>
      <c r="AK4704" s="28"/>
      <c r="AL4704" s="28"/>
      <c r="AM4704" s="28"/>
      <c r="AN4704" s="28"/>
      <c r="AO4704" s="28"/>
      <c r="AP4704" s="28"/>
      <c r="AQ4704" s="28"/>
      <c r="AR4704" s="28"/>
      <c r="AS4704" s="28"/>
      <c r="AT4704" s="96"/>
      <c r="AU4704" s="28"/>
      <c r="AV4704" s="28"/>
      <c r="AW4704" s="28"/>
      <c r="AX4704" s="28"/>
      <c r="AY4704" s="28"/>
      <c r="AZ4704" s="28"/>
      <c r="BA4704" s="28"/>
      <c r="BB4704" s="28"/>
      <c r="BC4704" s="28"/>
      <c r="BD4704" s="28"/>
      <c r="BE4704" s="28"/>
    </row>
    <row r="4705" spans="3:57" ht="14.25" customHeight="1">
      <c r="C4705" s="46"/>
      <c r="D4705" s="28"/>
      <c r="E4705" s="28"/>
      <c r="F4705" s="28"/>
      <c r="G4705" s="28"/>
      <c r="H4705" s="28"/>
      <c r="I4705" s="28"/>
      <c r="J4705" s="28"/>
      <c r="K4705" s="28"/>
      <c r="L4705" s="28"/>
      <c r="M4705" s="28"/>
      <c r="N4705" s="28"/>
      <c r="O4705" s="28"/>
      <c r="P4705" s="60"/>
      <c r="Q4705" s="60"/>
      <c r="R4705" s="60"/>
      <c r="S4705" s="60"/>
      <c r="T4705" s="60"/>
      <c r="U4705" s="60"/>
      <c r="V4705" s="46"/>
      <c r="W4705" s="28"/>
      <c r="X4705" s="28"/>
      <c r="Y4705" s="28"/>
      <c r="AA4705" s="77"/>
      <c r="AB4705" s="28"/>
      <c r="AC4705" s="28"/>
      <c r="AD4705" s="28"/>
      <c r="AE4705" s="28"/>
      <c r="AF4705" s="28"/>
      <c r="AG4705" s="28"/>
      <c r="AH4705" s="28"/>
      <c r="AI4705" s="28"/>
      <c r="AJ4705" s="28"/>
      <c r="AK4705" s="28"/>
      <c r="AL4705" s="28"/>
      <c r="AM4705" s="28"/>
      <c r="AN4705" s="28"/>
      <c r="AO4705" s="28"/>
      <c r="AP4705" s="28"/>
      <c r="AQ4705" s="28"/>
      <c r="AR4705" s="28"/>
      <c r="AS4705" s="28"/>
      <c r="AT4705" s="96"/>
      <c r="AU4705" s="28"/>
      <c r="AV4705" s="28"/>
      <c r="AW4705" s="28"/>
      <c r="AX4705" s="28"/>
      <c r="AY4705" s="28"/>
      <c r="AZ4705" s="28"/>
      <c r="BA4705" s="28"/>
      <c r="BB4705" s="28"/>
      <c r="BC4705" s="28"/>
      <c r="BD4705" s="28"/>
      <c r="BE4705" s="28"/>
    </row>
    <row r="4706" spans="3:57" ht="14.25" customHeight="1">
      <c r="C4706" s="46"/>
      <c r="D4706" s="28"/>
      <c r="E4706" s="28"/>
      <c r="F4706" s="28"/>
      <c r="G4706" s="28"/>
      <c r="H4706" s="28"/>
      <c r="I4706" s="28"/>
      <c r="J4706" s="28"/>
      <c r="K4706" s="28"/>
      <c r="L4706" s="28"/>
      <c r="M4706" s="28"/>
      <c r="N4706" s="28"/>
      <c r="O4706" s="28"/>
      <c r="P4706" s="60"/>
      <c r="Q4706" s="60"/>
      <c r="R4706" s="60"/>
      <c r="S4706" s="60"/>
      <c r="T4706" s="60"/>
      <c r="U4706" s="60"/>
      <c r="V4706" s="46"/>
      <c r="W4706" s="28"/>
      <c r="X4706" s="28"/>
      <c r="Y4706" s="28"/>
      <c r="AA4706" s="77"/>
      <c r="AB4706" s="28"/>
      <c r="AC4706" s="28"/>
      <c r="AD4706" s="28"/>
      <c r="AE4706" s="28"/>
      <c r="AF4706" s="28"/>
      <c r="AG4706" s="28"/>
      <c r="AH4706" s="28"/>
      <c r="AI4706" s="28"/>
      <c r="AJ4706" s="28"/>
      <c r="AK4706" s="28"/>
      <c r="AL4706" s="28"/>
      <c r="AM4706" s="28"/>
      <c r="AN4706" s="28"/>
      <c r="AO4706" s="28"/>
      <c r="AP4706" s="28"/>
      <c r="AQ4706" s="28"/>
      <c r="AR4706" s="28"/>
      <c r="AS4706" s="28"/>
      <c r="AT4706" s="96"/>
      <c r="AU4706" s="28"/>
      <c r="AV4706" s="28"/>
      <c r="AW4706" s="28"/>
      <c r="AX4706" s="28"/>
      <c r="AY4706" s="28"/>
      <c r="AZ4706" s="28"/>
      <c r="BA4706" s="28"/>
      <c r="BB4706" s="28"/>
      <c r="BC4706" s="28"/>
      <c r="BD4706" s="28"/>
      <c r="BE4706" s="28"/>
    </row>
    <row r="4707" spans="3:57" ht="14.25" customHeight="1">
      <c r="C4707" s="46"/>
      <c r="D4707" s="28"/>
      <c r="E4707" s="28"/>
      <c r="F4707" s="28"/>
      <c r="G4707" s="28"/>
      <c r="H4707" s="28"/>
      <c r="I4707" s="28"/>
      <c r="J4707" s="28"/>
      <c r="K4707" s="28"/>
      <c r="L4707" s="28"/>
      <c r="M4707" s="28"/>
      <c r="N4707" s="28"/>
      <c r="O4707" s="28"/>
      <c r="P4707" s="60"/>
      <c r="Q4707" s="60"/>
      <c r="R4707" s="60"/>
      <c r="S4707" s="60"/>
      <c r="T4707" s="60"/>
      <c r="U4707" s="60"/>
      <c r="V4707" s="46"/>
      <c r="W4707" s="28"/>
      <c r="X4707" s="28"/>
      <c r="Y4707" s="28"/>
      <c r="AA4707" s="77"/>
      <c r="AB4707" s="28"/>
      <c r="AC4707" s="28"/>
      <c r="AD4707" s="28"/>
      <c r="AE4707" s="28"/>
      <c r="AF4707" s="28"/>
      <c r="AG4707" s="28"/>
      <c r="AH4707" s="28"/>
      <c r="AI4707" s="28"/>
      <c r="AJ4707" s="28"/>
      <c r="AK4707" s="28"/>
      <c r="AL4707" s="28"/>
      <c r="AM4707" s="28"/>
      <c r="AN4707" s="28"/>
      <c r="AO4707" s="28"/>
      <c r="AP4707" s="28"/>
      <c r="AQ4707" s="28"/>
      <c r="AR4707" s="28"/>
      <c r="AS4707" s="28"/>
      <c r="AT4707" s="96"/>
      <c r="AU4707" s="28"/>
      <c r="AV4707" s="28"/>
      <c r="AW4707" s="28"/>
      <c r="AX4707" s="28"/>
      <c r="AY4707" s="28"/>
      <c r="AZ4707" s="28"/>
      <c r="BA4707" s="28"/>
      <c r="BB4707" s="28"/>
      <c r="BC4707" s="28"/>
      <c r="BD4707" s="28"/>
      <c r="BE4707" s="28"/>
    </row>
    <row r="4708" spans="3:57" ht="14.25" customHeight="1">
      <c r="C4708" s="46"/>
      <c r="D4708" s="28"/>
      <c r="E4708" s="28"/>
      <c r="F4708" s="28"/>
      <c r="G4708" s="28"/>
      <c r="H4708" s="28"/>
      <c r="I4708" s="28"/>
      <c r="J4708" s="28"/>
      <c r="K4708" s="28"/>
      <c r="L4708" s="28"/>
      <c r="M4708" s="28"/>
      <c r="N4708" s="28"/>
      <c r="O4708" s="28"/>
      <c r="P4708" s="60"/>
      <c r="Q4708" s="60"/>
      <c r="R4708" s="60"/>
      <c r="S4708" s="60"/>
      <c r="T4708" s="60"/>
      <c r="U4708" s="60"/>
      <c r="V4708" s="46"/>
      <c r="W4708" s="28"/>
      <c r="X4708" s="28"/>
      <c r="Y4708" s="28"/>
      <c r="AA4708" s="77"/>
      <c r="AB4708" s="28"/>
      <c r="AC4708" s="28"/>
      <c r="AD4708" s="28"/>
      <c r="AE4708" s="28"/>
      <c r="AF4708" s="28"/>
      <c r="AG4708" s="28"/>
      <c r="AH4708" s="28"/>
      <c r="AI4708" s="28"/>
      <c r="AJ4708" s="28"/>
      <c r="AK4708" s="28"/>
      <c r="AL4708" s="28"/>
      <c r="AM4708" s="28"/>
      <c r="AN4708" s="28"/>
      <c r="AO4708" s="28"/>
      <c r="AP4708" s="28"/>
      <c r="AQ4708" s="28"/>
      <c r="AR4708" s="28"/>
      <c r="AS4708" s="28"/>
      <c r="AT4708" s="96"/>
      <c r="AU4708" s="28"/>
      <c r="AV4708" s="28"/>
      <c r="AW4708" s="28"/>
      <c r="AX4708" s="28"/>
      <c r="AY4708" s="28"/>
      <c r="AZ4708" s="28"/>
      <c r="BA4708" s="28"/>
      <c r="BB4708" s="28"/>
      <c r="BC4708" s="28"/>
      <c r="BD4708" s="28"/>
      <c r="BE4708" s="28"/>
    </row>
    <row r="4709" spans="3:57" ht="14.25" customHeight="1">
      <c r="C4709" s="46"/>
      <c r="D4709" s="28"/>
      <c r="E4709" s="28"/>
      <c r="F4709" s="28"/>
      <c r="G4709" s="28"/>
      <c r="H4709" s="28"/>
      <c r="I4709" s="28"/>
      <c r="J4709" s="28"/>
      <c r="K4709" s="28"/>
      <c r="L4709" s="28"/>
      <c r="M4709" s="28"/>
      <c r="N4709" s="28"/>
      <c r="O4709" s="28"/>
      <c r="P4709" s="60"/>
      <c r="Q4709" s="60"/>
      <c r="R4709" s="60"/>
      <c r="S4709" s="60"/>
      <c r="T4709" s="60"/>
      <c r="U4709" s="60"/>
      <c r="V4709" s="46"/>
      <c r="W4709" s="28"/>
      <c r="X4709" s="28"/>
      <c r="Y4709" s="28"/>
      <c r="AA4709" s="77"/>
      <c r="AB4709" s="28"/>
      <c r="AC4709" s="28"/>
      <c r="AD4709" s="28"/>
      <c r="AE4709" s="28"/>
      <c r="AF4709" s="28"/>
      <c r="AG4709" s="28"/>
      <c r="AH4709" s="28"/>
      <c r="AI4709" s="28"/>
      <c r="AJ4709" s="28"/>
      <c r="AK4709" s="28"/>
      <c r="AL4709" s="28"/>
      <c r="AM4709" s="28"/>
      <c r="AN4709" s="28"/>
      <c r="AO4709" s="28"/>
      <c r="AP4709" s="28"/>
      <c r="AQ4709" s="28"/>
      <c r="AR4709" s="28"/>
      <c r="AS4709" s="28"/>
      <c r="AT4709" s="96"/>
      <c r="AU4709" s="28"/>
      <c r="AV4709" s="28"/>
      <c r="AW4709" s="28"/>
      <c r="AX4709" s="28"/>
      <c r="AY4709" s="28"/>
      <c r="AZ4709" s="28"/>
      <c r="BA4709" s="28"/>
      <c r="BB4709" s="28"/>
      <c r="BC4709" s="28"/>
      <c r="BD4709" s="28"/>
      <c r="BE4709" s="28"/>
    </row>
    <row r="4710" spans="3:57" ht="14.25" customHeight="1">
      <c r="C4710" s="46"/>
      <c r="D4710" s="28"/>
      <c r="E4710" s="28"/>
      <c r="F4710" s="28"/>
      <c r="G4710" s="28"/>
      <c r="H4710" s="28"/>
      <c r="I4710" s="28"/>
      <c r="J4710" s="28"/>
      <c r="K4710" s="28"/>
      <c r="L4710" s="28"/>
      <c r="M4710" s="28"/>
      <c r="N4710" s="28"/>
      <c r="O4710" s="28"/>
      <c r="P4710" s="60"/>
      <c r="Q4710" s="60"/>
      <c r="R4710" s="60"/>
      <c r="S4710" s="60"/>
      <c r="T4710" s="60"/>
      <c r="U4710" s="60"/>
      <c r="V4710" s="46"/>
      <c r="W4710" s="28"/>
      <c r="X4710" s="28"/>
      <c r="Y4710" s="28"/>
      <c r="AA4710" s="77"/>
      <c r="AB4710" s="28"/>
      <c r="AC4710" s="28"/>
      <c r="AD4710" s="28"/>
      <c r="AE4710" s="28"/>
      <c r="AF4710" s="28"/>
      <c r="AG4710" s="28"/>
      <c r="AH4710" s="28"/>
      <c r="AI4710" s="28"/>
      <c r="AJ4710" s="28"/>
      <c r="AK4710" s="28"/>
      <c r="AL4710" s="28"/>
      <c r="AM4710" s="28"/>
      <c r="AN4710" s="28"/>
      <c r="AO4710" s="28"/>
      <c r="AP4710" s="28"/>
      <c r="AQ4710" s="28"/>
      <c r="AR4710" s="28"/>
      <c r="AS4710" s="28"/>
      <c r="AT4710" s="96"/>
      <c r="AU4710" s="28"/>
      <c r="AV4710" s="28"/>
      <c r="AW4710" s="28"/>
      <c r="AX4710" s="28"/>
      <c r="AY4710" s="28"/>
      <c r="AZ4710" s="28"/>
      <c r="BA4710" s="28"/>
      <c r="BB4710" s="28"/>
      <c r="BC4710" s="28"/>
      <c r="BD4710" s="28"/>
      <c r="BE4710" s="28"/>
    </row>
    <row r="4711" spans="3:57" ht="14.25" customHeight="1">
      <c r="C4711" s="46"/>
      <c r="D4711" s="28"/>
      <c r="E4711" s="28"/>
      <c r="F4711" s="28"/>
      <c r="G4711" s="28"/>
      <c r="H4711" s="28"/>
      <c r="I4711" s="28"/>
      <c r="J4711" s="28"/>
      <c r="K4711" s="28"/>
      <c r="L4711" s="28"/>
      <c r="M4711" s="28"/>
      <c r="N4711" s="28"/>
      <c r="O4711" s="28"/>
      <c r="P4711" s="60"/>
      <c r="Q4711" s="60"/>
      <c r="R4711" s="60"/>
      <c r="S4711" s="60"/>
      <c r="T4711" s="60"/>
      <c r="U4711" s="60"/>
      <c r="V4711" s="46"/>
      <c r="W4711" s="28"/>
      <c r="X4711" s="28"/>
      <c r="Y4711" s="28"/>
      <c r="AA4711" s="77"/>
      <c r="AB4711" s="28"/>
      <c r="AC4711" s="28"/>
      <c r="AD4711" s="28"/>
      <c r="AE4711" s="28"/>
      <c r="AF4711" s="28"/>
      <c r="AG4711" s="28"/>
      <c r="AH4711" s="28"/>
      <c r="AI4711" s="28"/>
      <c r="AJ4711" s="28"/>
      <c r="AK4711" s="28"/>
      <c r="AL4711" s="28"/>
      <c r="AM4711" s="28"/>
      <c r="AN4711" s="28"/>
      <c r="AO4711" s="28"/>
      <c r="AP4711" s="28"/>
      <c r="AQ4711" s="28"/>
      <c r="AR4711" s="28"/>
      <c r="AS4711" s="28"/>
      <c r="AT4711" s="96"/>
      <c r="AU4711" s="28"/>
      <c r="AV4711" s="28"/>
      <c r="AW4711" s="28"/>
      <c r="AX4711" s="28"/>
      <c r="AY4711" s="28"/>
      <c r="AZ4711" s="28"/>
      <c r="BA4711" s="28"/>
      <c r="BB4711" s="28"/>
      <c r="BC4711" s="28"/>
      <c r="BD4711" s="28"/>
      <c r="BE4711" s="28"/>
    </row>
    <row r="4712" spans="3:57" ht="14.25" customHeight="1">
      <c r="C4712" s="46"/>
      <c r="D4712" s="28"/>
      <c r="E4712" s="28"/>
      <c r="F4712" s="28"/>
      <c r="G4712" s="28"/>
      <c r="H4712" s="28"/>
      <c r="I4712" s="28"/>
      <c r="J4712" s="28"/>
      <c r="K4712" s="28"/>
      <c r="L4712" s="28"/>
      <c r="M4712" s="28"/>
      <c r="N4712" s="28"/>
      <c r="O4712" s="28"/>
      <c r="P4712" s="60"/>
      <c r="Q4712" s="60"/>
      <c r="R4712" s="60"/>
      <c r="S4712" s="60"/>
      <c r="T4712" s="60"/>
      <c r="U4712" s="60"/>
      <c r="V4712" s="46"/>
      <c r="W4712" s="28"/>
      <c r="X4712" s="28"/>
      <c r="Y4712" s="28"/>
      <c r="AA4712" s="77"/>
      <c r="AB4712" s="28"/>
      <c r="AC4712" s="28"/>
      <c r="AD4712" s="28"/>
      <c r="AE4712" s="28"/>
      <c r="AF4712" s="28"/>
      <c r="AG4712" s="28"/>
      <c r="AH4712" s="28"/>
      <c r="AI4712" s="28"/>
      <c r="AJ4712" s="28"/>
      <c r="AK4712" s="28"/>
      <c r="AL4712" s="28"/>
      <c r="AM4712" s="28"/>
      <c r="AN4712" s="28"/>
      <c r="AO4712" s="28"/>
      <c r="AP4712" s="28"/>
      <c r="AQ4712" s="28"/>
      <c r="AR4712" s="28"/>
      <c r="AS4712" s="28"/>
      <c r="AT4712" s="96"/>
      <c r="AU4712" s="28"/>
      <c r="AV4712" s="28"/>
      <c r="AW4712" s="28"/>
      <c r="AX4712" s="28"/>
      <c r="AY4712" s="28"/>
      <c r="AZ4712" s="28"/>
      <c r="BA4712" s="28"/>
      <c r="BB4712" s="28"/>
      <c r="BC4712" s="28"/>
      <c r="BD4712" s="28"/>
      <c r="BE4712" s="28"/>
    </row>
    <row r="4713" spans="3:57" ht="14.25" customHeight="1">
      <c r="C4713" s="46"/>
      <c r="D4713" s="28"/>
      <c r="E4713" s="28"/>
      <c r="F4713" s="28"/>
      <c r="G4713" s="28"/>
      <c r="H4713" s="28"/>
      <c r="I4713" s="28"/>
      <c r="J4713" s="28"/>
      <c r="K4713" s="28"/>
      <c r="L4713" s="28"/>
      <c r="M4713" s="28"/>
      <c r="N4713" s="28"/>
      <c r="O4713" s="28"/>
      <c r="P4713" s="60"/>
      <c r="Q4713" s="60"/>
      <c r="R4713" s="60"/>
      <c r="S4713" s="60"/>
      <c r="T4713" s="60"/>
      <c r="U4713" s="60"/>
      <c r="V4713" s="46"/>
      <c r="W4713" s="28"/>
      <c r="X4713" s="28"/>
      <c r="Y4713" s="28"/>
      <c r="AA4713" s="77"/>
      <c r="AB4713" s="28"/>
      <c r="AC4713" s="28"/>
      <c r="AD4713" s="28"/>
      <c r="AE4713" s="28"/>
      <c r="AF4713" s="28"/>
      <c r="AG4713" s="28"/>
      <c r="AH4713" s="28"/>
      <c r="AI4713" s="28"/>
      <c r="AJ4713" s="28"/>
      <c r="AK4713" s="28"/>
      <c r="AL4713" s="28"/>
      <c r="AM4713" s="28"/>
      <c r="AN4713" s="28"/>
      <c r="AO4713" s="28"/>
      <c r="AP4713" s="28"/>
      <c r="AQ4713" s="28"/>
      <c r="AR4713" s="28"/>
      <c r="AS4713" s="28"/>
      <c r="AT4713" s="96"/>
      <c r="AU4713" s="28"/>
      <c r="AV4713" s="28"/>
      <c r="AW4713" s="28"/>
      <c r="AX4713" s="28"/>
      <c r="AY4713" s="28"/>
      <c r="AZ4713" s="28"/>
      <c r="BA4713" s="28"/>
      <c r="BB4713" s="28"/>
      <c r="BC4713" s="28"/>
      <c r="BD4713" s="28"/>
      <c r="BE4713" s="28"/>
    </row>
    <row r="4714" spans="3:57" ht="14.25" customHeight="1">
      <c r="C4714" s="46"/>
      <c r="D4714" s="28"/>
      <c r="E4714" s="28"/>
      <c r="F4714" s="28"/>
      <c r="G4714" s="28"/>
      <c r="H4714" s="28"/>
      <c r="I4714" s="28"/>
      <c r="J4714" s="28"/>
      <c r="K4714" s="28"/>
      <c r="L4714" s="28"/>
      <c r="M4714" s="28"/>
      <c r="N4714" s="28"/>
      <c r="O4714" s="28"/>
      <c r="P4714" s="60"/>
      <c r="Q4714" s="60"/>
      <c r="R4714" s="60"/>
      <c r="S4714" s="60"/>
      <c r="T4714" s="60"/>
      <c r="U4714" s="60"/>
      <c r="V4714" s="46"/>
      <c r="W4714" s="28"/>
      <c r="X4714" s="28"/>
      <c r="Y4714" s="28"/>
      <c r="AA4714" s="77"/>
      <c r="AB4714" s="28"/>
      <c r="AC4714" s="28"/>
      <c r="AD4714" s="28"/>
      <c r="AE4714" s="28"/>
      <c r="AF4714" s="28"/>
      <c r="AG4714" s="28"/>
      <c r="AH4714" s="28"/>
      <c r="AI4714" s="28"/>
      <c r="AJ4714" s="28"/>
      <c r="AK4714" s="28"/>
      <c r="AL4714" s="28"/>
      <c r="AM4714" s="28"/>
      <c r="AN4714" s="28"/>
      <c r="AO4714" s="28"/>
      <c r="AP4714" s="28"/>
      <c r="AQ4714" s="28"/>
      <c r="AR4714" s="28"/>
      <c r="AS4714" s="28"/>
      <c r="AT4714" s="96"/>
      <c r="AU4714" s="28"/>
      <c r="AV4714" s="28"/>
      <c r="AW4714" s="28"/>
      <c r="AX4714" s="28"/>
      <c r="AY4714" s="28"/>
      <c r="AZ4714" s="28"/>
      <c r="BA4714" s="28"/>
      <c r="BB4714" s="28"/>
      <c r="BC4714" s="28"/>
      <c r="BD4714" s="28"/>
      <c r="BE4714" s="28"/>
    </row>
    <row r="4715" spans="3:57" ht="14.25" customHeight="1">
      <c r="C4715" s="46"/>
      <c r="D4715" s="28"/>
      <c r="E4715" s="28"/>
      <c r="F4715" s="28"/>
      <c r="G4715" s="28"/>
      <c r="H4715" s="28"/>
      <c r="I4715" s="28"/>
      <c r="J4715" s="28"/>
      <c r="K4715" s="28"/>
      <c r="L4715" s="28"/>
      <c r="M4715" s="28"/>
      <c r="N4715" s="28"/>
      <c r="O4715" s="28"/>
      <c r="P4715" s="60"/>
      <c r="Q4715" s="60"/>
      <c r="R4715" s="60"/>
      <c r="S4715" s="60"/>
      <c r="T4715" s="60"/>
      <c r="U4715" s="60"/>
      <c r="V4715" s="46"/>
      <c r="W4715" s="28"/>
      <c r="X4715" s="28"/>
      <c r="Y4715" s="28"/>
      <c r="AA4715" s="77"/>
      <c r="AB4715" s="28"/>
      <c r="AC4715" s="28"/>
      <c r="AD4715" s="28"/>
      <c r="AE4715" s="28"/>
      <c r="AF4715" s="28"/>
      <c r="AG4715" s="28"/>
      <c r="AH4715" s="28"/>
      <c r="AI4715" s="28"/>
      <c r="AJ4715" s="28"/>
      <c r="AK4715" s="28"/>
      <c r="AL4715" s="28"/>
      <c r="AM4715" s="28"/>
      <c r="AN4715" s="28"/>
      <c r="AO4715" s="28"/>
      <c r="AP4715" s="28"/>
      <c r="AQ4715" s="28"/>
      <c r="AR4715" s="28"/>
      <c r="AS4715" s="28"/>
      <c r="AT4715" s="96"/>
      <c r="AU4715" s="28"/>
      <c r="AV4715" s="28"/>
      <c r="AW4715" s="28"/>
      <c r="AX4715" s="28"/>
      <c r="AY4715" s="28"/>
      <c r="AZ4715" s="28"/>
      <c r="BA4715" s="28"/>
      <c r="BB4715" s="28"/>
      <c r="BC4715" s="28"/>
      <c r="BD4715" s="28"/>
      <c r="BE4715" s="28"/>
    </row>
    <row r="4716" spans="3:57" ht="14.25" customHeight="1">
      <c r="C4716" s="46"/>
      <c r="D4716" s="28"/>
      <c r="E4716" s="28"/>
      <c r="F4716" s="28"/>
      <c r="G4716" s="28"/>
      <c r="H4716" s="28"/>
      <c r="I4716" s="28"/>
      <c r="J4716" s="28"/>
      <c r="K4716" s="28"/>
      <c r="L4716" s="28"/>
      <c r="M4716" s="28"/>
      <c r="N4716" s="28"/>
      <c r="O4716" s="28"/>
      <c r="P4716" s="60"/>
      <c r="Q4716" s="60"/>
      <c r="R4716" s="60"/>
      <c r="S4716" s="60"/>
      <c r="T4716" s="60"/>
      <c r="U4716" s="60"/>
      <c r="V4716" s="46"/>
      <c r="W4716" s="28"/>
      <c r="X4716" s="28"/>
      <c r="Y4716" s="28"/>
      <c r="AA4716" s="77"/>
      <c r="AB4716" s="28"/>
      <c r="AC4716" s="28"/>
      <c r="AD4716" s="28"/>
      <c r="AE4716" s="28"/>
      <c r="AF4716" s="28"/>
      <c r="AG4716" s="28"/>
      <c r="AH4716" s="28"/>
      <c r="AI4716" s="28"/>
      <c r="AJ4716" s="28"/>
      <c r="AK4716" s="28"/>
      <c r="AL4716" s="28"/>
      <c r="AM4716" s="28"/>
      <c r="AN4716" s="28"/>
      <c r="AO4716" s="28"/>
      <c r="AP4716" s="28"/>
      <c r="AQ4716" s="28"/>
      <c r="AR4716" s="28"/>
      <c r="AS4716" s="28"/>
      <c r="AT4716" s="96"/>
      <c r="AU4716" s="28"/>
      <c r="AV4716" s="28"/>
      <c r="AW4716" s="28"/>
      <c r="AX4716" s="28"/>
      <c r="AY4716" s="28"/>
      <c r="AZ4716" s="28"/>
      <c r="BA4716" s="28"/>
      <c r="BB4716" s="28"/>
      <c r="BC4716" s="28"/>
      <c r="BD4716" s="28"/>
      <c r="BE4716" s="28"/>
    </row>
    <row r="4717" spans="3:57" ht="14.25" customHeight="1">
      <c r="C4717" s="46"/>
      <c r="D4717" s="28"/>
      <c r="E4717" s="28"/>
      <c r="F4717" s="28"/>
      <c r="G4717" s="28"/>
      <c r="H4717" s="28"/>
      <c r="I4717" s="28"/>
      <c r="J4717" s="28"/>
      <c r="K4717" s="28"/>
      <c r="L4717" s="28"/>
      <c r="M4717" s="28"/>
      <c r="N4717" s="28"/>
      <c r="O4717" s="28"/>
      <c r="P4717" s="60"/>
      <c r="Q4717" s="60"/>
      <c r="R4717" s="60"/>
      <c r="S4717" s="60"/>
      <c r="T4717" s="60"/>
      <c r="U4717" s="60"/>
      <c r="V4717" s="46"/>
      <c r="W4717" s="28"/>
      <c r="X4717" s="28"/>
      <c r="Y4717" s="28"/>
      <c r="AA4717" s="77"/>
      <c r="AB4717" s="28"/>
      <c r="AC4717" s="28"/>
      <c r="AD4717" s="28"/>
      <c r="AE4717" s="28"/>
      <c r="AF4717" s="28"/>
      <c r="AG4717" s="28"/>
      <c r="AH4717" s="28"/>
      <c r="AI4717" s="28"/>
      <c r="AJ4717" s="28"/>
      <c r="AK4717" s="28"/>
      <c r="AL4717" s="28"/>
      <c r="AM4717" s="28"/>
      <c r="AN4717" s="28"/>
      <c r="AO4717" s="28"/>
      <c r="AP4717" s="28"/>
      <c r="AQ4717" s="28"/>
      <c r="AR4717" s="28"/>
      <c r="AS4717" s="28"/>
      <c r="AT4717" s="96"/>
      <c r="AU4717" s="28"/>
      <c r="AV4717" s="28"/>
      <c r="AW4717" s="28"/>
      <c r="AX4717" s="28"/>
      <c r="AY4717" s="28"/>
      <c r="AZ4717" s="28"/>
      <c r="BA4717" s="28"/>
      <c r="BB4717" s="28"/>
      <c r="BC4717" s="28"/>
      <c r="BD4717" s="28"/>
      <c r="BE4717" s="28"/>
    </row>
    <row r="4718" spans="3:57" ht="14.25" customHeight="1">
      <c r="C4718" s="46"/>
      <c r="D4718" s="28"/>
      <c r="E4718" s="28"/>
      <c r="F4718" s="28"/>
      <c r="G4718" s="28"/>
      <c r="H4718" s="28"/>
      <c r="I4718" s="28"/>
      <c r="J4718" s="28"/>
      <c r="K4718" s="28"/>
      <c r="L4718" s="28"/>
      <c r="M4718" s="28"/>
      <c r="N4718" s="28"/>
      <c r="O4718" s="28"/>
      <c r="P4718" s="60"/>
      <c r="Q4718" s="60"/>
      <c r="R4718" s="60"/>
      <c r="S4718" s="60"/>
      <c r="T4718" s="60"/>
      <c r="U4718" s="60"/>
      <c r="V4718" s="46"/>
      <c r="W4718" s="28"/>
      <c r="X4718" s="28"/>
      <c r="Y4718" s="28"/>
      <c r="AA4718" s="77"/>
      <c r="AB4718" s="28"/>
      <c r="AC4718" s="28"/>
      <c r="AD4718" s="28"/>
      <c r="AE4718" s="28"/>
      <c r="AF4718" s="28"/>
      <c r="AG4718" s="28"/>
      <c r="AH4718" s="28"/>
      <c r="AI4718" s="28"/>
      <c r="AJ4718" s="28"/>
      <c r="AK4718" s="28"/>
      <c r="AL4718" s="28"/>
      <c r="AM4718" s="28"/>
      <c r="AN4718" s="28"/>
      <c r="AO4718" s="28"/>
      <c r="AP4718" s="28"/>
      <c r="AQ4718" s="28"/>
      <c r="AR4718" s="28"/>
      <c r="AS4718" s="28"/>
      <c r="AT4718" s="96"/>
      <c r="AU4718" s="28"/>
      <c r="AV4718" s="28"/>
      <c r="AW4718" s="28"/>
      <c r="AX4718" s="28"/>
      <c r="AY4718" s="28"/>
      <c r="AZ4718" s="28"/>
      <c r="BA4718" s="28"/>
      <c r="BB4718" s="28"/>
      <c r="BC4718" s="28"/>
      <c r="BD4718" s="28"/>
      <c r="BE4718" s="28"/>
    </row>
    <row r="4719" spans="3:57" ht="14.25" customHeight="1">
      <c r="C4719" s="46"/>
      <c r="D4719" s="28"/>
      <c r="E4719" s="28"/>
      <c r="F4719" s="28"/>
      <c r="G4719" s="28"/>
      <c r="H4719" s="28"/>
      <c r="I4719" s="28"/>
      <c r="J4719" s="28"/>
      <c r="K4719" s="28"/>
      <c r="L4719" s="28"/>
      <c r="M4719" s="28"/>
      <c r="N4719" s="28"/>
      <c r="O4719" s="28"/>
      <c r="P4719" s="60"/>
      <c r="Q4719" s="60"/>
      <c r="R4719" s="60"/>
      <c r="S4719" s="60"/>
      <c r="T4719" s="60"/>
      <c r="U4719" s="60"/>
      <c r="V4719" s="46"/>
      <c r="W4719" s="28"/>
      <c r="X4719" s="28"/>
      <c r="Y4719" s="28"/>
      <c r="AA4719" s="77"/>
      <c r="AB4719" s="28"/>
      <c r="AC4719" s="28"/>
      <c r="AD4719" s="28"/>
      <c r="AE4719" s="28"/>
      <c r="AF4719" s="28"/>
      <c r="AG4719" s="28"/>
      <c r="AH4719" s="28"/>
      <c r="AI4719" s="28"/>
      <c r="AJ4719" s="28"/>
      <c r="AK4719" s="28"/>
      <c r="AL4719" s="28"/>
      <c r="AM4719" s="28"/>
      <c r="AN4719" s="28"/>
      <c r="AO4719" s="28"/>
      <c r="AP4719" s="28"/>
      <c r="AQ4719" s="28"/>
      <c r="AR4719" s="28"/>
      <c r="AS4719" s="28"/>
      <c r="AT4719" s="96"/>
      <c r="AU4719" s="28"/>
      <c r="AV4719" s="28"/>
      <c r="AW4719" s="28"/>
      <c r="AX4719" s="28"/>
      <c r="AY4719" s="28"/>
      <c r="AZ4719" s="28"/>
      <c r="BA4719" s="28"/>
      <c r="BB4719" s="28"/>
      <c r="BC4719" s="28"/>
      <c r="BD4719" s="28"/>
      <c r="BE4719" s="28"/>
    </row>
    <row r="4720" spans="3:57" ht="14.25" customHeight="1">
      <c r="C4720" s="46"/>
      <c r="D4720" s="28"/>
      <c r="E4720" s="28"/>
      <c r="F4720" s="28"/>
      <c r="G4720" s="28"/>
      <c r="H4720" s="28"/>
      <c r="I4720" s="28"/>
      <c r="J4720" s="28"/>
      <c r="K4720" s="28"/>
      <c r="L4720" s="28"/>
      <c r="M4720" s="28"/>
      <c r="N4720" s="28"/>
      <c r="O4720" s="28"/>
      <c r="P4720" s="60"/>
      <c r="Q4720" s="60"/>
      <c r="R4720" s="60"/>
      <c r="S4720" s="60"/>
      <c r="T4720" s="60"/>
      <c r="U4720" s="60"/>
      <c r="V4720" s="46"/>
      <c r="W4720" s="28"/>
      <c r="X4720" s="28"/>
      <c r="Y4720" s="28"/>
      <c r="AA4720" s="77"/>
      <c r="AB4720" s="28"/>
      <c r="AC4720" s="28"/>
      <c r="AD4720" s="28"/>
      <c r="AE4720" s="28"/>
      <c r="AF4720" s="28"/>
      <c r="AG4720" s="28"/>
      <c r="AH4720" s="28"/>
      <c r="AI4720" s="28"/>
      <c r="AJ4720" s="28"/>
      <c r="AK4720" s="28"/>
      <c r="AL4720" s="28"/>
      <c r="AM4720" s="28"/>
      <c r="AN4720" s="28"/>
      <c r="AO4720" s="28"/>
      <c r="AP4720" s="28"/>
      <c r="AQ4720" s="28"/>
      <c r="AR4720" s="28"/>
      <c r="AS4720" s="28"/>
      <c r="AT4720" s="96"/>
      <c r="AU4720" s="28"/>
      <c r="AV4720" s="28"/>
      <c r="AW4720" s="28"/>
      <c r="AX4720" s="28"/>
      <c r="AY4720" s="28"/>
      <c r="AZ4720" s="28"/>
      <c r="BA4720" s="28"/>
      <c r="BB4720" s="28"/>
      <c r="BC4720" s="28"/>
      <c r="BD4720" s="28"/>
      <c r="BE4720" s="28"/>
    </row>
    <row r="4721" spans="3:57" ht="14.25" customHeight="1">
      <c r="C4721" s="46"/>
      <c r="D4721" s="28"/>
      <c r="E4721" s="28"/>
      <c r="F4721" s="28"/>
      <c r="G4721" s="28"/>
      <c r="H4721" s="28"/>
      <c r="I4721" s="28"/>
      <c r="J4721" s="28"/>
      <c r="K4721" s="28"/>
      <c r="L4721" s="28"/>
      <c r="M4721" s="28"/>
      <c r="N4721" s="28"/>
      <c r="O4721" s="28"/>
      <c r="P4721" s="60"/>
      <c r="Q4721" s="60"/>
      <c r="R4721" s="60"/>
      <c r="S4721" s="60"/>
      <c r="T4721" s="60"/>
      <c r="U4721" s="60"/>
      <c r="V4721" s="46"/>
      <c r="W4721" s="28"/>
      <c r="X4721" s="28"/>
      <c r="Y4721" s="28"/>
      <c r="AA4721" s="77"/>
      <c r="AB4721" s="28"/>
      <c r="AC4721" s="28"/>
      <c r="AD4721" s="28"/>
      <c r="AE4721" s="28"/>
      <c r="AF4721" s="28"/>
      <c r="AG4721" s="28"/>
      <c r="AH4721" s="28"/>
      <c r="AI4721" s="28"/>
      <c r="AJ4721" s="28"/>
      <c r="AK4721" s="28"/>
      <c r="AL4721" s="28"/>
      <c r="AM4721" s="28"/>
      <c r="AN4721" s="28"/>
      <c r="AO4721" s="28"/>
      <c r="AP4721" s="28"/>
      <c r="AQ4721" s="28"/>
      <c r="AR4721" s="28"/>
      <c r="AS4721" s="28"/>
      <c r="AT4721" s="96"/>
      <c r="AU4721" s="28"/>
      <c r="AV4721" s="28"/>
      <c r="AW4721" s="28"/>
      <c r="AX4721" s="28"/>
      <c r="AY4721" s="28"/>
      <c r="AZ4721" s="28"/>
      <c r="BA4721" s="28"/>
      <c r="BB4721" s="28"/>
      <c r="BC4721" s="28"/>
      <c r="BD4721" s="28"/>
      <c r="BE4721" s="28"/>
    </row>
    <row r="4722" spans="3:57" ht="14.25" customHeight="1">
      <c r="C4722" s="46"/>
      <c r="D4722" s="28"/>
      <c r="E4722" s="28"/>
      <c r="F4722" s="28"/>
      <c r="G4722" s="28"/>
      <c r="H4722" s="28"/>
      <c r="I4722" s="28"/>
      <c r="J4722" s="28"/>
      <c r="K4722" s="28"/>
      <c r="L4722" s="28"/>
      <c r="M4722" s="28"/>
      <c r="N4722" s="28"/>
      <c r="O4722" s="28"/>
      <c r="P4722" s="60"/>
      <c r="Q4722" s="60"/>
      <c r="R4722" s="60"/>
      <c r="S4722" s="60"/>
      <c r="T4722" s="60"/>
      <c r="U4722" s="60"/>
      <c r="V4722" s="46"/>
      <c r="W4722" s="28"/>
      <c r="X4722" s="28"/>
      <c r="Y4722" s="28"/>
      <c r="AA4722" s="77"/>
      <c r="AB4722" s="28"/>
      <c r="AC4722" s="28"/>
      <c r="AD4722" s="28"/>
      <c r="AE4722" s="28"/>
      <c r="AF4722" s="28"/>
      <c r="AG4722" s="28"/>
      <c r="AH4722" s="28"/>
      <c r="AI4722" s="28"/>
      <c r="AJ4722" s="28"/>
      <c r="AK4722" s="28"/>
      <c r="AL4722" s="28"/>
      <c r="AM4722" s="28"/>
      <c r="AN4722" s="28"/>
      <c r="AO4722" s="28"/>
      <c r="AP4722" s="28"/>
      <c r="AQ4722" s="28"/>
      <c r="AR4722" s="28"/>
      <c r="AS4722" s="28"/>
      <c r="AT4722" s="96"/>
      <c r="AU4722" s="28"/>
      <c r="AV4722" s="28"/>
      <c r="AW4722" s="28"/>
      <c r="AX4722" s="28"/>
      <c r="AY4722" s="28"/>
      <c r="AZ4722" s="28"/>
      <c r="BA4722" s="28"/>
      <c r="BB4722" s="28"/>
      <c r="BC4722" s="28"/>
      <c r="BD4722" s="28"/>
      <c r="BE4722" s="28"/>
    </row>
    <row r="4723" spans="3:57" ht="14.25" customHeight="1">
      <c r="C4723" s="46"/>
      <c r="D4723" s="28"/>
      <c r="E4723" s="28"/>
      <c r="F4723" s="28"/>
      <c r="G4723" s="28"/>
      <c r="H4723" s="28"/>
      <c r="I4723" s="28"/>
      <c r="J4723" s="28"/>
      <c r="K4723" s="28"/>
      <c r="L4723" s="28"/>
      <c r="M4723" s="28"/>
      <c r="N4723" s="28"/>
      <c r="O4723" s="28"/>
      <c r="P4723" s="60"/>
      <c r="Q4723" s="60"/>
      <c r="R4723" s="60"/>
      <c r="S4723" s="60"/>
      <c r="T4723" s="60"/>
      <c r="U4723" s="60"/>
      <c r="V4723" s="46"/>
      <c r="W4723" s="28"/>
      <c r="X4723" s="28"/>
      <c r="Y4723" s="28"/>
      <c r="AA4723" s="77"/>
      <c r="AB4723" s="28"/>
      <c r="AC4723" s="28"/>
      <c r="AD4723" s="28"/>
      <c r="AE4723" s="28"/>
      <c r="AF4723" s="28"/>
      <c r="AG4723" s="28"/>
      <c r="AH4723" s="28"/>
      <c r="AI4723" s="28"/>
      <c r="AJ4723" s="28"/>
      <c r="AK4723" s="28"/>
      <c r="AL4723" s="28"/>
      <c r="AM4723" s="28"/>
      <c r="AN4723" s="28"/>
      <c r="AO4723" s="28"/>
      <c r="AP4723" s="28"/>
      <c r="AQ4723" s="28"/>
      <c r="AR4723" s="28"/>
      <c r="AS4723" s="28"/>
      <c r="AT4723" s="96"/>
      <c r="AU4723" s="28"/>
      <c r="AV4723" s="28"/>
      <c r="AW4723" s="28"/>
      <c r="AX4723" s="28"/>
      <c r="AY4723" s="28"/>
      <c r="AZ4723" s="28"/>
      <c r="BA4723" s="28"/>
      <c r="BB4723" s="28"/>
      <c r="BC4723" s="28"/>
      <c r="BD4723" s="28"/>
      <c r="BE4723" s="28"/>
    </row>
    <row r="4724" spans="3:57" ht="14.25" customHeight="1">
      <c r="C4724" s="46"/>
      <c r="D4724" s="28"/>
      <c r="E4724" s="28"/>
      <c r="F4724" s="28"/>
      <c r="G4724" s="28"/>
      <c r="H4724" s="28"/>
      <c r="I4724" s="28"/>
      <c r="J4724" s="28"/>
      <c r="K4724" s="28"/>
      <c r="L4724" s="28"/>
      <c r="M4724" s="28"/>
      <c r="N4724" s="28"/>
      <c r="O4724" s="28"/>
      <c r="P4724" s="60"/>
      <c r="Q4724" s="60"/>
      <c r="R4724" s="60"/>
      <c r="S4724" s="60"/>
      <c r="T4724" s="60"/>
      <c r="U4724" s="60"/>
      <c r="V4724" s="46"/>
      <c r="W4724" s="28"/>
      <c r="X4724" s="28"/>
      <c r="Y4724" s="28"/>
      <c r="AA4724" s="77"/>
      <c r="AB4724" s="28"/>
      <c r="AC4724" s="28"/>
      <c r="AD4724" s="28"/>
      <c r="AE4724" s="28"/>
      <c r="AF4724" s="28"/>
      <c r="AG4724" s="28"/>
      <c r="AH4724" s="28"/>
      <c r="AI4724" s="28"/>
      <c r="AJ4724" s="28"/>
      <c r="AK4724" s="28"/>
      <c r="AL4724" s="28"/>
      <c r="AM4724" s="28"/>
      <c r="AN4724" s="28"/>
      <c r="AO4724" s="28"/>
      <c r="AP4724" s="28"/>
      <c r="AQ4724" s="28"/>
      <c r="AR4724" s="28"/>
      <c r="AS4724" s="28"/>
      <c r="AT4724" s="96"/>
      <c r="AU4724" s="28"/>
      <c r="AV4724" s="28"/>
      <c r="AW4724" s="28"/>
      <c r="AX4724" s="28"/>
      <c r="AY4724" s="28"/>
      <c r="AZ4724" s="28"/>
      <c r="BA4724" s="28"/>
      <c r="BB4724" s="28"/>
      <c r="BC4724" s="28"/>
      <c r="BD4724" s="28"/>
      <c r="BE4724" s="28"/>
    </row>
    <row r="4725" spans="3:57" ht="14.25" customHeight="1">
      <c r="C4725" s="46"/>
      <c r="D4725" s="28"/>
      <c r="E4725" s="28"/>
      <c r="F4725" s="28"/>
      <c r="G4725" s="28"/>
      <c r="H4725" s="28"/>
      <c r="I4725" s="28"/>
      <c r="J4725" s="28"/>
      <c r="K4725" s="28"/>
      <c r="L4725" s="28"/>
      <c r="M4725" s="28"/>
      <c r="N4725" s="28"/>
      <c r="O4725" s="28"/>
      <c r="P4725" s="60"/>
      <c r="Q4725" s="60"/>
      <c r="R4725" s="60"/>
      <c r="S4725" s="60"/>
      <c r="T4725" s="60"/>
      <c r="U4725" s="60"/>
      <c r="V4725" s="46"/>
      <c r="W4725" s="28"/>
      <c r="X4725" s="28"/>
      <c r="Y4725" s="28"/>
      <c r="AA4725" s="77"/>
      <c r="AB4725" s="28"/>
      <c r="AC4725" s="28"/>
      <c r="AD4725" s="28"/>
      <c r="AE4725" s="28"/>
      <c r="AF4725" s="28"/>
      <c r="AG4725" s="28"/>
      <c r="AH4725" s="28"/>
      <c r="AI4725" s="28"/>
      <c r="AJ4725" s="28"/>
      <c r="AK4725" s="28"/>
      <c r="AL4725" s="28"/>
      <c r="AM4725" s="28"/>
      <c r="AN4725" s="28"/>
      <c r="AO4725" s="28"/>
      <c r="AP4725" s="28"/>
      <c r="AQ4725" s="28"/>
      <c r="AR4725" s="28"/>
      <c r="AS4725" s="28"/>
      <c r="AT4725" s="96"/>
      <c r="AU4725" s="28"/>
      <c r="AV4725" s="28"/>
      <c r="AW4725" s="28"/>
      <c r="AX4725" s="28"/>
      <c r="AY4725" s="28"/>
      <c r="AZ4725" s="28"/>
      <c r="BA4725" s="28"/>
      <c r="BB4725" s="28"/>
      <c r="BC4725" s="28"/>
      <c r="BD4725" s="28"/>
      <c r="BE4725" s="28"/>
    </row>
    <row r="4726" spans="3:57" ht="14.25" customHeight="1">
      <c r="C4726" s="46"/>
      <c r="D4726" s="28"/>
      <c r="E4726" s="28"/>
      <c r="F4726" s="28"/>
      <c r="G4726" s="28"/>
      <c r="H4726" s="28"/>
      <c r="I4726" s="28"/>
      <c r="J4726" s="28"/>
      <c r="K4726" s="28"/>
      <c r="L4726" s="28"/>
      <c r="M4726" s="28"/>
      <c r="N4726" s="28"/>
      <c r="O4726" s="28"/>
      <c r="P4726" s="60"/>
      <c r="Q4726" s="60"/>
      <c r="R4726" s="60"/>
      <c r="S4726" s="60"/>
      <c r="T4726" s="60"/>
      <c r="U4726" s="60"/>
      <c r="V4726" s="46"/>
      <c r="W4726" s="28"/>
      <c r="X4726" s="28"/>
      <c r="Y4726" s="28"/>
      <c r="AA4726" s="77"/>
      <c r="AB4726" s="28"/>
      <c r="AC4726" s="28"/>
      <c r="AD4726" s="28"/>
      <c r="AE4726" s="28"/>
      <c r="AF4726" s="28"/>
      <c r="AG4726" s="28"/>
      <c r="AH4726" s="28"/>
      <c r="AI4726" s="28"/>
      <c r="AJ4726" s="28"/>
      <c r="AK4726" s="28"/>
      <c r="AL4726" s="28"/>
      <c r="AM4726" s="28"/>
      <c r="AN4726" s="28"/>
      <c r="AO4726" s="28"/>
      <c r="AP4726" s="28"/>
      <c r="AQ4726" s="28"/>
      <c r="AR4726" s="28"/>
      <c r="AS4726" s="28"/>
      <c r="AT4726" s="96"/>
      <c r="AU4726" s="28"/>
      <c r="AV4726" s="28"/>
      <c r="AW4726" s="28"/>
      <c r="AX4726" s="28"/>
      <c r="AY4726" s="28"/>
      <c r="AZ4726" s="28"/>
      <c r="BA4726" s="28"/>
      <c r="BB4726" s="28"/>
      <c r="BC4726" s="28"/>
      <c r="BD4726" s="28"/>
      <c r="BE4726" s="28"/>
    </row>
    <row r="4727" spans="3:57" ht="14.25" customHeight="1">
      <c r="C4727" s="46"/>
      <c r="D4727" s="28"/>
      <c r="E4727" s="28"/>
      <c r="F4727" s="28"/>
      <c r="G4727" s="28"/>
      <c r="H4727" s="28"/>
      <c r="I4727" s="28"/>
      <c r="J4727" s="28"/>
      <c r="K4727" s="28"/>
      <c r="L4727" s="28"/>
      <c r="M4727" s="28"/>
      <c r="N4727" s="28"/>
      <c r="O4727" s="28"/>
      <c r="P4727" s="60"/>
      <c r="Q4727" s="60"/>
      <c r="R4727" s="60"/>
      <c r="S4727" s="60"/>
      <c r="T4727" s="60"/>
      <c r="U4727" s="60"/>
      <c r="V4727" s="46"/>
      <c r="W4727" s="28"/>
      <c r="X4727" s="28"/>
      <c r="Y4727" s="28"/>
      <c r="AA4727" s="77"/>
      <c r="AB4727" s="28"/>
      <c r="AC4727" s="28"/>
      <c r="AD4727" s="28"/>
      <c r="AE4727" s="28"/>
      <c r="AF4727" s="28"/>
      <c r="AG4727" s="28"/>
      <c r="AH4727" s="28"/>
      <c r="AI4727" s="28"/>
      <c r="AJ4727" s="28"/>
      <c r="AK4727" s="28"/>
      <c r="AL4727" s="28"/>
      <c r="AM4727" s="28"/>
      <c r="AN4727" s="28"/>
      <c r="AO4727" s="28"/>
      <c r="AP4727" s="28"/>
      <c r="AQ4727" s="28"/>
      <c r="AR4727" s="28"/>
      <c r="AS4727" s="28"/>
      <c r="AT4727" s="96"/>
      <c r="AU4727" s="28"/>
      <c r="AV4727" s="28"/>
      <c r="AW4727" s="28"/>
      <c r="AX4727" s="28"/>
      <c r="AY4727" s="28"/>
      <c r="AZ4727" s="28"/>
      <c r="BA4727" s="28"/>
      <c r="BB4727" s="28"/>
      <c r="BC4727" s="28"/>
      <c r="BD4727" s="28"/>
      <c r="BE4727" s="28"/>
    </row>
    <row r="4728" spans="3:57" ht="14.25" customHeight="1">
      <c r="C4728" s="46"/>
      <c r="D4728" s="28"/>
      <c r="E4728" s="28"/>
      <c r="F4728" s="28"/>
      <c r="G4728" s="28"/>
      <c r="H4728" s="28"/>
      <c r="I4728" s="28"/>
      <c r="J4728" s="28"/>
      <c r="K4728" s="28"/>
      <c r="L4728" s="28"/>
      <c r="M4728" s="28"/>
      <c r="N4728" s="28"/>
      <c r="O4728" s="28"/>
      <c r="P4728" s="60"/>
      <c r="Q4728" s="60"/>
      <c r="R4728" s="60"/>
      <c r="S4728" s="60"/>
      <c r="T4728" s="60"/>
      <c r="U4728" s="60"/>
      <c r="V4728" s="46"/>
      <c r="W4728" s="28"/>
      <c r="X4728" s="28"/>
      <c r="Y4728" s="28"/>
      <c r="AA4728" s="77"/>
      <c r="AB4728" s="28"/>
      <c r="AC4728" s="28"/>
      <c r="AD4728" s="28"/>
      <c r="AE4728" s="28"/>
      <c r="AF4728" s="28"/>
      <c r="AG4728" s="28"/>
      <c r="AH4728" s="28"/>
      <c r="AI4728" s="28"/>
      <c r="AJ4728" s="28"/>
      <c r="AK4728" s="28"/>
      <c r="AL4728" s="28"/>
      <c r="AM4728" s="28"/>
      <c r="AN4728" s="28"/>
      <c r="AO4728" s="28"/>
      <c r="AP4728" s="28"/>
      <c r="AQ4728" s="28"/>
      <c r="AR4728" s="28"/>
      <c r="AS4728" s="28"/>
      <c r="AT4728" s="96"/>
      <c r="AU4728" s="28"/>
      <c r="AV4728" s="28"/>
      <c r="AW4728" s="28"/>
      <c r="AX4728" s="28"/>
      <c r="AY4728" s="28"/>
      <c r="AZ4728" s="28"/>
      <c r="BA4728" s="28"/>
      <c r="BB4728" s="28"/>
      <c r="BC4728" s="28"/>
      <c r="BD4728" s="28"/>
      <c r="BE4728" s="28"/>
    </row>
    <row r="4729" spans="3:57" ht="14.25" customHeight="1">
      <c r="C4729" s="46"/>
      <c r="D4729" s="28"/>
      <c r="E4729" s="28"/>
      <c r="F4729" s="28"/>
      <c r="G4729" s="28"/>
      <c r="H4729" s="28"/>
      <c r="I4729" s="28"/>
      <c r="J4729" s="28"/>
      <c r="K4729" s="28"/>
      <c r="L4729" s="28"/>
      <c r="M4729" s="28"/>
      <c r="N4729" s="28"/>
      <c r="O4729" s="28"/>
      <c r="P4729" s="60"/>
      <c r="Q4729" s="60"/>
      <c r="R4729" s="60"/>
      <c r="S4729" s="60"/>
      <c r="T4729" s="60"/>
      <c r="U4729" s="60"/>
      <c r="V4729" s="46"/>
      <c r="W4729" s="28"/>
      <c r="X4729" s="28"/>
      <c r="Y4729" s="28"/>
      <c r="AA4729" s="77"/>
      <c r="AB4729" s="28"/>
      <c r="AC4729" s="28"/>
      <c r="AD4729" s="28"/>
      <c r="AE4729" s="28"/>
      <c r="AF4729" s="28"/>
      <c r="AG4729" s="28"/>
      <c r="AH4729" s="28"/>
      <c r="AI4729" s="28"/>
      <c r="AJ4729" s="28"/>
      <c r="AK4729" s="28"/>
      <c r="AL4729" s="28"/>
      <c r="AM4729" s="28"/>
      <c r="AN4729" s="28"/>
      <c r="AO4729" s="28"/>
      <c r="AP4729" s="28"/>
      <c r="AQ4729" s="28"/>
      <c r="AR4729" s="28"/>
      <c r="AS4729" s="28"/>
      <c r="AT4729" s="96"/>
      <c r="AU4729" s="28"/>
      <c r="AV4729" s="28"/>
      <c r="AW4729" s="28"/>
      <c r="AX4729" s="28"/>
      <c r="AY4729" s="28"/>
      <c r="AZ4729" s="28"/>
      <c r="BA4729" s="28"/>
      <c r="BB4729" s="28"/>
      <c r="BC4729" s="28"/>
      <c r="BD4729" s="28"/>
      <c r="BE4729" s="28"/>
    </row>
    <row r="4730" spans="3:57" ht="14.25" customHeight="1">
      <c r="C4730" s="46"/>
      <c r="D4730" s="28"/>
      <c r="E4730" s="28"/>
      <c r="F4730" s="28"/>
      <c r="G4730" s="28"/>
      <c r="H4730" s="28"/>
      <c r="I4730" s="28"/>
      <c r="J4730" s="28"/>
      <c r="K4730" s="28"/>
      <c r="L4730" s="28"/>
      <c r="M4730" s="28"/>
      <c r="N4730" s="28"/>
      <c r="O4730" s="28"/>
      <c r="P4730" s="60"/>
      <c r="Q4730" s="60"/>
      <c r="R4730" s="60"/>
      <c r="S4730" s="60"/>
      <c r="T4730" s="60"/>
      <c r="U4730" s="60"/>
      <c r="V4730" s="46"/>
      <c r="W4730" s="28"/>
      <c r="X4730" s="28"/>
      <c r="Y4730" s="28"/>
      <c r="AA4730" s="77"/>
      <c r="AB4730" s="28"/>
      <c r="AC4730" s="28"/>
      <c r="AD4730" s="28"/>
      <c r="AE4730" s="28"/>
      <c r="AF4730" s="28"/>
      <c r="AG4730" s="28"/>
      <c r="AH4730" s="28"/>
      <c r="AI4730" s="28"/>
      <c r="AJ4730" s="28"/>
      <c r="AK4730" s="28"/>
      <c r="AL4730" s="28"/>
      <c r="AM4730" s="28"/>
      <c r="AN4730" s="28"/>
      <c r="AO4730" s="28"/>
      <c r="AP4730" s="28"/>
      <c r="AQ4730" s="28"/>
      <c r="AR4730" s="28"/>
      <c r="AS4730" s="28"/>
      <c r="AT4730" s="96"/>
      <c r="AU4730" s="28"/>
      <c r="AV4730" s="28"/>
      <c r="AW4730" s="28"/>
      <c r="AX4730" s="28"/>
      <c r="AY4730" s="28"/>
      <c r="AZ4730" s="28"/>
      <c r="BA4730" s="28"/>
      <c r="BB4730" s="28"/>
      <c r="BC4730" s="28"/>
      <c r="BD4730" s="28"/>
      <c r="BE4730" s="28"/>
    </row>
    <row r="4731" spans="3:57" ht="14.25" customHeight="1">
      <c r="C4731" s="46"/>
      <c r="D4731" s="28"/>
      <c r="E4731" s="28"/>
      <c r="F4731" s="28"/>
      <c r="G4731" s="28"/>
      <c r="H4731" s="28"/>
      <c r="I4731" s="28"/>
      <c r="J4731" s="28"/>
      <c r="K4731" s="28"/>
      <c r="L4731" s="28"/>
      <c r="M4731" s="28"/>
      <c r="N4731" s="28"/>
      <c r="O4731" s="28"/>
      <c r="P4731" s="60"/>
      <c r="Q4731" s="60"/>
      <c r="R4731" s="60"/>
      <c r="S4731" s="60"/>
      <c r="T4731" s="60"/>
      <c r="U4731" s="60"/>
      <c r="V4731" s="46"/>
      <c r="W4731" s="28"/>
      <c r="X4731" s="28"/>
      <c r="Y4731" s="28"/>
      <c r="AA4731" s="77"/>
      <c r="AB4731" s="28"/>
      <c r="AC4731" s="28"/>
      <c r="AD4731" s="28"/>
      <c r="AE4731" s="28"/>
      <c r="AF4731" s="28"/>
      <c r="AG4731" s="28"/>
      <c r="AH4731" s="28"/>
      <c r="AI4731" s="28"/>
      <c r="AJ4731" s="28"/>
      <c r="AK4731" s="28"/>
      <c r="AL4731" s="28"/>
      <c r="AM4731" s="28"/>
      <c r="AN4731" s="28"/>
      <c r="AO4731" s="28"/>
      <c r="AP4731" s="28"/>
      <c r="AQ4731" s="28"/>
      <c r="AR4731" s="28"/>
      <c r="AS4731" s="28"/>
      <c r="AT4731" s="96"/>
      <c r="AU4731" s="28"/>
      <c r="AV4731" s="28"/>
      <c r="AW4731" s="28"/>
      <c r="AX4731" s="28"/>
      <c r="AY4731" s="28"/>
      <c r="AZ4731" s="28"/>
      <c r="BA4731" s="28"/>
      <c r="BB4731" s="28"/>
      <c r="BC4731" s="28"/>
      <c r="BD4731" s="28"/>
      <c r="BE4731" s="28"/>
    </row>
    <row r="4732" spans="3:57" ht="14.25" customHeight="1">
      <c r="C4732" s="46"/>
      <c r="D4732" s="28"/>
      <c r="E4732" s="28"/>
      <c r="F4732" s="28"/>
      <c r="G4732" s="28"/>
      <c r="H4732" s="28"/>
      <c r="I4732" s="28"/>
      <c r="J4732" s="28"/>
      <c r="K4732" s="28"/>
      <c r="L4732" s="28"/>
      <c r="M4732" s="28"/>
      <c r="N4732" s="28"/>
      <c r="O4732" s="28"/>
      <c r="P4732" s="60"/>
      <c r="Q4732" s="60"/>
      <c r="R4732" s="60"/>
      <c r="S4732" s="60"/>
      <c r="T4732" s="60"/>
      <c r="U4732" s="60"/>
      <c r="V4732" s="46"/>
      <c r="W4732" s="28"/>
      <c r="X4732" s="28"/>
      <c r="Y4732" s="28"/>
      <c r="AA4732" s="77"/>
      <c r="AB4732" s="28"/>
      <c r="AC4732" s="28"/>
      <c r="AD4732" s="28"/>
      <c r="AE4732" s="28"/>
      <c r="AF4732" s="28"/>
      <c r="AG4732" s="28"/>
      <c r="AH4732" s="28"/>
      <c r="AI4732" s="28"/>
      <c r="AJ4732" s="28"/>
      <c r="AK4732" s="28"/>
      <c r="AL4732" s="28"/>
      <c r="AM4732" s="28"/>
      <c r="AN4732" s="28"/>
      <c r="AO4732" s="28"/>
      <c r="AP4732" s="28"/>
      <c r="AQ4732" s="28"/>
      <c r="AR4732" s="28"/>
      <c r="AS4732" s="28"/>
      <c r="AT4732" s="96"/>
      <c r="AU4732" s="28"/>
      <c r="AV4732" s="28"/>
      <c r="AW4732" s="28"/>
      <c r="AX4732" s="28"/>
      <c r="AY4732" s="28"/>
      <c r="AZ4732" s="28"/>
      <c r="BA4732" s="28"/>
      <c r="BB4732" s="28"/>
      <c r="BC4732" s="28"/>
      <c r="BD4732" s="28"/>
      <c r="BE4732" s="28"/>
    </row>
    <row r="4733" spans="3:57" ht="14.25" customHeight="1">
      <c r="C4733" s="46"/>
      <c r="D4733" s="28"/>
      <c r="E4733" s="28"/>
      <c r="F4733" s="28"/>
      <c r="G4733" s="28"/>
      <c r="H4733" s="28"/>
      <c r="I4733" s="28"/>
      <c r="J4733" s="28"/>
      <c r="K4733" s="28"/>
      <c r="L4733" s="28"/>
      <c r="M4733" s="28"/>
      <c r="N4733" s="28"/>
      <c r="O4733" s="28"/>
      <c r="P4733" s="60"/>
      <c r="Q4733" s="60"/>
      <c r="R4733" s="60"/>
      <c r="S4733" s="60"/>
      <c r="T4733" s="60"/>
      <c r="U4733" s="60"/>
      <c r="V4733" s="46"/>
      <c r="W4733" s="28"/>
      <c r="X4733" s="28"/>
      <c r="Y4733" s="28"/>
      <c r="AA4733" s="77"/>
      <c r="AB4733" s="28"/>
      <c r="AC4733" s="28"/>
      <c r="AD4733" s="28"/>
      <c r="AE4733" s="28"/>
      <c r="AF4733" s="28"/>
      <c r="AG4733" s="28"/>
      <c r="AH4733" s="28"/>
      <c r="AI4733" s="28"/>
      <c r="AJ4733" s="28"/>
      <c r="AK4733" s="28"/>
      <c r="AL4733" s="28"/>
      <c r="AM4733" s="28"/>
      <c r="AN4733" s="28"/>
      <c r="AO4733" s="28"/>
      <c r="AP4733" s="28"/>
      <c r="AQ4733" s="28"/>
      <c r="AR4733" s="28"/>
      <c r="AS4733" s="28"/>
      <c r="AT4733" s="96"/>
      <c r="AU4733" s="28"/>
      <c r="AV4733" s="28"/>
      <c r="AW4733" s="28"/>
      <c r="AX4733" s="28"/>
      <c r="AY4733" s="28"/>
      <c r="AZ4733" s="28"/>
      <c r="BA4733" s="28"/>
      <c r="BB4733" s="28"/>
      <c r="BC4733" s="28"/>
      <c r="BD4733" s="28"/>
      <c r="BE4733" s="28"/>
    </row>
    <row r="4734" spans="3:57" ht="14.25" customHeight="1">
      <c r="C4734" s="46"/>
      <c r="D4734" s="28"/>
      <c r="E4734" s="28"/>
      <c r="F4734" s="28"/>
      <c r="G4734" s="28"/>
      <c r="H4734" s="28"/>
      <c r="I4734" s="28"/>
      <c r="J4734" s="28"/>
      <c r="K4734" s="28"/>
      <c r="L4734" s="28"/>
      <c r="M4734" s="28"/>
      <c r="N4734" s="28"/>
      <c r="O4734" s="28"/>
      <c r="P4734" s="60"/>
      <c r="Q4734" s="60"/>
      <c r="R4734" s="60"/>
      <c r="S4734" s="60"/>
      <c r="T4734" s="60"/>
      <c r="U4734" s="60"/>
      <c r="V4734" s="46"/>
      <c r="W4734" s="28"/>
      <c r="X4734" s="28"/>
      <c r="Y4734" s="28"/>
      <c r="AA4734" s="77"/>
      <c r="AB4734" s="28"/>
      <c r="AC4734" s="28"/>
      <c r="AD4734" s="28"/>
      <c r="AE4734" s="28"/>
      <c r="AF4734" s="28"/>
      <c r="AG4734" s="28"/>
      <c r="AH4734" s="28"/>
      <c r="AI4734" s="28"/>
      <c r="AJ4734" s="28"/>
      <c r="AK4734" s="28"/>
      <c r="AL4734" s="28"/>
      <c r="AM4734" s="28"/>
      <c r="AN4734" s="28"/>
      <c r="AO4734" s="28"/>
      <c r="AP4734" s="28"/>
      <c r="AQ4734" s="28"/>
      <c r="AR4734" s="28"/>
      <c r="AS4734" s="28"/>
      <c r="AT4734" s="96"/>
      <c r="AU4734" s="28"/>
      <c r="AV4734" s="28"/>
      <c r="AW4734" s="28"/>
      <c r="AX4734" s="28"/>
      <c r="AY4734" s="28"/>
      <c r="AZ4734" s="28"/>
      <c r="BA4734" s="28"/>
      <c r="BB4734" s="28"/>
      <c r="BC4734" s="28"/>
      <c r="BD4734" s="28"/>
      <c r="BE4734" s="28"/>
    </row>
    <row r="4735" spans="3:57" ht="14.25" customHeight="1">
      <c r="C4735" s="46"/>
      <c r="D4735" s="28"/>
      <c r="E4735" s="28"/>
      <c r="F4735" s="28"/>
      <c r="G4735" s="28"/>
      <c r="H4735" s="28"/>
      <c r="I4735" s="28"/>
      <c r="J4735" s="28"/>
      <c r="K4735" s="28"/>
      <c r="L4735" s="28"/>
      <c r="M4735" s="28"/>
      <c r="N4735" s="28"/>
      <c r="O4735" s="28"/>
      <c r="P4735" s="60"/>
      <c r="Q4735" s="60"/>
      <c r="R4735" s="60"/>
      <c r="S4735" s="60"/>
      <c r="T4735" s="60"/>
      <c r="U4735" s="60"/>
      <c r="V4735" s="46"/>
      <c r="W4735" s="28"/>
      <c r="X4735" s="28"/>
      <c r="Y4735" s="28"/>
      <c r="AA4735" s="77"/>
      <c r="AB4735" s="28"/>
      <c r="AC4735" s="28"/>
      <c r="AD4735" s="28"/>
      <c r="AE4735" s="28"/>
      <c r="AF4735" s="28"/>
      <c r="AG4735" s="28"/>
      <c r="AH4735" s="28"/>
      <c r="AI4735" s="28"/>
      <c r="AJ4735" s="28"/>
      <c r="AK4735" s="28"/>
      <c r="AL4735" s="28"/>
      <c r="AM4735" s="28"/>
      <c r="AN4735" s="28"/>
      <c r="AO4735" s="28"/>
      <c r="AP4735" s="28"/>
      <c r="AQ4735" s="28"/>
      <c r="AR4735" s="28"/>
      <c r="AS4735" s="28"/>
      <c r="AT4735" s="96"/>
      <c r="AU4735" s="28"/>
      <c r="AV4735" s="28"/>
      <c r="AW4735" s="28"/>
      <c r="AX4735" s="28"/>
      <c r="AY4735" s="28"/>
      <c r="AZ4735" s="28"/>
      <c r="BA4735" s="28"/>
      <c r="BB4735" s="28"/>
      <c r="BC4735" s="28"/>
      <c r="BD4735" s="28"/>
      <c r="BE4735" s="28"/>
    </row>
    <row r="4736" spans="3:57" ht="14.25" customHeight="1">
      <c r="C4736" s="46"/>
      <c r="D4736" s="28"/>
      <c r="E4736" s="28"/>
      <c r="F4736" s="28"/>
      <c r="G4736" s="28"/>
      <c r="H4736" s="28"/>
      <c r="I4736" s="28"/>
      <c r="J4736" s="28"/>
      <c r="K4736" s="28"/>
      <c r="L4736" s="28"/>
      <c r="M4736" s="28"/>
      <c r="N4736" s="28"/>
      <c r="O4736" s="28"/>
      <c r="P4736" s="60"/>
      <c r="Q4736" s="60"/>
      <c r="R4736" s="60"/>
      <c r="S4736" s="60"/>
      <c r="T4736" s="60"/>
      <c r="U4736" s="60"/>
      <c r="V4736" s="46"/>
      <c r="W4736" s="28"/>
      <c r="X4736" s="28"/>
      <c r="Y4736" s="28"/>
      <c r="AA4736" s="77"/>
      <c r="AB4736" s="28"/>
      <c r="AC4736" s="28"/>
      <c r="AD4736" s="28"/>
      <c r="AE4736" s="28"/>
      <c r="AF4736" s="28"/>
      <c r="AG4736" s="28"/>
      <c r="AH4736" s="28"/>
      <c r="AI4736" s="28"/>
      <c r="AJ4736" s="28"/>
      <c r="AK4736" s="28"/>
      <c r="AL4736" s="28"/>
      <c r="AM4736" s="28"/>
      <c r="AN4736" s="28"/>
      <c r="AO4736" s="28"/>
      <c r="AP4736" s="28"/>
      <c r="AQ4736" s="28"/>
      <c r="AR4736" s="28"/>
      <c r="AS4736" s="28"/>
      <c r="AT4736" s="96"/>
      <c r="AU4736" s="28"/>
      <c r="AV4736" s="28"/>
      <c r="AW4736" s="28"/>
      <c r="AX4736" s="28"/>
      <c r="AY4736" s="28"/>
      <c r="AZ4736" s="28"/>
      <c r="BA4736" s="28"/>
      <c r="BB4736" s="28"/>
      <c r="BC4736" s="28"/>
      <c r="BD4736" s="28"/>
      <c r="BE4736" s="28"/>
    </row>
    <row r="4737" spans="3:57" ht="14.25" customHeight="1">
      <c r="C4737" s="46"/>
      <c r="D4737" s="28"/>
      <c r="E4737" s="28"/>
      <c r="F4737" s="28"/>
      <c r="G4737" s="28"/>
      <c r="H4737" s="28"/>
      <c r="I4737" s="28"/>
      <c r="J4737" s="28"/>
      <c r="K4737" s="28"/>
      <c r="L4737" s="28"/>
      <c r="M4737" s="28"/>
      <c r="N4737" s="28"/>
      <c r="O4737" s="28"/>
      <c r="P4737" s="60"/>
      <c r="Q4737" s="60"/>
      <c r="R4737" s="60"/>
      <c r="S4737" s="60"/>
      <c r="T4737" s="60"/>
      <c r="U4737" s="60"/>
      <c r="V4737" s="46"/>
      <c r="W4737" s="28"/>
      <c r="X4737" s="28"/>
      <c r="Y4737" s="28"/>
      <c r="AA4737" s="77"/>
      <c r="AB4737" s="28"/>
      <c r="AC4737" s="28"/>
      <c r="AD4737" s="28"/>
      <c r="AE4737" s="28"/>
      <c r="AF4737" s="28"/>
      <c r="AG4737" s="28"/>
      <c r="AH4737" s="28"/>
      <c r="AI4737" s="28"/>
      <c r="AJ4737" s="28"/>
      <c r="AK4737" s="28"/>
      <c r="AL4737" s="28"/>
      <c r="AM4737" s="28"/>
      <c r="AN4737" s="28"/>
      <c r="AO4737" s="28"/>
      <c r="AP4737" s="28"/>
      <c r="AQ4737" s="28"/>
      <c r="AR4737" s="28"/>
      <c r="AS4737" s="28"/>
      <c r="AT4737" s="96"/>
      <c r="AU4737" s="28"/>
      <c r="AV4737" s="28"/>
      <c r="AW4737" s="28"/>
      <c r="AX4737" s="28"/>
      <c r="AY4737" s="28"/>
      <c r="AZ4737" s="28"/>
      <c r="BA4737" s="28"/>
      <c r="BB4737" s="28"/>
      <c r="BC4737" s="28"/>
      <c r="BD4737" s="28"/>
      <c r="BE4737" s="28"/>
    </row>
    <row r="4738" spans="3:57" ht="14.25" customHeight="1">
      <c r="C4738" s="46"/>
      <c r="D4738" s="28"/>
      <c r="E4738" s="28"/>
      <c r="F4738" s="28"/>
      <c r="G4738" s="28"/>
      <c r="H4738" s="28"/>
      <c r="I4738" s="28"/>
      <c r="J4738" s="28"/>
      <c r="K4738" s="28"/>
      <c r="L4738" s="28"/>
      <c r="M4738" s="28"/>
      <c r="N4738" s="28"/>
      <c r="O4738" s="28"/>
      <c r="P4738" s="60"/>
      <c r="Q4738" s="60"/>
      <c r="R4738" s="60"/>
      <c r="S4738" s="60"/>
      <c r="T4738" s="60"/>
      <c r="U4738" s="60"/>
      <c r="V4738" s="46"/>
      <c r="W4738" s="28"/>
      <c r="X4738" s="28"/>
      <c r="Y4738" s="28"/>
      <c r="AA4738" s="77"/>
      <c r="AB4738" s="28"/>
      <c r="AC4738" s="28"/>
      <c r="AD4738" s="28"/>
      <c r="AE4738" s="28"/>
      <c r="AF4738" s="28"/>
      <c r="AG4738" s="28"/>
      <c r="AH4738" s="28"/>
      <c r="AI4738" s="28"/>
      <c r="AJ4738" s="28"/>
      <c r="AK4738" s="28"/>
      <c r="AL4738" s="28"/>
      <c r="AM4738" s="28"/>
      <c r="AN4738" s="28"/>
      <c r="AO4738" s="28"/>
      <c r="AP4738" s="28"/>
      <c r="AQ4738" s="28"/>
      <c r="AR4738" s="28"/>
      <c r="AS4738" s="28"/>
      <c r="AT4738" s="96"/>
      <c r="AU4738" s="28"/>
      <c r="AV4738" s="28"/>
      <c r="AW4738" s="28"/>
      <c r="AX4738" s="28"/>
      <c r="AY4738" s="28"/>
      <c r="AZ4738" s="28"/>
      <c r="BA4738" s="28"/>
      <c r="BB4738" s="28"/>
      <c r="BC4738" s="28"/>
      <c r="BD4738" s="28"/>
      <c r="BE4738" s="28"/>
    </row>
    <row r="4739" spans="3:57" ht="14.25" customHeight="1">
      <c r="C4739" s="46"/>
      <c r="D4739" s="28"/>
      <c r="E4739" s="28"/>
      <c r="F4739" s="28"/>
      <c r="G4739" s="28"/>
      <c r="H4739" s="28"/>
      <c r="I4739" s="28"/>
      <c r="J4739" s="28"/>
      <c r="K4739" s="28"/>
      <c r="L4739" s="28"/>
      <c r="M4739" s="28"/>
      <c r="N4739" s="28"/>
      <c r="O4739" s="28"/>
      <c r="P4739" s="60"/>
      <c r="Q4739" s="60"/>
      <c r="R4739" s="60"/>
      <c r="S4739" s="60"/>
      <c r="T4739" s="60"/>
      <c r="U4739" s="60"/>
      <c r="V4739" s="46"/>
      <c r="W4739" s="28"/>
      <c r="X4739" s="28"/>
      <c r="Y4739" s="28"/>
      <c r="AA4739" s="77"/>
      <c r="AB4739" s="28"/>
      <c r="AC4739" s="28"/>
      <c r="AD4739" s="28"/>
      <c r="AE4739" s="28"/>
      <c r="AF4739" s="28"/>
      <c r="AG4739" s="28"/>
      <c r="AH4739" s="28"/>
      <c r="AI4739" s="28"/>
      <c r="AJ4739" s="28"/>
      <c r="AK4739" s="28"/>
      <c r="AL4739" s="28"/>
      <c r="AM4739" s="28"/>
      <c r="AN4739" s="28"/>
      <c r="AO4739" s="28"/>
      <c r="AP4739" s="28"/>
      <c r="AQ4739" s="28"/>
      <c r="AR4739" s="28"/>
      <c r="AS4739" s="28"/>
      <c r="AT4739" s="96"/>
      <c r="AU4739" s="28"/>
      <c r="AV4739" s="28"/>
      <c r="AW4739" s="28"/>
      <c r="AX4739" s="28"/>
      <c r="AY4739" s="28"/>
      <c r="AZ4739" s="28"/>
      <c r="BA4739" s="28"/>
      <c r="BB4739" s="28"/>
      <c r="BC4739" s="28"/>
      <c r="BD4739" s="28"/>
      <c r="BE4739" s="28"/>
    </row>
    <row r="4740" spans="3:57" ht="14.25" customHeight="1">
      <c r="C4740" s="46"/>
      <c r="D4740" s="28"/>
      <c r="E4740" s="28"/>
      <c r="F4740" s="28"/>
      <c r="G4740" s="28"/>
      <c r="H4740" s="28"/>
      <c r="I4740" s="28"/>
      <c r="J4740" s="28"/>
      <c r="K4740" s="28"/>
      <c r="L4740" s="28"/>
      <c r="M4740" s="28"/>
      <c r="N4740" s="28"/>
      <c r="O4740" s="28"/>
      <c r="P4740" s="60"/>
      <c r="Q4740" s="60"/>
      <c r="R4740" s="60"/>
      <c r="S4740" s="60"/>
      <c r="T4740" s="60"/>
      <c r="U4740" s="60"/>
      <c r="V4740" s="46"/>
      <c r="W4740" s="28"/>
      <c r="X4740" s="28"/>
      <c r="Y4740" s="28"/>
      <c r="AA4740" s="77"/>
      <c r="AB4740" s="28"/>
      <c r="AC4740" s="28"/>
      <c r="AD4740" s="28"/>
      <c r="AE4740" s="28"/>
      <c r="AF4740" s="28"/>
      <c r="AG4740" s="28"/>
      <c r="AH4740" s="28"/>
      <c r="AI4740" s="28"/>
      <c r="AJ4740" s="28"/>
      <c r="AK4740" s="28"/>
      <c r="AL4740" s="28"/>
      <c r="AM4740" s="28"/>
      <c r="AN4740" s="28"/>
      <c r="AO4740" s="28"/>
      <c r="AP4740" s="28"/>
      <c r="AQ4740" s="28"/>
      <c r="AR4740" s="28"/>
      <c r="AS4740" s="28"/>
      <c r="AT4740" s="96"/>
      <c r="AU4740" s="28"/>
      <c r="AV4740" s="28"/>
      <c r="AW4740" s="28"/>
      <c r="AX4740" s="28"/>
      <c r="AY4740" s="28"/>
      <c r="AZ4740" s="28"/>
      <c r="BA4740" s="28"/>
      <c r="BB4740" s="28"/>
      <c r="BC4740" s="28"/>
      <c r="BD4740" s="28"/>
      <c r="BE4740" s="28"/>
    </row>
    <row r="4741" spans="3:57" ht="14.25" customHeight="1">
      <c r="C4741" s="46"/>
      <c r="D4741" s="28"/>
      <c r="E4741" s="28"/>
      <c r="F4741" s="28"/>
      <c r="G4741" s="28"/>
      <c r="H4741" s="28"/>
      <c r="I4741" s="28"/>
      <c r="J4741" s="28"/>
      <c r="K4741" s="28"/>
      <c r="L4741" s="28"/>
      <c r="M4741" s="28"/>
      <c r="N4741" s="28"/>
      <c r="O4741" s="28"/>
      <c r="P4741" s="60"/>
      <c r="Q4741" s="60"/>
      <c r="R4741" s="60"/>
      <c r="S4741" s="60"/>
      <c r="T4741" s="60"/>
      <c r="U4741" s="60"/>
      <c r="V4741" s="46"/>
      <c r="W4741" s="28"/>
      <c r="X4741" s="28"/>
      <c r="Y4741" s="28"/>
      <c r="AA4741" s="77"/>
      <c r="AB4741" s="28"/>
      <c r="AC4741" s="28"/>
      <c r="AD4741" s="28"/>
      <c r="AE4741" s="28"/>
      <c r="AF4741" s="28"/>
      <c r="AG4741" s="28"/>
      <c r="AH4741" s="28"/>
      <c r="AI4741" s="28"/>
      <c r="AJ4741" s="28"/>
      <c r="AK4741" s="28"/>
      <c r="AL4741" s="28"/>
      <c r="AM4741" s="28"/>
      <c r="AN4741" s="28"/>
      <c r="AO4741" s="28"/>
      <c r="AP4741" s="28"/>
      <c r="AQ4741" s="28"/>
      <c r="AR4741" s="28"/>
      <c r="AS4741" s="28"/>
      <c r="AT4741" s="96"/>
      <c r="AU4741" s="28"/>
      <c r="AV4741" s="28"/>
      <c r="AW4741" s="28"/>
      <c r="AX4741" s="28"/>
      <c r="AY4741" s="28"/>
      <c r="AZ4741" s="28"/>
      <c r="BA4741" s="28"/>
      <c r="BB4741" s="28"/>
      <c r="BC4741" s="28"/>
      <c r="BD4741" s="28"/>
      <c r="BE4741" s="28"/>
    </row>
    <row r="4742" spans="3:57" ht="14.25" customHeight="1">
      <c r="C4742" s="46"/>
      <c r="D4742" s="28"/>
      <c r="E4742" s="28"/>
      <c r="F4742" s="28"/>
      <c r="G4742" s="28"/>
      <c r="H4742" s="28"/>
      <c r="I4742" s="28"/>
      <c r="J4742" s="28"/>
      <c r="K4742" s="28"/>
      <c r="L4742" s="28"/>
      <c r="M4742" s="28"/>
      <c r="N4742" s="28"/>
      <c r="O4742" s="28"/>
      <c r="P4742" s="60"/>
      <c r="Q4742" s="60"/>
      <c r="R4742" s="60"/>
      <c r="S4742" s="60"/>
      <c r="T4742" s="60"/>
      <c r="U4742" s="60"/>
      <c r="V4742" s="46"/>
      <c r="W4742" s="28"/>
      <c r="X4742" s="28"/>
      <c r="Y4742" s="28"/>
      <c r="AA4742" s="77"/>
      <c r="AB4742" s="28"/>
      <c r="AC4742" s="28"/>
      <c r="AD4742" s="28"/>
      <c r="AE4742" s="28"/>
      <c r="AF4742" s="28"/>
      <c r="AG4742" s="28"/>
      <c r="AH4742" s="28"/>
      <c r="AI4742" s="28"/>
      <c r="AJ4742" s="28"/>
      <c r="AK4742" s="28"/>
      <c r="AL4742" s="28"/>
      <c r="AM4742" s="28"/>
      <c r="AN4742" s="28"/>
      <c r="AO4742" s="28"/>
      <c r="AP4742" s="28"/>
      <c r="AQ4742" s="28"/>
      <c r="AR4742" s="28"/>
      <c r="AS4742" s="28"/>
      <c r="AT4742" s="96"/>
      <c r="AU4742" s="28"/>
      <c r="AV4742" s="28"/>
      <c r="AW4742" s="28"/>
      <c r="AX4742" s="28"/>
      <c r="AY4742" s="28"/>
      <c r="AZ4742" s="28"/>
      <c r="BA4742" s="28"/>
      <c r="BB4742" s="28"/>
      <c r="BC4742" s="28"/>
      <c r="BD4742" s="28"/>
      <c r="BE4742" s="28"/>
    </row>
    <row r="4743" spans="3:57" ht="14.25" customHeight="1">
      <c r="C4743" s="46"/>
      <c r="D4743" s="28"/>
      <c r="E4743" s="28"/>
      <c r="F4743" s="28"/>
      <c r="G4743" s="28"/>
      <c r="H4743" s="28"/>
      <c r="I4743" s="28"/>
      <c r="J4743" s="28"/>
      <c r="K4743" s="28"/>
      <c r="L4743" s="28"/>
      <c r="M4743" s="28"/>
      <c r="N4743" s="28"/>
      <c r="O4743" s="28"/>
      <c r="P4743" s="60"/>
      <c r="Q4743" s="60"/>
      <c r="R4743" s="60"/>
      <c r="S4743" s="60"/>
      <c r="T4743" s="60"/>
      <c r="U4743" s="60"/>
      <c r="V4743" s="46"/>
      <c r="W4743" s="28"/>
      <c r="X4743" s="28"/>
      <c r="Y4743" s="28"/>
      <c r="AA4743" s="77"/>
      <c r="AB4743" s="28"/>
      <c r="AC4743" s="28"/>
      <c r="AD4743" s="28"/>
      <c r="AE4743" s="28"/>
      <c r="AF4743" s="28"/>
      <c r="AG4743" s="28"/>
      <c r="AH4743" s="28"/>
      <c r="AI4743" s="28"/>
      <c r="AJ4743" s="28"/>
      <c r="AK4743" s="28"/>
      <c r="AL4743" s="28"/>
      <c r="AM4743" s="28"/>
      <c r="AN4743" s="28"/>
      <c r="AO4743" s="28"/>
      <c r="AP4743" s="28"/>
      <c r="AQ4743" s="28"/>
      <c r="AR4743" s="28"/>
      <c r="AS4743" s="28"/>
      <c r="AT4743" s="96"/>
      <c r="AU4743" s="28"/>
      <c r="AV4743" s="28"/>
      <c r="AW4743" s="28"/>
      <c r="AX4743" s="28"/>
      <c r="AY4743" s="28"/>
      <c r="AZ4743" s="28"/>
      <c r="BA4743" s="28"/>
      <c r="BB4743" s="28"/>
      <c r="BC4743" s="28"/>
      <c r="BD4743" s="28"/>
      <c r="BE4743" s="28"/>
    </row>
    <row r="4744" spans="3:57" ht="14.25" customHeight="1">
      <c r="C4744" s="46"/>
      <c r="D4744" s="28"/>
      <c r="E4744" s="28"/>
      <c r="F4744" s="28"/>
      <c r="G4744" s="28"/>
      <c r="H4744" s="28"/>
      <c r="I4744" s="28"/>
      <c r="J4744" s="28"/>
      <c r="K4744" s="28"/>
      <c r="L4744" s="28"/>
      <c r="M4744" s="28"/>
      <c r="N4744" s="28"/>
      <c r="O4744" s="28"/>
      <c r="P4744" s="60"/>
      <c r="Q4744" s="60"/>
      <c r="R4744" s="60"/>
      <c r="S4744" s="60"/>
      <c r="T4744" s="60"/>
      <c r="U4744" s="60"/>
      <c r="V4744" s="46"/>
      <c r="W4744" s="28"/>
      <c r="X4744" s="28"/>
      <c r="Y4744" s="28"/>
      <c r="AA4744" s="77"/>
      <c r="AB4744" s="28"/>
      <c r="AC4744" s="28"/>
      <c r="AD4744" s="28"/>
      <c r="AE4744" s="28"/>
      <c r="AF4744" s="28"/>
      <c r="AG4744" s="28"/>
      <c r="AH4744" s="28"/>
      <c r="AI4744" s="28"/>
      <c r="AJ4744" s="28"/>
      <c r="AK4744" s="28"/>
      <c r="AL4744" s="28"/>
      <c r="AM4744" s="28"/>
      <c r="AN4744" s="28"/>
      <c r="AO4744" s="28"/>
      <c r="AP4744" s="28"/>
      <c r="AQ4744" s="28"/>
      <c r="AR4744" s="28"/>
      <c r="AS4744" s="28"/>
      <c r="AT4744" s="96"/>
      <c r="AU4744" s="28"/>
      <c r="AV4744" s="28"/>
      <c r="AW4744" s="28"/>
      <c r="AX4744" s="28"/>
      <c r="AY4744" s="28"/>
      <c r="AZ4744" s="28"/>
      <c r="BA4744" s="28"/>
      <c r="BB4744" s="28"/>
      <c r="BC4744" s="28"/>
      <c r="BD4744" s="28"/>
      <c r="BE4744" s="28"/>
    </row>
    <row r="4745" spans="3:57" ht="14.25" customHeight="1">
      <c r="C4745" s="46"/>
      <c r="D4745" s="28"/>
      <c r="E4745" s="28"/>
      <c r="F4745" s="28"/>
      <c r="G4745" s="28"/>
      <c r="H4745" s="28"/>
      <c r="I4745" s="28"/>
      <c r="J4745" s="28"/>
      <c r="K4745" s="28"/>
      <c r="L4745" s="28"/>
      <c r="M4745" s="28"/>
      <c r="N4745" s="28"/>
      <c r="O4745" s="28"/>
      <c r="P4745" s="60"/>
      <c r="Q4745" s="60"/>
      <c r="R4745" s="60"/>
      <c r="S4745" s="60"/>
      <c r="T4745" s="60"/>
      <c r="U4745" s="60"/>
      <c r="V4745" s="46"/>
      <c r="W4745" s="28"/>
      <c r="X4745" s="28"/>
      <c r="Y4745" s="28"/>
      <c r="AA4745" s="77"/>
      <c r="AB4745" s="28"/>
      <c r="AC4745" s="28"/>
      <c r="AD4745" s="28"/>
      <c r="AE4745" s="28"/>
      <c r="AF4745" s="28"/>
      <c r="AG4745" s="28"/>
      <c r="AH4745" s="28"/>
      <c r="AI4745" s="28"/>
      <c r="AJ4745" s="28"/>
      <c r="AK4745" s="28"/>
      <c r="AL4745" s="28"/>
      <c r="AM4745" s="28"/>
      <c r="AN4745" s="28"/>
      <c r="AO4745" s="28"/>
      <c r="AP4745" s="28"/>
      <c r="AQ4745" s="28"/>
      <c r="AR4745" s="28"/>
      <c r="AS4745" s="28"/>
      <c r="AT4745" s="96"/>
      <c r="AU4745" s="28"/>
      <c r="AV4745" s="28"/>
      <c r="AW4745" s="28"/>
      <c r="AX4745" s="28"/>
      <c r="AY4745" s="28"/>
      <c r="AZ4745" s="28"/>
      <c r="BA4745" s="28"/>
      <c r="BB4745" s="28"/>
      <c r="BC4745" s="28"/>
      <c r="BD4745" s="28"/>
      <c r="BE4745" s="28"/>
    </row>
    <row r="4746" spans="3:57" ht="14.25" customHeight="1">
      <c r="C4746" s="46"/>
      <c r="D4746" s="28"/>
      <c r="E4746" s="28"/>
      <c r="F4746" s="28"/>
      <c r="G4746" s="28"/>
      <c r="H4746" s="28"/>
      <c r="I4746" s="28"/>
      <c r="J4746" s="28"/>
      <c r="K4746" s="28"/>
      <c r="L4746" s="28"/>
      <c r="M4746" s="28"/>
      <c r="N4746" s="28"/>
      <c r="O4746" s="28"/>
      <c r="P4746" s="60"/>
      <c r="Q4746" s="60"/>
      <c r="R4746" s="60"/>
      <c r="S4746" s="60"/>
      <c r="T4746" s="60"/>
      <c r="U4746" s="60"/>
      <c r="V4746" s="46"/>
      <c r="W4746" s="28"/>
      <c r="X4746" s="28"/>
      <c r="Y4746" s="28"/>
      <c r="AA4746" s="77"/>
      <c r="AB4746" s="28"/>
      <c r="AC4746" s="28"/>
      <c r="AD4746" s="28"/>
      <c r="AE4746" s="28"/>
      <c r="AF4746" s="28"/>
      <c r="AG4746" s="28"/>
      <c r="AH4746" s="28"/>
      <c r="AI4746" s="28"/>
      <c r="AJ4746" s="28"/>
      <c r="AK4746" s="28"/>
      <c r="AL4746" s="28"/>
      <c r="AM4746" s="28"/>
      <c r="AN4746" s="28"/>
      <c r="AO4746" s="28"/>
      <c r="AP4746" s="28"/>
      <c r="AQ4746" s="28"/>
      <c r="AR4746" s="28"/>
      <c r="AS4746" s="28"/>
      <c r="AT4746" s="96"/>
      <c r="AU4746" s="28"/>
      <c r="AV4746" s="28"/>
      <c r="AW4746" s="28"/>
      <c r="AX4746" s="28"/>
      <c r="AY4746" s="28"/>
      <c r="AZ4746" s="28"/>
      <c r="BA4746" s="28"/>
      <c r="BB4746" s="28"/>
      <c r="BC4746" s="28"/>
      <c r="BD4746" s="28"/>
      <c r="BE4746" s="28"/>
    </row>
    <row r="4747" spans="3:57" ht="14.25" customHeight="1">
      <c r="C4747" s="46"/>
      <c r="D4747" s="28"/>
      <c r="E4747" s="28"/>
      <c r="F4747" s="28"/>
      <c r="G4747" s="28"/>
      <c r="H4747" s="28"/>
      <c r="I4747" s="28"/>
      <c r="J4747" s="28"/>
      <c r="K4747" s="28"/>
      <c r="L4747" s="28"/>
      <c r="M4747" s="28"/>
      <c r="N4747" s="28"/>
      <c r="O4747" s="28"/>
      <c r="P4747" s="60"/>
      <c r="Q4747" s="60"/>
      <c r="R4747" s="60"/>
      <c r="S4747" s="60"/>
      <c r="T4747" s="60"/>
      <c r="U4747" s="60"/>
      <c r="V4747" s="46"/>
      <c r="W4747" s="28"/>
      <c r="X4747" s="28"/>
      <c r="Y4747" s="28"/>
      <c r="AA4747" s="77"/>
      <c r="AB4747" s="28"/>
      <c r="AC4747" s="28"/>
      <c r="AD4747" s="28"/>
      <c r="AE4747" s="28"/>
      <c r="AF4747" s="28"/>
      <c r="AG4747" s="28"/>
      <c r="AH4747" s="28"/>
      <c r="AI4747" s="28"/>
      <c r="AJ4747" s="28"/>
      <c r="AK4747" s="28"/>
      <c r="AL4747" s="28"/>
      <c r="AM4747" s="28"/>
      <c r="AN4747" s="28"/>
      <c r="AO4747" s="28"/>
      <c r="AP4747" s="28"/>
      <c r="AQ4747" s="28"/>
      <c r="AR4747" s="28"/>
      <c r="AS4747" s="28"/>
      <c r="AT4747" s="96"/>
      <c r="AU4747" s="28"/>
      <c r="AV4747" s="28"/>
      <c r="AW4747" s="28"/>
      <c r="AX4747" s="28"/>
      <c r="AY4747" s="28"/>
      <c r="AZ4747" s="28"/>
      <c r="BA4747" s="28"/>
      <c r="BB4747" s="28"/>
      <c r="BC4747" s="28"/>
      <c r="BD4747" s="28"/>
      <c r="BE4747" s="28"/>
    </row>
    <row r="4748" spans="3:57" ht="14.25" customHeight="1">
      <c r="C4748" s="46"/>
      <c r="D4748" s="28"/>
      <c r="E4748" s="28"/>
      <c r="F4748" s="28"/>
      <c r="G4748" s="28"/>
      <c r="H4748" s="28"/>
      <c r="I4748" s="28"/>
      <c r="J4748" s="28"/>
      <c r="K4748" s="28"/>
      <c r="L4748" s="28"/>
      <c r="M4748" s="28"/>
      <c r="N4748" s="28"/>
      <c r="O4748" s="28"/>
      <c r="P4748" s="60"/>
      <c r="Q4748" s="60"/>
      <c r="R4748" s="60"/>
      <c r="S4748" s="60"/>
      <c r="T4748" s="60"/>
      <c r="U4748" s="60"/>
      <c r="V4748" s="46"/>
      <c r="W4748" s="28"/>
      <c r="X4748" s="28"/>
      <c r="Y4748" s="28"/>
      <c r="AA4748" s="77"/>
      <c r="AB4748" s="28"/>
      <c r="AC4748" s="28"/>
      <c r="AD4748" s="28"/>
      <c r="AE4748" s="28"/>
      <c r="AF4748" s="28"/>
      <c r="AG4748" s="28"/>
      <c r="AH4748" s="28"/>
      <c r="AI4748" s="28"/>
      <c r="AJ4748" s="28"/>
      <c r="AK4748" s="28"/>
      <c r="AL4748" s="28"/>
      <c r="AM4748" s="28"/>
      <c r="AN4748" s="28"/>
      <c r="AO4748" s="28"/>
      <c r="AP4748" s="28"/>
      <c r="AQ4748" s="28"/>
      <c r="AR4748" s="28"/>
      <c r="AS4748" s="28"/>
      <c r="AT4748" s="96"/>
      <c r="AU4748" s="28"/>
      <c r="AV4748" s="28"/>
      <c r="AW4748" s="28"/>
      <c r="AX4748" s="28"/>
      <c r="AY4748" s="28"/>
      <c r="AZ4748" s="28"/>
      <c r="BA4748" s="28"/>
      <c r="BB4748" s="28"/>
      <c r="BC4748" s="28"/>
      <c r="BD4748" s="28"/>
      <c r="BE4748" s="28"/>
    </row>
    <row r="4749" spans="3:57" ht="14.25" customHeight="1">
      <c r="C4749" s="46"/>
      <c r="D4749" s="28"/>
      <c r="E4749" s="28"/>
      <c r="F4749" s="28"/>
      <c r="G4749" s="28"/>
      <c r="H4749" s="28"/>
      <c r="I4749" s="28"/>
      <c r="J4749" s="28"/>
      <c r="K4749" s="28"/>
      <c r="L4749" s="28"/>
      <c r="M4749" s="28"/>
      <c r="N4749" s="28"/>
      <c r="O4749" s="28"/>
      <c r="P4749" s="60"/>
      <c r="Q4749" s="60"/>
      <c r="R4749" s="60"/>
      <c r="S4749" s="60"/>
      <c r="T4749" s="60"/>
      <c r="U4749" s="60"/>
      <c r="V4749" s="46"/>
      <c r="W4749" s="28"/>
      <c r="X4749" s="28"/>
      <c r="Y4749" s="28"/>
      <c r="AA4749" s="77"/>
      <c r="AB4749" s="28"/>
      <c r="AC4749" s="28"/>
      <c r="AD4749" s="28"/>
      <c r="AE4749" s="28"/>
      <c r="AF4749" s="28"/>
      <c r="AG4749" s="28"/>
      <c r="AH4749" s="28"/>
      <c r="AI4749" s="28"/>
      <c r="AJ4749" s="28"/>
      <c r="AK4749" s="28"/>
      <c r="AL4749" s="28"/>
      <c r="AM4749" s="28"/>
      <c r="AN4749" s="28"/>
      <c r="AO4749" s="28"/>
      <c r="AP4749" s="28"/>
      <c r="AQ4749" s="28"/>
      <c r="AR4749" s="28"/>
      <c r="AS4749" s="28"/>
      <c r="AT4749" s="96"/>
      <c r="AU4749" s="28"/>
      <c r="AV4749" s="28"/>
      <c r="AW4749" s="28"/>
      <c r="AX4749" s="28"/>
      <c r="AY4749" s="28"/>
      <c r="AZ4749" s="28"/>
      <c r="BA4749" s="28"/>
      <c r="BB4749" s="28"/>
      <c r="BC4749" s="28"/>
      <c r="BD4749" s="28"/>
      <c r="BE4749" s="28"/>
    </row>
    <row r="4750" spans="3:57" ht="14.25" customHeight="1">
      <c r="C4750" s="46"/>
      <c r="D4750" s="28"/>
      <c r="E4750" s="28"/>
      <c r="F4750" s="28"/>
      <c r="G4750" s="28"/>
      <c r="H4750" s="28"/>
      <c r="I4750" s="28"/>
      <c r="J4750" s="28"/>
      <c r="K4750" s="28"/>
      <c r="L4750" s="28"/>
      <c r="M4750" s="28"/>
      <c r="N4750" s="28"/>
      <c r="O4750" s="28"/>
      <c r="P4750" s="60"/>
      <c r="Q4750" s="60"/>
      <c r="R4750" s="60"/>
      <c r="S4750" s="60"/>
      <c r="T4750" s="60"/>
      <c r="U4750" s="60"/>
      <c r="V4750" s="46"/>
      <c r="W4750" s="28"/>
      <c r="X4750" s="28"/>
      <c r="Y4750" s="28"/>
      <c r="AA4750" s="77"/>
      <c r="AB4750" s="28"/>
      <c r="AC4750" s="28"/>
      <c r="AD4750" s="28"/>
      <c r="AE4750" s="28"/>
      <c r="AF4750" s="28"/>
      <c r="AG4750" s="28"/>
      <c r="AH4750" s="28"/>
      <c r="AI4750" s="28"/>
      <c r="AJ4750" s="28"/>
      <c r="AK4750" s="28"/>
      <c r="AL4750" s="28"/>
      <c r="AM4750" s="28"/>
      <c r="AN4750" s="28"/>
      <c r="AO4750" s="28"/>
      <c r="AP4750" s="28"/>
      <c r="AQ4750" s="28"/>
      <c r="AR4750" s="28"/>
      <c r="AS4750" s="28"/>
      <c r="AT4750" s="96"/>
      <c r="AU4750" s="28"/>
      <c r="AV4750" s="28"/>
      <c r="AW4750" s="28"/>
      <c r="AX4750" s="28"/>
      <c r="AY4750" s="28"/>
      <c r="AZ4750" s="28"/>
      <c r="BA4750" s="28"/>
      <c r="BB4750" s="28"/>
      <c r="BC4750" s="28"/>
      <c r="BD4750" s="28"/>
      <c r="BE4750" s="28"/>
    </row>
    <row r="4751" spans="3:57" ht="14.25" customHeight="1">
      <c r="C4751" s="46"/>
      <c r="D4751" s="28"/>
      <c r="E4751" s="28"/>
      <c r="F4751" s="28"/>
      <c r="G4751" s="28"/>
      <c r="H4751" s="28"/>
      <c r="I4751" s="28"/>
      <c r="J4751" s="28"/>
      <c r="K4751" s="28"/>
      <c r="L4751" s="28"/>
      <c r="M4751" s="28"/>
      <c r="N4751" s="28"/>
      <c r="O4751" s="28"/>
      <c r="P4751" s="60"/>
      <c r="Q4751" s="60"/>
      <c r="R4751" s="60"/>
      <c r="S4751" s="60"/>
      <c r="T4751" s="60"/>
      <c r="U4751" s="60"/>
      <c r="V4751" s="46"/>
      <c r="W4751" s="28"/>
      <c r="X4751" s="28"/>
      <c r="Y4751" s="28"/>
      <c r="AA4751" s="77"/>
      <c r="AB4751" s="28"/>
      <c r="AC4751" s="28"/>
      <c r="AD4751" s="28"/>
      <c r="AE4751" s="28"/>
      <c r="AF4751" s="28"/>
      <c r="AG4751" s="28"/>
      <c r="AH4751" s="28"/>
      <c r="AI4751" s="28"/>
      <c r="AJ4751" s="28"/>
      <c r="AK4751" s="28"/>
      <c r="AL4751" s="28"/>
      <c r="AM4751" s="28"/>
      <c r="AN4751" s="28"/>
      <c r="AO4751" s="28"/>
      <c r="AP4751" s="28"/>
      <c r="AQ4751" s="28"/>
      <c r="AR4751" s="28"/>
      <c r="AS4751" s="28"/>
      <c r="AT4751" s="96"/>
      <c r="AU4751" s="28"/>
      <c r="AV4751" s="28"/>
      <c r="AW4751" s="28"/>
      <c r="AX4751" s="28"/>
      <c r="AY4751" s="28"/>
      <c r="AZ4751" s="28"/>
      <c r="BA4751" s="28"/>
      <c r="BB4751" s="28"/>
      <c r="BC4751" s="28"/>
      <c r="BD4751" s="28"/>
      <c r="BE4751" s="28"/>
    </row>
    <row r="4752" spans="3:57" ht="14.25" customHeight="1">
      <c r="C4752" s="46"/>
      <c r="D4752" s="28"/>
      <c r="E4752" s="28"/>
      <c r="F4752" s="28"/>
      <c r="G4752" s="28"/>
      <c r="H4752" s="28"/>
      <c r="I4752" s="28"/>
      <c r="J4752" s="28"/>
      <c r="K4752" s="28"/>
      <c r="L4752" s="28"/>
      <c r="M4752" s="28"/>
      <c r="N4752" s="28"/>
      <c r="O4752" s="28"/>
      <c r="P4752" s="60"/>
      <c r="Q4752" s="60"/>
      <c r="R4752" s="60"/>
      <c r="S4752" s="60"/>
      <c r="T4752" s="60"/>
      <c r="U4752" s="60"/>
      <c r="V4752" s="46"/>
      <c r="W4752" s="28"/>
      <c r="X4752" s="28"/>
      <c r="Y4752" s="28"/>
      <c r="AA4752" s="77"/>
      <c r="AB4752" s="28"/>
      <c r="AC4752" s="28"/>
      <c r="AD4752" s="28"/>
      <c r="AE4752" s="28"/>
      <c r="AF4752" s="28"/>
      <c r="AG4752" s="28"/>
      <c r="AH4752" s="28"/>
      <c r="AI4752" s="28"/>
      <c r="AJ4752" s="28"/>
      <c r="AK4752" s="28"/>
      <c r="AL4752" s="28"/>
      <c r="AM4752" s="28"/>
      <c r="AN4752" s="28"/>
      <c r="AO4752" s="28"/>
      <c r="AP4752" s="28"/>
      <c r="AQ4752" s="28"/>
      <c r="AR4752" s="28"/>
      <c r="AS4752" s="28"/>
      <c r="AT4752" s="96"/>
      <c r="AU4752" s="28"/>
      <c r="AV4752" s="28"/>
      <c r="AW4752" s="28"/>
      <c r="AX4752" s="28"/>
      <c r="AY4752" s="28"/>
      <c r="AZ4752" s="28"/>
      <c r="BA4752" s="28"/>
      <c r="BB4752" s="28"/>
      <c r="BC4752" s="28"/>
      <c r="BD4752" s="28"/>
      <c r="BE4752" s="28"/>
    </row>
    <row r="4753" spans="3:57" ht="14.25" customHeight="1">
      <c r="C4753" s="46"/>
      <c r="D4753" s="28"/>
      <c r="E4753" s="28"/>
      <c r="F4753" s="28"/>
      <c r="G4753" s="28"/>
      <c r="H4753" s="28"/>
      <c r="I4753" s="28"/>
      <c r="J4753" s="28"/>
      <c r="K4753" s="28"/>
      <c r="L4753" s="28"/>
      <c r="M4753" s="28"/>
      <c r="N4753" s="28"/>
      <c r="O4753" s="28"/>
      <c r="P4753" s="60"/>
      <c r="Q4753" s="60"/>
      <c r="R4753" s="60"/>
      <c r="S4753" s="60"/>
      <c r="T4753" s="60"/>
      <c r="U4753" s="60"/>
      <c r="V4753" s="46"/>
      <c r="W4753" s="28"/>
      <c r="X4753" s="28"/>
      <c r="Y4753" s="28"/>
      <c r="AA4753" s="77"/>
      <c r="AB4753" s="28"/>
      <c r="AC4753" s="28"/>
      <c r="AD4753" s="28"/>
      <c r="AE4753" s="28"/>
      <c r="AF4753" s="28"/>
      <c r="AG4753" s="28"/>
      <c r="AH4753" s="28"/>
      <c r="AI4753" s="28"/>
      <c r="AJ4753" s="28"/>
      <c r="AK4753" s="28"/>
      <c r="AL4753" s="28"/>
      <c r="AM4753" s="28"/>
      <c r="AN4753" s="28"/>
      <c r="AO4753" s="28"/>
      <c r="AP4753" s="28"/>
      <c r="AQ4753" s="28"/>
      <c r="AR4753" s="28"/>
      <c r="AS4753" s="28"/>
      <c r="AT4753" s="96"/>
      <c r="AU4753" s="28"/>
      <c r="AV4753" s="28"/>
      <c r="AW4753" s="28"/>
      <c r="AX4753" s="28"/>
      <c r="AY4753" s="28"/>
      <c r="AZ4753" s="28"/>
      <c r="BA4753" s="28"/>
      <c r="BB4753" s="28"/>
      <c r="BC4753" s="28"/>
      <c r="BD4753" s="28"/>
      <c r="BE4753" s="28"/>
    </row>
    <row r="4754" spans="3:57" ht="14.25" customHeight="1">
      <c r="C4754" s="46"/>
      <c r="D4754" s="28"/>
      <c r="E4754" s="28"/>
      <c r="F4754" s="28"/>
      <c r="G4754" s="28"/>
      <c r="H4754" s="28"/>
      <c r="I4754" s="28"/>
      <c r="J4754" s="28"/>
      <c r="K4754" s="28"/>
      <c r="L4754" s="28"/>
      <c r="M4754" s="28"/>
      <c r="N4754" s="28"/>
      <c r="O4754" s="28"/>
      <c r="P4754" s="60"/>
      <c r="Q4754" s="60"/>
      <c r="R4754" s="60"/>
      <c r="S4754" s="60"/>
      <c r="T4754" s="60"/>
      <c r="U4754" s="60"/>
      <c r="V4754" s="46"/>
      <c r="W4754" s="28"/>
      <c r="X4754" s="28"/>
      <c r="Y4754" s="28"/>
      <c r="AA4754" s="77"/>
      <c r="AB4754" s="28"/>
      <c r="AC4754" s="28"/>
      <c r="AD4754" s="28"/>
      <c r="AE4754" s="28"/>
      <c r="AF4754" s="28"/>
      <c r="AG4754" s="28"/>
      <c r="AH4754" s="28"/>
      <c r="AI4754" s="28"/>
      <c r="AJ4754" s="28"/>
      <c r="AK4754" s="28"/>
      <c r="AL4754" s="28"/>
      <c r="AM4754" s="28"/>
      <c r="AN4754" s="28"/>
      <c r="AO4754" s="28"/>
      <c r="AP4754" s="28"/>
      <c r="AQ4754" s="28"/>
      <c r="AR4754" s="28"/>
      <c r="AS4754" s="28"/>
      <c r="AT4754" s="96"/>
      <c r="AU4754" s="28"/>
      <c r="AV4754" s="28"/>
      <c r="AW4754" s="28"/>
      <c r="AX4754" s="28"/>
      <c r="AY4754" s="28"/>
      <c r="AZ4754" s="28"/>
      <c r="BA4754" s="28"/>
      <c r="BB4754" s="28"/>
      <c r="BC4754" s="28"/>
      <c r="BD4754" s="28"/>
      <c r="BE4754" s="28"/>
    </row>
    <row r="4755" spans="3:57" ht="14.25" customHeight="1">
      <c r="C4755" s="46"/>
      <c r="D4755" s="28"/>
      <c r="E4755" s="28"/>
      <c r="F4755" s="28"/>
      <c r="G4755" s="28"/>
      <c r="H4755" s="28"/>
      <c r="I4755" s="28"/>
      <c r="J4755" s="28"/>
      <c r="K4755" s="28"/>
      <c r="L4755" s="28"/>
      <c r="M4755" s="28"/>
      <c r="N4755" s="28"/>
      <c r="O4755" s="28"/>
      <c r="P4755" s="60"/>
      <c r="Q4755" s="60"/>
      <c r="R4755" s="60"/>
      <c r="S4755" s="60"/>
      <c r="T4755" s="60"/>
      <c r="U4755" s="60"/>
      <c r="V4755" s="46"/>
      <c r="W4755" s="28"/>
      <c r="X4755" s="28"/>
      <c r="Y4755" s="28"/>
      <c r="AA4755" s="77"/>
      <c r="AB4755" s="28"/>
      <c r="AC4755" s="28"/>
      <c r="AD4755" s="28"/>
      <c r="AE4755" s="28"/>
      <c r="AF4755" s="28"/>
      <c r="AG4755" s="28"/>
      <c r="AH4755" s="28"/>
      <c r="AI4755" s="28"/>
      <c r="AJ4755" s="28"/>
      <c r="AK4755" s="28"/>
      <c r="AL4755" s="28"/>
      <c r="AM4755" s="28"/>
      <c r="AN4755" s="28"/>
      <c r="AO4755" s="28"/>
      <c r="AP4755" s="28"/>
      <c r="AQ4755" s="28"/>
      <c r="AR4755" s="28"/>
      <c r="AS4755" s="28"/>
      <c r="AT4755" s="96"/>
      <c r="AU4755" s="28"/>
      <c r="AV4755" s="28"/>
      <c r="AW4755" s="28"/>
      <c r="AX4755" s="28"/>
      <c r="AY4755" s="28"/>
      <c r="AZ4755" s="28"/>
      <c r="BA4755" s="28"/>
      <c r="BB4755" s="28"/>
      <c r="BC4755" s="28"/>
      <c r="BD4755" s="28"/>
      <c r="BE4755" s="28"/>
    </row>
    <row r="4756" spans="3:57" ht="14.25" customHeight="1">
      <c r="C4756" s="46"/>
      <c r="D4756" s="28"/>
      <c r="E4756" s="28"/>
      <c r="F4756" s="28"/>
      <c r="G4756" s="28"/>
      <c r="H4756" s="28"/>
      <c r="I4756" s="28"/>
      <c r="J4756" s="28"/>
      <c r="K4756" s="28"/>
      <c r="L4756" s="28"/>
      <c r="M4756" s="28"/>
      <c r="N4756" s="28"/>
      <c r="O4756" s="28"/>
      <c r="P4756" s="60"/>
      <c r="Q4756" s="60"/>
      <c r="R4756" s="60"/>
      <c r="S4756" s="60"/>
      <c r="T4756" s="60"/>
      <c r="U4756" s="60"/>
      <c r="V4756" s="46"/>
      <c r="W4756" s="28"/>
      <c r="X4756" s="28"/>
      <c r="Y4756" s="28"/>
      <c r="AA4756" s="77"/>
      <c r="AB4756" s="28"/>
      <c r="AC4756" s="28"/>
      <c r="AD4756" s="28"/>
      <c r="AE4756" s="28"/>
      <c r="AF4756" s="28"/>
      <c r="AG4756" s="28"/>
      <c r="AH4756" s="28"/>
      <c r="AI4756" s="28"/>
      <c r="AJ4756" s="28"/>
      <c r="AK4756" s="28"/>
      <c r="AL4756" s="28"/>
      <c r="AM4756" s="28"/>
      <c r="AN4756" s="28"/>
      <c r="AO4756" s="28"/>
      <c r="AP4756" s="28"/>
      <c r="AQ4756" s="28"/>
      <c r="AR4756" s="28"/>
      <c r="AS4756" s="28"/>
      <c r="AT4756" s="96"/>
      <c r="AU4756" s="28"/>
      <c r="AV4756" s="28"/>
      <c r="AW4756" s="28"/>
      <c r="AX4756" s="28"/>
      <c r="AY4756" s="28"/>
      <c r="AZ4756" s="28"/>
      <c r="BA4756" s="28"/>
      <c r="BB4756" s="28"/>
      <c r="BC4756" s="28"/>
      <c r="BD4756" s="28"/>
      <c r="BE4756" s="28"/>
    </row>
    <row r="4757" spans="3:57" ht="14.25" customHeight="1">
      <c r="C4757" s="46"/>
      <c r="D4757" s="28"/>
      <c r="E4757" s="28"/>
      <c r="F4757" s="28"/>
      <c r="G4757" s="28"/>
      <c r="H4757" s="28"/>
      <c r="I4757" s="28"/>
      <c r="J4757" s="28"/>
      <c r="K4757" s="28"/>
      <c r="L4757" s="28"/>
      <c r="M4757" s="28"/>
      <c r="N4757" s="28"/>
      <c r="O4757" s="28"/>
      <c r="P4757" s="60"/>
      <c r="Q4757" s="60"/>
      <c r="R4757" s="60"/>
      <c r="S4757" s="60"/>
      <c r="T4757" s="60"/>
      <c r="U4757" s="60"/>
      <c r="V4757" s="46"/>
      <c r="W4757" s="28"/>
      <c r="X4757" s="28"/>
      <c r="Y4757" s="28"/>
      <c r="AA4757" s="77"/>
      <c r="AB4757" s="28"/>
      <c r="AC4757" s="28"/>
      <c r="AD4757" s="28"/>
      <c r="AE4757" s="28"/>
      <c r="AF4757" s="28"/>
      <c r="AG4757" s="28"/>
      <c r="AH4757" s="28"/>
      <c r="AI4757" s="28"/>
      <c r="AJ4757" s="28"/>
      <c r="AK4757" s="28"/>
      <c r="AL4757" s="28"/>
      <c r="AM4757" s="28"/>
      <c r="AN4757" s="28"/>
      <c r="AO4757" s="28"/>
      <c r="AP4757" s="28"/>
      <c r="AQ4757" s="28"/>
      <c r="AR4757" s="28"/>
      <c r="AS4757" s="28"/>
      <c r="AT4757" s="96"/>
      <c r="AU4757" s="28"/>
      <c r="AV4757" s="28"/>
      <c r="AW4757" s="28"/>
      <c r="AX4757" s="28"/>
      <c r="AY4757" s="28"/>
      <c r="AZ4757" s="28"/>
      <c r="BA4757" s="28"/>
      <c r="BB4757" s="28"/>
      <c r="BC4757" s="28"/>
      <c r="BD4757" s="28"/>
      <c r="BE4757" s="28"/>
    </row>
    <row r="4758" spans="3:57" ht="14.25" customHeight="1">
      <c r="C4758" s="46"/>
      <c r="D4758" s="28"/>
      <c r="E4758" s="28"/>
      <c r="F4758" s="28"/>
      <c r="G4758" s="28"/>
      <c r="H4758" s="28"/>
      <c r="I4758" s="28"/>
      <c r="J4758" s="28"/>
      <c r="K4758" s="28"/>
      <c r="L4758" s="28"/>
      <c r="M4758" s="28"/>
      <c r="N4758" s="28"/>
      <c r="O4758" s="28"/>
      <c r="P4758" s="60"/>
      <c r="Q4758" s="60"/>
      <c r="R4758" s="60"/>
      <c r="S4758" s="60"/>
      <c r="T4758" s="60"/>
      <c r="U4758" s="60"/>
      <c r="V4758" s="46"/>
      <c r="W4758" s="28"/>
      <c r="X4758" s="28"/>
      <c r="Y4758" s="28"/>
      <c r="AA4758" s="77"/>
      <c r="AB4758" s="28"/>
      <c r="AC4758" s="28"/>
      <c r="AD4758" s="28"/>
      <c r="AE4758" s="28"/>
      <c r="AF4758" s="28"/>
      <c r="AG4758" s="28"/>
      <c r="AH4758" s="28"/>
      <c r="AI4758" s="28"/>
      <c r="AJ4758" s="28"/>
      <c r="AK4758" s="28"/>
      <c r="AL4758" s="28"/>
      <c r="AM4758" s="28"/>
      <c r="AN4758" s="28"/>
      <c r="AO4758" s="28"/>
      <c r="AP4758" s="28"/>
      <c r="AQ4758" s="28"/>
      <c r="AR4758" s="28"/>
      <c r="AS4758" s="28"/>
      <c r="AT4758" s="96"/>
      <c r="AU4758" s="28"/>
      <c r="AV4758" s="28"/>
      <c r="AW4758" s="28"/>
      <c r="AX4758" s="28"/>
      <c r="AY4758" s="28"/>
      <c r="AZ4758" s="28"/>
      <c r="BA4758" s="28"/>
      <c r="BB4758" s="28"/>
      <c r="BC4758" s="28"/>
      <c r="BD4758" s="28"/>
      <c r="BE4758" s="28"/>
    </row>
    <row r="4759" spans="3:57" ht="14.25" customHeight="1">
      <c r="C4759" s="46"/>
      <c r="D4759" s="28"/>
      <c r="E4759" s="28"/>
      <c r="F4759" s="28"/>
      <c r="G4759" s="28"/>
      <c r="H4759" s="28"/>
      <c r="I4759" s="28"/>
      <c r="J4759" s="28"/>
      <c r="K4759" s="28"/>
      <c r="L4759" s="28"/>
      <c r="M4759" s="28"/>
      <c r="N4759" s="28"/>
      <c r="O4759" s="28"/>
      <c r="P4759" s="60"/>
      <c r="Q4759" s="60"/>
      <c r="R4759" s="60"/>
      <c r="S4759" s="60"/>
      <c r="T4759" s="60"/>
      <c r="U4759" s="60"/>
      <c r="V4759" s="46"/>
      <c r="W4759" s="28"/>
      <c r="X4759" s="28"/>
      <c r="Y4759" s="28"/>
      <c r="AA4759" s="77"/>
      <c r="AB4759" s="28"/>
      <c r="AC4759" s="28"/>
      <c r="AD4759" s="28"/>
      <c r="AE4759" s="28"/>
      <c r="AF4759" s="28"/>
      <c r="AG4759" s="28"/>
      <c r="AH4759" s="28"/>
      <c r="AI4759" s="28"/>
      <c r="AJ4759" s="28"/>
      <c r="AK4759" s="28"/>
      <c r="AL4759" s="28"/>
      <c r="AM4759" s="28"/>
      <c r="AN4759" s="28"/>
      <c r="AO4759" s="28"/>
      <c r="AP4759" s="28"/>
      <c r="AQ4759" s="28"/>
      <c r="AR4759" s="28"/>
      <c r="AS4759" s="28"/>
      <c r="AT4759" s="96"/>
      <c r="AU4759" s="28"/>
      <c r="AV4759" s="28"/>
      <c r="AW4759" s="28"/>
      <c r="AX4759" s="28"/>
      <c r="AY4759" s="28"/>
      <c r="AZ4759" s="28"/>
      <c r="BA4759" s="28"/>
      <c r="BB4759" s="28"/>
      <c r="BC4759" s="28"/>
      <c r="BD4759" s="28"/>
      <c r="BE4759" s="28"/>
    </row>
    <row r="4760" spans="3:57" ht="14.25" customHeight="1">
      <c r="C4760" s="46"/>
      <c r="D4760" s="28"/>
      <c r="E4760" s="28"/>
      <c r="F4760" s="28"/>
      <c r="G4760" s="28"/>
      <c r="H4760" s="28"/>
      <c r="I4760" s="28"/>
      <c r="J4760" s="28"/>
      <c r="K4760" s="28"/>
      <c r="L4760" s="28"/>
      <c r="M4760" s="28"/>
      <c r="N4760" s="28"/>
      <c r="O4760" s="28"/>
      <c r="P4760" s="60"/>
      <c r="Q4760" s="60"/>
      <c r="R4760" s="60"/>
      <c r="S4760" s="60"/>
      <c r="T4760" s="60"/>
      <c r="U4760" s="60"/>
      <c r="V4760" s="46"/>
      <c r="W4760" s="28"/>
      <c r="X4760" s="28"/>
      <c r="Y4760" s="28"/>
      <c r="AA4760" s="77"/>
      <c r="AB4760" s="28"/>
      <c r="AC4760" s="28"/>
      <c r="AD4760" s="28"/>
      <c r="AE4760" s="28"/>
      <c r="AF4760" s="28"/>
      <c r="AG4760" s="28"/>
      <c r="AH4760" s="28"/>
      <c r="AI4760" s="28"/>
      <c r="AJ4760" s="28"/>
      <c r="AK4760" s="28"/>
      <c r="AL4760" s="28"/>
      <c r="AM4760" s="28"/>
      <c r="AN4760" s="28"/>
      <c r="AO4760" s="28"/>
      <c r="AP4760" s="28"/>
      <c r="AQ4760" s="28"/>
      <c r="AR4760" s="28"/>
      <c r="AS4760" s="28"/>
      <c r="AT4760" s="96"/>
      <c r="AU4760" s="28"/>
      <c r="AV4760" s="28"/>
      <c r="AW4760" s="28"/>
      <c r="AX4760" s="28"/>
      <c r="AY4760" s="28"/>
      <c r="AZ4760" s="28"/>
      <c r="BA4760" s="28"/>
      <c r="BB4760" s="28"/>
      <c r="BC4760" s="28"/>
      <c r="BD4760" s="28"/>
      <c r="BE4760" s="28"/>
    </row>
    <row r="4761" spans="3:57" ht="14.25" customHeight="1">
      <c r="C4761" s="46"/>
      <c r="D4761" s="28"/>
      <c r="E4761" s="28"/>
      <c r="F4761" s="28"/>
      <c r="G4761" s="28"/>
      <c r="H4761" s="28"/>
      <c r="I4761" s="28"/>
      <c r="J4761" s="28"/>
      <c r="K4761" s="28"/>
      <c r="L4761" s="28"/>
      <c r="M4761" s="28"/>
      <c r="N4761" s="28"/>
      <c r="O4761" s="28"/>
      <c r="P4761" s="60"/>
      <c r="Q4761" s="60"/>
      <c r="R4761" s="60"/>
      <c r="S4761" s="60"/>
      <c r="T4761" s="60"/>
      <c r="U4761" s="60"/>
      <c r="V4761" s="46"/>
      <c r="W4761" s="28"/>
      <c r="X4761" s="28"/>
      <c r="Y4761" s="28"/>
      <c r="AA4761" s="77"/>
      <c r="AB4761" s="28"/>
      <c r="AC4761" s="28"/>
      <c r="AD4761" s="28"/>
      <c r="AE4761" s="28"/>
      <c r="AF4761" s="28"/>
      <c r="AG4761" s="28"/>
      <c r="AH4761" s="28"/>
      <c r="AI4761" s="28"/>
      <c r="AJ4761" s="28"/>
      <c r="AK4761" s="28"/>
      <c r="AL4761" s="28"/>
      <c r="AM4761" s="28"/>
      <c r="AN4761" s="28"/>
      <c r="AO4761" s="28"/>
      <c r="AP4761" s="28"/>
      <c r="AQ4761" s="28"/>
      <c r="AR4761" s="28"/>
      <c r="AS4761" s="28"/>
      <c r="AT4761" s="96"/>
      <c r="AU4761" s="28"/>
      <c r="AV4761" s="28"/>
      <c r="AW4761" s="28"/>
      <c r="AX4761" s="28"/>
      <c r="AY4761" s="28"/>
      <c r="AZ4761" s="28"/>
      <c r="BA4761" s="28"/>
      <c r="BB4761" s="28"/>
      <c r="BC4761" s="28"/>
      <c r="BD4761" s="28"/>
      <c r="BE4761" s="28"/>
    </row>
    <row r="4762" spans="3:57" ht="14.25" customHeight="1">
      <c r="C4762" s="46"/>
      <c r="D4762" s="28"/>
      <c r="E4762" s="28"/>
      <c r="F4762" s="28"/>
      <c r="G4762" s="28"/>
      <c r="H4762" s="28"/>
      <c r="I4762" s="28"/>
      <c r="J4762" s="28"/>
      <c r="K4762" s="28"/>
      <c r="L4762" s="28"/>
      <c r="M4762" s="28"/>
      <c r="N4762" s="28"/>
      <c r="O4762" s="28"/>
      <c r="P4762" s="60"/>
      <c r="Q4762" s="60"/>
      <c r="R4762" s="60"/>
      <c r="S4762" s="60"/>
      <c r="T4762" s="60"/>
      <c r="U4762" s="60"/>
      <c r="V4762" s="46"/>
      <c r="W4762" s="28"/>
      <c r="X4762" s="28"/>
      <c r="Y4762" s="28"/>
      <c r="AA4762" s="77"/>
      <c r="AB4762" s="28"/>
      <c r="AC4762" s="28"/>
      <c r="AD4762" s="28"/>
      <c r="AE4762" s="28"/>
      <c r="AF4762" s="28"/>
      <c r="AG4762" s="28"/>
      <c r="AH4762" s="28"/>
      <c r="AI4762" s="28"/>
      <c r="AJ4762" s="28"/>
      <c r="AK4762" s="28"/>
      <c r="AL4762" s="28"/>
      <c r="AM4762" s="28"/>
      <c r="AN4762" s="28"/>
      <c r="AO4762" s="28"/>
      <c r="AP4762" s="28"/>
      <c r="AQ4762" s="28"/>
      <c r="AR4762" s="28"/>
      <c r="AS4762" s="28"/>
      <c r="AT4762" s="96"/>
      <c r="AU4762" s="28"/>
      <c r="AV4762" s="28"/>
      <c r="AW4762" s="28"/>
      <c r="AX4762" s="28"/>
      <c r="AY4762" s="28"/>
      <c r="AZ4762" s="28"/>
      <c r="BA4762" s="28"/>
      <c r="BB4762" s="28"/>
      <c r="BC4762" s="28"/>
      <c r="BD4762" s="28"/>
      <c r="BE4762" s="28"/>
    </row>
    <row r="4763" spans="3:57" ht="14.25" customHeight="1">
      <c r="C4763" s="46"/>
      <c r="D4763" s="28"/>
      <c r="E4763" s="28"/>
      <c r="F4763" s="28"/>
      <c r="G4763" s="28"/>
      <c r="H4763" s="28"/>
      <c r="I4763" s="28"/>
      <c r="J4763" s="28"/>
      <c r="K4763" s="28"/>
      <c r="L4763" s="28"/>
      <c r="M4763" s="28"/>
      <c r="N4763" s="28"/>
      <c r="O4763" s="28"/>
      <c r="P4763" s="60"/>
      <c r="Q4763" s="60"/>
      <c r="R4763" s="60"/>
      <c r="S4763" s="60"/>
      <c r="T4763" s="60"/>
      <c r="U4763" s="60"/>
      <c r="V4763" s="46"/>
      <c r="W4763" s="28"/>
      <c r="X4763" s="28"/>
      <c r="Y4763" s="28"/>
      <c r="AA4763" s="77"/>
      <c r="AB4763" s="28"/>
      <c r="AC4763" s="28"/>
      <c r="AD4763" s="28"/>
      <c r="AE4763" s="28"/>
      <c r="AF4763" s="28"/>
      <c r="AG4763" s="28"/>
      <c r="AH4763" s="28"/>
      <c r="AI4763" s="28"/>
      <c r="AJ4763" s="28"/>
      <c r="AK4763" s="28"/>
      <c r="AL4763" s="28"/>
      <c r="AM4763" s="28"/>
      <c r="AN4763" s="28"/>
      <c r="AO4763" s="28"/>
      <c r="AP4763" s="28"/>
      <c r="AQ4763" s="28"/>
      <c r="AR4763" s="28"/>
      <c r="AS4763" s="28"/>
      <c r="AT4763" s="96"/>
      <c r="AU4763" s="28"/>
      <c r="AV4763" s="28"/>
      <c r="AW4763" s="28"/>
      <c r="AX4763" s="28"/>
      <c r="AY4763" s="28"/>
      <c r="AZ4763" s="28"/>
      <c r="BA4763" s="28"/>
      <c r="BB4763" s="28"/>
      <c r="BC4763" s="28"/>
      <c r="BD4763" s="28"/>
      <c r="BE4763" s="28"/>
    </row>
    <row r="4764" spans="3:57" ht="14.25" customHeight="1">
      <c r="C4764" s="46"/>
      <c r="D4764" s="28"/>
      <c r="E4764" s="28"/>
      <c r="F4764" s="28"/>
      <c r="G4764" s="28"/>
      <c r="H4764" s="28"/>
      <c r="I4764" s="28"/>
      <c r="J4764" s="28"/>
      <c r="K4764" s="28"/>
      <c r="L4764" s="28"/>
      <c r="M4764" s="28"/>
      <c r="N4764" s="28"/>
      <c r="O4764" s="28"/>
      <c r="P4764" s="60"/>
      <c r="Q4764" s="60"/>
      <c r="R4764" s="60"/>
      <c r="S4764" s="60"/>
      <c r="T4764" s="60"/>
      <c r="U4764" s="60"/>
      <c r="V4764" s="46"/>
      <c r="W4764" s="28"/>
      <c r="X4764" s="28"/>
      <c r="Y4764" s="28"/>
      <c r="AA4764" s="77"/>
      <c r="AB4764" s="28"/>
      <c r="AC4764" s="28"/>
      <c r="AD4764" s="28"/>
      <c r="AE4764" s="28"/>
      <c r="AF4764" s="28"/>
      <c r="AG4764" s="28"/>
      <c r="AH4764" s="28"/>
      <c r="AI4764" s="28"/>
      <c r="AJ4764" s="28"/>
      <c r="AK4764" s="28"/>
      <c r="AL4764" s="28"/>
      <c r="AM4764" s="28"/>
      <c r="AN4764" s="28"/>
      <c r="AO4764" s="28"/>
      <c r="AP4764" s="28"/>
      <c r="AQ4764" s="28"/>
      <c r="AR4764" s="28"/>
      <c r="AS4764" s="28"/>
      <c r="AT4764" s="96"/>
      <c r="AU4764" s="28"/>
      <c r="AV4764" s="28"/>
      <c r="AW4764" s="28"/>
      <c r="AX4764" s="28"/>
      <c r="AY4764" s="28"/>
      <c r="AZ4764" s="28"/>
      <c r="BA4764" s="28"/>
      <c r="BB4764" s="28"/>
      <c r="BC4764" s="28"/>
      <c r="BD4764" s="28"/>
      <c r="BE4764" s="28"/>
    </row>
    <row r="4765" spans="3:57" ht="14.25" customHeight="1">
      <c r="C4765" s="46"/>
      <c r="D4765" s="28"/>
      <c r="E4765" s="28"/>
      <c r="F4765" s="28"/>
      <c r="G4765" s="28"/>
      <c r="H4765" s="28"/>
      <c r="I4765" s="28"/>
      <c r="J4765" s="28"/>
      <c r="K4765" s="28"/>
      <c r="L4765" s="28"/>
      <c r="M4765" s="28"/>
      <c r="N4765" s="28"/>
      <c r="O4765" s="28"/>
      <c r="P4765" s="60"/>
      <c r="Q4765" s="60"/>
      <c r="R4765" s="60"/>
      <c r="S4765" s="60"/>
      <c r="T4765" s="60"/>
      <c r="U4765" s="60"/>
      <c r="V4765" s="46"/>
      <c r="W4765" s="28"/>
      <c r="X4765" s="28"/>
      <c r="Y4765" s="28"/>
      <c r="AA4765" s="77"/>
      <c r="AB4765" s="28"/>
      <c r="AC4765" s="28"/>
      <c r="AD4765" s="28"/>
      <c r="AE4765" s="28"/>
      <c r="AF4765" s="28"/>
      <c r="AG4765" s="28"/>
      <c r="AH4765" s="28"/>
      <c r="AI4765" s="28"/>
      <c r="AJ4765" s="28"/>
      <c r="AK4765" s="28"/>
      <c r="AL4765" s="28"/>
      <c r="AM4765" s="28"/>
      <c r="AN4765" s="28"/>
      <c r="AO4765" s="28"/>
      <c r="AP4765" s="28"/>
      <c r="AQ4765" s="28"/>
      <c r="AR4765" s="28"/>
      <c r="AS4765" s="28"/>
      <c r="AT4765" s="96"/>
      <c r="AU4765" s="28"/>
      <c r="AV4765" s="28"/>
      <c r="AW4765" s="28"/>
      <c r="AX4765" s="28"/>
      <c r="AY4765" s="28"/>
      <c r="AZ4765" s="28"/>
      <c r="BA4765" s="28"/>
      <c r="BB4765" s="28"/>
      <c r="BC4765" s="28"/>
      <c r="BD4765" s="28"/>
      <c r="BE4765" s="28"/>
    </row>
    <row r="4766" spans="3:57" ht="14.25" customHeight="1">
      <c r="C4766" s="46"/>
      <c r="D4766" s="28"/>
      <c r="E4766" s="28"/>
      <c r="F4766" s="28"/>
      <c r="G4766" s="28"/>
      <c r="H4766" s="28"/>
      <c r="I4766" s="28"/>
      <c r="J4766" s="28"/>
      <c r="K4766" s="28"/>
      <c r="L4766" s="28"/>
      <c r="M4766" s="28"/>
      <c r="N4766" s="28"/>
      <c r="O4766" s="28"/>
      <c r="P4766" s="60"/>
      <c r="Q4766" s="60"/>
      <c r="R4766" s="60"/>
      <c r="S4766" s="60"/>
      <c r="T4766" s="60"/>
      <c r="U4766" s="60"/>
      <c r="V4766" s="46"/>
      <c r="W4766" s="28"/>
      <c r="X4766" s="28"/>
      <c r="Y4766" s="28"/>
      <c r="AA4766" s="77"/>
      <c r="AB4766" s="28"/>
      <c r="AC4766" s="28"/>
      <c r="AD4766" s="28"/>
      <c r="AE4766" s="28"/>
      <c r="AF4766" s="28"/>
      <c r="AG4766" s="28"/>
      <c r="AH4766" s="28"/>
      <c r="AI4766" s="28"/>
      <c r="AJ4766" s="28"/>
      <c r="AK4766" s="28"/>
      <c r="AL4766" s="28"/>
      <c r="AM4766" s="28"/>
      <c r="AN4766" s="28"/>
      <c r="AO4766" s="28"/>
      <c r="AP4766" s="28"/>
      <c r="AQ4766" s="28"/>
      <c r="AR4766" s="28"/>
      <c r="AS4766" s="28"/>
      <c r="AT4766" s="96"/>
      <c r="AU4766" s="28"/>
      <c r="AV4766" s="28"/>
      <c r="AW4766" s="28"/>
      <c r="AX4766" s="28"/>
      <c r="AY4766" s="28"/>
      <c r="AZ4766" s="28"/>
      <c r="BA4766" s="28"/>
      <c r="BB4766" s="28"/>
      <c r="BC4766" s="28"/>
      <c r="BD4766" s="28"/>
      <c r="BE4766" s="28"/>
    </row>
    <row r="4767" spans="3:57" ht="14.25" customHeight="1">
      <c r="C4767" s="46"/>
      <c r="D4767" s="28"/>
      <c r="E4767" s="28"/>
      <c r="F4767" s="28"/>
      <c r="G4767" s="28"/>
      <c r="H4767" s="28"/>
      <c r="I4767" s="28"/>
      <c r="J4767" s="28"/>
      <c r="K4767" s="28"/>
      <c r="L4767" s="28"/>
      <c r="M4767" s="28"/>
      <c r="N4767" s="28"/>
      <c r="O4767" s="28"/>
      <c r="P4767" s="60"/>
      <c r="Q4767" s="60"/>
      <c r="R4767" s="60"/>
      <c r="S4767" s="60"/>
      <c r="T4767" s="60"/>
      <c r="U4767" s="60"/>
      <c r="V4767" s="46"/>
      <c r="W4767" s="28"/>
      <c r="X4767" s="28"/>
      <c r="Y4767" s="28"/>
      <c r="AA4767" s="77"/>
      <c r="AB4767" s="28"/>
      <c r="AC4767" s="28"/>
      <c r="AD4767" s="28"/>
      <c r="AE4767" s="28"/>
      <c r="AF4767" s="28"/>
      <c r="AG4767" s="28"/>
      <c r="AH4767" s="28"/>
      <c r="AI4767" s="28"/>
      <c r="AJ4767" s="28"/>
      <c r="AK4767" s="28"/>
      <c r="AL4767" s="28"/>
      <c r="AM4767" s="28"/>
      <c r="AN4767" s="28"/>
      <c r="AO4767" s="28"/>
      <c r="AP4767" s="28"/>
      <c r="AQ4767" s="28"/>
      <c r="AR4767" s="28"/>
      <c r="AS4767" s="28"/>
      <c r="AT4767" s="96"/>
      <c r="AU4767" s="28"/>
      <c r="AV4767" s="28"/>
      <c r="AW4767" s="28"/>
      <c r="AX4767" s="28"/>
      <c r="AY4767" s="28"/>
      <c r="AZ4767" s="28"/>
      <c r="BA4767" s="28"/>
      <c r="BB4767" s="28"/>
      <c r="BC4767" s="28"/>
      <c r="BD4767" s="28"/>
      <c r="BE4767" s="28"/>
    </row>
    <row r="4768" spans="3:57" ht="14.25" customHeight="1">
      <c r="C4768" s="46"/>
      <c r="D4768" s="28"/>
      <c r="E4768" s="28"/>
      <c r="F4768" s="28"/>
      <c r="G4768" s="28"/>
      <c r="H4768" s="28"/>
      <c r="I4768" s="28"/>
      <c r="J4768" s="28"/>
      <c r="K4768" s="28"/>
      <c r="L4768" s="28"/>
      <c r="M4768" s="28"/>
      <c r="N4768" s="28"/>
      <c r="O4768" s="28"/>
      <c r="P4768" s="60"/>
      <c r="Q4768" s="60"/>
      <c r="R4768" s="60"/>
      <c r="S4768" s="60"/>
      <c r="T4768" s="60"/>
      <c r="U4768" s="60"/>
      <c r="V4768" s="46"/>
      <c r="W4768" s="28"/>
      <c r="X4768" s="28"/>
      <c r="Y4768" s="28"/>
      <c r="AA4768" s="77"/>
      <c r="AB4768" s="28"/>
      <c r="AC4768" s="28"/>
      <c r="AD4768" s="28"/>
      <c r="AE4768" s="28"/>
      <c r="AF4768" s="28"/>
      <c r="AG4768" s="28"/>
      <c r="AH4768" s="28"/>
      <c r="AI4768" s="28"/>
      <c r="AJ4768" s="28"/>
      <c r="AK4768" s="28"/>
      <c r="AL4768" s="28"/>
      <c r="AM4768" s="28"/>
      <c r="AN4768" s="28"/>
      <c r="AO4768" s="28"/>
      <c r="AP4768" s="28"/>
      <c r="AQ4768" s="28"/>
      <c r="AR4768" s="28"/>
      <c r="AS4768" s="28"/>
      <c r="AT4768" s="96"/>
      <c r="AU4768" s="28"/>
      <c r="AV4768" s="28"/>
      <c r="AW4768" s="28"/>
      <c r="AX4768" s="28"/>
      <c r="AY4768" s="28"/>
      <c r="AZ4768" s="28"/>
      <c r="BA4768" s="28"/>
      <c r="BB4768" s="28"/>
      <c r="BC4768" s="28"/>
      <c r="BD4768" s="28"/>
      <c r="BE4768" s="28"/>
    </row>
    <row r="4769" spans="3:57" ht="14.25" customHeight="1">
      <c r="C4769" s="46"/>
      <c r="D4769" s="28"/>
      <c r="E4769" s="28"/>
      <c r="F4769" s="28"/>
      <c r="G4769" s="28"/>
      <c r="H4769" s="28"/>
      <c r="I4769" s="28"/>
      <c r="J4769" s="28"/>
      <c r="K4769" s="28"/>
      <c r="L4769" s="28"/>
      <c r="M4769" s="28"/>
      <c r="N4769" s="28"/>
      <c r="O4769" s="28"/>
      <c r="P4769" s="60"/>
      <c r="Q4769" s="60"/>
      <c r="R4769" s="60"/>
      <c r="S4769" s="60"/>
      <c r="T4769" s="60"/>
      <c r="U4769" s="60"/>
      <c r="V4769" s="46"/>
      <c r="W4769" s="28"/>
      <c r="X4769" s="28"/>
      <c r="Y4769" s="28"/>
      <c r="AA4769" s="77"/>
      <c r="AB4769" s="28"/>
      <c r="AC4769" s="28"/>
      <c r="AD4769" s="28"/>
      <c r="AE4769" s="28"/>
      <c r="AF4769" s="28"/>
      <c r="AG4769" s="28"/>
      <c r="AH4769" s="28"/>
      <c r="AI4769" s="28"/>
      <c r="AJ4769" s="28"/>
      <c r="AK4769" s="28"/>
      <c r="AL4769" s="28"/>
      <c r="AM4769" s="28"/>
      <c r="AN4769" s="28"/>
      <c r="AO4769" s="28"/>
      <c r="AP4769" s="28"/>
      <c r="AQ4769" s="28"/>
      <c r="AR4769" s="28"/>
      <c r="AS4769" s="28"/>
      <c r="AT4769" s="96"/>
      <c r="AU4769" s="28"/>
      <c r="AV4769" s="28"/>
      <c r="AW4769" s="28"/>
      <c r="AX4769" s="28"/>
      <c r="AY4769" s="28"/>
      <c r="AZ4769" s="28"/>
      <c r="BA4769" s="28"/>
      <c r="BB4769" s="28"/>
      <c r="BC4769" s="28"/>
      <c r="BD4769" s="28"/>
      <c r="BE4769" s="28"/>
    </row>
    <row r="4770" spans="3:57" ht="14.25" customHeight="1">
      <c r="C4770" s="46"/>
      <c r="D4770" s="28"/>
      <c r="E4770" s="28"/>
      <c r="F4770" s="28"/>
      <c r="G4770" s="28"/>
      <c r="H4770" s="28"/>
      <c r="I4770" s="28"/>
      <c r="J4770" s="28"/>
      <c r="K4770" s="28"/>
      <c r="L4770" s="28"/>
      <c r="M4770" s="28"/>
      <c r="N4770" s="28"/>
      <c r="O4770" s="28"/>
      <c r="P4770" s="60"/>
      <c r="Q4770" s="60"/>
      <c r="R4770" s="60"/>
      <c r="S4770" s="60"/>
      <c r="T4770" s="60"/>
      <c r="U4770" s="60"/>
      <c r="V4770" s="46"/>
      <c r="W4770" s="28"/>
      <c r="X4770" s="28"/>
      <c r="Y4770" s="28"/>
      <c r="AA4770" s="77"/>
      <c r="AB4770" s="28"/>
      <c r="AC4770" s="28"/>
      <c r="AD4770" s="28"/>
      <c r="AE4770" s="28"/>
      <c r="AF4770" s="28"/>
      <c r="AG4770" s="28"/>
      <c r="AH4770" s="28"/>
      <c r="AI4770" s="28"/>
      <c r="AJ4770" s="28"/>
      <c r="AK4770" s="28"/>
      <c r="AL4770" s="28"/>
      <c r="AM4770" s="28"/>
      <c r="AN4770" s="28"/>
      <c r="AO4770" s="28"/>
      <c r="AP4770" s="28"/>
      <c r="AQ4770" s="28"/>
      <c r="AR4770" s="28"/>
      <c r="AS4770" s="28"/>
      <c r="AT4770" s="96"/>
      <c r="AU4770" s="28"/>
      <c r="AV4770" s="28"/>
      <c r="AW4770" s="28"/>
      <c r="AX4770" s="28"/>
      <c r="AY4770" s="28"/>
      <c r="AZ4770" s="28"/>
      <c r="BA4770" s="28"/>
      <c r="BB4770" s="28"/>
      <c r="BC4770" s="28"/>
      <c r="BD4770" s="28"/>
      <c r="BE4770" s="28"/>
    </row>
    <row r="4771" spans="3:57" ht="14.25" customHeight="1">
      <c r="C4771" s="46"/>
      <c r="D4771" s="28"/>
      <c r="E4771" s="28"/>
      <c r="F4771" s="28"/>
      <c r="G4771" s="28"/>
      <c r="H4771" s="28"/>
      <c r="I4771" s="28"/>
      <c r="J4771" s="28"/>
      <c r="K4771" s="28"/>
      <c r="L4771" s="28"/>
      <c r="M4771" s="28"/>
      <c r="N4771" s="28"/>
      <c r="O4771" s="28"/>
      <c r="P4771" s="60"/>
      <c r="Q4771" s="60"/>
      <c r="R4771" s="60"/>
      <c r="S4771" s="60"/>
      <c r="T4771" s="60"/>
      <c r="U4771" s="60"/>
      <c r="V4771" s="46"/>
      <c r="W4771" s="28"/>
      <c r="X4771" s="28"/>
      <c r="Y4771" s="28"/>
      <c r="AA4771" s="77"/>
      <c r="AB4771" s="28"/>
      <c r="AC4771" s="28"/>
      <c r="AD4771" s="28"/>
      <c r="AE4771" s="28"/>
      <c r="AF4771" s="28"/>
      <c r="AG4771" s="28"/>
      <c r="AH4771" s="28"/>
      <c r="AI4771" s="28"/>
      <c r="AJ4771" s="28"/>
      <c r="AK4771" s="28"/>
      <c r="AL4771" s="28"/>
      <c r="AM4771" s="28"/>
      <c r="AN4771" s="28"/>
      <c r="AO4771" s="28"/>
      <c r="AP4771" s="28"/>
      <c r="AQ4771" s="28"/>
      <c r="AR4771" s="28"/>
      <c r="AS4771" s="28"/>
      <c r="AT4771" s="96"/>
      <c r="AU4771" s="28"/>
      <c r="AV4771" s="28"/>
      <c r="AW4771" s="28"/>
      <c r="AX4771" s="28"/>
      <c r="AY4771" s="28"/>
      <c r="AZ4771" s="28"/>
      <c r="BA4771" s="28"/>
      <c r="BB4771" s="28"/>
      <c r="BC4771" s="28"/>
      <c r="BD4771" s="28"/>
      <c r="BE4771" s="28"/>
    </row>
    <row r="4772" spans="3:57" ht="14.25" customHeight="1">
      <c r="C4772" s="46"/>
      <c r="D4772" s="28"/>
      <c r="E4772" s="28"/>
      <c r="F4772" s="28"/>
      <c r="G4772" s="28"/>
      <c r="H4772" s="28"/>
      <c r="I4772" s="28"/>
      <c r="J4772" s="28"/>
      <c r="K4772" s="28"/>
      <c r="L4772" s="28"/>
      <c r="M4772" s="28"/>
      <c r="N4772" s="28"/>
      <c r="O4772" s="28"/>
      <c r="P4772" s="60"/>
      <c r="Q4772" s="60"/>
      <c r="R4772" s="60"/>
      <c r="S4772" s="60"/>
      <c r="T4772" s="60"/>
      <c r="U4772" s="60"/>
      <c r="V4772" s="46"/>
      <c r="W4772" s="28"/>
      <c r="X4772" s="28"/>
      <c r="Y4772" s="28"/>
      <c r="AA4772" s="77"/>
      <c r="AB4772" s="28"/>
      <c r="AC4772" s="28"/>
      <c r="AD4772" s="28"/>
      <c r="AE4772" s="28"/>
      <c r="AF4772" s="28"/>
      <c r="AG4772" s="28"/>
      <c r="AH4772" s="28"/>
      <c r="AI4772" s="28"/>
      <c r="AJ4772" s="28"/>
      <c r="AK4772" s="28"/>
      <c r="AL4772" s="28"/>
      <c r="AM4772" s="28"/>
      <c r="AN4772" s="28"/>
      <c r="AO4772" s="28"/>
      <c r="AP4772" s="28"/>
      <c r="AQ4772" s="28"/>
      <c r="AR4772" s="28"/>
      <c r="AS4772" s="28"/>
      <c r="AT4772" s="96"/>
      <c r="AU4772" s="28"/>
      <c r="AV4772" s="28"/>
      <c r="AW4772" s="28"/>
      <c r="AX4772" s="28"/>
      <c r="AY4772" s="28"/>
      <c r="AZ4772" s="28"/>
      <c r="BA4772" s="28"/>
      <c r="BB4772" s="28"/>
      <c r="BC4772" s="28"/>
      <c r="BD4772" s="28"/>
      <c r="BE4772" s="28"/>
    </row>
    <row r="4773" spans="3:57" ht="14.25" customHeight="1">
      <c r="C4773" s="46"/>
      <c r="D4773" s="28"/>
      <c r="E4773" s="28"/>
      <c r="F4773" s="28"/>
      <c r="G4773" s="28"/>
      <c r="H4773" s="28"/>
      <c r="I4773" s="28"/>
      <c r="J4773" s="28"/>
      <c r="K4773" s="28"/>
      <c r="L4773" s="28"/>
      <c r="M4773" s="28"/>
      <c r="N4773" s="28"/>
      <c r="O4773" s="28"/>
      <c r="P4773" s="60"/>
      <c r="Q4773" s="60"/>
      <c r="R4773" s="60"/>
      <c r="S4773" s="60"/>
      <c r="T4773" s="60"/>
      <c r="U4773" s="60"/>
      <c r="V4773" s="46"/>
      <c r="W4773" s="28"/>
      <c r="X4773" s="28"/>
      <c r="Y4773" s="28"/>
      <c r="AA4773" s="77"/>
      <c r="AB4773" s="28"/>
      <c r="AC4773" s="28"/>
      <c r="AD4773" s="28"/>
      <c r="AE4773" s="28"/>
      <c r="AF4773" s="28"/>
      <c r="AG4773" s="28"/>
      <c r="AH4773" s="28"/>
      <c r="AI4773" s="28"/>
      <c r="AJ4773" s="28"/>
      <c r="AK4773" s="28"/>
      <c r="AL4773" s="28"/>
      <c r="AM4773" s="28"/>
      <c r="AN4773" s="28"/>
      <c r="AO4773" s="28"/>
      <c r="AP4773" s="28"/>
      <c r="AQ4773" s="28"/>
      <c r="AR4773" s="28"/>
      <c r="AS4773" s="28"/>
      <c r="AT4773" s="96"/>
      <c r="AU4773" s="28"/>
      <c r="AV4773" s="28"/>
      <c r="AW4773" s="28"/>
      <c r="AX4773" s="28"/>
      <c r="AY4773" s="28"/>
      <c r="AZ4773" s="28"/>
      <c r="BA4773" s="28"/>
      <c r="BB4773" s="28"/>
      <c r="BC4773" s="28"/>
      <c r="BD4773" s="28"/>
      <c r="BE4773" s="28"/>
    </row>
    <row r="4774" spans="3:57" ht="14.25" customHeight="1">
      <c r="C4774" s="46"/>
      <c r="D4774" s="28"/>
      <c r="E4774" s="28"/>
      <c r="F4774" s="28"/>
      <c r="G4774" s="28"/>
      <c r="H4774" s="28"/>
      <c r="I4774" s="28"/>
      <c r="J4774" s="28"/>
      <c r="K4774" s="28"/>
      <c r="L4774" s="28"/>
      <c r="M4774" s="28"/>
      <c r="N4774" s="28"/>
      <c r="O4774" s="28"/>
      <c r="P4774" s="60"/>
      <c r="Q4774" s="60"/>
      <c r="R4774" s="60"/>
      <c r="S4774" s="60"/>
      <c r="T4774" s="60"/>
      <c r="U4774" s="60"/>
      <c r="V4774" s="46"/>
      <c r="W4774" s="28"/>
      <c r="X4774" s="28"/>
      <c r="Y4774" s="28"/>
      <c r="AA4774" s="77"/>
      <c r="AB4774" s="28"/>
      <c r="AC4774" s="28"/>
      <c r="AD4774" s="28"/>
      <c r="AE4774" s="28"/>
      <c r="AF4774" s="28"/>
      <c r="AG4774" s="28"/>
      <c r="AH4774" s="28"/>
      <c r="AI4774" s="28"/>
      <c r="AJ4774" s="28"/>
      <c r="AK4774" s="28"/>
      <c r="AL4774" s="28"/>
      <c r="AM4774" s="28"/>
      <c r="AN4774" s="28"/>
      <c r="AO4774" s="28"/>
      <c r="AP4774" s="28"/>
      <c r="AQ4774" s="28"/>
      <c r="AR4774" s="28"/>
      <c r="AS4774" s="28"/>
      <c r="AT4774" s="96"/>
      <c r="AU4774" s="28"/>
      <c r="AV4774" s="28"/>
      <c r="AW4774" s="28"/>
      <c r="AX4774" s="28"/>
      <c r="AY4774" s="28"/>
      <c r="AZ4774" s="28"/>
      <c r="BA4774" s="28"/>
      <c r="BB4774" s="28"/>
      <c r="BC4774" s="28"/>
      <c r="BD4774" s="28"/>
      <c r="BE4774" s="28"/>
    </row>
    <row r="4775" spans="3:57" ht="14.25" customHeight="1">
      <c r="C4775" s="46"/>
      <c r="D4775" s="28"/>
      <c r="E4775" s="28"/>
      <c r="F4775" s="28"/>
      <c r="G4775" s="28"/>
      <c r="H4775" s="28"/>
      <c r="I4775" s="28"/>
      <c r="J4775" s="28"/>
      <c r="K4775" s="28"/>
      <c r="L4775" s="28"/>
      <c r="M4775" s="28"/>
      <c r="N4775" s="28"/>
      <c r="O4775" s="28"/>
      <c r="P4775" s="60"/>
      <c r="Q4775" s="60"/>
      <c r="R4775" s="60"/>
      <c r="S4775" s="60"/>
      <c r="T4775" s="60"/>
      <c r="U4775" s="60"/>
      <c r="V4775" s="46"/>
      <c r="W4775" s="28"/>
      <c r="X4775" s="28"/>
      <c r="Y4775" s="28"/>
      <c r="AA4775" s="77"/>
      <c r="AB4775" s="28"/>
      <c r="AC4775" s="28"/>
      <c r="AD4775" s="28"/>
      <c r="AE4775" s="28"/>
      <c r="AF4775" s="28"/>
      <c r="AG4775" s="28"/>
      <c r="AH4775" s="28"/>
      <c r="AI4775" s="28"/>
      <c r="AJ4775" s="28"/>
      <c r="AK4775" s="28"/>
      <c r="AL4775" s="28"/>
      <c r="AM4775" s="28"/>
      <c r="AN4775" s="28"/>
      <c r="AO4775" s="28"/>
      <c r="AP4775" s="28"/>
      <c r="AQ4775" s="28"/>
      <c r="AR4775" s="28"/>
      <c r="AS4775" s="28"/>
      <c r="AT4775" s="96"/>
      <c r="AU4775" s="28"/>
      <c r="AV4775" s="28"/>
      <c r="AW4775" s="28"/>
      <c r="AX4775" s="28"/>
      <c r="AY4775" s="28"/>
      <c r="AZ4775" s="28"/>
      <c r="BA4775" s="28"/>
      <c r="BB4775" s="28"/>
      <c r="BC4775" s="28"/>
      <c r="BD4775" s="28"/>
      <c r="BE4775" s="28"/>
    </row>
    <row r="4776" spans="3:57" ht="14.25" customHeight="1">
      <c r="C4776" s="46"/>
      <c r="D4776" s="28"/>
      <c r="E4776" s="28"/>
      <c r="F4776" s="28"/>
      <c r="G4776" s="28"/>
      <c r="H4776" s="28"/>
      <c r="I4776" s="28"/>
      <c r="J4776" s="28"/>
      <c r="K4776" s="28"/>
      <c r="L4776" s="28"/>
      <c r="M4776" s="28"/>
      <c r="N4776" s="28"/>
      <c r="O4776" s="28"/>
      <c r="P4776" s="60"/>
      <c r="Q4776" s="60"/>
      <c r="R4776" s="60"/>
      <c r="S4776" s="60"/>
      <c r="T4776" s="60"/>
      <c r="U4776" s="60"/>
      <c r="V4776" s="46"/>
      <c r="W4776" s="28"/>
      <c r="X4776" s="28"/>
      <c r="Y4776" s="28"/>
      <c r="AA4776" s="77"/>
      <c r="AB4776" s="28"/>
      <c r="AC4776" s="28"/>
      <c r="AD4776" s="28"/>
      <c r="AE4776" s="28"/>
      <c r="AF4776" s="28"/>
      <c r="AG4776" s="28"/>
      <c r="AH4776" s="28"/>
      <c r="AI4776" s="28"/>
      <c r="AJ4776" s="28"/>
      <c r="AK4776" s="28"/>
      <c r="AL4776" s="28"/>
      <c r="AM4776" s="28"/>
      <c r="AN4776" s="28"/>
      <c r="AO4776" s="28"/>
      <c r="AP4776" s="28"/>
      <c r="AQ4776" s="28"/>
      <c r="AR4776" s="28"/>
      <c r="AS4776" s="28"/>
      <c r="AT4776" s="96"/>
      <c r="AU4776" s="28"/>
      <c r="AV4776" s="28"/>
      <c r="AW4776" s="28"/>
      <c r="AX4776" s="28"/>
      <c r="AY4776" s="28"/>
      <c r="AZ4776" s="28"/>
      <c r="BA4776" s="28"/>
      <c r="BB4776" s="28"/>
      <c r="BC4776" s="28"/>
      <c r="BD4776" s="28"/>
      <c r="BE4776" s="28"/>
    </row>
    <row r="4777" spans="3:57" ht="14.25" customHeight="1">
      <c r="C4777" s="46"/>
      <c r="D4777" s="28"/>
      <c r="E4777" s="28"/>
      <c r="F4777" s="28"/>
      <c r="G4777" s="28"/>
      <c r="H4777" s="28"/>
      <c r="I4777" s="28"/>
      <c r="J4777" s="28"/>
      <c r="K4777" s="28"/>
      <c r="L4777" s="28"/>
      <c r="M4777" s="28"/>
      <c r="N4777" s="28"/>
      <c r="O4777" s="28"/>
      <c r="P4777" s="60"/>
      <c r="Q4777" s="60"/>
      <c r="R4777" s="60"/>
      <c r="S4777" s="60"/>
      <c r="T4777" s="60"/>
      <c r="U4777" s="60"/>
      <c r="V4777" s="46"/>
      <c r="W4777" s="28"/>
      <c r="X4777" s="28"/>
      <c r="Y4777" s="28"/>
      <c r="AA4777" s="77"/>
      <c r="AB4777" s="28"/>
      <c r="AC4777" s="28"/>
      <c r="AD4777" s="28"/>
      <c r="AE4777" s="28"/>
      <c r="AF4777" s="28"/>
      <c r="AG4777" s="28"/>
      <c r="AH4777" s="28"/>
      <c r="AI4777" s="28"/>
      <c r="AJ4777" s="28"/>
      <c r="AK4777" s="28"/>
      <c r="AL4777" s="28"/>
      <c r="AM4777" s="28"/>
      <c r="AN4777" s="28"/>
      <c r="AO4777" s="28"/>
      <c r="AP4777" s="28"/>
      <c r="AQ4777" s="28"/>
      <c r="AR4777" s="28"/>
      <c r="AS4777" s="28"/>
      <c r="AT4777" s="96"/>
      <c r="AU4777" s="28"/>
      <c r="AV4777" s="28"/>
      <c r="AW4777" s="28"/>
      <c r="AX4777" s="28"/>
      <c r="AY4777" s="28"/>
      <c r="AZ4777" s="28"/>
      <c r="BA4777" s="28"/>
      <c r="BB4777" s="28"/>
      <c r="BC4777" s="28"/>
      <c r="BD4777" s="28"/>
      <c r="BE4777" s="28"/>
    </row>
    <row r="4778" spans="3:57" ht="14.25" customHeight="1">
      <c r="C4778" s="46"/>
      <c r="D4778" s="28"/>
      <c r="E4778" s="28"/>
      <c r="F4778" s="28"/>
      <c r="G4778" s="28"/>
      <c r="H4778" s="28"/>
      <c r="I4778" s="28"/>
      <c r="J4778" s="28"/>
      <c r="K4778" s="28"/>
      <c r="L4778" s="28"/>
      <c r="M4778" s="28"/>
      <c r="N4778" s="28"/>
      <c r="O4778" s="28"/>
      <c r="P4778" s="60"/>
      <c r="Q4778" s="60"/>
      <c r="R4778" s="60"/>
      <c r="S4778" s="60"/>
      <c r="T4778" s="60"/>
      <c r="U4778" s="60"/>
      <c r="V4778" s="46"/>
      <c r="W4778" s="28"/>
      <c r="X4778" s="28"/>
      <c r="Y4778" s="28"/>
      <c r="AA4778" s="77"/>
      <c r="AB4778" s="28"/>
      <c r="AC4778" s="28"/>
      <c r="AD4778" s="28"/>
      <c r="AE4778" s="28"/>
      <c r="AF4778" s="28"/>
      <c r="AG4778" s="28"/>
      <c r="AH4778" s="28"/>
      <c r="AI4778" s="28"/>
      <c r="AJ4778" s="28"/>
      <c r="AK4778" s="28"/>
      <c r="AL4778" s="28"/>
      <c r="AM4778" s="28"/>
      <c r="AN4778" s="28"/>
      <c r="AO4778" s="28"/>
      <c r="AP4778" s="28"/>
      <c r="AQ4778" s="28"/>
      <c r="AR4778" s="28"/>
      <c r="AS4778" s="28"/>
      <c r="AT4778" s="96"/>
      <c r="AU4778" s="28"/>
      <c r="AV4778" s="28"/>
      <c r="AW4778" s="28"/>
      <c r="AX4778" s="28"/>
      <c r="AY4778" s="28"/>
      <c r="AZ4778" s="28"/>
      <c r="BA4778" s="28"/>
      <c r="BB4778" s="28"/>
      <c r="BC4778" s="28"/>
      <c r="BD4778" s="28"/>
      <c r="BE4778" s="28"/>
    </row>
    <row r="4779" spans="3:57" ht="14.25" customHeight="1">
      <c r="C4779" s="46"/>
      <c r="D4779" s="28"/>
      <c r="E4779" s="28"/>
      <c r="F4779" s="28"/>
      <c r="G4779" s="28"/>
      <c r="H4779" s="28"/>
      <c r="I4779" s="28"/>
      <c r="J4779" s="28"/>
      <c r="K4779" s="28"/>
      <c r="L4779" s="28"/>
      <c r="M4779" s="28"/>
      <c r="N4779" s="28"/>
      <c r="O4779" s="28"/>
      <c r="P4779" s="60"/>
      <c r="Q4779" s="60"/>
      <c r="R4779" s="60"/>
      <c r="S4779" s="60"/>
      <c r="T4779" s="60"/>
      <c r="U4779" s="60"/>
      <c r="V4779" s="46"/>
      <c r="W4779" s="28"/>
      <c r="X4779" s="28"/>
      <c r="Y4779" s="28"/>
      <c r="AA4779" s="77"/>
      <c r="AB4779" s="28"/>
      <c r="AC4779" s="28"/>
      <c r="AD4779" s="28"/>
      <c r="AE4779" s="28"/>
      <c r="AF4779" s="28"/>
      <c r="AG4779" s="28"/>
      <c r="AH4779" s="28"/>
      <c r="AI4779" s="28"/>
      <c r="AJ4779" s="28"/>
      <c r="AK4779" s="28"/>
      <c r="AL4779" s="28"/>
      <c r="AM4779" s="28"/>
      <c r="AN4779" s="28"/>
      <c r="AO4779" s="28"/>
      <c r="AP4779" s="28"/>
      <c r="AQ4779" s="28"/>
      <c r="AR4779" s="28"/>
      <c r="AS4779" s="28"/>
      <c r="AT4779" s="96"/>
      <c r="AU4779" s="28"/>
      <c r="AV4779" s="28"/>
      <c r="AW4779" s="28"/>
      <c r="AX4779" s="28"/>
      <c r="AY4779" s="28"/>
      <c r="AZ4779" s="28"/>
      <c r="BA4779" s="28"/>
      <c r="BB4779" s="28"/>
      <c r="BC4779" s="28"/>
      <c r="BD4779" s="28"/>
      <c r="BE4779" s="28"/>
    </row>
    <row r="4780" spans="3:57" ht="14.25" customHeight="1">
      <c r="C4780" s="46"/>
      <c r="D4780" s="28"/>
      <c r="E4780" s="28"/>
      <c r="F4780" s="28"/>
      <c r="G4780" s="28"/>
      <c r="H4780" s="28"/>
      <c r="I4780" s="28"/>
      <c r="J4780" s="28"/>
      <c r="K4780" s="28"/>
      <c r="L4780" s="28"/>
      <c r="M4780" s="28"/>
      <c r="N4780" s="28"/>
      <c r="O4780" s="28"/>
      <c r="P4780" s="60"/>
      <c r="Q4780" s="60"/>
      <c r="R4780" s="60"/>
      <c r="S4780" s="60"/>
      <c r="T4780" s="60"/>
      <c r="U4780" s="60"/>
      <c r="V4780" s="46"/>
      <c r="W4780" s="28"/>
      <c r="X4780" s="28"/>
      <c r="Y4780" s="28"/>
      <c r="AA4780" s="77"/>
      <c r="AB4780" s="28"/>
      <c r="AC4780" s="28"/>
      <c r="AD4780" s="28"/>
      <c r="AE4780" s="28"/>
      <c r="AF4780" s="28"/>
      <c r="AG4780" s="28"/>
      <c r="AH4780" s="28"/>
      <c r="AI4780" s="28"/>
      <c r="AJ4780" s="28"/>
      <c r="AK4780" s="28"/>
      <c r="AL4780" s="28"/>
      <c r="AM4780" s="28"/>
      <c r="AN4780" s="28"/>
      <c r="AO4780" s="28"/>
      <c r="AP4780" s="28"/>
      <c r="AQ4780" s="28"/>
      <c r="AR4780" s="28"/>
      <c r="AS4780" s="28"/>
      <c r="AT4780" s="96"/>
      <c r="AU4780" s="28"/>
      <c r="AV4780" s="28"/>
      <c r="AW4780" s="28"/>
      <c r="AX4780" s="28"/>
      <c r="AY4780" s="28"/>
      <c r="AZ4780" s="28"/>
      <c r="BA4780" s="28"/>
      <c r="BB4780" s="28"/>
      <c r="BC4780" s="28"/>
      <c r="BD4780" s="28"/>
      <c r="BE4780" s="28"/>
    </row>
    <row r="4781" spans="3:57" ht="14.25" customHeight="1">
      <c r="C4781" s="46"/>
      <c r="D4781" s="28"/>
      <c r="E4781" s="28"/>
      <c r="F4781" s="28"/>
      <c r="G4781" s="28"/>
      <c r="H4781" s="28"/>
      <c r="I4781" s="28"/>
      <c r="J4781" s="28"/>
      <c r="K4781" s="28"/>
      <c r="L4781" s="28"/>
      <c r="M4781" s="28"/>
      <c r="N4781" s="28"/>
      <c r="O4781" s="28"/>
      <c r="P4781" s="60"/>
      <c r="Q4781" s="60"/>
      <c r="R4781" s="60"/>
      <c r="S4781" s="60"/>
      <c r="T4781" s="60"/>
      <c r="U4781" s="60"/>
      <c r="V4781" s="46"/>
      <c r="W4781" s="28"/>
      <c r="X4781" s="28"/>
      <c r="Y4781" s="28"/>
      <c r="AA4781" s="77"/>
      <c r="AB4781" s="28"/>
      <c r="AC4781" s="28"/>
      <c r="AD4781" s="28"/>
      <c r="AE4781" s="28"/>
      <c r="AF4781" s="28"/>
      <c r="AG4781" s="28"/>
      <c r="AH4781" s="28"/>
      <c r="AI4781" s="28"/>
      <c r="AJ4781" s="28"/>
      <c r="AK4781" s="28"/>
      <c r="AL4781" s="28"/>
      <c r="AM4781" s="28"/>
      <c r="AN4781" s="28"/>
      <c r="AO4781" s="28"/>
      <c r="AP4781" s="28"/>
      <c r="AQ4781" s="28"/>
      <c r="AR4781" s="28"/>
      <c r="AS4781" s="28"/>
      <c r="AT4781" s="96"/>
      <c r="AU4781" s="28"/>
      <c r="AV4781" s="28"/>
      <c r="AW4781" s="28"/>
      <c r="AX4781" s="28"/>
      <c r="AY4781" s="28"/>
      <c r="AZ4781" s="28"/>
      <c r="BA4781" s="28"/>
      <c r="BB4781" s="28"/>
      <c r="BC4781" s="28"/>
      <c r="BD4781" s="28"/>
      <c r="BE4781" s="28"/>
    </row>
    <row r="4782" spans="3:57" ht="14.25" customHeight="1">
      <c r="C4782" s="46"/>
      <c r="D4782" s="28"/>
      <c r="E4782" s="28"/>
      <c r="F4782" s="28"/>
      <c r="G4782" s="28"/>
      <c r="H4782" s="28"/>
      <c r="I4782" s="28"/>
      <c r="J4782" s="28"/>
      <c r="K4782" s="28"/>
      <c r="L4782" s="28"/>
      <c r="M4782" s="28"/>
      <c r="N4782" s="28"/>
      <c r="O4782" s="28"/>
      <c r="P4782" s="60"/>
      <c r="Q4782" s="60"/>
      <c r="R4782" s="60"/>
      <c r="S4782" s="60"/>
      <c r="T4782" s="60"/>
      <c r="U4782" s="60"/>
      <c r="V4782" s="46"/>
      <c r="W4782" s="28"/>
      <c r="X4782" s="28"/>
      <c r="Y4782" s="28"/>
      <c r="AA4782" s="77"/>
      <c r="AB4782" s="28"/>
      <c r="AC4782" s="28"/>
      <c r="AD4782" s="28"/>
      <c r="AE4782" s="28"/>
      <c r="AF4782" s="28"/>
      <c r="AG4782" s="28"/>
      <c r="AH4782" s="28"/>
      <c r="AI4782" s="28"/>
      <c r="AJ4782" s="28"/>
      <c r="AK4782" s="28"/>
      <c r="AL4782" s="28"/>
      <c r="AM4782" s="28"/>
      <c r="AN4782" s="28"/>
      <c r="AO4782" s="28"/>
      <c r="AP4782" s="28"/>
      <c r="AQ4782" s="28"/>
      <c r="AR4782" s="28"/>
      <c r="AS4782" s="28"/>
      <c r="AT4782" s="96"/>
      <c r="AU4782" s="28"/>
      <c r="AV4782" s="28"/>
      <c r="AW4782" s="28"/>
      <c r="AX4782" s="28"/>
      <c r="AY4782" s="28"/>
      <c r="AZ4782" s="28"/>
      <c r="BA4782" s="28"/>
      <c r="BB4782" s="28"/>
      <c r="BC4782" s="28"/>
      <c r="BD4782" s="28"/>
      <c r="BE4782" s="28"/>
    </row>
    <row r="4783" spans="3:57" ht="14.25" customHeight="1">
      <c r="C4783" s="46"/>
      <c r="D4783" s="28"/>
      <c r="E4783" s="28"/>
      <c r="F4783" s="28"/>
      <c r="G4783" s="28"/>
      <c r="H4783" s="28"/>
      <c r="I4783" s="28"/>
      <c r="J4783" s="28"/>
      <c r="K4783" s="28"/>
      <c r="L4783" s="28"/>
      <c r="M4783" s="28"/>
      <c r="N4783" s="28"/>
      <c r="O4783" s="28"/>
      <c r="P4783" s="60"/>
      <c r="Q4783" s="60"/>
      <c r="R4783" s="60"/>
      <c r="S4783" s="60"/>
      <c r="T4783" s="60"/>
      <c r="U4783" s="60"/>
      <c r="V4783" s="46"/>
      <c r="W4783" s="28"/>
      <c r="X4783" s="28"/>
      <c r="Y4783" s="28"/>
      <c r="AA4783" s="77"/>
      <c r="AB4783" s="28"/>
      <c r="AC4783" s="28"/>
      <c r="AD4783" s="28"/>
      <c r="AE4783" s="28"/>
      <c r="AF4783" s="28"/>
      <c r="AG4783" s="28"/>
      <c r="AH4783" s="28"/>
      <c r="AI4783" s="28"/>
      <c r="AJ4783" s="28"/>
      <c r="AK4783" s="28"/>
      <c r="AL4783" s="28"/>
      <c r="AM4783" s="28"/>
      <c r="AN4783" s="28"/>
      <c r="AO4783" s="28"/>
      <c r="AP4783" s="28"/>
      <c r="AQ4783" s="28"/>
      <c r="AR4783" s="28"/>
      <c r="AS4783" s="28"/>
      <c r="AT4783" s="96"/>
      <c r="AU4783" s="28"/>
      <c r="AV4783" s="28"/>
      <c r="AW4783" s="28"/>
      <c r="AX4783" s="28"/>
      <c r="AY4783" s="28"/>
      <c r="AZ4783" s="28"/>
      <c r="BA4783" s="28"/>
      <c r="BB4783" s="28"/>
      <c r="BC4783" s="28"/>
      <c r="BD4783" s="28"/>
      <c r="BE4783" s="28"/>
    </row>
    <row r="4784" spans="3:57" ht="14.25" customHeight="1">
      <c r="C4784" s="46"/>
      <c r="D4784" s="28"/>
      <c r="E4784" s="28"/>
      <c r="F4784" s="28"/>
      <c r="G4784" s="28"/>
      <c r="H4784" s="28"/>
      <c r="I4784" s="28"/>
      <c r="J4784" s="28"/>
      <c r="K4784" s="28"/>
      <c r="L4784" s="28"/>
      <c r="M4784" s="28"/>
      <c r="N4784" s="28"/>
      <c r="O4784" s="28"/>
      <c r="P4784" s="60"/>
      <c r="Q4784" s="60"/>
      <c r="R4784" s="60"/>
      <c r="S4784" s="60"/>
      <c r="T4784" s="60"/>
      <c r="U4784" s="60"/>
      <c r="V4784" s="46"/>
      <c r="W4784" s="28"/>
      <c r="X4784" s="28"/>
      <c r="Y4784" s="28"/>
      <c r="AA4784" s="77"/>
      <c r="AB4784" s="28"/>
      <c r="AC4784" s="28"/>
      <c r="AD4784" s="28"/>
      <c r="AE4784" s="28"/>
      <c r="AF4784" s="28"/>
      <c r="AG4784" s="28"/>
      <c r="AH4784" s="28"/>
      <c r="AI4784" s="28"/>
      <c r="AJ4784" s="28"/>
      <c r="AK4784" s="28"/>
      <c r="AL4784" s="28"/>
      <c r="AM4784" s="28"/>
      <c r="AN4784" s="28"/>
      <c r="AO4784" s="28"/>
      <c r="AP4784" s="28"/>
      <c r="AQ4784" s="28"/>
      <c r="AR4784" s="28"/>
      <c r="AS4784" s="28"/>
      <c r="AT4784" s="96"/>
      <c r="AU4784" s="28"/>
      <c r="AV4784" s="28"/>
      <c r="AW4784" s="28"/>
      <c r="AX4784" s="28"/>
      <c r="AY4784" s="28"/>
      <c r="AZ4784" s="28"/>
      <c r="BA4784" s="28"/>
      <c r="BB4784" s="28"/>
      <c r="BC4784" s="28"/>
      <c r="BD4784" s="28"/>
      <c r="BE4784" s="28"/>
    </row>
    <row r="4785" spans="3:57" ht="14.25" customHeight="1">
      <c r="C4785" s="46"/>
      <c r="D4785" s="28"/>
      <c r="E4785" s="28"/>
      <c r="F4785" s="28"/>
      <c r="G4785" s="28"/>
      <c r="H4785" s="28"/>
      <c r="I4785" s="28"/>
      <c r="J4785" s="28"/>
      <c r="K4785" s="28"/>
      <c r="L4785" s="28"/>
      <c r="M4785" s="28"/>
      <c r="N4785" s="28"/>
      <c r="O4785" s="28"/>
      <c r="P4785" s="60"/>
      <c r="Q4785" s="60"/>
      <c r="R4785" s="60"/>
      <c r="S4785" s="60"/>
      <c r="T4785" s="60"/>
      <c r="U4785" s="60"/>
      <c r="V4785" s="46"/>
      <c r="W4785" s="28"/>
      <c r="X4785" s="28"/>
      <c r="Y4785" s="28"/>
      <c r="AA4785" s="77"/>
      <c r="AB4785" s="28"/>
      <c r="AC4785" s="28"/>
      <c r="AD4785" s="28"/>
      <c r="AE4785" s="28"/>
      <c r="AF4785" s="28"/>
      <c r="AG4785" s="28"/>
      <c r="AH4785" s="28"/>
      <c r="AI4785" s="28"/>
      <c r="AJ4785" s="28"/>
      <c r="AK4785" s="28"/>
      <c r="AL4785" s="28"/>
      <c r="AM4785" s="28"/>
      <c r="AN4785" s="28"/>
      <c r="AO4785" s="28"/>
      <c r="AP4785" s="28"/>
      <c r="AQ4785" s="28"/>
      <c r="AR4785" s="28"/>
      <c r="AS4785" s="28"/>
      <c r="AT4785" s="96"/>
      <c r="AU4785" s="28"/>
      <c r="AV4785" s="28"/>
      <c r="AW4785" s="28"/>
      <c r="AX4785" s="28"/>
      <c r="AY4785" s="28"/>
      <c r="AZ4785" s="28"/>
      <c r="BA4785" s="28"/>
      <c r="BB4785" s="28"/>
      <c r="BC4785" s="28"/>
      <c r="BD4785" s="28"/>
      <c r="BE4785" s="28"/>
    </row>
    <row r="4786" spans="3:57" ht="14.25" customHeight="1">
      <c r="C4786" s="46"/>
      <c r="D4786" s="28"/>
      <c r="E4786" s="28"/>
      <c r="F4786" s="28"/>
      <c r="G4786" s="28"/>
      <c r="H4786" s="28"/>
      <c r="I4786" s="28"/>
      <c r="J4786" s="28"/>
      <c r="K4786" s="28"/>
      <c r="L4786" s="28"/>
      <c r="M4786" s="28"/>
      <c r="N4786" s="28"/>
      <c r="O4786" s="28"/>
      <c r="P4786" s="60"/>
      <c r="Q4786" s="60"/>
      <c r="R4786" s="60"/>
      <c r="S4786" s="60"/>
      <c r="T4786" s="60"/>
      <c r="U4786" s="60"/>
      <c r="V4786" s="46"/>
      <c r="W4786" s="28"/>
      <c r="X4786" s="28"/>
      <c r="Y4786" s="28"/>
      <c r="AA4786" s="77"/>
      <c r="AB4786" s="28"/>
      <c r="AC4786" s="28"/>
      <c r="AD4786" s="28"/>
      <c r="AE4786" s="28"/>
      <c r="AF4786" s="28"/>
      <c r="AG4786" s="28"/>
      <c r="AH4786" s="28"/>
      <c r="AI4786" s="28"/>
      <c r="AJ4786" s="28"/>
      <c r="AK4786" s="28"/>
      <c r="AL4786" s="28"/>
      <c r="AM4786" s="28"/>
      <c r="AN4786" s="28"/>
      <c r="AO4786" s="28"/>
      <c r="AP4786" s="28"/>
      <c r="AQ4786" s="28"/>
      <c r="AR4786" s="28"/>
      <c r="AS4786" s="28"/>
      <c r="AT4786" s="96"/>
      <c r="AU4786" s="28"/>
      <c r="AV4786" s="28"/>
      <c r="AW4786" s="28"/>
      <c r="AX4786" s="28"/>
      <c r="AY4786" s="28"/>
      <c r="AZ4786" s="28"/>
      <c r="BA4786" s="28"/>
      <c r="BB4786" s="28"/>
      <c r="BC4786" s="28"/>
      <c r="BD4786" s="28"/>
      <c r="BE4786" s="28"/>
    </row>
    <row r="4787" spans="3:57" ht="14.25" customHeight="1">
      <c r="C4787" s="46"/>
      <c r="D4787" s="28"/>
      <c r="E4787" s="28"/>
      <c r="F4787" s="28"/>
      <c r="G4787" s="28"/>
      <c r="H4787" s="28"/>
      <c r="I4787" s="28"/>
      <c r="J4787" s="28"/>
      <c r="K4787" s="28"/>
      <c r="L4787" s="28"/>
      <c r="M4787" s="28"/>
      <c r="N4787" s="28"/>
      <c r="O4787" s="28"/>
      <c r="P4787" s="60"/>
      <c r="Q4787" s="60"/>
      <c r="R4787" s="60"/>
      <c r="S4787" s="60"/>
      <c r="T4787" s="60"/>
      <c r="U4787" s="60"/>
      <c r="V4787" s="46"/>
      <c r="W4787" s="28"/>
      <c r="X4787" s="28"/>
      <c r="Y4787" s="28"/>
      <c r="AA4787" s="77"/>
      <c r="AB4787" s="28"/>
      <c r="AC4787" s="28"/>
      <c r="AD4787" s="28"/>
      <c r="AE4787" s="28"/>
      <c r="AF4787" s="28"/>
      <c r="AG4787" s="28"/>
      <c r="AH4787" s="28"/>
      <c r="AI4787" s="28"/>
      <c r="AJ4787" s="28"/>
      <c r="AK4787" s="28"/>
      <c r="AL4787" s="28"/>
      <c r="AM4787" s="28"/>
      <c r="AN4787" s="28"/>
      <c r="AO4787" s="28"/>
      <c r="AP4787" s="28"/>
      <c r="AQ4787" s="28"/>
      <c r="AR4787" s="28"/>
      <c r="AS4787" s="28"/>
      <c r="AT4787" s="96"/>
      <c r="AU4787" s="28"/>
      <c r="AV4787" s="28"/>
      <c r="AW4787" s="28"/>
      <c r="AX4787" s="28"/>
      <c r="AY4787" s="28"/>
      <c r="AZ4787" s="28"/>
      <c r="BA4787" s="28"/>
      <c r="BB4787" s="28"/>
      <c r="BC4787" s="28"/>
      <c r="BD4787" s="28"/>
      <c r="BE4787" s="28"/>
    </row>
    <row r="4788" spans="3:57" ht="14.25" customHeight="1">
      <c r="C4788" s="46"/>
      <c r="D4788" s="28"/>
      <c r="E4788" s="28"/>
      <c r="F4788" s="28"/>
      <c r="G4788" s="28"/>
      <c r="H4788" s="28"/>
      <c r="I4788" s="28"/>
      <c r="J4788" s="28"/>
      <c r="K4788" s="28"/>
      <c r="L4788" s="28"/>
      <c r="M4788" s="28"/>
      <c r="N4788" s="28"/>
      <c r="O4788" s="28"/>
      <c r="P4788" s="60"/>
      <c r="Q4788" s="60"/>
      <c r="R4788" s="60"/>
      <c r="S4788" s="60"/>
      <c r="T4788" s="60"/>
      <c r="U4788" s="60"/>
      <c r="V4788" s="46"/>
      <c r="W4788" s="28"/>
      <c r="X4788" s="28"/>
      <c r="Y4788" s="28"/>
      <c r="AA4788" s="77"/>
      <c r="AB4788" s="28"/>
      <c r="AC4788" s="28"/>
      <c r="AD4788" s="28"/>
      <c r="AE4788" s="28"/>
      <c r="AF4788" s="28"/>
      <c r="AG4788" s="28"/>
      <c r="AH4788" s="28"/>
      <c r="AI4788" s="28"/>
      <c r="AJ4788" s="28"/>
      <c r="AK4788" s="28"/>
      <c r="AL4788" s="28"/>
      <c r="AM4788" s="28"/>
      <c r="AN4788" s="28"/>
      <c r="AO4788" s="28"/>
      <c r="AP4788" s="28"/>
      <c r="AQ4788" s="28"/>
      <c r="AR4788" s="28"/>
      <c r="AS4788" s="28"/>
      <c r="AT4788" s="96"/>
      <c r="AU4788" s="28"/>
      <c r="AV4788" s="28"/>
      <c r="AW4788" s="28"/>
      <c r="AX4788" s="28"/>
      <c r="AY4788" s="28"/>
      <c r="AZ4788" s="28"/>
      <c r="BA4788" s="28"/>
      <c r="BB4788" s="28"/>
      <c r="BC4788" s="28"/>
      <c r="BD4788" s="28"/>
      <c r="BE4788" s="28"/>
    </row>
    <row r="4789" spans="3:57" ht="14.25" customHeight="1">
      <c r="C4789" s="46"/>
      <c r="D4789" s="28"/>
      <c r="E4789" s="28"/>
      <c r="F4789" s="28"/>
      <c r="G4789" s="28"/>
      <c r="H4789" s="28"/>
      <c r="I4789" s="28"/>
      <c r="J4789" s="28"/>
      <c r="K4789" s="28"/>
      <c r="L4789" s="28"/>
      <c r="M4789" s="28"/>
      <c r="N4789" s="28"/>
      <c r="O4789" s="28"/>
      <c r="P4789" s="60"/>
      <c r="Q4789" s="60"/>
      <c r="R4789" s="60"/>
      <c r="S4789" s="60"/>
      <c r="T4789" s="60"/>
      <c r="U4789" s="60"/>
      <c r="V4789" s="46"/>
      <c r="W4789" s="28"/>
      <c r="X4789" s="28"/>
      <c r="Y4789" s="28"/>
      <c r="AA4789" s="77"/>
      <c r="AB4789" s="28"/>
      <c r="AC4789" s="28"/>
      <c r="AD4789" s="28"/>
      <c r="AE4789" s="28"/>
      <c r="AF4789" s="28"/>
      <c r="AG4789" s="28"/>
      <c r="AH4789" s="28"/>
      <c r="AI4789" s="28"/>
      <c r="AJ4789" s="28"/>
      <c r="AK4789" s="28"/>
      <c r="AL4789" s="28"/>
      <c r="AM4789" s="28"/>
      <c r="AN4789" s="28"/>
      <c r="AO4789" s="28"/>
      <c r="AP4789" s="28"/>
      <c r="AQ4789" s="28"/>
      <c r="AR4789" s="28"/>
      <c r="AS4789" s="28"/>
      <c r="AT4789" s="96"/>
      <c r="AU4789" s="28"/>
      <c r="AV4789" s="28"/>
      <c r="AW4789" s="28"/>
      <c r="AX4789" s="28"/>
      <c r="AY4789" s="28"/>
      <c r="AZ4789" s="28"/>
      <c r="BA4789" s="28"/>
      <c r="BB4789" s="28"/>
      <c r="BC4789" s="28"/>
      <c r="BD4789" s="28"/>
      <c r="BE4789" s="28"/>
    </row>
    <row r="4790" spans="3:57" ht="14.25" customHeight="1">
      <c r="C4790" s="46"/>
      <c r="D4790" s="28"/>
      <c r="E4790" s="28"/>
      <c r="F4790" s="28"/>
      <c r="G4790" s="28"/>
      <c r="H4790" s="28"/>
      <c r="I4790" s="28"/>
      <c r="J4790" s="28"/>
      <c r="K4790" s="28"/>
      <c r="L4790" s="28"/>
      <c r="M4790" s="28"/>
      <c r="N4790" s="28"/>
      <c r="O4790" s="28"/>
      <c r="P4790" s="60"/>
      <c r="Q4790" s="60"/>
      <c r="R4790" s="60"/>
      <c r="S4790" s="60"/>
      <c r="T4790" s="60"/>
      <c r="U4790" s="60"/>
      <c r="V4790" s="46"/>
      <c r="W4790" s="28"/>
      <c r="X4790" s="28"/>
      <c r="Y4790" s="28"/>
      <c r="AA4790" s="77"/>
      <c r="AB4790" s="28"/>
      <c r="AC4790" s="28"/>
      <c r="AD4790" s="28"/>
      <c r="AE4790" s="28"/>
      <c r="AF4790" s="28"/>
      <c r="AG4790" s="28"/>
      <c r="AH4790" s="28"/>
      <c r="AI4790" s="28"/>
      <c r="AJ4790" s="28"/>
      <c r="AK4790" s="28"/>
      <c r="AL4790" s="28"/>
      <c r="AM4790" s="28"/>
      <c r="AN4790" s="28"/>
      <c r="AO4790" s="28"/>
      <c r="AP4790" s="28"/>
      <c r="AQ4790" s="28"/>
      <c r="AR4790" s="28"/>
      <c r="AS4790" s="28"/>
      <c r="AT4790" s="96"/>
      <c r="AU4790" s="28"/>
      <c r="AV4790" s="28"/>
      <c r="AW4790" s="28"/>
      <c r="AX4790" s="28"/>
      <c r="AY4790" s="28"/>
      <c r="AZ4790" s="28"/>
      <c r="BA4790" s="28"/>
      <c r="BB4790" s="28"/>
      <c r="BC4790" s="28"/>
      <c r="BD4790" s="28"/>
      <c r="BE4790" s="28"/>
    </row>
    <row r="4791" spans="3:57" ht="14.25" customHeight="1">
      <c r="C4791" s="46"/>
      <c r="D4791" s="28"/>
      <c r="E4791" s="28"/>
      <c r="F4791" s="28"/>
      <c r="G4791" s="28"/>
      <c r="H4791" s="28"/>
      <c r="I4791" s="28"/>
      <c r="J4791" s="28"/>
      <c r="K4791" s="28"/>
      <c r="L4791" s="28"/>
      <c r="M4791" s="28"/>
      <c r="N4791" s="28"/>
      <c r="O4791" s="28"/>
      <c r="P4791" s="60"/>
      <c r="Q4791" s="60"/>
      <c r="R4791" s="60"/>
      <c r="S4791" s="60"/>
      <c r="T4791" s="60"/>
      <c r="U4791" s="60"/>
      <c r="V4791" s="46"/>
      <c r="W4791" s="28"/>
      <c r="X4791" s="28"/>
      <c r="Y4791" s="28"/>
      <c r="AA4791" s="77"/>
      <c r="AB4791" s="28"/>
      <c r="AC4791" s="28"/>
      <c r="AD4791" s="28"/>
      <c r="AE4791" s="28"/>
      <c r="AF4791" s="28"/>
      <c r="AG4791" s="28"/>
      <c r="AH4791" s="28"/>
      <c r="AI4791" s="28"/>
      <c r="AJ4791" s="28"/>
      <c r="AK4791" s="28"/>
      <c r="AL4791" s="28"/>
      <c r="AM4791" s="28"/>
      <c r="AN4791" s="28"/>
      <c r="AO4791" s="28"/>
      <c r="AP4791" s="28"/>
      <c r="AQ4791" s="28"/>
      <c r="AR4791" s="28"/>
      <c r="AS4791" s="28"/>
      <c r="AT4791" s="96"/>
      <c r="AU4791" s="28"/>
      <c r="AV4791" s="28"/>
      <c r="AW4791" s="28"/>
      <c r="AX4791" s="28"/>
      <c r="AY4791" s="28"/>
      <c r="AZ4791" s="28"/>
      <c r="BA4791" s="28"/>
      <c r="BB4791" s="28"/>
      <c r="BC4791" s="28"/>
      <c r="BD4791" s="28"/>
      <c r="BE4791" s="28"/>
    </row>
    <row r="4792" spans="3:57" ht="14.25" customHeight="1">
      <c r="C4792" s="46"/>
      <c r="D4792" s="28"/>
      <c r="E4792" s="28"/>
      <c r="F4792" s="28"/>
      <c r="G4792" s="28"/>
      <c r="H4792" s="28"/>
      <c r="I4792" s="28"/>
      <c r="J4792" s="28"/>
      <c r="K4792" s="28"/>
      <c r="L4792" s="28"/>
      <c r="M4792" s="28"/>
      <c r="N4792" s="28"/>
      <c r="O4792" s="28"/>
      <c r="P4792" s="60"/>
      <c r="Q4792" s="60"/>
      <c r="R4792" s="60"/>
      <c r="S4792" s="60"/>
      <c r="T4792" s="60"/>
      <c r="U4792" s="60"/>
      <c r="V4792" s="46"/>
      <c r="W4792" s="28"/>
      <c r="X4792" s="28"/>
      <c r="Y4792" s="28"/>
      <c r="AA4792" s="77"/>
      <c r="AB4792" s="28"/>
      <c r="AC4792" s="28"/>
      <c r="AD4792" s="28"/>
      <c r="AE4792" s="28"/>
      <c r="AF4792" s="28"/>
      <c r="AG4792" s="28"/>
      <c r="AH4792" s="28"/>
      <c r="AI4792" s="28"/>
      <c r="AJ4792" s="28"/>
      <c r="AK4792" s="28"/>
      <c r="AL4792" s="28"/>
      <c r="AM4792" s="28"/>
      <c r="AN4792" s="28"/>
      <c r="AO4792" s="28"/>
      <c r="AP4792" s="28"/>
      <c r="AQ4792" s="28"/>
      <c r="AR4792" s="28"/>
      <c r="AS4792" s="28"/>
      <c r="AT4792" s="96"/>
      <c r="AU4792" s="28"/>
      <c r="AV4792" s="28"/>
      <c r="AW4792" s="28"/>
      <c r="AX4792" s="28"/>
      <c r="AY4792" s="28"/>
      <c r="AZ4792" s="28"/>
      <c r="BA4792" s="28"/>
      <c r="BB4792" s="28"/>
      <c r="BC4792" s="28"/>
      <c r="BD4792" s="28"/>
      <c r="BE4792" s="28"/>
    </row>
    <row r="4793" spans="3:57" ht="14.25" customHeight="1">
      <c r="C4793" s="46"/>
      <c r="D4793" s="28"/>
      <c r="E4793" s="28"/>
      <c r="F4793" s="28"/>
      <c r="G4793" s="28"/>
      <c r="H4793" s="28"/>
      <c r="I4793" s="28"/>
      <c r="J4793" s="28"/>
      <c r="K4793" s="28"/>
      <c r="L4793" s="28"/>
      <c r="M4793" s="28"/>
      <c r="N4793" s="28"/>
      <c r="O4793" s="28"/>
      <c r="P4793" s="60"/>
      <c r="Q4793" s="60"/>
      <c r="R4793" s="60"/>
      <c r="S4793" s="60"/>
      <c r="T4793" s="60"/>
      <c r="U4793" s="60"/>
      <c r="V4793" s="46"/>
      <c r="W4793" s="28"/>
      <c r="X4793" s="28"/>
      <c r="Y4793" s="28"/>
      <c r="AA4793" s="77"/>
      <c r="AB4793" s="28"/>
      <c r="AC4793" s="28"/>
      <c r="AD4793" s="28"/>
      <c r="AE4793" s="28"/>
      <c r="AF4793" s="28"/>
      <c r="AG4793" s="28"/>
      <c r="AH4793" s="28"/>
      <c r="AI4793" s="28"/>
      <c r="AJ4793" s="28"/>
      <c r="AK4793" s="28"/>
      <c r="AL4793" s="28"/>
      <c r="AM4793" s="28"/>
      <c r="AN4793" s="28"/>
      <c r="AO4793" s="28"/>
      <c r="AP4793" s="28"/>
      <c r="AQ4793" s="28"/>
      <c r="AR4793" s="28"/>
      <c r="AS4793" s="28"/>
      <c r="AT4793" s="96"/>
      <c r="AU4793" s="28"/>
      <c r="AV4793" s="28"/>
      <c r="AW4793" s="28"/>
      <c r="AX4793" s="28"/>
      <c r="AY4793" s="28"/>
      <c r="AZ4793" s="28"/>
      <c r="BA4793" s="28"/>
      <c r="BB4793" s="28"/>
      <c r="BC4793" s="28"/>
      <c r="BD4793" s="28"/>
      <c r="BE4793" s="28"/>
    </row>
    <row r="4794" spans="3:57" ht="14.25" customHeight="1">
      <c r="C4794" s="46"/>
      <c r="D4794" s="28"/>
      <c r="E4794" s="28"/>
      <c r="F4794" s="28"/>
      <c r="G4794" s="28"/>
      <c r="H4794" s="28"/>
      <c r="I4794" s="28"/>
      <c r="J4794" s="28"/>
      <c r="K4794" s="28"/>
      <c r="L4794" s="28"/>
      <c r="M4794" s="28"/>
      <c r="N4794" s="28"/>
      <c r="O4794" s="28"/>
      <c r="P4794" s="60"/>
      <c r="Q4794" s="60"/>
      <c r="R4794" s="60"/>
      <c r="S4794" s="60"/>
      <c r="T4794" s="60"/>
      <c r="U4794" s="60"/>
      <c r="V4794" s="46"/>
      <c r="W4794" s="28"/>
      <c r="X4794" s="28"/>
      <c r="Y4794" s="28"/>
      <c r="AA4794" s="77"/>
      <c r="AB4794" s="28"/>
      <c r="AC4794" s="28"/>
      <c r="AD4794" s="28"/>
      <c r="AE4794" s="28"/>
      <c r="AF4794" s="28"/>
      <c r="AG4794" s="28"/>
      <c r="AH4794" s="28"/>
      <c r="AI4794" s="28"/>
      <c r="AJ4794" s="28"/>
      <c r="AK4794" s="28"/>
      <c r="AL4794" s="28"/>
      <c r="AM4794" s="28"/>
      <c r="AN4794" s="28"/>
      <c r="AO4794" s="28"/>
      <c r="AP4794" s="28"/>
      <c r="AQ4794" s="28"/>
      <c r="AR4794" s="28"/>
      <c r="AS4794" s="28"/>
      <c r="AT4794" s="96"/>
      <c r="AU4794" s="28"/>
      <c r="AV4794" s="28"/>
      <c r="AW4794" s="28"/>
      <c r="AX4794" s="28"/>
      <c r="AY4794" s="28"/>
      <c r="AZ4794" s="28"/>
      <c r="BA4794" s="28"/>
      <c r="BB4794" s="28"/>
      <c r="BC4794" s="28"/>
      <c r="BD4794" s="28"/>
      <c r="BE4794" s="28"/>
    </row>
    <row r="4795" spans="3:57" ht="14.25" customHeight="1">
      <c r="C4795" s="46"/>
      <c r="D4795" s="28"/>
      <c r="E4795" s="28"/>
      <c r="F4795" s="28"/>
      <c r="G4795" s="28"/>
      <c r="H4795" s="28"/>
      <c r="I4795" s="28"/>
      <c r="J4795" s="28"/>
      <c r="K4795" s="28"/>
      <c r="L4795" s="28"/>
      <c r="M4795" s="28"/>
      <c r="N4795" s="28"/>
      <c r="O4795" s="28"/>
      <c r="P4795" s="60"/>
      <c r="Q4795" s="60"/>
      <c r="R4795" s="60"/>
      <c r="S4795" s="60"/>
      <c r="T4795" s="60"/>
      <c r="U4795" s="60"/>
      <c r="V4795" s="46"/>
      <c r="W4795" s="28"/>
      <c r="X4795" s="28"/>
      <c r="Y4795" s="28"/>
      <c r="AA4795" s="77"/>
      <c r="AB4795" s="28"/>
      <c r="AC4795" s="28"/>
      <c r="AD4795" s="28"/>
      <c r="AE4795" s="28"/>
      <c r="AF4795" s="28"/>
      <c r="AG4795" s="28"/>
      <c r="AH4795" s="28"/>
      <c r="AI4795" s="28"/>
      <c r="AJ4795" s="28"/>
      <c r="AK4795" s="28"/>
      <c r="AL4795" s="28"/>
      <c r="AM4795" s="28"/>
      <c r="AN4795" s="28"/>
      <c r="AO4795" s="28"/>
      <c r="AP4795" s="28"/>
      <c r="AQ4795" s="28"/>
      <c r="AR4795" s="28"/>
      <c r="AS4795" s="28"/>
      <c r="AT4795" s="96"/>
      <c r="AU4795" s="28"/>
      <c r="AV4795" s="28"/>
      <c r="AW4795" s="28"/>
      <c r="AX4795" s="28"/>
      <c r="AY4795" s="28"/>
      <c r="AZ4795" s="28"/>
      <c r="BA4795" s="28"/>
      <c r="BB4795" s="28"/>
      <c r="BC4795" s="28"/>
      <c r="BD4795" s="28"/>
      <c r="BE4795" s="28"/>
    </row>
    <row r="4796" spans="3:57" ht="14.25" customHeight="1">
      <c r="C4796" s="46"/>
      <c r="D4796" s="28"/>
      <c r="E4796" s="28"/>
      <c r="F4796" s="28"/>
      <c r="G4796" s="28"/>
      <c r="H4796" s="28"/>
      <c r="I4796" s="28"/>
      <c r="J4796" s="28"/>
      <c r="K4796" s="28"/>
      <c r="L4796" s="28"/>
      <c r="M4796" s="28"/>
      <c r="N4796" s="28"/>
      <c r="O4796" s="28"/>
      <c r="P4796" s="60"/>
      <c r="Q4796" s="60"/>
      <c r="R4796" s="60"/>
      <c r="S4796" s="60"/>
      <c r="T4796" s="60"/>
      <c r="U4796" s="60"/>
      <c r="V4796" s="46"/>
      <c r="W4796" s="28"/>
      <c r="X4796" s="28"/>
      <c r="Y4796" s="28"/>
      <c r="AA4796" s="77"/>
      <c r="AB4796" s="28"/>
      <c r="AC4796" s="28"/>
      <c r="AD4796" s="28"/>
      <c r="AE4796" s="28"/>
      <c r="AF4796" s="28"/>
      <c r="AG4796" s="28"/>
      <c r="AH4796" s="28"/>
      <c r="AI4796" s="28"/>
      <c r="AJ4796" s="28"/>
      <c r="AK4796" s="28"/>
      <c r="AL4796" s="28"/>
      <c r="AM4796" s="28"/>
      <c r="AN4796" s="28"/>
      <c r="AO4796" s="28"/>
      <c r="AP4796" s="28"/>
      <c r="AQ4796" s="28"/>
      <c r="AR4796" s="28"/>
      <c r="AS4796" s="28"/>
      <c r="AT4796" s="96"/>
      <c r="AU4796" s="28"/>
      <c r="AV4796" s="28"/>
      <c r="AW4796" s="28"/>
      <c r="AX4796" s="28"/>
      <c r="AY4796" s="28"/>
      <c r="AZ4796" s="28"/>
      <c r="BA4796" s="28"/>
      <c r="BB4796" s="28"/>
      <c r="BC4796" s="28"/>
      <c r="BD4796" s="28"/>
      <c r="BE4796" s="28"/>
    </row>
    <row r="4797" spans="3:57" ht="14.25" customHeight="1">
      <c r="C4797" s="46"/>
      <c r="D4797" s="28"/>
      <c r="E4797" s="28"/>
      <c r="F4797" s="28"/>
      <c r="G4797" s="28"/>
      <c r="H4797" s="28"/>
      <c r="I4797" s="28"/>
      <c r="J4797" s="28"/>
      <c r="K4797" s="28"/>
      <c r="L4797" s="28"/>
      <c r="M4797" s="28"/>
      <c r="N4797" s="28"/>
      <c r="O4797" s="28"/>
      <c r="P4797" s="60"/>
      <c r="Q4797" s="60"/>
      <c r="R4797" s="60"/>
      <c r="S4797" s="60"/>
      <c r="T4797" s="60"/>
      <c r="U4797" s="60"/>
      <c r="V4797" s="46"/>
      <c r="W4797" s="28"/>
      <c r="X4797" s="28"/>
      <c r="Y4797" s="28"/>
      <c r="AA4797" s="77"/>
      <c r="AB4797" s="28"/>
      <c r="AC4797" s="28"/>
      <c r="AD4797" s="28"/>
      <c r="AE4797" s="28"/>
      <c r="AF4797" s="28"/>
      <c r="AG4797" s="28"/>
      <c r="AH4797" s="28"/>
      <c r="AI4797" s="28"/>
      <c r="AJ4797" s="28"/>
      <c r="AK4797" s="28"/>
      <c r="AL4797" s="28"/>
      <c r="AM4797" s="28"/>
      <c r="AN4797" s="28"/>
      <c r="AO4797" s="28"/>
      <c r="AP4797" s="28"/>
      <c r="AQ4797" s="28"/>
      <c r="AR4797" s="28"/>
      <c r="AS4797" s="28"/>
      <c r="AT4797" s="96"/>
      <c r="AU4797" s="28"/>
      <c r="AV4797" s="28"/>
      <c r="AW4797" s="28"/>
      <c r="AX4797" s="28"/>
      <c r="AY4797" s="28"/>
      <c r="AZ4797" s="28"/>
      <c r="BA4797" s="28"/>
      <c r="BB4797" s="28"/>
      <c r="BC4797" s="28"/>
      <c r="BD4797" s="28"/>
      <c r="BE4797" s="28"/>
    </row>
    <row r="4798" spans="3:57" ht="14.25" customHeight="1">
      <c r="C4798" s="46"/>
      <c r="D4798" s="28"/>
      <c r="E4798" s="28"/>
      <c r="F4798" s="28"/>
      <c r="G4798" s="28"/>
      <c r="H4798" s="28"/>
      <c r="I4798" s="28"/>
      <c r="J4798" s="28"/>
      <c r="K4798" s="28"/>
      <c r="L4798" s="28"/>
      <c r="M4798" s="28"/>
      <c r="N4798" s="28"/>
      <c r="O4798" s="28"/>
      <c r="P4798" s="60"/>
      <c r="Q4798" s="60"/>
      <c r="R4798" s="60"/>
      <c r="S4798" s="60"/>
      <c r="T4798" s="60"/>
      <c r="U4798" s="60"/>
      <c r="V4798" s="46"/>
      <c r="W4798" s="28"/>
      <c r="X4798" s="28"/>
      <c r="Y4798" s="28"/>
      <c r="AA4798" s="77"/>
      <c r="AB4798" s="28"/>
      <c r="AC4798" s="28"/>
      <c r="AD4798" s="28"/>
      <c r="AE4798" s="28"/>
      <c r="AF4798" s="28"/>
      <c r="AG4798" s="28"/>
      <c r="AH4798" s="28"/>
      <c r="AI4798" s="28"/>
      <c r="AJ4798" s="28"/>
      <c r="AK4798" s="28"/>
      <c r="AL4798" s="28"/>
      <c r="AM4798" s="28"/>
      <c r="AN4798" s="28"/>
      <c r="AO4798" s="28"/>
      <c r="AP4798" s="28"/>
      <c r="AQ4798" s="28"/>
      <c r="AR4798" s="28"/>
      <c r="AS4798" s="28"/>
      <c r="AT4798" s="96"/>
      <c r="AU4798" s="28"/>
      <c r="AV4798" s="28"/>
      <c r="AW4798" s="28"/>
      <c r="AX4798" s="28"/>
      <c r="AY4798" s="28"/>
      <c r="AZ4798" s="28"/>
      <c r="BA4798" s="28"/>
      <c r="BB4798" s="28"/>
      <c r="BC4798" s="28"/>
      <c r="BD4798" s="28"/>
      <c r="BE4798" s="28"/>
    </row>
    <row r="4799" spans="3:57" ht="14.25" customHeight="1">
      <c r="C4799" s="46"/>
      <c r="D4799" s="28"/>
      <c r="E4799" s="28"/>
      <c r="F4799" s="28"/>
      <c r="G4799" s="28"/>
      <c r="H4799" s="28"/>
      <c r="I4799" s="28"/>
      <c r="J4799" s="28"/>
      <c r="K4799" s="28"/>
      <c r="L4799" s="28"/>
      <c r="M4799" s="28"/>
      <c r="N4799" s="28"/>
      <c r="O4799" s="28"/>
      <c r="P4799" s="60"/>
      <c r="Q4799" s="60"/>
      <c r="R4799" s="60"/>
      <c r="S4799" s="60"/>
      <c r="T4799" s="60"/>
      <c r="U4799" s="60"/>
      <c r="V4799" s="46"/>
      <c r="W4799" s="28"/>
      <c r="X4799" s="28"/>
      <c r="Y4799" s="28"/>
      <c r="AA4799" s="77"/>
      <c r="AB4799" s="28"/>
      <c r="AC4799" s="28"/>
      <c r="AD4799" s="28"/>
      <c r="AE4799" s="28"/>
      <c r="AF4799" s="28"/>
      <c r="AG4799" s="28"/>
      <c r="AH4799" s="28"/>
      <c r="AI4799" s="28"/>
      <c r="AJ4799" s="28"/>
      <c r="AK4799" s="28"/>
      <c r="AL4799" s="28"/>
      <c r="AM4799" s="28"/>
      <c r="AN4799" s="28"/>
      <c r="AO4799" s="28"/>
      <c r="AP4799" s="28"/>
      <c r="AQ4799" s="28"/>
      <c r="AR4799" s="28"/>
      <c r="AS4799" s="28"/>
      <c r="AT4799" s="96"/>
      <c r="AU4799" s="28"/>
      <c r="AV4799" s="28"/>
      <c r="AW4799" s="28"/>
      <c r="AX4799" s="28"/>
      <c r="AY4799" s="28"/>
      <c r="AZ4799" s="28"/>
      <c r="BA4799" s="28"/>
      <c r="BB4799" s="28"/>
      <c r="BC4799" s="28"/>
      <c r="BD4799" s="28"/>
      <c r="BE4799" s="28"/>
    </row>
    <row r="4800" spans="3:57" ht="14.25" customHeight="1">
      <c r="C4800" s="46"/>
      <c r="D4800" s="28"/>
      <c r="E4800" s="28"/>
      <c r="F4800" s="28"/>
      <c r="G4800" s="28"/>
      <c r="H4800" s="28"/>
      <c r="I4800" s="28"/>
      <c r="J4800" s="28"/>
      <c r="K4800" s="28"/>
      <c r="L4800" s="28"/>
      <c r="M4800" s="28"/>
      <c r="N4800" s="28"/>
      <c r="O4800" s="28"/>
      <c r="P4800" s="60"/>
      <c r="Q4800" s="60"/>
      <c r="R4800" s="60"/>
      <c r="S4800" s="60"/>
      <c r="T4800" s="60"/>
      <c r="U4800" s="60"/>
      <c r="V4800" s="46"/>
      <c r="W4800" s="28"/>
      <c r="X4800" s="28"/>
      <c r="Y4800" s="28"/>
      <c r="AA4800" s="77"/>
      <c r="AB4800" s="28"/>
      <c r="AC4800" s="28"/>
      <c r="AD4800" s="28"/>
      <c r="AE4800" s="28"/>
      <c r="AF4800" s="28"/>
      <c r="AG4800" s="28"/>
      <c r="AH4800" s="28"/>
      <c r="AI4800" s="28"/>
      <c r="AJ4800" s="28"/>
      <c r="AK4800" s="28"/>
      <c r="AL4800" s="28"/>
      <c r="AM4800" s="28"/>
      <c r="AN4800" s="28"/>
      <c r="AO4800" s="28"/>
      <c r="AP4800" s="28"/>
      <c r="AQ4800" s="28"/>
      <c r="AR4800" s="28"/>
      <c r="AS4800" s="28"/>
      <c r="AT4800" s="96"/>
      <c r="AU4800" s="28"/>
      <c r="AV4800" s="28"/>
      <c r="AW4800" s="28"/>
      <c r="AX4800" s="28"/>
      <c r="AY4800" s="28"/>
      <c r="AZ4800" s="28"/>
      <c r="BA4800" s="28"/>
      <c r="BB4800" s="28"/>
      <c r="BC4800" s="28"/>
      <c r="BD4800" s="28"/>
      <c r="BE4800" s="28"/>
    </row>
    <row r="4801" spans="3:57" ht="14.25" customHeight="1">
      <c r="C4801" s="46"/>
      <c r="D4801" s="28"/>
      <c r="E4801" s="28"/>
      <c r="F4801" s="28"/>
      <c r="G4801" s="28"/>
      <c r="H4801" s="28"/>
      <c r="I4801" s="28"/>
      <c r="J4801" s="28"/>
      <c r="K4801" s="28"/>
      <c r="L4801" s="28"/>
      <c r="M4801" s="28"/>
      <c r="N4801" s="28"/>
      <c r="O4801" s="28"/>
      <c r="P4801" s="60"/>
      <c r="Q4801" s="60"/>
      <c r="R4801" s="60"/>
      <c r="S4801" s="60"/>
      <c r="T4801" s="60"/>
      <c r="U4801" s="60"/>
      <c r="V4801" s="46"/>
      <c r="W4801" s="28"/>
      <c r="X4801" s="28"/>
      <c r="Y4801" s="28"/>
      <c r="AA4801" s="77"/>
      <c r="AB4801" s="28"/>
      <c r="AC4801" s="28"/>
      <c r="AD4801" s="28"/>
      <c r="AE4801" s="28"/>
      <c r="AF4801" s="28"/>
      <c r="AG4801" s="28"/>
      <c r="AH4801" s="28"/>
      <c r="AI4801" s="28"/>
      <c r="AJ4801" s="28"/>
      <c r="AK4801" s="28"/>
      <c r="AL4801" s="28"/>
      <c r="AM4801" s="28"/>
      <c r="AN4801" s="28"/>
      <c r="AO4801" s="28"/>
      <c r="AP4801" s="28"/>
      <c r="AQ4801" s="28"/>
      <c r="AR4801" s="28"/>
      <c r="AS4801" s="28"/>
      <c r="AT4801" s="96"/>
      <c r="AU4801" s="28"/>
      <c r="AV4801" s="28"/>
      <c r="AW4801" s="28"/>
      <c r="AX4801" s="28"/>
      <c r="AY4801" s="28"/>
      <c r="AZ4801" s="28"/>
      <c r="BA4801" s="28"/>
      <c r="BB4801" s="28"/>
      <c r="BC4801" s="28"/>
      <c r="BD4801" s="28"/>
      <c r="BE4801" s="28"/>
    </row>
    <row r="4802" spans="3:57" ht="14.25" customHeight="1">
      <c r="C4802" s="46"/>
      <c r="D4802" s="28"/>
      <c r="E4802" s="28"/>
      <c r="F4802" s="28"/>
      <c r="G4802" s="28"/>
      <c r="H4802" s="28"/>
      <c r="I4802" s="28"/>
      <c r="J4802" s="28"/>
      <c r="K4802" s="28"/>
      <c r="L4802" s="28"/>
      <c r="M4802" s="28"/>
      <c r="N4802" s="28"/>
      <c r="O4802" s="28"/>
      <c r="P4802" s="60"/>
      <c r="Q4802" s="60"/>
      <c r="R4802" s="60"/>
      <c r="S4802" s="60"/>
      <c r="T4802" s="60"/>
      <c r="U4802" s="60"/>
      <c r="V4802" s="46"/>
      <c r="W4802" s="28"/>
      <c r="X4802" s="28"/>
      <c r="Y4802" s="28"/>
      <c r="AA4802" s="77"/>
      <c r="AB4802" s="28"/>
      <c r="AC4802" s="28"/>
      <c r="AD4802" s="28"/>
      <c r="AE4802" s="28"/>
      <c r="AF4802" s="28"/>
      <c r="AG4802" s="28"/>
      <c r="AH4802" s="28"/>
      <c r="AI4802" s="28"/>
      <c r="AJ4802" s="28"/>
      <c r="AK4802" s="28"/>
      <c r="AL4802" s="28"/>
      <c r="AM4802" s="28"/>
      <c r="AN4802" s="28"/>
      <c r="AO4802" s="28"/>
      <c r="AP4802" s="28"/>
      <c r="AQ4802" s="28"/>
      <c r="AR4802" s="28"/>
      <c r="AS4802" s="28"/>
      <c r="AT4802" s="96"/>
      <c r="AU4802" s="28"/>
      <c r="AV4802" s="28"/>
      <c r="AW4802" s="28"/>
      <c r="AX4802" s="28"/>
      <c r="AY4802" s="28"/>
      <c r="AZ4802" s="28"/>
      <c r="BA4802" s="28"/>
      <c r="BB4802" s="28"/>
      <c r="BC4802" s="28"/>
      <c r="BD4802" s="28"/>
      <c r="BE4802" s="28"/>
    </row>
    <row r="4803" spans="3:57" ht="14.25" customHeight="1">
      <c r="C4803" s="46"/>
      <c r="D4803" s="28"/>
      <c r="E4803" s="28"/>
      <c r="F4803" s="28"/>
      <c r="G4803" s="28"/>
      <c r="H4803" s="28"/>
      <c r="I4803" s="28"/>
      <c r="J4803" s="28"/>
      <c r="K4803" s="28"/>
      <c r="L4803" s="28"/>
      <c r="M4803" s="28"/>
      <c r="N4803" s="28"/>
      <c r="O4803" s="28"/>
      <c r="P4803" s="60"/>
      <c r="Q4803" s="60"/>
      <c r="R4803" s="60"/>
      <c r="S4803" s="60"/>
      <c r="T4803" s="60"/>
      <c r="U4803" s="60"/>
      <c r="V4803" s="46"/>
      <c r="W4803" s="28"/>
      <c r="X4803" s="28"/>
      <c r="Y4803" s="28"/>
      <c r="AA4803" s="77"/>
      <c r="AB4803" s="28"/>
      <c r="AC4803" s="28"/>
      <c r="AD4803" s="28"/>
      <c r="AE4803" s="28"/>
      <c r="AF4803" s="28"/>
      <c r="AG4803" s="28"/>
      <c r="AH4803" s="28"/>
      <c r="AI4803" s="28"/>
      <c r="AJ4803" s="28"/>
      <c r="AK4803" s="28"/>
      <c r="AL4803" s="28"/>
      <c r="AM4803" s="28"/>
      <c r="AN4803" s="28"/>
      <c r="AO4803" s="28"/>
      <c r="AP4803" s="28"/>
      <c r="AQ4803" s="28"/>
      <c r="AR4803" s="28"/>
      <c r="AS4803" s="28"/>
      <c r="AT4803" s="96"/>
      <c r="AU4803" s="28"/>
      <c r="AV4803" s="28"/>
      <c r="AW4803" s="28"/>
      <c r="AX4803" s="28"/>
      <c r="AY4803" s="28"/>
      <c r="AZ4803" s="28"/>
      <c r="BA4803" s="28"/>
      <c r="BB4803" s="28"/>
      <c r="BC4803" s="28"/>
      <c r="BD4803" s="28"/>
      <c r="BE4803" s="28"/>
    </row>
    <row r="4804" spans="3:57" ht="14.25" customHeight="1">
      <c r="C4804" s="46"/>
      <c r="D4804" s="28"/>
      <c r="E4804" s="28"/>
      <c r="F4804" s="28"/>
      <c r="G4804" s="28"/>
      <c r="H4804" s="28"/>
      <c r="I4804" s="28"/>
      <c r="J4804" s="28"/>
      <c r="K4804" s="28"/>
      <c r="L4804" s="28"/>
      <c r="M4804" s="28"/>
      <c r="N4804" s="28"/>
      <c r="O4804" s="28"/>
      <c r="P4804" s="60"/>
      <c r="Q4804" s="60"/>
      <c r="R4804" s="60"/>
      <c r="S4804" s="60"/>
      <c r="T4804" s="60"/>
      <c r="U4804" s="60"/>
      <c r="V4804" s="46"/>
      <c r="W4804" s="28"/>
      <c r="X4804" s="28"/>
      <c r="Y4804" s="28"/>
      <c r="AA4804" s="77"/>
      <c r="AB4804" s="28"/>
      <c r="AC4804" s="28"/>
      <c r="AD4804" s="28"/>
      <c r="AE4804" s="28"/>
      <c r="AF4804" s="28"/>
      <c r="AG4804" s="28"/>
      <c r="AH4804" s="28"/>
      <c r="AI4804" s="28"/>
      <c r="AJ4804" s="28"/>
      <c r="AK4804" s="28"/>
      <c r="AL4804" s="28"/>
      <c r="AM4804" s="28"/>
      <c r="AN4804" s="28"/>
      <c r="AO4804" s="28"/>
      <c r="AP4804" s="28"/>
      <c r="AQ4804" s="28"/>
      <c r="AR4804" s="28"/>
      <c r="AS4804" s="28"/>
      <c r="AT4804" s="96"/>
      <c r="AU4804" s="28"/>
      <c r="AV4804" s="28"/>
      <c r="AW4804" s="28"/>
      <c r="AX4804" s="28"/>
      <c r="AY4804" s="28"/>
      <c r="AZ4804" s="28"/>
      <c r="BA4804" s="28"/>
      <c r="BB4804" s="28"/>
      <c r="BC4804" s="28"/>
      <c r="BD4804" s="28"/>
      <c r="BE4804" s="28"/>
    </row>
    <row r="4805" spans="3:57" ht="14.25" customHeight="1">
      <c r="C4805" s="46"/>
      <c r="D4805" s="28"/>
      <c r="E4805" s="28"/>
      <c r="F4805" s="28"/>
      <c r="G4805" s="28"/>
      <c r="H4805" s="28"/>
      <c r="I4805" s="28"/>
      <c r="J4805" s="28"/>
      <c r="K4805" s="28"/>
      <c r="L4805" s="28"/>
      <c r="M4805" s="28"/>
      <c r="N4805" s="28"/>
      <c r="O4805" s="28"/>
      <c r="P4805" s="60"/>
      <c r="Q4805" s="60"/>
      <c r="R4805" s="60"/>
      <c r="S4805" s="60"/>
      <c r="T4805" s="60"/>
      <c r="U4805" s="60"/>
      <c r="V4805" s="46"/>
      <c r="W4805" s="28"/>
      <c r="X4805" s="28"/>
      <c r="Y4805" s="28"/>
      <c r="AA4805" s="77"/>
      <c r="AB4805" s="28"/>
      <c r="AC4805" s="28"/>
      <c r="AD4805" s="28"/>
      <c r="AE4805" s="28"/>
      <c r="AF4805" s="28"/>
      <c r="AG4805" s="28"/>
      <c r="AH4805" s="28"/>
      <c r="AI4805" s="28"/>
      <c r="AJ4805" s="28"/>
      <c r="AK4805" s="28"/>
      <c r="AL4805" s="28"/>
      <c r="AM4805" s="28"/>
      <c r="AN4805" s="28"/>
      <c r="AO4805" s="28"/>
      <c r="AP4805" s="28"/>
      <c r="AQ4805" s="28"/>
      <c r="AR4805" s="28"/>
      <c r="AS4805" s="28"/>
      <c r="AT4805" s="96"/>
      <c r="AU4805" s="28"/>
      <c r="AV4805" s="28"/>
      <c r="AW4805" s="28"/>
      <c r="AX4805" s="28"/>
      <c r="AY4805" s="28"/>
      <c r="AZ4805" s="28"/>
      <c r="BA4805" s="28"/>
      <c r="BB4805" s="28"/>
      <c r="BC4805" s="28"/>
      <c r="BD4805" s="28"/>
      <c r="BE4805" s="28"/>
    </row>
    <row r="4806" spans="3:57" ht="14.25" customHeight="1">
      <c r="C4806" s="46"/>
      <c r="D4806" s="28"/>
      <c r="E4806" s="28"/>
      <c r="F4806" s="28"/>
      <c r="G4806" s="28"/>
      <c r="H4806" s="28"/>
      <c r="I4806" s="28"/>
      <c r="J4806" s="28"/>
      <c r="K4806" s="28"/>
      <c r="L4806" s="28"/>
      <c r="M4806" s="28"/>
      <c r="N4806" s="28"/>
      <c r="O4806" s="28"/>
      <c r="P4806" s="60"/>
      <c r="Q4806" s="60"/>
      <c r="R4806" s="60"/>
      <c r="S4806" s="60"/>
      <c r="T4806" s="60"/>
      <c r="U4806" s="60"/>
      <c r="V4806" s="46"/>
      <c r="W4806" s="28"/>
      <c r="X4806" s="28"/>
      <c r="Y4806" s="28"/>
      <c r="AA4806" s="77"/>
      <c r="AB4806" s="28"/>
      <c r="AC4806" s="28"/>
      <c r="AD4806" s="28"/>
      <c r="AE4806" s="28"/>
      <c r="AF4806" s="28"/>
      <c r="AG4806" s="28"/>
      <c r="AH4806" s="28"/>
      <c r="AI4806" s="28"/>
      <c r="AJ4806" s="28"/>
      <c r="AK4806" s="28"/>
      <c r="AL4806" s="28"/>
      <c r="AM4806" s="28"/>
      <c r="AN4806" s="28"/>
      <c r="AO4806" s="28"/>
      <c r="AP4806" s="28"/>
      <c r="AQ4806" s="28"/>
      <c r="AR4806" s="28"/>
      <c r="AS4806" s="28"/>
      <c r="AT4806" s="96"/>
      <c r="AU4806" s="28"/>
      <c r="AV4806" s="28"/>
      <c r="AW4806" s="28"/>
      <c r="AX4806" s="28"/>
      <c r="AY4806" s="28"/>
      <c r="AZ4806" s="28"/>
      <c r="BA4806" s="28"/>
      <c r="BB4806" s="28"/>
      <c r="BC4806" s="28"/>
      <c r="BD4806" s="28"/>
      <c r="BE4806" s="28"/>
    </row>
    <row r="4807" spans="3:57" ht="14.25" customHeight="1">
      <c r="C4807" s="46"/>
      <c r="D4807" s="28"/>
      <c r="E4807" s="28"/>
      <c r="F4807" s="28"/>
      <c r="G4807" s="28"/>
      <c r="H4807" s="28"/>
      <c r="I4807" s="28"/>
      <c r="J4807" s="28"/>
      <c r="K4807" s="28"/>
      <c r="L4807" s="28"/>
      <c r="M4807" s="28"/>
      <c r="N4807" s="28"/>
      <c r="O4807" s="28"/>
      <c r="P4807" s="60"/>
      <c r="Q4807" s="60"/>
      <c r="R4807" s="60"/>
      <c r="S4807" s="60"/>
      <c r="T4807" s="60"/>
      <c r="U4807" s="60"/>
      <c r="V4807" s="46"/>
      <c r="W4807" s="28"/>
      <c r="X4807" s="28"/>
      <c r="Y4807" s="28"/>
      <c r="AA4807" s="77"/>
      <c r="AB4807" s="28"/>
      <c r="AC4807" s="28"/>
      <c r="AD4807" s="28"/>
      <c r="AE4807" s="28"/>
      <c r="AF4807" s="28"/>
      <c r="AG4807" s="28"/>
      <c r="AH4807" s="28"/>
      <c r="AI4807" s="28"/>
      <c r="AJ4807" s="28"/>
      <c r="AK4807" s="28"/>
      <c r="AL4807" s="28"/>
      <c r="AM4807" s="28"/>
      <c r="AN4807" s="28"/>
      <c r="AO4807" s="28"/>
      <c r="AP4807" s="28"/>
      <c r="AQ4807" s="28"/>
      <c r="AR4807" s="28"/>
      <c r="AS4807" s="28"/>
      <c r="AT4807" s="96"/>
      <c r="AU4807" s="28"/>
      <c r="AV4807" s="28"/>
      <c r="AW4807" s="28"/>
      <c r="AX4807" s="28"/>
      <c r="AY4807" s="28"/>
      <c r="AZ4807" s="28"/>
      <c r="BA4807" s="28"/>
      <c r="BB4807" s="28"/>
      <c r="BC4807" s="28"/>
      <c r="BD4807" s="28"/>
      <c r="BE4807" s="28"/>
    </row>
    <row r="4808" spans="3:57" ht="14.25" customHeight="1">
      <c r="C4808" s="46"/>
      <c r="D4808" s="28"/>
      <c r="E4808" s="28"/>
      <c r="F4808" s="28"/>
      <c r="G4808" s="28"/>
      <c r="H4808" s="28"/>
      <c r="I4808" s="28"/>
      <c r="J4808" s="28"/>
      <c r="K4808" s="28"/>
      <c r="L4808" s="28"/>
      <c r="M4808" s="28"/>
      <c r="N4808" s="28"/>
      <c r="O4808" s="28"/>
      <c r="P4808" s="60"/>
      <c r="Q4808" s="60"/>
      <c r="R4808" s="60"/>
      <c r="S4808" s="60"/>
      <c r="T4808" s="60"/>
      <c r="U4808" s="60"/>
      <c r="V4808" s="46"/>
      <c r="W4808" s="28"/>
      <c r="X4808" s="28"/>
      <c r="Y4808" s="28"/>
      <c r="AA4808" s="77"/>
      <c r="AB4808" s="28"/>
      <c r="AC4808" s="28"/>
      <c r="AD4808" s="28"/>
      <c r="AE4808" s="28"/>
      <c r="AF4808" s="28"/>
      <c r="AG4808" s="28"/>
      <c r="AH4808" s="28"/>
      <c r="AI4808" s="28"/>
      <c r="AJ4808" s="28"/>
      <c r="AK4808" s="28"/>
      <c r="AL4808" s="28"/>
      <c r="AM4808" s="28"/>
      <c r="AN4808" s="28"/>
      <c r="AO4808" s="28"/>
      <c r="AP4808" s="28"/>
      <c r="AQ4808" s="28"/>
      <c r="AR4808" s="28"/>
      <c r="AS4808" s="28"/>
      <c r="AT4808" s="96"/>
      <c r="AU4808" s="28"/>
      <c r="AV4808" s="28"/>
      <c r="AW4808" s="28"/>
      <c r="AX4808" s="28"/>
      <c r="AY4808" s="28"/>
      <c r="AZ4808" s="28"/>
      <c r="BA4808" s="28"/>
      <c r="BB4808" s="28"/>
      <c r="BC4808" s="28"/>
      <c r="BD4808" s="28"/>
      <c r="BE4808" s="28"/>
    </row>
    <row r="4809" spans="3:57" ht="14.25" customHeight="1">
      <c r="C4809" s="46"/>
      <c r="D4809" s="28"/>
      <c r="E4809" s="28"/>
      <c r="F4809" s="28"/>
      <c r="G4809" s="28"/>
      <c r="H4809" s="28"/>
      <c r="I4809" s="28"/>
      <c r="J4809" s="28"/>
      <c r="K4809" s="28"/>
      <c r="L4809" s="28"/>
      <c r="M4809" s="28"/>
      <c r="N4809" s="28"/>
      <c r="O4809" s="28"/>
      <c r="P4809" s="60"/>
      <c r="Q4809" s="60"/>
      <c r="R4809" s="60"/>
      <c r="S4809" s="60"/>
      <c r="T4809" s="60"/>
      <c r="U4809" s="60"/>
      <c r="V4809" s="46"/>
      <c r="W4809" s="28"/>
      <c r="X4809" s="28"/>
      <c r="Y4809" s="28"/>
      <c r="AA4809" s="77"/>
      <c r="AB4809" s="28"/>
      <c r="AC4809" s="28"/>
      <c r="AD4809" s="28"/>
      <c r="AE4809" s="28"/>
      <c r="AF4809" s="28"/>
      <c r="AG4809" s="28"/>
      <c r="AH4809" s="28"/>
      <c r="AI4809" s="28"/>
      <c r="AJ4809" s="28"/>
      <c r="AK4809" s="28"/>
      <c r="AL4809" s="28"/>
      <c r="AM4809" s="28"/>
      <c r="AN4809" s="28"/>
      <c r="AO4809" s="28"/>
      <c r="AP4809" s="28"/>
      <c r="AQ4809" s="28"/>
      <c r="AR4809" s="28"/>
      <c r="AS4809" s="28"/>
      <c r="AT4809" s="96"/>
      <c r="AU4809" s="28"/>
      <c r="AV4809" s="28"/>
      <c r="AW4809" s="28"/>
      <c r="AX4809" s="28"/>
      <c r="AY4809" s="28"/>
      <c r="AZ4809" s="28"/>
      <c r="BA4809" s="28"/>
      <c r="BB4809" s="28"/>
      <c r="BC4809" s="28"/>
      <c r="BD4809" s="28"/>
      <c r="BE4809" s="28"/>
    </row>
    <row r="4810" spans="3:57" ht="14.25" customHeight="1">
      <c r="C4810" s="46"/>
      <c r="D4810" s="28"/>
      <c r="E4810" s="28"/>
      <c r="F4810" s="28"/>
      <c r="G4810" s="28"/>
      <c r="H4810" s="28"/>
      <c r="I4810" s="28"/>
      <c r="J4810" s="28"/>
      <c r="K4810" s="28"/>
      <c r="L4810" s="28"/>
      <c r="M4810" s="28"/>
      <c r="N4810" s="28"/>
      <c r="O4810" s="28"/>
      <c r="P4810" s="60"/>
      <c r="Q4810" s="60"/>
      <c r="R4810" s="60"/>
      <c r="S4810" s="60"/>
      <c r="T4810" s="60"/>
      <c r="U4810" s="60"/>
      <c r="V4810" s="46"/>
      <c r="W4810" s="28"/>
      <c r="X4810" s="28"/>
      <c r="Y4810" s="28"/>
      <c r="AA4810" s="77"/>
      <c r="AB4810" s="28"/>
      <c r="AC4810" s="28"/>
      <c r="AD4810" s="28"/>
      <c r="AE4810" s="28"/>
      <c r="AF4810" s="28"/>
      <c r="AG4810" s="28"/>
      <c r="AH4810" s="28"/>
      <c r="AI4810" s="28"/>
      <c r="AJ4810" s="28"/>
      <c r="AK4810" s="28"/>
      <c r="AL4810" s="28"/>
      <c r="AM4810" s="28"/>
      <c r="AN4810" s="28"/>
      <c r="AO4810" s="28"/>
      <c r="AP4810" s="28"/>
      <c r="AQ4810" s="28"/>
      <c r="AR4810" s="28"/>
      <c r="AS4810" s="28"/>
      <c r="AT4810" s="96"/>
      <c r="AU4810" s="28"/>
      <c r="AV4810" s="28"/>
      <c r="AW4810" s="28"/>
      <c r="AX4810" s="28"/>
      <c r="AY4810" s="28"/>
      <c r="AZ4810" s="28"/>
      <c r="BA4810" s="28"/>
      <c r="BB4810" s="28"/>
      <c r="BC4810" s="28"/>
      <c r="BD4810" s="28"/>
      <c r="BE4810" s="28"/>
    </row>
    <row r="4811" spans="3:57" ht="14.25" customHeight="1">
      <c r="C4811" s="46"/>
      <c r="D4811" s="28"/>
      <c r="E4811" s="28"/>
      <c r="F4811" s="28"/>
      <c r="G4811" s="28"/>
      <c r="H4811" s="28"/>
      <c r="I4811" s="28"/>
      <c r="J4811" s="28"/>
      <c r="K4811" s="28"/>
      <c r="L4811" s="28"/>
      <c r="M4811" s="28"/>
      <c r="N4811" s="28"/>
      <c r="O4811" s="28"/>
      <c r="P4811" s="60"/>
      <c r="Q4811" s="60"/>
      <c r="R4811" s="60"/>
      <c r="S4811" s="60"/>
      <c r="T4811" s="60"/>
      <c r="U4811" s="60"/>
      <c r="V4811" s="46"/>
      <c r="W4811" s="28"/>
      <c r="X4811" s="28"/>
      <c r="Y4811" s="28"/>
      <c r="AA4811" s="77"/>
      <c r="AB4811" s="28"/>
      <c r="AC4811" s="28"/>
      <c r="AD4811" s="28"/>
      <c r="AE4811" s="28"/>
      <c r="AF4811" s="28"/>
      <c r="AG4811" s="28"/>
      <c r="AH4811" s="28"/>
      <c r="AI4811" s="28"/>
      <c r="AJ4811" s="28"/>
      <c r="AK4811" s="28"/>
      <c r="AL4811" s="28"/>
      <c r="AM4811" s="28"/>
      <c r="AN4811" s="28"/>
      <c r="AO4811" s="28"/>
      <c r="AP4811" s="28"/>
      <c r="AQ4811" s="28"/>
      <c r="AR4811" s="28"/>
      <c r="AS4811" s="28"/>
      <c r="AT4811" s="96"/>
      <c r="AU4811" s="28"/>
      <c r="AV4811" s="28"/>
      <c r="AW4811" s="28"/>
      <c r="AX4811" s="28"/>
      <c r="AY4811" s="28"/>
      <c r="AZ4811" s="28"/>
      <c r="BA4811" s="28"/>
      <c r="BB4811" s="28"/>
      <c r="BC4811" s="28"/>
      <c r="BD4811" s="28"/>
      <c r="BE4811" s="28"/>
    </row>
    <row r="4812" spans="3:57" ht="14.25" customHeight="1">
      <c r="C4812" s="46"/>
      <c r="D4812" s="28"/>
      <c r="E4812" s="28"/>
      <c r="F4812" s="28"/>
      <c r="G4812" s="28"/>
      <c r="H4812" s="28"/>
      <c r="I4812" s="28"/>
      <c r="J4812" s="28"/>
      <c r="K4812" s="28"/>
      <c r="L4812" s="28"/>
      <c r="M4812" s="28"/>
      <c r="N4812" s="28"/>
      <c r="O4812" s="28"/>
      <c r="P4812" s="60"/>
      <c r="Q4812" s="60"/>
      <c r="R4812" s="60"/>
      <c r="S4812" s="60"/>
      <c r="T4812" s="60"/>
      <c r="U4812" s="60"/>
      <c r="V4812" s="46"/>
      <c r="W4812" s="28"/>
      <c r="X4812" s="28"/>
      <c r="Y4812" s="28"/>
      <c r="AA4812" s="77"/>
      <c r="AB4812" s="28"/>
      <c r="AC4812" s="28"/>
      <c r="AD4812" s="28"/>
      <c r="AE4812" s="28"/>
      <c r="AF4812" s="28"/>
      <c r="AG4812" s="28"/>
      <c r="AH4812" s="28"/>
      <c r="AI4812" s="28"/>
      <c r="AJ4812" s="28"/>
      <c r="AK4812" s="28"/>
      <c r="AL4812" s="28"/>
      <c r="AM4812" s="28"/>
      <c r="AN4812" s="28"/>
      <c r="AO4812" s="28"/>
      <c r="AP4812" s="28"/>
      <c r="AQ4812" s="28"/>
      <c r="AR4812" s="28"/>
      <c r="AS4812" s="28"/>
      <c r="AT4812" s="96"/>
      <c r="AU4812" s="28"/>
      <c r="AV4812" s="28"/>
      <c r="AW4812" s="28"/>
      <c r="AX4812" s="28"/>
      <c r="AY4812" s="28"/>
      <c r="AZ4812" s="28"/>
      <c r="BA4812" s="28"/>
      <c r="BB4812" s="28"/>
      <c r="BC4812" s="28"/>
      <c r="BD4812" s="28"/>
      <c r="BE4812" s="28"/>
    </row>
    <row r="4813" spans="3:57" ht="14.25" customHeight="1">
      <c r="C4813" s="46"/>
      <c r="D4813" s="28"/>
      <c r="E4813" s="28"/>
      <c r="F4813" s="28"/>
      <c r="G4813" s="28"/>
      <c r="H4813" s="28"/>
      <c r="I4813" s="28"/>
      <c r="J4813" s="28"/>
      <c r="K4813" s="28"/>
      <c r="L4813" s="28"/>
      <c r="M4813" s="28"/>
      <c r="N4813" s="28"/>
      <c r="O4813" s="28"/>
      <c r="P4813" s="60"/>
      <c r="Q4813" s="60"/>
      <c r="R4813" s="60"/>
      <c r="S4813" s="60"/>
      <c r="T4813" s="60"/>
      <c r="U4813" s="60"/>
      <c r="V4813" s="46"/>
      <c r="W4813" s="28"/>
      <c r="X4813" s="28"/>
      <c r="Y4813" s="28"/>
      <c r="AA4813" s="77"/>
      <c r="AB4813" s="28"/>
      <c r="AC4813" s="28"/>
      <c r="AD4813" s="28"/>
      <c r="AE4813" s="28"/>
      <c r="AF4813" s="28"/>
      <c r="AG4813" s="28"/>
      <c r="AH4813" s="28"/>
      <c r="AI4813" s="28"/>
      <c r="AJ4813" s="28"/>
      <c r="AK4813" s="28"/>
      <c r="AL4813" s="28"/>
      <c r="AM4813" s="28"/>
      <c r="AN4813" s="28"/>
      <c r="AO4813" s="28"/>
      <c r="AP4813" s="28"/>
      <c r="AQ4813" s="28"/>
      <c r="AR4813" s="28"/>
      <c r="AS4813" s="28"/>
      <c r="AT4813" s="96"/>
      <c r="AU4813" s="28"/>
      <c r="AV4813" s="28"/>
      <c r="AW4813" s="28"/>
      <c r="AX4813" s="28"/>
      <c r="AY4813" s="28"/>
      <c r="AZ4813" s="28"/>
      <c r="BA4813" s="28"/>
      <c r="BB4813" s="28"/>
      <c r="BC4813" s="28"/>
      <c r="BD4813" s="28"/>
      <c r="BE4813" s="28"/>
    </row>
    <row r="4814" spans="3:57" ht="14.25" customHeight="1">
      <c r="C4814" s="46"/>
      <c r="D4814" s="28"/>
      <c r="E4814" s="28"/>
      <c r="F4814" s="28"/>
      <c r="G4814" s="28"/>
      <c r="H4814" s="28"/>
      <c r="I4814" s="28"/>
      <c r="J4814" s="28"/>
      <c r="K4814" s="28"/>
      <c r="L4814" s="28"/>
      <c r="M4814" s="28"/>
      <c r="N4814" s="28"/>
      <c r="O4814" s="28"/>
      <c r="P4814" s="60"/>
      <c r="Q4814" s="60"/>
      <c r="R4814" s="60"/>
      <c r="S4814" s="60"/>
      <c r="T4814" s="60"/>
      <c r="U4814" s="60"/>
      <c r="V4814" s="46"/>
      <c r="W4814" s="28"/>
      <c r="X4814" s="28"/>
      <c r="Y4814" s="28"/>
      <c r="AA4814" s="77"/>
      <c r="AB4814" s="28"/>
      <c r="AC4814" s="28"/>
      <c r="AD4814" s="28"/>
      <c r="AE4814" s="28"/>
      <c r="AF4814" s="28"/>
      <c r="AG4814" s="28"/>
      <c r="AH4814" s="28"/>
      <c r="AI4814" s="28"/>
      <c r="AJ4814" s="28"/>
      <c r="AK4814" s="28"/>
      <c r="AL4814" s="28"/>
      <c r="AM4814" s="28"/>
      <c r="AN4814" s="28"/>
      <c r="AO4814" s="28"/>
      <c r="AP4814" s="28"/>
      <c r="AQ4814" s="28"/>
      <c r="AR4814" s="28"/>
      <c r="AS4814" s="28"/>
      <c r="AT4814" s="96"/>
      <c r="AU4814" s="28"/>
      <c r="AV4814" s="28"/>
      <c r="AW4814" s="28"/>
      <c r="AX4814" s="28"/>
      <c r="AY4814" s="28"/>
      <c r="AZ4814" s="28"/>
      <c r="BA4814" s="28"/>
      <c r="BB4814" s="28"/>
      <c r="BC4814" s="28"/>
      <c r="BD4814" s="28"/>
      <c r="BE4814" s="28"/>
    </row>
    <row r="4815" spans="3:57" ht="14.25" customHeight="1">
      <c r="C4815" s="46"/>
      <c r="D4815" s="28"/>
      <c r="E4815" s="28"/>
      <c r="F4815" s="28"/>
      <c r="G4815" s="28"/>
      <c r="H4815" s="28"/>
      <c r="I4815" s="28"/>
      <c r="J4815" s="28"/>
      <c r="K4815" s="28"/>
      <c r="L4815" s="28"/>
      <c r="M4815" s="28"/>
      <c r="N4815" s="28"/>
      <c r="O4815" s="28"/>
      <c r="P4815" s="60"/>
      <c r="Q4815" s="60"/>
      <c r="R4815" s="60"/>
      <c r="S4815" s="60"/>
      <c r="T4815" s="60"/>
      <c r="U4815" s="60"/>
      <c r="V4815" s="46"/>
      <c r="W4815" s="28"/>
      <c r="X4815" s="28"/>
      <c r="Y4815" s="28"/>
      <c r="AA4815" s="77"/>
      <c r="AB4815" s="28"/>
      <c r="AC4815" s="28"/>
      <c r="AD4815" s="28"/>
      <c r="AE4815" s="28"/>
      <c r="AF4815" s="28"/>
      <c r="AG4815" s="28"/>
      <c r="AH4815" s="28"/>
      <c r="AI4815" s="28"/>
      <c r="AJ4815" s="28"/>
      <c r="AK4815" s="28"/>
      <c r="AL4815" s="28"/>
      <c r="AM4815" s="28"/>
      <c r="AN4815" s="28"/>
      <c r="AO4815" s="28"/>
      <c r="AP4815" s="28"/>
      <c r="AQ4815" s="28"/>
      <c r="AR4815" s="28"/>
      <c r="AS4815" s="28"/>
      <c r="AT4815" s="96"/>
      <c r="AU4815" s="28"/>
      <c r="AV4815" s="28"/>
      <c r="AW4815" s="28"/>
      <c r="AX4815" s="28"/>
      <c r="AY4815" s="28"/>
      <c r="AZ4815" s="28"/>
      <c r="BA4815" s="28"/>
      <c r="BB4815" s="28"/>
      <c r="BC4815" s="28"/>
      <c r="BD4815" s="28"/>
      <c r="BE4815" s="28"/>
    </row>
    <row r="4816" spans="3:57" ht="14.25" customHeight="1">
      <c r="C4816" s="46"/>
      <c r="D4816" s="28"/>
      <c r="E4816" s="28"/>
      <c r="F4816" s="28"/>
      <c r="G4816" s="28"/>
      <c r="H4816" s="28"/>
      <c r="I4816" s="28"/>
      <c r="J4816" s="28"/>
      <c r="K4816" s="28"/>
      <c r="L4816" s="28"/>
      <c r="M4816" s="28"/>
      <c r="N4816" s="28"/>
      <c r="O4816" s="28"/>
      <c r="P4816" s="60"/>
      <c r="Q4816" s="60"/>
      <c r="R4816" s="60"/>
      <c r="S4816" s="60"/>
      <c r="T4816" s="60"/>
      <c r="U4816" s="60"/>
      <c r="V4816" s="46"/>
      <c r="W4816" s="28"/>
      <c r="X4816" s="28"/>
      <c r="Y4816" s="28"/>
      <c r="AA4816" s="77"/>
      <c r="AB4816" s="28"/>
      <c r="AC4816" s="28"/>
      <c r="AD4816" s="28"/>
      <c r="AE4816" s="28"/>
      <c r="AF4816" s="28"/>
      <c r="AG4816" s="28"/>
      <c r="AH4816" s="28"/>
      <c r="AI4816" s="28"/>
      <c r="AJ4816" s="28"/>
      <c r="AK4816" s="28"/>
      <c r="AL4816" s="28"/>
      <c r="AM4816" s="28"/>
      <c r="AN4816" s="28"/>
      <c r="AO4816" s="28"/>
      <c r="AP4816" s="28"/>
      <c r="AQ4816" s="28"/>
      <c r="AR4816" s="28"/>
      <c r="AS4816" s="28"/>
      <c r="AT4816" s="96"/>
      <c r="AU4816" s="28"/>
      <c r="AV4816" s="28"/>
      <c r="AW4816" s="28"/>
      <c r="AX4816" s="28"/>
      <c r="AY4816" s="28"/>
      <c r="AZ4816" s="28"/>
      <c r="BA4816" s="28"/>
      <c r="BB4816" s="28"/>
      <c r="BC4816" s="28"/>
      <c r="BD4816" s="28"/>
      <c r="BE4816" s="28"/>
    </row>
    <row r="4817" spans="3:57" ht="14.25" customHeight="1">
      <c r="C4817" s="46"/>
      <c r="D4817" s="28"/>
      <c r="E4817" s="28"/>
      <c r="F4817" s="28"/>
      <c r="G4817" s="28"/>
      <c r="H4817" s="28"/>
      <c r="I4817" s="28"/>
      <c r="J4817" s="28"/>
      <c r="K4817" s="28"/>
      <c r="L4817" s="28"/>
      <c r="M4817" s="28"/>
      <c r="N4817" s="28"/>
      <c r="O4817" s="28"/>
      <c r="P4817" s="60"/>
      <c r="Q4817" s="60"/>
      <c r="R4817" s="60"/>
      <c r="S4817" s="60"/>
      <c r="T4817" s="60"/>
      <c r="U4817" s="60"/>
      <c r="V4817" s="46"/>
      <c r="W4817" s="28"/>
      <c r="X4817" s="28"/>
      <c r="Y4817" s="28"/>
      <c r="AA4817" s="77"/>
      <c r="AB4817" s="28"/>
      <c r="AC4817" s="28"/>
      <c r="AD4817" s="28"/>
      <c r="AE4817" s="28"/>
      <c r="AF4817" s="28"/>
      <c r="AG4817" s="28"/>
      <c r="AH4817" s="28"/>
      <c r="AI4817" s="28"/>
      <c r="AJ4817" s="28"/>
      <c r="AK4817" s="28"/>
      <c r="AL4817" s="28"/>
      <c r="AM4817" s="28"/>
      <c r="AN4817" s="28"/>
      <c r="AO4817" s="28"/>
      <c r="AP4817" s="28"/>
      <c r="AQ4817" s="28"/>
      <c r="AR4817" s="28"/>
      <c r="AS4817" s="28"/>
      <c r="AT4817" s="96"/>
      <c r="AU4817" s="28"/>
      <c r="AV4817" s="28"/>
      <c r="AW4817" s="28"/>
      <c r="AX4817" s="28"/>
      <c r="AY4817" s="28"/>
      <c r="AZ4817" s="28"/>
      <c r="BA4817" s="28"/>
      <c r="BB4817" s="28"/>
      <c r="BC4817" s="28"/>
      <c r="BD4817" s="28"/>
      <c r="BE4817" s="28"/>
    </row>
    <row r="4818" spans="3:57" ht="14.25" customHeight="1">
      <c r="C4818" s="46"/>
      <c r="D4818" s="28"/>
      <c r="E4818" s="28"/>
      <c r="F4818" s="28"/>
      <c r="G4818" s="28"/>
      <c r="H4818" s="28"/>
      <c r="I4818" s="28"/>
      <c r="J4818" s="28"/>
      <c r="K4818" s="28"/>
      <c r="L4818" s="28"/>
      <c r="M4818" s="28"/>
      <c r="N4818" s="28"/>
      <c r="O4818" s="28"/>
      <c r="P4818" s="60"/>
      <c r="Q4818" s="60"/>
      <c r="R4818" s="60"/>
      <c r="S4818" s="60"/>
      <c r="T4818" s="60"/>
      <c r="U4818" s="60"/>
      <c r="V4818" s="46"/>
      <c r="W4818" s="28"/>
      <c r="X4818" s="28"/>
      <c r="Y4818" s="28"/>
      <c r="AA4818" s="77"/>
      <c r="AB4818" s="28"/>
      <c r="AC4818" s="28"/>
      <c r="AD4818" s="28"/>
      <c r="AE4818" s="28"/>
      <c r="AF4818" s="28"/>
      <c r="AG4818" s="28"/>
      <c r="AH4818" s="28"/>
      <c r="AI4818" s="28"/>
      <c r="AJ4818" s="28"/>
      <c r="AK4818" s="28"/>
      <c r="AL4818" s="28"/>
      <c r="AM4818" s="28"/>
      <c r="AN4818" s="28"/>
      <c r="AO4818" s="28"/>
      <c r="AP4818" s="28"/>
      <c r="AQ4818" s="28"/>
      <c r="AR4818" s="28"/>
      <c r="AS4818" s="28"/>
      <c r="AT4818" s="96"/>
      <c r="AU4818" s="28"/>
      <c r="AV4818" s="28"/>
      <c r="AW4818" s="28"/>
      <c r="AX4818" s="28"/>
      <c r="AY4818" s="28"/>
      <c r="AZ4818" s="28"/>
      <c r="BA4818" s="28"/>
      <c r="BB4818" s="28"/>
      <c r="BC4818" s="28"/>
      <c r="BD4818" s="28"/>
      <c r="BE4818" s="28"/>
    </row>
    <row r="4819" spans="3:57" ht="14.25" customHeight="1">
      <c r="C4819" s="46"/>
      <c r="D4819" s="28"/>
      <c r="E4819" s="28"/>
      <c r="F4819" s="28"/>
      <c r="G4819" s="28"/>
      <c r="H4819" s="28"/>
      <c r="I4819" s="28"/>
      <c r="J4819" s="28"/>
      <c r="K4819" s="28"/>
      <c r="L4819" s="28"/>
      <c r="M4819" s="28"/>
      <c r="N4819" s="28"/>
      <c r="O4819" s="28"/>
      <c r="P4819" s="60"/>
      <c r="Q4819" s="60"/>
      <c r="R4819" s="60"/>
      <c r="S4819" s="60"/>
      <c r="T4819" s="60"/>
      <c r="U4819" s="60"/>
      <c r="V4819" s="46"/>
      <c r="W4819" s="28"/>
      <c r="X4819" s="28"/>
      <c r="Y4819" s="28"/>
      <c r="AA4819" s="77"/>
      <c r="AB4819" s="28"/>
      <c r="AC4819" s="28"/>
      <c r="AD4819" s="28"/>
      <c r="AE4819" s="28"/>
      <c r="AF4819" s="28"/>
      <c r="AG4819" s="28"/>
      <c r="AH4819" s="28"/>
      <c r="AI4819" s="28"/>
      <c r="AJ4819" s="28"/>
      <c r="AK4819" s="28"/>
      <c r="AL4819" s="28"/>
      <c r="AM4819" s="28"/>
      <c r="AN4819" s="28"/>
      <c r="AO4819" s="28"/>
      <c r="AP4819" s="28"/>
      <c r="AQ4819" s="28"/>
      <c r="AR4819" s="28"/>
      <c r="AS4819" s="28"/>
      <c r="AT4819" s="96"/>
      <c r="AU4819" s="28"/>
      <c r="AV4819" s="28"/>
      <c r="AW4819" s="28"/>
      <c r="AX4819" s="28"/>
      <c r="AY4819" s="28"/>
      <c r="AZ4819" s="28"/>
      <c r="BA4819" s="28"/>
      <c r="BB4819" s="28"/>
      <c r="BC4819" s="28"/>
      <c r="BD4819" s="28"/>
      <c r="BE4819" s="28"/>
    </row>
    <row r="4820" spans="3:57" ht="14.25" customHeight="1">
      <c r="C4820" s="46"/>
      <c r="D4820" s="28"/>
      <c r="E4820" s="28"/>
      <c r="F4820" s="28"/>
      <c r="G4820" s="28"/>
      <c r="H4820" s="28"/>
      <c r="I4820" s="28"/>
      <c r="J4820" s="28"/>
      <c r="K4820" s="28"/>
      <c r="L4820" s="28"/>
      <c r="M4820" s="28"/>
      <c r="N4820" s="28"/>
      <c r="O4820" s="28"/>
      <c r="P4820" s="60"/>
      <c r="Q4820" s="60"/>
      <c r="R4820" s="60"/>
      <c r="S4820" s="60"/>
      <c r="T4820" s="60"/>
      <c r="U4820" s="60"/>
      <c r="V4820" s="46"/>
      <c r="W4820" s="28"/>
      <c r="X4820" s="28"/>
      <c r="Y4820" s="28"/>
      <c r="AA4820" s="77"/>
      <c r="AB4820" s="28"/>
      <c r="AC4820" s="28"/>
      <c r="AD4820" s="28"/>
      <c r="AE4820" s="28"/>
      <c r="AF4820" s="28"/>
      <c r="AG4820" s="28"/>
      <c r="AH4820" s="28"/>
      <c r="AI4820" s="28"/>
      <c r="AJ4820" s="28"/>
      <c r="AK4820" s="28"/>
      <c r="AL4820" s="28"/>
      <c r="AM4820" s="28"/>
      <c r="AN4820" s="28"/>
      <c r="AO4820" s="28"/>
      <c r="AP4820" s="28"/>
      <c r="AQ4820" s="28"/>
      <c r="AR4820" s="28"/>
      <c r="AS4820" s="28"/>
      <c r="AT4820" s="96"/>
      <c r="AU4820" s="28"/>
      <c r="AV4820" s="28"/>
      <c r="AW4820" s="28"/>
      <c r="AX4820" s="28"/>
      <c r="AY4820" s="28"/>
      <c r="AZ4820" s="28"/>
      <c r="BA4820" s="28"/>
      <c r="BB4820" s="28"/>
      <c r="BC4820" s="28"/>
      <c r="BD4820" s="28"/>
      <c r="BE4820" s="28"/>
    </row>
    <row r="4821" spans="3:57" ht="14.25" customHeight="1">
      <c r="C4821" s="46"/>
      <c r="D4821" s="28"/>
      <c r="E4821" s="28"/>
      <c r="F4821" s="28"/>
      <c r="G4821" s="28"/>
      <c r="H4821" s="28"/>
      <c r="I4821" s="28"/>
      <c r="J4821" s="28"/>
      <c r="K4821" s="28"/>
      <c r="L4821" s="28"/>
      <c r="M4821" s="28"/>
      <c r="N4821" s="28"/>
      <c r="O4821" s="28"/>
      <c r="P4821" s="60"/>
      <c r="Q4821" s="60"/>
      <c r="R4821" s="60"/>
      <c r="S4821" s="60"/>
      <c r="T4821" s="60"/>
      <c r="U4821" s="60"/>
      <c r="V4821" s="46"/>
      <c r="W4821" s="28"/>
      <c r="X4821" s="28"/>
      <c r="Y4821" s="28"/>
      <c r="AA4821" s="77"/>
      <c r="AB4821" s="28"/>
      <c r="AC4821" s="28"/>
      <c r="AD4821" s="28"/>
      <c r="AE4821" s="28"/>
      <c r="AF4821" s="28"/>
      <c r="AG4821" s="28"/>
      <c r="AH4821" s="28"/>
      <c r="AI4821" s="28"/>
      <c r="AJ4821" s="28"/>
      <c r="AK4821" s="28"/>
      <c r="AL4821" s="28"/>
      <c r="AM4821" s="28"/>
      <c r="AN4821" s="28"/>
      <c r="AO4821" s="28"/>
      <c r="AP4821" s="28"/>
      <c r="AQ4821" s="28"/>
      <c r="AR4821" s="28"/>
      <c r="AS4821" s="28"/>
      <c r="AT4821" s="96"/>
      <c r="AU4821" s="28"/>
      <c r="AV4821" s="28"/>
      <c r="AW4821" s="28"/>
      <c r="AX4821" s="28"/>
      <c r="AY4821" s="28"/>
      <c r="AZ4821" s="28"/>
      <c r="BA4821" s="28"/>
      <c r="BB4821" s="28"/>
      <c r="BC4821" s="28"/>
      <c r="BD4821" s="28"/>
      <c r="BE4821" s="28"/>
    </row>
    <row r="4822" spans="3:57" ht="14.25" customHeight="1">
      <c r="C4822" s="46"/>
      <c r="D4822" s="28"/>
      <c r="E4822" s="28"/>
      <c r="F4822" s="28"/>
      <c r="G4822" s="28"/>
      <c r="H4822" s="28"/>
      <c r="I4822" s="28"/>
      <c r="J4822" s="28"/>
      <c r="K4822" s="28"/>
      <c r="L4822" s="28"/>
      <c r="M4822" s="28"/>
      <c r="N4822" s="28"/>
      <c r="O4822" s="28"/>
      <c r="P4822" s="60"/>
      <c r="Q4822" s="60"/>
      <c r="R4822" s="60"/>
      <c r="S4822" s="60"/>
      <c r="T4822" s="60"/>
      <c r="U4822" s="60"/>
      <c r="V4822" s="46"/>
      <c r="W4822" s="28"/>
      <c r="X4822" s="28"/>
      <c r="Y4822" s="28"/>
      <c r="AA4822" s="77"/>
      <c r="AB4822" s="28"/>
      <c r="AC4822" s="28"/>
      <c r="AD4822" s="28"/>
      <c r="AE4822" s="28"/>
      <c r="AF4822" s="28"/>
      <c r="AG4822" s="28"/>
      <c r="AH4822" s="28"/>
      <c r="AI4822" s="28"/>
      <c r="AJ4822" s="28"/>
      <c r="AK4822" s="28"/>
      <c r="AL4822" s="28"/>
      <c r="AM4822" s="28"/>
      <c r="AN4822" s="28"/>
      <c r="AO4822" s="28"/>
      <c r="AP4822" s="28"/>
      <c r="AQ4822" s="28"/>
      <c r="AR4822" s="28"/>
      <c r="AS4822" s="28"/>
      <c r="AT4822" s="96"/>
      <c r="AU4822" s="28"/>
      <c r="AV4822" s="28"/>
      <c r="AW4822" s="28"/>
      <c r="AX4822" s="28"/>
      <c r="AY4822" s="28"/>
      <c r="AZ4822" s="28"/>
      <c r="BA4822" s="28"/>
      <c r="BB4822" s="28"/>
      <c r="BC4822" s="28"/>
      <c r="BD4822" s="28"/>
      <c r="BE4822" s="28"/>
    </row>
    <row r="4823" spans="3:57" ht="14.25" customHeight="1">
      <c r="C4823" s="46"/>
      <c r="D4823" s="28"/>
      <c r="E4823" s="28"/>
      <c r="F4823" s="28"/>
      <c r="G4823" s="28"/>
      <c r="H4823" s="28"/>
      <c r="I4823" s="28"/>
      <c r="J4823" s="28"/>
      <c r="K4823" s="28"/>
      <c r="L4823" s="28"/>
      <c r="M4823" s="28"/>
      <c r="N4823" s="28"/>
      <c r="O4823" s="28"/>
      <c r="P4823" s="60"/>
      <c r="Q4823" s="60"/>
      <c r="R4823" s="60"/>
      <c r="S4823" s="60"/>
      <c r="T4823" s="60"/>
      <c r="U4823" s="60"/>
      <c r="V4823" s="46"/>
      <c r="W4823" s="28"/>
      <c r="X4823" s="28"/>
      <c r="Y4823" s="28"/>
      <c r="AA4823" s="77"/>
      <c r="AB4823" s="28"/>
      <c r="AC4823" s="28"/>
      <c r="AD4823" s="28"/>
      <c r="AE4823" s="28"/>
      <c r="AF4823" s="28"/>
      <c r="AG4823" s="28"/>
      <c r="AH4823" s="28"/>
      <c r="AI4823" s="28"/>
      <c r="AJ4823" s="28"/>
      <c r="AK4823" s="28"/>
      <c r="AL4823" s="28"/>
      <c r="AM4823" s="28"/>
      <c r="AN4823" s="28"/>
      <c r="AO4823" s="28"/>
      <c r="AP4823" s="28"/>
      <c r="AQ4823" s="28"/>
      <c r="AR4823" s="28"/>
      <c r="AS4823" s="28"/>
      <c r="AT4823" s="96"/>
      <c r="AU4823" s="28"/>
      <c r="AV4823" s="28"/>
      <c r="AW4823" s="28"/>
      <c r="AX4823" s="28"/>
      <c r="AY4823" s="28"/>
      <c r="AZ4823" s="28"/>
      <c r="BA4823" s="28"/>
      <c r="BB4823" s="28"/>
      <c r="BC4823" s="28"/>
      <c r="BD4823" s="28"/>
      <c r="BE4823" s="28"/>
    </row>
    <row r="4824" spans="3:57" ht="14.25" customHeight="1">
      <c r="C4824" s="46"/>
      <c r="D4824" s="28"/>
      <c r="E4824" s="28"/>
      <c r="F4824" s="28"/>
      <c r="G4824" s="28"/>
      <c r="H4824" s="28"/>
      <c r="I4824" s="28"/>
      <c r="J4824" s="28"/>
      <c r="K4824" s="28"/>
      <c r="L4824" s="28"/>
      <c r="M4824" s="28"/>
      <c r="N4824" s="28"/>
      <c r="O4824" s="28"/>
      <c r="P4824" s="60"/>
      <c r="Q4824" s="60"/>
      <c r="R4824" s="60"/>
      <c r="S4824" s="60"/>
      <c r="T4824" s="60"/>
      <c r="U4824" s="60"/>
      <c r="V4824" s="46"/>
      <c r="W4824" s="28"/>
      <c r="X4824" s="28"/>
      <c r="Y4824" s="28"/>
      <c r="AA4824" s="77"/>
      <c r="AB4824" s="28"/>
      <c r="AC4824" s="28"/>
      <c r="AD4824" s="28"/>
      <c r="AE4824" s="28"/>
      <c r="AF4824" s="28"/>
      <c r="AG4824" s="28"/>
      <c r="AH4824" s="28"/>
      <c r="AI4824" s="28"/>
      <c r="AJ4824" s="28"/>
      <c r="AK4824" s="28"/>
      <c r="AL4824" s="28"/>
      <c r="AM4824" s="28"/>
      <c r="AN4824" s="28"/>
      <c r="AO4824" s="28"/>
      <c r="AP4824" s="28"/>
      <c r="AQ4824" s="28"/>
      <c r="AR4824" s="28"/>
      <c r="AS4824" s="28"/>
      <c r="AT4824" s="96"/>
      <c r="AU4824" s="28"/>
      <c r="AV4824" s="28"/>
      <c r="AW4824" s="28"/>
      <c r="AX4824" s="28"/>
      <c r="AY4824" s="28"/>
      <c r="AZ4824" s="28"/>
      <c r="BA4824" s="28"/>
      <c r="BB4824" s="28"/>
      <c r="BC4824" s="28"/>
      <c r="BD4824" s="28"/>
      <c r="BE4824" s="28"/>
    </row>
    <row r="4825" spans="3:57" ht="14.25" customHeight="1">
      <c r="C4825" s="46"/>
      <c r="D4825" s="28"/>
      <c r="E4825" s="28"/>
      <c r="F4825" s="28"/>
      <c r="G4825" s="28"/>
      <c r="H4825" s="28"/>
      <c r="I4825" s="28"/>
      <c r="J4825" s="28"/>
      <c r="K4825" s="28"/>
      <c r="L4825" s="28"/>
      <c r="M4825" s="28"/>
      <c r="N4825" s="28"/>
      <c r="O4825" s="28"/>
      <c r="P4825" s="60"/>
      <c r="Q4825" s="60"/>
      <c r="R4825" s="60"/>
      <c r="S4825" s="60"/>
      <c r="T4825" s="60"/>
      <c r="U4825" s="60"/>
      <c r="V4825" s="46"/>
      <c r="W4825" s="28"/>
      <c r="X4825" s="28"/>
      <c r="Y4825" s="28"/>
      <c r="AA4825" s="77"/>
      <c r="AB4825" s="28"/>
      <c r="AC4825" s="28"/>
      <c r="AD4825" s="28"/>
      <c r="AE4825" s="28"/>
      <c r="AF4825" s="28"/>
      <c r="AG4825" s="28"/>
      <c r="AH4825" s="28"/>
      <c r="AI4825" s="28"/>
      <c r="AJ4825" s="28"/>
      <c r="AK4825" s="28"/>
      <c r="AL4825" s="28"/>
      <c r="AM4825" s="28"/>
      <c r="AN4825" s="28"/>
      <c r="AO4825" s="28"/>
      <c r="AP4825" s="28"/>
      <c r="AQ4825" s="28"/>
      <c r="AR4825" s="28"/>
      <c r="AS4825" s="28"/>
      <c r="AT4825" s="96"/>
      <c r="AU4825" s="28"/>
      <c r="AV4825" s="28"/>
      <c r="AW4825" s="28"/>
      <c r="AX4825" s="28"/>
      <c r="AY4825" s="28"/>
      <c r="AZ4825" s="28"/>
      <c r="BA4825" s="28"/>
      <c r="BB4825" s="28"/>
      <c r="BC4825" s="28"/>
      <c r="BD4825" s="28"/>
      <c r="BE4825" s="28"/>
    </row>
    <row r="4826" spans="3:57" ht="14.25" customHeight="1">
      <c r="C4826" s="46"/>
      <c r="D4826" s="28"/>
      <c r="E4826" s="28"/>
      <c r="F4826" s="28"/>
      <c r="G4826" s="28"/>
      <c r="H4826" s="28"/>
      <c r="I4826" s="28"/>
      <c r="J4826" s="28"/>
      <c r="K4826" s="28"/>
      <c r="L4826" s="28"/>
      <c r="M4826" s="28"/>
      <c r="N4826" s="28"/>
      <c r="O4826" s="28"/>
      <c r="P4826" s="60"/>
      <c r="Q4826" s="60"/>
      <c r="R4826" s="60"/>
      <c r="S4826" s="60"/>
      <c r="T4826" s="60"/>
      <c r="U4826" s="60"/>
      <c r="V4826" s="46"/>
      <c r="W4826" s="28"/>
      <c r="X4826" s="28"/>
      <c r="Y4826" s="28"/>
      <c r="AA4826" s="77"/>
      <c r="AB4826" s="28"/>
      <c r="AC4826" s="28"/>
      <c r="AD4826" s="28"/>
      <c r="AE4826" s="28"/>
      <c r="AF4826" s="28"/>
      <c r="AG4826" s="28"/>
      <c r="AH4826" s="28"/>
      <c r="AI4826" s="28"/>
      <c r="AJ4826" s="28"/>
      <c r="AK4826" s="28"/>
      <c r="AL4826" s="28"/>
      <c r="AM4826" s="28"/>
      <c r="AN4826" s="28"/>
      <c r="AO4826" s="28"/>
      <c r="AP4826" s="28"/>
      <c r="AQ4826" s="28"/>
      <c r="AR4826" s="28"/>
      <c r="AS4826" s="28"/>
      <c r="AT4826" s="96"/>
      <c r="AU4826" s="28"/>
      <c r="AV4826" s="28"/>
      <c r="AW4826" s="28"/>
      <c r="AX4826" s="28"/>
      <c r="AY4826" s="28"/>
      <c r="AZ4826" s="28"/>
      <c r="BA4826" s="28"/>
      <c r="BB4826" s="28"/>
      <c r="BC4826" s="28"/>
      <c r="BD4826" s="28"/>
      <c r="BE4826" s="28"/>
    </row>
    <row r="4827" spans="3:57" ht="14.25" customHeight="1">
      <c r="C4827" s="46"/>
      <c r="D4827" s="28"/>
      <c r="E4827" s="28"/>
      <c r="F4827" s="28"/>
      <c r="G4827" s="28"/>
      <c r="H4827" s="28"/>
      <c r="I4827" s="28"/>
      <c r="J4827" s="28"/>
      <c r="K4827" s="28"/>
      <c r="L4827" s="28"/>
      <c r="M4827" s="28"/>
      <c r="N4827" s="28"/>
      <c r="O4827" s="28"/>
      <c r="P4827" s="60"/>
      <c r="Q4827" s="60"/>
      <c r="R4827" s="60"/>
      <c r="S4827" s="60"/>
      <c r="T4827" s="60"/>
      <c r="U4827" s="60"/>
      <c r="V4827" s="46"/>
      <c r="W4827" s="28"/>
      <c r="X4827" s="28"/>
      <c r="Y4827" s="28"/>
      <c r="AA4827" s="77"/>
      <c r="AB4827" s="28"/>
      <c r="AC4827" s="28"/>
      <c r="AD4827" s="28"/>
      <c r="AE4827" s="28"/>
      <c r="AF4827" s="28"/>
      <c r="AG4827" s="28"/>
      <c r="AH4827" s="28"/>
      <c r="AI4827" s="28"/>
      <c r="AJ4827" s="28"/>
      <c r="AK4827" s="28"/>
      <c r="AL4827" s="28"/>
      <c r="AM4827" s="28"/>
      <c r="AN4827" s="28"/>
      <c r="AO4827" s="28"/>
      <c r="AP4827" s="28"/>
      <c r="AQ4827" s="28"/>
      <c r="AR4827" s="28"/>
      <c r="AS4827" s="28"/>
      <c r="AT4827" s="96"/>
      <c r="AU4827" s="28"/>
      <c r="AV4827" s="28"/>
      <c r="AW4827" s="28"/>
      <c r="AX4827" s="28"/>
      <c r="AY4827" s="28"/>
      <c r="AZ4827" s="28"/>
      <c r="BA4827" s="28"/>
      <c r="BB4827" s="28"/>
      <c r="BC4827" s="28"/>
      <c r="BD4827" s="28"/>
      <c r="BE4827" s="28"/>
    </row>
    <row r="4828" spans="3:57" ht="14.25" customHeight="1">
      <c r="C4828" s="46"/>
      <c r="D4828" s="28"/>
      <c r="E4828" s="28"/>
      <c r="F4828" s="28"/>
      <c r="G4828" s="28"/>
      <c r="H4828" s="28"/>
      <c r="I4828" s="28"/>
      <c r="J4828" s="28"/>
      <c r="K4828" s="28"/>
      <c r="L4828" s="28"/>
      <c r="M4828" s="28"/>
      <c r="N4828" s="28"/>
      <c r="O4828" s="28"/>
      <c r="P4828" s="60"/>
      <c r="Q4828" s="60"/>
      <c r="R4828" s="60"/>
      <c r="S4828" s="60"/>
      <c r="T4828" s="60"/>
      <c r="U4828" s="60"/>
      <c r="V4828" s="46"/>
      <c r="W4828" s="28"/>
      <c r="X4828" s="28"/>
      <c r="Y4828" s="28"/>
      <c r="AA4828" s="77"/>
      <c r="AB4828" s="28"/>
      <c r="AC4828" s="28"/>
      <c r="AD4828" s="28"/>
      <c r="AE4828" s="28"/>
      <c r="AF4828" s="28"/>
      <c r="AG4828" s="28"/>
      <c r="AH4828" s="28"/>
      <c r="AI4828" s="28"/>
      <c r="AJ4828" s="28"/>
      <c r="AK4828" s="28"/>
      <c r="AL4828" s="28"/>
      <c r="AM4828" s="28"/>
      <c r="AN4828" s="28"/>
      <c r="AO4828" s="28"/>
      <c r="AP4828" s="28"/>
      <c r="AQ4828" s="28"/>
      <c r="AR4828" s="28"/>
      <c r="AS4828" s="28"/>
      <c r="AT4828" s="96"/>
      <c r="AU4828" s="28"/>
      <c r="AV4828" s="28"/>
      <c r="AW4828" s="28"/>
      <c r="AX4828" s="28"/>
      <c r="AY4828" s="28"/>
      <c r="AZ4828" s="28"/>
      <c r="BA4828" s="28"/>
      <c r="BB4828" s="28"/>
      <c r="BC4828" s="28"/>
      <c r="BD4828" s="28"/>
      <c r="BE4828" s="28"/>
    </row>
    <row r="4829" spans="3:57" ht="14.25" customHeight="1">
      <c r="C4829" s="46"/>
      <c r="D4829" s="28"/>
      <c r="E4829" s="28"/>
      <c r="F4829" s="28"/>
      <c r="G4829" s="28"/>
      <c r="H4829" s="28"/>
      <c r="I4829" s="28"/>
      <c r="J4829" s="28"/>
      <c r="K4829" s="28"/>
      <c r="L4829" s="28"/>
      <c r="M4829" s="28"/>
      <c r="N4829" s="28"/>
      <c r="O4829" s="28"/>
      <c r="P4829" s="60"/>
      <c r="Q4829" s="60"/>
      <c r="R4829" s="60"/>
      <c r="S4829" s="60"/>
      <c r="T4829" s="60"/>
      <c r="U4829" s="60"/>
      <c r="V4829" s="46"/>
      <c r="W4829" s="28"/>
      <c r="X4829" s="28"/>
      <c r="Y4829" s="28"/>
      <c r="AA4829" s="77"/>
      <c r="AB4829" s="28"/>
      <c r="AC4829" s="28"/>
      <c r="AD4829" s="28"/>
      <c r="AE4829" s="28"/>
      <c r="AF4829" s="28"/>
      <c r="AG4829" s="28"/>
      <c r="AH4829" s="28"/>
      <c r="AI4829" s="28"/>
      <c r="AJ4829" s="28"/>
      <c r="AK4829" s="28"/>
      <c r="AL4829" s="28"/>
      <c r="AM4829" s="28"/>
      <c r="AN4829" s="28"/>
      <c r="AO4829" s="28"/>
      <c r="AP4829" s="28"/>
      <c r="AQ4829" s="28"/>
      <c r="AR4829" s="28"/>
      <c r="AS4829" s="28"/>
      <c r="AT4829" s="96"/>
      <c r="AU4829" s="28"/>
      <c r="AV4829" s="28"/>
      <c r="AW4829" s="28"/>
      <c r="AX4829" s="28"/>
      <c r="AY4829" s="28"/>
      <c r="AZ4829" s="28"/>
      <c r="BA4829" s="28"/>
      <c r="BB4829" s="28"/>
      <c r="BC4829" s="28"/>
      <c r="BD4829" s="28"/>
      <c r="BE4829" s="28"/>
    </row>
    <row r="4830" spans="3:57" ht="14.25" customHeight="1">
      <c r="C4830" s="46"/>
      <c r="D4830" s="28"/>
      <c r="E4830" s="28"/>
      <c r="F4830" s="28"/>
      <c r="G4830" s="28"/>
      <c r="H4830" s="28"/>
      <c r="I4830" s="28"/>
      <c r="J4830" s="28"/>
      <c r="K4830" s="28"/>
      <c r="L4830" s="28"/>
      <c r="M4830" s="28"/>
      <c r="N4830" s="28"/>
      <c r="O4830" s="28"/>
      <c r="P4830" s="60"/>
      <c r="Q4830" s="60"/>
      <c r="R4830" s="60"/>
      <c r="S4830" s="60"/>
      <c r="T4830" s="60"/>
      <c r="U4830" s="60"/>
      <c r="V4830" s="46"/>
      <c r="W4830" s="28"/>
      <c r="X4830" s="28"/>
      <c r="Y4830" s="28"/>
      <c r="AA4830" s="77"/>
      <c r="AB4830" s="28"/>
      <c r="AC4830" s="28"/>
      <c r="AD4830" s="28"/>
      <c r="AE4830" s="28"/>
      <c r="AF4830" s="28"/>
      <c r="AG4830" s="28"/>
      <c r="AH4830" s="28"/>
      <c r="AI4830" s="28"/>
      <c r="AJ4830" s="28"/>
      <c r="AK4830" s="28"/>
      <c r="AL4830" s="28"/>
      <c r="AM4830" s="28"/>
      <c r="AN4830" s="28"/>
      <c r="AO4830" s="28"/>
      <c r="AP4830" s="28"/>
      <c r="AQ4830" s="28"/>
      <c r="AR4830" s="28"/>
      <c r="AS4830" s="28"/>
      <c r="AT4830" s="96"/>
      <c r="AU4830" s="28"/>
      <c r="AV4830" s="28"/>
      <c r="AW4830" s="28"/>
      <c r="AX4830" s="28"/>
      <c r="AY4830" s="28"/>
      <c r="AZ4830" s="28"/>
      <c r="BA4830" s="28"/>
      <c r="BB4830" s="28"/>
      <c r="BC4830" s="28"/>
      <c r="BD4830" s="28"/>
      <c r="BE4830" s="28"/>
    </row>
    <row r="4831" spans="3:57" ht="14.25" customHeight="1">
      <c r="C4831" s="46"/>
      <c r="D4831" s="28"/>
      <c r="E4831" s="28"/>
      <c r="F4831" s="28"/>
      <c r="G4831" s="28"/>
      <c r="H4831" s="28"/>
      <c r="I4831" s="28"/>
      <c r="J4831" s="28"/>
      <c r="K4831" s="28"/>
      <c r="L4831" s="28"/>
      <c r="M4831" s="28"/>
      <c r="N4831" s="28"/>
      <c r="O4831" s="28"/>
      <c r="P4831" s="60"/>
      <c r="Q4831" s="60"/>
      <c r="R4831" s="60"/>
      <c r="S4831" s="60"/>
      <c r="T4831" s="60"/>
      <c r="U4831" s="60"/>
      <c r="V4831" s="46"/>
      <c r="W4831" s="28"/>
      <c r="X4831" s="28"/>
      <c r="Y4831" s="28"/>
      <c r="AA4831" s="77"/>
      <c r="AB4831" s="28"/>
      <c r="AC4831" s="28"/>
      <c r="AD4831" s="28"/>
      <c r="AE4831" s="28"/>
      <c r="AF4831" s="28"/>
      <c r="AG4831" s="28"/>
      <c r="AH4831" s="28"/>
      <c r="AI4831" s="28"/>
      <c r="AJ4831" s="28"/>
      <c r="AK4831" s="28"/>
      <c r="AL4831" s="28"/>
      <c r="AM4831" s="28"/>
      <c r="AN4831" s="28"/>
      <c r="AO4831" s="28"/>
      <c r="AP4831" s="28"/>
      <c r="AQ4831" s="28"/>
      <c r="AR4831" s="28"/>
      <c r="AS4831" s="28"/>
      <c r="AT4831" s="96"/>
      <c r="AU4831" s="28"/>
      <c r="AV4831" s="28"/>
      <c r="AW4831" s="28"/>
      <c r="AX4831" s="28"/>
      <c r="AY4831" s="28"/>
      <c r="AZ4831" s="28"/>
      <c r="BA4831" s="28"/>
      <c r="BB4831" s="28"/>
      <c r="BC4831" s="28"/>
      <c r="BD4831" s="28"/>
      <c r="BE4831" s="28"/>
    </row>
    <row r="4832" spans="3:57" ht="14.25" customHeight="1">
      <c r="C4832" s="46"/>
      <c r="D4832" s="28"/>
      <c r="E4832" s="28"/>
      <c r="F4832" s="28"/>
      <c r="G4832" s="28"/>
      <c r="H4832" s="28"/>
      <c r="I4832" s="28"/>
      <c r="J4832" s="28"/>
      <c r="K4832" s="28"/>
      <c r="L4832" s="28"/>
      <c r="M4832" s="28"/>
      <c r="N4832" s="28"/>
      <c r="O4832" s="28"/>
      <c r="P4832" s="60"/>
      <c r="Q4832" s="60"/>
      <c r="R4832" s="60"/>
      <c r="S4832" s="60"/>
      <c r="T4832" s="60"/>
      <c r="U4832" s="60"/>
      <c r="V4832" s="46"/>
      <c r="W4832" s="28"/>
      <c r="X4832" s="28"/>
      <c r="Y4832" s="28"/>
      <c r="AA4832" s="77"/>
      <c r="AB4832" s="28"/>
      <c r="AC4832" s="28"/>
      <c r="AD4832" s="28"/>
      <c r="AE4832" s="28"/>
      <c r="AF4832" s="28"/>
      <c r="AG4832" s="28"/>
      <c r="AH4832" s="28"/>
      <c r="AI4832" s="28"/>
      <c r="AJ4832" s="28"/>
      <c r="AK4832" s="28"/>
      <c r="AL4832" s="28"/>
      <c r="AM4832" s="28"/>
      <c r="AN4832" s="28"/>
      <c r="AO4832" s="28"/>
      <c r="AP4832" s="28"/>
      <c r="AQ4832" s="28"/>
      <c r="AR4832" s="28"/>
      <c r="AS4832" s="28"/>
      <c r="AT4832" s="96"/>
      <c r="AU4832" s="28"/>
      <c r="AV4832" s="28"/>
      <c r="AW4832" s="28"/>
      <c r="AX4832" s="28"/>
      <c r="AY4832" s="28"/>
      <c r="AZ4832" s="28"/>
      <c r="BA4832" s="28"/>
      <c r="BB4832" s="28"/>
      <c r="BC4832" s="28"/>
      <c r="BD4832" s="28"/>
      <c r="BE4832" s="28"/>
    </row>
    <row r="4833" spans="3:57" ht="14.25" customHeight="1">
      <c r="C4833" s="46"/>
      <c r="D4833" s="28"/>
      <c r="E4833" s="28"/>
      <c r="F4833" s="28"/>
      <c r="G4833" s="28"/>
      <c r="H4833" s="28"/>
      <c r="I4833" s="28"/>
      <c r="J4833" s="28"/>
      <c r="K4833" s="28"/>
      <c r="L4833" s="28"/>
      <c r="M4833" s="28"/>
      <c r="N4833" s="28"/>
      <c r="O4833" s="28"/>
      <c r="P4833" s="60"/>
      <c r="Q4833" s="60"/>
      <c r="R4833" s="60"/>
      <c r="S4833" s="60"/>
      <c r="T4833" s="60"/>
      <c r="U4833" s="60"/>
      <c r="V4833" s="46"/>
      <c r="W4833" s="28"/>
      <c r="X4833" s="28"/>
      <c r="Y4833" s="28"/>
      <c r="AA4833" s="77"/>
      <c r="AB4833" s="28"/>
      <c r="AC4833" s="28"/>
      <c r="AD4833" s="28"/>
      <c r="AE4833" s="28"/>
      <c r="AF4833" s="28"/>
      <c r="AG4833" s="28"/>
      <c r="AH4833" s="28"/>
      <c r="AI4833" s="28"/>
      <c r="AJ4833" s="28"/>
      <c r="AK4833" s="28"/>
      <c r="AL4833" s="28"/>
      <c r="AM4833" s="28"/>
      <c r="AN4833" s="28"/>
      <c r="AO4833" s="28"/>
      <c r="AP4833" s="28"/>
      <c r="AQ4833" s="28"/>
      <c r="AR4833" s="28"/>
      <c r="AS4833" s="28"/>
      <c r="AT4833" s="96"/>
      <c r="AU4833" s="28"/>
      <c r="AV4833" s="28"/>
      <c r="AW4833" s="28"/>
      <c r="AX4833" s="28"/>
      <c r="AY4833" s="28"/>
      <c r="AZ4833" s="28"/>
      <c r="BA4833" s="28"/>
      <c r="BB4833" s="28"/>
      <c r="BC4833" s="28"/>
      <c r="BD4833" s="28"/>
      <c r="BE4833" s="28"/>
    </row>
    <row r="4834" spans="3:57" ht="14.25" customHeight="1">
      <c r="C4834" s="46"/>
      <c r="D4834" s="28"/>
      <c r="E4834" s="28"/>
      <c r="F4834" s="28"/>
      <c r="G4834" s="28"/>
      <c r="H4834" s="28"/>
      <c r="I4834" s="28"/>
      <c r="J4834" s="28"/>
      <c r="K4834" s="28"/>
      <c r="L4834" s="28"/>
      <c r="M4834" s="28"/>
      <c r="N4834" s="28"/>
      <c r="O4834" s="28"/>
      <c r="P4834" s="60"/>
      <c r="Q4834" s="60"/>
      <c r="R4834" s="60"/>
      <c r="S4834" s="60"/>
      <c r="T4834" s="60"/>
      <c r="U4834" s="60"/>
      <c r="V4834" s="46"/>
      <c r="W4834" s="28"/>
      <c r="X4834" s="28"/>
      <c r="Y4834" s="28"/>
      <c r="AA4834" s="77"/>
      <c r="AB4834" s="28"/>
      <c r="AC4834" s="28"/>
      <c r="AD4834" s="28"/>
      <c r="AE4834" s="28"/>
      <c r="AF4834" s="28"/>
      <c r="AG4834" s="28"/>
      <c r="AH4834" s="28"/>
      <c r="AI4834" s="28"/>
      <c r="AJ4834" s="28"/>
      <c r="AK4834" s="28"/>
      <c r="AL4834" s="28"/>
      <c r="AM4834" s="28"/>
      <c r="AN4834" s="28"/>
      <c r="AO4834" s="28"/>
      <c r="AP4834" s="28"/>
      <c r="AQ4834" s="28"/>
      <c r="AR4834" s="28"/>
      <c r="AS4834" s="28"/>
      <c r="AT4834" s="96"/>
      <c r="AU4834" s="28"/>
      <c r="AV4834" s="28"/>
      <c r="AW4834" s="28"/>
      <c r="AX4834" s="28"/>
      <c r="AY4834" s="28"/>
      <c r="AZ4834" s="28"/>
      <c r="BA4834" s="28"/>
      <c r="BB4834" s="28"/>
      <c r="BC4834" s="28"/>
      <c r="BD4834" s="28"/>
      <c r="BE4834" s="28"/>
    </row>
    <row r="4835" spans="3:57" ht="14.25" customHeight="1">
      <c r="C4835" s="46"/>
      <c r="D4835" s="28"/>
      <c r="E4835" s="28"/>
      <c r="F4835" s="28"/>
      <c r="G4835" s="28"/>
      <c r="H4835" s="28"/>
      <c r="I4835" s="28"/>
      <c r="J4835" s="28"/>
      <c r="K4835" s="28"/>
      <c r="L4835" s="28"/>
      <c r="M4835" s="28"/>
      <c r="N4835" s="28"/>
      <c r="O4835" s="28"/>
      <c r="P4835" s="60"/>
      <c r="Q4835" s="60"/>
      <c r="R4835" s="60"/>
      <c r="S4835" s="60"/>
      <c r="T4835" s="60"/>
      <c r="U4835" s="60"/>
      <c r="V4835" s="46"/>
      <c r="W4835" s="28"/>
      <c r="X4835" s="28"/>
      <c r="Y4835" s="28"/>
      <c r="AA4835" s="77"/>
      <c r="AB4835" s="28"/>
      <c r="AC4835" s="28"/>
      <c r="AD4835" s="28"/>
      <c r="AE4835" s="28"/>
      <c r="AF4835" s="28"/>
      <c r="AG4835" s="28"/>
      <c r="AH4835" s="28"/>
      <c r="AI4835" s="28"/>
      <c r="AJ4835" s="28"/>
      <c r="AK4835" s="28"/>
      <c r="AL4835" s="28"/>
      <c r="AM4835" s="28"/>
      <c r="AN4835" s="28"/>
      <c r="AO4835" s="28"/>
      <c r="AP4835" s="28"/>
      <c r="AQ4835" s="28"/>
      <c r="AR4835" s="28"/>
      <c r="AS4835" s="28"/>
      <c r="AT4835" s="96"/>
      <c r="AU4835" s="28"/>
      <c r="AV4835" s="28"/>
      <c r="AW4835" s="28"/>
      <c r="AX4835" s="28"/>
      <c r="AY4835" s="28"/>
      <c r="AZ4835" s="28"/>
      <c r="BA4835" s="28"/>
      <c r="BB4835" s="28"/>
      <c r="BC4835" s="28"/>
      <c r="BD4835" s="28"/>
      <c r="BE4835" s="28"/>
    </row>
    <row r="4836" spans="3:57" ht="14.25" customHeight="1">
      <c r="C4836" s="46"/>
      <c r="D4836" s="28"/>
      <c r="E4836" s="28"/>
      <c r="F4836" s="28"/>
      <c r="G4836" s="28"/>
      <c r="H4836" s="28"/>
      <c r="I4836" s="28"/>
      <c r="J4836" s="28"/>
      <c r="K4836" s="28"/>
      <c r="L4836" s="28"/>
      <c r="M4836" s="28"/>
      <c r="N4836" s="28"/>
      <c r="O4836" s="28"/>
      <c r="P4836" s="60"/>
      <c r="Q4836" s="60"/>
      <c r="R4836" s="60"/>
      <c r="S4836" s="60"/>
      <c r="T4836" s="60"/>
      <c r="U4836" s="60"/>
      <c r="V4836" s="46"/>
      <c r="W4836" s="28"/>
      <c r="X4836" s="28"/>
      <c r="Y4836" s="28"/>
      <c r="AA4836" s="77"/>
      <c r="AB4836" s="28"/>
      <c r="AC4836" s="28"/>
      <c r="AD4836" s="28"/>
      <c r="AE4836" s="28"/>
      <c r="AF4836" s="28"/>
      <c r="AG4836" s="28"/>
      <c r="AH4836" s="28"/>
      <c r="AI4836" s="28"/>
      <c r="AJ4836" s="28"/>
      <c r="AK4836" s="28"/>
      <c r="AL4836" s="28"/>
      <c r="AM4836" s="28"/>
      <c r="AN4836" s="28"/>
      <c r="AO4836" s="28"/>
      <c r="AP4836" s="28"/>
      <c r="AQ4836" s="28"/>
      <c r="AR4836" s="28"/>
      <c r="AS4836" s="28"/>
      <c r="AT4836" s="96"/>
      <c r="AU4836" s="28"/>
      <c r="AV4836" s="28"/>
      <c r="AW4836" s="28"/>
      <c r="AX4836" s="28"/>
      <c r="AY4836" s="28"/>
      <c r="AZ4836" s="28"/>
      <c r="BA4836" s="28"/>
      <c r="BB4836" s="28"/>
      <c r="BC4836" s="28"/>
      <c r="BD4836" s="28"/>
      <c r="BE4836" s="28"/>
    </row>
    <row r="4837" spans="3:57" ht="14.25" customHeight="1">
      <c r="C4837" s="46"/>
      <c r="D4837" s="28"/>
      <c r="E4837" s="28"/>
      <c r="F4837" s="28"/>
      <c r="G4837" s="28"/>
      <c r="H4837" s="28"/>
      <c r="I4837" s="28"/>
      <c r="J4837" s="28"/>
      <c r="K4837" s="28"/>
      <c r="L4837" s="28"/>
      <c r="M4837" s="28"/>
      <c r="N4837" s="28"/>
      <c r="O4837" s="28"/>
      <c r="P4837" s="60"/>
      <c r="Q4837" s="60"/>
      <c r="R4837" s="60"/>
      <c r="S4837" s="60"/>
      <c r="T4837" s="60"/>
      <c r="U4837" s="60"/>
      <c r="V4837" s="46"/>
      <c r="W4837" s="28"/>
      <c r="X4837" s="28"/>
      <c r="Y4837" s="28"/>
      <c r="AA4837" s="77"/>
      <c r="AB4837" s="28"/>
      <c r="AC4837" s="28"/>
      <c r="AD4837" s="28"/>
      <c r="AE4837" s="28"/>
      <c r="AF4837" s="28"/>
      <c r="AG4837" s="28"/>
      <c r="AH4837" s="28"/>
      <c r="AI4837" s="28"/>
      <c r="AJ4837" s="28"/>
      <c r="AK4837" s="28"/>
      <c r="AL4837" s="28"/>
      <c r="AM4837" s="28"/>
      <c r="AN4837" s="28"/>
      <c r="AO4837" s="28"/>
      <c r="AP4837" s="28"/>
      <c r="AQ4837" s="28"/>
      <c r="AR4837" s="28"/>
      <c r="AS4837" s="28"/>
      <c r="AT4837" s="96"/>
      <c r="AU4837" s="28"/>
      <c r="AV4837" s="28"/>
      <c r="AW4837" s="28"/>
      <c r="AX4837" s="28"/>
      <c r="AY4837" s="28"/>
      <c r="AZ4837" s="28"/>
      <c r="BA4837" s="28"/>
      <c r="BB4837" s="28"/>
      <c r="BC4837" s="28"/>
      <c r="BD4837" s="28"/>
      <c r="BE4837" s="28"/>
    </row>
    <row r="4838" spans="3:57" ht="14.25" customHeight="1">
      <c r="C4838" s="46"/>
      <c r="D4838" s="28"/>
      <c r="E4838" s="28"/>
      <c r="F4838" s="28"/>
      <c r="G4838" s="28"/>
      <c r="H4838" s="28"/>
      <c r="I4838" s="28"/>
      <c r="J4838" s="28"/>
      <c r="K4838" s="28"/>
      <c r="L4838" s="28"/>
      <c r="M4838" s="28"/>
      <c r="N4838" s="28"/>
      <c r="O4838" s="28"/>
      <c r="P4838" s="60"/>
      <c r="Q4838" s="60"/>
      <c r="R4838" s="60"/>
      <c r="S4838" s="60"/>
      <c r="T4838" s="60"/>
      <c r="U4838" s="60"/>
      <c r="V4838" s="46"/>
      <c r="W4838" s="28"/>
      <c r="X4838" s="28"/>
      <c r="Y4838" s="28"/>
      <c r="AA4838" s="77"/>
      <c r="AB4838" s="28"/>
      <c r="AC4838" s="28"/>
      <c r="AD4838" s="28"/>
      <c r="AE4838" s="28"/>
      <c r="AF4838" s="28"/>
      <c r="AG4838" s="28"/>
      <c r="AH4838" s="28"/>
      <c r="AI4838" s="28"/>
      <c r="AJ4838" s="28"/>
      <c r="AK4838" s="28"/>
      <c r="AL4838" s="28"/>
      <c r="AM4838" s="28"/>
      <c r="AN4838" s="28"/>
      <c r="AO4838" s="28"/>
      <c r="AP4838" s="28"/>
      <c r="AQ4838" s="28"/>
      <c r="AR4838" s="28"/>
      <c r="AS4838" s="28"/>
      <c r="AT4838" s="96"/>
      <c r="AU4838" s="28"/>
      <c r="AV4838" s="28"/>
      <c r="AW4838" s="28"/>
      <c r="AX4838" s="28"/>
      <c r="AY4838" s="28"/>
      <c r="AZ4838" s="28"/>
      <c r="BA4838" s="28"/>
      <c r="BB4838" s="28"/>
      <c r="BC4838" s="28"/>
      <c r="BD4838" s="28"/>
      <c r="BE4838" s="28"/>
    </row>
    <row r="4839" spans="3:57" ht="14.25" customHeight="1">
      <c r="C4839" s="46"/>
      <c r="D4839" s="28"/>
      <c r="E4839" s="28"/>
      <c r="F4839" s="28"/>
      <c r="G4839" s="28"/>
      <c r="H4839" s="28"/>
      <c r="I4839" s="28"/>
      <c r="J4839" s="28"/>
      <c r="K4839" s="28"/>
      <c r="L4839" s="28"/>
      <c r="M4839" s="28"/>
      <c r="N4839" s="28"/>
      <c r="O4839" s="28"/>
      <c r="P4839" s="60"/>
      <c r="Q4839" s="60"/>
      <c r="R4839" s="60"/>
      <c r="S4839" s="60"/>
      <c r="T4839" s="60"/>
      <c r="U4839" s="60"/>
      <c r="V4839" s="46"/>
      <c r="W4839" s="28"/>
      <c r="X4839" s="28"/>
      <c r="Y4839" s="28"/>
      <c r="AA4839" s="77"/>
      <c r="AB4839" s="28"/>
      <c r="AC4839" s="28"/>
      <c r="AD4839" s="28"/>
      <c r="AE4839" s="28"/>
      <c r="AF4839" s="28"/>
      <c r="AG4839" s="28"/>
      <c r="AH4839" s="28"/>
      <c r="AI4839" s="28"/>
      <c r="AJ4839" s="28"/>
      <c r="AK4839" s="28"/>
      <c r="AL4839" s="28"/>
      <c r="AM4839" s="28"/>
      <c r="AN4839" s="28"/>
      <c r="AO4839" s="28"/>
      <c r="AP4839" s="28"/>
      <c r="AQ4839" s="28"/>
      <c r="AR4839" s="28"/>
      <c r="AS4839" s="28"/>
      <c r="AT4839" s="96"/>
      <c r="AU4839" s="28"/>
      <c r="AV4839" s="28"/>
      <c r="AW4839" s="28"/>
      <c r="AX4839" s="28"/>
      <c r="AY4839" s="28"/>
      <c r="AZ4839" s="28"/>
      <c r="BA4839" s="28"/>
      <c r="BB4839" s="28"/>
      <c r="BC4839" s="28"/>
      <c r="BD4839" s="28"/>
      <c r="BE4839" s="28"/>
    </row>
    <row r="4840" spans="3:57" ht="14.25" customHeight="1">
      <c r="C4840" s="46"/>
      <c r="D4840" s="28"/>
      <c r="E4840" s="28"/>
      <c r="F4840" s="28"/>
      <c r="G4840" s="28"/>
      <c r="H4840" s="28"/>
      <c r="I4840" s="28"/>
      <c r="J4840" s="28"/>
      <c r="K4840" s="28"/>
      <c r="L4840" s="28"/>
      <c r="M4840" s="28"/>
      <c r="N4840" s="28"/>
      <c r="O4840" s="28"/>
      <c r="P4840" s="60"/>
      <c r="Q4840" s="60"/>
      <c r="R4840" s="60"/>
      <c r="S4840" s="60"/>
      <c r="T4840" s="60"/>
      <c r="U4840" s="60"/>
      <c r="V4840" s="46"/>
      <c r="W4840" s="28"/>
      <c r="X4840" s="28"/>
      <c r="Y4840" s="28"/>
      <c r="AA4840" s="77"/>
      <c r="AB4840" s="28"/>
      <c r="AC4840" s="28"/>
      <c r="AD4840" s="28"/>
      <c r="AE4840" s="28"/>
      <c r="AF4840" s="28"/>
      <c r="AG4840" s="28"/>
      <c r="AH4840" s="28"/>
      <c r="AI4840" s="28"/>
      <c r="AJ4840" s="28"/>
      <c r="AK4840" s="28"/>
      <c r="AL4840" s="28"/>
      <c r="AM4840" s="28"/>
      <c r="AN4840" s="28"/>
      <c r="AO4840" s="28"/>
      <c r="AP4840" s="28"/>
      <c r="AQ4840" s="28"/>
      <c r="AR4840" s="28"/>
      <c r="AS4840" s="28"/>
      <c r="AT4840" s="96"/>
      <c r="AU4840" s="28"/>
      <c r="AV4840" s="28"/>
      <c r="AW4840" s="28"/>
      <c r="AX4840" s="28"/>
      <c r="AY4840" s="28"/>
      <c r="AZ4840" s="28"/>
      <c r="BA4840" s="28"/>
      <c r="BB4840" s="28"/>
      <c r="BC4840" s="28"/>
      <c r="BD4840" s="28"/>
      <c r="BE4840" s="28"/>
    </row>
    <row r="4841" spans="3:57" ht="14.25" customHeight="1">
      <c r="C4841" s="46"/>
      <c r="D4841" s="28"/>
      <c r="E4841" s="28"/>
      <c r="F4841" s="28"/>
      <c r="G4841" s="28"/>
      <c r="H4841" s="28"/>
      <c r="I4841" s="28"/>
      <c r="J4841" s="28"/>
      <c r="K4841" s="28"/>
      <c r="L4841" s="28"/>
      <c r="M4841" s="28"/>
      <c r="N4841" s="28"/>
      <c r="O4841" s="28"/>
      <c r="P4841" s="60"/>
      <c r="Q4841" s="60"/>
      <c r="R4841" s="60"/>
      <c r="S4841" s="60"/>
      <c r="T4841" s="60"/>
      <c r="U4841" s="60"/>
      <c r="V4841" s="46"/>
      <c r="W4841" s="28"/>
      <c r="X4841" s="28"/>
      <c r="Y4841" s="28"/>
      <c r="AA4841" s="77"/>
      <c r="AB4841" s="28"/>
      <c r="AC4841" s="28"/>
      <c r="AD4841" s="28"/>
      <c r="AE4841" s="28"/>
      <c r="AF4841" s="28"/>
      <c r="AG4841" s="28"/>
      <c r="AH4841" s="28"/>
      <c r="AI4841" s="28"/>
      <c r="AJ4841" s="28"/>
      <c r="AK4841" s="28"/>
      <c r="AL4841" s="28"/>
      <c r="AM4841" s="28"/>
      <c r="AN4841" s="28"/>
      <c r="AO4841" s="28"/>
      <c r="AP4841" s="28"/>
      <c r="AQ4841" s="28"/>
      <c r="AR4841" s="28"/>
      <c r="AS4841" s="28"/>
      <c r="AT4841" s="96"/>
      <c r="AU4841" s="28"/>
      <c r="AV4841" s="28"/>
      <c r="AW4841" s="28"/>
      <c r="AX4841" s="28"/>
      <c r="AY4841" s="28"/>
      <c r="AZ4841" s="28"/>
      <c r="BA4841" s="28"/>
      <c r="BB4841" s="28"/>
      <c r="BC4841" s="28"/>
      <c r="BD4841" s="28"/>
      <c r="BE4841" s="28"/>
    </row>
    <row r="4842" spans="3:57" ht="14.25" customHeight="1">
      <c r="C4842" s="46"/>
      <c r="D4842" s="28"/>
      <c r="E4842" s="28"/>
      <c r="F4842" s="28"/>
      <c r="G4842" s="28"/>
      <c r="H4842" s="28"/>
      <c r="I4842" s="28"/>
      <c r="J4842" s="28"/>
      <c r="K4842" s="28"/>
      <c r="L4842" s="28"/>
      <c r="M4842" s="28"/>
      <c r="N4842" s="28"/>
      <c r="O4842" s="28"/>
      <c r="P4842" s="60"/>
      <c r="Q4842" s="60"/>
      <c r="R4842" s="60"/>
      <c r="S4842" s="60"/>
      <c r="T4842" s="60"/>
      <c r="U4842" s="60"/>
      <c r="V4842" s="46"/>
      <c r="W4842" s="28"/>
      <c r="X4842" s="28"/>
      <c r="Y4842" s="28"/>
      <c r="AA4842" s="77"/>
      <c r="AB4842" s="28"/>
      <c r="AC4842" s="28"/>
      <c r="AD4842" s="28"/>
      <c r="AE4842" s="28"/>
      <c r="AF4842" s="28"/>
      <c r="AG4842" s="28"/>
      <c r="AH4842" s="28"/>
      <c r="AI4842" s="28"/>
      <c r="AJ4842" s="28"/>
      <c r="AK4842" s="28"/>
      <c r="AL4842" s="28"/>
      <c r="AM4842" s="28"/>
      <c r="AN4842" s="28"/>
      <c r="AO4842" s="28"/>
      <c r="AP4842" s="28"/>
      <c r="AQ4842" s="28"/>
      <c r="AR4842" s="28"/>
      <c r="AS4842" s="28"/>
      <c r="AT4842" s="96"/>
      <c r="AU4842" s="28"/>
      <c r="AV4842" s="28"/>
      <c r="AW4842" s="28"/>
      <c r="AX4842" s="28"/>
      <c r="AY4842" s="28"/>
      <c r="AZ4842" s="28"/>
      <c r="BA4842" s="28"/>
      <c r="BB4842" s="28"/>
      <c r="BC4842" s="28"/>
      <c r="BD4842" s="28"/>
      <c r="BE4842" s="28"/>
    </row>
    <row r="4843" spans="3:57" ht="14.25" customHeight="1">
      <c r="C4843" s="46"/>
      <c r="D4843" s="28"/>
      <c r="E4843" s="28"/>
      <c r="F4843" s="28"/>
      <c r="G4843" s="28"/>
      <c r="H4843" s="28"/>
      <c r="I4843" s="28"/>
      <c r="J4843" s="28"/>
      <c r="K4843" s="28"/>
      <c r="L4843" s="28"/>
      <c r="M4843" s="28"/>
      <c r="N4843" s="28"/>
      <c r="O4843" s="28"/>
      <c r="P4843" s="60"/>
      <c r="Q4843" s="60"/>
      <c r="R4843" s="60"/>
      <c r="S4843" s="60"/>
      <c r="T4843" s="60"/>
      <c r="U4843" s="60"/>
      <c r="V4843" s="46"/>
      <c r="W4843" s="28"/>
      <c r="X4843" s="28"/>
      <c r="Y4843" s="28"/>
      <c r="AA4843" s="77"/>
      <c r="AB4843" s="28"/>
      <c r="AC4843" s="28"/>
      <c r="AD4843" s="28"/>
      <c r="AE4843" s="28"/>
      <c r="AF4843" s="28"/>
      <c r="AG4843" s="28"/>
      <c r="AH4843" s="28"/>
      <c r="AI4843" s="28"/>
      <c r="AJ4843" s="28"/>
      <c r="AK4843" s="28"/>
      <c r="AL4843" s="28"/>
      <c r="AM4843" s="28"/>
      <c r="AN4843" s="28"/>
      <c r="AO4843" s="28"/>
      <c r="AP4843" s="28"/>
      <c r="AQ4843" s="28"/>
      <c r="AR4843" s="28"/>
      <c r="AS4843" s="28"/>
      <c r="AT4843" s="96"/>
      <c r="AU4843" s="28"/>
      <c r="AV4843" s="28"/>
      <c r="AW4843" s="28"/>
      <c r="AX4843" s="28"/>
      <c r="AY4843" s="28"/>
      <c r="AZ4843" s="28"/>
      <c r="BA4843" s="28"/>
      <c r="BB4843" s="28"/>
      <c r="BC4843" s="28"/>
      <c r="BD4843" s="28"/>
      <c r="BE4843" s="28"/>
    </row>
    <row r="4844" spans="3:57" ht="14.25" customHeight="1">
      <c r="C4844" s="46"/>
      <c r="D4844" s="28"/>
      <c r="E4844" s="28"/>
      <c r="F4844" s="28"/>
      <c r="G4844" s="28"/>
      <c r="H4844" s="28"/>
      <c r="I4844" s="28"/>
      <c r="J4844" s="28"/>
      <c r="K4844" s="28"/>
      <c r="L4844" s="28"/>
      <c r="M4844" s="28"/>
      <c r="N4844" s="28"/>
      <c r="O4844" s="28"/>
      <c r="P4844" s="60"/>
      <c r="Q4844" s="60"/>
      <c r="R4844" s="60"/>
      <c r="S4844" s="60"/>
      <c r="T4844" s="60"/>
      <c r="U4844" s="60"/>
      <c r="V4844" s="46"/>
      <c r="W4844" s="28"/>
      <c r="X4844" s="28"/>
      <c r="Y4844" s="28"/>
      <c r="AA4844" s="77"/>
      <c r="AB4844" s="28"/>
      <c r="AC4844" s="28"/>
      <c r="AD4844" s="28"/>
      <c r="AE4844" s="28"/>
      <c r="AF4844" s="28"/>
      <c r="AG4844" s="28"/>
      <c r="AH4844" s="28"/>
      <c r="AI4844" s="28"/>
      <c r="AJ4844" s="28"/>
      <c r="AK4844" s="28"/>
      <c r="AL4844" s="28"/>
      <c r="AM4844" s="28"/>
      <c r="AN4844" s="28"/>
      <c r="AO4844" s="28"/>
      <c r="AP4844" s="28"/>
      <c r="AQ4844" s="28"/>
      <c r="AR4844" s="28"/>
      <c r="AS4844" s="28"/>
      <c r="AT4844" s="96"/>
      <c r="AU4844" s="28"/>
      <c r="AV4844" s="28"/>
      <c r="AW4844" s="28"/>
      <c r="AX4844" s="28"/>
      <c r="AY4844" s="28"/>
      <c r="AZ4844" s="28"/>
      <c r="BA4844" s="28"/>
      <c r="BB4844" s="28"/>
      <c r="BC4844" s="28"/>
      <c r="BD4844" s="28"/>
      <c r="BE4844" s="28"/>
    </row>
    <row r="4845" spans="3:57" ht="14.25" customHeight="1">
      <c r="C4845" s="46"/>
      <c r="D4845" s="28"/>
      <c r="E4845" s="28"/>
      <c r="F4845" s="28"/>
      <c r="G4845" s="28"/>
      <c r="H4845" s="28"/>
      <c r="I4845" s="28"/>
      <c r="J4845" s="28"/>
      <c r="K4845" s="28"/>
      <c r="L4845" s="28"/>
      <c r="M4845" s="28"/>
      <c r="N4845" s="28"/>
      <c r="O4845" s="28"/>
      <c r="P4845" s="60"/>
      <c r="Q4845" s="60"/>
      <c r="R4845" s="60"/>
      <c r="S4845" s="60"/>
      <c r="T4845" s="60"/>
      <c r="U4845" s="60"/>
      <c r="V4845" s="46"/>
      <c r="W4845" s="28"/>
      <c r="X4845" s="28"/>
      <c r="Y4845" s="28"/>
      <c r="AA4845" s="77"/>
      <c r="AB4845" s="28"/>
      <c r="AC4845" s="28"/>
      <c r="AD4845" s="28"/>
      <c r="AE4845" s="28"/>
      <c r="AF4845" s="28"/>
      <c r="AG4845" s="28"/>
      <c r="AH4845" s="28"/>
      <c r="AI4845" s="28"/>
      <c r="AJ4845" s="28"/>
      <c r="AK4845" s="28"/>
      <c r="AL4845" s="28"/>
      <c r="AM4845" s="28"/>
      <c r="AN4845" s="28"/>
      <c r="AO4845" s="28"/>
      <c r="AP4845" s="28"/>
      <c r="AQ4845" s="28"/>
      <c r="AR4845" s="28"/>
      <c r="AS4845" s="28"/>
      <c r="AT4845" s="96"/>
      <c r="AU4845" s="28"/>
      <c r="AV4845" s="28"/>
      <c r="AW4845" s="28"/>
      <c r="AX4845" s="28"/>
      <c r="AY4845" s="28"/>
      <c r="AZ4845" s="28"/>
      <c r="BA4845" s="28"/>
      <c r="BB4845" s="28"/>
      <c r="BC4845" s="28"/>
      <c r="BD4845" s="28"/>
      <c r="BE4845" s="28"/>
    </row>
    <row r="4846" spans="3:57" ht="14.25" customHeight="1">
      <c r="C4846" s="46"/>
      <c r="D4846" s="28"/>
      <c r="E4846" s="28"/>
      <c r="F4846" s="28"/>
      <c r="G4846" s="28"/>
      <c r="H4846" s="28"/>
      <c r="I4846" s="28"/>
      <c r="J4846" s="28"/>
      <c r="K4846" s="28"/>
      <c r="L4846" s="28"/>
      <c r="M4846" s="28"/>
      <c r="N4846" s="28"/>
      <c r="O4846" s="28"/>
      <c r="P4846" s="60"/>
      <c r="Q4846" s="60"/>
      <c r="R4846" s="60"/>
      <c r="S4846" s="60"/>
      <c r="T4846" s="60"/>
      <c r="U4846" s="60"/>
      <c r="V4846" s="46"/>
      <c r="W4846" s="28"/>
      <c r="X4846" s="28"/>
      <c r="Y4846" s="28"/>
      <c r="AA4846" s="77"/>
      <c r="AB4846" s="28"/>
      <c r="AC4846" s="28"/>
      <c r="AD4846" s="28"/>
      <c r="AE4846" s="28"/>
      <c r="AF4846" s="28"/>
      <c r="AG4846" s="28"/>
      <c r="AH4846" s="28"/>
      <c r="AI4846" s="28"/>
      <c r="AJ4846" s="28"/>
      <c r="AK4846" s="28"/>
      <c r="AL4846" s="28"/>
      <c r="AM4846" s="28"/>
      <c r="AN4846" s="28"/>
      <c r="AO4846" s="28"/>
      <c r="AP4846" s="28"/>
      <c r="AQ4846" s="28"/>
      <c r="AR4846" s="28"/>
      <c r="AS4846" s="28"/>
      <c r="AT4846" s="96"/>
      <c r="AU4846" s="28"/>
      <c r="AV4846" s="28"/>
      <c r="AW4846" s="28"/>
      <c r="AX4846" s="28"/>
      <c r="AY4846" s="28"/>
      <c r="AZ4846" s="28"/>
      <c r="BA4846" s="28"/>
      <c r="BB4846" s="28"/>
      <c r="BC4846" s="28"/>
      <c r="BD4846" s="28"/>
      <c r="BE4846" s="28"/>
    </row>
    <row r="4847" spans="3:57" ht="14.25" customHeight="1">
      <c r="C4847" s="46"/>
      <c r="D4847" s="28"/>
      <c r="E4847" s="28"/>
      <c r="F4847" s="28"/>
      <c r="G4847" s="28"/>
      <c r="H4847" s="28"/>
      <c r="I4847" s="28"/>
      <c r="J4847" s="28"/>
      <c r="K4847" s="28"/>
      <c r="L4847" s="28"/>
      <c r="M4847" s="28"/>
      <c r="N4847" s="28"/>
      <c r="O4847" s="28"/>
      <c r="P4847" s="60"/>
      <c r="Q4847" s="60"/>
      <c r="R4847" s="60"/>
      <c r="S4847" s="60"/>
      <c r="T4847" s="60"/>
      <c r="U4847" s="60"/>
      <c r="V4847" s="46"/>
      <c r="W4847" s="28"/>
      <c r="X4847" s="28"/>
      <c r="Y4847" s="28"/>
      <c r="AA4847" s="77"/>
      <c r="AB4847" s="28"/>
      <c r="AC4847" s="28"/>
      <c r="AD4847" s="28"/>
      <c r="AE4847" s="28"/>
      <c r="AF4847" s="28"/>
      <c r="AG4847" s="28"/>
      <c r="AH4847" s="28"/>
      <c r="AI4847" s="28"/>
      <c r="AJ4847" s="28"/>
      <c r="AK4847" s="28"/>
      <c r="AL4847" s="28"/>
      <c r="AM4847" s="28"/>
      <c r="AN4847" s="28"/>
      <c r="AO4847" s="28"/>
      <c r="AP4847" s="28"/>
      <c r="AQ4847" s="28"/>
      <c r="AR4847" s="28"/>
      <c r="AS4847" s="28"/>
      <c r="AT4847" s="96"/>
      <c r="AU4847" s="28"/>
      <c r="AV4847" s="28"/>
      <c r="AW4847" s="28"/>
      <c r="AX4847" s="28"/>
      <c r="AY4847" s="28"/>
      <c r="AZ4847" s="28"/>
      <c r="BA4847" s="28"/>
      <c r="BB4847" s="28"/>
      <c r="BC4847" s="28"/>
      <c r="BD4847" s="28"/>
      <c r="BE4847" s="28"/>
    </row>
    <row r="4848" spans="3:57" ht="14.25" customHeight="1">
      <c r="C4848" s="46"/>
      <c r="D4848" s="28"/>
      <c r="E4848" s="28"/>
      <c r="F4848" s="28"/>
      <c r="G4848" s="28"/>
      <c r="H4848" s="28"/>
      <c r="I4848" s="28"/>
      <c r="J4848" s="28"/>
      <c r="K4848" s="28"/>
      <c r="L4848" s="28"/>
      <c r="M4848" s="28"/>
      <c r="N4848" s="28"/>
      <c r="O4848" s="28"/>
      <c r="P4848" s="60"/>
      <c r="Q4848" s="60"/>
      <c r="R4848" s="60"/>
      <c r="S4848" s="60"/>
      <c r="T4848" s="60"/>
      <c r="U4848" s="60"/>
      <c r="V4848" s="46"/>
      <c r="W4848" s="28"/>
      <c r="X4848" s="28"/>
      <c r="Y4848" s="28"/>
      <c r="AA4848" s="77"/>
      <c r="AB4848" s="28"/>
      <c r="AC4848" s="28"/>
      <c r="AD4848" s="28"/>
      <c r="AE4848" s="28"/>
      <c r="AF4848" s="28"/>
      <c r="AG4848" s="28"/>
      <c r="AH4848" s="28"/>
      <c r="AI4848" s="28"/>
      <c r="AJ4848" s="28"/>
      <c r="AK4848" s="28"/>
      <c r="AL4848" s="28"/>
      <c r="AM4848" s="28"/>
      <c r="AN4848" s="28"/>
      <c r="AO4848" s="28"/>
      <c r="AP4848" s="28"/>
      <c r="AQ4848" s="28"/>
      <c r="AR4848" s="28"/>
      <c r="AS4848" s="28"/>
      <c r="AT4848" s="96"/>
      <c r="AU4848" s="28"/>
      <c r="AV4848" s="28"/>
      <c r="AW4848" s="28"/>
      <c r="AX4848" s="28"/>
      <c r="AY4848" s="28"/>
      <c r="AZ4848" s="28"/>
      <c r="BA4848" s="28"/>
      <c r="BB4848" s="28"/>
      <c r="BC4848" s="28"/>
      <c r="BD4848" s="28"/>
      <c r="BE4848" s="28"/>
    </row>
    <row r="4849" spans="3:57" ht="14.25" customHeight="1">
      <c r="C4849" s="46"/>
      <c r="D4849" s="28"/>
      <c r="E4849" s="28"/>
      <c r="F4849" s="28"/>
      <c r="G4849" s="28"/>
      <c r="H4849" s="28"/>
      <c r="I4849" s="28"/>
      <c r="J4849" s="28"/>
      <c r="K4849" s="28"/>
      <c r="L4849" s="28"/>
      <c r="M4849" s="28"/>
      <c r="N4849" s="28"/>
      <c r="O4849" s="28"/>
      <c r="P4849" s="60"/>
      <c r="Q4849" s="60"/>
      <c r="R4849" s="60"/>
      <c r="S4849" s="60"/>
      <c r="T4849" s="60"/>
      <c r="U4849" s="60"/>
      <c r="V4849" s="46"/>
      <c r="W4849" s="28"/>
      <c r="X4849" s="28"/>
      <c r="Y4849" s="28"/>
      <c r="AA4849" s="77"/>
      <c r="AB4849" s="28"/>
      <c r="AC4849" s="28"/>
      <c r="AD4849" s="28"/>
      <c r="AE4849" s="28"/>
      <c r="AF4849" s="28"/>
      <c r="AG4849" s="28"/>
      <c r="AH4849" s="28"/>
      <c r="AI4849" s="28"/>
      <c r="AJ4849" s="28"/>
      <c r="AK4849" s="28"/>
      <c r="AL4849" s="28"/>
      <c r="AM4849" s="28"/>
      <c r="AN4849" s="28"/>
      <c r="AO4849" s="28"/>
      <c r="AP4849" s="28"/>
      <c r="AQ4849" s="28"/>
      <c r="AR4849" s="28"/>
      <c r="AS4849" s="28"/>
      <c r="AT4849" s="96"/>
      <c r="AU4849" s="28"/>
      <c r="AV4849" s="28"/>
      <c r="AW4849" s="28"/>
      <c r="AX4849" s="28"/>
      <c r="AY4849" s="28"/>
      <c r="AZ4849" s="28"/>
      <c r="BA4849" s="28"/>
      <c r="BB4849" s="28"/>
      <c r="BC4849" s="28"/>
      <c r="BD4849" s="28"/>
      <c r="BE4849" s="28"/>
    </row>
    <row r="4850" spans="3:57" ht="14.25" customHeight="1">
      <c r="C4850" s="46"/>
      <c r="D4850" s="28"/>
      <c r="E4850" s="28"/>
      <c r="F4850" s="28"/>
      <c r="G4850" s="28"/>
      <c r="H4850" s="28"/>
      <c r="I4850" s="28"/>
      <c r="J4850" s="28"/>
      <c r="K4850" s="28"/>
      <c r="L4850" s="28"/>
      <c r="M4850" s="28"/>
      <c r="N4850" s="28"/>
      <c r="O4850" s="28"/>
      <c r="P4850" s="60"/>
      <c r="Q4850" s="60"/>
      <c r="R4850" s="60"/>
      <c r="S4850" s="60"/>
      <c r="T4850" s="60"/>
      <c r="U4850" s="60"/>
      <c r="V4850" s="46"/>
      <c r="W4850" s="28"/>
      <c r="X4850" s="28"/>
      <c r="Y4850" s="28"/>
      <c r="AA4850" s="77"/>
      <c r="AB4850" s="28"/>
      <c r="AC4850" s="28"/>
      <c r="AD4850" s="28"/>
      <c r="AE4850" s="28"/>
      <c r="AF4850" s="28"/>
      <c r="AG4850" s="28"/>
      <c r="AH4850" s="28"/>
      <c r="AI4850" s="28"/>
      <c r="AJ4850" s="28"/>
      <c r="AK4850" s="28"/>
      <c r="AL4850" s="28"/>
      <c r="AM4850" s="28"/>
      <c r="AN4850" s="28"/>
      <c r="AO4850" s="28"/>
      <c r="AP4850" s="28"/>
      <c r="AQ4850" s="28"/>
      <c r="AR4850" s="28"/>
      <c r="AS4850" s="28"/>
      <c r="AT4850" s="96"/>
      <c r="AU4850" s="28"/>
      <c r="AV4850" s="28"/>
      <c r="AW4850" s="28"/>
      <c r="AX4850" s="28"/>
      <c r="AY4850" s="28"/>
      <c r="AZ4850" s="28"/>
      <c r="BA4850" s="28"/>
      <c r="BB4850" s="28"/>
      <c r="BC4850" s="28"/>
      <c r="BD4850" s="28"/>
      <c r="BE4850" s="28"/>
    </row>
    <row r="4851" spans="3:57" ht="14.25" customHeight="1">
      <c r="C4851" s="46"/>
      <c r="D4851" s="28"/>
      <c r="E4851" s="28"/>
      <c r="F4851" s="28"/>
      <c r="G4851" s="28"/>
      <c r="H4851" s="28"/>
      <c r="I4851" s="28"/>
      <c r="J4851" s="28"/>
      <c r="K4851" s="28"/>
      <c r="L4851" s="28"/>
      <c r="M4851" s="28"/>
      <c r="N4851" s="28"/>
      <c r="O4851" s="28"/>
      <c r="P4851" s="60"/>
      <c r="Q4851" s="60"/>
      <c r="R4851" s="60"/>
      <c r="S4851" s="60"/>
      <c r="T4851" s="60"/>
      <c r="U4851" s="60"/>
      <c r="V4851" s="46"/>
      <c r="W4851" s="28"/>
      <c r="X4851" s="28"/>
      <c r="Y4851" s="28"/>
      <c r="AA4851" s="77"/>
      <c r="AB4851" s="28"/>
      <c r="AC4851" s="28"/>
      <c r="AD4851" s="28"/>
      <c r="AE4851" s="28"/>
      <c r="AF4851" s="28"/>
      <c r="AG4851" s="28"/>
      <c r="AH4851" s="28"/>
      <c r="AI4851" s="28"/>
      <c r="AJ4851" s="28"/>
      <c r="AK4851" s="28"/>
      <c r="AL4851" s="28"/>
      <c r="AM4851" s="28"/>
      <c r="AN4851" s="28"/>
      <c r="AO4851" s="28"/>
      <c r="AP4851" s="28"/>
      <c r="AQ4851" s="28"/>
      <c r="AR4851" s="28"/>
      <c r="AS4851" s="28"/>
      <c r="AT4851" s="96"/>
      <c r="AU4851" s="28"/>
      <c r="AV4851" s="28"/>
      <c r="AW4851" s="28"/>
      <c r="AX4851" s="28"/>
      <c r="AY4851" s="28"/>
      <c r="AZ4851" s="28"/>
      <c r="BA4851" s="28"/>
      <c r="BB4851" s="28"/>
      <c r="BC4851" s="28"/>
      <c r="BD4851" s="28"/>
      <c r="BE4851" s="28"/>
    </row>
    <row r="4852" spans="3:57" ht="14.25" customHeight="1">
      <c r="C4852" s="46"/>
      <c r="D4852" s="28"/>
      <c r="E4852" s="28"/>
      <c r="F4852" s="28"/>
      <c r="G4852" s="28"/>
      <c r="H4852" s="28"/>
      <c r="I4852" s="28"/>
      <c r="J4852" s="28"/>
      <c r="K4852" s="28"/>
      <c r="L4852" s="28"/>
      <c r="M4852" s="28"/>
      <c r="N4852" s="28"/>
      <c r="O4852" s="28"/>
      <c r="P4852" s="60"/>
      <c r="Q4852" s="60"/>
      <c r="R4852" s="60"/>
      <c r="S4852" s="60"/>
      <c r="T4852" s="60"/>
      <c r="U4852" s="60"/>
      <c r="V4852" s="46"/>
      <c r="W4852" s="28"/>
      <c r="X4852" s="28"/>
      <c r="Y4852" s="28"/>
      <c r="AA4852" s="77"/>
      <c r="AB4852" s="28"/>
      <c r="AC4852" s="28"/>
      <c r="AD4852" s="28"/>
      <c r="AE4852" s="28"/>
      <c r="AF4852" s="28"/>
      <c r="AG4852" s="28"/>
      <c r="AH4852" s="28"/>
      <c r="AI4852" s="28"/>
      <c r="AJ4852" s="28"/>
      <c r="AK4852" s="28"/>
      <c r="AL4852" s="28"/>
      <c r="AM4852" s="28"/>
      <c r="AN4852" s="28"/>
      <c r="AO4852" s="28"/>
      <c r="AP4852" s="28"/>
      <c r="AQ4852" s="28"/>
      <c r="AR4852" s="28"/>
      <c r="AS4852" s="28"/>
      <c r="AT4852" s="96"/>
      <c r="AU4852" s="28"/>
      <c r="AV4852" s="28"/>
      <c r="AW4852" s="28"/>
      <c r="AX4852" s="28"/>
      <c r="AY4852" s="28"/>
      <c r="AZ4852" s="28"/>
      <c r="BA4852" s="28"/>
      <c r="BB4852" s="28"/>
      <c r="BC4852" s="28"/>
      <c r="BD4852" s="28"/>
      <c r="BE4852" s="28"/>
    </row>
    <row r="4853" spans="3:57" ht="14.25" customHeight="1">
      <c r="C4853" s="46"/>
      <c r="D4853" s="28"/>
      <c r="E4853" s="28"/>
      <c r="F4853" s="28"/>
      <c r="G4853" s="28"/>
      <c r="H4853" s="28"/>
      <c r="I4853" s="28"/>
      <c r="J4853" s="28"/>
      <c r="K4853" s="28"/>
      <c r="L4853" s="28"/>
      <c r="M4853" s="28"/>
      <c r="N4853" s="28"/>
      <c r="O4853" s="28"/>
      <c r="P4853" s="60"/>
      <c r="Q4853" s="60"/>
      <c r="R4853" s="60"/>
      <c r="S4853" s="60"/>
      <c r="T4853" s="60"/>
      <c r="U4853" s="60"/>
      <c r="V4853" s="46"/>
      <c r="W4853" s="28"/>
      <c r="X4853" s="28"/>
      <c r="Y4853" s="28"/>
      <c r="AA4853" s="77"/>
      <c r="AB4853" s="28"/>
      <c r="AC4853" s="28"/>
      <c r="AD4853" s="28"/>
      <c r="AE4853" s="28"/>
      <c r="AF4853" s="28"/>
      <c r="AG4853" s="28"/>
      <c r="AH4853" s="28"/>
      <c r="AI4853" s="28"/>
      <c r="AJ4853" s="28"/>
      <c r="AK4853" s="28"/>
      <c r="AL4853" s="28"/>
      <c r="AM4853" s="28"/>
      <c r="AN4853" s="28"/>
      <c r="AO4853" s="28"/>
      <c r="AP4853" s="28"/>
      <c r="AQ4853" s="28"/>
      <c r="AR4853" s="28"/>
      <c r="AS4853" s="28"/>
      <c r="AT4853" s="96"/>
      <c r="AU4853" s="28"/>
      <c r="AV4853" s="28"/>
      <c r="AW4853" s="28"/>
      <c r="AX4853" s="28"/>
      <c r="AY4853" s="28"/>
      <c r="AZ4853" s="28"/>
      <c r="BA4853" s="28"/>
      <c r="BB4853" s="28"/>
      <c r="BC4853" s="28"/>
      <c r="BD4853" s="28"/>
      <c r="BE4853" s="28"/>
    </row>
    <row r="4854" spans="3:57" ht="14.25" customHeight="1">
      <c r="C4854" s="46"/>
      <c r="D4854" s="28"/>
      <c r="E4854" s="28"/>
      <c r="F4854" s="28"/>
      <c r="G4854" s="28"/>
      <c r="H4854" s="28"/>
      <c r="I4854" s="28"/>
      <c r="J4854" s="28"/>
      <c r="K4854" s="28"/>
      <c r="L4854" s="28"/>
      <c r="M4854" s="28"/>
      <c r="N4854" s="28"/>
      <c r="O4854" s="28"/>
      <c r="P4854" s="60"/>
      <c r="Q4854" s="60"/>
      <c r="R4854" s="60"/>
      <c r="S4854" s="60"/>
      <c r="T4854" s="60"/>
      <c r="U4854" s="60"/>
      <c r="V4854" s="46"/>
      <c r="W4854" s="28"/>
      <c r="X4854" s="28"/>
      <c r="Y4854" s="28"/>
      <c r="AA4854" s="77"/>
      <c r="AB4854" s="28"/>
      <c r="AC4854" s="28"/>
      <c r="AD4854" s="28"/>
      <c r="AE4854" s="28"/>
      <c r="AF4854" s="28"/>
      <c r="AG4854" s="28"/>
      <c r="AH4854" s="28"/>
      <c r="AI4854" s="28"/>
      <c r="AJ4854" s="28"/>
      <c r="AK4854" s="28"/>
      <c r="AL4854" s="28"/>
      <c r="AM4854" s="28"/>
      <c r="AN4854" s="28"/>
      <c r="AO4854" s="28"/>
      <c r="AP4854" s="28"/>
      <c r="AQ4854" s="28"/>
      <c r="AR4854" s="28"/>
      <c r="AS4854" s="28"/>
      <c r="AT4854" s="96"/>
      <c r="AU4854" s="28"/>
      <c r="AV4854" s="28"/>
      <c r="AW4854" s="28"/>
      <c r="AX4854" s="28"/>
      <c r="AY4854" s="28"/>
      <c r="AZ4854" s="28"/>
      <c r="BA4854" s="28"/>
      <c r="BB4854" s="28"/>
      <c r="BC4854" s="28"/>
      <c r="BD4854" s="28"/>
      <c r="BE4854" s="28"/>
    </row>
    <row r="4855" spans="3:57" ht="14.25" customHeight="1">
      <c r="C4855" s="46"/>
      <c r="D4855" s="28"/>
      <c r="E4855" s="28"/>
      <c r="F4855" s="28"/>
      <c r="G4855" s="28"/>
      <c r="H4855" s="28"/>
      <c r="I4855" s="28"/>
      <c r="J4855" s="28"/>
      <c r="K4855" s="28"/>
      <c r="L4855" s="28"/>
      <c r="M4855" s="28"/>
      <c r="N4855" s="28"/>
      <c r="O4855" s="28"/>
      <c r="P4855" s="60"/>
      <c r="Q4855" s="60"/>
      <c r="R4855" s="60"/>
      <c r="S4855" s="60"/>
      <c r="T4855" s="60"/>
      <c r="U4855" s="60"/>
      <c r="V4855" s="46"/>
      <c r="W4855" s="28"/>
      <c r="X4855" s="28"/>
      <c r="Y4855" s="28"/>
      <c r="AA4855" s="77"/>
      <c r="AB4855" s="28"/>
      <c r="AC4855" s="28"/>
      <c r="AD4855" s="28"/>
      <c r="AE4855" s="28"/>
      <c r="AF4855" s="28"/>
      <c r="AG4855" s="28"/>
      <c r="AH4855" s="28"/>
      <c r="AI4855" s="28"/>
      <c r="AJ4855" s="28"/>
      <c r="AK4855" s="28"/>
      <c r="AL4855" s="28"/>
      <c r="AM4855" s="28"/>
      <c r="AN4855" s="28"/>
      <c r="AO4855" s="28"/>
      <c r="AP4855" s="28"/>
      <c r="AQ4855" s="28"/>
      <c r="AR4855" s="28"/>
      <c r="AS4855" s="28"/>
      <c r="AT4855" s="96"/>
      <c r="AU4855" s="28"/>
      <c r="AV4855" s="28"/>
      <c r="AW4855" s="28"/>
      <c r="AX4855" s="28"/>
      <c r="AY4855" s="28"/>
      <c r="AZ4855" s="28"/>
      <c r="BA4855" s="28"/>
      <c r="BB4855" s="28"/>
      <c r="BC4855" s="28"/>
      <c r="BD4855" s="28"/>
      <c r="BE4855" s="28"/>
    </row>
    <row r="4856" spans="3:57" ht="14.25" customHeight="1">
      <c r="C4856" s="46"/>
      <c r="D4856" s="28"/>
      <c r="E4856" s="28"/>
      <c r="F4856" s="28"/>
      <c r="G4856" s="28"/>
      <c r="H4856" s="28"/>
      <c r="I4856" s="28"/>
      <c r="J4856" s="28"/>
      <c r="K4856" s="28"/>
      <c r="L4856" s="28"/>
      <c r="M4856" s="28"/>
      <c r="N4856" s="28"/>
      <c r="O4856" s="28"/>
      <c r="P4856" s="60"/>
      <c r="Q4856" s="60"/>
      <c r="R4856" s="60"/>
      <c r="S4856" s="60"/>
      <c r="T4856" s="60"/>
      <c r="U4856" s="60"/>
      <c r="V4856" s="46"/>
      <c r="W4856" s="28"/>
      <c r="X4856" s="28"/>
      <c r="Y4856" s="28"/>
      <c r="AA4856" s="77"/>
      <c r="AB4856" s="28"/>
      <c r="AC4856" s="28"/>
      <c r="AD4856" s="28"/>
      <c r="AE4856" s="28"/>
      <c r="AF4856" s="28"/>
      <c r="AG4856" s="28"/>
      <c r="AH4856" s="28"/>
      <c r="AI4856" s="28"/>
      <c r="AJ4856" s="28"/>
      <c r="AK4856" s="28"/>
      <c r="AL4856" s="28"/>
      <c r="AM4856" s="28"/>
      <c r="AN4856" s="28"/>
      <c r="AO4856" s="28"/>
      <c r="AP4856" s="28"/>
      <c r="AQ4856" s="28"/>
      <c r="AR4856" s="28"/>
      <c r="AS4856" s="28"/>
      <c r="AT4856" s="96"/>
      <c r="AU4856" s="28"/>
      <c r="AV4856" s="28"/>
      <c r="AW4856" s="28"/>
      <c r="AX4856" s="28"/>
      <c r="AY4856" s="28"/>
      <c r="AZ4856" s="28"/>
      <c r="BA4856" s="28"/>
      <c r="BB4856" s="28"/>
      <c r="BC4856" s="28"/>
      <c r="BD4856" s="28"/>
      <c r="BE4856" s="28"/>
    </row>
    <row r="4857" spans="3:57" ht="14.25" customHeight="1">
      <c r="C4857" s="46"/>
      <c r="D4857" s="28"/>
      <c r="E4857" s="28"/>
      <c r="F4857" s="28"/>
      <c r="G4857" s="28"/>
      <c r="H4857" s="28"/>
      <c r="I4857" s="28"/>
      <c r="J4857" s="28"/>
      <c r="K4857" s="28"/>
      <c r="L4857" s="28"/>
      <c r="M4857" s="28"/>
      <c r="N4857" s="28"/>
      <c r="O4857" s="28"/>
      <c r="P4857" s="60"/>
      <c r="Q4857" s="60"/>
      <c r="R4857" s="60"/>
      <c r="S4857" s="60"/>
      <c r="T4857" s="60"/>
      <c r="U4857" s="60"/>
      <c r="V4857" s="46"/>
      <c r="W4857" s="28"/>
      <c r="X4857" s="28"/>
      <c r="Y4857" s="28"/>
      <c r="AA4857" s="77"/>
      <c r="AB4857" s="28"/>
      <c r="AC4857" s="28"/>
      <c r="AD4857" s="28"/>
      <c r="AE4857" s="28"/>
      <c r="AF4857" s="28"/>
      <c r="AG4857" s="28"/>
      <c r="AH4857" s="28"/>
      <c r="AI4857" s="28"/>
      <c r="AJ4857" s="28"/>
      <c r="AK4857" s="28"/>
      <c r="AL4857" s="28"/>
      <c r="AM4857" s="28"/>
      <c r="AN4857" s="28"/>
      <c r="AO4857" s="28"/>
      <c r="AP4857" s="28"/>
      <c r="AQ4857" s="28"/>
      <c r="AR4857" s="28"/>
      <c r="AS4857" s="28"/>
      <c r="AT4857" s="96"/>
      <c r="AU4857" s="28"/>
      <c r="AV4857" s="28"/>
      <c r="AW4857" s="28"/>
      <c r="AX4857" s="28"/>
      <c r="AY4857" s="28"/>
      <c r="AZ4857" s="28"/>
      <c r="BA4857" s="28"/>
      <c r="BB4857" s="28"/>
      <c r="BC4857" s="28"/>
      <c r="BD4857" s="28"/>
      <c r="BE4857" s="28"/>
    </row>
    <row r="4858" spans="3:57" ht="14.25" customHeight="1">
      <c r="C4858" s="46"/>
      <c r="D4858" s="28"/>
      <c r="E4858" s="28"/>
      <c r="F4858" s="28"/>
      <c r="G4858" s="28"/>
      <c r="H4858" s="28"/>
      <c r="I4858" s="28"/>
      <c r="J4858" s="28"/>
      <c r="K4858" s="28"/>
      <c r="L4858" s="28"/>
      <c r="M4858" s="28"/>
      <c r="N4858" s="28"/>
      <c r="O4858" s="28"/>
      <c r="P4858" s="60"/>
      <c r="Q4858" s="60"/>
      <c r="R4858" s="60"/>
      <c r="S4858" s="60"/>
      <c r="T4858" s="60"/>
      <c r="U4858" s="60"/>
      <c r="V4858" s="46"/>
      <c r="W4858" s="28"/>
      <c r="X4858" s="28"/>
      <c r="Y4858" s="28"/>
      <c r="AA4858" s="77"/>
      <c r="AB4858" s="28"/>
      <c r="AC4858" s="28"/>
      <c r="AD4858" s="28"/>
      <c r="AE4858" s="28"/>
      <c r="AF4858" s="28"/>
      <c r="AG4858" s="28"/>
      <c r="AH4858" s="28"/>
      <c r="AI4858" s="28"/>
      <c r="AJ4858" s="28"/>
      <c r="AK4858" s="28"/>
      <c r="AL4858" s="28"/>
      <c r="AM4858" s="28"/>
      <c r="AN4858" s="28"/>
      <c r="AO4858" s="28"/>
      <c r="AP4858" s="28"/>
      <c r="AQ4858" s="28"/>
      <c r="AR4858" s="28"/>
      <c r="AS4858" s="28"/>
      <c r="AT4858" s="96"/>
      <c r="AU4858" s="28"/>
      <c r="AV4858" s="28"/>
      <c r="AW4858" s="28"/>
      <c r="AX4858" s="28"/>
      <c r="AY4858" s="28"/>
      <c r="AZ4858" s="28"/>
      <c r="BA4858" s="28"/>
      <c r="BB4858" s="28"/>
      <c r="BC4858" s="28"/>
      <c r="BD4858" s="28"/>
      <c r="BE4858" s="28"/>
    </row>
    <row r="4859" spans="3:57" ht="14.25" customHeight="1">
      <c r="C4859" s="46"/>
      <c r="D4859" s="28"/>
      <c r="E4859" s="28"/>
      <c r="F4859" s="28"/>
      <c r="G4859" s="28"/>
      <c r="H4859" s="28"/>
      <c r="I4859" s="28"/>
      <c r="J4859" s="28"/>
      <c r="K4859" s="28"/>
      <c r="L4859" s="28"/>
      <c r="M4859" s="28"/>
      <c r="N4859" s="28"/>
      <c r="O4859" s="28"/>
      <c r="P4859" s="60"/>
      <c r="Q4859" s="60"/>
      <c r="R4859" s="60"/>
      <c r="S4859" s="60"/>
      <c r="T4859" s="60"/>
      <c r="U4859" s="60"/>
      <c r="V4859" s="46"/>
      <c r="W4859" s="28"/>
      <c r="X4859" s="28"/>
      <c r="Y4859" s="28"/>
      <c r="AA4859" s="77"/>
      <c r="AB4859" s="28"/>
      <c r="AC4859" s="28"/>
      <c r="AD4859" s="28"/>
      <c r="AE4859" s="28"/>
      <c r="AF4859" s="28"/>
      <c r="AG4859" s="28"/>
      <c r="AH4859" s="28"/>
      <c r="AI4859" s="28"/>
      <c r="AJ4859" s="28"/>
      <c r="AK4859" s="28"/>
      <c r="AL4859" s="28"/>
      <c r="AM4859" s="28"/>
      <c r="AN4859" s="28"/>
      <c r="AO4859" s="28"/>
      <c r="AP4859" s="28"/>
      <c r="AQ4859" s="28"/>
      <c r="AR4859" s="28"/>
      <c r="AS4859" s="28"/>
      <c r="AT4859" s="96"/>
      <c r="AU4859" s="28"/>
      <c r="AV4859" s="28"/>
      <c r="AW4859" s="28"/>
      <c r="AX4859" s="28"/>
      <c r="AY4859" s="28"/>
      <c r="AZ4859" s="28"/>
      <c r="BA4859" s="28"/>
      <c r="BB4859" s="28"/>
      <c r="BC4859" s="28"/>
      <c r="BD4859" s="28"/>
      <c r="BE4859" s="28"/>
    </row>
    <row r="4860" spans="3:57" ht="14.25" customHeight="1">
      <c r="C4860" s="46"/>
      <c r="D4860" s="28"/>
      <c r="E4860" s="28"/>
      <c r="F4860" s="28"/>
      <c r="G4860" s="28"/>
      <c r="H4860" s="28"/>
      <c r="I4860" s="28"/>
      <c r="J4860" s="28"/>
      <c r="K4860" s="28"/>
      <c r="L4860" s="28"/>
      <c r="M4860" s="28"/>
      <c r="N4860" s="28"/>
      <c r="O4860" s="28"/>
      <c r="P4860" s="60"/>
      <c r="Q4860" s="60"/>
      <c r="R4860" s="60"/>
      <c r="S4860" s="60"/>
      <c r="T4860" s="60"/>
      <c r="U4860" s="60"/>
      <c r="V4860" s="46"/>
      <c r="W4860" s="28"/>
      <c r="X4860" s="28"/>
      <c r="Y4860" s="28"/>
      <c r="AA4860" s="77"/>
      <c r="AB4860" s="28"/>
      <c r="AC4860" s="28"/>
      <c r="AD4860" s="28"/>
      <c r="AE4860" s="28"/>
      <c r="AF4860" s="28"/>
      <c r="AG4860" s="28"/>
      <c r="AH4860" s="28"/>
      <c r="AI4860" s="28"/>
      <c r="AJ4860" s="28"/>
      <c r="AK4860" s="28"/>
      <c r="AL4860" s="28"/>
      <c r="AM4860" s="28"/>
      <c r="AN4860" s="28"/>
      <c r="AO4860" s="28"/>
      <c r="AP4860" s="28"/>
      <c r="AQ4860" s="28"/>
      <c r="AR4860" s="28"/>
      <c r="AS4860" s="28"/>
      <c r="AT4860" s="96"/>
      <c r="AU4860" s="28"/>
      <c r="AV4860" s="28"/>
      <c r="AW4860" s="28"/>
      <c r="AX4860" s="28"/>
      <c r="AY4860" s="28"/>
      <c r="AZ4860" s="28"/>
      <c r="BA4860" s="28"/>
      <c r="BB4860" s="28"/>
      <c r="BC4860" s="28"/>
      <c r="BD4860" s="28"/>
      <c r="BE4860" s="28"/>
    </row>
    <row r="4861" spans="3:57" ht="14.25" customHeight="1">
      <c r="C4861" s="46"/>
      <c r="D4861" s="28"/>
      <c r="E4861" s="28"/>
      <c r="F4861" s="28"/>
      <c r="G4861" s="28"/>
      <c r="H4861" s="28"/>
      <c r="I4861" s="28"/>
      <c r="J4861" s="28"/>
      <c r="K4861" s="28"/>
      <c r="L4861" s="28"/>
      <c r="M4861" s="28"/>
      <c r="N4861" s="28"/>
      <c r="O4861" s="28"/>
      <c r="P4861" s="60"/>
      <c r="Q4861" s="60"/>
      <c r="R4861" s="60"/>
      <c r="S4861" s="60"/>
      <c r="T4861" s="60"/>
      <c r="U4861" s="60"/>
      <c r="V4861" s="46"/>
      <c r="W4861" s="28"/>
      <c r="X4861" s="28"/>
      <c r="Y4861" s="28"/>
      <c r="AA4861" s="77"/>
      <c r="AB4861" s="28"/>
      <c r="AC4861" s="28"/>
      <c r="AD4861" s="28"/>
      <c r="AE4861" s="28"/>
      <c r="AF4861" s="28"/>
      <c r="AG4861" s="28"/>
      <c r="AH4861" s="28"/>
      <c r="AI4861" s="28"/>
      <c r="AJ4861" s="28"/>
      <c r="AK4861" s="28"/>
      <c r="AL4861" s="28"/>
      <c r="AM4861" s="28"/>
      <c r="AN4861" s="28"/>
      <c r="AO4861" s="28"/>
      <c r="AP4861" s="28"/>
      <c r="AQ4861" s="28"/>
      <c r="AR4861" s="28"/>
      <c r="AS4861" s="28"/>
      <c r="AT4861" s="96"/>
      <c r="AU4861" s="28"/>
      <c r="AV4861" s="28"/>
      <c r="AW4861" s="28"/>
      <c r="AX4861" s="28"/>
      <c r="AY4861" s="28"/>
      <c r="AZ4861" s="28"/>
      <c r="BA4861" s="28"/>
      <c r="BB4861" s="28"/>
      <c r="BC4861" s="28"/>
      <c r="BD4861" s="28"/>
      <c r="BE4861" s="28"/>
    </row>
    <row r="4862" spans="3:57" ht="14.25" customHeight="1">
      <c r="C4862" s="46"/>
      <c r="D4862" s="28"/>
      <c r="E4862" s="28"/>
      <c r="F4862" s="28"/>
      <c r="G4862" s="28"/>
      <c r="H4862" s="28"/>
      <c r="I4862" s="28"/>
      <c r="J4862" s="28"/>
      <c r="K4862" s="28"/>
      <c r="L4862" s="28"/>
      <c r="M4862" s="28"/>
      <c r="N4862" s="28"/>
      <c r="O4862" s="28"/>
      <c r="P4862" s="60"/>
      <c r="Q4862" s="60"/>
      <c r="R4862" s="60"/>
      <c r="S4862" s="60"/>
      <c r="T4862" s="60"/>
      <c r="U4862" s="60"/>
      <c r="V4862" s="46"/>
      <c r="W4862" s="28"/>
      <c r="X4862" s="28"/>
      <c r="Y4862" s="28"/>
      <c r="AA4862" s="77"/>
      <c r="AB4862" s="28"/>
      <c r="AC4862" s="28"/>
      <c r="AD4862" s="28"/>
      <c r="AE4862" s="28"/>
      <c r="AF4862" s="28"/>
      <c r="AG4862" s="28"/>
      <c r="AH4862" s="28"/>
      <c r="AI4862" s="28"/>
      <c r="AJ4862" s="28"/>
      <c r="AK4862" s="28"/>
      <c r="AL4862" s="28"/>
      <c r="AM4862" s="28"/>
      <c r="AN4862" s="28"/>
      <c r="AO4862" s="28"/>
      <c r="AP4862" s="28"/>
      <c r="AQ4862" s="28"/>
      <c r="AR4862" s="28"/>
      <c r="AS4862" s="28"/>
      <c r="AT4862" s="96"/>
      <c r="AU4862" s="28"/>
      <c r="AV4862" s="28"/>
      <c r="AW4862" s="28"/>
      <c r="AX4862" s="28"/>
      <c r="AY4862" s="28"/>
      <c r="AZ4862" s="28"/>
      <c r="BA4862" s="28"/>
      <c r="BB4862" s="28"/>
      <c r="BC4862" s="28"/>
      <c r="BD4862" s="28"/>
      <c r="BE4862" s="28"/>
    </row>
    <row r="4863" spans="3:57" ht="14.25" customHeight="1">
      <c r="C4863" s="46"/>
      <c r="D4863" s="28"/>
      <c r="E4863" s="28"/>
      <c r="F4863" s="28"/>
      <c r="G4863" s="28"/>
      <c r="H4863" s="28"/>
      <c r="I4863" s="28"/>
      <c r="J4863" s="28"/>
      <c r="K4863" s="28"/>
      <c r="L4863" s="28"/>
      <c r="M4863" s="28"/>
      <c r="N4863" s="28"/>
      <c r="O4863" s="28"/>
      <c r="P4863" s="60"/>
      <c r="Q4863" s="60"/>
      <c r="R4863" s="60"/>
      <c r="S4863" s="60"/>
      <c r="T4863" s="60"/>
      <c r="U4863" s="60"/>
      <c r="V4863" s="46"/>
      <c r="W4863" s="28"/>
      <c r="X4863" s="28"/>
      <c r="Y4863" s="28"/>
      <c r="AA4863" s="77"/>
      <c r="AB4863" s="28"/>
      <c r="AC4863" s="28"/>
      <c r="AD4863" s="28"/>
      <c r="AE4863" s="28"/>
      <c r="AF4863" s="28"/>
      <c r="AG4863" s="28"/>
      <c r="AH4863" s="28"/>
      <c r="AI4863" s="28"/>
      <c r="AJ4863" s="28"/>
      <c r="AK4863" s="28"/>
      <c r="AL4863" s="28"/>
      <c r="AM4863" s="28"/>
      <c r="AN4863" s="28"/>
      <c r="AO4863" s="28"/>
      <c r="AP4863" s="28"/>
      <c r="AQ4863" s="28"/>
      <c r="AR4863" s="28"/>
      <c r="AS4863" s="28"/>
      <c r="AT4863" s="96"/>
      <c r="AU4863" s="28"/>
      <c r="AV4863" s="28"/>
      <c r="AW4863" s="28"/>
      <c r="AX4863" s="28"/>
      <c r="AY4863" s="28"/>
      <c r="AZ4863" s="28"/>
      <c r="BA4863" s="28"/>
      <c r="BB4863" s="28"/>
      <c r="BC4863" s="28"/>
      <c r="BD4863" s="28"/>
      <c r="BE4863" s="28"/>
    </row>
    <row r="4864" spans="3:57" ht="14.25" customHeight="1">
      <c r="C4864" s="46"/>
      <c r="D4864" s="28"/>
      <c r="E4864" s="28"/>
      <c r="F4864" s="28"/>
      <c r="G4864" s="28"/>
      <c r="H4864" s="28"/>
      <c r="I4864" s="28"/>
      <c r="J4864" s="28"/>
      <c r="K4864" s="28"/>
      <c r="L4864" s="28"/>
      <c r="M4864" s="28"/>
      <c r="N4864" s="28"/>
      <c r="O4864" s="28"/>
      <c r="P4864" s="60"/>
      <c r="Q4864" s="60"/>
      <c r="R4864" s="60"/>
      <c r="S4864" s="60"/>
      <c r="T4864" s="60"/>
      <c r="U4864" s="60"/>
      <c r="V4864" s="46"/>
      <c r="W4864" s="28"/>
      <c r="X4864" s="28"/>
      <c r="Y4864" s="28"/>
      <c r="AA4864" s="77"/>
      <c r="AB4864" s="28"/>
      <c r="AC4864" s="28"/>
      <c r="AD4864" s="28"/>
      <c r="AE4864" s="28"/>
      <c r="AF4864" s="28"/>
      <c r="AG4864" s="28"/>
      <c r="AH4864" s="28"/>
      <c r="AI4864" s="28"/>
      <c r="AJ4864" s="28"/>
      <c r="AK4864" s="28"/>
      <c r="AL4864" s="28"/>
      <c r="AM4864" s="28"/>
      <c r="AN4864" s="28"/>
      <c r="AO4864" s="28"/>
      <c r="AP4864" s="28"/>
      <c r="AQ4864" s="28"/>
      <c r="AR4864" s="28"/>
      <c r="AS4864" s="28"/>
      <c r="AT4864" s="96"/>
      <c r="AU4864" s="28"/>
      <c r="AV4864" s="28"/>
      <c r="AW4864" s="28"/>
      <c r="AX4864" s="28"/>
      <c r="AY4864" s="28"/>
      <c r="AZ4864" s="28"/>
      <c r="BA4864" s="28"/>
      <c r="BB4864" s="28"/>
      <c r="BC4864" s="28"/>
      <c r="BD4864" s="28"/>
      <c r="BE4864" s="28"/>
    </row>
    <row r="4865" spans="3:57" ht="14.25" customHeight="1">
      <c r="C4865" s="46"/>
      <c r="D4865" s="28"/>
      <c r="E4865" s="28"/>
      <c r="F4865" s="28"/>
      <c r="G4865" s="28"/>
      <c r="H4865" s="28"/>
      <c r="I4865" s="28"/>
      <c r="J4865" s="28"/>
      <c r="K4865" s="28"/>
      <c r="L4865" s="28"/>
      <c r="M4865" s="28"/>
      <c r="N4865" s="28"/>
      <c r="O4865" s="28"/>
      <c r="P4865" s="60"/>
      <c r="Q4865" s="60"/>
      <c r="R4865" s="60"/>
      <c r="S4865" s="60"/>
      <c r="T4865" s="60"/>
      <c r="U4865" s="60"/>
      <c r="V4865" s="46"/>
      <c r="W4865" s="28"/>
      <c r="X4865" s="28"/>
      <c r="Y4865" s="28"/>
      <c r="AA4865" s="77"/>
      <c r="AB4865" s="28"/>
      <c r="AC4865" s="28"/>
      <c r="AD4865" s="28"/>
      <c r="AE4865" s="28"/>
      <c r="AF4865" s="28"/>
      <c r="AG4865" s="28"/>
      <c r="AH4865" s="28"/>
      <c r="AI4865" s="28"/>
      <c r="AJ4865" s="28"/>
      <c r="AK4865" s="28"/>
      <c r="AL4865" s="28"/>
      <c r="AM4865" s="28"/>
      <c r="AN4865" s="28"/>
      <c r="AO4865" s="28"/>
      <c r="AP4865" s="28"/>
      <c r="AQ4865" s="28"/>
      <c r="AR4865" s="28"/>
      <c r="AS4865" s="28"/>
      <c r="AT4865" s="96"/>
      <c r="AU4865" s="28"/>
      <c r="AV4865" s="28"/>
      <c r="AW4865" s="28"/>
      <c r="AX4865" s="28"/>
      <c r="AY4865" s="28"/>
      <c r="AZ4865" s="28"/>
      <c r="BA4865" s="28"/>
      <c r="BB4865" s="28"/>
      <c r="BC4865" s="28"/>
      <c r="BD4865" s="28"/>
      <c r="BE4865" s="28"/>
    </row>
    <row r="4866" spans="3:57" ht="14.25" customHeight="1">
      <c r="C4866" s="46"/>
      <c r="D4866" s="28"/>
      <c r="E4866" s="28"/>
      <c r="F4866" s="28"/>
      <c r="G4866" s="28"/>
      <c r="H4866" s="28"/>
      <c r="I4866" s="28"/>
      <c r="J4866" s="28"/>
      <c r="K4866" s="28"/>
      <c r="L4866" s="28"/>
      <c r="M4866" s="28"/>
      <c r="N4866" s="28"/>
      <c r="O4866" s="28"/>
      <c r="P4866" s="60"/>
      <c r="Q4866" s="60"/>
      <c r="R4866" s="60"/>
      <c r="S4866" s="60"/>
      <c r="T4866" s="60"/>
      <c r="U4866" s="60"/>
      <c r="V4866" s="46"/>
      <c r="W4866" s="28"/>
      <c r="X4866" s="28"/>
      <c r="Y4866" s="28"/>
      <c r="AA4866" s="77"/>
      <c r="AB4866" s="28"/>
      <c r="AC4866" s="28"/>
      <c r="AD4866" s="28"/>
      <c r="AE4866" s="28"/>
      <c r="AF4866" s="28"/>
      <c r="AG4866" s="28"/>
      <c r="AH4866" s="28"/>
      <c r="AI4866" s="28"/>
      <c r="AJ4866" s="28"/>
      <c r="AK4866" s="28"/>
      <c r="AL4866" s="28"/>
      <c r="AM4866" s="28"/>
      <c r="AN4866" s="28"/>
      <c r="AO4866" s="28"/>
      <c r="AP4866" s="28"/>
      <c r="AQ4866" s="28"/>
      <c r="AR4866" s="28"/>
      <c r="AS4866" s="28"/>
      <c r="AT4866" s="96"/>
      <c r="AU4866" s="28"/>
      <c r="AV4866" s="28"/>
      <c r="AW4866" s="28"/>
      <c r="AX4866" s="28"/>
      <c r="AY4866" s="28"/>
      <c r="AZ4866" s="28"/>
      <c r="BA4866" s="28"/>
      <c r="BB4866" s="28"/>
      <c r="BC4866" s="28"/>
      <c r="BD4866" s="28"/>
      <c r="BE4866" s="28"/>
    </row>
    <row r="4867" spans="3:57" ht="14.25" customHeight="1">
      <c r="C4867" s="46"/>
      <c r="D4867" s="28"/>
      <c r="E4867" s="28"/>
      <c r="F4867" s="28"/>
      <c r="G4867" s="28"/>
      <c r="H4867" s="28"/>
      <c r="I4867" s="28"/>
      <c r="J4867" s="28"/>
      <c r="K4867" s="28"/>
      <c r="L4867" s="28"/>
      <c r="M4867" s="28"/>
      <c r="N4867" s="28"/>
      <c r="O4867" s="28"/>
      <c r="P4867" s="60"/>
      <c r="Q4867" s="60"/>
      <c r="R4867" s="60"/>
      <c r="S4867" s="60"/>
      <c r="T4867" s="60"/>
      <c r="U4867" s="60"/>
      <c r="V4867" s="46"/>
      <c r="W4867" s="28"/>
      <c r="X4867" s="28"/>
      <c r="Y4867" s="28"/>
      <c r="AA4867" s="77"/>
      <c r="AB4867" s="28"/>
      <c r="AC4867" s="28"/>
      <c r="AD4867" s="28"/>
      <c r="AE4867" s="28"/>
      <c r="AF4867" s="28"/>
      <c r="AG4867" s="28"/>
      <c r="AH4867" s="28"/>
      <c r="AI4867" s="28"/>
      <c r="AJ4867" s="28"/>
      <c r="AK4867" s="28"/>
      <c r="AL4867" s="28"/>
      <c r="AM4867" s="28"/>
      <c r="AN4867" s="28"/>
      <c r="AO4867" s="28"/>
      <c r="AP4867" s="28"/>
      <c r="AQ4867" s="28"/>
      <c r="AR4867" s="28"/>
      <c r="AS4867" s="28"/>
      <c r="AT4867" s="96"/>
      <c r="AU4867" s="28"/>
      <c r="AV4867" s="28"/>
      <c r="AW4867" s="28"/>
      <c r="AX4867" s="28"/>
      <c r="AY4867" s="28"/>
      <c r="AZ4867" s="28"/>
      <c r="BA4867" s="28"/>
      <c r="BB4867" s="28"/>
      <c r="BC4867" s="28"/>
      <c r="BD4867" s="28"/>
      <c r="BE4867" s="28"/>
    </row>
    <row r="4868" spans="3:57" ht="14.25" customHeight="1">
      <c r="C4868" s="46"/>
      <c r="D4868" s="28"/>
      <c r="E4868" s="28"/>
      <c r="F4868" s="28"/>
      <c r="G4868" s="28"/>
      <c r="H4868" s="28"/>
      <c r="I4868" s="28"/>
      <c r="J4868" s="28"/>
      <c r="K4868" s="28"/>
      <c r="L4868" s="28"/>
      <c r="M4868" s="28"/>
      <c r="N4868" s="28"/>
      <c r="O4868" s="28"/>
      <c r="P4868" s="60"/>
      <c r="Q4868" s="60"/>
      <c r="R4868" s="60"/>
      <c r="S4868" s="60"/>
      <c r="T4868" s="60"/>
      <c r="U4868" s="60"/>
      <c r="V4868" s="46"/>
      <c r="W4868" s="28"/>
      <c r="X4868" s="28"/>
      <c r="Y4868" s="28"/>
      <c r="AA4868" s="77"/>
      <c r="AB4868" s="28"/>
      <c r="AC4868" s="28"/>
      <c r="AD4868" s="28"/>
      <c r="AE4868" s="28"/>
      <c r="AF4868" s="28"/>
      <c r="AG4868" s="28"/>
      <c r="AH4868" s="28"/>
      <c r="AI4868" s="28"/>
      <c r="AJ4868" s="28"/>
      <c r="AK4868" s="28"/>
      <c r="AL4868" s="28"/>
      <c r="AM4868" s="28"/>
      <c r="AN4868" s="28"/>
      <c r="AO4868" s="28"/>
      <c r="AP4868" s="28"/>
      <c r="AQ4868" s="28"/>
      <c r="AR4868" s="28"/>
      <c r="AS4868" s="28"/>
      <c r="AT4868" s="96"/>
      <c r="AU4868" s="28"/>
      <c r="AV4868" s="28"/>
      <c r="AW4868" s="28"/>
      <c r="AX4868" s="28"/>
      <c r="AY4868" s="28"/>
      <c r="AZ4868" s="28"/>
      <c r="BA4868" s="28"/>
      <c r="BB4868" s="28"/>
      <c r="BC4868" s="28"/>
      <c r="BD4868" s="28"/>
      <c r="BE4868" s="28"/>
    </row>
    <row r="4869" spans="3:57" ht="14.25" customHeight="1">
      <c r="C4869" s="46"/>
      <c r="D4869" s="28"/>
      <c r="E4869" s="28"/>
      <c r="F4869" s="28"/>
      <c r="G4869" s="28"/>
      <c r="H4869" s="28"/>
      <c r="I4869" s="28"/>
      <c r="J4869" s="28"/>
      <c r="K4869" s="28"/>
      <c r="L4869" s="28"/>
      <c r="M4869" s="28"/>
      <c r="N4869" s="28"/>
      <c r="O4869" s="28"/>
      <c r="P4869" s="60"/>
      <c r="Q4869" s="60"/>
      <c r="R4869" s="60"/>
      <c r="S4869" s="60"/>
      <c r="T4869" s="60"/>
      <c r="U4869" s="60"/>
      <c r="V4869" s="46"/>
      <c r="W4869" s="28"/>
      <c r="X4869" s="28"/>
      <c r="Y4869" s="28"/>
      <c r="AA4869" s="77"/>
      <c r="AB4869" s="28"/>
      <c r="AC4869" s="28"/>
      <c r="AD4869" s="28"/>
      <c r="AE4869" s="28"/>
      <c r="AF4869" s="28"/>
      <c r="AG4869" s="28"/>
      <c r="AH4869" s="28"/>
      <c r="AI4869" s="28"/>
      <c r="AJ4869" s="28"/>
      <c r="AK4869" s="28"/>
      <c r="AL4869" s="28"/>
      <c r="AM4869" s="28"/>
      <c r="AN4869" s="28"/>
      <c r="AO4869" s="28"/>
      <c r="AP4869" s="28"/>
      <c r="AQ4869" s="28"/>
      <c r="AR4869" s="28"/>
      <c r="AS4869" s="28"/>
      <c r="AT4869" s="96"/>
      <c r="AU4869" s="28"/>
      <c r="AV4869" s="28"/>
      <c r="AW4869" s="28"/>
      <c r="AX4869" s="28"/>
      <c r="AY4869" s="28"/>
      <c r="AZ4869" s="28"/>
      <c r="BA4869" s="28"/>
      <c r="BB4869" s="28"/>
      <c r="BC4869" s="28"/>
      <c r="BD4869" s="28"/>
      <c r="BE4869" s="28"/>
    </row>
    <row r="4870" spans="3:57" ht="14.25" customHeight="1">
      <c r="C4870" s="46"/>
      <c r="D4870" s="28"/>
      <c r="E4870" s="28"/>
      <c r="F4870" s="28"/>
      <c r="G4870" s="28"/>
      <c r="H4870" s="28"/>
      <c r="I4870" s="28"/>
      <c r="J4870" s="28"/>
      <c r="K4870" s="28"/>
      <c r="L4870" s="28"/>
      <c r="M4870" s="28"/>
      <c r="N4870" s="28"/>
      <c r="O4870" s="28"/>
      <c r="P4870" s="60"/>
      <c r="Q4870" s="60"/>
      <c r="R4870" s="60"/>
      <c r="S4870" s="60"/>
      <c r="T4870" s="60"/>
      <c r="U4870" s="60"/>
      <c r="V4870" s="46"/>
      <c r="W4870" s="28"/>
      <c r="X4870" s="28"/>
      <c r="Y4870" s="28"/>
      <c r="AA4870" s="77"/>
      <c r="AB4870" s="28"/>
      <c r="AC4870" s="28"/>
      <c r="AD4870" s="28"/>
      <c r="AE4870" s="28"/>
      <c r="AF4870" s="28"/>
      <c r="AG4870" s="28"/>
      <c r="AH4870" s="28"/>
      <c r="AI4870" s="28"/>
      <c r="AJ4870" s="28"/>
      <c r="AK4870" s="28"/>
      <c r="AL4870" s="28"/>
      <c r="AM4870" s="28"/>
      <c r="AN4870" s="28"/>
      <c r="AO4870" s="28"/>
      <c r="AP4870" s="28"/>
      <c r="AQ4870" s="28"/>
      <c r="AR4870" s="28"/>
      <c r="AS4870" s="28"/>
      <c r="AT4870" s="96"/>
      <c r="AU4870" s="28"/>
      <c r="AV4870" s="28"/>
      <c r="AW4870" s="28"/>
      <c r="AX4870" s="28"/>
      <c r="AY4870" s="28"/>
      <c r="AZ4870" s="28"/>
      <c r="BA4870" s="28"/>
      <c r="BB4870" s="28"/>
      <c r="BC4870" s="28"/>
      <c r="BD4870" s="28"/>
      <c r="BE4870" s="28"/>
    </row>
    <row r="4871" spans="3:57" ht="14.25" customHeight="1">
      <c r="C4871" s="46"/>
      <c r="D4871" s="28"/>
      <c r="E4871" s="28"/>
      <c r="F4871" s="28"/>
      <c r="G4871" s="28"/>
      <c r="H4871" s="28"/>
      <c r="I4871" s="28"/>
      <c r="J4871" s="28"/>
      <c r="K4871" s="28"/>
      <c r="L4871" s="28"/>
      <c r="M4871" s="28"/>
      <c r="N4871" s="28"/>
      <c r="O4871" s="28"/>
      <c r="P4871" s="60"/>
      <c r="Q4871" s="60"/>
      <c r="R4871" s="60"/>
      <c r="S4871" s="60"/>
      <c r="T4871" s="60"/>
      <c r="U4871" s="60"/>
      <c r="V4871" s="46"/>
      <c r="W4871" s="28"/>
      <c r="X4871" s="28"/>
      <c r="Y4871" s="28"/>
      <c r="AA4871" s="77"/>
      <c r="AB4871" s="28"/>
      <c r="AC4871" s="28"/>
      <c r="AD4871" s="28"/>
      <c r="AE4871" s="28"/>
      <c r="AF4871" s="28"/>
      <c r="AG4871" s="28"/>
      <c r="AH4871" s="28"/>
      <c r="AI4871" s="28"/>
      <c r="AJ4871" s="28"/>
      <c r="AK4871" s="28"/>
      <c r="AL4871" s="28"/>
      <c r="AM4871" s="28"/>
      <c r="AN4871" s="28"/>
      <c r="AO4871" s="28"/>
      <c r="AP4871" s="28"/>
      <c r="AQ4871" s="28"/>
      <c r="AR4871" s="28"/>
      <c r="AS4871" s="28"/>
      <c r="AT4871" s="96"/>
      <c r="AU4871" s="28"/>
      <c r="AV4871" s="28"/>
      <c r="AW4871" s="28"/>
      <c r="AX4871" s="28"/>
      <c r="AY4871" s="28"/>
      <c r="AZ4871" s="28"/>
      <c r="BA4871" s="28"/>
      <c r="BB4871" s="28"/>
      <c r="BC4871" s="28"/>
      <c r="BD4871" s="28"/>
      <c r="BE4871" s="28"/>
    </row>
    <row r="4872" spans="3:57" ht="14.25" customHeight="1">
      <c r="C4872" s="46"/>
      <c r="D4872" s="28"/>
      <c r="E4872" s="28"/>
      <c r="F4872" s="28"/>
      <c r="G4872" s="28"/>
      <c r="H4872" s="28"/>
      <c r="I4872" s="28"/>
      <c r="J4872" s="28"/>
      <c r="K4872" s="28"/>
      <c r="L4872" s="28"/>
      <c r="M4872" s="28"/>
      <c r="N4872" s="28"/>
      <c r="O4872" s="28"/>
      <c r="P4872" s="60"/>
      <c r="Q4872" s="60"/>
      <c r="R4872" s="60"/>
      <c r="S4872" s="60"/>
      <c r="T4872" s="60"/>
      <c r="U4872" s="60"/>
      <c r="V4872" s="46"/>
      <c r="W4872" s="28"/>
      <c r="X4872" s="28"/>
      <c r="Y4872" s="28"/>
      <c r="AA4872" s="77"/>
      <c r="AB4872" s="28"/>
      <c r="AC4872" s="28"/>
      <c r="AD4872" s="28"/>
      <c r="AE4872" s="28"/>
      <c r="AF4872" s="28"/>
      <c r="AG4872" s="28"/>
      <c r="AH4872" s="28"/>
      <c r="AI4872" s="28"/>
      <c r="AJ4872" s="28"/>
      <c r="AK4872" s="28"/>
      <c r="AL4872" s="28"/>
      <c r="AM4872" s="28"/>
      <c r="AN4872" s="28"/>
      <c r="AO4872" s="28"/>
      <c r="AP4872" s="28"/>
      <c r="AQ4872" s="28"/>
      <c r="AR4872" s="28"/>
      <c r="AS4872" s="28"/>
      <c r="AT4872" s="96"/>
      <c r="AU4872" s="28"/>
      <c r="AV4872" s="28"/>
      <c r="AW4872" s="28"/>
      <c r="AX4872" s="28"/>
      <c r="AY4872" s="28"/>
      <c r="AZ4872" s="28"/>
      <c r="BA4872" s="28"/>
      <c r="BB4872" s="28"/>
      <c r="BC4872" s="28"/>
      <c r="BD4872" s="28"/>
      <c r="BE4872" s="28"/>
    </row>
    <row r="4873" spans="3:57" ht="14.25" customHeight="1">
      <c r="C4873" s="46"/>
      <c r="D4873" s="28"/>
      <c r="E4873" s="28"/>
      <c r="F4873" s="28"/>
      <c r="G4873" s="28"/>
      <c r="H4873" s="28"/>
      <c r="I4873" s="28"/>
      <c r="J4873" s="28"/>
      <c r="K4873" s="28"/>
      <c r="L4873" s="28"/>
      <c r="M4873" s="28"/>
      <c r="N4873" s="28"/>
      <c r="O4873" s="28"/>
      <c r="P4873" s="60"/>
      <c r="Q4873" s="60"/>
      <c r="R4873" s="60"/>
      <c r="S4873" s="60"/>
      <c r="T4873" s="60"/>
      <c r="U4873" s="60"/>
      <c r="V4873" s="46"/>
      <c r="W4873" s="28"/>
      <c r="X4873" s="28"/>
      <c r="Y4873" s="28"/>
      <c r="AA4873" s="77"/>
      <c r="AB4873" s="28"/>
      <c r="AC4873" s="28"/>
      <c r="AD4873" s="28"/>
      <c r="AE4873" s="28"/>
      <c r="AF4873" s="28"/>
      <c r="AG4873" s="28"/>
      <c r="AH4873" s="28"/>
      <c r="AI4873" s="28"/>
      <c r="AJ4873" s="28"/>
      <c r="AK4873" s="28"/>
      <c r="AL4873" s="28"/>
      <c r="AM4873" s="28"/>
      <c r="AN4873" s="28"/>
      <c r="AO4873" s="28"/>
      <c r="AP4873" s="28"/>
      <c r="AQ4873" s="28"/>
      <c r="AR4873" s="28"/>
      <c r="AS4873" s="28"/>
      <c r="AT4873" s="96"/>
      <c r="AU4873" s="28"/>
      <c r="AV4873" s="28"/>
      <c r="AW4873" s="28"/>
      <c r="AX4873" s="28"/>
      <c r="AY4873" s="28"/>
      <c r="AZ4873" s="28"/>
      <c r="BA4873" s="28"/>
      <c r="BB4873" s="28"/>
      <c r="BC4873" s="28"/>
      <c r="BD4873" s="28"/>
      <c r="BE4873" s="28"/>
    </row>
    <row r="4874" spans="3:57" ht="14.25" customHeight="1">
      <c r="C4874" s="46"/>
      <c r="D4874" s="28"/>
      <c r="E4874" s="28"/>
      <c r="F4874" s="28"/>
      <c r="G4874" s="28"/>
      <c r="H4874" s="28"/>
      <c r="I4874" s="28"/>
      <c r="J4874" s="28"/>
      <c r="K4874" s="28"/>
      <c r="L4874" s="28"/>
      <c r="M4874" s="28"/>
      <c r="N4874" s="28"/>
      <c r="O4874" s="28"/>
      <c r="P4874" s="60"/>
      <c r="Q4874" s="60"/>
      <c r="R4874" s="60"/>
      <c r="S4874" s="60"/>
      <c r="T4874" s="60"/>
      <c r="U4874" s="60"/>
      <c r="V4874" s="46"/>
      <c r="W4874" s="28"/>
      <c r="X4874" s="28"/>
      <c r="Y4874" s="28"/>
      <c r="AA4874" s="77"/>
      <c r="AB4874" s="28"/>
      <c r="AC4874" s="28"/>
      <c r="AD4874" s="28"/>
      <c r="AE4874" s="28"/>
      <c r="AF4874" s="28"/>
      <c r="AG4874" s="28"/>
      <c r="AH4874" s="28"/>
      <c r="AI4874" s="28"/>
      <c r="AJ4874" s="28"/>
      <c r="AK4874" s="28"/>
      <c r="AL4874" s="28"/>
      <c r="AM4874" s="28"/>
      <c r="AN4874" s="28"/>
      <c r="AO4874" s="28"/>
      <c r="AP4874" s="28"/>
      <c r="AQ4874" s="28"/>
      <c r="AR4874" s="28"/>
      <c r="AS4874" s="28"/>
      <c r="AT4874" s="96"/>
      <c r="AU4874" s="28"/>
      <c r="AV4874" s="28"/>
      <c r="AW4874" s="28"/>
      <c r="AX4874" s="28"/>
      <c r="AY4874" s="28"/>
      <c r="AZ4874" s="28"/>
      <c r="BA4874" s="28"/>
      <c r="BB4874" s="28"/>
      <c r="BC4874" s="28"/>
      <c r="BD4874" s="28"/>
      <c r="BE4874" s="28"/>
    </row>
    <row r="4875" spans="3:57" ht="14.25" customHeight="1">
      <c r="C4875" s="46"/>
      <c r="D4875" s="28"/>
      <c r="E4875" s="28"/>
      <c r="F4875" s="28"/>
      <c r="G4875" s="28"/>
      <c r="H4875" s="28"/>
      <c r="I4875" s="28"/>
      <c r="J4875" s="28"/>
      <c r="K4875" s="28"/>
      <c r="L4875" s="28"/>
      <c r="M4875" s="28"/>
      <c r="N4875" s="28"/>
      <c r="O4875" s="28"/>
      <c r="P4875" s="60"/>
      <c r="Q4875" s="60"/>
      <c r="R4875" s="60"/>
      <c r="S4875" s="60"/>
      <c r="T4875" s="60"/>
      <c r="U4875" s="60"/>
      <c r="V4875" s="46"/>
      <c r="W4875" s="28"/>
      <c r="X4875" s="28"/>
      <c r="Y4875" s="28"/>
      <c r="AA4875" s="77"/>
      <c r="AB4875" s="28"/>
      <c r="AC4875" s="28"/>
      <c r="AD4875" s="28"/>
      <c r="AE4875" s="28"/>
      <c r="AF4875" s="28"/>
      <c r="AG4875" s="28"/>
      <c r="AH4875" s="28"/>
      <c r="AI4875" s="28"/>
      <c r="AJ4875" s="28"/>
      <c r="AK4875" s="28"/>
      <c r="AL4875" s="28"/>
      <c r="AM4875" s="28"/>
      <c r="AN4875" s="28"/>
      <c r="AO4875" s="28"/>
      <c r="AP4875" s="28"/>
      <c r="AQ4875" s="28"/>
      <c r="AR4875" s="28"/>
      <c r="AS4875" s="28"/>
      <c r="AT4875" s="96"/>
      <c r="AU4875" s="28"/>
      <c r="AV4875" s="28"/>
      <c r="AW4875" s="28"/>
      <c r="AX4875" s="28"/>
      <c r="AY4875" s="28"/>
      <c r="AZ4875" s="28"/>
      <c r="BA4875" s="28"/>
      <c r="BB4875" s="28"/>
      <c r="BC4875" s="28"/>
      <c r="BD4875" s="28"/>
      <c r="BE4875" s="28"/>
    </row>
    <row r="4876" spans="3:57" ht="14.25" customHeight="1">
      <c r="C4876" s="46"/>
      <c r="D4876" s="28"/>
      <c r="E4876" s="28"/>
      <c r="F4876" s="28"/>
      <c r="G4876" s="28"/>
      <c r="H4876" s="28"/>
      <c r="I4876" s="28"/>
      <c r="J4876" s="28"/>
      <c r="K4876" s="28"/>
      <c r="L4876" s="28"/>
      <c r="M4876" s="28"/>
      <c r="N4876" s="28"/>
      <c r="O4876" s="28"/>
      <c r="P4876" s="60"/>
      <c r="Q4876" s="60"/>
      <c r="R4876" s="60"/>
      <c r="S4876" s="60"/>
      <c r="T4876" s="60"/>
      <c r="U4876" s="60"/>
      <c r="V4876" s="46"/>
      <c r="W4876" s="28"/>
      <c r="X4876" s="28"/>
      <c r="Y4876" s="28"/>
      <c r="AA4876" s="77"/>
      <c r="AB4876" s="28"/>
      <c r="AC4876" s="28"/>
      <c r="AD4876" s="28"/>
      <c r="AE4876" s="28"/>
      <c r="AF4876" s="28"/>
      <c r="AG4876" s="28"/>
      <c r="AH4876" s="28"/>
      <c r="AI4876" s="28"/>
      <c r="AJ4876" s="28"/>
      <c r="AK4876" s="28"/>
      <c r="AL4876" s="28"/>
      <c r="AM4876" s="28"/>
      <c r="AN4876" s="28"/>
      <c r="AO4876" s="28"/>
      <c r="AP4876" s="28"/>
      <c r="AQ4876" s="28"/>
      <c r="AR4876" s="28"/>
      <c r="AS4876" s="28"/>
      <c r="AT4876" s="96"/>
      <c r="AU4876" s="28"/>
      <c r="AV4876" s="28"/>
      <c r="AW4876" s="28"/>
      <c r="AX4876" s="28"/>
      <c r="AY4876" s="28"/>
      <c r="AZ4876" s="28"/>
      <c r="BA4876" s="28"/>
      <c r="BB4876" s="28"/>
      <c r="BC4876" s="28"/>
      <c r="BD4876" s="28"/>
      <c r="BE4876" s="28"/>
    </row>
    <row r="4877" spans="3:57" ht="14.25" customHeight="1">
      <c r="C4877" s="46"/>
      <c r="D4877" s="28"/>
      <c r="E4877" s="28"/>
      <c r="F4877" s="28"/>
      <c r="G4877" s="28"/>
      <c r="H4877" s="28"/>
      <c r="I4877" s="28"/>
      <c r="J4877" s="28"/>
      <c r="K4877" s="28"/>
      <c r="L4877" s="28"/>
      <c r="M4877" s="28"/>
      <c r="N4877" s="28"/>
      <c r="O4877" s="28"/>
      <c r="P4877" s="60"/>
      <c r="Q4877" s="60"/>
      <c r="R4877" s="60"/>
      <c r="S4877" s="60"/>
      <c r="T4877" s="60"/>
      <c r="U4877" s="60"/>
      <c r="V4877" s="46"/>
      <c r="W4877" s="28"/>
      <c r="X4877" s="28"/>
      <c r="Y4877" s="28"/>
      <c r="AA4877" s="77"/>
      <c r="AB4877" s="28"/>
      <c r="AC4877" s="28"/>
      <c r="AD4877" s="28"/>
      <c r="AE4877" s="28"/>
      <c r="AF4877" s="28"/>
      <c r="AG4877" s="28"/>
      <c r="AH4877" s="28"/>
      <c r="AI4877" s="28"/>
      <c r="AJ4877" s="28"/>
      <c r="AK4877" s="28"/>
      <c r="AL4877" s="28"/>
      <c r="AM4877" s="28"/>
      <c r="AN4877" s="28"/>
      <c r="AO4877" s="28"/>
      <c r="AP4877" s="28"/>
      <c r="AQ4877" s="28"/>
      <c r="AR4877" s="28"/>
      <c r="AS4877" s="28"/>
      <c r="AT4877" s="96"/>
      <c r="AU4877" s="28"/>
      <c r="AV4877" s="28"/>
      <c r="AW4877" s="28"/>
      <c r="AX4877" s="28"/>
      <c r="AY4877" s="28"/>
      <c r="AZ4877" s="28"/>
      <c r="BA4877" s="28"/>
      <c r="BB4877" s="28"/>
      <c r="BC4877" s="28"/>
      <c r="BD4877" s="28"/>
      <c r="BE4877" s="28"/>
    </row>
    <row r="4878" spans="3:57" ht="14.25" customHeight="1">
      <c r="C4878" s="46"/>
      <c r="D4878" s="28"/>
      <c r="E4878" s="28"/>
      <c r="F4878" s="28"/>
      <c r="G4878" s="28"/>
      <c r="H4878" s="28"/>
      <c r="I4878" s="28"/>
      <c r="J4878" s="28"/>
      <c r="K4878" s="28"/>
      <c r="L4878" s="28"/>
      <c r="M4878" s="28"/>
      <c r="N4878" s="28"/>
      <c r="O4878" s="28"/>
      <c r="P4878" s="60"/>
      <c r="Q4878" s="60"/>
      <c r="R4878" s="60"/>
      <c r="S4878" s="60"/>
      <c r="T4878" s="60"/>
      <c r="U4878" s="60"/>
      <c r="V4878" s="46"/>
      <c r="W4878" s="28"/>
      <c r="X4878" s="28"/>
      <c r="Y4878" s="28"/>
      <c r="AA4878" s="77"/>
      <c r="AB4878" s="28"/>
      <c r="AC4878" s="28"/>
      <c r="AD4878" s="28"/>
      <c r="AE4878" s="28"/>
      <c r="AF4878" s="28"/>
      <c r="AG4878" s="28"/>
      <c r="AH4878" s="28"/>
      <c r="AI4878" s="28"/>
      <c r="AJ4878" s="28"/>
      <c r="AK4878" s="28"/>
      <c r="AL4878" s="28"/>
      <c r="AM4878" s="28"/>
      <c r="AN4878" s="28"/>
      <c r="AO4878" s="28"/>
      <c r="AP4878" s="28"/>
      <c r="AQ4878" s="28"/>
      <c r="AR4878" s="28"/>
      <c r="AS4878" s="28"/>
      <c r="AT4878" s="96"/>
      <c r="AU4878" s="28"/>
      <c r="AV4878" s="28"/>
      <c r="AW4878" s="28"/>
      <c r="AX4878" s="28"/>
      <c r="AY4878" s="28"/>
      <c r="AZ4878" s="28"/>
      <c r="BA4878" s="28"/>
      <c r="BB4878" s="28"/>
      <c r="BC4878" s="28"/>
      <c r="BD4878" s="28"/>
      <c r="BE4878" s="28"/>
    </row>
    <row r="4879" spans="3:57" ht="14.25" customHeight="1">
      <c r="C4879" s="46"/>
      <c r="D4879" s="28"/>
      <c r="E4879" s="28"/>
      <c r="F4879" s="28"/>
      <c r="G4879" s="28"/>
      <c r="H4879" s="28"/>
      <c r="I4879" s="28"/>
      <c r="J4879" s="28"/>
      <c r="K4879" s="28"/>
      <c r="L4879" s="28"/>
      <c r="M4879" s="28"/>
      <c r="N4879" s="28"/>
      <c r="O4879" s="28"/>
      <c r="P4879" s="60"/>
      <c r="Q4879" s="60"/>
      <c r="R4879" s="60"/>
      <c r="S4879" s="60"/>
      <c r="T4879" s="60"/>
      <c r="U4879" s="60"/>
      <c r="V4879" s="46"/>
      <c r="W4879" s="28"/>
      <c r="X4879" s="28"/>
      <c r="Y4879" s="28"/>
      <c r="AA4879" s="77"/>
      <c r="AB4879" s="28"/>
      <c r="AC4879" s="28"/>
      <c r="AD4879" s="28"/>
      <c r="AE4879" s="28"/>
      <c r="AF4879" s="28"/>
      <c r="AG4879" s="28"/>
      <c r="AH4879" s="28"/>
      <c r="AI4879" s="28"/>
      <c r="AJ4879" s="28"/>
      <c r="AK4879" s="28"/>
      <c r="AL4879" s="28"/>
      <c r="AM4879" s="28"/>
      <c r="AN4879" s="28"/>
      <c r="AO4879" s="28"/>
      <c r="AP4879" s="28"/>
      <c r="AQ4879" s="28"/>
      <c r="AR4879" s="28"/>
      <c r="AS4879" s="28"/>
      <c r="AT4879" s="96"/>
      <c r="AU4879" s="28"/>
      <c r="AV4879" s="28"/>
      <c r="AW4879" s="28"/>
      <c r="AX4879" s="28"/>
      <c r="AY4879" s="28"/>
      <c r="AZ4879" s="28"/>
      <c r="BA4879" s="28"/>
      <c r="BB4879" s="28"/>
      <c r="BC4879" s="28"/>
      <c r="BD4879" s="28"/>
      <c r="BE4879" s="28"/>
    </row>
    <row r="4880" spans="3:57" ht="14.25" customHeight="1">
      <c r="C4880" s="46"/>
      <c r="D4880" s="28"/>
      <c r="E4880" s="28"/>
      <c r="F4880" s="28"/>
      <c r="G4880" s="28"/>
      <c r="H4880" s="28"/>
      <c r="I4880" s="28"/>
      <c r="J4880" s="28"/>
      <c r="K4880" s="28"/>
      <c r="L4880" s="28"/>
      <c r="M4880" s="28"/>
      <c r="N4880" s="28"/>
      <c r="O4880" s="28"/>
      <c r="P4880" s="60"/>
      <c r="Q4880" s="60"/>
      <c r="R4880" s="60"/>
      <c r="S4880" s="60"/>
      <c r="T4880" s="60"/>
      <c r="U4880" s="60"/>
      <c r="V4880" s="46"/>
      <c r="W4880" s="28"/>
      <c r="X4880" s="28"/>
      <c r="Y4880" s="28"/>
      <c r="AA4880" s="77"/>
      <c r="AB4880" s="28"/>
      <c r="AC4880" s="28"/>
      <c r="AD4880" s="28"/>
      <c r="AE4880" s="28"/>
      <c r="AF4880" s="28"/>
      <c r="AG4880" s="28"/>
      <c r="AH4880" s="28"/>
      <c r="AI4880" s="28"/>
      <c r="AJ4880" s="28"/>
      <c r="AK4880" s="28"/>
      <c r="AL4880" s="28"/>
      <c r="AM4880" s="28"/>
      <c r="AN4880" s="28"/>
      <c r="AO4880" s="28"/>
      <c r="AP4880" s="28"/>
      <c r="AQ4880" s="28"/>
      <c r="AR4880" s="28"/>
      <c r="AS4880" s="28"/>
      <c r="AT4880" s="96"/>
      <c r="AU4880" s="28"/>
      <c r="AV4880" s="28"/>
      <c r="AW4880" s="28"/>
      <c r="AX4880" s="28"/>
      <c r="AY4880" s="28"/>
      <c r="AZ4880" s="28"/>
      <c r="BA4880" s="28"/>
      <c r="BB4880" s="28"/>
      <c r="BC4880" s="28"/>
      <c r="BD4880" s="28"/>
      <c r="BE4880" s="28"/>
    </row>
    <row r="4881" spans="3:57" ht="14.25" customHeight="1">
      <c r="C4881" s="46"/>
      <c r="D4881" s="28"/>
      <c r="E4881" s="28"/>
      <c r="F4881" s="28"/>
      <c r="G4881" s="28"/>
      <c r="H4881" s="28"/>
      <c r="I4881" s="28"/>
      <c r="J4881" s="28"/>
      <c r="K4881" s="28"/>
      <c r="L4881" s="28"/>
      <c r="M4881" s="28"/>
      <c r="N4881" s="28"/>
      <c r="O4881" s="28"/>
      <c r="P4881" s="60"/>
      <c r="Q4881" s="60"/>
      <c r="R4881" s="60"/>
      <c r="S4881" s="60"/>
      <c r="T4881" s="60"/>
      <c r="U4881" s="60"/>
      <c r="V4881" s="46"/>
      <c r="W4881" s="28"/>
      <c r="X4881" s="28"/>
      <c r="Y4881" s="28"/>
      <c r="AA4881" s="77"/>
      <c r="AB4881" s="28"/>
      <c r="AC4881" s="28"/>
      <c r="AD4881" s="28"/>
      <c r="AE4881" s="28"/>
      <c r="AF4881" s="28"/>
      <c r="AG4881" s="28"/>
      <c r="AH4881" s="28"/>
      <c r="AI4881" s="28"/>
      <c r="AJ4881" s="28"/>
      <c r="AK4881" s="28"/>
      <c r="AL4881" s="28"/>
      <c r="AM4881" s="28"/>
      <c r="AN4881" s="28"/>
      <c r="AO4881" s="28"/>
      <c r="AP4881" s="28"/>
      <c r="AQ4881" s="28"/>
      <c r="AR4881" s="28"/>
      <c r="AS4881" s="28"/>
      <c r="AT4881" s="96"/>
      <c r="AU4881" s="28"/>
      <c r="AV4881" s="28"/>
      <c r="AW4881" s="28"/>
      <c r="AX4881" s="28"/>
      <c r="AY4881" s="28"/>
      <c r="AZ4881" s="28"/>
      <c r="BA4881" s="28"/>
      <c r="BB4881" s="28"/>
      <c r="BC4881" s="28"/>
      <c r="BD4881" s="28"/>
      <c r="BE4881" s="28"/>
    </row>
    <row r="4882" spans="3:57" ht="14.25" customHeight="1">
      <c r="C4882" s="46"/>
      <c r="D4882" s="28"/>
      <c r="E4882" s="28"/>
      <c r="F4882" s="28"/>
      <c r="G4882" s="28"/>
      <c r="H4882" s="28"/>
      <c r="I4882" s="28"/>
      <c r="J4882" s="28"/>
      <c r="K4882" s="28"/>
      <c r="L4882" s="28"/>
      <c r="M4882" s="28"/>
      <c r="N4882" s="28"/>
      <c r="O4882" s="28"/>
      <c r="P4882" s="60"/>
      <c r="Q4882" s="60"/>
      <c r="R4882" s="60"/>
      <c r="S4882" s="60"/>
      <c r="T4882" s="60"/>
      <c r="U4882" s="60"/>
      <c r="V4882" s="46"/>
      <c r="W4882" s="28"/>
      <c r="X4882" s="28"/>
      <c r="Y4882" s="28"/>
      <c r="AA4882" s="77"/>
      <c r="AB4882" s="28"/>
      <c r="AC4882" s="28"/>
      <c r="AD4882" s="28"/>
      <c r="AE4882" s="28"/>
      <c r="AF4882" s="28"/>
      <c r="AG4882" s="28"/>
      <c r="AH4882" s="28"/>
      <c r="AI4882" s="28"/>
      <c r="AJ4882" s="28"/>
      <c r="AK4882" s="28"/>
      <c r="AL4882" s="28"/>
      <c r="AM4882" s="28"/>
      <c r="AN4882" s="28"/>
      <c r="AO4882" s="28"/>
      <c r="AP4882" s="28"/>
      <c r="AQ4882" s="28"/>
      <c r="AR4882" s="28"/>
      <c r="AS4882" s="28"/>
      <c r="AT4882" s="96"/>
      <c r="AU4882" s="28"/>
      <c r="AV4882" s="28"/>
      <c r="AW4882" s="28"/>
      <c r="AX4882" s="28"/>
      <c r="AY4882" s="28"/>
      <c r="AZ4882" s="28"/>
      <c r="BA4882" s="28"/>
      <c r="BB4882" s="28"/>
      <c r="BC4882" s="28"/>
      <c r="BD4882" s="28"/>
      <c r="BE4882" s="28"/>
    </row>
    <row r="4883" spans="3:57" ht="14.25" customHeight="1">
      <c r="C4883" s="46"/>
      <c r="D4883" s="28"/>
      <c r="E4883" s="28"/>
      <c r="F4883" s="28"/>
      <c r="G4883" s="28"/>
      <c r="H4883" s="28"/>
      <c r="I4883" s="28"/>
      <c r="J4883" s="28"/>
      <c r="K4883" s="28"/>
      <c r="L4883" s="28"/>
      <c r="M4883" s="28"/>
      <c r="N4883" s="28"/>
      <c r="O4883" s="28"/>
      <c r="P4883" s="60"/>
      <c r="Q4883" s="60"/>
      <c r="R4883" s="60"/>
      <c r="S4883" s="60"/>
      <c r="T4883" s="60"/>
      <c r="U4883" s="60"/>
      <c r="V4883" s="46"/>
      <c r="W4883" s="28"/>
      <c r="X4883" s="28"/>
      <c r="Y4883" s="28"/>
      <c r="AA4883" s="77"/>
      <c r="AB4883" s="28"/>
      <c r="AC4883" s="28"/>
      <c r="AD4883" s="28"/>
      <c r="AE4883" s="28"/>
      <c r="AF4883" s="28"/>
      <c r="AG4883" s="28"/>
      <c r="AH4883" s="28"/>
      <c r="AI4883" s="28"/>
      <c r="AJ4883" s="28"/>
      <c r="AK4883" s="28"/>
      <c r="AL4883" s="28"/>
      <c r="AM4883" s="28"/>
      <c r="AN4883" s="28"/>
      <c r="AO4883" s="28"/>
      <c r="AP4883" s="28"/>
      <c r="AQ4883" s="28"/>
      <c r="AR4883" s="28"/>
      <c r="AS4883" s="28"/>
      <c r="AT4883" s="96"/>
      <c r="AU4883" s="28"/>
      <c r="AV4883" s="28"/>
      <c r="AW4883" s="28"/>
      <c r="AX4883" s="28"/>
      <c r="AY4883" s="28"/>
      <c r="AZ4883" s="28"/>
      <c r="BA4883" s="28"/>
      <c r="BB4883" s="28"/>
      <c r="BC4883" s="28"/>
      <c r="BD4883" s="28"/>
      <c r="BE4883" s="28"/>
    </row>
    <row r="4884" spans="3:57" ht="14.25" customHeight="1">
      <c r="C4884" s="46"/>
      <c r="D4884" s="28"/>
      <c r="E4884" s="28"/>
      <c r="F4884" s="28"/>
      <c r="G4884" s="28"/>
      <c r="H4884" s="28"/>
      <c r="I4884" s="28"/>
      <c r="J4884" s="28"/>
      <c r="K4884" s="28"/>
      <c r="L4884" s="28"/>
      <c r="M4884" s="28"/>
      <c r="N4884" s="28"/>
      <c r="O4884" s="28"/>
      <c r="P4884" s="60"/>
      <c r="Q4884" s="60"/>
      <c r="R4884" s="60"/>
      <c r="S4884" s="60"/>
      <c r="T4884" s="60"/>
      <c r="U4884" s="60"/>
      <c r="V4884" s="46"/>
      <c r="W4884" s="28"/>
      <c r="X4884" s="28"/>
      <c r="Y4884" s="28"/>
      <c r="AA4884" s="77"/>
      <c r="AB4884" s="28"/>
      <c r="AC4884" s="28"/>
      <c r="AD4884" s="28"/>
      <c r="AE4884" s="28"/>
      <c r="AF4884" s="28"/>
      <c r="AG4884" s="28"/>
      <c r="AH4884" s="28"/>
      <c r="AI4884" s="28"/>
      <c r="AJ4884" s="28"/>
      <c r="AK4884" s="28"/>
      <c r="AL4884" s="28"/>
      <c r="AM4884" s="28"/>
      <c r="AN4884" s="28"/>
      <c r="AO4884" s="28"/>
      <c r="AP4884" s="28"/>
      <c r="AQ4884" s="28"/>
      <c r="AR4884" s="28"/>
      <c r="AS4884" s="28"/>
      <c r="AT4884" s="96"/>
      <c r="AU4884" s="28"/>
      <c r="AV4884" s="28"/>
      <c r="AW4884" s="28"/>
      <c r="AX4884" s="28"/>
      <c r="AY4884" s="28"/>
      <c r="AZ4884" s="28"/>
      <c r="BA4884" s="28"/>
      <c r="BB4884" s="28"/>
      <c r="BC4884" s="28"/>
      <c r="BD4884" s="28"/>
      <c r="BE4884" s="28"/>
    </row>
    <row r="4885" spans="3:57" ht="14.25" customHeight="1">
      <c r="C4885" s="46"/>
      <c r="D4885" s="28"/>
      <c r="E4885" s="28"/>
      <c r="F4885" s="28"/>
      <c r="G4885" s="28"/>
      <c r="H4885" s="28"/>
      <c r="I4885" s="28"/>
      <c r="J4885" s="28"/>
      <c r="K4885" s="28"/>
      <c r="L4885" s="28"/>
      <c r="M4885" s="28"/>
      <c r="N4885" s="28"/>
      <c r="O4885" s="28"/>
      <c r="P4885" s="60"/>
      <c r="Q4885" s="60"/>
      <c r="R4885" s="60"/>
      <c r="S4885" s="60"/>
      <c r="T4885" s="60"/>
      <c r="U4885" s="60"/>
      <c r="V4885" s="46"/>
      <c r="W4885" s="28"/>
      <c r="X4885" s="28"/>
      <c r="Y4885" s="28"/>
      <c r="AA4885" s="77"/>
      <c r="AB4885" s="28"/>
      <c r="AC4885" s="28"/>
      <c r="AD4885" s="28"/>
      <c r="AE4885" s="28"/>
      <c r="AF4885" s="28"/>
      <c r="AG4885" s="28"/>
      <c r="AH4885" s="28"/>
      <c r="AI4885" s="28"/>
      <c r="AJ4885" s="28"/>
      <c r="AK4885" s="28"/>
      <c r="AL4885" s="28"/>
      <c r="AM4885" s="28"/>
      <c r="AN4885" s="28"/>
      <c r="AO4885" s="28"/>
      <c r="AP4885" s="28"/>
      <c r="AQ4885" s="28"/>
      <c r="AR4885" s="28"/>
      <c r="AS4885" s="28"/>
      <c r="AT4885" s="96"/>
      <c r="AU4885" s="28"/>
      <c r="AV4885" s="28"/>
      <c r="AW4885" s="28"/>
      <c r="AX4885" s="28"/>
      <c r="AY4885" s="28"/>
      <c r="AZ4885" s="28"/>
      <c r="BA4885" s="28"/>
      <c r="BB4885" s="28"/>
      <c r="BC4885" s="28"/>
      <c r="BD4885" s="28"/>
      <c r="BE4885" s="28"/>
    </row>
    <row r="4886" spans="3:57" ht="14.25" customHeight="1">
      <c r="C4886" s="46"/>
      <c r="D4886" s="28"/>
      <c r="E4886" s="28"/>
      <c r="F4886" s="28"/>
      <c r="G4886" s="28"/>
      <c r="H4886" s="28"/>
      <c r="I4886" s="28"/>
      <c r="J4886" s="28"/>
      <c r="K4886" s="28"/>
      <c r="L4886" s="28"/>
      <c r="M4886" s="28"/>
      <c r="N4886" s="28"/>
      <c r="O4886" s="28"/>
      <c r="P4886" s="60"/>
      <c r="Q4886" s="60"/>
      <c r="R4886" s="60"/>
      <c r="S4886" s="60"/>
      <c r="T4886" s="60"/>
      <c r="U4886" s="60"/>
      <c r="V4886" s="46"/>
      <c r="W4886" s="28"/>
      <c r="X4886" s="28"/>
      <c r="Y4886" s="28"/>
      <c r="AA4886" s="77"/>
      <c r="AB4886" s="28"/>
      <c r="AC4886" s="28"/>
      <c r="AD4886" s="28"/>
      <c r="AE4886" s="28"/>
      <c r="AF4886" s="28"/>
      <c r="AG4886" s="28"/>
      <c r="AH4886" s="28"/>
      <c r="AI4886" s="28"/>
      <c r="AJ4886" s="28"/>
      <c r="AK4886" s="28"/>
      <c r="AL4886" s="28"/>
      <c r="AM4886" s="28"/>
      <c r="AN4886" s="28"/>
      <c r="AO4886" s="28"/>
      <c r="AP4886" s="28"/>
      <c r="AQ4886" s="28"/>
      <c r="AR4886" s="28"/>
      <c r="AS4886" s="28"/>
      <c r="AT4886" s="96"/>
      <c r="AU4886" s="28"/>
      <c r="AV4886" s="28"/>
      <c r="AW4886" s="28"/>
      <c r="AX4886" s="28"/>
      <c r="AY4886" s="28"/>
      <c r="AZ4886" s="28"/>
      <c r="BA4886" s="28"/>
      <c r="BB4886" s="28"/>
      <c r="BC4886" s="28"/>
      <c r="BD4886" s="28"/>
      <c r="BE4886" s="28"/>
    </row>
    <row r="4887" spans="3:57" ht="14.25" customHeight="1">
      <c r="C4887" s="46"/>
      <c r="D4887" s="28"/>
      <c r="E4887" s="28"/>
      <c r="F4887" s="28"/>
      <c r="G4887" s="28"/>
      <c r="H4887" s="28"/>
      <c r="I4887" s="28"/>
      <c r="J4887" s="28"/>
      <c r="K4887" s="28"/>
      <c r="L4887" s="28"/>
      <c r="M4887" s="28"/>
      <c r="N4887" s="28"/>
      <c r="O4887" s="28"/>
      <c r="P4887" s="60"/>
      <c r="Q4887" s="60"/>
      <c r="R4887" s="60"/>
      <c r="S4887" s="60"/>
      <c r="T4887" s="60"/>
      <c r="U4887" s="60"/>
      <c r="V4887" s="46"/>
      <c r="W4887" s="28"/>
      <c r="X4887" s="28"/>
      <c r="Y4887" s="28"/>
      <c r="AA4887" s="77"/>
      <c r="AB4887" s="28"/>
      <c r="AC4887" s="28"/>
      <c r="AD4887" s="28"/>
      <c r="AE4887" s="28"/>
      <c r="AF4887" s="28"/>
      <c r="AG4887" s="28"/>
      <c r="AH4887" s="28"/>
      <c r="AI4887" s="28"/>
      <c r="AJ4887" s="28"/>
      <c r="AK4887" s="28"/>
      <c r="AL4887" s="28"/>
      <c r="AM4887" s="28"/>
      <c r="AN4887" s="28"/>
      <c r="AO4887" s="28"/>
      <c r="AP4887" s="28"/>
      <c r="AQ4887" s="28"/>
      <c r="AR4887" s="28"/>
      <c r="AS4887" s="28"/>
      <c r="AT4887" s="96"/>
      <c r="AU4887" s="28"/>
      <c r="AV4887" s="28"/>
      <c r="AW4887" s="28"/>
      <c r="AX4887" s="28"/>
      <c r="AY4887" s="28"/>
      <c r="AZ4887" s="28"/>
      <c r="BA4887" s="28"/>
      <c r="BB4887" s="28"/>
      <c r="BC4887" s="28"/>
      <c r="BD4887" s="28"/>
      <c r="BE4887" s="28"/>
    </row>
    <row r="4888" spans="3:57" ht="14.25" customHeight="1">
      <c r="C4888" s="46"/>
      <c r="D4888" s="28"/>
      <c r="E4888" s="28"/>
      <c r="F4888" s="28"/>
      <c r="G4888" s="28"/>
      <c r="H4888" s="28"/>
      <c r="I4888" s="28"/>
      <c r="J4888" s="28"/>
      <c r="K4888" s="28"/>
      <c r="L4888" s="28"/>
      <c r="M4888" s="28"/>
      <c r="N4888" s="28"/>
      <c r="O4888" s="28"/>
      <c r="P4888" s="60"/>
      <c r="Q4888" s="60"/>
      <c r="R4888" s="60"/>
      <c r="S4888" s="60"/>
      <c r="T4888" s="60"/>
      <c r="U4888" s="60"/>
      <c r="V4888" s="46"/>
      <c r="W4888" s="28"/>
      <c r="X4888" s="28"/>
      <c r="Y4888" s="28"/>
      <c r="AA4888" s="77"/>
      <c r="AB4888" s="28"/>
      <c r="AC4888" s="28"/>
      <c r="AD4888" s="28"/>
      <c r="AE4888" s="28"/>
      <c r="AF4888" s="28"/>
      <c r="AG4888" s="28"/>
      <c r="AH4888" s="28"/>
      <c r="AI4888" s="28"/>
      <c r="AJ4888" s="28"/>
      <c r="AK4888" s="28"/>
      <c r="AL4888" s="28"/>
      <c r="AM4888" s="28"/>
      <c r="AN4888" s="28"/>
      <c r="AO4888" s="28"/>
      <c r="AP4888" s="28"/>
      <c r="AQ4888" s="28"/>
      <c r="AR4888" s="28"/>
      <c r="AS4888" s="28"/>
      <c r="AT4888" s="96"/>
      <c r="AU4888" s="28"/>
      <c r="AV4888" s="28"/>
      <c r="AW4888" s="28"/>
      <c r="AX4888" s="28"/>
      <c r="AY4888" s="28"/>
      <c r="AZ4888" s="28"/>
      <c r="BA4888" s="28"/>
      <c r="BB4888" s="28"/>
      <c r="BC4888" s="28"/>
      <c r="BD4888" s="28"/>
      <c r="BE4888" s="28"/>
    </row>
    <row r="4889" spans="3:57" ht="14.25" customHeight="1">
      <c r="C4889" s="46"/>
      <c r="D4889" s="28"/>
      <c r="E4889" s="28"/>
      <c r="F4889" s="28"/>
      <c r="G4889" s="28"/>
      <c r="H4889" s="28"/>
      <c r="I4889" s="28"/>
      <c r="J4889" s="28"/>
      <c r="K4889" s="28"/>
      <c r="L4889" s="28"/>
      <c r="M4889" s="28"/>
      <c r="N4889" s="28"/>
      <c r="O4889" s="28"/>
      <c r="P4889" s="60"/>
      <c r="Q4889" s="60"/>
      <c r="R4889" s="60"/>
      <c r="S4889" s="60"/>
      <c r="T4889" s="60"/>
      <c r="U4889" s="60"/>
      <c r="V4889" s="46"/>
      <c r="W4889" s="28"/>
      <c r="X4889" s="28"/>
      <c r="Y4889" s="28"/>
      <c r="AA4889" s="77"/>
      <c r="AB4889" s="28"/>
      <c r="AC4889" s="28"/>
      <c r="AD4889" s="28"/>
      <c r="AE4889" s="28"/>
      <c r="AF4889" s="28"/>
      <c r="AG4889" s="28"/>
      <c r="AH4889" s="28"/>
      <c r="AI4889" s="28"/>
      <c r="AJ4889" s="28"/>
      <c r="AK4889" s="28"/>
      <c r="AL4889" s="28"/>
      <c r="AM4889" s="28"/>
      <c r="AN4889" s="28"/>
      <c r="AO4889" s="28"/>
      <c r="AP4889" s="28"/>
      <c r="AQ4889" s="28"/>
      <c r="AR4889" s="28"/>
      <c r="AS4889" s="28"/>
      <c r="AT4889" s="96"/>
      <c r="AU4889" s="28"/>
      <c r="AV4889" s="28"/>
      <c r="AW4889" s="28"/>
      <c r="AX4889" s="28"/>
      <c r="AY4889" s="28"/>
      <c r="AZ4889" s="28"/>
      <c r="BA4889" s="28"/>
      <c r="BB4889" s="28"/>
      <c r="BC4889" s="28"/>
      <c r="BD4889" s="28"/>
      <c r="BE4889" s="28"/>
    </row>
    <row r="4890" spans="3:57" ht="14.25" customHeight="1">
      <c r="C4890" s="46"/>
      <c r="D4890" s="28"/>
      <c r="E4890" s="28"/>
      <c r="F4890" s="28"/>
      <c r="G4890" s="28"/>
      <c r="H4890" s="28"/>
      <c r="I4890" s="28"/>
      <c r="J4890" s="28"/>
      <c r="K4890" s="28"/>
      <c r="L4890" s="28"/>
      <c r="M4890" s="28"/>
      <c r="N4890" s="28"/>
      <c r="O4890" s="28"/>
      <c r="P4890" s="60"/>
      <c r="Q4890" s="60"/>
      <c r="R4890" s="60"/>
      <c r="S4890" s="60"/>
      <c r="T4890" s="60"/>
      <c r="U4890" s="60"/>
      <c r="V4890" s="46"/>
      <c r="W4890" s="28"/>
      <c r="X4890" s="28"/>
      <c r="Y4890" s="28"/>
      <c r="AA4890" s="77"/>
      <c r="AB4890" s="28"/>
      <c r="AC4890" s="28"/>
      <c r="AD4890" s="28"/>
      <c r="AE4890" s="28"/>
      <c r="AF4890" s="28"/>
      <c r="AG4890" s="28"/>
      <c r="AH4890" s="28"/>
      <c r="AI4890" s="28"/>
      <c r="AJ4890" s="28"/>
      <c r="AK4890" s="28"/>
      <c r="AL4890" s="28"/>
      <c r="AM4890" s="28"/>
      <c r="AN4890" s="28"/>
      <c r="AO4890" s="28"/>
      <c r="AP4890" s="28"/>
      <c r="AQ4890" s="28"/>
      <c r="AR4890" s="28"/>
      <c r="AS4890" s="28"/>
      <c r="AT4890" s="96"/>
      <c r="AU4890" s="28"/>
      <c r="AV4890" s="28"/>
      <c r="AW4890" s="28"/>
      <c r="AX4890" s="28"/>
      <c r="AY4890" s="28"/>
      <c r="AZ4890" s="28"/>
      <c r="BA4890" s="28"/>
      <c r="BB4890" s="28"/>
      <c r="BC4890" s="28"/>
      <c r="BD4890" s="28"/>
      <c r="BE4890" s="28"/>
    </row>
    <row r="4891" spans="3:57" ht="14.25" customHeight="1">
      <c r="C4891" s="46"/>
      <c r="D4891" s="28"/>
      <c r="E4891" s="28"/>
      <c r="F4891" s="28"/>
      <c r="G4891" s="28"/>
      <c r="H4891" s="28"/>
      <c r="I4891" s="28"/>
      <c r="J4891" s="28"/>
      <c r="K4891" s="28"/>
      <c r="L4891" s="28"/>
      <c r="M4891" s="28"/>
      <c r="N4891" s="28"/>
      <c r="O4891" s="28"/>
      <c r="P4891" s="60"/>
      <c r="Q4891" s="60"/>
      <c r="R4891" s="60"/>
      <c r="S4891" s="60"/>
      <c r="T4891" s="60"/>
      <c r="U4891" s="60"/>
      <c r="V4891" s="46"/>
      <c r="W4891" s="28"/>
      <c r="X4891" s="28"/>
      <c r="Y4891" s="28"/>
      <c r="AA4891" s="77"/>
      <c r="AB4891" s="28"/>
      <c r="AC4891" s="28"/>
      <c r="AD4891" s="28"/>
      <c r="AE4891" s="28"/>
      <c r="AF4891" s="28"/>
      <c r="AG4891" s="28"/>
      <c r="AH4891" s="28"/>
      <c r="AI4891" s="28"/>
      <c r="AJ4891" s="28"/>
      <c r="AK4891" s="28"/>
      <c r="AL4891" s="28"/>
      <c r="AM4891" s="28"/>
      <c r="AN4891" s="28"/>
      <c r="AO4891" s="28"/>
      <c r="AP4891" s="28"/>
      <c r="AQ4891" s="28"/>
      <c r="AR4891" s="28"/>
      <c r="AS4891" s="28"/>
      <c r="AT4891" s="96"/>
      <c r="AU4891" s="28"/>
      <c r="AV4891" s="28"/>
      <c r="AW4891" s="28"/>
      <c r="AX4891" s="28"/>
      <c r="AY4891" s="28"/>
      <c r="AZ4891" s="28"/>
      <c r="BA4891" s="28"/>
      <c r="BB4891" s="28"/>
      <c r="BC4891" s="28"/>
      <c r="BD4891" s="28"/>
      <c r="BE4891" s="28"/>
    </row>
    <row r="4892" spans="3:57" ht="14.25" customHeight="1">
      <c r="C4892" s="46"/>
      <c r="D4892" s="28"/>
      <c r="E4892" s="28"/>
      <c r="F4892" s="28"/>
      <c r="G4892" s="28"/>
      <c r="H4892" s="28"/>
      <c r="I4892" s="28"/>
      <c r="J4892" s="28"/>
      <c r="K4892" s="28"/>
      <c r="L4892" s="28"/>
      <c r="M4892" s="28"/>
      <c r="N4892" s="28"/>
      <c r="O4892" s="28"/>
      <c r="P4892" s="60"/>
      <c r="Q4892" s="60"/>
      <c r="R4892" s="60"/>
      <c r="S4892" s="60"/>
      <c r="T4892" s="60"/>
      <c r="U4892" s="60"/>
      <c r="V4892" s="46"/>
      <c r="W4892" s="28"/>
      <c r="X4892" s="28"/>
      <c r="Y4892" s="28"/>
      <c r="AA4892" s="77"/>
      <c r="AB4892" s="28"/>
      <c r="AC4892" s="28"/>
      <c r="AD4892" s="28"/>
      <c r="AE4892" s="28"/>
      <c r="AF4892" s="28"/>
      <c r="AG4892" s="28"/>
      <c r="AH4892" s="28"/>
      <c r="AI4892" s="28"/>
      <c r="AJ4892" s="28"/>
      <c r="AK4892" s="28"/>
      <c r="AL4892" s="28"/>
      <c r="AM4892" s="28"/>
      <c r="AN4892" s="28"/>
      <c r="AO4892" s="28"/>
      <c r="AP4892" s="28"/>
      <c r="AQ4892" s="28"/>
      <c r="AR4892" s="28"/>
      <c r="AS4892" s="28"/>
      <c r="AT4892" s="96"/>
      <c r="AU4892" s="28"/>
      <c r="AV4892" s="28"/>
      <c r="AW4892" s="28"/>
      <c r="AX4892" s="28"/>
      <c r="AY4892" s="28"/>
      <c r="AZ4892" s="28"/>
      <c r="BA4892" s="28"/>
      <c r="BB4892" s="28"/>
      <c r="BC4892" s="28"/>
      <c r="BD4892" s="28"/>
      <c r="BE4892" s="28"/>
    </row>
    <row r="4893" spans="3:57" ht="14.25" customHeight="1">
      <c r="C4893" s="46"/>
      <c r="D4893" s="28"/>
      <c r="E4893" s="28"/>
      <c r="F4893" s="28"/>
      <c r="G4893" s="28"/>
      <c r="H4893" s="28"/>
      <c r="I4893" s="28"/>
      <c r="J4893" s="28"/>
      <c r="K4893" s="28"/>
      <c r="L4893" s="28"/>
      <c r="M4893" s="28"/>
      <c r="N4893" s="28"/>
      <c r="O4893" s="28"/>
      <c r="P4893" s="60"/>
      <c r="Q4893" s="60"/>
      <c r="R4893" s="60"/>
      <c r="S4893" s="60"/>
      <c r="T4893" s="60"/>
      <c r="U4893" s="60"/>
      <c r="V4893" s="46"/>
      <c r="W4893" s="28"/>
      <c r="X4893" s="28"/>
      <c r="Y4893" s="28"/>
      <c r="AA4893" s="77"/>
      <c r="AB4893" s="28"/>
      <c r="AC4893" s="28"/>
      <c r="AD4893" s="28"/>
      <c r="AE4893" s="28"/>
      <c r="AF4893" s="28"/>
      <c r="AG4893" s="28"/>
      <c r="AH4893" s="28"/>
      <c r="AI4893" s="28"/>
      <c r="AJ4893" s="28"/>
      <c r="AK4893" s="28"/>
      <c r="AL4893" s="28"/>
      <c r="AM4893" s="28"/>
      <c r="AN4893" s="28"/>
      <c r="AO4893" s="28"/>
      <c r="AP4893" s="28"/>
      <c r="AQ4893" s="28"/>
      <c r="AR4893" s="28"/>
      <c r="AS4893" s="28"/>
      <c r="AT4893" s="96"/>
      <c r="AU4893" s="28"/>
      <c r="AV4893" s="28"/>
      <c r="AW4893" s="28"/>
      <c r="AX4893" s="28"/>
      <c r="AY4893" s="28"/>
      <c r="AZ4893" s="28"/>
      <c r="BA4893" s="28"/>
      <c r="BB4893" s="28"/>
      <c r="BC4893" s="28"/>
      <c r="BD4893" s="28"/>
      <c r="BE4893" s="28"/>
    </row>
    <row r="4894" spans="3:57" ht="14.25" customHeight="1">
      <c r="C4894" s="46"/>
      <c r="D4894" s="28"/>
      <c r="E4894" s="28"/>
      <c r="F4894" s="28"/>
      <c r="G4894" s="28"/>
      <c r="H4894" s="28"/>
      <c r="I4894" s="28"/>
      <c r="J4894" s="28"/>
      <c r="K4894" s="28"/>
      <c r="L4894" s="28"/>
      <c r="M4894" s="28"/>
      <c r="N4894" s="28"/>
      <c r="O4894" s="28"/>
      <c r="P4894" s="60"/>
      <c r="Q4894" s="60"/>
      <c r="R4894" s="60"/>
      <c r="S4894" s="60"/>
      <c r="T4894" s="60"/>
      <c r="U4894" s="60"/>
      <c r="V4894" s="46"/>
      <c r="W4894" s="28"/>
      <c r="X4894" s="28"/>
      <c r="Y4894" s="28"/>
      <c r="AA4894" s="77"/>
      <c r="AB4894" s="28"/>
      <c r="AC4894" s="28"/>
      <c r="AD4894" s="28"/>
      <c r="AE4894" s="28"/>
      <c r="AF4894" s="28"/>
      <c r="AG4894" s="28"/>
      <c r="AH4894" s="28"/>
      <c r="AI4894" s="28"/>
      <c r="AJ4894" s="28"/>
      <c r="AK4894" s="28"/>
      <c r="AL4894" s="28"/>
      <c r="AM4894" s="28"/>
      <c r="AN4894" s="28"/>
      <c r="AO4894" s="28"/>
      <c r="AP4894" s="28"/>
      <c r="AQ4894" s="28"/>
      <c r="AR4894" s="28"/>
      <c r="AS4894" s="28"/>
      <c r="AT4894" s="96"/>
      <c r="AU4894" s="28"/>
      <c r="AV4894" s="28"/>
      <c r="AW4894" s="28"/>
      <c r="AX4894" s="28"/>
      <c r="AY4894" s="28"/>
      <c r="AZ4894" s="28"/>
      <c r="BA4894" s="28"/>
      <c r="BB4894" s="28"/>
      <c r="BC4894" s="28"/>
      <c r="BD4894" s="28"/>
      <c r="BE4894" s="28"/>
    </row>
    <row r="4895" spans="3:57" ht="14.25" customHeight="1">
      <c r="C4895" s="46"/>
      <c r="D4895" s="28"/>
      <c r="E4895" s="28"/>
      <c r="F4895" s="28"/>
      <c r="G4895" s="28"/>
      <c r="H4895" s="28"/>
      <c r="I4895" s="28"/>
      <c r="J4895" s="28"/>
      <c r="K4895" s="28"/>
      <c r="L4895" s="28"/>
      <c r="M4895" s="28"/>
      <c r="N4895" s="28"/>
      <c r="O4895" s="28"/>
      <c r="P4895" s="60"/>
      <c r="Q4895" s="60"/>
      <c r="R4895" s="60"/>
      <c r="S4895" s="60"/>
      <c r="T4895" s="60"/>
      <c r="U4895" s="60"/>
      <c r="V4895" s="46"/>
      <c r="W4895" s="28"/>
      <c r="X4895" s="28"/>
      <c r="Y4895" s="28"/>
      <c r="AA4895" s="77"/>
      <c r="AB4895" s="28"/>
      <c r="AC4895" s="28"/>
      <c r="AD4895" s="28"/>
      <c r="AE4895" s="28"/>
      <c r="AF4895" s="28"/>
      <c r="AG4895" s="28"/>
      <c r="AH4895" s="28"/>
      <c r="AI4895" s="28"/>
      <c r="AJ4895" s="28"/>
      <c r="AK4895" s="28"/>
      <c r="AL4895" s="28"/>
      <c r="AM4895" s="28"/>
      <c r="AN4895" s="28"/>
      <c r="AO4895" s="28"/>
      <c r="AP4895" s="28"/>
      <c r="AQ4895" s="28"/>
      <c r="AR4895" s="28"/>
      <c r="AS4895" s="28"/>
      <c r="AT4895" s="96"/>
      <c r="AU4895" s="28"/>
      <c r="AV4895" s="28"/>
      <c r="AW4895" s="28"/>
      <c r="AX4895" s="28"/>
      <c r="AY4895" s="28"/>
      <c r="AZ4895" s="28"/>
      <c r="BA4895" s="28"/>
      <c r="BB4895" s="28"/>
      <c r="BC4895" s="28"/>
      <c r="BD4895" s="28"/>
      <c r="BE4895" s="28"/>
    </row>
    <row r="4896" spans="3:57" ht="14.25" customHeight="1">
      <c r="C4896" s="46"/>
      <c r="D4896" s="28"/>
      <c r="E4896" s="28"/>
      <c r="F4896" s="28"/>
      <c r="G4896" s="28"/>
      <c r="H4896" s="28"/>
      <c r="I4896" s="28"/>
      <c r="J4896" s="28"/>
      <c r="K4896" s="28"/>
      <c r="L4896" s="28"/>
      <c r="M4896" s="28"/>
      <c r="N4896" s="28"/>
      <c r="O4896" s="28"/>
      <c r="P4896" s="60"/>
      <c r="Q4896" s="60"/>
      <c r="R4896" s="60"/>
      <c r="S4896" s="60"/>
      <c r="T4896" s="60"/>
      <c r="U4896" s="60"/>
      <c r="V4896" s="46"/>
      <c r="W4896" s="28"/>
      <c r="X4896" s="28"/>
      <c r="Y4896" s="28"/>
      <c r="AA4896" s="77"/>
      <c r="AB4896" s="28"/>
      <c r="AC4896" s="28"/>
      <c r="AD4896" s="28"/>
      <c r="AE4896" s="28"/>
      <c r="AF4896" s="28"/>
      <c r="AG4896" s="28"/>
      <c r="AH4896" s="28"/>
      <c r="AI4896" s="28"/>
      <c r="AJ4896" s="28"/>
      <c r="AK4896" s="28"/>
      <c r="AL4896" s="28"/>
      <c r="AM4896" s="28"/>
      <c r="AN4896" s="28"/>
      <c r="AO4896" s="28"/>
      <c r="AP4896" s="28"/>
      <c r="AQ4896" s="28"/>
      <c r="AR4896" s="28"/>
      <c r="AS4896" s="28"/>
      <c r="AT4896" s="96"/>
      <c r="AU4896" s="28"/>
      <c r="AV4896" s="28"/>
      <c r="AW4896" s="28"/>
      <c r="AX4896" s="28"/>
      <c r="AY4896" s="28"/>
      <c r="AZ4896" s="28"/>
      <c r="BA4896" s="28"/>
      <c r="BB4896" s="28"/>
      <c r="BC4896" s="28"/>
      <c r="BD4896" s="28"/>
      <c r="BE4896" s="28"/>
    </row>
    <row r="4897" spans="3:57" ht="14.25" customHeight="1">
      <c r="C4897" s="46"/>
      <c r="D4897" s="28"/>
      <c r="E4897" s="28"/>
      <c r="F4897" s="28"/>
      <c r="G4897" s="28"/>
      <c r="H4897" s="28"/>
      <c r="I4897" s="28"/>
      <c r="J4897" s="28"/>
      <c r="K4897" s="28"/>
      <c r="L4897" s="28"/>
      <c r="M4897" s="28"/>
      <c r="N4897" s="28"/>
      <c r="O4897" s="28"/>
      <c r="P4897" s="60"/>
      <c r="Q4897" s="60"/>
      <c r="R4897" s="60"/>
      <c r="S4897" s="60"/>
      <c r="T4897" s="60"/>
      <c r="U4897" s="60"/>
      <c r="V4897" s="46"/>
      <c r="W4897" s="28"/>
      <c r="X4897" s="28"/>
      <c r="Y4897" s="28"/>
      <c r="AA4897" s="77"/>
      <c r="AB4897" s="28"/>
      <c r="AC4897" s="28"/>
      <c r="AD4897" s="28"/>
      <c r="AE4897" s="28"/>
      <c r="AF4897" s="28"/>
      <c r="AG4897" s="28"/>
      <c r="AH4897" s="28"/>
      <c r="AI4897" s="28"/>
      <c r="AJ4897" s="28"/>
      <c r="AK4897" s="28"/>
      <c r="AL4897" s="28"/>
      <c r="AM4897" s="28"/>
      <c r="AN4897" s="28"/>
      <c r="AO4897" s="28"/>
      <c r="AP4897" s="28"/>
      <c r="AQ4897" s="28"/>
      <c r="AR4897" s="28"/>
      <c r="AS4897" s="28"/>
      <c r="AT4897" s="96"/>
      <c r="AU4897" s="28"/>
      <c r="AV4897" s="28"/>
      <c r="AW4897" s="28"/>
      <c r="AX4897" s="28"/>
      <c r="AY4897" s="28"/>
      <c r="AZ4897" s="28"/>
      <c r="BA4897" s="28"/>
      <c r="BB4897" s="28"/>
      <c r="BC4897" s="28"/>
      <c r="BD4897" s="28"/>
      <c r="BE4897" s="28"/>
    </row>
    <row r="4898" spans="3:57" ht="14.25" customHeight="1">
      <c r="C4898" s="46"/>
      <c r="D4898" s="28"/>
      <c r="E4898" s="28"/>
      <c r="F4898" s="28"/>
      <c r="G4898" s="28"/>
      <c r="H4898" s="28"/>
      <c r="I4898" s="28"/>
      <c r="J4898" s="28"/>
      <c r="K4898" s="28"/>
      <c r="L4898" s="28"/>
      <c r="M4898" s="28"/>
      <c r="N4898" s="28"/>
      <c r="O4898" s="28"/>
      <c r="P4898" s="60"/>
      <c r="Q4898" s="60"/>
      <c r="R4898" s="60"/>
      <c r="S4898" s="60"/>
      <c r="T4898" s="60"/>
      <c r="U4898" s="60"/>
      <c r="V4898" s="46"/>
      <c r="W4898" s="28"/>
      <c r="X4898" s="28"/>
      <c r="Y4898" s="28"/>
      <c r="AA4898" s="77"/>
      <c r="AB4898" s="28"/>
      <c r="AC4898" s="28"/>
      <c r="AD4898" s="28"/>
      <c r="AE4898" s="28"/>
      <c r="AF4898" s="28"/>
      <c r="AG4898" s="28"/>
      <c r="AH4898" s="28"/>
      <c r="AI4898" s="28"/>
      <c r="AJ4898" s="28"/>
      <c r="AK4898" s="28"/>
      <c r="AL4898" s="28"/>
      <c r="AM4898" s="28"/>
      <c r="AN4898" s="28"/>
      <c r="AO4898" s="28"/>
      <c r="AP4898" s="28"/>
      <c r="AQ4898" s="28"/>
      <c r="AR4898" s="28"/>
      <c r="AS4898" s="28"/>
      <c r="AT4898" s="96"/>
      <c r="AU4898" s="28"/>
      <c r="AV4898" s="28"/>
      <c r="AW4898" s="28"/>
      <c r="AX4898" s="28"/>
      <c r="AY4898" s="28"/>
      <c r="AZ4898" s="28"/>
      <c r="BA4898" s="28"/>
      <c r="BB4898" s="28"/>
      <c r="BC4898" s="28"/>
      <c r="BD4898" s="28"/>
      <c r="BE4898" s="28"/>
    </row>
    <row r="4899" spans="3:57" ht="14.25" customHeight="1">
      <c r="C4899" s="46"/>
      <c r="D4899" s="28"/>
      <c r="E4899" s="28"/>
      <c r="F4899" s="28"/>
      <c r="G4899" s="28"/>
      <c r="H4899" s="28"/>
      <c r="I4899" s="28"/>
      <c r="J4899" s="28"/>
      <c r="K4899" s="28"/>
      <c r="L4899" s="28"/>
      <c r="M4899" s="28"/>
      <c r="N4899" s="28"/>
      <c r="O4899" s="28"/>
      <c r="P4899" s="60"/>
      <c r="Q4899" s="60"/>
      <c r="R4899" s="60"/>
      <c r="S4899" s="60"/>
      <c r="T4899" s="60"/>
      <c r="U4899" s="60"/>
      <c r="V4899" s="46"/>
      <c r="W4899" s="28"/>
      <c r="X4899" s="28"/>
      <c r="Y4899" s="28"/>
      <c r="AA4899" s="77"/>
      <c r="AB4899" s="28"/>
      <c r="AC4899" s="28"/>
      <c r="AD4899" s="28"/>
      <c r="AE4899" s="28"/>
      <c r="AF4899" s="28"/>
      <c r="AG4899" s="28"/>
      <c r="AH4899" s="28"/>
      <c r="AI4899" s="28"/>
      <c r="AJ4899" s="28"/>
      <c r="AK4899" s="28"/>
      <c r="AL4899" s="28"/>
      <c r="AM4899" s="28"/>
      <c r="AN4899" s="28"/>
      <c r="AO4899" s="28"/>
      <c r="AP4899" s="28"/>
      <c r="AQ4899" s="28"/>
      <c r="AR4899" s="28"/>
      <c r="AS4899" s="28"/>
      <c r="AT4899" s="96"/>
      <c r="AU4899" s="28"/>
      <c r="AV4899" s="28"/>
      <c r="AW4899" s="28"/>
      <c r="AX4899" s="28"/>
      <c r="AY4899" s="28"/>
      <c r="AZ4899" s="28"/>
      <c r="BA4899" s="28"/>
      <c r="BB4899" s="28"/>
      <c r="BC4899" s="28"/>
      <c r="BD4899" s="28"/>
      <c r="BE4899" s="28"/>
    </row>
    <row r="4900" spans="3:57" ht="14.25" customHeight="1">
      <c r="C4900" s="46"/>
      <c r="D4900" s="28"/>
      <c r="E4900" s="28"/>
      <c r="F4900" s="28"/>
      <c r="G4900" s="28"/>
      <c r="H4900" s="28"/>
      <c r="I4900" s="28"/>
      <c r="J4900" s="28"/>
      <c r="K4900" s="28"/>
      <c r="L4900" s="28"/>
      <c r="M4900" s="28"/>
      <c r="N4900" s="28"/>
      <c r="O4900" s="28"/>
      <c r="P4900" s="60"/>
      <c r="Q4900" s="60"/>
      <c r="R4900" s="60"/>
      <c r="S4900" s="60"/>
      <c r="T4900" s="60"/>
      <c r="U4900" s="60"/>
      <c r="V4900" s="46"/>
      <c r="W4900" s="28"/>
      <c r="X4900" s="28"/>
      <c r="Y4900" s="28"/>
      <c r="AA4900" s="77"/>
      <c r="AB4900" s="28"/>
      <c r="AC4900" s="28"/>
      <c r="AD4900" s="28"/>
      <c r="AE4900" s="28"/>
      <c r="AF4900" s="28"/>
      <c r="AG4900" s="28"/>
      <c r="AH4900" s="28"/>
      <c r="AI4900" s="28"/>
      <c r="AJ4900" s="28"/>
      <c r="AK4900" s="28"/>
      <c r="AL4900" s="28"/>
      <c r="AM4900" s="28"/>
      <c r="AN4900" s="28"/>
      <c r="AO4900" s="28"/>
      <c r="AP4900" s="28"/>
      <c r="AQ4900" s="28"/>
      <c r="AR4900" s="28"/>
      <c r="AS4900" s="28"/>
      <c r="AT4900" s="96"/>
      <c r="AU4900" s="28"/>
      <c r="AV4900" s="28"/>
      <c r="AW4900" s="28"/>
      <c r="AX4900" s="28"/>
      <c r="AY4900" s="28"/>
      <c r="AZ4900" s="28"/>
      <c r="BA4900" s="28"/>
      <c r="BB4900" s="28"/>
      <c r="BC4900" s="28"/>
      <c r="BD4900" s="28"/>
      <c r="BE4900" s="28"/>
    </row>
    <row r="4901" spans="3:57" ht="14.25" customHeight="1">
      <c r="C4901" s="46"/>
      <c r="D4901" s="28"/>
      <c r="E4901" s="28"/>
      <c r="F4901" s="28"/>
      <c r="G4901" s="28"/>
      <c r="H4901" s="28"/>
      <c r="I4901" s="28"/>
      <c r="J4901" s="28"/>
      <c r="K4901" s="28"/>
      <c r="L4901" s="28"/>
      <c r="M4901" s="28"/>
      <c r="N4901" s="28"/>
      <c r="O4901" s="28"/>
      <c r="P4901" s="60"/>
      <c r="Q4901" s="60"/>
      <c r="R4901" s="60"/>
      <c r="S4901" s="60"/>
      <c r="T4901" s="60"/>
      <c r="U4901" s="60"/>
      <c r="V4901" s="46"/>
      <c r="W4901" s="28"/>
      <c r="X4901" s="28"/>
      <c r="Y4901" s="28"/>
      <c r="AA4901" s="77"/>
      <c r="AB4901" s="28"/>
      <c r="AC4901" s="28"/>
      <c r="AD4901" s="28"/>
      <c r="AE4901" s="28"/>
      <c r="AF4901" s="28"/>
      <c r="AG4901" s="28"/>
      <c r="AH4901" s="28"/>
      <c r="AI4901" s="28"/>
      <c r="AJ4901" s="28"/>
      <c r="AK4901" s="28"/>
      <c r="AL4901" s="28"/>
      <c r="AM4901" s="28"/>
      <c r="AN4901" s="28"/>
      <c r="AO4901" s="28"/>
      <c r="AP4901" s="28"/>
      <c r="AQ4901" s="28"/>
      <c r="AR4901" s="28"/>
      <c r="AS4901" s="28"/>
      <c r="AT4901" s="96"/>
      <c r="AU4901" s="28"/>
      <c r="AV4901" s="28"/>
      <c r="AW4901" s="28"/>
      <c r="AX4901" s="28"/>
      <c r="AY4901" s="28"/>
      <c r="AZ4901" s="28"/>
      <c r="BA4901" s="28"/>
      <c r="BB4901" s="28"/>
      <c r="BC4901" s="28"/>
      <c r="BD4901" s="28"/>
      <c r="BE4901" s="28"/>
    </row>
    <row r="4902" spans="3:57" ht="14.25" customHeight="1">
      <c r="C4902" s="46"/>
      <c r="D4902" s="28"/>
      <c r="E4902" s="28"/>
      <c r="F4902" s="28"/>
      <c r="G4902" s="28"/>
      <c r="H4902" s="28"/>
      <c r="I4902" s="28"/>
      <c r="J4902" s="28"/>
      <c r="K4902" s="28"/>
      <c r="L4902" s="28"/>
      <c r="M4902" s="28"/>
      <c r="N4902" s="28"/>
      <c r="O4902" s="28"/>
      <c r="P4902" s="60"/>
      <c r="Q4902" s="60"/>
      <c r="R4902" s="60"/>
      <c r="S4902" s="60"/>
      <c r="T4902" s="60"/>
      <c r="U4902" s="60"/>
      <c r="V4902" s="46"/>
      <c r="W4902" s="28"/>
      <c r="X4902" s="28"/>
      <c r="Y4902" s="28"/>
      <c r="AA4902" s="77"/>
      <c r="AB4902" s="28"/>
      <c r="AC4902" s="28"/>
      <c r="AD4902" s="28"/>
      <c r="AE4902" s="28"/>
      <c r="AF4902" s="28"/>
      <c r="AG4902" s="28"/>
      <c r="AH4902" s="28"/>
      <c r="AI4902" s="28"/>
      <c r="AJ4902" s="28"/>
      <c r="AK4902" s="28"/>
      <c r="AL4902" s="28"/>
      <c r="AM4902" s="28"/>
      <c r="AN4902" s="28"/>
      <c r="AO4902" s="28"/>
      <c r="AP4902" s="28"/>
      <c r="AQ4902" s="28"/>
      <c r="AR4902" s="28"/>
      <c r="AS4902" s="28"/>
      <c r="AT4902" s="96"/>
      <c r="AU4902" s="28"/>
      <c r="AV4902" s="28"/>
      <c r="AW4902" s="28"/>
      <c r="AX4902" s="28"/>
      <c r="AY4902" s="28"/>
      <c r="AZ4902" s="28"/>
      <c r="BA4902" s="28"/>
      <c r="BB4902" s="28"/>
      <c r="BC4902" s="28"/>
      <c r="BD4902" s="28"/>
      <c r="BE4902" s="28"/>
    </row>
    <row r="4903" spans="3:57" ht="14.25" customHeight="1">
      <c r="C4903" s="46"/>
      <c r="D4903" s="28"/>
      <c r="E4903" s="28"/>
      <c r="F4903" s="28"/>
      <c r="G4903" s="28"/>
      <c r="H4903" s="28"/>
      <c r="I4903" s="28"/>
      <c r="J4903" s="28"/>
      <c r="K4903" s="28"/>
      <c r="L4903" s="28"/>
      <c r="M4903" s="28"/>
      <c r="N4903" s="28"/>
      <c r="O4903" s="28"/>
      <c r="P4903" s="60"/>
      <c r="Q4903" s="60"/>
      <c r="R4903" s="60"/>
      <c r="S4903" s="60"/>
      <c r="T4903" s="60"/>
      <c r="U4903" s="60"/>
      <c r="V4903" s="46"/>
      <c r="W4903" s="28"/>
      <c r="X4903" s="28"/>
      <c r="Y4903" s="28"/>
      <c r="AA4903" s="77"/>
      <c r="AB4903" s="28"/>
      <c r="AC4903" s="28"/>
      <c r="AD4903" s="28"/>
      <c r="AE4903" s="28"/>
      <c r="AF4903" s="28"/>
      <c r="AG4903" s="28"/>
      <c r="AH4903" s="28"/>
      <c r="AI4903" s="28"/>
      <c r="AJ4903" s="28"/>
      <c r="AK4903" s="28"/>
      <c r="AL4903" s="28"/>
      <c r="AM4903" s="28"/>
      <c r="AN4903" s="28"/>
      <c r="AO4903" s="28"/>
      <c r="AP4903" s="28"/>
      <c r="AQ4903" s="28"/>
      <c r="AR4903" s="28"/>
      <c r="AS4903" s="28"/>
      <c r="AT4903" s="96"/>
      <c r="AU4903" s="28"/>
      <c r="AV4903" s="28"/>
      <c r="AW4903" s="28"/>
      <c r="AX4903" s="28"/>
      <c r="AY4903" s="28"/>
      <c r="AZ4903" s="28"/>
      <c r="BA4903" s="28"/>
      <c r="BB4903" s="28"/>
      <c r="BC4903" s="28"/>
      <c r="BD4903" s="28"/>
      <c r="BE4903" s="28"/>
    </row>
    <row r="4904" spans="3:57" ht="14.25" customHeight="1">
      <c r="C4904" s="46"/>
      <c r="D4904" s="28"/>
      <c r="E4904" s="28"/>
      <c r="F4904" s="28"/>
      <c r="G4904" s="28"/>
      <c r="H4904" s="28"/>
      <c r="I4904" s="28"/>
      <c r="J4904" s="28"/>
      <c r="K4904" s="28"/>
      <c r="L4904" s="28"/>
      <c r="M4904" s="28"/>
      <c r="N4904" s="28"/>
      <c r="O4904" s="28"/>
      <c r="P4904" s="60"/>
      <c r="Q4904" s="60"/>
      <c r="R4904" s="60"/>
      <c r="S4904" s="60"/>
      <c r="T4904" s="60"/>
      <c r="U4904" s="60"/>
      <c r="V4904" s="46"/>
      <c r="W4904" s="28"/>
      <c r="X4904" s="28"/>
      <c r="Y4904" s="28"/>
      <c r="AA4904" s="77"/>
      <c r="AB4904" s="28"/>
      <c r="AC4904" s="28"/>
      <c r="AD4904" s="28"/>
      <c r="AE4904" s="28"/>
      <c r="AF4904" s="28"/>
      <c r="AG4904" s="28"/>
      <c r="AH4904" s="28"/>
      <c r="AI4904" s="28"/>
      <c r="AJ4904" s="28"/>
      <c r="AK4904" s="28"/>
      <c r="AL4904" s="28"/>
      <c r="AM4904" s="28"/>
      <c r="AN4904" s="28"/>
      <c r="AO4904" s="28"/>
      <c r="AP4904" s="28"/>
      <c r="AQ4904" s="28"/>
      <c r="AR4904" s="28"/>
      <c r="AS4904" s="28"/>
      <c r="AT4904" s="96"/>
      <c r="AU4904" s="28"/>
      <c r="AV4904" s="28"/>
      <c r="AW4904" s="28"/>
      <c r="AX4904" s="28"/>
      <c r="AY4904" s="28"/>
      <c r="AZ4904" s="28"/>
      <c r="BA4904" s="28"/>
      <c r="BB4904" s="28"/>
      <c r="BC4904" s="28"/>
      <c r="BD4904" s="28"/>
      <c r="BE4904" s="28"/>
    </row>
    <row r="4905" spans="3:57" ht="14.25" customHeight="1">
      <c r="C4905" s="46"/>
      <c r="D4905" s="28"/>
      <c r="E4905" s="28"/>
      <c r="F4905" s="28"/>
      <c r="G4905" s="28"/>
      <c r="H4905" s="28"/>
      <c r="I4905" s="28"/>
      <c r="J4905" s="28"/>
      <c r="K4905" s="28"/>
      <c r="L4905" s="28"/>
      <c r="M4905" s="28"/>
      <c r="N4905" s="28"/>
      <c r="O4905" s="28"/>
      <c r="P4905" s="60"/>
      <c r="Q4905" s="60"/>
      <c r="R4905" s="60"/>
      <c r="S4905" s="60"/>
      <c r="T4905" s="60"/>
      <c r="U4905" s="60"/>
      <c r="V4905" s="46"/>
      <c r="W4905" s="28"/>
      <c r="X4905" s="28"/>
      <c r="Y4905" s="28"/>
      <c r="AA4905" s="77"/>
      <c r="AB4905" s="28"/>
      <c r="AC4905" s="28"/>
      <c r="AD4905" s="28"/>
      <c r="AE4905" s="28"/>
      <c r="AF4905" s="28"/>
      <c r="AG4905" s="28"/>
      <c r="AH4905" s="28"/>
      <c r="AI4905" s="28"/>
      <c r="AJ4905" s="28"/>
      <c r="AK4905" s="28"/>
      <c r="AL4905" s="28"/>
      <c r="AM4905" s="28"/>
      <c r="AN4905" s="28"/>
      <c r="AO4905" s="28"/>
      <c r="AP4905" s="28"/>
      <c r="AQ4905" s="28"/>
      <c r="AR4905" s="28"/>
      <c r="AS4905" s="28"/>
      <c r="AT4905" s="96"/>
      <c r="AU4905" s="28"/>
      <c r="AV4905" s="28"/>
      <c r="AW4905" s="28"/>
      <c r="AX4905" s="28"/>
      <c r="AY4905" s="28"/>
      <c r="AZ4905" s="28"/>
      <c r="BA4905" s="28"/>
      <c r="BB4905" s="28"/>
      <c r="BC4905" s="28"/>
      <c r="BD4905" s="28"/>
      <c r="BE4905" s="28"/>
    </row>
    <row r="4906" spans="3:57" ht="14.25" customHeight="1">
      <c r="C4906" s="46"/>
      <c r="D4906" s="28"/>
      <c r="E4906" s="28"/>
      <c r="F4906" s="28"/>
      <c r="G4906" s="28"/>
      <c r="H4906" s="28"/>
      <c r="I4906" s="28"/>
      <c r="J4906" s="28"/>
      <c r="K4906" s="28"/>
      <c r="L4906" s="28"/>
      <c r="M4906" s="28"/>
      <c r="N4906" s="28"/>
      <c r="O4906" s="28"/>
      <c r="P4906" s="60"/>
      <c r="Q4906" s="60"/>
      <c r="R4906" s="60"/>
      <c r="S4906" s="60"/>
      <c r="T4906" s="60"/>
      <c r="U4906" s="60"/>
      <c r="V4906" s="46"/>
      <c r="W4906" s="28"/>
      <c r="X4906" s="28"/>
      <c r="Y4906" s="28"/>
      <c r="AA4906" s="77"/>
      <c r="AB4906" s="28"/>
      <c r="AC4906" s="28"/>
      <c r="AD4906" s="28"/>
      <c r="AE4906" s="28"/>
      <c r="AF4906" s="28"/>
      <c r="AG4906" s="28"/>
      <c r="AH4906" s="28"/>
      <c r="AI4906" s="28"/>
      <c r="AJ4906" s="28"/>
      <c r="AK4906" s="28"/>
      <c r="AL4906" s="28"/>
      <c r="AM4906" s="28"/>
      <c r="AN4906" s="28"/>
      <c r="AO4906" s="28"/>
      <c r="AP4906" s="28"/>
      <c r="AQ4906" s="28"/>
      <c r="AR4906" s="28"/>
      <c r="AS4906" s="28"/>
      <c r="AT4906" s="96"/>
      <c r="AU4906" s="28"/>
      <c r="AV4906" s="28"/>
      <c r="AW4906" s="28"/>
      <c r="AX4906" s="28"/>
      <c r="AY4906" s="28"/>
      <c r="AZ4906" s="28"/>
      <c r="BA4906" s="28"/>
      <c r="BB4906" s="28"/>
      <c r="BC4906" s="28"/>
      <c r="BD4906" s="28"/>
      <c r="BE4906" s="28"/>
    </row>
    <row r="4907" spans="3:57" ht="14.25" customHeight="1">
      <c r="C4907" s="46"/>
      <c r="D4907" s="28"/>
      <c r="E4907" s="28"/>
      <c r="F4907" s="28"/>
      <c r="G4907" s="28"/>
      <c r="H4907" s="28"/>
      <c r="I4907" s="28"/>
      <c r="J4907" s="28"/>
      <c r="K4907" s="28"/>
      <c r="L4907" s="28"/>
      <c r="M4907" s="28"/>
      <c r="N4907" s="28"/>
      <c r="O4907" s="28"/>
      <c r="P4907" s="60"/>
      <c r="Q4907" s="60"/>
      <c r="R4907" s="60"/>
      <c r="S4907" s="60"/>
      <c r="T4907" s="60"/>
      <c r="U4907" s="60"/>
      <c r="V4907" s="46"/>
      <c r="W4907" s="28"/>
      <c r="X4907" s="28"/>
      <c r="Y4907" s="28"/>
      <c r="AA4907" s="77"/>
      <c r="AB4907" s="28"/>
      <c r="AC4907" s="28"/>
      <c r="AD4907" s="28"/>
      <c r="AE4907" s="28"/>
      <c r="AF4907" s="28"/>
      <c r="AG4907" s="28"/>
      <c r="AH4907" s="28"/>
      <c r="AI4907" s="28"/>
      <c r="AJ4907" s="28"/>
      <c r="AK4907" s="28"/>
      <c r="AL4907" s="28"/>
      <c r="AM4907" s="28"/>
      <c r="AN4907" s="28"/>
      <c r="AO4907" s="28"/>
      <c r="AP4907" s="28"/>
      <c r="AQ4907" s="28"/>
      <c r="AR4907" s="28"/>
      <c r="AS4907" s="28"/>
      <c r="AT4907" s="96"/>
      <c r="AU4907" s="28"/>
      <c r="AV4907" s="28"/>
      <c r="AW4907" s="28"/>
      <c r="AX4907" s="28"/>
      <c r="AY4907" s="28"/>
      <c r="AZ4907" s="28"/>
      <c r="BA4907" s="28"/>
      <c r="BB4907" s="28"/>
      <c r="BC4907" s="28"/>
      <c r="BD4907" s="28"/>
      <c r="BE4907" s="28"/>
    </row>
    <row r="4908" spans="3:57" ht="14.25" customHeight="1">
      <c r="C4908" s="46"/>
      <c r="D4908" s="28"/>
      <c r="E4908" s="28"/>
      <c r="F4908" s="28"/>
      <c r="G4908" s="28"/>
      <c r="H4908" s="28"/>
      <c r="I4908" s="28"/>
      <c r="J4908" s="28"/>
      <c r="K4908" s="28"/>
      <c r="L4908" s="28"/>
      <c r="M4908" s="28"/>
      <c r="N4908" s="28"/>
      <c r="O4908" s="28"/>
      <c r="P4908" s="60"/>
      <c r="Q4908" s="60"/>
      <c r="R4908" s="60"/>
      <c r="S4908" s="60"/>
      <c r="T4908" s="60"/>
      <c r="U4908" s="60"/>
      <c r="V4908" s="46"/>
      <c r="W4908" s="28"/>
      <c r="X4908" s="28"/>
      <c r="Y4908" s="28"/>
      <c r="AA4908" s="77"/>
      <c r="AB4908" s="28"/>
      <c r="AC4908" s="28"/>
      <c r="AD4908" s="28"/>
      <c r="AE4908" s="28"/>
      <c r="AF4908" s="28"/>
      <c r="AG4908" s="28"/>
      <c r="AH4908" s="28"/>
      <c r="AI4908" s="28"/>
      <c r="AJ4908" s="28"/>
      <c r="AK4908" s="28"/>
      <c r="AL4908" s="28"/>
      <c r="AM4908" s="28"/>
      <c r="AN4908" s="28"/>
      <c r="AO4908" s="28"/>
      <c r="AP4908" s="28"/>
      <c r="AQ4908" s="28"/>
      <c r="AR4908" s="28"/>
      <c r="AS4908" s="28"/>
      <c r="AT4908" s="96"/>
      <c r="AU4908" s="28"/>
      <c r="AV4908" s="28"/>
      <c r="AW4908" s="28"/>
      <c r="AX4908" s="28"/>
      <c r="AY4908" s="28"/>
      <c r="AZ4908" s="28"/>
      <c r="BA4908" s="28"/>
      <c r="BB4908" s="28"/>
      <c r="BC4908" s="28"/>
      <c r="BD4908" s="28"/>
      <c r="BE4908" s="28"/>
    </row>
    <row r="4909" spans="3:57" ht="14.25" customHeight="1">
      <c r="C4909" s="46"/>
      <c r="D4909" s="28"/>
      <c r="E4909" s="28"/>
      <c r="F4909" s="28"/>
      <c r="G4909" s="28"/>
      <c r="H4909" s="28"/>
      <c r="I4909" s="28"/>
      <c r="J4909" s="28"/>
      <c r="K4909" s="28"/>
      <c r="L4909" s="28"/>
      <c r="M4909" s="28"/>
      <c r="N4909" s="28"/>
      <c r="O4909" s="28"/>
      <c r="P4909" s="60"/>
      <c r="Q4909" s="60"/>
      <c r="R4909" s="60"/>
      <c r="S4909" s="60"/>
      <c r="T4909" s="60"/>
      <c r="U4909" s="60"/>
      <c r="V4909" s="46"/>
      <c r="W4909" s="28"/>
      <c r="X4909" s="28"/>
      <c r="Y4909" s="28"/>
      <c r="AA4909" s="77"/>
      <c r="AB4909" s="28"/>
      <c r="AC4909" s="28"/>
      <c r="AD4909" s="28"/>
      <c r="AE4909" s="28"/>
      <c r="AF4909" s="28"/>
      <c r="AG4909" s="28"/>
      <c r="AH4909" s="28"/>
      <c r="AI4909" s="28"/>
      <c r="AJ4909" s="28"/>
      <c r="AK4909" s="28"/>
      <c r="AL4909" s="28"/>
      <c r="AM4909" s="28"/>
      <c r="AN4909" s="28"/>
      <c r="AO4909" s="28"/>
      <c r="AP4909" s="28"/>
      <c r="AQ4909" s="28"/>
      <c r="AR4909" s="28"/>
      <c r="AS4909" s="28"/>
      <c r="AT4909" s="96"/>
      <c r="AU4909" s="28"/>
      <c r="AV4909" s="28"/>
      <c r="AW4909" s="28"/>
      <c r="AX4909" s="28"/>
      <c r="AY4909" s="28"/>
      <c r="AZ4909" s="28"/>
      <c r="BA4909" s="28"/>
      <c r="BB4909" s="28"/>
      <c r="BC4909" s="28"/>
      <c r="BD4909" s="28"/>
      <c r="BE4909" s="28"/>
    </row>
    <row r="4910" spans="3:57" ht="14.25" customHeight="1">
      <c r="C4910" s="46"/>
      <c r="D4910" s="28"/>
      <c r="E4910" s="28"/>
      <c r="F4910" s="28"/>
      <c r="G4910" s="28"/>
      <c r="H4910" s="28"/>
      <c r="I4910" s="28"/>
      <c r="J4910" s="28"/>
      <c r="K4910" s="28"/>
      <c r="L4910" s="28"/>
      <c r="M4910" s="28"/>
      <c r="N4910" s="28"/>
      <c r="O4910" s="28"/>
      <c r="P4910" s="60"/>
      <c r="Q4910" s="60"/>
      <c r="R4910" s="60"/>
      <c r="S4910" s="60"/>
      <c r="T4910" s="60"/>
      <c r="U4910" s="60"/>
      <c r="V4910" s="46"/>
      <c r="W4910" s="28"/>
      <c r="X4910" s="28"/>
      <c r="Y4910" s="28"/>
      <c r="AA4910" s="77"/>
      <c r="AB4910" s="28"/>
      <c r="AC4910" s="28"/>
      <c r="AD4910" s="28"/>
      <c r="AE4910" s="28"/>
      <c r="AF4910" s="28"/>
      <c r="AG4910" s="28"/>
      <c r="AH4910" s="28"/>
      <c r="AI4910" s="28"/>
      <c r="AJ4910" s="28"/>
      <c r="AK4910" s="28"/>
      <c r="AL4910" s="28"/>
      <c r="AM4910" s="28"/>
      <c r="AN4910" s="28"/>
      <c r="AO4910" s="28"/>
      <c r="AP4910" s="28"/>
      <c r="AQ4910" s="28"/>
      <c r="AR4910" s="28"/>
      <c r="AS4910" s="28"/>
      <c r="AT4910" s="96"/>
      <c r="AU4910" s="28"/>
      <c r="AV4910" s="28"/>
      <c r="AW4910" s="28"/>
      <c r="AX4910" s="28"/>
      <c r="AY4910" s="28"/>
      <c r="AZ4910" s="28"/>
      <c r="BA4910" s="28"/>
      <c r="BB4910" s="28"/>
      <c r="BC4910" s="28"/>
      <c r="BD4910" s="28"/>
      <c r="BE4910" s="28"/>
    </row>
    <row r="4911" spans="3:57" ht="14.25" customHeight="1">
      <c r="C4911" s="46"/>
      <c r="D4911" s="28"/>
      <c r="E4911" s="28"/>
      <c r="F4911" s="28"/>
      <c r="G4911" s="28"/>
      <c r="H4911" s="28"/>
      <c r="I4911" s="28"/>
      <c r="J4911" s="28"/>
      <c r="K4911" s="28"/>
      <c r="L4911" s="28"/>
      <c r="M4911" s="28"/>
      <c r="N4911" s="28"/>
      <c r="O4911" s="28"/>
      <c r="P4911" s="60"/>
      <c r="Q4911" s="60"/>
      <c r="R4911" s="60"/>
      <c r="S4911" s="60"/>
      <c r="T4911" s="60"/>
      <c r="U4911" s="60"/>
      <c r="V4911" s="46"/>
      <c r="W4911" s="28"/>
      <c r="X4911" s="28"/>
      <c r="Y4911" s="28"/>
      <c r="AA4911" s="77"/>
      <c r="AB4911" s="28"/>
      <c r="AC4911" s="28"/>
      <c r="AD4911" s="28"/>
      <c r="AE4911" s="28"/>
      <c r="AF4911" s="28"/>
      <c r="AG4911" s="28"/>
      <c r="AH4911" s="28"/>
      <c r="AI4911" s="28"/>
      <c r="AJ4911" s="28"/>
      <c r="AK4911" s="28"/>
      <c r="AL4911" s="28"/>
      <c r="AM4911" s="28"/>
      <c r="AN4911" s="28"/>
      <c r="AO4911" s="28"/>
      <c r="AP4911" s="28"/>
      <c r="AQ4911" s="28"/>
      <c r="AR4911" s="28"/>
      <c r="AS4911" s="28"/>
      <c r="AT4911" s="96"/>
      <c r="AU4911" s="28"/>
      <c r="AV4911" s="28"/>
      <c r="AW4911" s="28"/>
      <c r="AX4911" s="28"/>
      <c r="AY4911" s="28"/>
      <c r="AZ4911" s="28"/>
      <c r="BA4911" s="28"/>
      <c r="BB4911" s="28"/>
      <c r="BC4911" s="28"/>
      <c r="BD4911" s="28"/>
      <c r="BE4911" s="28"/>
    </row>
    <row r="4912" spans="3:57" ht="14.25" customHeight="1">
      <c r="C4912" s="46"/>
      <c r="D4912" s="28"/>
      <c r="E4912" s="28"/>
      <c r="F4912" s="28"/>
      <c r="G4912" s="28"/>
      <c r="H4912" s="28"/>
      <c r="I4912" s="28"/>
      <c r="J4912" s="28"/>
      <c r="K4912" s="28"/>
      <c r="L4912" s="28"/>
      <c r="M4912" s="28"/>
      <c r="N4912" s="28"/>
      <c r="O4912" s="28"/>
      <c r="P4912" s="60"/>
      <c r="Q4912" s="60"/>
      <c r="R4912" s="60"/>
      <c r="S4912" s="60"/>
      <c r="T4912" s="60"/>
      <c r="U4912" s="60"/>
      <c r="V4912" s="46"/>
      <c r="W4912" s="28"/>
      <c r="X4912" s="28"/>
      <c r="Y4912" s="28"/>
      <c r="AA4912" s="77"/>
      <c r="AB4912" s="28"/>
      <c r="AC4912" s="28"/>
      <c r="AD4912" s="28"/>
      <c r="AE4912" s="28"/>
      <c r="AF4912" s="28"/>
      <c r="AG4912" s="28"/>
      <c r="AH4912" s="28"/>
      <c r="AI4912" s="28"/>
      <c r="AJ4912" s="28"/>
      <c r="AK4912" s="28"/>
      <c r="AL4912" s="28"/>
      <c r="AM4912" s="28"/>
      <c r="AN4912" s="28"/>
      <c r="AO4912" s="28"/>
      <c r="AP4912" s="28"/>
      <c r="AQ4912" s="28"/>
      <c r="AR4912" s="28"/>
      <c r="AS4912" s="28"/>
      <c r="AT4912" s="96"/>
      <c r="AU4912" s="28"/>
      <c r="AV4912" s="28"/>
      <c r="AW4912" s="28"/>
      <c r="AX4912" s="28"/>
      <c r="AY4912" s="28"/>
      <c r="AZ4912" s="28"/>
      <c r="BA4912" s="28"/>
      <c r="BB4912" s="28"/>
      <c r="BC4912" s="28"/>
      <c r="BD4912" s="28"/>
      <c r="BE4912" s="28"/>
    </row>
    <row r="4913" spans="3:57" ht="14.25" customHeight="1">
      <c r="C4913" s="46"/>
      <c r="D4913" s="28"/>
      <c r="E4913" s="28"/>
      <c r="F4913" s="28"/>
      <c r="G4913" s="28"/>
      <c r="H4913" s="28"/>
      <c r="I4913" s="28"/>
      <c r="J4913" s="28"/>
      <c r="K4913" s="28"/>
      <c r="L4913" s="28"/>
      <c r="M4913" s="28"/>
      <c r="N4913" s="28"/>
      <c r="O4913" s="28"/>
      <c r="P4913" s="60"/>
      <c r="Q4913" s="60"/>
      <c r="R4913" s="60"/>
      <c r="S4913" s="60"/>
      <c r="T4913" s="60"/>
      <c r="U4913" s="60"/>
      <c r="V4913" s="46"/>
      <c r="W4913" s="28"/>
      <c r="X4913" s="28"/>
      <c r="Y4913" s="28"/>
      <c r="AA4913" s="77"/>
      <c r="AB4913" s="28"/>
      <c r="AC4913" s="28"/>
      <c r="AD4913" s="28"/>
      <c r="AE4913" s="28"/>
      <c r="AF4913" s="28"/>
      <c r="AG4913" s="28"/>
      <c r="AH4913" s="28"/>
      <c r="AI4913" s="28"/>
      <c r="AJ4913" s="28"/>
      <c r="AK4913" s="28"/>
      <c r="AL4913" s="28"/>
      <c r="AM4913" s="28"/>
      <c r="AN4913" s="28"/>
      <c r="AO4913" s="28"/>
      <c r="AP4913" s="28"/>
      <c r="AQ4913" s="28"/>
      <c r="AR4913" s="28"/>
      <c r="AS4913" s="28"/>
      <c r="AT4913" s="96"/>
      <c r="AU4913" s="28"/>
      <c r="AV4913" s="28"/>
      <c r="AW4913" s="28"/>
      <c r="AX4913" s="28"/>
      <c r="AY4913" s="28"/>
      <c r="AZ4913" s="28"/>
      <c r="BA4913" s="28"/>
      <c r="BB4913" s="28"/>
      <c r="BC4913" s="28"/>
      <c r="BD4913" s="28"/>
      <c r="BE4913" s="28"/>
    </row>
    <row r="4914" spans="3:57" ht="14.25" customHeight="1">
      <c r="C4914" s="46"/>
      <c r="D4914" s="28"/>
      <c r="E4914" s="28"/>
      <c r="F4914" s="28"/>
      <c r="G4914" s="28"/>
      <c r="H4914" s="28"/>
      <c r="I4914" s="28"/>
      <c r="J4914" s="28"/>
      <c r="K4914" s="28"/>
      <c r="L4914" s="28"/>
      <c r="M4914" s="28"/>
      <c r="N4914" s="28"/>
      <c r="O4914" s="28"/>
      <c r="P4914" s="60"/>
      <c r="Q4914" s="60"/>
      <c r="R4914" s="60"/>
      <c r="S4914" s="60"/>
      <c r="T4914" s="60"/>
      <c r="U4914" s="60"/>
      <c r="V4914" s="46"/>
      <c r="W4914" s="28"/>
      <c r="X4914" s="28"/>
      <c r="Y4914" s="28"/>
      <c r="AA4914" s="77"/>
      <c r="AB4914" s="28"/>
      <c r="AC4914" s="28"/>
      <c r="AD4914" s="28"/>
      <c r="AE4914" s="28"/>
      <c r="AF4914" s="28"/>
      <c r="AG4914" s="28"/>
      <c r="AH4914" s="28"/>
      <c r="AI4914" s="28"/>
      <c r="AJ4914" s="28"/>
      <c r="AK4914" s="28"/>
      <c r="AL4914" s="28"/>
      <c r="AM4914" s="28"/>
      <c r="AN4914" s="28"/>
      <c r="AO4914" s="28"/>
      <c r="AP4914" s="28"/>
      <c r="AQ4914" s="28"/>
      <c r="AR4914" s="28"/>
      <c r="AS4914" s="28"/>
      <c r="AT4914" s="96"/>
      <c r="AU4914" s="28"/>
      <c r="AV4914" s="28"/>
      <c r="AW4914" s="28"/>
      <c r="AX4914" s="28"/>
      <c r="AY4914" s="28"/>
      <c r="AZ4914" s="28"/>
      <c r="BA4914" s="28"/>
      <c r="BB4914" s="28"/>
      <c r="BC4914" s="28"/>
      <c r="BD4914" s="28"/>
      <c r="BE4914" s="28"/>
    </row>
    <row r="4915" spans="3:57" ht="14.25" customHeight="1">
      <c r="C4915" s="46"/>
      <c r="D4915" s="28"/>
      <c r="E4915" s="28"/>
      <c r="F4915" s="28"/>
      <c r="G4915" s="28"/>
      <c r="H4915" s="28"/>
      <c r="I4915" s="28"/>
      <c r="J4915" s="28"/>
      <c r="K4915" s="28"/>
      <c r="L4915" s="28"/>
      <c r="M4915" s="28"/>
      <c r="N4915" s="28"/>
      <c r="O4915" s="28"/>
      <c r="P4915" s="60"/>
      <c r="Q4915" s="60"/>
      <c r="R4915" s="60"/>
      <c r="S4915" s="60"/>
      <c r="T4915" s="60"/>
      <c r="U4915" s="60"/>
      <c r="V4915" s="46"/>
      <c r="W4915" s="28"/>
      <c r="X4915" s="28"/>
      <c r="Y4915" s="28"/>
      <c r="AA4915" s="77"/>
      <c r="AB4915" s="28"/>
      <c r="AC4915" s="28"/>
      <c r="AD4915" s="28"/>
      <c r="AE4915" s="28"/>
      <c r="AF4915" s="28"/>
      <c r="AG4915" s="28"/>
      <c r="AH4915" s="28"/>
      <c r="AI4915" s="28"/>
      <c r="AJ4915" s="28"/>
      <c r="AK4915" s="28"/>
      <c r="AL4915" s="28"/>
      <c r="AM4915" s="28"/>
      <c r="AN4915" s="28"/>
      <c r="AO4915" s="28"/>
      <c r="AP4915" s="28"/>
      <c r="AQ4915" s="28"/>
      <c r="AR4915" s="28"/>
      <c r="AS4915" s="28"/>
      <c r="AT4915" s="96"/>
      <c r="AU4915" s="28"/>
      <c r="AV4915" s="28"/>
      <c r="AW4915" s="28"/>
      <c r="AX4915" s="28"/>
      <c r="AY4915" s="28"/>
      <c r="AZ4915" s="28"/>
      <c r="BA4915" s="28"/>
      <c r="BB4915" s="28"/>
      <c r="BC4915" s="28"/>
      <c r="BD4915" s="28"/>
      <c r="BE4915" s="28"/>
    </row>
    <row r="4916" spans="3:57" ht="14.25" customHeight="1">
      <c r="C4916" s="46"/>
      <c r="D4916" s="28"/>
      <c r="E4916" s="28"/>
      <c r="F4916" s="28"/>
      <c r="G4916" s="28"/>
      <c r="H4916" s="28"/>
      <c r="I4916" s="28"/>
      <c r="J4916" s="28"/>
      <c r="K4916" s="28"/>
      <c r="L4916" s="28"/>
      <c r="M4916" s="28"/>
      <c r="N4916" s="28"/>
      <c r="O4916" s="28"/>
      <c r="P4916" s="60"/>
      <c r="Q4916" s="60"/>
      <c r="R4916" s="60"/>
      <c r="S4916" s="60"/>
      <c r="T4916" s="60"/>
      <c r="U4916" s="60"/>
      <c r="V4916" s="46"/>
      <c r="W4916" s="28"/>
      <c r="X4916" s="28"/>
      <c r="Y4916" s="28"/>
      <c r="AA4916" s="77"/>
      <c r="AB4916" s="28"/>
      <c r="AC4916" s="28"/>
      <c r="AD4916" s="28"/>
      <c r="AE4916" s="28"/>
      <c r="AF4916" s="28"/>
      <c r="AG4916" s="28"/>
      <c r="AH4916" s="28"/>
      <c r="AI4916" s="28"/>
      <c r="AJ4916" s="28"/>
      <c r="AK4916" s="28"/>
      <c r="AL4916" s="28"/>
      <c r="AM4916" s="28"/>
      <c r="AN4916" s="28"/>
      <c r="AO4916" s="28"/>
      <c r="AP4916" s="28"/>
      <c r="AQ4916" s="28"/>
      <c r="AR4916" s="28"/>
      <c r="AS4916" s="28"/>
      <c r="AT4916" s="96"/>
      <c r="AU4916" s="28"/>
      <c r="AV4916" s="28"/>
      <c r="AW4916" s="28"/>
      <c r="AX4916" s="28"/>
      <c r="AY4916" s="28"/>
      <c r="AZ4916" s="28"/>
      <c r="BA4916" s="28"/>
      <c r="BB4916" s="28"/>
      <c r="BC4916" s="28"/>
      <c r="BD4916" s="28"/>
      <c r="BE4916" s="28"/>
    </row>
    <row r="4917" spans="3:57" ht="14.25" customHeight="1">
      <c r="C4917" s="46"/>
      <c r="D4917" s="28"/>
      <c r="E4917" s="28"/>
      <c r="F4917" s="28"/>
      <c r="G4917" s="28"/>
      <c r="H4917" s="28"/>
      <c r="I4917" s="28"/>
      <c r="J4917" s="28"/>
      <c r="K4917" s="28"/>
      <c r="L4917" s="28"/>
      <c r="M4917" s="28"/>
      <c r="N4917" s="28"/>
      <c r="O4917" s="28"/>
      <c r="P4917" s="60"/>
      <c r="Q4917" s="60"/>
      <c r="R4917" s="60"/>
      <c r="S4917" s="60"/>
      <c r="T4917" s="60"/>
      <c r="U4917" s="60"/>
      <c r="V4917" s="46"/>
      <c r="W4917" s="28"/>
      <c r="X4917" s="28"/>
      <c r="Y4917" s="28"/>
      <c r="AA4917" s="77"/>
      <c r="AB4917" s="28"/>
      <c r="AC4917" s="28"/>
      <c r="AD4917" s="28"/>
      <c r="AE4917" s="28"/>
      <c r="AF4917" s="28"/>
      <c r="AG4917" s="28"/>
      <c r="AH4917" s="28"/>
      <c r="AI4917" s="28"/>
      <c r="AJ4917" s="28"/>
      <c r="AK4917" s="28"/>
      <c r="AL4917" s="28"/>
      <c r="AM4917" s="28"/>
      <c r="AN4917" s="28"/>
      <c r="AO4917" s="28"/>
      <c r="AP4917" s="28"/>
      <c r="AQ4917" s="28"/>
      <c r="AR4917" s="28"/>
      <c r="AS4917" s="28"/>
      <c r="AT4917" s="96"/>
      <c r="AU4917" s="28"/>
      <c r="AV4917" s="28"/>
      <c r="AW4917" s="28"/>
      <c r="AX4917" s="28"/>
      <c r="AY4917" s="28"/>
      <c r="AZ4917" s="28"/>
      <c r="BA4917" s="28"/>
      <c r="BB4917" s="28"/>
      <c r="BC4917" s="28"/>
      <c r="BD4917" s="28"/>
      <c r="BE4917" s="28"/>
    </row>
    <row r="4918" spans="3:57" ht="14.25" customHeight="1">
      <c r="C4918" s="46"/>
      <c r="D4918" s="28"/>
      <c r="E4918" s="28"/>
      <c r="F4918" s="28"/>
      <c r="G4918" s="28"/>
      <c r="H4918" s="28"/>
      <c r="I4918" s="28"/>
      <c r="J4918" s="28"/>
      <c r="K4918" s="28"/>
      <c r="L4918" s="28"/>
      <c r="M4918" s="28"/>
      <c r="N4918" s="28"/>
      <c r="O4918" s="28"/>
      <c r="P4918" s="60"/>
      <c r="Q4918" s="60"/>
      <c r="R4918" s="60"/>
      <c r="S4918" s="60"/>
      <c r="T4918" s="60"/>
      <c r="U4918" s="60"/>
      <c r="V4918" s="46"/>
      <c r="W4918" s="28"/>
      <c r="X4918" s="28"/>
      <c r="Y4918" s="28"/>
      <c r="AA4918" s="77"/>
      <c r="AB4918" s="28"/>
      <c r="AC4918" s="28"/>
      <c r="AD4918" s="28"/>
      <c r="AE4918" s="28"/>
      <c r="AF4918" s="28"/>
      <c r="AG4918" s="28"/>
      <c r="AH4918" s="28"/>
      <c r="AI4918" s="28"/>
      <c r="AJ4918" s="28"/>
      <c r="AK4918" s="28"/>
      <c r="AL4918" s="28"/>
      <c r="AM4918" s="28"/>
      <c r="AN4918" s="28"/>
      <c r="AO4918" s="28"/>
      <c r="AP4918" s="28"/>
      <c r="AQ4918" s="28"/>
      <c r="AR4918" s="28"/>
      <c r="AS4918" s="28"/>
      <c r="AT4918" s="96"/>
      <c r="AU4918" s="28"/>
      <c r="AV4918" s="28"/>
      <c r="AW4918" s="28"/>
      <c r="AX4918" s="28"/>
      <c r="AY4918" s="28"/>
      <c r="AZ4918" s="28"/>
      <c r="BA4918" s="28"/>
      <c r="BB4918" s="28"/>
      <c r="BC4918" s="28"/>
      <c r="BD4918" s="28"/>
      <c r="BE4918" s="28"/>
    </row>
    <row r="4919" spans="3:57" ht="14.25" customHeight="1">
      <c r="C4919" s="46"/>
      <c r="D4919" s="28"/>
      <c r="E4919" s="28"/>
      <c r="F4919" s="28"/>
      <c r="G4919" s="28"/>
      <c r="H4919" s="28"/>
      <c r="I4919" s="28"/>
      <c r="J4919" s="28"/>
      <c r="K4919" s="28"/>
      <c r="L4919" s="28"/>
      <c r="M4919" s="28"/>
      <c r="N4919" s="28"/>
      <c r="O4919" s="28"/>
      <c r="P4919" s="60"/>
      <c r="Q4919" s="60"/>
      <c r="R4919" s="60"/>
      <c r="S4919" s="60"/>
      <c r="T4919" s="60"/>
      <c r="U4919" s="60"/>
      <c r="V4919" s="46"/>
      <c r="W4919" s="28"/>
      <c r="X4919" s="28"/>
      <c r="Y4919" s="28"/>
      <c r="AA4919" s="77"/>
      <c r="AB4919" s="28"/>
      <c r="AC4919" s="28"/>
      <c r="AD4919" s="28"/>
      <c r="AE4919" s="28"/>
      <c r="AF4919" s="28"/>
      <c r="AG4919" s="28"/>
      <c r="AH4919" s="28"/>
      <c r="AI4919" s="28"/>
      <c r="AJ4919" s="28"/>
      <c r="AK4919" s="28"/>
      <c r="AL4919" s="28"/>
      <c r="AM4919" s="28"/>
      <c r="AN4919" s="28"/>
      <c r="AO4919" s="28"/>
      <c r="AP4919" s="28"/>
      <c r="AQ4919" s="28"/>
      <c r="AR4919" s="28"/>
      <c r="AS4919" s="28"/>
      <c r="AT4919" s="96"/>
      <c r="AU4919" s="28"/>
      <c r="AV4919" s="28"/>
      <c r="AW4919" s="28"/>
      <c r="AX4919" s="28"/>
      <c r="AY4919" s="28"/>
      <c r="AZ4919" s="28"/>
      <c r="BA4919" s="28"/>
      <c r="BB4919" s="28"/>
      <c r="BC4919" s="28"/>
      <c r="BD4919" s="28"/>
      <c r="BE4919" s="28"/>
    </row>
    <row r="4920" spans="3:57" ht="14.25" customHeight="1">
      <c r="C4920" s="46"/>
      <c r="D4920" s="28"/>
      <c r="E4920" s="28"/>
      <c r="F4920" s="28"/>
      <c r="G4920" s="28"/>
      <c r="H4920" s="28"/>
      <c r="I4920" s="28"/>
      <c r="J4920" s="28"/>
      <c r="K4920" s="28"/>
      <c r="L4920" s="28"/>
      <c r="M4920" s="28"/>
      <c r="N4920" s="28"/>
      <c r="O4920" s="28"/>
      <c r="P4920" s="60"/>
      <c r="Q4920" s="60"/>
      <c r="R4920" s="60"/>
      <c r="S4920" s="60"/>
      <c r="T4920" s="60"/>
      <c r="U4920" s="60"/>
      <c r="V4920" s="46"/>
      <c r="W4920" s="28"/>
      <c r="X4920" s="28"/>
      <c r="Y4920" s="28"/>
      <c r="AA4920" s="77"/>
      <c r="AB4920" s="28"/>
      <c r="AC4920" s="28"/>
      <c r="AD4920" s="28"/>
      <c r="AE4920" s="28"/>
      <c r="AF4920" s="28"/>
      <c r="AG4920" s="28"/>
      <c r="AH4920" s="28"/>
      <c r="AI4920" s="28"/>
      <c r="AJ4920" s="28"/>
      <c r="AK4920" s="28"/>
      <c r="AL4920" s="28"/>
      <c r="AM4920" s="28"/>
      <c r="AN4920" s="28"/>
      <c r="AO4920" s="28"/>
      <c r="AP4920" s="28"/>
      <c r="AQ4920" s="28"/>
      <c r="AR4920" s="28"/>
      <c r="AS4920" s="28"/>
      <c r="AT4920" s="96"/>
      <c r="AU4920" s="28"/>
      <c r="AV4920" s="28"/>
      <c r="AW4920" s="28"/>
      <c r="AX4920" s="28"/>
      <c r="AY4920" s="28"/>
      <c r="AZ4920" s="28"/>
      <c r="BA4920" s="28"/>
      <c r="BB4920" s="28"/>
      <c r="BC4920" s="28"/>
      <c r="BD4920" s="28"/>
      <c r="BE4920" s="28"/>
    </row>
    <row r="4921" spans="3:57" ht="14.25" customHeight="1">
      <c r="C4921" s="46"/>
      <c r="D4921" s="28"/>
      <c r="E4921" s="28"/>
      <c r="F4921" s="28"/>
      <c r="G4921" s="28"/>
      <c r="H4921" s="28"/>
      <c r="I4921" s="28"/>
      <c r="J4921" s="28"/>
      <c r="K4921" s="28"/>
      <c r="L4921" s="28"/>
      <c r="M4921" s="28"/>
      <c r="N4921" s="28"/>
      <c r="O4921" s="28"/>
      <c r="P4921" s="60"/>
      <c r="Q4921" s="60"/>
      <c r="R4921" s="60"/>
      <c r="S4921" s="60"/>
      <c r="T4921" s="60"/>
      <c r="U4921" s="60"/>
      <c r="V4921" s="46"/>
      <c r="W4921" s="28"/>
      <c r="X4921" s="28"/>
      <c r="Y4921" s="28"/>
      <c r="AA4921" s="77"/>
      <c r="AB4921" s="28"/>
      <c r="AC4921" s="28"/>
      <c r="AD4921" s="28"/>
      <c r="AE4921" s="28"/>
      <c r="AF4921" s="28"/>
      <c r="AG4921" s="28"/>
      <c r="AH4921" s="28"/>
      <c r="AI4921" s="28"/>
      <c r="AJ4921" s="28"/>
      <c r="AK4921" s="28"/>
      <c r="AL4921" s="28"/>
      <c r="AM4921" s="28"/>
      <c r="AN4921" s="28"/>
      <c r="AO4921" s="28"/>
      <c r="AP4921" s="28"/>
      <c r="AQ4921" s="28"/>
      <c r="AR4921" s="28"/>
      <c r="AS4921" s="28"/>
      <c r="AT4921" s="96"/>
      <c r="AU4921" s="28"/>
      <c r="AV4921" s="28"/>
      <c r="AW4921" s="28"/>
      <c r="AX4921" s="28"/>
      <c r="AY4921" s="28"/>
      <c r="AZ4921" s="28"/>
      <c r="BA4921" s="28"/>
      <c r="BB4921" s="28"/>
      <c r="BC4921" s="28"/>
      <c r="BD4921" s="28"/>
      <c r="BE4921" s="28"/>
    </row>
    <row r="4922" spans="3:57" ht="14.25" customHeight="1">
      <c r="C4922" s="46"/>
      <c r="D4922" s="28"/>
      <c r="E4922" s="28"/>
      <c r="F4922" s="28"/>
      <c r="G4922" s="28"/>
      <c r="H4922" s="28"/>
      <c r="I4922" s="28"/>
      <c r="J4922" s="28"/>
      <c r="K4922" s="28"/>
      <c r="L4922" s="28"/>
      <c r="M4922" s="28"/>
      <c r="N4922" s="28"/>
      <c r="O4922" s="28"/>
      <c r="P4922" s="60"/>
      <c r="Q4922" s="60"/>
      <c r="R4922" s="60"/>
      <c r="S4922" s="60"/>
      <c r="T4922" s="60"/>
      <c r="U4922" s="60"/>
      <c r="V4922" s="46"/>
      <c r="W4922" s="28"/>
      <c r="X4922" s="28"/>
      <c r="Y4922" s="28"/>
      <c r="AA4922" s="77"/>
      <c r="AB4922" s="28"/>
      <c r="AC4922" s="28"/>
      <c r="AD4922" s="28"/>
      <c r="AE4922" s="28"/>
      <c r="AF4922" s="28"/>
      <c r="AG4922" s="28"/>
      <c r="AH4922" s="28"/>
      <c r="AI4922" s="28"/>
      <c r="AJ4922" s="28"/>
      <c r="AK4922" s="28"/>
      <c r="AL4922" s="28"/>
      <c r="AM4922" s="28"/>
      <c r="AN4922" s="28"/>
      <c r="AO4922" s="28"/>
      <c r="AP4922" s="28"/>
      <c r="AQ4922" s="28"/>
      <c r="AR4922" s="28"/>
      <c r="AS4922" s="28"/>
      <c r="AT4922" s="96"/>
      <c r="AU4922" s="28"/>
      <c r="AV4922" s="28"/>
      <c r="AW4922" s="28"/>
      <c r="AX4922" s="28"/>
      <c r="AY4922" s="28"/>
      <c r="AZ4922" s="28"/>
      <c r="BA4922" s="28"/>
      <c r="BB4922" s="28"/>
      <c r="BC4922" s="28"/>
      <c r="BD4922" s="28"/>
      <c r="BE4922" s="28"/>
    </row>
    <row r="4923" spans="3:57" ht="14.25" customHeight="1">
      <c r="C4923" s="46"/>
      <c r="D4923" s="28"/>
      <c r="E4923" s="28"/>
      <c r="F4923" s="28"/>
      <c r="G4923" s="28"/>
      <c r="H4923" s="28"/>
      <c r="I4923" s="28"/>
      <c r="J4923" s="28"/>
      <c r="K4923" s="28"/>
      <c r="L4923" s="28"/>
      <c r="M4923" s="28"/>
      <c r="N4923" s="28"/>
      <c r="O4923" s="28"/>
      <c r="P4923" s="60"/>
      <c r="Q4923" s="60"/>
      <c r="R4923" s="60"/>
      <c r="S4923" s="60"/>
      <c r="T4923" s="60"/>
      <c r="U4923" s="60"/>
      <c r="V4923" s="46"/>
      <c r="W4923" s="28"/>
      <c r="X4923" s="28"/>
      <c r="Y4923" s="28"/>
      <c r="AA4923" s="77"/>
      <c r="AB4923" s="28"/>
      <c r="AC4923" s="28"/>
      <c r="AD4923" s="28"/>
      <c r="AE4923" s="28"/>
      <c r="AF4923" s="28"/>
      <c r="AG4923" s="28"/>
      <c r="AH4923" s="28"/>
      <c r="AI4923" s="28"/>
      <c r="AJ4923" s="28"/>
      <c r="AK4923" s="28"/>
      <c r="AL4923" s="28"/>
      <c r="AM4923" s="28"/>
      <c r="AN4923" s="28"/>
      <c r="AO4923" s="28"/>
      <c r="AP4923" s="28"/>
      <c r="AQ4923" s="28"/>
      <c r="AR4923" s="28"/>
      <c r="AS4923" s="28"/>
      <c r="AT4923" s="96"/>
      <c r="AU4923" s="28"/>
      <c r="AV4923" s="28"/>
      <c r="AW4923" s="28"/>
      <c r="AX4923" s="28"/>
      <c r="AY4923" s="28"/>
      <c r="AZ4923" s="28"/>
      <c r="BA4923" s="28"/>
      <c r="BB4923" s="28"/>
      <c r="BC4923" s="28"/>
      <c r="BD4923" s="28"/>
      <c r="BE4923" s="28"/>
    </row>
    <row r="4924" spans="3:57" ht="14.25" customHeight="1">
      <c r="C4924" s="46"/>
      <c r="D4924" s="28"/>
      <c r="E4924" s="28"/>
      <c r="F4924" s="28"/>
      <c r="G4924" s="28"/>
      <c r="H4924" s="28"/>
      <c r="I4924" s="28"/>
      <c r="J4924" s="28"/>
      <c r="K4924" s="28"/>
      <c r="L4924" s="28"/>
      <c r="M4924" s="28"/>
      <c r="N4924" s="28"/>
      <c r="O4924" s="28"/>
      <c r="P4924" s="60"/>
      <c r="Q4924" s="60"/>
      <c r="R4924" s="60"/>
      <c r="S4924" s="60"/>
      <c r="T4924" s="60"/>
      <c r="U4924" s="60"/>
      <c r="V4924" s="46"/>
      <c r="W4924" s="28"/>
      <c r="X4924" s="28"/>
      <c r="Y4924" s="28"/>
      <c r="AA4924" s="77"/>
      <c r="AB4924" s="28"/>
      <c r="AC4924" s="28"/>
      <c r="AD4924" s="28"/>
      <c r="AE4924" s="28"/>
      <c r="AF4924" s="28"/>
      <c r="AG4924" s="28"/>
      <c r="AH4924" s="28"/>
      <c r="AI4924" s="28"/>
      <c r="AJ4924" s="28"/>
      <c r="AK4924" s="28"/>
      <c r="AL4924" s="28"/>
      <c r="AM4924" s="28"/>
      <c r="AN4924" s="28"/>
      <c r="AO4924" s="28"/>
      <c r="AP4924" s="28"/>
      <c r="AQ4924" s="28"/>
      <c r="AR4924" s="28"/>
      <c r="AS4924" s="28"/>
      <c r="AT4924" s="96"/>
      <c r="AU4924" s="28"/>
      <c r="AV4924" s="28"/>
      <c r="AW4924" s="28"/>
      <c r="AX4924" s="28"/>
      <c r="AY4924" s="28"/>
      <c r="AZ4924" s="28"/>
      <c r="BA4924" s="28"/>
      <c r="BB4924" s="28"/>
      <c r="BC4924" s="28"/>
      <c r="BD4924" s="28"/>
      <c r="BE4924" s="28"/>
    </row>
    <row r="4925" spans="3:57" ht="14.25" customHeight="1">
      <c r="C4925" s="46"/>
      <c r="D4925" s="28"/>
      <c r="E4925" s="28"/>
      <c r="F4925" s="28"/>
      <c r="G4925" s="28"/>
      <c r="H4925" s="28"/>
      <c r="I4925" s="28"/>
      <c r="J4925" s="28"/>
      <c r="K4925" s="28"/>
      <c r="L4925" s="28"/>
      <c r="M4925" s="28"/>
      <c r="N4925" s="28"/>
      <c r="O4925" s="28"/>
      <c r="P4925" s="60"/>
      <c r="Q4925" s="60"/>
      <c r="R4925" s="60"/>
      <c r="S4925" s="60"/>
      <c r="T4925" s="60"/>
      <c r="U4925" s="60"/>
      <c r="V4925" s="46"/>
      <c r="W4925" s="28"/>
      <c r="X4925" s="28"/>
      <c r="Y4925" s="28"/>
      <c r="AA4925" s="77"/>
      <c r="AB4925" s="28"/>
      <c r="AC4925" s="28"/>
      <c r="AD4925" s="28"/>
      <c r="AE4925" s="28"/>
      <c r="AF4925" s="28"/>
      <c r="AG4925" s="28"/>
      <c r="AH4925" s="28"/>
      <c r="AI4925" s="28"/>
      <c r="AJ4925" s="28"/>
      <c r="AK4925" s="28"/>
      <c r="AL4925" s="28"/>
      <c r="AM4925" s="28"/>
      <c r="AN4925" s="28"/>
      <c r="AO4925" s="28"/>
      <c r="AP4925" s="28"/>
      <c r="AQ4925" s="28"/>
      <c r="AR4925" s="28"/>
      <c r="AS4925" s="28"/>
      <c r="AT4925" s="96"/>
      <c r="AU4925" s="28"/>
      <c r="AV4925" s="28"/>
      <c r="AW4925" s="28"/>
      <c r="AX4925" s="28"/>
      <c r="AY4925" s="28"/>
      <c r="AZ4925" s="28"/>
      <c r="BA4925" s="28"/>
      <c r="BB4925" s="28"/>
      <c r="BC4925" s="28"/>
      <c r="BD4925" s="28"/>
      <c r="BE4925" s="28"/>
    </row>
    <row r="4926" spans="3:57" ht="14.25" customHeight="1">
      <c r="C4926" s="46"/>
      <c r="D4926" s="28"/>
      <c r="E4926" s="28"/>
      <c r="F4926" s="28"/>
      <c r="G4926" s="28"/>
      <c r="H4926" s="28"/>
      <c r="I4926" s="28"/>
      <c r="J4926" s="28"/>
      <c r="K4926" s="28"/>
      <c r="L4926" s="28"/>
      <c r="M4926" s="28"/>
      <c r="N4926" s="28"/>
      <c r="O4926" s="28"/>
      <c r="P4926" s="60"/>
      <c r="Q4926" s="60"/>
      <c r="R4926" s="60"/>
      <c r="S4926" s="60"/>
      <c r="T4926" s="60"/>
      <c r="U4926" s="60"/>
      <c r="V4926" s="46"/>
      <c r="W4926" s="28"/>
      <c r="X4926" s="28"/>
      <c r="Y4926" s="28"/>
      <c r="AA4926" s="77"/>
      <c r="AB4926" s="28"/>
      <c r="AC4926" s="28"/>
      <c r="AD4926" s="28"/>
      <c r="AE4926" s="28"/>
      <c r="AF4926" s="28"/>
      <c r="AG4926" s="28"/>
      <c r="AH4926" s="28"/>
      <c r="AI4926" s="28"/>
      <c r="AJ4926" s="28"/>
      <c r="AK4926" s="28"/>
      <c r="AL4926" s="28"/>
      <c r="AM4926" s="28"/>
      <c r="AN4926" s="28"/>
      <c r="AO4926" s="28"/>
      <c r="AP4926" s="28"/>
      <c r="AQ4926" s="28"/>
      <c r="AR4926" s="28"/>
      <c r="AS4926" s="28"/>
      <c r="AT4926" s="96"/>
      <c r="AU4926" s="28"/>
      <c r="AV4926" s="28"/>
      <c r="AW4926" s="28"/>
      <c r="AX4926" s="28"/>
      <c r="AY4926" s="28"/>
      <c r="AZ4926" s="28"/>
      <c r="BA4926" s="28"/>
      <c r="BB4926" s="28"/>
      <c r="BC4926" s="28"/>
      <c r="BD4926" s="28"/>
      <c r="BE4926" s="28"/>
    </row>
    <row r="4927" spans="3:57" ht="14.25" customHeight="1">
      <c r="C4927" s="46"/>
      <c r="D4927" s="28"/>
      <c r="E4927" s="28"/>
      <c r="F4927" s="28"/>
      <c r="G4927" s="28"/>
      <c r="H4927" s="28"/>
      <c r="I4927" s="28"/>
      <c r="J4927" s="28"/>
      <c r="K4927" s="28"/>
      <c r="L4927" s="28"/>
      <c r="M4927" s="28"/>
      <c r="N4927" s="28"/>
      <c r="O4927" s="28"/>
      <c r="P4927" s="60"/>
      <c r="Q4927" s="60"/>
      <c r="R4927" s="60"/>
      <c r="S4927" s="60"/>
      <c r="T4927" s="60"/>
      <c r="U4927" s="60"/>
      <c r="V4927" s="46"/>
      <c r="W4927" s="28"/>
      <c r="X4927" s="28"/>
      <c r="Y4927" s="28"/>
      <c r="AA4927" s="77"/>
      <c r="AB4927" s="28"/>
      <c r="AC4927" s="28"/>
      <c r="AD4927" s="28"/>
      <c r="AE4927" s="28"/>
      <c r="AF4927" s="28"/>
      <c r="AG4927" s="28"/>
      <c r="AH4927" s="28"/>
      <c r="AI4927" s="28"/>
      <c r="AJ4927" s="28"/>
      <c r="AK4927" s="28"/>
      <c r="AL4927" s="28"/>
      <c r="AM4927" s="28"/>
      <c r="AN4927" s="28"/>
      <c r="AO4927" s="28"/>
      <c r="AP4927" s="28"/>
      <c r="AQ4927" s="28"/>
      <c r="AR4927" s="28"/>
      <c r="AS4927" s="28"/>
      <c r="AT4927" s="96"/>
      <c r="AU4927" s="28"/>
      <c r="AV4927" s="28"/>
      <c r="AW4927" s="28"/>
      <c r="AX4927" s="28"/>
      <c r="AY4927" s="28"/>
      <c r="AZ4927" s="28"/>
      <c r="BA4927" s="28"/>
      <c r="BB4927" s="28"/>
      <c r="BC4927" s="28"/>
      <c r="BD4927" s="28"/>
      <c r="BE4927" s="28"/>
    </row>
    <row r="4928" spans="3:57" ht="14.25" customHeight="1">
      <c r="C4928" s="46"/>
      <c r="D4928" s="28"/>
      <c r="E4928" s="28"/>
      <c r="F4928" s="28"/>
      <c r="G4928" s="28"/>
      <c r="H4928" s="28"/>
      <c r="I4928" s="28"/>
      <c r="J4928" s="28"/>
      <c r="K4928" s="28"/>
      <c r="L4928" s="28"/>
      <c r="M4928" s="28"/>
      <c r="N4928" s="28"/>
      <c r="O4928" s="28"/>
      <c r="P4928" s="60"/>
      <c r="Q4928" s="60"/>
      <c r="R4928" s="60"/>
      <c r="S4928" s="60"/>
      <c r="T4928" s="60"/>
      <c r="U4928" s="60"/>
      <c r="V4928" s="46"/>
      <c r="W4928" s="28"/>
      <c r="X4928" s="28"/>
      <c r="Y4928" s="28"/>
      <c r="AA4928" s="77"/>
      <c r="AB4928" s="28"/>
      <c r="AC4928" s="28"/>
      <c r="AD4928" s="28"/>
      <c r="AE4928" s="28"/>
      <c r="AF4928" s="28"/>
      <c r="AG4928" s="28"/>
      <c r="AH4928" s="28"/>
      <c r="AI4928" s="28"/>
      <c r="AJ4928" s="28"/>
      <c r="AK4928" s="28"/>
      <c r="AL4928" s="28"/>
      <c r="AM4928" s="28"/>
      <c r="AN4928" s="28"/>
      <c r="AO4928" s="28"/>
      <c r="AP4928" s="28"/>
      <c r="AQ4928" s="28"/>
      <c r="AR4928" s="28"/>
      <c r="AS4928" s="28"/>
      <c r="AT4928" s="96"/>
      <c r="AU4928" s="28"/>
      <c r="AV4928" s="28"/>
      <c r="AW4928" s="28"/>
      <c r="AX4928" s="28"/>
      <c r="AY4928" s="28"/>
      <c r="AZ4928" s="28"/>
      <c r="BA4928" s="28"/>
      <c r="BB4928" s="28"/>
      <c r="BC4928" s="28"/>
      <c r="BD4928" s="28"/>
      <c r="BE4928" s="28"/>
    </row>
    <row r="4929" spans="3:57" ht="14.25" customHeight="1">
      <c r="C4929" s="46"/>
      <c r="D4929" s="28"/>
      <c r="E4929" s="28"/>
      <c r="F4929" s="28"/>
      <c r="G4929" s="28"/>
      <c r="H4929" s="28"/>
      <c r="I4929" s="28"/>
      <c r="J4929" s="28"/>
      <c r="K4929" s="28"/>
      <c r="L4929" s="28"/>
      <c r="M4929" s="28"/>
      <c r="N4929" s="28"/>
      <c r="O4929" s="28"/>
      <c r="P4929" s="60"/>
      <c r="Q4929" s="60"/>
      <c r="R4929" s="60"/>
      <c r="S4929" s="60"/>
      <c r="T4929" s="60"/>
      <c r="U4929" s="60"/>
      <c r="V4929" s="46"/>
      <c r="W4929" s="28"/>
      <c r="X4929" s="28"/>
      <c r="Y4929" s="28"/>
      <c r="AA4929" s="77"/>
      <c r="AB4929" s="28"/>
      <c r="AC4929" s="28"/>
      <c r="AD4929" s="28"/>
      <c r="AE4929" s="28"/>
      <c r="AF4929" s="28"/>
      <c r="AG4929" s="28"/>
      <c r="AH4929" s="28"/>
      <c r="AI4929" s="28"/>
      <c r="AJ4929" s="28"/>
      <c r="AK4929" s="28"/>
      <c r="AL4929" s="28"/>
      <c r="AM4929" s="28"/>
      <c r="AN4929" s="28"/>
      <c r="AO4929" s="28"/>
      <c r="AP4929" s="28"/>
      <c r="AQ4929" s="28"/>
      <c r="AR4929" s="28"/>
      <c r="AS4929" s="28"/>
      <c r="AT4929" s="96"/>
      <c r="AU4929" s="28"/>
      <c r="AV4929" s="28"/>
      <c r="AW4929" s="28"/>
      <c r="AX4929" s="28"/>
      <c r="AY4929" s="28"/>
      <c r="AZ4929" s="28"/>
      <c r="BA4929" s="28"/>
      <c r="BB4929" s="28"/>
      <c r="BC4929" s="28"/>
      <c r="BD4929" s="28"/>
      <c r="BE4929" s="28"/>
    </row>
    <row r="4930" spans="3:57" ht="14.25" customHeight="1">
      <c r="C4930" s="46"/>
      <c r="D4930" s="28"/>
      <c r="E4930" s="28"/>
      <c r="F4930" s="28"/>
      <c r="G4930" s="28"/>
      <c r="H4930" s="28"/>
      <c r="I4930" s="28"/>
      <c r="J4930" s="28"/>
      <c r="K4930" s="28"/>
      <c r="L4930" s="28"/>
      <c r="M4930" s="28"/>
      <c r="N4930" s="28"/>
      <c r="O4930" s="28"/>
      <c r="P4930" s="60"/>
      <c r="Q4930" s="60"/>
      <c r="R4930" s="60"/>
      <c r="S4930" s="60"/>
      <c r="T4930" s="60"/>
      <c r="U4930" s="60"/>
      <c r="V4930" s="46"/>
      <c r="W4930" s="28"/>
      <c r="X4930" s="28"/>
      <c r="Y4930" s="28"/>
      <c r="AA4930" s="77"/>
      <c r="AB4930" s="28"/>
      <c r="AC4930" s="28"/>
      <c r="AD4930" s="28"/>
      <c r="AE4930" s="28"/>
      <c r="AF4930" s="28"/>
      <c r="AG4930" s="28"/>
      <c r="AH4930" s="28"/>
      <c r="AI4930" s="28"/>
      <c r="AJ4930" s="28"/>
      <c r="AK4930" s="28"/>
      <c r="AL4930" s="28"/>
      <c r="AM4930" s="28"/>
      <c r="AN4930" s="28"/>
      <c r="AO4930" s="28"/>
      <c r="AP4930" s="28"/>
      <c r="AQ4930" s="28"/>
      <c r="AR4930" s="28"/>
      <c r="AS4930" s="28"/>
      <c r="AT4930" s="96"/>
      <c r="AU4930" s="28"/>
      <c r="AV4930" s="28"/>
      <c r="AW4930" s="28"/>
      <c r="AX4930" s="28"/>
      <c r="AY4930" s="28"/>
      <c r="AZ4930" s="28"/>
      <c r="BA4930" s="28"/>
      <c r="BB4930" s="28"/>
      <c r="BC4930" s="28"/>
      <c r="BD4930" s="28"/>
      <c r="BE4930" s="28"/>
    </row>
    <row r="4931" spans="3:57" ht="14.25" customHeight="1">
      <c r="C4931" s="46"/>
      <c r="D4931" s="28"/>
      <c r="E4931" s="28"/>
      <c r="F4931" s="28"/>
      <c r="G4931" s="28"/>
      <c r="H4931" s="28"/>
      <c r="I4931" s="28"/>
      <c r="J4931" s="28"/>
      <c r="K4931" s="28"/>
      <c r="L4931" s="28"/>
      <c r="M4931" s="28"/>
      <c r="N4931" s="28"/>
      <c r="O4931" s="28"/>
      <c r="P4931" s="60"/>
      <c r="Q4931" s="60"/>
      <c r="R4931" s="60"/>
      <c r="S4931" s="60"/>
      <c r="T4931" s="60"/>
      <c r="U4931" s="60"/>
      <c r="V4931" s="46"/>
      <c r="W4931" s="28"/>
      <c r="X4931" s="28"/>
      <c r="Y4931" s="28"/>
      <c r="AA4931" s="77"/>
      <c r="AB4931" s="28"/>
      <c r="AC4931" s="28"/>
      <c r="AD4931" s="28"/>
      <c r="AE4931" s="28"/>
      <c r="AF4931" s="28"/>
      <c r="AG4931" s="28"/>
      <c r="AH4931" s="28"/>
      <c r="AI4931" s="28"/>
      <c r="AJ4931" s="28"/>
      <c r="AK4931" s="28"/>
      <c r="AL4931" s="28"/>
      <c r="AM4931" s="28"/>
      <c r="AN4931" s="28"/>
      <c r="AO4931" s="28"/>
      <c r="AP4931" s="28"/>
      <c r="AQ4931" s="28"/>
      <c r="AR4931" s="28"/>
      <c r="AS4931" s="28"/>
      <c r="AT4931" s="96"/>
      <c r="AU4931" s="28"/>
      <c r="AV4931" s="28"/>
      <c r="AW4931" s="28"/>
      <c r="AX4931" s="28"/>
      <c r="AY4931" s="28"/>
      <c r="AZ4931" s="28"/>
      <c r="BA4931" s="28"/>
      <c r="BB4931" s="28"/>
      <c r="BC4931" s="28"/>
      <c r="BD4931" s="28"/>
      <c r="BE4931" s="28"/>
    </row>
    <row r="4932" spans="3:57" ht="14.25" customHeight="1">
      <c r="C4932" s="46"/>
      <c r="D4932" s="28"/>
      <c r="E4932" s="28"/>
      <c r="F4932" s="28"/>
      <c r="G4932" s="28"/>
      <c r="H4932" s="28"/>
      <c r="I4932" s="28"/>
      <c r="J4932" s="28"/>
      <c r="K4932" s="28"/>
      <c r="L4932" s="28"/>
      <c r="M4932" s="28"/>
      <c r="N4932" s="28"/>
      <c r="O4932" s="28"/>
      <c r="P4932" s="60"/>
      <c r="Q4932" s="60"/>
      <c r="R4932" s="60"/>
      <c r="S4932" s="60"/>
      <c r="T4932" s="60"/>
      <c r="U4932" s="60"/>
      <c r="V4932" s="46"/>
      <c r="W4932" s="28"/>
      <c r="X4932" s="28"/>
      <c r="Y4932" s="28"/>
      <c r="AA4932" s="77"/>
      <c r="AB4932" s="28"/>
      <c r="AC4932" s="28"/>
      <c r="AD4932" s="28"/>
      <c r="AE4932" s="28"/>
      <c r="AF4932" s="28"/>
      <c r="AG4932" s="28"/>
      <c r="AH4932" s="28"/>
      <c r="AI4932" s="28"/>
      <c r="AJ4932" s="28"/>
      <c r="AK4932" s="28"/>
      <c r="AL4932" s="28"/>
      <c r="AM4932" s="28"/>
      <c r="AN4932" s="28"/>
      <c r="AO4932" s="28"/>
      <c r="AP4932" s="28"/>
      <c r="AQ4932" s="28"/>
      <c r="AR4932" s="28"/>
      <c r="AS4932" s="28"/>
      <c r="AT4932" s="96"/>
      <c r="AU4932" s="28"/>
      <c r="AV4932" s="28"/>
      <c r="AW4932" s="28"/>
      <c r="AX4932" s="28"/>
      <c r="AY4932" s="28"/>
      <c r="AZ4932" s="28"/>
      <c r="BA4932" s="28"/>
      <c r="BB4932" s="28"/>
      <c r="BC4932" s="28"/>
      <c r="BD4932" s="28"/>
      <c r="BE4932" s="28"/>
    </row>
    <row r="4933" spans="3:57" ht="14.25" customHeight="1">
      <c r="C4933" s="46"/>
      <c r="D4933" s="28"/>
      <c r="E4933" s="28"/>
      <c r="F4933" s="28"/>
      <c r="G4933" s="28"/>
      <c r="H4933" s="28"/>
      <c r="I4933" s="28"/>
      <c r="J4933" s="28"/>
      <c r="K4933" s="28"/>
      <c r="L4933" s="28"/>
      <c r="M4933" s="28"/>
      <c r="N4933" s="28"/>
      <c r="O4933" s="28"/>
      <c r="P4933" s="60"/>
      <c r="Q4933" s="60"/>
      <c r="R4933" s="60"/>
      <c r="S4933" s="60"/>
      <c r="T4933" s="60"/>
      <c r="U4933" s="60"/>
      <c r="V4933" s="46"/>
      <c r="W4933" s="28"/>
      <c r="X4933" s="28"/>
      <c r="Y4933" s="28"/>
      <c r="AA4933" s="77"/>
      <c r="AB4933" s="28"/>
      <c r="AC4933" s="28"/>
      <c r="AD4933" s="28"/>
      <c r="AE4933" s="28"/>
      <c r="AF4933" s="28"/>
      <c r="AG4933" s="28"/>
      <c r="AH4933" s="28"/>
      <c r="AI4933" s="28"/>
      <c r="AJ4933" s="28"/>
      <c r="AK4933" s="28"/>
      <c r="AL4933" s="28"/>
      <c r="AM4933" s="28"/>
      <c r="AN4933" s="28"/>
      <c r="AO4933" s="28"/>
      <c r="AP4933" s="28"/>
      <c r="AQ4933" s="28"/>
      <c r="AR4933" s="28"/>
      <c r="AS4933" s="28"/>
      <c r="AT4933" s="96"/>
      <c r="AU4933" s="28"/>
      <c r="AV4933" s="28"/>
      <c r="AW4933" s="28"/>
      <c r="AX4933" s="28"/>
      <c r="AY4933" s="28"/>
      <c r="AZ4933" s="28"/>
      <c r="BA4933" s="28"/>
      <c r="BB4933" s="28"/>
      <c r="BC4933" s="28"/>
      <c r="BD4933" s="28"/>
      <c r="BE4933" s="28"/>
    </row>
    <row r="4934" spans="3:57" ht="14.25" customHeight="1">
      <c r="C4934" s="46"/>
      <c r="D4934" s="28"/>
      <c r="E4934" s="28"/>
      <c r="F4934" s="28"/>
      <c r="G4934" s="28"/>
      <c r="H4934" s="28"/>
      <c r="I4934" s="28"/>
      <c r="J4934" s="28"/>
      <c r="K4934" s="28"/>
      <c r="L4934" s="28"/>
      <c r="M4934" s="28"/>
      <c r="N4934" s="28"/>
      <c r="O4934" s="28"/>
      <c r="P4934" s="60"/>
      <c r="Q4934" s="60"/>
      <c r="R4934" s="60"/>
      <c r="S4934" s="60"/>
      <c r="T4934" s="60"/>
      <c r="U4934" s="60"/>
      <c r="V4934" s="46"/>
      <c r="W4934" s="28"/>
      <c r="X4934" s="28"/>
      <c r="Y4934" s="28"/>
      <c r="AA4934" s="77"/>
      <c r="AB4934" s="28"/>
      <c r="AC4934" s="28"/>
      <c r="AD4934" s="28"/>
      <c r="AE4934" s="28"/>
      <c r="AF4934" s="28"/>
      <c r="AG4934" s="28"/>
      <c r="AH4934" s="28"/>
      <c r="AI4934" s="28"/>
      <c r="AJ4934" s="28"/>
      <c r="AK4934" s="28"/>
      <c r="AL4934" s="28"/>
      <c r="AM4934" s="28"/>
      <c r="AN4934" s="28"/>
      <c r="AO4934" s="28"/>
      <c r="AP4934" s="28"/>
      <c r="AQ4934" s="28"/>
      <c r="AR4934" s="28"/>
      <c r="AS4934" s="28"/>
      <c r="AT4934" s="96"/>
      <c r="AU4934" s="28"/>
      <c r="AV4934" s="28"/>
      <c r="AW4934" s="28"/>
      <c r="AX4934" s="28"/>
      <c r="AY4934" s="28"/>
      <c r="AZ4934" s="28"/>
      <c r="BA4934" s="28"/>
      <c r="BB4934" s="28"/>
      <c r="BC4934" s="28"/>
      <c r="BD4934" s="28"/>
      <c r="BE4934" s="28"/>
    </row>
    <row r="4935" spans="3:57" ht="14.25" customHeight="1">
      <c r="C4935" s="46"/>
      <c r="D4935" s="28"/>
      <c r="E4935" s="28"/>
      <c r="F4935" s="28"/>
      <c r="G4935" s="28"/>
      <c r="H4935" s="28"/>
      <c r="I4935" s="28"/>
      <c r="J4935" s="28"/>
      <c r="K4935" s="28"/>
      <c r="L4935" s="28"/>
      <c r="M4935" s="28"/>
      <c r="N4935" s="28"/>
      <c r="O4935" s="28"/>
      <c r="P4935" s="60"/>
      <c r="Q4935" s="60"/>
      <c r="R4935" s="60"/>
      <c r="S4935" s="60"/>
      <c r="T4935" s="60"/>
      <c r="U4935" s="60"/>
      <c r="V4935" s="46"/>
      <c r="W4935" s="28"/>
      <c r="X4935" s="28"/>
      <c r="Y4935" s="28"/>
      <c r="AA4935" s="77"/>
      <c r="AB4935" s="28"/>
      <c r="AC4935" s="28"/>
      <c r="AD4935" s="28"/>
      <c r="AE4935" s="28"/>
      <c r="AF4935" s="28"/>
      <c r="AG4935" s="28"/>
      <c r="AH4935" s="28"/>
      <c r="AI4935" s="28"/>
      <c r="AJ4935" s="28"/>
      <c r="AK4935" s="28"/>
      <c r="AL4935" s="28"/>
      <c r="AM4935" s="28"/>
      <c r="AN4935" s="28"/>
      <c r="AO4935" s="28"/>
      <c r="AP4935" s="28"/>
      <c r="AQ4935" s="28"/>
      <c r="AR4935" s="28"/>
      <c r="AS4935" s="28"/>
      <c r="AT4935" s="96"/>
      <c r="AU4935" s="28"/>
      <c r="AV4935" s="28"/>
      <c r="AW4935" s="28"/>
      <c r="AX4935" s="28"/>
      <c r="AY4935" s="28"/>
      <c r="AZ4935" s="28"/>
      <c r="BA4935" s="28"/>
      <c r="BB4935" s="28"/>
      <c r="BC4935" s="28"/>
      <c r="BD4935" s="28"/>
      <c r="BE4935" s="28"/>
    </row>
    <row r="4936" spans="3:57" ht="14.25" customHeight="1">
      <c r="C4936" s="46"/>
      <c r="D4936" s="28"/>
      <c r="E4936" s="28"/>
      <c r="F4936" s="28"/>
      <c r="G4936" s="28"/>
      <c r="H4936" s="28"/>
      <c r="I4936" s="28"/>
      <c r="J4936" s="28"/>
      <c r="K4936" s="28"/>
      <c r="L4936" s="28"/>
      <c r="M4936" s="28"/>
      <c r="N4936" s="28"/>
      <c r="O4936" s="28"/>
      <c r="P4936" s="60"/>
      <c r="Q4936" s="60"/>
      <c r="R4936" s="60"/>
      <c r="S4936" s="60"/>
      <c r="T4936" s="60"/>
      <c r="U4936" s="60"/>
      <c r="V4936" s="46"/>
      <c r="W4936" s="28"/>
      <c r="X4936" s="28"/>
      <c r="Y4936" s="28"/>
      <c r="AA4936" s="77"/>
      <c r="AB4936" s="28"/>
      <c r="AC4936" s="28"/>
      <c r="AD4936" s="28"/>
      <c r="AE4936" s="28"/>
      <c r="AF4936" s="28"/>
      <c r="AG4936" s="28"/>
      <c r="AH4936" s="28"/>
      <c r="AI4936" s="28"/>
      <c r="AJ4936" s="28"/>
      <c r="AK4936" s="28"/>
      <c r="AL4936" s="28"/>
      <c r="AM4936" s="28"/>
      <c r="AN4936" s="28"/>
      <c r="AO4936" s="28"/>
      <c r="AP4936" s="28"/>
      <c r="AQ4936" s="28"/>
      <c r="AR4936" s="28"/>
      <c r="AS4936" s="28"/>
      <c r="AT4936" s="96"/>
      <c r="AU4936" s="28"/>
      <c r="AV4936" s="28"/>
      <c r="AW4936" s="28"/>
      <c r="AX4936" s="28"/>
      <c r="AY4936" s="28"/>
      <c r="AZ4936" s="28"/>
      <c r="BA4936" s="28"/>
      <c r="BB4936" s="28"/>
      <c r="BC4936" s="28"/>
      <c r="BD4936" s="28"/>
      <c r="BE4936" s="28"/>
    </row>
    <row r="4937" spans="3:57" ht="14.25" customHeight="1">
      <c r="C4937" s="46"/>
      <c r="D4937" s="28"/>
      <c r="E4937" s="28"/>
      <c r="F4937" s="28"/>
      <c r="G4937" s="28"/>
      <c r="H4937" s="28"/>
      <c r="I4937" s="28"/>
      <c r="J4937" s="28"/>
      <c r="K4937" s="28"/>
      <c r="L4937" s="28"/>
      <c r="M4937" s="28"/>
      <c r="N4937" s="28"/>
      <c r="O4937" s="28"/>
      <c r="P4937" s="60"/>
      <c r="Q4937" s="60"/>
      <c r="R4937" s="60"/>
      <c r="S4937" s="60"/>
      <c r="T4937" s="60"/>
      <c r="U4937" s="60"/>
      <c r="V4937" s="46"/>
      <c r="W4937" s="28"/>
      <c r="X4937" s="28"/>
      <c r="Y4937" s="28"/>
      <c r="AA4937" s="77"/>
      <c r="AB4937" s="28"/>
      <c r="AC4937" s="28"/>
      <c r="AD4937" s="28"/>
      <c r="AE4937" s="28"/>
      <c r="AF4937" s="28"/>
      <c r="AG4937" s="28"/>
      <c r="AH4937" s="28"/>
      <c r="AI4937" s="28"/>
      <c r="AJ4937" s="28"/>
      <c r="AK4937" s="28"/>
      <c r="AL4937" s="28"/>
      <c r="AM4937" s="28"/>
      <c r="AN4937" s="28"/>
      <c r="AO4937" s="28"/>
      <c r="AP4937" s="28"/>
      <c r="AQ4937" s="28"/>
      <c r="AR4937" s="28"/>
      <c r="AS4937" s="28"/>
      <c r="AT4937" s="96"/>
      <c r="AU4937" s="28"/>
      <c r="AV4937" s="28"/>
      <c r="AW4937" s="28"/>
      <c r="AX4937" s="28"/>
      <c r="AY4937" s="28"/>
      <c r="AZ4937" s="28"/>
      <c r="BA4937" s="28"/>
      <c r="BB4937" s="28"/>
      <c r="BC4937" s="28"/>
      <c r="BD4937" s="28"/>
      <c r="BE4937" s="28"/>
    </row>
    <row r="4938" spans="3:57" ht="14.25" customHeight="1">
      <c r="C4938" s="46"/>
      <c r="D4938" s="28"/>
      <c r="E4938" s="28"/>
      <c r="F4938" s="28"/>
      <c r="G4938" s="28"/>
      <c r="H4938" s="28"/>
      <c r="I4938" s="28"/>
      <c r="J4938" s="28"/>
      <c r="K4938" s="28"/>
      <c r="L4938" s="28"/>
      <c r="M4938" s="28"/>
      <c r="N4938" s="28"/>
      <c r="O4938" s="28"/>
      <c r="P4938" s="60"/>
      <c r="Q4938" s="60"/>
      <c r="R4938" s="60"/>
      <c r="S4938" s="60"/>
      <c r="T4938" s="60"/>
      <c r="U4938" s="60"/>
      <c r="V4938" s="46"/>
      <c r="W4938" s="28"/>
      <c r="X4938" s="28"/>
      <c r="Y4938" s="28"/>
      <c r="AA4938" s="77"/>
      <c r="AB4938" s="28"/>
      <c r="AC4938" s="28"/>
      <c r="AD4938" s="28"/>
      <c r="AE4938" s="28"/>
      <c r="AF4938" s="28"/>
      <c r="AG4938" s="28"/>
      <c r="AH4938" s="28"/>
      <c r="AI4938" s="28"/>
      <c r="AJ4938" s="28"/>
      <c r="AK4938" s="28"/>
      <c r="AL4938" s="28"/>
      <c r="AM4938" s="28"/>
      <c r="AN4938" s="28"/>
      <c r="AO4938" s="28"/>
      <c r="AP4938" s="28"/>
      <c r="AQ4938" s="28"/>
      <c r="AR4938" s="28"/>
      <c r="AS4938" s="28"/>
      <c r="AT4938" s="96"/>
      <c r="AU4938" s="28"/>
      <c r="AV4938" s="28"/>
      <c r="AW4938" s="28"/>
      <c r="AX4938" s="28"/>
      <c r="AY4938" s="28"/>
      <c r="AZ4938" s="28"/>
      <c r="BA4938" s="28"/>
      <c r="BB4938" s="28"/>
      <c r="BC4938" s="28"/>
      <c r="BD4938" s="28"/>
      <c r="BE4938" s="28"/>
    </row>
    <row r="4939" spans="3:57" ht="14.25" customHeight="1">
      <c r="C4939" s="46"/>
      <c r="D4939" s="28"/>
      <c r="E4939" s="28"/>
      <c r="F4939" s="28"/>
      <c r="G4939" s="28"/>
      <c r="H4939" s="28"/>
      <c r="I4939" s="28"/>
      <c r="J4939" s="28"/>
      <c r="K4939" s="28"/>
      <c r="L4939" s="28"/>
      <c r="M4939" s="28"/>
      <c r="N4939" s="28"/>
      <c r="O4939" s="28"/>
      <c r="P4939" s="60"/>
      <c r="Q4939" s="60"/>
      <c r="R4939" s="60"/>
      <c r="S4939" s="60"/>
      <c r="T4939" s="60"/>
      <c r="U4939" s="60"/>
      <c r="V4939" s="46"/>
      <c r="W4939" s="28"/>
      <c r="X4939" s="28"/>
      <c r="Y4939" s="28"/>
      <c r="AA4939" s="77"/>
      <c r="AB4939" s="28"/>
      <c r="AC4939" s="28"/>
      <c r="AD4939" s="28"/>
      <c r="AE4939" s="28"/>
      <c r="AF4939" s="28"/>
      <c r="AG4939" s="28"/>
      <c r="AH4939" s="28"/>
      <c r="AI4939" s="28"/>
      <c r="AJ4939" s="28"/>
      <c r="AK4939" s="28"/>
      <c r="AL4939" s="28"/>
      <c r="AM4939" s="28"/>
      <c r="AN4939" s="28"/>
      <c r="AO4939" s="28"/>
      <c r="AP4939" s="28"/>
      <c r="AQ4939" s="28"/>
      <c r="AR4939" s="28"/>
      <c r="AS4939" s="28"/>
      <c r="AT4939" s="96"/>
      <c r="AU4939" s="28"/>
      <c r="AV4939" s="28"/>
      <c r="AW4939" s="28"/>
      <c r="AX4939" s="28"/>
      <c r="AY4939" s="28"/>
      <c r="AZ4939" s="28"/>
      <c r="BA4939" s="28"/>
      <c r="BB4939" s="28"/>
      <c r="BC4939" s="28"/>
      <c r="BD4939" s="28"/>
      <c r="BE4939" s="28"/>
    </row>
    <row r="4940" spans="3:57" ht="14.25" customHeight="1">
      <c r="C4940" s="46"/>
      <c r="D4940" s="28"/>
      <c r="E4940" s="28"/>
      <c r="F4940" s="28"/>
      <c r="G4940" s="28"/>
      <c r="H4940" s="28"/>
      <c r="I4940" s="28"/>
      <c r="J4940" s="28"/>
      <c r="K4940" s="28"/>
      <c r="L4940" s="28"/>
      <c r="M4940" s="28"/>
      <c r="N4940" s="28"/>
      <c r="O4940" s="28"/>
      <c r="P4940" s="60"/>
      <c r="Q4940" s="60"/>
      <c r="R4940" s="60"/>
      <c r="S4940" s="60"/>
      <c r="T4940" s="60"/>
      <c r="U4940" s="60"/>
      <c r="V4940" s="46"/>
      <c r="W4940" s="28"/>
      <c r="X4940" s="28"/>
      <c r="Y4940" s="28"/>
      <c r="AA4940" s="77"/>
      <c r="AB4940" s="28"/>
      <c r="AC4940" s="28"/>
      <c r="AD4940" s="28"/>
      <c r="AE4940" s="28"/>
      <c r="AF4940" s="28"/>
      <c r="AG4940" s="28"/>
      <c r="AH4940" s="28"/>
      <c r="AI4940" s="28"/>
      <c r="AJ4940" s="28"/>
      <c r="AK4940" s="28"/>
      <c r="AL4940" s="28"/>
      <c r="AM4940" s="28"/>
      <c r="AN4940" s="28"/>
      <c r="AO4940" s="28"/>
      <c r="AP4940" s="28"/>
      <c r="AQ4940" s="28"/>
      <c r="AR4940" s="28"/>
      <c r="AS4940" s="28"/>
      <c r="AT4940" s="96"/>
      <c r="AU4940" s="28"/>
      <c r="AV4940" s="28"/>
      <c r="AW4940" s="28"/>
      <c r="AX4940" s="28"/>
      <c r="AY4940" s="28"/>
      <c r="AZ4940" s="28"/>
      <c r="BA4940" s="28"/>
      <c r="BB4940" s="28"/>
      <c r="BC4940" s="28"/>
      <c r="BD4940" s="28"/>
      <c r="BE4940" s="28"/>
    </row>
    <row r="4941" spans="3:57" ht="14.25" customHeight="1">
      <c r="C4941" s="46"/>
      <c r="D4941" s="28"/>
      <c r="E4941" s="28"/>
      <c r="F4941" s="28"/>
      <c r="G4941" s="28"/>
      <c r="H4941" s="28"/>
      <c r="I4941" s="28"/>
      <c r="J4941" s="28"/>
      <c r="K4941" s="28"/>
      <c r="L4941" s="28"/>
      <c r="M4941" s="28"/>
      <c r="N4941" s="28"/>
      <c r="O4941" s="28"/>
      <c r="P4941" s="60"/>
      <c r="Q4941" s="60"/>
      <c r="R4941" s="60"/>
      <c r="S4941" s="60"/>
      <c r="T4941" s="60"/>
      <c r="U4941" s="60"/>
      <c r="V4941" s="46"/>
      <c r="W4941" s="28"/>
      <c r="X4941" s="28"/>
      <c r="Y4941" s="28"/>
      <c r="AA4941" s="77"/>
      <c r="AB4941" s="28"/>
      <c r="AC4941" s="28"/>
      <c r="AD4941" s="28"/>
      <c r="AE4941" s="28"/>
      <c r="AF4941" s="28"/>
      <c r="AG4941" s="28"/>
      <c r="AH4941" s="28"/>
      <c r="AI4941" s="28"/>
      <c r="AJ4941" s="28"/>
      <c r="AK4941" s="28"/>
      <c r="AL4941" s="28"/>
      <c r="AM4941" s="28"/>
      <c r="AN4941" s="28"/>
      <c r="AO4941" s="28"/>
      <c r="AP4941" s="28"/>
      <c r="AQ4941" s="28"/>
      <c r="AR4941" s="28"/>
      <c r="AS4941" s="28"/>
      <c r="AT4941" s="96"/>
      <c r="AU4941" s="28"/>
      <c r="AV4941" s="28"/>
      <c r="AW4941" s="28"/>
      <c r="AX4941" s="28"/>
      <c r="AY4941" s="28"/>
      <c r="AZ4941" s="28"/>
      <c r="BA4941" s="28"/>
      <c r="BB4941" s="28"/>
      <c r="BC4941" s="28"/>
      <c r="BD4941" s="28"/>
      <c r="BE4941" s="28"/>
    </row>
    <row r="4942" spans="3:57" ht="14.25" customHeight="1">
      <c r="C4942" s="46"/>
      <c r="D4942" s="28"/>
      <c r="E4942" s="28"/>
      <c r="F4942" s="28"/>
      <c r="G4942" s="28"/>
      <c r="H4942" s="28"/>
      <c r="I4942" s="28"/>
      <c r="J4942" s="28"/>
      <c r="K4942" s="28"/>
      <c r="L4942" s="28"/>
      <c r="M4942" s="28"/>
      <c r="N4942" s="28"/>
      <c r="O4942" s="28"/>
      <c r="P4942" s="60"/>
      <c r="Q4942" s="60"/>
      <c r="R4942" s="60"/>
      <c r="S4942" s="60"/>
      <c r="T4942" s="60"/>
      <c r="U4942" s="60"/>
      <c r="V4942" s="46"/>
      <c r="W4942" s="28"/>
      <c r="X4942" s="28"/>
      <c r="Y4942" s="28"/>
      <c r="AA4942" s="77"/>
      <c r="AB4942" s="28"/>
      <c r="AC4942" s="28"/>
      <c r="AD4942" s="28"/>
      <c r="AE4942" s="28"/>
      <c r="AF4942" s="28"/>
      <c r="AG4942" s="28"/>
      <c r="AH4942" s="28"/>
      <c r="AI4942" s="28"/>
      <c r="AJ4942" s="28"/>
      <c r="AK4942" s="28"/>
      <c r="AL4942" s="28"/>
      <c r="AM4942" s="28"/>
      <c r="AN4942" s="28"/>
      <c r="AO4942" s="28"/>
      <c r="AP4942" s="28"/>
      <c r="AQ4942" s="28"/>
      <c r="AR4942" s="28"/>
      <c r="AS4942" s="28"/>
      <c r="AT4942" s="96"/>
      <c r="AU4942" s="28"/>
      <c r="AV4942" s="28"/>
      <c r="AW4942" s="28"/>
      <c r="AX4942" s="28"/>
      <c r="AY4942" s="28"/>
      <c r="AZ4942" s="28"/>
      <c r="BA4942" s="28"/>
      <c r="BB4942" s="28"/>
      <c r="BC4942" s="28"/>
      <c r="BD4942" s="28"/>
      <c r="BE4942" s="28"/>
    </row>
    <row r="4943" spans="3:57" ht="14.25" customHeight="1">
      <c r="C4943" s="46"/>
      <c r="D4943" s="28"/>
      <c r="E4943" s="28"/>
      <c r="F4943" s="28"/>
      <c r="G4943" s="28"/>
      <c r="H4943" s="28"/>
      <c r="I4943" s="28"/>
      <c r="J4943" s="28"/>
      <c r="K4943" s="28"/>
      <c r="L4943" s="28"/>
      <c r="M4943" s="28"/>
      <c r="N4943" s="28"/>
      <c r="O4943" s="28"/>
      <c r="P4943" s="60"/>
      <c r="Q4943" s="60"/>
      <c r="R4943" s="60"/>
      <c r="S4943" s="60"/>
      <c r="T4943" s="60"/>
      <c r="U4943" s="60"/>
      <c r="V4943" s="46"/>
      <c r="W4943" s="28"/>
      <c r="X4943" s="28"/>
      <c r="Y4943" s="28"/>
      <c r="AA4943" s="77"/>
      <c r="AB4943" s="28"/>
      <c r="AC4943" s="28"/>
      <c r="AD4943" s="28"/>
      <c r="AE4943" s="28"/>
      <c r="AF4943" s="28"/>
      <c r="AG4943" s="28"/>
      <c r="AH4943" s="28"/>
      <c r="AI4943" s="28"/>
      <c r="AJ4943" s="28"/>
      <c r="AK4943" s="28"/>
      <c r="AL4943" s="28"/>
      <c r="AM4943" s="28"/>
      <c r="AN4943" s="28"/>
      <c r="AO4943" s="28"/>
      <c r="AP4943" s="28"/>
      <c r="AQ4943" s="28"/>
      <c r="AR4943" s="28"/>
      <c r="AS4943" s="28"/>
      <c r="AT4943" s="96"/>
      <c r="AU4943" s="28"/>
      <c r="AV4943" s="28"/>
      <c r="AW4943" s="28"/>
      <c r="AX4943" s="28"/>
      <c r="AY4943" s="28"/>
      <c r="AZ4943" s="28"/>
      <c r="BA4943" s="28"/>
      <c r="BB4943" s="28"/>
      <c r="BC4943" s="28"/>
      <c r="BD4943" s="28"/>
      <c r="BE4943" s="28"/>
    </row>
    <row r="4944" spans="3:57" ht="14.25" customHeight="1">
      <c r="C4944" s="46"/>
      <c r="D4944" s="28"/>
      <c r="E4944" s="28"/>
      <c r="F4944" s="28"/>
      <c r="G4944" s="28"/>
      <c r="H4944" s="28"/>
      <c r="I4944" s="28"/>
      <c r="J4944" s="28"/>
      <c r="K4944" s="28"/>
      <c r="L4944" s="28"/>
      <c r="M4944" s="28"/>
      <c r="N4944" s="28"/>
      <c r="O4944" s="28"/>
      <c r="P4944" s="60"/>
      <c r="Q4944" s="60"/>
      <c r="R4944" s="60"/>
      <c r="S4944" s="60"/>
      <c r="T4944" s="60"/>
      <c r="U4944" s="60"/>
      <c r="V4944" s="46"/>
      <c r="W4944" s="28"/>
      <c r="X4944" s="28"/>
      <c r="Y4944" s="28"/>
      <c r="AA4944" s="77"/>
      <c r="AB4944" s="28"/>
      <c r="AC4944" s="28"/>
      <c r="AD4944" s="28"/>
      <c r="AE4944" s="28"/>
      <c r="AF4944" s="28"/>
      <c r="AG4944" s="28"/>
      <c r="AH4944" s="28"/>
      <c r="AI4944" s="28"/>
      <c r="AJ4944" s="28"/>
      <c r="AK4944" s="28"/>
      <c r="AL4944" s="28"/>
      <c r="AM4944" s="28"/>
      <c r="AN4944" s="28"/>
      <c r="AO4944" s="28"/>
      <c r="AP4944" s="28"/>
      <c r="AQ4944" s="28"/>
      <c r="AR4944" s="28"/>
      <c r="AS4944" s="28"/>
      <c r="AT4944" s="96"/>
      <c r="AU4944" s="28"/>
      <c r="AV4944" s="28"/>
      <c r="AW4944" s="28"/>
      <c r="AX4944" s="28"/>
      <c r="AY4944" s="28"/>
      <c r="AZ4944" s="28"/>
      <c r="BA4944" s="28"/>
      <c r="BB4944" s="28"/>
      <c r="BC4944" s="28"/>
      <c r="BD4944" s="28"/>
      <c r="BE4944" s="28"/>
    </row>
    <row r="4945" spans="3:57" ht="14.25" customHeight="1">
      <c r="C4945" s="46"/>
      <c r="D4945" s="28"/>
      <c r="E4945" s="28"/>
      <c r="F4945" s="28"/>
      <c r="G4945" s="28"/>
      <c r="H4945" s="28"/>
      <c r="I4945" s="28"/>
      <c r="J4945" s="28"/>
      <c r="K4945" s="28"/>
      <c r="L4945" s="28"/>
      <c r="M4945" s="28"/>
      <c r="N4945" s="28"/>
      <c r="O4945" s="28"/>
      <c r="P4945" s="60"/>
      <c r="Q4945" s="60"/>
      <c r="R4945" s="60"/>
      <c r="S4945" s="60"/>
      <c r="T4945" s="60"/>
      <c r="U4945" s="60"/>
      <c r="V4945" s="46"/>
      <c r="W4945" s="28"/>
      <c r="X4945" s="28"/>
      <c r="Y4945" s="28"/>
      <c r="AA4945" s="77"/>
      <c r="AB4945" s="28"/>
      <c r="AC4945" s="28"/>
      <c r="AD4945" s="28"/>
      <c r="AE4945" s="28"/>
      <c r="AF4945" s="28"/>
      <c r="AG4945" s="28"/>
      <c r="AH4945" s="28"/>
      <c r="AI4945" s="28"/>
      <c r="AJ4945" s="28"/>
      <c r="AK4945" s="28"/>
      <c r="AL4945" s="28"/>
      <c r="AM4945" s="28"/>
      <c r="AN4945" s="28"/>
      <c r="AO4945" s="28"/>
      <c r="AP4945" s="28"/>
      <c r="AQ4945" s="28"/>
      <c r="AR4945" s="28"/>
      <c r="AS4945" s="28"/>
      <c r="AT4945" s="96"/>
      <c r="AU4945" s="28"/>
      <c r="AV4945" s="28"/>
      <c r="AW4945" s="28"/>
      <c r="AX4945" s="28"/>
      <c r="AY4945" s="28"/>
      <c r="AZ4945" s="28"/>
      <c r="BA4945" s="28"/>
      <c r="BB4945" s="28"/>
      <c r="BC4945" s="28"/>
      <c r="BD4945" s="28"/>
      <c r="BE4945" s="28"/>
    </row>
    <row r="4946" spans="3:57" ht="14.25" customHeight="1">
      <c r="C4946" s="46"/>
      <c r="D4946" s="28"/>
      <c r="E4946" s="28"/>
      <c r="F4946" s="28"/>
      <c r="G4946" s="28"/>
      <c r="H4946" s="28"/>
      <c r="I4946" s="28"/>
      <c r="J4946" s="28"/>
      <c r="K4946" s="28"/>
      <c r="L4946" s="28"/>
      <c r="M4946" s="28"/>
      <c r="N4946" s="28"/>
      <c r="O4946" s="28"/>
      <c r="P4946" s="60"/>
      <c r="Q4946" s="60"/>
      <c r="R4946" s="60"/>
      <c r="S4946" s="60"/>
      <c r="T4946" s="60"/>
      <c r="U4946" s="60"/>
      <c r="V4946" s="46"/>
      <c r="W4946" s="28"/>
      <c r="X4946" s="28"/>
      <c r="Y4946" s="28"/>
      <c r="AA4946" s="77"/>
      <c r="AB4946" s="28"/>
      <c r="AC4946" s="28"/>
      <c r="AD4946" s="28"/>
      <c r="AE4946" s="28"/>
      <c r="AF4946" s="28"/>
      <c r="AG4946" s="28"/>
      <c r="AH4946" s="28"/>
      <c r="AI4946" s="28"/>
      <c r="AJ4946" s="28"/>
      <c r="AK4946" s="28"/>
      <c r="AL4946" s="28"/>
      <c r="AM4946" s="28"/>
      <c r="AN4946" s="28"/>
      <c r="AO4946" s="28"/>
      <c r="AP4946" s="28"/>
      <c r="AQ4946" s="28"/>
      <c r="AR4946" s="28"/>
      <c r="AS4946" s="28"/>
      <c r="AT4946" s="96"/>
      <c r="AU4946" s="28"/>
      <c r="AV4946" s="28"/>
      <c r="AW4946" s="28"/>
      <c r="AX4946" s="28"/>
      <c r="AY4946" s="28"/>
      <c r="AZ4946" s="28"/>
      <c r="BA4946" s="28"/>
      <c r="BB4946" s="28"/>
      <c r="BC4946" s="28"/>
      <c r="BD4946" s="28"/>
      <c r="BE4946" s="28"/>
    </row>
    <row r="4947" spans="3:57" ht="14.25" customHeight="1">
      <c r="C4947" s="46"/>
      <c r="D4947" s="28"/>
      <c r="E4947" s="28"/>
      <c r="F4947" s="28"/>
      <c r="G4947" s="28"/>
      <c r="H4947" s="28"/>
      <c r="I4947" s="28"/>
      <c r="J4947" s="28"/>
      <c r="K4947" s="28"/>
      <c r="L4947" s="28"/>
      <c r="M4947" s="28"/>
      <c r="N4947" s="28"/>
      <c r="O4947" s="28"/>
      <c r="P4947" s="60"/>
      <c r="Q4947" s="60"/>
      <c r="R4947" s="60"/>
      <c r="S4947" s="60"/>
      <c r="T4947" s="60"/>
      <c r="U4947" s="60"/>
      <c r="V4947" s="46"/>
      <c r="W4947" s="28"/>
      <c r="X4947" s="28"/>
      <c r="Y4947" s="28"/>
      <c r="AA4947" s="77"/>
      <c r="AB4947" s="28"/>
      <c r="AC4947" s="28"/>
      <c r="AD4947" s="28"/>
      <c r="AE4947" s="28"/>
      <c r="AF4947" s="28"/>
      <c r="AG4947" s="28"/>
      <c r="AH4947" s="28"/>
      <c r="AI4947" s="28"/>
      <c r="AJ4947" s="28"/>
      <c r="AK4947" s="28"/>
      <c r="AL4947" s="28"/>
      <c r="AM4947" s="28"/>
      <c r="AN4947" s="28"/>
      <c r="AO4947" s="28"/>
      <c r="AP4947" s="28"/>
      <c r="AQ4947" s="28"/>
      <c r="AR4947" s="28"/>
      <c r="AS4947" s="28"/>
      <c r="AT4947" s="96"/>
      <c r="AU4947" s="28"/>
      <c r="AV4947" s="28"/>
      <c r="AW4947" s="28"/>
      <c r="AX4947" s="28"/>
      <c r="AY4947" s="28"/>
      <c r="AZ4947" s="28"/>
      <c r="BA4947" s="28"/>
      <c r="BB4947" s="28"/>
      <c r="BC4947" s="28"/>
      <c r="BD4947" s="28"/>
      <c r="BE4947" s="28"/>
    </row>
    <row r="4948" spans="3:57" ht="14.25" customHeight="1">
      <c r="C4948" s="46"/>
      <c r="D4948" s="28"/>
      <c r="E4948" s="28"/>
      <c r="F4948" s="28"/>
      <c r="G4948" s="28"/>
      <c r="H4948" s="28"/>
      <c r="I4948" s="28"/>
      <c r="J4948" s="28"/>
      <c r="K4948" s="28"/>
      <c r="L4948" s="28"/>
      <c r="M4948" s="28"/>
      <c r="N4948" s="28"/>
      <c r="O4948" s="28"/>
      <c r="P4948" s="60"/>
      <c r="Q4948" s="60"/>
      <c r="R4948" s="60"/>
      <c r="S4948" s="60"/>
      <c r="T4948" s="60"/>
      <c r="U4948" s="60"/>
      <c r="V4948" s="46"/>
      <c r="W4948" s="28"/>
      <c r="X4948" s="28"/>
      <c r="Y4948" s="28"/>
      <c r="AA4948" s="77"/>
      <c r="AB4948" s="28"/>
      <c r="AC4948" s="28"/>
      <c r="AD4948" s="28"/>
      <c r="AE4948" s="28"/>
      <c r="AF4948" s="28"/>
      <c r="AG4948" s="28"/>
      <c r="AH4948" s="28"/>
      <c r="AI4948" s="28"/>
      <c r="AJ4948" s="28"/>
      <c r="AK4948" s="28"/>
      <c r="AL4948" s="28"/>
      <c r="AM4948" s="28"/>
      <c r="AN4948" s="28"/>
      <c r="AO4948" s="28"/>
      <c r="AP4948" s="28"/>
      <c r="AQ4948" s="28"/>
      <c r="AR4948" s="28"/>
      <c r="AS4948" s="28"/>
      <c r="AT4948" s="96"/>
      <c r="AU4948" s="28"/>
      <c r="AV4948" s="28"/>
      <c r="AW4948" s="28"/>
      <c r="AX4948" s="28"/>
      <c r="AY4948" s="28"/>
      <c r="AZ4948" s="28"/>
      <c r="BA4948" s="28"/>
      <c r="BB4948" s="28"/>
      <c r="BC4948" s="28"/>
      <c r="BD4948" s="28"/>
      <c r="BE4948" s="28"/>
    </row>
    <row r="4949" spans="3:57" ht="14.25" customHeight="1">
      <c r="C4949" s="46"/>
      <c r="D4949" s="28"/>
      <c r="E4949" s="28"/>
      <c r="F4949" s="28"/>
      <c r="G4949" s="28"/>
      <c r="H4949" s="28"/>
      <c r="I4949" s="28"/>
      <c r="J4949" s="28"/>
      <c r="K4949" s="28"/>
      <c r="L4949" s="28"/>
      <c r="M4949" s="28"/>
      <c r="N4949" s="28"/>
      <c r="O4949" s="28"/>
      <c r="P4949" s="60"/>
      <c r="Q4949" s="60"/>
      <c r="R4949" s="60"/>
      <c r="S4949" s="60"/>
      <c r="T4949" s="60"/>
      <c r="U4949" s="60"/>
      <c r="V4949" s="46"/>
      <c r="W4949" s="28"/>
      <c r="X4949" s="28"/>
      <c r="Y4949" s="28"/>
      <c r="AA4949" s="77"/>
      <c r="AB4949" s="28"/>
      <c r="AC4949" s="28"/>
      <c r="AD4949" s="28"/>
      <c r="AE4949" s="28"/>
      <c r="AF4949" s="28"/>
      <c r="AG4949" s="28"/>
      <c r="AH4949" s="28"/>
      <c r="AI4949" s="28"/>
      <c r="AJ4949" s="28"/>
      <c r="AK4949" s="28"/>
      <c r="AL4949" s="28"/>
      <c r="AM4949" s="28"/>
      <c r="AN4949" s="28"/>
      <c r="AO4949" s="28"/>
      <c r="AP4949" s="28"/>
      <c r="AQ4949" s="28"/>
      <c r="AR4949" s="28"/>
      <c r="AS4949" s="28"/>
      <c r="AT4949" s="96"/>
      <c r="AU4949" s="28"/>
      <c r="AV4949" s="28"/>
      <c r="AW4949" s="28"/>
      <c r="AX4949" s="28"/>
      <c r="AY4949" s="28"/>
      <c r="AZ4949" s="28"/>
      <c r="BA4949" s="28"/>
      <c r="BB4949" s="28"/>
      <c r="BC4949" s="28"/>
      <c r="BD4949" s="28"/>
      <c r="BE4949" s="28"/>
    </row>
    <row r="4950" spans="3:57" ht="14.25" customHeight="1">
      <c r="C4950" s="46"/>
      <c r="D4950" s="28"/>
      <c r="E4950" s="28"/>
      <c r="F4950" s="28"/>
      <c r="G4950" s="28"/>
      <c r="H4950" s="28"/>
      <c r="I4950" s="28"/>
      <c r="J4950" s="28"/>
      <c r="K4950" s="28"/>
      <c r="L4950" s="28"/>
      <c r="M4950" s="28"/>
      <c r="N4950" s="28"/>
      <c r="O4950" s="28"/>
      <c r="P4950" s="60"/>
      <c r="Q4950" s="60"/>
      <c r="R4950" s="60"/>
      <c r="S4950" s="60"/>
      <c r="T4950" s="60"/>
      <c r="U4950" s="60"/>
      <c r="V4950" s="46"/>
      <c r="W4950" s="28"/>
      <c r="X4950" s="28"/>
      <c r="Y4950" s="28"/>
      <c r="AA4950" s="77"/>
      <c r="AB4950" s="28"/>
      <c r="AC4950" s="28"/>
      <c r="AD4950" s="28"/>
      <c r="AE4950" s="28"/>
      <c r="AF4950" s="28"/>
      <c r="AG4950" s="28"/>
      <c r="AH4950" s="28"/>
      <c r="AI4950" s="28"/>
      <c r="AJ4950" s="28"/>
      <c r="AK4950" s="28"/>
      <c r="AL4950" s="28"/>
      <c r="AM4950" s="28"/>
      <c r="AN4950" s="28"/>
      <c r="AO4950" s="28"/>
      <c r="AP4950" s="28"/>
      <c r="AQ4950" s="28"/>
      <c r="AR4950" s="28"/>
      <c r="AS4950" s="28"/>
      <c r="AT4950" s="96"/>
      <c r="AU4950" s="28"/>
      <c r="AV4950" s="28"/>
      <c r="AW4950" s="28"/>
      <c r="AX4950" s="28"/>
      <c r="AY4950" s="28"/>
      <c r="AZ4950" s="28"/>
      <c r="BA4950" s="28"/>
      <c r="BB4950" s="28"/>
      <c r="BC4950" s="28"/>
      <c r="BD4950" s="28"/>
      <c r="BE4950" s="28"/>
    </row>
    <row r="4951" spans="3:57" ht="14.25" customHeight="1">
      <c r="C4951" s="46"/>
      <c r="D4951" s="28"/>
      <c r="E4951" s="28"/>
      <c r="F4951" s="28"/>
      <c r="G4951" s="28"/>
      <c r="H4951" s="28"/>
      <c r="I4951" s="28"/>
      <c r="J4951" s="28"/>
      <c r="K4951" s="28"/>
      <c r="L4951" s="28"/>
      <c r="M4951" s="28"/>
      <c r="N4951" s="28"/>
      <c r="O4951" s="28"/>
      <c r="P4951" s="60"/>
      <c r="Q4951" s="60"/>
      <c r="R4951" s="60"/>
      <c r="S4951" s="60"/>
      <c r="T4951" s="60"/>
      <c r="U4951" s="60"/>
      <c r="V4951" s="46"/>
      <c r="W4951" s="28"/>
      <c r="X4951" s="28"/>
      <c r="Y4951" s="28"/>
      <c r="AA4951" s="77"/>
      <c r="AB4951" s="28"/>
      <c r="AC4951" s="28"/>
      <c r="AD4951" s="28"/>
      <c r="AE4951" s="28"/>
      <c r="AF4951" s="28"/>
      <c r="AG4951" s="28"/>
      <c r="AH4951" s="28"/>
      <c r="AI4951" s="28"/>
      <c r="AJ4951" s="28"/>
      <c r="AK4951" s="28"/>
      <c r="AL4951" s="28"/>
      <c r="AM4951" s="28"/>
      <c r="AN4951" s="28"/>
      <c r="AO4951" s="28"/>
      <c r="AP4951" s="28"/>
      <c r="AQ4951" s="28"/>
      <c r="AR4951" s="28"/>
      <c r="AS4951" s="28"/>
      <c r="AT4951" s="96"/>
      <c r="AU4951" s="28"/>
      <c r="AV4951" s="28"/>
      <c r="AW4951" s="28"/>
      <c r="AX4951" s="28"/>
      <c r="AY4951" s="28"/>
      <c r="AZ4951" s="28"/>
      <c r="BA4951" s="28"/>
      <c r="BB4951" s="28"/>
      <c r="BC4951" s="28"/>
      <c r="BD4951" s="28"/>
      <c r="BE4951" s="28"/>
    </row>
    <row r="4952" spans="3:57" ht="14.25" customHeight="1">
      <c r="C4952" s="46"/>
      <c r="D4952" s="28"/>
      <c r="E4952" s="28"/>
      <c r="F4952" s="28"/>
      <c r="G4952" s="28"/>
      <c r="H4952" s="28"/>
      <c r="I4952" s="28"/>
      <c r="J4952" s="28"/>
      <c r="K4952" s="28"/>
      <c r="L4952" s="28"/>
      <c r="M4952" s="28"/>
      <c r="N4952" s="28"/>
      <c r="O4952" s="28"/>
      <c r="P4952" s="60"/>
      <c r="Q4952" s="60"/>
      <c r="R4952" s="60"/>
      <c r="S4952" s="60"/>
      <c r="T4952" s="60"/>
      <c r="U4952" s="60"/>
      <c r="V4952" s="46"/>
      <c r="W4952" s="28"/>
      <c r="X4952" s="28"/>
      <c r="Y4952" s="28"/>
      <c r="AA4952" s="77"/>
      <c r="AB4952" s="28"/>
      <c r="AC4952" s="28"/>
      <c r="AD4952" s="28"/>
      <c r="AE4952" s="28"/>
      <c r="AF4952" s="28"/>
      <c r="AG4952" s="28"/>
      <c r="AH4952" s="28"/>
      <c r="AI4952" s="28"/>
      <c r="AJ4952" s="28"/>
      <c r="AK4952" s="28"/>
      <c r="AL4952" s="28"/>
      <c r="AM4952" s="28"/>
      <c r="AN4952" s="28"/>
      <c r="AO4952" s="28"/>
      <c r="AP4952" s="28"/>
      <c r="AQ4952" s="28"/>
      <c r="AR4952" s="28"/>
      <c r="AS4952" s="28"/>
      <c r="AT4952" s="96"/>
      <c r="AU4952" s="28"/>
      <c r="AV4952" s="28"/>
      <c r="AW4952" s="28"/>
      <c r="AX4952" s="28"/>
      <c r="AY4952" s="28"/>
      <c r="AZ4952" s="28"/>
      <c r="BA4952" s="28"/>
      <c r="BB4952" s="28"/>
      <c r="BC4952" s="28"/>
      <c r="BD4952" s="28"/>
      <c r="BE4952" s="28"/>
    </row>
    <row r="4953" spans="3:57" ht="14.25" customHeight="1">
      <c r="C4953" s="46"/>
      <c r="D4953" s="28"/>
      <c r="E4953" s="28"/>
      <c r="F4953" s="28"/>
      <c r="G4953" s="28"/>
      <c r="H4953" s="28"/>
      <c r="I4953" s="28"/>
      <c r="J4953" s="28"/>
      <c r="K4953" s="28"/>
      <c r="L4953" s="28"/>
      <c r="M4953" s="28"/>
      <c r="N4953" s="28"/>
      <c r="O4953" s="28"/>
      <c r="P4953" s="60"/>
      <c r="Q4953" s="60"/>
      <c r="R4953" s="60"/>
      <c r="S4953" s="60"/>
      <c r="T4953" s="60"/>
      <c r="U4953" s="60"/>
      <c r="V4953" s="46"/>
      <c r="W4953" s="28"/>
      <c r="X4953" s="28"/>
      <c r="Y4953" s="28"/>
      <c r="AA4953" s="77"/>
      <c r="AB4953" s="28"/>
      <c r="AC4953" s="28"/>
      <c r="AD4953" s="28"/>
      <c r="AE4953" s="28"/>
      <c r="AF4953" s="28"/>
      <c r="AG4953" s="28"/>
      <c r="AH4953" s="28"/>
      <c r="AI4953" s="28"/>
      <c r="AJ4953" s="28"/>
      <c r="AK4953" s="28"/>
      <c r="AL4953" s="28"/>
      <c r="AM4953" s="28"/>
      <c r="AN4953" s="28"/>
      <c r="AO4953" s="28"/>
      <c r="AP4953" s="28"/>
      <c r="AQ4953" s="28"/>
      <c r="AR4953" s="28"/>
      <c r="AS4953" s="28"/>
      <c r="AT4953" s="96"/>
      <c r="AU4953" s="28"/>
      <c r="AV4953" s="28"/>
      <c r="AW4953" s="28"/>
      <c r="AX4953" s="28"/>
      <c r="AY4953" s="28"/>
      <c r="AZ4953" s="28"/>
      <c r="BA4953" s="28"/>
      <c r="BB4953" s="28"/>
      <c r="BC4953" s="28"/>
      <c r="BD4953" s="28"/>
      <c r="BE4953" s="28"/>
    </row>
    <row r="4954" spans="3:57" ht="14.25" customHeight="1">
      <c r="C4954" s="46"/>
      <c r="D4954" s="28"/>
      <c r="E4954" s="28"/>
      <c r="F4954" s="28"/>
      <c r="G4954" s="28"/>
      <c r="H4954" s="28"/>
      <c r="I4954" s="28"/>
      <c r="J4954" s="28"/>
      <c r="K4954" s="28"/>
      <c r="L4954" s="28"/>
      <c r="M4954" s="28"/>
      <c r="N4954" s="28"/>
      <c r="O4954" s="28"/>
      <c r="P4954" s="60"/>
      <c r="Q4954" s="60"/>
      <c r="R4954" s="60"/>
      <c r="S4954" s="60"/>
      <c r="T4954" s="60"/>
      <c r="U4954" s="60"/>
      <c r="V4954" s="46"/>
      <c r="W4954" s="28"/>
      <c r="X4954" s="28"/>
      <c r="Y4954" s="28"/>
      <c r="AA4954" s="77"/>
      <c r="AB4954" s="28"/>
      <c r="AC4954" s="28"/>
      <c r="AD4954" s="28"/>
      <c r="AE4954" s="28"/>
      <c r="AF4954" s="28"/>
      <c r="AG4954" s="28"/>
      <c r="AH4954" s="28"/>
      <c r="AI4954" s="28"/>
      <c r="AJ4954" s="28"/>
      <c r="AK4954" s="28"/>
      <c r="AL4954" s="28"/>
      <c r="AM4954" s="28"/>
      <c r="AN4954" s="28"/>
      <c r="AO4954" s="28"/>
      <c r="AP4954" s="28"/>
      <c r="AQ4954" s="28"/>
      <c r="AR4954" s="28"/>
      <c r="AS4954" s="28"/>
      <c r="AT4954" s="96"/>
      <c r="AU4954" s="28"/>
      <c r="AV4954" s="28"/>
      <c r="AW4954" s="28"/>
      <c r="AX4954" s="28"/>
      <c r="AY4954" s="28"/>
      <c r="AZ4954" s="28"/>
      <c r="BA4954" s="28"/>
      <c r="BB4954" s="28"/>
      <c r="BC4954" s="28"/>
      <c r="BD4954" s="28"/>
      <c r="BE4954" s="28"/>
    </row>
    <row r="4955" spans="3:57" ht="14.25" customHeight="1">
      <c r="C4955" s="46"/>
      <c r="D4955" s="28"/>
      <c r="E4955" s="28"/>
      <c r="F4955" s="28"/>
      <c r="G4955" s="28"/>
      <c r="H4955" s="28"/>
      <c r="I4955" s="28"/>
      <c r="J4955" s="28"/>
      <c r="K4955" s="28"/>
      <c r="L4955" s="28"/>
      <c r="M4955" s="28"/>
      <c r="N4955" s="28"/>
      <c r="O4955" s="28"/>
      <c r="P4955" s="60"/>
      <c r="Q4955" s="60"/>
      <c r="R4955" s="60"/>
      <c r="S4955" s="60"/>
      <c r="T4955" s="60"/>
      <c r="U4955" s="60"/>
      <c r="V4955" s="46"/>
      <c r="W4955" s="28"/>
      <c r="X4955" s="28"/>
      <c r="Y4955" s="28"/>
      <c r="AA4955" s="77"/>
      <c r="AB4955" s="28"/>
      <c r="AC4955" s="28"/>
      <c r="AD4955" s="28"/>
      <c r="AE4955" s="28"/>
      <c r="AF4955" s="28"/>
      <c r="AG4955" s="28"/>
      <c r="AH4955" s="28"/>
      <c r="AI4955" s="28"/>
      <c r="AJ4955" s="28"/>
      <c r="AK4955" s="28"/>
      <c r="AL4955" s="28"/>
      <c r="AM4955" s="28"/>
      <c r="AN4955" s="28"/>
      <c r="AO4955" s="28"/>
      <c r="AP4955" s="28"/>
      <c r="AQ4955" s="28"/>
      <c r="AR4955" s="28"/>
      <c r="AS4955" s="28"/>
      <c r="AT4955" s="96"/>
      <c r="AU4955" s="28"/>
      <c r="AV4955" s="28"/>
      <c r="AW4955" s="28"/>
      <c r="AX4955" s="28"/>
      <c r="AY4955" s="28"/>
      <c r="AZ4955" s="28"/>
      <c r="BA4955" s="28"/>
      <c r="BB4955" s="28"/>
      <c r="BC4955" s="28"/>
      <c r="BD4955" s="28"/>
      <c r="BE4955" s="28"/>
    </row>
    <row r="4956" spans="3:57" ht="14.25" customHeight="1">
      <c r="C4956" s="46"/>
      <c r="D4956" s="28"/>
      <c r="E4956" s="28"/>
      <c r="F4956" s="28"/>
      <c r="G4956" s="28"/>
      <c r="H4956" s="28"/>
      <c r="I4956" s="28"/>
      <c r="J4956" s="28"/>
      <c r="K4956" s="28"/>
      <c r="L4956" s="28"/>
      <c r="M4956" s="28"/>
      <c r="N4956" s="28"/>
      <c r="O4956" s="28"/>
      <c r="P4956" s="60"/>
      <c r="Q4956" s="60"/>
      <c r="R4956" s="60"/>
      <c r="S4956" s="60"/>
      <c r="T4956" s="60"/>
      <c r="U4956" s="60"/>
      <c r="V4956" s="46"/>
      <c r="W4956" s="28"/>
      <c r="X4956" s="28"/>
      <c r="Y4956" s="28"/>
      <c r="AA4956" s="77"/>
      <c r="AB4956" s="28"/>
      <c r="AC4956" s="28"/>
      <c r="AD4956" s="28"/>
      <c r="AE4956" s="28"/>
      <c r="AF4956" s="28"/>
      <c r="AG4956" s="28"/>
      <c r="AH4956" s="28"/>
      <c r="AI4956" s="28"/>
      <c r="AJ4956" s="28"/>
      <c r="AK4956" s="28"/>
      <c r="AL4956" s="28"/>
      <c r="AM4956" s="28"/>
      <c r="AN4956" s="28"/>
      <c r="AO4956" s="28"/>
      <c r="AP4956" s="28"/>
      <c r="AQ4956" s="28"/>
      <c r="AR4956" s="28"/>
      <c r="AS4956" s="28"/>
      <c r="AT4956" s="96"/>
      <c r="AU4956" s="28"/>
      <c r="AV4956" s="28"/>
      <c r="AW4956" s="28"/>
      <c r="AX4956" s="28"/>
      <c r="AY4956" s="28"/>
      <c r="AZ4956" s="28"/>
      <c r="BA4956" s="28"/>
      <c r="BB4956" s="28"/>
      <c r="BC4956" s="28"/>
      <c r="BD4956" s="28"/>
      <c r="BE4956" s="28"/>
    </row>
    <row r="4957" spans="3:57" ht="14.25" customHeight="1">
      <c r="C4957" s="46"/>
      <c r="D4957" s="28"/>
      <c r="E4957" s="28"/>
      <c r="F4957" s="28"/>
      <c r="G4957" s="28"/>
      <c r="H4957" s="28"/>
      <c r="I4957" s="28"/>
      <c r="J4957" s="28"/>
      <c r="K4957" s="28"/>
      <c r="L4957" s="28"/>
      <c r="M4957" s="28"/>
      <c r="N4957" s="28"/>
      <c r="O4957" s="28"/>
      <c r="P4957" s="60"/>
      <c r="Q4957" s="60"/>
      <c r="R4957" s="60"/>
      <c r="S4957" s="60"/>
      <c r="T4957" s="60"/>
      <c r="U4957" s="60"/>
      <c r="V4957" s="46"/>
      <c r="W4957" s="28"/>
      <c r="X4957" s="28"/>
      <c r="Y4957" s="28"/>
      <c r="AA4957" s="77"/>
      <c r="AB4957" s="28"/>
      <c r="AC4957" s="28"/>
      <c r="AD4957" s="28"/>
      <c r="AE4957" s="28"/>
      <c r="AF4957" s="28"/>
      <c r="AG4957" s="28"/>
      <c r="AH4957" s="28"/>
      <c r="AI4957" s="28"/>
      <c r="AJ4957" s="28"/>
      <c r="AK4957" s="28"/>
      <c r="AL4957" s="28"/>
      <c r="AM4957" s="28"/>
      <c r="AN4957" s="28"/>
      <c r="AO4957" s="28"/>
      <c r="AP4957" s="28"/>
      <c r="AQ4957" s="28"/>
      <c r="AR4957" s="28"/>
      <c r="AS4957" s="28"/>
      <c r="AT4957" s="96"/>
      <c r="AU4957" s="28"/>
      <c r="AV4957" s="28"/>
      <c r="AW4957" s="28"/>
      <c r="AX4957" s="28"/>
      <c r="AY4957" s="28"/>
      <c r="AZ4957" s="28"/>
      <c r="BA4957" s="28"/>
      <c r="BB4957" s="28"/>
      <c r="BC4957" s="28"/>
      <c r="BD4957" s="28"/>
      <c r="BE4957" s="28"/>
    </row>
    <row r="4958" spans="3:57" ht="14.25" customHeight="1">
      <c r="C4958" s="46"/>
      <c r="D4958" s="28"/>
      <c r="E4958" s="28"/>
      <c r="F4958" s="28"/>
      <c r="G4958" s="28"/>
      <c r="H4958" s="28"/>
      <c r="I4958" s="28"/>
      <c r="J4958" s="28"/>
      <c r="K4958" s="28"/>
      <c r="L4958" s="28"/>
      <c r="M4958" s="28"/>
      <c r="N4958" s="28"/>
      <c r="O4958" s="28"/>
      <c r="P4958" s="60"/>
      <c r="Q4958" s="60"/>
      <c r="R4958" s="60"/>
      <c r="S4958" s="60"/>
      <c r="T4958" s="60"/>
      <c r="U4958" s="60"/>
      <c r="V4958" s="46"/>
      <c r="W4958" s="28"/>
      <c r="X4958" s="28"/>
      <c r="Y4958" s="28"/>
      <c r="AA4958" s="77"/>
      <c r="AB4958" s="28"/>
      <c r="AC4958" s="28"/>
      <c r="AD4958" s="28"/>
      <c r="AE4958" s="28"/>
      <c r="AF4958" s="28"/>
      <c r="AG4958" s="28"/>
      <c r="AH4958" s="28"/>
      <c r="AI4958" s="28"/>
      <c r="AJ4958" s="28"/>
      <c r="AK4958" s="28"/>
      <c r="AL4958" s="28"/>
      <c r="AM4958" s="28"/>
      <c r="AN4958" s="28"/>
      <c r="AO4958" s="28"/>
      <c r="AP4958" s="28"/>
      <c r="AQ4958" s="28"/>
      <c r="AR4958" s="28"/>
      <c r="AS4958" s="28"/>
      <c r="AT4958" s="96"/>
      <c r="AU4958" s="28"/>
      <c r="AV4958" s="28"/>
      <c r="AW4958" s="28"/>
      <c r="AX4958" s="28"/>
      <c r="AY4958" s="28"/>
      <c r="AZ4958" s="28"/>
      <c r="BA4958" s="28"/>
      <c r="BB4958" s="28"/>
      <c r="BC4958" s="28"/>
      <c r="BD4958" s="28"/>
      <c r="BE4958" s="28"/>
    </row>
    <row r="4959" spans="3:57" ht="14.25" customHeight="1">
      <c r="C4959" s="46"/>
      <c r="D4959" s="28"/>
      <c r="E4959" s="28"/>
      <c r="F4959" s="28"/>
      <c r="G4959" s="28"/>
      <c r="H4959" s="28"/>
      <c r="I4959" s="28"/>
      <c r="J4959" s="28"/>
      <c r="K4959" s="28"/>
      <c r="L4959" s="28"/>
      <c r="M4959" s="28"/>
      <c r="N4959" s="28"/>
      <c r="O4959" s="28"/>
      <c r="P4959" s="60"/>
      <c r="Q4959" s="60"/>
      <c r="R4959" s="60"/>
      <c r="S4959" s="60"/>
      <c r="T4959" s="60"/>
      <c r="U4959" s="60"/>
      <c r="V4959" s="46"/>
      <c r="W4959" s="28"/>
      <c r="X4959" s="28"/>
      <c r="Y4959" s="28"/>
      <c r="AA4959" s="77"/>
      <c r="AB4959" s="28"/>
      <c r="AC4959" s="28"/>
      <c r="AD4959" s="28"/>
      <c r="AE4959" s="28"/>
      <c r="AF4959" s="28"/>
      <c r="AG4959" s="28"/>
      <c r="AH4959" s="28"/>
      <c r="AI4959" s="28"/>
      <c r="AJ4959" s="28"/>
      <c r="AK4959" s="28"/>
      <c r="AL4959" s="28"/>
      <c r="AM4959" s="28"/>
      <c r="AN4959" s="28"/>
      <c r="AO4959" s="28"/>
      <c r="AP4959" s="28"/>
      <c r="AQ4959" s="28"/>
      <c r="AR4959" s="28"/>
      <c r="AS4959" s="28"/>
      <c r="AT4959" s="96"/>
      <c r="AU4959" s="28"/>
      <c r="AV4959" s="28"/>
      <c r="AW4959" s="28"/>
      <c r="AX4959" s="28"/>
      <c r="AY4959" s="28"/>
      <c r="AZ4959" s="28"/>
      <c r="BA4959" s="28"/>
      <c r="BB4959" s="28"/>
      <c r="BC4959" s="28"/>
      <c r="BD4959" s="28"/>
      <c r="BE4959" s="28"/>
    </row>
    <row r="4960" spans="3:57" ht="14.25" customHeight="1">
      <c r="C4960" s="46"/>
      <c r="D4960" s="28"/>
      <c r="E4960" s="28"/>
      <c r="F4960" s="28"/>
      <c r="G4960" s="28"/>
      <c r="H4960" s="28"/>
      <c r="I4960" s="28"/>
      <c r="J4960" s="28"/>
      <c r="K4960" s="28"/>
      <c r="L4960" s="28"/>
      <c r="M4960" s="28"/>
      <c r="N4960" s="28"/>
      <c r="O4960" s="28"/>
      <c r="P4960" s="60"/>
      <c r="Q4960" s="60"/>
      <c r="R4960" s="60"/>
      <c r="S4960" s="60"/>
      <c r="T4960" s="60"/>
      <c r="U4960" s="60"/>
      <c r="V4960" s="46"/>
      <c r="W4960" s="28"/>
      <c r="X4960" s="28"/>
      <c r="Y4960" s="28"/>
      <c r="AA4960" s="77"/>
      <c r="AB4960" s="28"/>
      <c r="AC4960" s="28"/>
      <c r="AD4960" s="28"/>
      <c r="AE4960" s="28"/>
      <c r="AF4960" s="28"/>
      <c r="AG4960" s="28"/>
      <c r="AH4960" s="28"/>
      <c r="AI4960" s="28"/>
      <c r="AJ4960" s="28"/>
      <c r="AK4960" s="28"/>
      <c r="AL4960" s="28"/>
      <c r="AM4960" s="28"/>
      <c r="AN4960" s="28"/>
      <c r="AO4960" s="28"/>
      <c r="AP4960" s="28"/>
      <c r="AQ4960" s="28"/>
      <c r="AR4960" s="28"/>
      <c r="AS4960" s="28"/>
      <c r="AT4960" s="96"/>
      <c r="AU4960" s="28"/>
      <c r="AV4960" s="28"/>
      <c r="AW4960" s="28"/>
      <c r="AX4960" s="28"/>
      <c r="AY4960" s="28"/>
      <c r="AZ4960" s="28"/>
      <c r="BA4960" s="28"/>
      <c r="BB4960" s="28"/>
      <c r="BC4960" s="28"/>
      <c r="BD4960" s="28"/>
      <c r="BE4960" s="28"/>
    </row>
    <row r="4961" spans="3:57" ht="14.25" customHeight="1">
      <c r="C4961" s="46"/>
      <c r="D4961" s="28"/>
      <c r="E4961" s="28"/>
      <c r="F4961" s="28"/>
      <c r="G4961" s="28"/>
      <c r="H4961" s="28"/>
      <c r="I4961" s="28"/>
      <c r="J4961" s="28"/>
      <c r="K4961" s="28"/>
      <c r="L4961" s="28"/>
      <c r="M4961" s="28"/>
      <c r="N4961" s="28"/>
      <c r="O4961" s="28"/>
      <c r="P4961" s="60"/>
      <c r="Q4961" s="60"/>
      <c r="R4961" s="60"/>
      <c r="S4961" s="60"/>
      <c r="T4961" s="60"/>
      <c r="U4961" s="60"/>
      <c r="V4961" s="46"/>
      <c r="W4961" s="28"/>
      <c r="X4961" s="28"/>
      <c r="Y4961" s="28"/>
      <c r="AA4961" s="77"/>
      <c r="AB4961" s="28"/>
      <c r="AC4961" s="28"/>
      <c r="AD4961" s="28"/>
      <c r="AE4961" s="28"/>
      <c r="AF4961" s="28"/>
      <c r="AG4961" s="28"/>
      <c r="AH4961" s="28"/>
      <c r="AI4961" s="28"/>
      <c r="AJ4961" s="28"/>
      <c r="AK4961" s="28"/>
      <c r="AL4961" s="28"/>
      <c r="AM4961" s="28"/>
      <c r="AN4961" s="28"/>
      <c r="AO4961" s="28"/>
      <c r="AP4961" s="28"/>
      <c r="AQ4961" s="28"/>
      <c r="AR4961" s="28"/>
      <c r="AS4961" s="28"/>
      <c r="AT4961" s="96"/>
      <c r="AU4961" s="28"/>
      <c r="AV4961" s="28"/>
      <c r="AW4961" s="28"/>
      <c r="AX4961" s="28"/>
      <c r="AY4961" s="28"/>
      <c r="AZ4961" s="28"/>
      <c r="BA4961" s="28"/>
      <c r="BB4961" s="28"/>
      <c r="BC4961" s="28"/>
      <c r="BD4961" s="28"/>
      <c r="BE4961" s="28"/>
    </row>
    <row r="4962" spans="3:57" ht="14.25" customHeight="1">
      <c r="C4962" s="46"/>
      <c r="D4962" s="28"/>
      <c r="E4962" s="28"/>
      <c r="F4962" s="28"/>
      <c r="G4962" s="28"/>
      <c r="H4962" s="28"/>
      <c r="I4962" s="28"/>
      <c r="J4962" s="28"/>
      <c r="K4962" s="28"/>
      <c r="L4962" s="28"/>
      <c r="M4962" s="28"/>
      <c r="N4962" s="28"/>
      <c r="O4962" s="28"/>
      <c r="P4962" s="60"/>
      <c r="Q4962" s="60"/>
      <c r="R4962" s="60"/>
      <c r="S4962" s="60"/>
      <c r="T4962" s="60"/>
      <c r="U4962" s="60"/>
      <c r="V4962" s="46"/>
      <c r="W4962" s="28"/>
      <c r="X4962" s="28"/>
      <c r="Y4962" s="28"/>
      <c r="AA4962" s="77"/>
      <c r="AB4962" s="28"/>
      <c r="AC4962" s="28"/>
      <c r="AD4962" s="28"/>
      <c r="AE4962" s="28"/>
      <c r="AF4962" s="28"/>
      <c r="AG4962" s="28"/>
      <c r="AH4962" s="28"/>
      <c r="AI4962" s="28"/>
      <c r="AJ4962" s="28"/>
      <c r="AK4962" s="28"/>
      <c r="AL4962" s="28"/>
      <c r="AM4962" s="28"/>
      <c r="AN4962" s="28"/>
      <c r="AO4962" s="28"/>
      <c r="AP4962" s="28"/>
      <c r="AQ4962" s="28"/>
      <c r="AR4962" s="28"/>
      <c r="AS4962" s="28"/>
      <c r="AT4962" s="96"/>
      <c r="AU4962" s="28"/>
      <c r="AV4962" s="28"/>
      <c r="AW4962" s="28"/>
      <c r="AX4962" s="28"/>
      <c r="AY4962" s="28"/>
      <c r="AZ4962" s="28"/>
      <c r="BA4962" s="28"/>
      <c r="BB4962" s="28"/>
      <c r="BC4962" s="28"/>
      <c r="BD4962" s="28"/>
      <c r="BE4962" s="28"/>
    </row>
    <row r="4963" spans="3:57" ht="14.25" customHeight="1">
      <c r="C4963" s="46"/>
      <c r="D4963" s="28"/>
      <c r="E4963" s="28"/>
      <c r="F4963" s="28"/>
      <c r="G4963" s="28"/>
      <c r="H4963" s="28"/>
      <c r="I4963" s="28"/>
      <c r="J4963" s="28"/>
      <c r="K4963" s="28"/>
      <c r="L4963" s="28"/>
      <c r="M4963" s="28"/>
      <c r="N4963" s="28"/>
      <c r="O4963" s="28"/>
      <c r="P4963" s="60"/>
      <c r="Q4963" s="60"/>
      <c r="R4963" s="60"/>
      <c r="S4963" s="60"/>
      <c r="T4963" s="60"/>
      <c r="U4963" s="60"/>
      <c r="V4963" s="46"/>
      <c r="W4963" s="28"/>
      <c r="X4963" s="28"/>
      <c r="Y4963" s="28"/>
      <c r="AA4963" s="77"/>
      <c r="AB4963" s="28"/>
      <c r="AC4963" s="28"/>
      <c r="AD4963" s="28"/>
      <c r="AE4963" s="28"/>
      <c r="AF4963" s="28"/>
      <c r="AG4963" s="28"/>
      <c r="AH4963" s="28"/>
      <c r="AI4963" s="28"/>
      <c r="AJ4963" s="28"/>
      <c r="AK4963" s="28"/>
      <c r="AL4963" s="28"/>
      <c r="AM4963" s="28"/>
      <c r="AN4963" s="28"/>
      <c r="AO4963" s="28"/>
      <c r="AP4963" s="28"/>
      <c r="AQ4963" s="28"/>
      <c r="AR4963" s="28"/>
      <c r="AS4963" s="28"/>
      <c r="AT4963" s="96"/>
      <c r="AU4963" s="28"/>
      <c r="AV4963" s="28"/>
      <c r="AW4963" s="28"/>
      <c r="AX4963" s="28"/>
      <c r="AY4963" s="28"/>
      <c r="AZ4963" s="28"/>
      <c r="BA4963" s="28"/>
      <c r="BB4963" s="28"/>
      <c r="BC4963" s="28"/>
      <c r="BD4963" s="28"/>
      <c r="BE4963" s="28"/>
    </row>
    <row r="4964" spans="3:57" ht="14.25" customHeight="1">
      <c r="C4964" s="46"/>
      <c r="D4964" s="28"/>
      <c r="E4964" s="28"/>
      <c r="F4964" s="28"/>
      <c r="G4964" s="28"/>
      <c r="H4964" s="28"/>
      <c r="I4964" s="28"/>
      <c r="J4964" s="28"/>
      <c r="K4964" s="28"/>
      <c r="L4964" s="28"/>
      <c r="M4964" s="28"/>
      <c r="N4964" s="28"/>
      <c r="O4964" s="28"/>
      <c r="P4964" s="60"/>
      <c r="Q4964" s="60"/>
      <c r="R4964" s="60"/>
      <c r="S4964" s="60"/>
      <c r="T4964" s="60"/>
      <c r="U4964" s="60"/>
      <c r="V4964" s="46"/>
      <c r="W4964" s="28"/>
      <c r="X4964" s="28"/>
      <c r="Y4964" s="28"/>
      <c r="AA4964" s="77"/>
      <c r="AB4964" s="28"/>
      <c r="AC4964" s="28"/>
      <c r="AD4964" s="28"/>
      <c r="AE4964" s="28"/>
      <c r="AF4964" s="28"/>
      <c r="AG4964" s="28"/>
      <c r="AH4964" s="28"/>
      <c r="AI4964" s="28"/>
      <c r="AJ4964" s="28"/>
      <c r="AK4964" s="28"/>
      <c r="AL4964" s="28"/>
      <c r="AM4964" s="28"/>
      <c r="AN4964" s="28"/>
      <c r="AO4964" s="28"/>
      <c r="AP4964" s="28"/>
      <c r="AQ4964" s="28"/>
      <c r="AR4964" s="28"/>
      <c r="AS4964" s="28"/>
      <c r="AT4964" s="96"/>
      <c r="AU4964" s="28"/>
      <c r="AV4964" s="28"/>
      <c r="AW4964" s="28"/>
      <c r="AX4964" s="28"/>
      <c r="AY4964" s="28"/>
      <c r="AZ4964" s="28"/>
      <c r="BA4964" s="28"/>
      <c r="BB4964" s="28"/>
      <c r="BC4964" s="28"/>
      <c r="BD4964" s="28"/>
      <c r="BE4964" s="28"/>
    </row>
    <row r="4965" spans="3:57" ht="14.25" customHeight="1">
      <c r="C4965" s="46"/>
      <c r="D4965" s="28"/>
      <c r="E4965" s="28"/>
      <c r="F4965" s="28"/>
      <c r="G4965" s="28"/>
      <c r="H4965" s="28"/>
      <c r="I4965" s="28"/>
      <c r="J4965" s="28"/>
      <c r="K4965" s="28"/>
      <c r="L4965" s="28"/>
      <c r="M4965" s="28"/>
      <c r="N4965" s="28"/>
      <c r="O4965" s="28"/>
      <c r="P4965" s="60"/>
      <c r="Q4965" s="60"/>
      <c r="R4965" s="60"/>
      <c r="S4965" s="60"/>
      <c r="T4965" s="60"/>
      <c r="U4965" s="60"/>
      <c r="V4965" s="46"/>
      <c r="W4965" s="28"/>
      <c r="X4965" s="28"/>
      <c r="Y4965" s="28"/>
      <c r="AA4965" s="77"/>
      <c r="AB4965" s="28"/>
      <c r="AC4965" s="28"/>
      <c r="AD4965" s="28"/>
      <c r="AE4965" s="28"/>
      <c r="AF4965" s="28"/>
      <c r="AG4965" s="28"/>
      <c r="AH4965" s="28"/>
      <c r="AI4965" s="28"/>
      <c r="AJ4965" s="28"/>
      <c r="AK4965" s="28"/>
      <c r="AL4965" s="28"/>
      <c r="AM4965" s="28"/>
      <c r="AN4965" s="28"/>
      <c r="AO4965" s="28"/>
      <c r="AP4965" s="28"/>
      <c r="AQ4965" s="28"/>
      <c r="AR4965" s="28"/>
      <c r="AS4965" s="28"/>
      <c r="AT4965" s="96"/>
      <c r="AU4965" s="28"/>
      <c r="AV4965" s="28"/>
      <c r="AW4965" s="28"/>
      <c r="AX4965" s="28"/>
      <c r="AY4965" s="28"/>
      <c r="AZ4965" s="28"/>
      <c r="BA4965" s="28"/>
      <c r="BB4965" s="28"/>
      <c r="BC4965" s="28"/>
      <c r="BD4965" s="28"/>
      <c r="BE4965" s="28"/>
    </row>
    <row r="4966" spans="3:57" ht="14.25" customHeight="1">
      <c r="C4966" s="46"/>
      <c r="D4966" s="28"/>
      <c r="E4966" s="28"/>
      <c r="F4966" s="28"/>
      <c r="G4966" s="28"/>
      <c r="H4966" s="28"/>
      <c r="I4966" s="28"/>
      <c r="J4966" s="28"/>
      <c r="K4966" s="28"/>
      <c r="L4966" s="28"/>
      <c r="M4966" s="28"/>
      <c r="N4966" s="28"/>
      <c r="O4966" s="28"/>
      <c r="P4966" s="60"/>
      <c r="Q4966" s="60"/>
      <c r="R4966" s="60"/>
      <c r="S4966" s="60"/>
      <c r="T4966" s="60"/>
      <c r="U4966" s="60"/>
      <c r="V4966" s="46"/>
      <c r="W4966" s="28"/>
      <c r="X4966" s="28"/>
      <c r="Y4966" s="28"/>
      <c r="AA4966" s="77"/>
      <c r="AB4966" s="28"/>
      <c r="AC4966" s="28"/>
      <c r="AD4966" s="28"/>
      <c r="AE4966" s="28"/>
      <c r="AF4966" s="28"/>
      <c r="AG4966" s="28"/>
      <c r="AH4966" s="28"/>
      <c r="AI4966" s="28"/>
      <c r="AJ4966" s="28"/>
      <c r="AK4966" s="28"/>
      <c r="AL4966" s="28"/>
      <c r="AM4966" s="28"/>
      <c r="AN4966" s="28"/>
      <c r="AO4966" s="28"/>
      <c r="AP4966" s="28"/>
      <c r="AQ4966" s="28"/>
      <c r="AR4966" s="28"/>
      <c r="AS4966" s="28"/>
      <c r="AT4966" s="96"/>
      <c r="AU4966" s="28"/>
      <c r="AV4966" s="28"/>
      <c r="AW4966" s="28"/>
      <c r="AX4966" s="28"/>
      <c r="AY4966" s="28"/>
      <c r="AZ4966" s="28"/>
      <c r="BA4966" s="28"/>
      <c r="BB4966" s="28"/>
      <c r="BC4966" s="28"/>
      <c r="BD4966" s="28"/>
      <c r="BE4966" s="28"/>
    </row>
    <row r="4967" spans="3:57" ht="14.25" customHeight="1">
      <c r="C4967" s="46"/>
      <c r="D4967" s="28"/>
      <c r="E4967" s="28"/>
      <c r="F4967" s="28"/>
      <c r="G4967" s="28"/>
      <c r="H4967" s="28"/>
      <c r="I4967" s="28"/>
      <c r="J4967" s="28"/>
      <c r="K4967" s="28"/>
      <c r="L4967" s="28"/>
      <c r="M4967" s="28"/>
      <c r="N4967" s="28"/>
      <c r="O4967" s="28"/>
      <c r="P4967" s="60"/>
      <c r="Q4967" s="60"/>
      <c r="R4967" s="60"/>
      <c r="S4967" s="60"/>
      <c r="T4967" s="60"/>
      <c r="U4967" s="60"/>
      <c r="V4967" s="46"/>
      <c r="W4967" s="28"/>
      <c r="X4967" s="28"/>
      <c r="Y4967" s="28"/>
      <c r="AA4967" s="77"/>
      <c r="AB4967" s="28"/>
      <c r="AC4967" s="28"/>
      <c r="AD4967" s="28"/>
      <c r="AE4967" s="28"/>
      <c r="AF4967" s="28"/>
      <c r="AG4967" s="28"/>
      <c r="AH4967" s="28"/>
      <c r="AI4967" s="28"/>
      <c r="AJ4967" s="28"/>
      <c r="AK4967" s="28"/>
      <c r="AL4967" s="28"/>
      <c r="AM4967" s="28"/>
      <c r="AN4967" s="28"/>
      <c r="AO4967" s="28"/>
      <c r="AP4967" s="28"/>
      <c r="AQ4967" s="28"/>
      <c r="AR4967" s="28"/>
      <c r="AS4967" s="28"/>
      <c r="AT4967" s="96"/>
      <c r="AU4967" s="28"/>
      <c r="AV4967" s="28"/>
      <c r="AW4967" s="28"/>
      <c r="AX4967" s="28"/>
      <c r="AY4967" s="28"/>
      <c r="AZ4967" s="28"/>
      <c r="BA4967" s="28"/>
      <c r="BB4967" s="28"/>
      <c r="BC4967" s="28"/>
      <c r="BD4967" s="28"/>
      <c r="BE4967" s="28"/>
    </row>
    <row r="4968" spans="3:57" ht="14.25" customHeight="1">
      <c r="C4968" s="46"/>
      <c r="D4968" s="28"/>
      <c r="E4968" s="28"/>
      <c r="F4968" s="28"/>
      <c r="G4968" s="28"/>
      <c r="H4968" s="28"/>
      <c r="I4968" s="28"/>
      <c r="J4968" s="28"/>
      <c r="K4968" s="28"/>
      <c r="L4968" s="28"/>
      <c r="M4968" s="28"/>
      <c r="N4968" s="28"/>
      <c r="O4968" s="28"/>
      <c r="P4968" s="60"/>
      <c r="Q4968" s="60"/>
      <c r="R4968" s="60"/>
      <c r="S4968" s="60"/>
      <c r="T4968" s="60"/>
      <c r="U4968" s="60"/>
      <c r="V4968" s="46"/>
      <c r="W4968" s="28"/>
      <c r="X4968" s="28"/>
      <c r="Y4968" s="28"/>
      <c r="AA4968" s="77"/>
      <c r="AB4968" s="28"/>
      <c r="AC4968" s="28"/>
      <c r="AD4968" s="28"/>
      <c r="AE4968" s="28"/>
      <c r="AF4968" s="28"/>
      <c r="AG4968" s="28"/>
      <c r="AH4968" s="28"/>
      <c r="AI4968" s="28"/>
      <c r="AJ4968" s="28"/>
      <c r="AK4968" s="28"/>
      <c r="AL4968" s="28"/>
      <c r="AM4968" s="28"/>
      <c r="AN4968" s="28"/>
      <c r="AO4968" s="28"/>
      <c r="AP4968" s="28"/>
      <c r="AQ4968" s="28"/>
      <c r="AR4968" s="28"/>
      <c r="AS4968" s="28"/>
      <c r="AT4968" s="96"/>
      <c r="AU4968" s="28"/>
      <c r="AV4968" s="28"/>
      <c r="AW4968" s="28"/>
      <c r="AX4968" s="28"/>
      <c r="AY4968" s="28"/>
      <c r="AZ4968" s="28"/>
      <c r="BA4968" s="28"/>
      <c r="BB4968" s="28"/>
      <c r="BC4968" s="28"/>
      <c r="BD4968" s="28"/>
      <c r="BE4968" s="28"/>
    </row>
    <row r="4969" spans="3:57" ht="14.25" customHeight="1">
      <c r="C4969" s="46"/>
      <c r="D4969" s="28"/>
      <c r="E4969" s="28"/>
      <c r="F4969" s="28"/>
      <c r="G4969" s="28"/>
      <c r="H4969" s="28"/>
      <c r="I4969" s="28"/>
      <c r="J4969" s="28"/>
      <c r="K4969" s="28"/>
      <c r="L4969" s="28"/>
      <c r="M4969" s="28"/>
      <c r="N4969" s="28"/>
      <c r="O4969" s="28"/>
      <c r="P4969" s="60"/>
      <c r="Q4969" s="60"/>
      <c r="R4969" s="60"/>
      <c r="S4969" s="60"/>
      <c r="T4969" s="60"/>
      <c r="U4969" s="60"/>
      <c r="V4969" s="46"/>
      <c r="W4969" s="28"/>
      <c r="X4969" s="28"/>
      <c r="Y4969" s="28"/>
      <c r="AA4969" s="77"/>
      <c r="AB4969" s="28"/>
      <c r="AC4969" s="28"/>
      <c r="AD4969" s="28"/>
      <c r="AE4969" s="28"/>
      <c r="AF4969" s="28"/>
      <c r="AG4969" s="28"/>
      <c r="AH4969" s="28"/>
      <c r="AI4969" s="28"/>
      <c r="AJ4969" s="28"/>
      <c r="AK4969" s="28"/>
      <c r="AL4969" s="28"/>
      <c r="AM4969" s="28"/>
      <c r="AN4969" s="28"/>
      <c r="AO4969" s="28"/>
      <c r="AP4969" s="28"/>
      <c r="AQ4969" s="28"/>
      <c r="AR4969" s="28"/>
      <c r="AS4969" s="28"/>
      <c r="AT4969" s="96"/>
      <c r="AU4969" s="28"/>
      <c r="AV4969" s="28"/>
      <c r="AW4969" s="28"/>
      <c r="AX4969" s="28"/>
      <c r="AY4969" s="28"/>
      <c r="AZ4969" s="28"/>
      <c r="BA4969" s="28"/>
      <c r="BB4969" s="28"/>
      <c r="BC4969" s="28"/>
      <c r="BD4969" s="28"/>
      <c r="BE4969" s="28"/>
    </row>
    <row r="4970" spans="3:57" ht="14.25" customHeight="1">
      <c r="C4970" s="46"/>
      <c r="D4970" s="28"/>
      <c r="E4970" s="28"/>
      <c r="F4970" s="28"/>
      <c r="G4970" s="28"/>
      <c r="H4970" s="28"/>
      <c r="I4970" s="28"/>
      <c r="J4970" s="28"/>
      <c r="K4970" s="28"/>
      <c r="L4970" s="28"/>
      <c r="M4970" s="28"/>
      <c r="N4970" s="28"/>
      <c r="O4970" s="28"/>
      <c r="P4970" s="60"/>
      <c r="Q4970" s="60"/>
      <c r="R4970" s="60"/>
      <c r="S4970" s="60"/>
      <c r="T4970" s="60"/>
      <c r="U4970" s="60"/>
      <c r="V4970" s="46"/>
      <c r="W4970" s="28"/>
      <c r="X4970" s="28"/>
      <c r="Y4970" s="28"/>
      <c r="AA4970" s="77"/>
      <c r="AB4970" s="28"/>
      <c r="AC4970" s="28"/>
      <c r="AD4970" s="28"/>
      <c r="AE4970" s="28"/>
      <c r="AF4970" s="28"/>
      <c r="AG4970" s="28"/>
      <c r="AH4970" s="28"/>
      <c r="AI4970" s="28"/>
      <c r="AJ4970" s="28"/>
      <c r="AK4970" s="28"/>
      <c r="AL4970" s="28"/>
      <c r="AM4970" s="28"/>
      <c r="AN4970" s="28"/>
      <c r="AO4970" s="28"/>
      <c r="AP4970" s="28"/>
      <c r="AQ4970" s="28"/>
      <c r="AR4970" s="28"/>
      <c r="AS4970" s="28"/>
      <c r="AT4970" s="96"/>
      <c r="AU4970" s="28"/>
      <c r="AV4970" s="28"/>
      <c r="AW4970" s="28"/>
      <c r="AX4970" s="28"/>
      <c r="AY4970" s="28"/>
      <c r="AZ4970" s="28"/>
      <c r="BA4970" s="28"/>
      <c r="BB4970" s="28"/>
      <c r="BC4970" s="28"/>
      <c r="BD4970" s="28"/>
      <c r="BE4970" s="28"/>
    </row>
    <row r="4971" spans="3:57" ht="14.25" customHeight="1">
      <c r="C4971" s="46"/>
      <c r="D4971" s="28"/>
      <c r="E4971" s="28"/>
      <c r="F4971" s="28"/>
      <c r="G4971" s="28"/>
      <c r="H4971" s="28"/>
      <c r="I4971" s="28"/>
      <c r="J4971" s="28"/>
      <c r="K4971" s="28"/>
      <c r="L4971" s="28"/>
      <c r="M4971" s="28"/>
      <c r="N4971" s="28"/>
      <c r="O4971" s="28"/>
      <c r="P4971" s="60"/>
      <c r="Q4971" s="60"/>
      <c r="R4971" s="60"/>
      <c r="S4971" s="60"/>
      <c r="T4971" s="60"/>
      <c r="U4971" s="60"/>
      <c r="V4971" s="46"/>
      <c r="W4971" s="28"/>
      <c r="X4971" s="28"/>
      <c r="Y4971" s="28"/>
      <c r="AA4971" s="77"/>
      <c r="AB4971" s="28"/>
      <c r="AC4971" s="28"/>
      <c r="AD4971" s="28"/>
      <c r="AE4971" s="28"/>
      <c r="AF4971" s="28"/>
      <c r="AG4971" s="28"/>
      <c r="AH4971" s="28"/>
      <c r="AI4971" s="28"/>
      <c r="AJ4971" s="28"/>
      <c r="AK4971" s="28"/>
      <c r="AL4971" s="28"/>
      <c r="AM4971" s="28"/>
      <c r="AN4971" s="28"/>
      <c r="AO4971" s="28"/>
      <c r="AP4971" s="28"/>
      <c r="AQ4971" s="28"/>
      <c r="AR4971" s="28"/>
      <c r="AS4971" s="28"/>
      <c r="AT4971" s="96"/>
      <c r="AU4971" s="28"/>
      <c r="AV4971" s="28"/>
      <c r="AW4971" s="28"/>
      <c r="AX4971" s="28"/>
      <c r="AY4971" s="28"/>
      <c r="AZ4971" s="28"/>
      <c r="BA4971" s="28"/>
      <c r="BB4971" s="28"/>
      <c r="BC4971" s="28"/>
      <c r="BD4971" s="28"/>
      <c r="BE4971" s="28"/>
    </row>
    <row r="4972" spans="3:57" ht="14.25" customHeight="1">
      <c r="C4972" s="46"/>
      <c r="D4972" s="28"/>
      <c r="E4972" s="28"/>
      <c r="F4972" s="28"/>
      <c r="G4972" s="28"/>
      <c r="H4972" s="28"/>
      <c r="I4972" s="28"/>
      <c r="J4972" s="28"/>
      <c r="K4972" s="28"/>
      <c r="L4972" s="28"/>
      <c r="M4972" s="28"/>
      <c r="N4972" s="28"/>
      <c r="O4972" s="28"/>
      <c r="P4972" s="60"/>
      <c r="Q4972" s="60"/>
      <c r="R4972" s="60"/>
      <c r="S4972" s="60"/>
      <c r="T4972" s="60"/>
      <c r="U4972" s="60"/>
      <c r="V4972" s="46"/>
      <c r="W4972" s="28"/>
      <c r="X4972" s="28"/>
      <c r="Y4972" s="28"/>
      <c r="AA4972" s="77"/>
      <c r="AB4972" s="28"/>
      <c r="AC4972" s="28"/>
      <c r="AD4972" s="28"/>
      <c r="AE4972" s="28"/>
      <c r="AF4972" s="28"/>
      <c r="AG4972" s="28"/>
      <c r="AH4972" s="28"/>
      <c r="AI4972" s="28"/>
      <c r="AJ4972" s="28"/>
      <c r="AK4972" s="28"/>
      <c r="AL4972" s="28"/>
      <c r="AM4972" s="28"/>
      <c r="AN4972" s="28"/>
      <c r="AO4972" s="28"/>
      <c r="AP4972" s="28"/>
      <c r="AQ4972" s="28"/>
      <c r="AR4972" s="28"/>
      <c r="AS4972" s="28"/>
      <c r="AT4972" s="96"/>
      <c r="AU4972" s="28"/>
      <c r="AV4972" s="28"/>
      <c r="AW4972" s="28"/>
      <c r="AX4972" s="28"/>
      <c r="AY4972" s="28"/>
      <c r="AZ4972" s="28"/>
      <c r="BA4972" s="28"/>
      <c r="BB4972" s="28"/>
      <c r="BC4972" s="28"/>
      <c r="BD4972" s="28"/>
      <c r="BE4972" s="28"/>
    </row>
    <row r="4973" spans="3:57" ht="14.25" customHeight="1">
      <c r="C4973" s="46"/>
      <c r="D4973" s="28"/>
      <c r="E4973" s="28"/>
      <c r="F4973" s="28"/>
      <c r="G4973" s="28"/>
      <c r="H4973" s="28"/>
      <c r="I4973" s="28"/>
      <c r="J4973" s="28"/>
      <c r="K4973" s="28"/>
      <c r="L4973" s="28"/>
      <c r="M4973" s="28"/>
      <c r="N4973" s="28"/>
      <c r="O4973" s="28"/>
      <c r="P4973" s="60"/>
      <c r="Q4973" s="60"/>
      <c r="R4973" s="60"/>
      <c r="S4973" s="60"/>
      <c r="T4973" s="60"/>
      <c r="U4973" s="60"/>
      <c r="V4973" s="46"/>
      <c r="W4973" s="28"/>
      <c r="X4973" s="28"/>
      <c r="Y4973" s="28"/>
      <c r="AA4973" s="77"/>
      <c r="AB4973" s="28"/>
      <c r="AC4973" s="28"/>
      <c r="AD4973" s="28"/>
      <c r="AE4973" s="28"/>
      <c r="AF4973" s="28"/>
      <c r="AG4973" s="28"/>
      <c r="AH4973" s="28"/>
      <c r="AI4973" s="28"/>
      <c r="AJ4973" s="28"/>
      <c r="AK4973" s="28"/>
      <c r="AL4973" s="28"/>
      <c r="AM4973" s="28"/>
      <c r="AN4973" s="28"/>
      <c r="AO4973" s="28"/>
      <c r="AP4973" s="28"/>
      <c r="AQ4973" s="28"/>
      <c r="AR4973" s="28"/>
      <c r="AS4973" s="28"/>
      <c r="AT4973" s="96"/>
      <c r="AU4973" s="28"/>
      <c r="AV4973" s="28"/>
      <c r="AW4973" s="28"/>
      <c r="AX4973" s="28"/>
      <c r="AY4973" s="28"/>
      <c r="AZ4973" s="28"/>
      <c r="BA4973" s="28"/>
      <c r="BB4973" s="28"/>
      <c r="BC4973" s="28"/>
      <c r="BD4973" s="28"/>
      <c r="BE4973" s="28"/>
    </row>
    <row r="4974" spans="3:57" ht="14.25" customHeight="1">
      <c r="C4974" s="46"/>
      <c r="D4974" s="28"/>
      <c r="E4974" s="28"/>
      <c r="F4974" s="28"/>
      <c r="G4974" s="28"/>
      <c r="H4974" s="28"/>
      <c r="I4974" s="28"/>
      <c r="J4974" s="28"/>
      <c r="K4974" s="28"/>
      <c r="L4974" s="28"/>
      <c r="M4974" s="28"/>
      <c r="N4974" s="28"/>
      <c r="O4974" s="28"/>
      <c r="P4974" s="60"/>
      <c r="Q4974" s="60"/>
      <c r="R4974" s="60"/>
      <c r="S4974" s="60"/>
      <c r="T4974" s="60"/>
      <c r="U4974" s="60"/>
      <c r="V4974" s="46"/>
      <c r="W4974" s="28"/>
      <c r="X4974" s="28"/>
      <c r="Y4974" s="28"/>
      <c r="AA4974" s="77"/>
      <c r="AB4974" s="28"/>
      <c r="AC4974" s="28"/>
      <c r="AD4974" s="28"/>
      <c r="AE4974" s="28"/>
      <c r="AF4974" s="28"/>
      <c r="AG4974" s="28"/>
      <c r="AH4974" s="28"/>
      <c r="AI4974" s="28"/>
      <c r="AJ4974" s="28"/>
      <c r="AK4974" s="28"/>
      <c r="AL4974" s="28"/>
      <c r="AM4974" s="28"/>
      <c r="AN4974" s="28"/>
      <c r="AO4974" s="28"/>
      <c r="AP4974" s="28"/>
      <c r="AQ4974" s="28"/>
      <c r="AR4974" s="28"/>
      <c r="AS4974" s="28"/>
      <c r="AT4974" s="96"/>
      <c r="AU4974" s="28"/>
      <c r="AV4974" s="28"/>
      <c r="AW4974" s="28"/>
      <c r="AX4974" s="28"/>
      <c r="AY4974" s="28"/>
      <c r="AZ4974" s="28"/>
      <c r="BA4974" s="28"/>
      <c r="BB4974" s="28"/>
      <c r="BC4974" s="28"/>
      <c r="BD4974" s="28"/>
      <c r="BE4974" s="28"/>
    </row>
    <row r="4975" spans="3:57" ht="14.25" customHeight="1">
      <c r="C4975" s="46"/>
      <c r="D4975" s="28"/>
      <c r="E4975" s="28"/>
      <c r="F4975" s="28"/>
      <c r="G4975" s="28"/>
      <c r="H4975" s="28"/>
      <c r="I4975" s="28"/>
      <c r="J4975" s="28"/>
      <c r="K4975" s="28"/>
      <c r="L4975" s="28"/>
      <c r="M4975" s="28"/>
      <c r="N4975" s="28"/>
      <c r="O4975" s="28"/>
      <c r="P4975" s="60"/>
      <c r="Q4975" s="60"/>
      <c r="R4975" s="60"/>
      <c r="S4975" s="60"/>
      <c r="T4975" s="60"/>
      <c r="U4975" s="60"/>
      <c r="V4975" s="46"/>
      <c r="W4975" s="28"/>
      <c r="X4975" s="28"/>
      <c r="Y4975" s="28"/>
      <c r="AA4975" s="77"/>
      <c r="AB4975" s="28"/>
      <c r="AC4975" s="28"/>
      <c r="AD4975" s="28"/>
      <c r="AE4975" s="28"/>
      <c r="AF4975" s="28"/>
      <c r="AG4975" s="28"/>
      <c r="AH4975" s="28"/>
      <c r="AI4975" s="28"/>
      <c r="AJ4975" s="28"/>
      <c r="AK4975" s="28"/>
      <c r="AL4975" s="28"/>
      <c r="AM4975" s="28"/>
      <c r="AN4975" s="28"/>
      <c r="AO4975" s="28"/>
      <c r="AP4975" s="28"/>
      <c r="AQ4975" s="28"/>
      <c r="AR4975" s="28"/>
      <c r="AS4975" s="28"/>
      <c r="AT4975" s="96"/>
      <c r="AU4975" s="28"/>
      <c r="AV4975" s="28"/>
      <c r="AW4975" s="28"/>
      <c r="AX4975" s="28"/>
      <c r="AY4975" s="28"/>
      <c r="AZ4975" s="28"/>
      <c r="BA4975" s="28"/>
      <c r="BB4975" s="28"/>
      <c r="BC4975" s="28"/>
      <c r="BD4975" s="28"/>
      <c r="BE4975" s="28"/>
    </row>
    <row r="4976" spans="3:57" ht="14.25" customHeight="1">
      <c r="C4976" s="46"/>
      <c r="D4976" s="28"/>
      <c r="E4976" s="28"/>
      <c r="F4976" s="28"/>
      <c r="G4976" s="28"/>
      <c r="H4976" s="28"/>
      <c r="I4976" s="28"/>
      <c r="J4976" s="28"/>
      <c r="K4976" s="28"/>
      <c r="L4976" s="28"/>
      <c r="M4976" s="28"/>
      <c r="N4976" s="28"/>
      <c r="O4976" s="28"/>
      <c r="P4976" s="60"/>
      <c r="Q4976" s="60"/>
      <c r="R4976" s="60"/>
      <c r="S4976" s="60"/>
      <c r="T4976" s="60"/>
      <c r="U4976" s="60"/>
      <c r="V4976" s="46"/>
      <c r="W4976" s="28"/>
      <c r="X4976" s="28"/>
      <c r="Y4976" s="28"/>
      <c r="AA4976" s="77"/>
      <c r="AB4976" s="28"/>
      <c r="AC4976" s="28"/>
      <c r="AD4976" s="28"/>
      <c r="AE4976" s="28"/>
      <c r="AF4976" s="28"/>
      <c r="AG4976" s="28"/>
      <c r="AH4976" s="28"/>
      <c r="AI4976" s="28"/>
      <c r="AJ4976" s="28"/>
      <c r="AK4976" s="28"/>
      <c r="AL4976" s="28"/>
      <c r="AM4976" s="28"/>
      <c r="AN4976" s="28"/>
      <c r="AO4976" s="28"/>
      <c r="AP4976" s="28"/>
      <c r="AQ4976" s="28"/>
      <c r="AR4976" s="28"/>
      <c r="AS4976" s="28"/>
      <c r="AT4976" s="96"/>
      <c r="AU4976" s="28"/>
      <c r="AV4976" s="28"/>
      <c r="AW4976" s="28"/>
      <c r="AX4976" s="28"/>
      <c r="AY4976" s="28"/>
      <c r="AZ4976" s="28"/>
      <c r="BA4976" s="28"/>
      <c r="BB4976" s="28"/>
      <c r="BC4976" s="28"/>
      <c r="BD4976" s="28"/>
      <c r="BE4976" s="28"/>
    </row>
    <row r="4977" spans="3:57" ht="14.25" customHeight="1">
      <c r="C4977" s="46"/>
      <c r="D4977" s="28"/>
      <c r="E4977" s="28"/>
      <c r="F4977" s="28"/>
      <c r="G4977" s="28"/>
      <c r="H4977" s="28"/>
      <c r="I4977" s="28"/>
      <c r="J4977" s="28"/>
      <c r="K4977" s="28"/>
      <c r="L4977" s="28"/>
      <c r="M4977" s="28"/>
      <c r="N4977" s="28"/>
      <c r="O4977" s="28"/>
      <c r="P4977" s="60"/>
      <c r="Q4977" s="60"/>
      <c r="R4977" s="60"/>
      <c r="S4977" s="60"/>
      <c r="T4977" s="60"/>
      <c r="U4977" s="60"/>
      <c r="V4977" s="46"/>
      <c r="W4977" s="28"/>
      <c r="X4977" s="28"/>
      <c r="Y4977" s="28"/>
      <c r="AA4977" s="77"/>
      <c r="AB4977" s="28"/>
      <c r="AC4977" s="28"/>
      <c r="AD4977" s="28"/>
      <c r="AE4977" s="28"/>
      <c r="AF4977" s="28"/>
      <c r="AG4977" s="28"/>
      <c r="AH4977" s="28"/>
      <c r="AI4977" s="28"/>
      <c r="AJ4977" s="28"/>
      <c r="AK4977" s="28"/>
      <c r="AL4977" s="28"/>
      <c r="AM4977" s="28"/>
      <c r="AN4977" s="28"/>
      <c r="AO4977" s="28"/>
      <c r="AP4977" s="28"/>
      <c r="AQ4977" s="28"/>
      <c r="AR4977" s="28"/>
      <c r="AS4977" s="28"/>
      <c r="AT4977" s="96"/>
      <c r="AU4977" s="28"/>
      <c r="AV4977" s="28"/>
      <c r="AW4977" s="28"/>
      <c r="AX4977" s="28"/>
      <c r="AY4977" s="28"/>
      <c r="AZ4977" s="28"/>
      <c r="BA4977" s="28"/>
      <c r="BB4977" s="28"/>
      <c r="BC4977" s="28"/>
      <c r="BD4977" s="28"/>
      <c r="BE4977" s="28"/>
    </row>
    <row r="4978" spans="3:57" ht="14.25" customHeight="1">
      <c r="C4978" s="46"/>
      <c r="D4978" s="28"/>
      <c r="E4978" s="28"/>
      <c r="F4978" s="28"/>
      <c r="G4978" s="28"/>
      <c r="H4978" s="28"/>
      <c r="I4978" s="28"/>
      <c r="J4978" s="28"/>
      <c r="K4978" s="28"/>
      <c r="L4978" s="28"/>
      <c r="M4978" s="28"/>
      <c r="N4978" s="28"/>
      <c r="O4978" s="28"/>
      <c r="P4978" s="60"/>
      <c r="Q4978" s="60"/>
      <c r="R4978" s="60"/>
      <c r="S4978" s="60"/>
      <c r="T4978" s="60"/>
      <c r="U4978" s="60"/>
      <c r="V4978" s="46"/>
      <c r="W4978" s="28"/>
      <c r="X4978" s="28"/>
      <c r="Y4978" s="28"/>
      <c r="AA4978" s="77"/>
      <c r="AB4978" s="28"/>
      <c r="AC4978" s="28"/>
      <c r="AD4978" s="28"/>
      <c r="AE4978" s="28"/>
      <c r="AF4978" s="28"/>
      <c r="AG4978" s="28"/>
      <c r="AH4978" s="28"/>
      <c r="AI4978" s="28"/>
      <c r="AJ4978" s="28"/>
      <c r="AK4978" s="28"/>
      <c r="AL4978" s="28"/>
      <c r="AM4978" s="28"/>
      <c r="AN4978" s="28"/>
      <c r="AO4978" s="28"/>
      <c r="AP4978" s="28"/>
      <c r="AQ4978" s="28"/>
      <c r="AR4978" s="28"/>
      <c r="AS4978" s="28"/>
      <c r="AT4978" s="96"/>
      <c r="AU4978" s="28"/>
      <c r="AV4978" s="28"/>
      <c r="AW4978" s="28"/>
      <c r="AX4978" s="28"/>
      <c r="AY4978" s="28"/>
      <c r="AZ4978" s="28"/>
      <c r="BA4978" s="28"/>
      <c r="BB4978" s="28"/>
      <c r="BC4978" s="28"/>
      <c r="BD4978" s="28"/>
      <c r="BE4978" s="28"/>
    </row>
    <row r="4979" spans="3:57" ht="14.25" customHeight="1">
      <c r="C4979" s="46"/>
      <c r="D4979" s="28"/>
      <c r="E4979" s="28"/>
      <c r="F4979" s="28"/>
      <c r="G4979" s="28"/>
      <c r="H4979" s="28"/>
      <c r="I4979" s="28"/>
      <c r="J4979" s="28"/>
      <c r="K4979" s="28"/>
      <c r="L4979" s="28"/>
      <c r="M4979" s="28"/>
      <c r="N4979" s="28"/>
      <c r="O4979" s="28"/>
      <c r="P4979" s="60"/>
      <c r="Q4979" s="60"/>
      <c r="R4979" s="60"/>
      <c r="S4979" s="60"/>
      <c r="T4979" s="60"/>
      <c r="U4979" s="60"/>
      <c r="V4979" s="46"/>
      <c r="W4979" s="28"/>
      <c r="X4979" s="28"/>
      <c r="Y4979" s="28"/>
      <c r="AA4979" s="77"/>
      <c r="AB4979" s="28"/>
      <c r="AC4979" s="28"/>
      <c r="AD4979" s="28"/>
      <c r="AE4979" s="28"/>
      <c r="AF4979" s="28"/>
      <c r="AG4979" s="28"/>
      <c r="AH4979" s="28"/>
      <c r="AI4979" s="28"/>
      <c r="AJ4979" s="28"/>
      <c r="AK4979" s="28"/>
      <c r="AL4979" s="28"/>
      <c r="AM4979" s="28"/>
      <c r="AN4979" s="28"/>
      <c r="AO4979" s="28"/>
      <c r="AP4979" s="28"/>
      <c r="AQ4979" s="28"/>
      <c r="AR4979" s="28"/>
      <c r="AS4979" s="28"/>
      <c r="AT4979" s="96"/>
      <c r="AU4979" s="28"/>
      <c r="AV4979" s="28"/>
      <c r="AW4979" s="28"/>
      <c r="AX4979" s="28"/>
      <c r="AY4979" s="28"/>
      <c r="AZ4979" s="28"/>
      <c r="BA4979" s="28"/>
      <c r="BB4979" s="28"/>
      <c r="BC4979" s="28"/>
      <c r="BD4979" s="28"/>
      <c r="BE4979" s="28"/>
    </row>
    <row r="4980" spans="3:57" ht="14.25" customHeight="1">
      <c r="C4980" s="46"/>
      <c r="D4980" s="28"/>
      <c r="E4980" s="28"/>
      <c r="F4980" s="28"/>
      <c r="G4980" s="28"/>
      <c r="H4980" s="28"/>
      <c r="I4980" s="28"/>
      <c r="J4980" s="28"/>
      <c r="K4980" s="28"/>
      <c r="L4980" s="28"/>
      <c r="M4980" s="28"/>
      <c r="N4980" s="28"/>
      <c r="O4980" s="28"/>
      <c r="P4980" s="60"/>
      <c r="Q4980" s="60"/>
      <c r="R4980" s="60"/>
      <c r="S4980" s="60"/>
      <c r="T4980" s="60"/>
      <c r="U4980" s="60"/>
      <c r="V4980" s="46"/>
      <c r="W4980" s="28"/>
      <c r="X4980" s="28"/>
      <c r="Y4980" s="28"/>
      <c r="AA4980" s="77"/>
      <c r="AB4980" s="28"/>
      <c r="AC4980" s="28"/>
      <c r="AD4980" s="28"/>
      <c r="AE4980" s="28"/>
      <c r="AF4980" s="28"/>
      <c r="AG4980" s="28"/>
      <c r="AH4980" s="28"/>
      <c r="AI4980" s="28"/>
      <c r="AJ4980" s="28"/>
      <c r="AK4980" s="28"/>
      <c r="AL4980" s="28"/>
      <c r="AM4980" s="28"/>
      <c r="AN4980" s="28"/>
      <c r="AO4980" s="28"/>
      <c r="AP4980" s="28"/>
      <c r="AQ4980" s="28"/>
      <c r="AR4980" s="28"/>
      <c r="AS4980" s="28"/>
      <c r="AT4980" s="96"/>
      <c r="AU4980" s="28"/>
      <c r="AV4980" s="28"/>
      <c r="AW4980" s="28"/>
      <c r="AX4980" s="28"/>
      <c r="AY4980" s="28"/>
      <c r="AZ4980" s="28"/>
      <c r="BA4980" s="28"/>
      <c r="BB4980" s="28"/>
      <c r="BC4980" s="28"/>
      <c r="BD4980" s="28"/>
      <c r="BE4980" s="28"/>
    </row>
    <row r="4981" spans="3:57" ht="14.25" customHeight="1">
      <c r="C4981" s="46"/>
      <c r="D4981" s="28"/>
      <c r="E4981" s="28"/>
      <c r="F4981" s="28"/>
      <c r="G4981" s="28"/>
      <c r="H4981" s="28"/>
      <c r="I4981" s="28"/>
      <c r="J4981" s="28"/>
      <c r="K4981" s="28"/>
      <c r="L4981" s="28"/>
      <c r="M4981" s="28"/>
      <c r="N4981" s="28"/>
      <c r="O4981" s="28"/>
      <c r="P4981" s="60"/>
      <c r="Q4981" s="60"/>
      <c r="R4981" s="60"/>
      <c r="S4981" s="60"/>
      <c r="T4981" s="60"/>
      <c r="U4981" s="60"/>
      <c r="V4981" s="46"/>
      <c r="W4981" s="28"/>
      <c r="X4981" s="28"/>
      <c r="Y4981" s="28"/>
      <c r="AA4981" s="77"/>
      <c r="AB4981" s="28"/>
      <c r="AC4981" s="28"/>
      <c r="AD4981" s="28"/>
      <c r="AE4981" s="28"/>
      <c r="AF4981" s="28"/>
      <c r="AG4981" s="28"/>
      <c r="AH4981" s="28"/>
      <c r="AI4981" s="28"/>
      <c r="AJ4981" s="28"/>
      <c r="AK4981" s="28"/>
      <c r="AL4981" s="28"/>
      <c r="AM4981" s="28"/>
      <c r="AN4981" s="28"/>
      <c r="AO4981" s="28"/>
      <c r="AP4981" s="28"/>
      <c r="AQ4981" s="28"/>
      <c r="AR4981" s="28"/>
      <c r="AS4981" s="28"/>
      <c r="AT4981" s="96"/>
      <c r="AU4981" s="28"/>
      <c r="AV4981" s="28"/>
      <c r="AW4981" s="28"/>
      <c r="AX4981" s="28"/>
      <c r="AY4981" s="28"/>
      <c r="AZ4981" s="28"/>
      <c r="BA4981" s="28"/>
      <c r="BB4981" s="28"/>
      <c r="BC4981" s="28"/>
      <c r="BD4981" s="28"/>
      <c r="BE4981" s="28"/>
    </row>
    <row r="4982" spans="3:57" ht="14.25" customHeight="1">
      <c r="C4982" s="46"/>
      <c r="D4982" s="28"/>
      <c r="E4982" s="28"/>
      <c r="F4982" s="28"/>
      <c r="G4982" s="28"/>
      <c r="H4982" s="28"/>
      <c r="I4982" s="28"/>
      <c r="J4982" s="28"/>
      <c r="K4982" s="28"/>
      <c r="L4982" s="28"/>
      <c r="M4982" s="28"/>
      <c r="N4982" s="28"/>
      <c r="O4982" s="28"/>
      <c r="P4982" s="60"/>
      <c r="Q4982" s="60"/>
      <c r="R4982" s="60"/>
      <c r="S4982" s="60"/>
      <c r="T4982" s="60"/>
      <c r="U4982" s="60"/>
      <c r="V4982" s="46"/>
      <c r="W4982" s="28"/>
      <c r="X4982" s="28"/>
      <c r="Y4982" s="28"/>
      <c r="AA4982" s="77"/>
      <c r="AB4982" s="28"/>
      <c r="AC4982" s="28"/>
      <c r="AD4982" s="28"/>
      <c r="AE4982" s="28"/>
      <c r="AF4982" s="28"/>
      <c r="AG4982" s="28"/>
      <c r="AH4982" s="28"/>
      <c r="AI4982" s="28"/>
      <c r="AJ4982" s="28"/>
      <c r="AK4982" s="28"/>
      <c r="AL4982" s="28"/>
      <c r="AM4982" s="28"/>
      <c r="AN4982" s="28"/>
      <c r="AO4982" s="28"/>
      <c r="AP4982" s="28"/>
      <c r="AQ4982" s="28"/>
      <c r="AR4982" s="28"/>
      <c r="AS4982" s="28"/>
      <c r="AT4982" s="96"/>
      <c r="AU4982" s="28"/>
      <c r="AV4982" s="28"/>
      <c r="AW4982" s="28"/>
      <c r="AX4982" s="28"/>
      <c r="AY4982" s="28"/>
      <c r="AZ4982" s="28"/>
      <c r="BA4982" s="28"/>
      <c r="BB4982" s="28"/>
      <c r="BC4982" s="28"/>
      <c r="BD4982" s="28"/>
      <c r="BE4982" s="28"/>
    </row>
    <row r="4983" spans="3:57" ht="14.25" customHeight="1">
      <c r="C4983" s="46"/>
      <c r="D4983" s="28"/>
      <c r="E4983" s="28"/>
      <c r="F4983" s="28"/>
      <c r="G4983" s="28"/>
      <c r="H4983" s="28"/>
      <c r="I4983" s="28"/>
      <c r="J4983" s="28"/>
      <c r="K4983" s="28"/>
      <c r="L4983" s="28"/>
      <c r="M4983" s="28"/>
      <c r="N4983" s="28"/>
      <c r="O4983" s="28"/>
      <c r="P4983" s="60"/>
      <c r="Q4983" s="60"/>
      <c r="R4983" s="60"/>
      <c r="S4983" s="60"/>
      <c r="T4983" s="60"/>
      <c r="U4983" s="60"/>
      <c r="V4983" s="46"/>
      <c r="W4983" s="28"/>
      <c r="X4983" s="28"/>
      <c r="Y4983" s="28"/>
      <c r="AA4983" s="77"/>
      <c r="AB4983" s="28"/>
      <c r="AC4983" s="28"/>
      <c r="AD4983" s="28"/>
      <c r="AE4983" s="28"/>
      <c r="AF4983" s="28"/>
      <c r="AG4983" s="28"/>
      <c r="AH4983" s="28"/>
      <c r="AI4983" s="28"/>
      <c r="AJ4983" s="28"/>
      <c r="AK4983" s="28"/>
      <c r="AL4983" s="28"/>
      <c r="AM4983" s="28"/>
      <c r="AN4983" s="28"/>
      <c r="AO4983" s="28"/>
      <c r="AP4983" s="28"/>
      <c r="AQ4983" s="28"/>
      <c r="AR4983" s="28"/>
      <c r="AS4983" s="28"/>
      <c r="AT4983" s="96"/>
      <c r="AU4983" s="28"/>
      <c r="AV4983" s="28"/>
      <c r="AW4983" s="28"/>
      <c r="AX4983" s="28"/>
      <c r="AY4983" s="28"/>
      <c r="AZ4983" s="28"/>
      <c r="BA4983" s="28"/>
      <c r="BB4983" s="28"/>
      <c r="BC4983" s="28"/>
      <c r="BD4983" s="28"/>
      <c r="BE4983" s="28"/>
    </row>
    <row r="4984" spans="3:57" ht="14.25" customHeight="1">
      <c r="C4984" s="46"/>
      <c r="D4984" s="28"/>
      <c r="E4984" s="28"/>
      <c r="F4984" s="28"/>
      <c r="G4984" s="28"/>
      <c r="H4984" s="28"/>
      <c r="I4984" s="28"/>
      <c r="J4984" s="28"/>
      <c r="K4984" s="28"/>
      <c r="L4984" s="28"/>
      <c r="M4984" s="28"/>
      <c r="N4984" s="28"/>
      <c r="O4984" s="28"/>
      <c r="P4984" s="60"/>
      <c r="Q4984" s="60"/>
      <c r="R4984" s="60"/>
      <c r="S4984" s="60"/>
      <c r="T4984" s="60"/>
      <c r="U4984" s="60"/>
      <c r="V4984" s="46"/>
      <c r="W4984" s="28"/>
      <c r="X4984" s="28"/>
      <c r="Y4984" s="28"/>
      <c r="AA4984" s="77"/>
      <c r="AB4984" s="28"/>
      <c r="AC4984" s="28"/>
      <c r="AD4984" s="28"/>
      <c r="AE4984" s="28"/>
      <c r="AF4984" s="28"/>
      <c r="AG4984" s="28"/>
      <c r="AH4984" s="28"/>
      <c r="AI4984" s="28"/>
      <c r="AJ4984" s="28"/>
      <c r="AK4984" s="28"/>
      <c r="AL4984" s="28"/>
      <c r="AM4984" s="28"/>
      <c r="AN4984" s="28"/>
      <c r="AO4984" s="28"/>
      <c r="AP4984" s="28"/>
      <c r="AQ4984" s="28"/>
      <c r="AR4984" s="28"/>
      <c r="AS4984" s="28"/>
      <c r="AT4984" s="96"/>
      <c r="AU4984" s="28"/>
      <c r="AV4984" s="28"/>
      <c r="AW4984" s="28"/>
      <c r="AX4984" s="28"/>
      <c r="AY4984" s="28"/>
      <c r="AZ4984" s="28"/>
      <c r="BA4984" s="28"/>
      <c r="BB4984" s="28"/>
      <c r="BC4984" s="28"/>
      <c r="BD4984" s="28"/>
      <c r="BE4984" s="28"/>
    </row>
    <row r="4985" spans="3:57" ht="14.25" customHeight="1">
      <c r="C4985" s="46"/>
      <c r="D4985" s="28"/>
      <c r="E4985" s="28"/>
      <c r="F4985" s="28"/>
      <c r="G4985" s="28"/>
      <c r="H4985" s="28"/>
      <c r="I4985" s="28"/>
      <c r="J4985" s="28"/>
      <c r="K4985" s="28"/>
      <c r="L4985" s="28"/>
      <c r="M4985" s="28"/>
      <c r="N4985" s="28"/>
      <c r="O4985" s="28"/>
      <c r="P4985" s="60"/>
      <c r="Q4985" s="60"/>
      <c r="R4985" s="60"/>
      <c r="S4985" s="60"/>
      <c r="T4985" s="60"/>
      <c r="U4985" s="60"/>
      <c r="V4985" s="46"/>
      <c r="W4985" s="28"/>
      <c r="X4985" s="28"/>
      <c r="Y4985" s="28"/>
      <c r="AA4985" s="77"/>
      <c r="AB4985" s="28"/>
      <c r="AC4985" s="28"/>
      <c r="AD4985" s="28"/>
      <c r="AE4985" s="28"/>
      <c r="AF4985" s="28"/>
      <c r="AG4985" s="28"/>
      <c r="AH4985" s="28"/>
      <c r="AI4985" s="28"/>
      <c r="AJ4985" s="28"/>
      <c r="AK4985" s="28"/>
      <c r="AL4985" s="28"/>
      <c r="AM4985" s="28"/>
      <c r="AN4985" s="28"/>
      <c r="AO4985" s="28"/>
      <c r="AP4985" s="28"/>
      <c r="AQ4985" s="28"/>
      <c r="AR4985" s="28"/>
      <c r="AS4985" s="28"/>
      <c r="AT4985" s="96"/>
      <c r="AU4985" s="28"/>
      <c r="AV4985" s="28"/>
      <c r="AW4985" s="28"/>
      <c r="AX4985" s="28"/>
      <c r="AY4985" s="28"/>
      <c r="AZ4985" s="28"/>
      <c r="BA4985" s="28"/>
      <c r="BB4985" s="28"/>
      <c r="BC4985" s="28"/>
      <c r="BD4985" s="28"/>
      <c r="BE4985" s="28"/>
    </row>
    <row r="4986" spans="3:57" ht="14.25" customHeight="1">
      <c r="C4986" s="46"/>
      <c r="D4986" s="28"/>
      <c r="E4986" s="28"/>
      <c r="F4986" s="28"/>
      <c r="G4986" s="28"/>
      <c r="H4986" s="28"/>
      <c r="I4986" s="28"/>
      <c r="J4986" s="28"/>
      <c r="K4986" s="28"/>
      <c r="L4986" s="28"/>
      <c r="M4986" s="28"/>
      <c r="N4986" s="28"/>
      <c r="O4986" s="28"/>
      <c r="P4986" s="60"/>
      <c r="Q4986" s="60"/>
      <c r="R4986" s="60"/>
      <c r="S4986" s="60"/>
      <c r="U4986" s="60"/>
      <c r="V4986" s="46"/>
      <c r="W4986" s="28"/>
      <c r="X4986" s="28"/>
      <c r="Y4986" s="28"/>
      <c r="AA4986" s="77"/>
      <c r="AB4986" s="28"/>
      <c r="AC4986" s="28"/>
      <c r="AD4986" s="28"/>
      <c r="AE4986" s="28"/>
      <c r="AF4986" s="28"/>
      <c r="AG4986" s="28"/>
      <c r="AH4986" s="28"/>
      <c r="AI4986" s="28"/>
      <c r="AJ4986" s="28"/>
      <c r="AK4986" s="28"/>
      <c r="AL4986" s="28"/>
      <c r="AM4986" s="28"/>
      <c r="AN4986" s="28"/>
      <c r="AO4986" s="28"/>
      <c r="AP4986" s="28"/>
      <c r="AQ4986" s="28"/>
      <c r="AR4986" s="28"/>
      <c r="AS4986" s="28"/>
      <c r="AT4986" s="96"/>
      <c r="AU4986" s="28"/>
      <c r="AV4986" s="28"/>
      <c r="AW4986" s="28"/>
      <c r="AX4986" s="28"/>
      <c r="AY4986" s="28"/>
      <c r="AZ4986" s="28"/>
      <c r="BA4986" s="28"/>
      <c r="BB4986" s="28"/>
      <c r="BC4986" s="28"/>
      <c r="BD4986" s="28"/>
      <c r="BE4986" s="28"/>
    </row>
    <row r="4987" spans="3:57" ht="14.25" customHeight="1">
      <c r="C4987" s="46"/>
      <c r="D4987" s="28"/>
      <c r="E4987" s="28"/>
      <c r="F4987" s="28"/>
      <c r="G4987" s="28"/>
      <c r="H4987" s="28"/>
      <c r="I4987" s="28"/>
      <c r="J4987" s="28"/>
      <c r="K4987" s="28"/>
      <c r="L4987" s="28"/>
      <c r="M4987" s="28"/>
      <c r="N4987" s="28"/>
      <c r="O4987" s="28"/>
      <c r="P4987" s="60"/>
      <c r="Q4987" s="60"/>
      <c r="R4987" s="60"/>
      <c r="S4987" s="60"/>
      <c r="U4987" s="60"/>
      <c r="V4987" s="46"/>
      <c r="W4987" s="28"/>
      <c r="X4987" s="28"/>
      <c r="Y4987" s="28"/>
      <c r="AA4987" s="77"/>
      <c r="AB4987" s="28"/>
      <c r="AC4987" s="28"/>
      <c r="AD4987" s="28"/>
      <c r="AE4987" s="28"/>
      <c r="AF4987" s="28"/>
      <c r="AG4987" s="28"/>
      <c r="AH4987" s="28"/>
      <c r="AI4987" s="28"/>
      <c r="AJ4987" s="28"/>
      <c r="AK4987" s="28"/>
      <c r="AL4987" s="28"/>
      <c r="AM4987" s="28"/>
      <c r="AN4987" s="28"/>
      <c r="AO4987" s="28"/>
      <c r="AP4987" s="28"/>
      <c r="AQ4987" s="28"/>
      <c r="AR4987" s="28"/>
      <c r="AS4987" s="28"/>
      <c r="AT4987" s="96"/>
      <c r="AU4987" s="28"/>
      <c r="AV4987" s="28"/>
      <c r="AW4987" s="28"/>
      <c r="AX4987" s="28"/>
      <c r="AY4987" s="28"/>
      <c r="AZ4987" s="28"/>
      <c r="BA4987" s="28"/>
      <c r="BB4987" s="28"/>
      <c r="BC4987" s="28"/>
      <c r="BD4987" s="28"/>
      <c r="BE4987" s="28"/>
    </row>
    <row r="4988" spans="3:57" ht="14.25" customHeight="1">
      <c r="C4988" s="46"/>
      <c r="D4988" s="28"/>
      <c r="E4988" s="28"/>
      <c r="F4988" s="28"/>
      <c r="G4988" s="28"/>
      <c r="H4988" s="28"/>
      <c r="I4988" s="28"/>
      <c r="J4988" s="28"/>
      <c r="K4988" s="28"/>
      <c r="L4988" s="28"/>
      <c r="M4988" s="28"/>
      <c r="N4988" s="28"/>
      <c r="O4988" s="28"/>
      <c r="P4988" s="60"/>
      <c r="Q4988" s="60"/>
      <c r="R4988" s="60"/>
      <c r="S4988" s="60"/>
      <c r="U4988" s="60"/>
      <c r="V4988" s="46"/>
      <c r="W4988" s="28"/>
      <c r="X4988" s="28"/>
      <c r="Y4988" s="28"/>
      <c r="AA4988" s="77"/>
      <c r="AB4988" s="28"/>
      <c r="AC4988" s="28"/>
      <c r="AD4988" s="28"/>
      <c r="AE4988" s="28"/>
      <c r="AF4988" s="28"/>
      <c r="AG4988" s="28"/>
      <c r="AH4988" s="28"/>
      <c r="AI4988" s="28"/>
      <c r="AJ4988" s="28"/>
      <c r="AK4988" s="28"/>
      <c r="AL4988" s="28"/>
      <c r="AM4988" s="28"/>
      <c r="AN4988" s="28"/>
      <c r="AO4988" s="28"/>
      <c r="AP4988" s="28"/>
      <c r="AQ4988" s="28"/>
      <c r="AR4988" s="28"/>
      <c r="AS4988" s="28"/>
      <c r="AT4988" s="96"/>
      <c r="AU4988" s="28"/>
      <c r="AV4988" s="28"/>
      <c r="AW4988" s="28"/>
      <c r="AX4988" s="28"/>
      <c r="AY4988" s="28"/>
      <c r="AZ4988" s="28"/>
      <c r="BA4988" s="28"/>
      <c r="BB4988" s="28"/>
      <c r="BC4988" s="28"/>
      <c r="BD4988" s="28"/>
      <c r="BE4988" s="28"/>
    </row>
    <row r="4989" spans="3:57" ht="14.25" customHeight="1">
      <c r="C4989" s="46"/>
      <c r="D4989" s="28"/>
      <c r="E4989" s="28"/>
      <c r="F4989" s="28"/>
      <c r="G4989" s="28"/>
      <c r="H4989" s="28"/>
      <c r="I4989" s="28"/>
      <c r="J4989" s="28"/>
      <c r="K4989" s="28"/>
      <c r="L4989" s="28"/>
      <c r="M4989" s="28"/>
      <c r="N4989" s="28"/>
      <c r="O4989" s="28"/>
      <c r="P4989" s="60"/>
      <c r="Q4989" s="60"/>
      <c r="R4989" s="60"/>
      <c r="S4989" s="60"/>
      <c r="U4989" s="60"/>
      <c r="V4989" s="46"/>
      <c r="W4989" s="28"/>
      <c r="X4989" s="28"/>
      <c r="Y4989" s="28"/>
      <c r="AA4989" s="77"/>
      <c r="AB4989" s="28"/>
      <c r="AC4989" s="28"/>
      <c r="AD4989" s="28"/>
      <c r="AE4989" s="28"/>
      <c r="AF4989" s="28"/>
      <c r="AG4989" s="28"/>
      <c r="AH4989" s="28"/>
      <c r="AI4989" s="28"/>
      <c r="AJ4989" s="28"/>
      <c r="AK4989" s="28"/>
      <c r="AL4989" s="28"/>
      <c r="AM4989" s="28"/>
      <c r="AN4989" s="28"/>
      <c r="AO4989" s="28"/>
      <c r="AP4989" s="28"/>
      <c r="AQ4989" s="28"/>
      <c r="AR4989" s="28"/>
      <c r="AS4989" s="28"/>
      <c r="AT4989" s="96"/>
      <c r="AU4989" s="28"/>
      <c r="AV4989" s="28"/>
      <c r="AW4989" s="28"/>
      <c r="AX4989" s="28"/>
      <c r="AY4989" s="28"/>
      <c r="AZ4989" s="28"/>
      <c r="BA4989" s="28"/>
      <c r="BB4989" s="28"/>
      <c r="BC4989" s="28"/>
      <c r="BD4989" s="28"/>
      <c r="BE4989" s="28"/>
    </row>
    <row r="4990" spans="3:57" ht="14.25" customHeight="1">
      <c r="C4990" s="46"/>
      <c r="D4990" s="28"/>
      <c r="E4990" s="28"/>
      <c r="F4990" s="28"/>
      <c r="G4990" s="28"/>
      <c r="H4990" s="28"/>
      <c r="I4990" s="28"/>
      <c r="J4990" s="28"/>
      <c r="K4990" s="28"/>
      <c r="L4990" s="28"/>
      <c r="M4990" s="28"/>
      <c r="N4990" s="28"/>
      <c r="O4990" s="28"/>
      <c r="P4990" s="60"/>
      <c r="Q4990" s="60"/>
      <c r="R4990" s="60"/>
      <c r="S4990" s="60"/>
      <c r="U4990" s="60"/>
      <c r="V4990" s="46"/>
      <c r="W4990" s="28"/>
      <c r="X4990" s="28"/>
      <c r="Y4990" s="28"/>
      <c r="AA4990" s="77"/>
      <c r="AB4990" s="28"/>
      <c r="AC4990" s="28"/>
      <c r="AD4990" s="28"/>
      <c r="AE4990" s="28"/>
      <c r="AF4990" s="28"/>
      <c r="AG4990" s="28"/>
      <c r="AH4990" s="28"/>
      <c r="AI4990" s="28"/>
      <c r="AJ4990" s="28"/>
      <c r="AK4990" s="28"/>
      <c r="AL4990" s="28"/>
      <c r="AM4990" s="28"/>
      <c r="AN4990" s="28"/>
      <c r="AO4990" s="28"/>
      <c r="AP4990" s="28"/>
      <c r="AQ4990" s="28"/>
      <c r="AR4990" s="28"/>
      <c r="AS4990" s="28"/>
      <c r="AT4990" s="96"/>
      <c r="AU4990" s="28"/>
      <c r="AV4990" s="28"/>
      <c r="AW4990" s="28"/>
      <c r="AX4990" s="28"/>
      <c r="AY4990" s="28"/>
      <c r="AZ4990" s="28"/>
      <c r="BA4990" s="28"/>
      <c r="BB4990" s="28"/>
      <c r="BC4990" s="28"/>
      <c r="BD4990" s="28"/>
      <c r="BE4990" s="28"/>
    </row>
    <row r="4991" spans="3:57" ht="14.25" customHeight="1">
      <c r="C4991" s="46"/>
      <c r="D4991" s="28"/>
      <c r="E4991" s="28"/>
      <c r="F4991" s="28"/>
      <c r="G4991" s="28"/>
      <c r="H4991" s="28"/>
      <c r="I4991" s="28"/>
      <c r="J4991" s="28"/>
      <c r="K4991" s="28"/>
      <c r="L4991" s="28"/>
      <c r="M4991" s="28"/>
      <c r="N4991" s="28"/>
      <c r="O4991" s="28"/>
      <c r="P4991" s="60"/>
      <c r="Q4991" s="60"/>
      <c r="R4991" s="60"/>
      <c r="S4991" s="60"/>
      <c r="U4991" s="60"/>
      <c r="V4991" s="46"/>
      <c r="W4991" s="28"/>
      <c r="X4991" s="28"/>
      <c r="Y4991" s="28"/>
      <c r="AA4991" s="77"/>
      <c r="AB4991" s="28"/>
      <c r="AC4991" s="28"/>
      <c r="AD4991" s="28"/>
      <c r="AE4991" s="28"/>
      <c r="AF4991" s="28"/>
      <c r="AG4991" s="28"/>
      <c r="AH4991" s="28"/>
      <c r="AI4991" s="28"/>
      <c r="AJ4991" s="28"/>
      <c r="AK4991" s="28"/>
      <c r="AL4991" s="28"/>
      <c r="AM4991" s="28"/>
      <c r="AN4991" s="28"/>
      <c r="AO4991" s="28"/>
      <c r="AP4991" s="28"/>
      <c r="AQ4991" s="28"/>
      <c r="AR4991" s="28"/>
      <c r="AS4991" s="28"/>
      <c r="AT4991" s="96"/>
      <c r="AU4991" s="28"/>
      <c r="AV4991" s="28"/>
      <c r="AW4991" s="28"/>
      <c r="AX4991" s="28"/>
      <c r="AY4991" s="28"/>
      <c r="AZ4991" s="28"/>
      <c r="BA4991" s="28"/>
      <c r="BB4991" s="28"/>
      <c r="BC4991" s="28"/>
      <c r="BD4991" s="28"/>
      <c r="BE4991" s="28"/>
    </row>
    <row r="4992" spans="3:57" ht="14.25" customHeight="1">
      <c r="C4992" s="46"/>
      <c r="D4992" s="28"/>
      <c r="E4992" s="28"/>
      <c r="F4992" s="28"/>
      <c r="G4992" s="28"/>
      <c r="H4992" s="28"/>
      <c r="I4992" s="28"/>
      <c r="J4992" s="28"/>
      <c r="K4992" s="28"/>
      <c r="L4992" s="28"/>
      <c r="M4992" s="28"/>
      <c r="N4992" s="28"/>
      <c r="O4992" s="28"/>
      <c r="P4992" s="60"/>
      <c r="Q4992" s="60"/>
      <c r="R4992" s="60"/>
      <c r="S4992" s="60"/>
      <c r="U4992" s="60"/>
      <c r="V4992" s="46"/>
      <c r="W4992" s="28"/>
      <c r="X4992" s="28"/>
      <c r="Y4992" s="28"/>
      <c r="AA4992" s="77"/>
      <c r="AB4992" s="28"/>
      <c r="AC4992" s="28"/>
      <c r="AD4992" s="28"/>
      <c r="AE4992" s="28"/>
      <c r="AF4992" s="28"/>
      <c r="AG4992" s="28"/>
      <c r="AH4992" s="28"/>
      <c r="AI4992" s="28"/>
      <c r="AJ4992" s="28"/>
      <c r="AK4992" s="28"/>
      <c r="AL4992" s="28"/>
      <c r="AM4992" s="28"/>
      <c r="AN4992" s="28"/>
      <c r="AO4992" s="28"/>
      <c r="AP4992" s="28"/>
      <c r="AQ4992" s="28"/>
      <c r="AR4992" s="28"/>
      <c r="AS4992" s="28"/>
      <c r="AT4992" s="96"/>
      <c r="AU4992" s="28"/>
      <c r="AV4992" s="28"/>
      <c r="AW4992" s="28"/>
      <c r="AX4992" s="28"/>
      <c r="AY4992" s="28"/>
      <c r="AZ4992" s="28"/>
      <c r="BA4992" s="28"/>
      <c r="BB4992" s="28"/>
      <c r="BC4992" s="28"/>
      <c r="BD4992" s="28"/>
      <c r="BE4992" s="28"/>
    </row>
    <row r="4993" spans="3:57" ht="14.25" customHeight="1">
      <c r="C4993" s="46"/>
      <c r="D4993" s="28"/>
      <c r="E4993" s="28"/>
      <c r="F4993" s="28"/>
      <c r="G4993" s="28"/>
      <c r="H4993" s="28"/>
      <c r="I4993" s="28"/>
      <c r="J4993" s="28"/>
      <c r="K4993" s="28"/>
      <c r="L4993" s="28"/>
      <c r="M4993" s="28"/>
      <c r="N4993" s="28"/>
      <c r="O4993" s="28"/>
      <c r="P4993" s="60"/>
      <c r="Q4993" s="60"/>
      <c r="R4993" s="60"/>
      <c r="S4993" s="60"/>
      <c r="U4993" s="60"/>
      <c r="V4993" s="46"/>
      <c r="W4993" s="28"/>
      <c r="X4993" s="28"/>
      <c r="Y4993" s="28"/>
      <c r="AA4993" s="77"/>
      <c r="AB4993" s="28"/>
      <c r="AC4993" s="28"/>
      <c r="AD4993" s="28"/>
      <c r="AE4993" s="28"/>
      <c r="AF4993" s="28"/>
      <c r="AG4993" s="28"/>
      <c r="AH4993" s="28"/>
      <c r="AI4993" s="28"/>
      <c r="AJ4993" s="28"/>
      <c r="AK4993" s="28"/>
      <c r="AL4993" s="28"/>
      <c r="AM4993" s="28"/>
      <c r="AN4993" s="28"/>
      <c r="AO4993" s="28"/>
      <c r="AP4993" s="28"/>
      <c r="AQ4993" s="28"/>
      <c r="AR4993" s="28"/>
      <c r="AS4993" s="28"/>
      <c r="AT4993" s="96"/>
      <c r="AU4993" s="28"/>
      <c r="AV4993" s="28"/>
      <c r="AW4993" s="28"/>
      <c r="AX4993" s="28"/>
      <c r="AY4993" s="28"/>
      <c r="AZ4993" s="28"/>
      <c r="BA4993" s="28"/>
      <c r="BB4993" s="28"/>
      <c r="BC4993" s="28"/>
      <c r="BD4993" s="28"/>
      <c r="BE4993" s="28"/>
    </row>
    <row r="4994" spans="3:57" ht="14.25" customHeight="1">
      <c r="C4994" s="46"/>
      <c r="D4994" s="28"/>
      <c r="E4994" s="28"/>
      <c r="F4994" s="28"/>
      <c r="G4994" s="28"/>
      <c r="H4994" s="28"/>
      <c r="I4994" s="28"/>
      <c r="J4994" s="28"/>
      <c r="K4994" s="28"/>
      <c r="L4994" s="28"/>
      <c r="M4994" s="28"/>
      <c r="N4994" s="28"/>
      <c r="O4994" s="28"/>
      <c r="P4994" s="60"/>
      <c r="Q4994" s="60"/>
      <c r="R4994" s="60"/>
      <c r="T4994" s="60"/>
      <c r="V4994" s="46"/>
      <c r="W4994" s="28"/>
      <c r="X4994" s="28"/>
      <c r="Y4994" s="28"/>
      <c r="AA4994" s="77"/>
      <c r="AB4994" s="28"/>
      <c r="AC4994" s="28"/>
      <c r="AD4994" s="28"/>
      <c r="AE4994" s="28"/>
      <c r="AF4994" s="28"/>
      <c r="AG4994" s="28"/>
      <c r="AH4994" s="28"/>
      <c r="AI4994" s="28"/>
      <c r="AJ4994" s="28"/>
      <c r="AK4994" s="28"/>
      <c r="AL4994" s="28"/>
      <c r="AM4994" s="28"/>
      <c r="AN4994" s="28"/>
      <c r="AO4994" s="28"/>
      <c r="AP4994" s="28"/>
      <c r="AQ4994" s="28"/>
      <c r="AR4994" s="28"/>
      <c r="AS4994" s="28"/>
      <c r="AT4994" s="96"/>
      <c r="AU4994" s="28"/>
      <c r="AV4994" s="28"/>
      <c r="AW4994" s="28"/>
      <c r="AX4994" s="28"/>
      <c r="AY4994" s="28"/>
      <c r="AZ4994" s="28"/>
      <c r="BA4994" s="28"/>
      <c r="BB4994" s="28"/>
      <c r="BC4994" s="28"/>
      <c r="BD4994" s="28"/>
      <c r="BE4994" s="28"/>
    </row>
    <row r="4995" spans="3:57" ht="14.25" customHeight="1">
      <c r="C4995" s="46"/>
      <c r="D4995" s="28"/>
      <c r="E4995" s="28"/>
      <c r="F4995" s="28"/>
      <c r="G4995" s="28"/>
      <c r="H4995" s="28"/>
      <c r="I4995" s="28"/>
      <c r="J4995" s="28"/>
      <c r="K4995" s="28"/>
      <c r="L4995" s="28"/>
      <c r="M4995" s="28"/>
      <c r="N4995" s="28"/>
      <c r="O4995" s="28"/>
      <c r="P4995" s="60"/>
      <c r="Q4995" s="60"/>
      <c r="R4995" s="60"/>
      <c r="T4995" s="60"/>
      <c r="V4995" s="46"/>
      <c r="W4995" s="28"/>
      <c r="X4995" s="28"/>
      <c r="Y4995" s="28"/>
      <c r="AA4995" s="77"/>
      <c r="AB4995" s="28"/>
      <c r="AC4995" s="28"/>
      <c r="AD4995" s="28"/>
      <c r="AE4995" s="28"/>
      <c r="AF4995" s="28"/>
      <c r="AG4995" s="28"/>
      <c r="AH4995" s="28"/>
      <c r="AI4995" s="28"/>
      <c r="AL4995" s="28"/>
      <c r="AM4995" s="28"/>
      <c r="AN4995" s="28"/>
      <c r="AO4995" s="28"/>
      <c r="AP4995" s="28"/>
      <c r="AQ4995" s="28"/>
      <c r="AR4995" s="28"/>
      <c r="AS4995" s="28"/>
      <c r="AT4995" s="96"/>
      <c r="AU4995" s="28"/>
      <c r="AV4995" s="28"/>
      <c r="AW4995" s="28"/>
      <c r="AX4995" s="28"/>
      <c r="AY4995" s="28"/>
      <c r="AZ4995" s="28"/>
      <c r="BA4995" s="28"/>
      <c r="BB4995" s="28"/>
      <c r="BC4995" s="28"/>
      <c r="BD4995" s="28"/>
      <c r="BE4995" s="28"/>
    </row>
    <row r="4996" spans="3:57" ht="14.25" customHeight="1">
      <c r="C4996" s="46"/>
      <c r="D4996" s="28"/>
      <c r="E4996" s="28"/>
      <c r="F4996" s="28"/>
      <c r="G4996" s="28"/>
      <c r="H4996" s="28"/>
      <c r="I4996" s="28"/>
      <c r="J4996" s="28"/>
      <c r="K4996" s="28"/>
      <c r="L4996" s="28"/>
      <c r="M4996" s="28"/>
      <c r="N4996" s="28"/>
      <c r="O4996" s="28"/>
      <c r="P4996" s="60"/>
      <c r="Q4996" s="60"/>
      <c r="R4996" s="60"/>
      <c r="T4996" s="60"/>
      <c r="V4996" s="46"/>
      <c r="W4996" s="28"/>
      <c r="X4996" s="28"/>
      <c r="Y4996" s="28"/>
      <c r="AA4996" s="77"/>
      <c r="AB4996" s="28"/>
      <c r="AC4996" s="28"/>
      <c r="AD4996" s="28"/>
      <c r="AE4996" s="28"/>
      <c r="AF4996" s="28"/>
      <c r="AG4996" s="28"/>
      <c r="AH4996" s="28"/>
      <c r="AI4996" s="28"/>
      <c r="AL4996" s="28"/>
      <c r="AM4996" s="28"/>
      <c r="AN4996" s="28"/>
      <c r="AO4996" s="28"/>
      <c r="AP4996" s="28"/>
      <c r="AT4996" s="96"/>
      <c r="AU4996" s="28"/>
      <c r="AV4996" s="28"/>
      <c r="AW4996" s="28"/>
      <c r="AX4996" s="28"/>
      <c r="AY4996" s="28"/>
      <c r="AZ4996" s="28"/>
      <c r="BA4996" s="28"/>
      <c r="BB4996" s="28"/>
      <c r="BC4996" s="28"/>
      <c r="BD4996" s="28"/>
      <c r="BE4996" s="28"/>
    </row>
    <row r="4997" spans="3:57" ht="14.25" customHeight="1">
      <c r="C4997" s="46"/>
      <c r="D4997" s="28"/>
      <c r="E4997" s="28"/>
      <c r="F4997" s="28"/>
      <c r="G4997" s="28"/>
      <c r="H4997" s="28"/>
      <c r="I4997" s="28"/>
      <c r="J4997" s="28"/>
      <c r="K4997" s="28"/>
      <c r="L4997" s="28"/>
      <c r="M4997" s="28"/>
      <c r="N4997" s="28"/>
      <c r="O4997" s="28"/>
      <c r="P4997" s="60"/>
      <c r="Q4997" s="60"/>
      <c r="R4997" s="60"/>
      <c r="T4997" s="60"/>
      <c r="V4997" s="46"/>
      <c r="W4997" s="28"/>
      <c r="X4997" s="28"/>
      <c r="Y4997" s="28"/>
      <c r="AA4997" s="77"/>
      <c r="AE4997" s="28"/>
      <c r="AF4997" s="28"/>
      <c r="AG4997" s="28"/>
      <c r="AH4997" s="28"/>
      <c r="AI4997" s="28"/>
      <c r="AL4997" s="28"/>
      <c r="AM4997" s="28"/>
      <c r="AN4997" s="28"/>
      <c r="AO4997" s="28"/>
      <c r="AP4997" s="28"/>
      <c r="AW4997" s="28"/>
      <c r="AX4997" s="28"/>
      <c r="AY4997" s="28"/>
      <c r="AZ4997" s="28"/>
      <c r="BA4997" s="28"/>
      <c r="BB4997" s="28"/>
      <c r="BC4997" s="28"/>
      <c r="BD4997" s="28"/>
      <c r="BE4997" s="28"/>
    </row>
    <row r="4998" spans="3:57" ht="14.25" customHeight="1">
      <c r="C4998" s="46"/>
      <c r="D4998" s="28"/>
      <c r="E4998" s="28"/>
      <c r="F4998" s="28"/>
      <c r="G4998" s="28"/>
      <c r="H4998" s="28"/>
      <c r="I4998" s="28"/>
      <c r="J4998" s="28"/>
      <c r="K4998" s="28"/>
      <c r="L4998" s="28"/>
      <c r="M4998" s="28"/>
      <c r="N4998" s="28"/>
      <c r="O4998" s="28"/>
      <c r="P4998" s="60"/>
      <c r="Q4998" s="60"/>
      <c r="R4998" s="60"/>
      <c r="T4998" s="60"/>
      <c r="V4998" s="46"/>
      <c r="W4998" s="28"/>
      <c r="X4998" s="28"/>
      <c r="Y4998" s="28"/>
      <c r="AA4998" s="77"/>
      <c r="AE4998" s="28"/>
      <c r="AF4998" s="28"/>
      <c r="AG4998" s="28"/>
      <c r="AH4998" s="28"/>
      <c r="AI4998" s="28"/>
      <c r="AL4998" s="28"/>
      <c r="AM4998" s="28"/>
      <c r="AN4998" s="28"/>
      <c r="AO4998" s="28"/>
      <c r="AP4998" s="28"/>
      <c r="AW4998" s="28"/>
      <c r="AX4998" s="28"/>
      <c r="AY4998" s="28"/>
      <c r="AZ4998" s="28"/>
      <c r="BA4998" s="28"/>
      <c r="BB4998" s="28"/>
      <c r="BC4998" s="28"/>
      <c r="BD4998" s="28"/>
      <c r="BE4998" s="28"/>
    </row>
    <row r="4999" spans="3:57" ht="14.25" customHeight="1">
      <c r="C4999" s="46"/>
      <c r="D4999" s="28"/>
      <c r="E4999" s="28"/>
      <c r="F4999" s="28"/>
      <c r="G4999" s="28"/>
      <c r="H4999" s="28"/>
      <c r="I4999" s="28"/>
      <c r="J4999" s="28"/>
      <c r="K4999" s="28"/>
      <c r="L4999" s="28"/>
      <c r="M4999" s="28"/>
      <c r="N4999" s="28"/>
      <c r="O4999" s="28"/>
      <c r="P4999" s="60"/>
      <c r="Q4999" s="60"/>
      <c r="R4999" s="60"/>
      <c r="T4999" s="60"/>
      <c r="V4999" s="46"/>
      <c r="W4999" s="28"/>
      <c r="X4999" s="28"/>
      <c r="Y4999" s="28"/>
      <c r="AA4999" s="77"/>
      <c r="AE4999" s="28"/>
      <c r="AF4999" s="28"/>
      <c r="AG4999" s="28"/>
      <c r="AH4999" s="28"/>
      <c r="AI4999" s="28"/>
      <c r="AL4999" s="28"/>
      <c r="AM4999" s="28"/>
      <c r="AN4999" s="28"/>
      <c r="AO4999" s="28"/>
      <c r="AP4999" s="28"/>
      <c r="AW4999" s="28"/>
      <c r="AX4999" s="28"/>
      <c r="AY4999" s="28"/>
      <c r="AZ4999" s="28"/>
      <c r="BA4999" s="28"/>
      <c r="BB4999" s="28"/>
      <c r="BC4999" s="28"/>
      <c r="BD4999" s="28"/>
      <c r="BE4999" s="28"/>
    </row>
    <row r="5000" spans="3:57" ht="14.25" customHeight="1">
      <c r="C5000" s="46"/>
      <c r="D5000" s="28"/>
      <c r="E5000" s="28"/>
      <c r="F5000" s="28"/>
      <c r="G5000" s="28"/>
      <c r="H5000" s="28"/>
      <c r="I5000" s="28"/>
      <c r="J5000" s="28"/>
      <c r="K5000" s="28"/>
      <c r="L5000" s="28"/>
      <c r="M5000" s="28"/>
      <c r="N5000" s="28"/>
      <c r="O5000" s="28"/>
      <c r="P5000" s="60"/>
      <c r="Q5000" s="60"/>
      <c r="R5000" s="60"/>
      <c r="T5000" s="60"/>
      <c r="V5000" s="46"/>
      <c r="W5000" s="28"/>
      <c r="X5000" s="28"/>
      <c r="Y5000" s="28"/>
      <c r="AA5000" s="77"/>
      <c r="AE5000" s="28"/>
      <c r="AF5000" s="28"/>
      <c r="AG5000" s="28"/>
      <c r="AH5000" s="28"/>
      <c r="AI5000" s="28"/>
      <c r="AL5000" s="28"/>
      <c r="AM5000" s="28"/>
      <c r="AN5000" s="28"/>
      <c r="AO5000" s="28"/>
      <c r="AP5000" s="28"/>
      <c r="AW5000" s="28"/>
      <c r="AX5000" s="28"/>
      <c r="AY5000" s="28"/>
      <c r="AZ5000" s="28"/>
      <c r="BA5000" s="28"/>
      <c r="BB5000" s="28"/>
      <c r="BC5000" s="28"/>
      <c r="BD5000" s="28"/>
      <c r="BE5000" s="28"/>
    </row>
    <row r="5001" spans="3:57" ht="14.25" customHeight="1">
      <c r="C5001" s="46"/>
      <c r="D5001" s="28"/>
      <c r="E5001" s="28"/>
      <c r="F5001" s="28"/>
      <c r="G5001" s="28"/>
      <c r="H5001" s="28"/>
      <c r="I5001" s="28"/>
      <c r="J5001" s="28"/>
      <c r="K5001" s="28"/>
      <c r="L5001" s="28"/>
      <c r="M5001" s="28"/>
      <c r="N5001" s="28"/>
      <c r="O5001" s="28"/>
      <c r="P5001" s="60"/>
      <c r="Q5001" s="60"/>
      <c r="R5001" s="60"/>
      <c r="W5001" s="28"/>
      <c r="X5001" s="28"/>
      <c r="Y5001" s="28"/>
      <c r="AA5001" s="77"/>
      <c r="AE5001" s="28"/>
      <c r="AF5001" s="28"/>
      <c r="AG5001" s="28"/>
      <c r="AH5001" s="28"/>
      <c r="AI5001" s="28"/>
      <c r="AW5001" s="28"/>
      <c r="AX5001" s="28"/>
      <c r="AY5001" s="28"/>
      <c r="AZ5001" s="28"/>
      <c r="BA5001" s="28"/>
      <c r="BB5001" s="28"/>
      <c r="BC5001" s="28"/>
      <c r="BD5001" s="28"/>
      <c r="BE5001" s="28"/>
    </row>
    <row r="5002" spans="3:57" ht="14.25" customHeight="1">
      <c r="S5002" s="60"/>
      <c r="U5002" s="60"/>
    </row>
    <row r="5003" spans="3:57" ht="14.25" customHeight="1">
      <c r="S5003" s="60"/>
      <c r="U5003" s="60"/>
      <c r="AJ5003" s="28"/>
      <c r="AK5003" s="28"/>
    </row>
    <row r="5004" spans="3:57" ht="14.25" customHeight="1">
      <c r="S5004" s="60"/>
      <c r="U5004" s="60"/>
      <c r="AJ5004" s="28"/>
      <c r="AK5004" s="28"/>
      <c r="AQ5004" s="28"/>
      <c r="AR5004" s="28"/>
      <c r="AS5004" s="28"/>
    </row>
    <row r="5005" spans="3:57" ht="14.25" customHeight="1">
      <c r="S5005" s="60"/>
      <c r="U5005" s="60"/>
      <c r="AB5005" s="28"/>
      <c r="AC5005" s="28"/>
      <c r="AD5005" s="28"/>
      <c r="AJ5005" s="28"/>
      <c r="AK5005" s="28"/>
      <c r="AQ5005" s="28"/>
      <c r="AR5005" s="28"/>
      <c r="AS5005" s="28"/>
      <c r="AT5005" s="96"/>
      <c r="AU5005" s="28"/>
      <c r="AV5005" s="28"/>
    </row>
    <row r="5006" spans="3:57" ht="14.25" customHeight="1">
      <c r="S5006" s="60"/>
      <c r="U5006" s="60"/>
      <c r="AB5006" s="28"/>
      <c r="AC5006" s="28"/>
      <c r="AD5006" s="28"/>
      <c r="AJ5006" s="28"/>
      <c r="AK5006" s="28"/>
      <c r="AQ5006" s="28"/>
      <c r="AR5006" s="28"/>
      <c r="AS5006" s="28"/>
      <c r="AT5006" s="96"/>
      <c r="AU5006" s="28"/>
      <c r="AV5006" s="28"/>
    </row>
    <row r="5007" spans="3:57" ht="14.25" customHeight="1">
      <c r="S5007" s="60"/>
      <c r="U5007" s="60"/>
      <c r="AB5007" s="28"/>
      <c r="AC5007" s="28"/>
      <c r="AD5007" s="28"/>
      <c r="AJ5007" s="28"/>
      <c r="AK5007" s="28"/>
      <c r="AQ5007" s="28"/>
      <c r="AR5007" s="28"/>
      <c r="AS5007" s="28"/>
      <c r="AT5007" s="96"/>
      <c r="AU5007" s="28"/>
      <c r="AV5007" s="28"/>
    </row>
    <row r="5008" spans="3:57" ht="14.25" customHeight="1">
      <c r="S5008" s="60"/>
      <c r="U5008" s="60"/>
      <c r="AB5008" s="28"/>
      <c r="AC5008" s="28"/>
      <c r="AD5008" s="28"/>
      <c r="AJ5008" s="28"/>
      <c r="AK5008" s="28"/>
      <c r="AQ5008" s="28"/>
      <c r="AR5008" s="28"/>
      <c r="AS5008" s="28"/>
      <c r="AT5008" s="96"/>
      <c r="AU5008" s="28"/>
      <c r="AV5008" s="28"/>
    </row>
    <row r="5009" spans="3:57" ht="14.25" customHeight="1">
      <c r="T5009" s="60"/>
      <c r="V5009" s="46"/>
      <c r="AB5009" s="28"/>
      <c r="AC5009" s="28"/>
      <c r="AD5009" s="28"/>
      <c r="AJ5009" s="28"/>
      <c r="AK5009" s="28"/>
      <c r="AL5009" s="28"/>
      <c r="AM5009" s="28"/>
      <c r="AN5009" s="28"/>
      <c r="AO5009" s="28"/>
      <c r="AP5009" s="28"/>
      <c r="AQ5009" s="28"/>
      <c r="AR5009" s="28"/>
      <c r="AS5009" s="28"/>
      <c r="AT5009" s="96"/>
      <c r="AU5009" s="28"/>
      <c r="AV5009" s="28"/>
    </row>
    <row r="5010" spans="3:57" ht="14.25" customHeight="1">
      <c r="C5010" s="46"/>
      <c r="D5010" s="28"/>
      <c r="E5010" s="28"/>
      <c r="F5010" s="28"/>
      <c r="G5010" s="28"/>
      <c r="H5010" s="28"/>
      <c r="I5010" s="28"/>
      <c r="J5010" s="28"/>
      <c r="K5010" s="28"/>
      <c r="L5010" s="28"/>
      <c r="M5010" s="28"/>
      <c r="N5010" s="28"/>
      <c r="O5010" s="28"/>
      <c r="P5010" s="60"/>
      <c r="Q5010" s="60"/>
      <c r="R5010" s="60"/>
      <c r="T5010" s="60"/>
      <c r="V5010" s="46"/>
      <c r="W5010" s="28"/>
      <c r="X5010" s="28"/>
      <c r="Y5010" s="28"/>
      <c r="AA5010" s="77"/>
      <c r="AB5010" s="28"/>
      <c r="AC5010" s="28"/>
      <c r="AD5010" s="28"/>
      <c r="AE5010" s="28"/>
      <c r="AF5010" s="28"/>
      <c r="AG5010" s="28"/>
      <c r="AH5010" s="28"/>
      <c r="AI5010" s="28"/>
      <c r="AL5010" s="28"/>
      <c r="AM5010" s="28"/>
      <c r="AN5010" s="28"/>
      <c r="AO5010" s="28"/>
      <c r="AP5010" s="28"/>
      <c r="AQ5010" s="28"/>
      <c r="AR5010" s="28"/>
      <c r="AS5010" s="28"/>
      <c r="AT5010" s="96"/>
      <c r="AU5010" s="28"/>
      <c r="AV5010" s="28"/>
      <c r="AW5010" s="28"/>
      <c r="AX5010" s="28"/>
      <c r="AY5010" s="28"/>
      <c r="AZ5010" s="28"/>
      <c r="BA5010" s="28"/>
      <c r="BB5010" s="28"/>
      <c r="BC5010" s="28"/>
      <c r="BD5010" s="28"/>
      <c r="BE5010" s="28"/>
    </row>
    <row r="5011" spans="3:57" ht="14.25" customHeight="1">
      <c r="C5011" s="46"/>
      <c r="D5011" s="28"/>
      <c r="E5011" s="28"/>
      <c r="F5011" s="28"/>
      <c r="G5011" s="28"/>
      <c r="H5011" s="28"/>
      <c r="I5011" s="28"/>
      <c r="J5011" s="28"/>
      <c r="K5011" s="28"/>
      <c r="L5011" s="28"/>
      <c r="M5011" s="28"/>
      <c r="N5011" s="28"/>
      <c r="O5011" s="28"/>
      <c r="P5011" s="60"/>
      <c r="Q5011" s="60"/>
      <c r="R5011" s="60"/>
      <c r="T5011" s="60"/>
      <c r="V5011" s="46"/>
      <c r="W5011" s="28"/>
      <c r="X5011" s="28"/>
      <c r="Y5011" s="28"/>
      <c r="AA5011" s="77"/>
      <c r="AB5011" s="28"/>
      <c r="AC5011" s="28"/>
      <c r="AD5011" s="28"/>
      <c r="AE5011" s="28"/>
      <c r="AF5011" s="28"/>
      <c r="AG5011" s="28"/>
      <c r="AH5011" s="28"/>
      <c r="AI5011" s="28"/>
      <c r="AL5011" s="28"/>
      <c r="AM5011" s="28"/>
      <c r="AN5011" s="28"/>
      <c r="AO5011" s="28"/>
      <c r="AP5011" s="28"/>
      <c r="AT5011" s="96"/>
      <c r="AU5011" s="28"/>
      <c r="AV5011" s="28"/>
      <c r="AW5011" s="28"/>
      <c r="AX5011" s="28"/>
      <c r="AY5011" s="28"/>
      <c r="AZ5011" s="28"/>
      <c r="BA5011" s="28"/>
      <c r="BB5011" s="28"/>
      <c r="BC5011" s="28"/>
      <c r="BD5011" s="28"/>
      <c r="BE5011" s="28"/>
    </row>
    <row r="5012" spans="3:57" ht="14.25" customHeight="1">
      <c r="C5012" s="46"/>
      <c r="D5012" s="28"/>
      <c r="E5012" s="28"/>
      <c r="F5012" s="28"/>
      <c r="G5012" s="28"/>
      <c r="H5012" s="28"/>
      <c r="I5012" s="28"/>
      <c r="J5012" s="28"/>
      <c r="K5012" s="28"/>
      <c r="L5012" s="28"/>
      <c r="M5012" s="28"/>
      <c r="N5012" s="28"/>
      <c r="O5012" s="28"/>
      <c r="P5012" s="60"/>
      <c r="Q5012" s="60"/>
      <c r="R5012" s="60"/>
      <c r="T5012" s="60"/>
      <c r="V5012" s="46"/>
      <c r="W5012" s="28"/>
      <c r="X5012" s="28"/>
      <c r="Y5012" s="28"/>
      <c r="AA5012" s="77"/>
      <c r="AE5012" s="28"/>
      <c r="AF5012" s="28"/>
      <c r="AG5012" s="28"/>
      <c r="AH5012" s="28"/>
      <c r="AI5012" s="28"/>
      <c r="AL5012" s="28"/>
      <c r="AM5012" s="28"/>
      <c r="AN5012" s="28"/>
      <c r="AO5012" s="28"/>
      <c r="AP5012" s="28"/>
      <c r="AW5012" s="28"/>
      <c r="AX5012" s="28"/>
      <c r="AY5012" s="28"/>
      <c r="AZ5012" s="28"/>
      <c r="BA5012" s="28"/>
      <c r="BB5012" s="28"/>
      <c r="BC5012" s="28"/>
      <c r="BD5012" s="28"/>
      <c r="BE5012" s="28"/>
    </row>
    <row r="5013" spans="3:57" ht="14.25" customHeight="1">
      <c r="C5013" s="46"/>
      <c r="D5013" s="28"/>
      <c r="E5013" s="28"/>
      <c r="F5013" s="28"/>
      <c r="G5013" s="28"/>
      <c r="H5013" s="28"/>
      <c r="I5013" s="28"/>
      <c r="J5013" s="28"/>
      <c r="K5013" s="28"/>
      <c r="L5013" s="28"/>
      <c r="M5013" s="28"/>
      <c r="N5013" s="28"/>
      <c r="O5013" s="28"/>
      <c r="P5013" s="60"/>
      <c r="Q5013" s="60"/>
      <c r="R5013" s="60"/>
      <c r="T5013" s="60"/>
      <c r="V5013" s="46"/>
      <c r="W5013" s="28"/>
      <c r="X5013" s="28"/>
      <c r="Y5013" s="28"/>
      <c r="AA5013" s="77"/>
      <c r="AE5013" s="28"/>
      <c r="AF5013" s="28"/>
      <c r="AG5013" s="28"/>
      <c r="AH5013" s="28"/>
      <c r="AI5013" s="28"/>
      <c r="AL5013" s="28"/>
      <c r="AM5013" s="28"/>
      <c r="AN5013" s="28"/>
      <c r="AO5013" s="28"/>
      <c r="AP5013" s="28"/>
      <c r="AW5013" s="28"/>
      <c r="AX5013" s="28"/>
      <c r="AY5013" s="28"/>
      <c r="AZ5013" s="28"/>
      <c r="BA5013" s="28"/>
      <c r="BB5013" s="28"/>
      <c r="BC5013" s="28"/>
      <c r="BD5013" s="28"/>
      <c r="BE5013" s="28"/>
    </row>
    <row r="5014" spans="3:57" ht="14.25" customHeight="1">
      <c r="C5014" s="46"/>
      <c r="D5014" s="28"/>
      <c r="E5014" s="28"/>
      <c r="F5014" s="28"/>
      <c r="G5014" s="28"/>
      <c r="H5014" s="28"/>
      <c r="I5014" s="28"/>
      <c r="J5014" s="28"/>
      <c r="K5014" s="28"/>
      <c r="L5014" s="28"/>
      <c r="M5014" s="28"/>
      <c r="N5014" s="28"/>
      <c r="O5014" s="28"/>
      <c r="P5014" s="60"/>
      <c r="Q5014" s="60"/>
      <c r="R5014" s="60"/>
      <c r="T5014" s="60"/>
      <c r="V5014" s="46"/>
      <c r="W5014" s="28"/>
      <c r="X5014" s="28"/>
      <c r="Y5014" s="28"/>
      <c r="AA5014" s="77"/>
      <c r="AE5014" s="28"/>
      <c r="AF5014" s="28"/>
      <c r="AG5014" s="28"/>
      <c r="AH5014" s="28"/>
      <c r="AI5014" s="28"/>
      <c r="AL5014" s="28"/>
      <c r="AM5014" s="28"/>
      <c r="AN5014" s="28"/>
      <c r="AO5014" s="28"/>
      <c r="AP5014" s="28"/>
      <c r="AW5014" s="28"/>
      <c r="AX5014" s="28"/>
      <c r="AY5014" s="28"/>
      <c r="AZ5014" s="28"/>
      <c r="BA5014" s="28"/>
      <c r="BB5014" s="28"/>
      <c r="BC5014" s="28"/>
      <c r="BD5014" s="28"/>
      <c r="BE5014" s="28"/>
    </row>
    <row r="5015" spans="3:57" ht="14.25" customHeight="1">
      <c r="C5015" s="46"/>
      <c r="D5015" s="28"/>
      <c r="E5015" s="28"/>
      <c r="F5015" s="28"/>
      <c r="G5015" s="28"/>
      <c r="H5015" s="28"/>
      <c r="I5015" s="28"/>
      <c r="J5015" s="28"/>
      <c r="K5015" s="28"/>
      <c r="L5015" s="28"/>
      <c r="M5015" s="28"/>
      <c r="N5015" s="28"/>
      <c r="O5015" s="28"/>
      <c r="P5015" s="60"/>
      <c r="Q5015" s="60"/>
      <c r="R5015" s="60"/>
      <c r="T5015" s="60"/>
      <c r="V5015" s="46"/>
      <c r="W5015" s="28"/>
      <c r="X5015" s="28"/>
      <c r="Y5015" s="28"/>
      <c r="AA5015" s="77"/>
      <c r="AE5015" s="28"/>
      <c r="AF5015" s="28"/>
      <c r="AG5015" s="28"/>
      <c r="AH5015" s="28"/>
      <c r="AI5015" s="28"/>
      <c r="AL5015" s="28"/>
      <c r="AM5015" s="28"/>
      <c r="AN5015" s="28"/>
      <c r="AO5015" s="28"/>
      <c r="AP5015" s="28"/>
      <c r="AW5015" s="28"/>
      <c r="AX5015" s="28"/>
      <c r="AY5015" s="28"/>
      <c r="AZ5015" s="28"/>
      <c r="BA5015" s="28"/>
      <c r="BB5015" s="28"/>
      <c r="BC5015" s="28"/>
      <c r="BD5015" s="28"/>
      <c r="BE5015" s="28"/>
    </row>
    <row r="5016" spans="3:57" ht="14.25" customHeight="1">
      <c r="C5016" s="46"/>
      <c r="D5016" s="28"/>
      <c r="E5016" s="28"/>
      <c r="F5016" s="28"/>
      <c r="G5016" s="28"/>
      <c r="H5016" s="28"/>
      <c r="I5016" s="28"/>
      <c r="J5016" s="28"/>
      <c r="K5016" s="28"/>
      <c r="L5016" s="28"/>
      <c r="M5016" s="28"/>
      <c r="N5016" s="28"/>
      <c r="O5016" s="28"/>
      <c r="P5016" s="60"/>
      <c r="Q5016" s="60"/>
      <c r="R5016" s="60"/>
      <c r="T5016" s="60"/>
      <c r="W5016" s="28"/>
      <c r="X5016" s="28"/>
      <c r="Y5016" s="28"/>
      <c r="AA5016" s="77"/>
      <c r="AE5016" s="28"/>
      <c r="AF5016" s="28"/>
      <c r="AG5016" s="28"/>
      <c r="AH5016" s="28"/>
      <c r="AI5016" s="28"/>
      <c r="AW5016" s="28"/>
      <c r="AX5016" s="28"/>
      <c r="AY5016" s="28"/>
      <c r="AZ5016" s="28"/>
      <c r="BA5016" s="28"/>
      <c r="BB5016" s="28"/>
      <c r="BC5016" s="28"/>
      <c r="BD5016" s="28"/>
      <c r="BE5016" s="28"/>
    </row>
    <row r="5017" spans="3:57" ht="14.25" customHeight="1">
      <c r="S5017" s="60"/>
      <c r="T5017" s="60"/>
      <c r="U5017" s="60"/>
    </row>
    <row r="5018" spans="3:57" ht="14.25" customHeight="1">
      <c r="S5018" s="60"/>
      <c r="T5018" s="60"/>
      <c r="U5018" s="60"/>
      <c r="AJ5018" s="28"/>
      <c r="AK5018" s="28"/>
    </row>
    <row r="5019" spans="3:57" ht="14.25" customHeight="1">
      <c r="S5019" s="60"/>
      <c r="T5019" s="60"/>
      <c r="U5019" s="60"/>
      <c r="AJ5019" s="28"/>
      <c r="AK5019" s="28"/>
      <c r="AQ5019" s="28"/>
      <c r="AR5019" s="28"/>
      <c r="AS5019" s="28"/>
    </row>
    <row r="5020" spans="3:57" ht="14.25" customHeight="1">
      <c r="S5020" s="60"/>
      <c r="T5020" s="60"/>
      <c r="U5020" s="60"/>
      <c r="AB5020" s="28"/>
      <c r="AC5020" s="28"/>
      <c r="AD5020" s="28"/>
      <c r="AJ5020" s="28"/>
      <c r="AK5020" s="28"/>
      <c r="AQ5020" s="28"/>
      <c r="AR5020" s="28"/>
      <c r="AS5020" s="28"/>
      <c r="AT5020" s="96"/>
      <c r="AU5020" s="28"/>
      <c r="AV5020" s="28"/>
    </row>
    <row r="5021" spans="3:57" ht="14.25" customHeight="1">
      <c r="S5021" s="60"/>
      <c r="T5021" s="60"/>
      <c r="U5021" s="60"/>
      <c r="AB5021" s="28"/>
      <c r="AC5021" s="28"/>
      <c r="AD5021" s="28"/>
      <c r="AJ5021" s="28"/>
      <c r="AK5021" s="28"/>
      <c r="AQ5021" s="28"/>
      <c r="AR5021" s="28"/>
      <c r="AS5021" s="28"/>
      <c r="AT5021" s="96"/>
      <c r="AU5021" s="28"/>
      <c r="AV5021" s="28"/>
    </row>
    <row r="5022" spans="3:57" ht="14.25" customHeight="1">
      <c r="S5022" s="60"/>
      <c r="T5022" s="60"/>
      <c r="U5022" s="60"/>
      <c r="AB5022" s="28"/>
      <c r="AC5022" s="28"/>
      <c r="AD5022" s="28"/>
      <c r="AJ5022" s="28"/>
      <c r="AK5022" s="28"/>
      <c r="AQ5022" s="28"/>
      <c r="AR5022" s="28"/>
      <c r="AS5022" s="28"/>
      <c r="AT5022" s="96"/>
      <c r="AU5022" s="28"/>
      <c r="AV5022" s="28"/>
    </row>
    <row r="5023" spans="3:57" ht="14.25" customHeight="1">
      <c r="S5023" s="60"/>
      <c r="T5023" s="60"/>
      <c r="U5023" s="60"/>
      <c r="AB5023" s="28"/>
      <c r="AC5023" s="28"/>
      <c r="AD5023" s="28"/>
      <c r="AJ5023" s="28"/>
      <c r="AK5023" s="28"/>
      <c r="AQ5023" s="28"/>
      <c r="AR5023" s="28"/>
      <c r="AS5023" s="28"/>
      <c r="AT5023" s="96"/>
      <c r="AU5023" s="28"/>
      <c r="AV5023" s="28"/>
    </row>
    <row r="5024" spans="3:57" ht="14.25" customHeight="1">
      <c r="S5024" s="60"/>
      <c r="T5024" s="60"/>
      <c r="U5024" s="60"/>
      <c r="V5024" s="46"/>
      <c r="AB5024" s="28"/>
      <c r="AC5024" s="28"/>
      <c r="AD5024" s="28"/>
      <c r="AJ5024" s="28"/>
      <c r="AK5024" s="28"/>
      <c r="AL5024" s="28"/>
      <c r="AM5024" s="28"/>
      <c r="AN5024" s="28"/>
      <c r="AO5024" s="28"/>
      <c r="AP5024" s="28"/>
      <c r="AQ5024" s="28"/>
      <c r="AR5024" s="28"/>
      <c r="AS5024" s="28"/>
      <c r="AT5024" s="96"/>
      <c r="AU5024" s="28"/>
      <c r="AV5024" s="28"/>
    </row>
    <row r="5025" spans="3:57" ht="14.25" customHeight="1">
      <c r="C5025" s="46"/>
      <c r="D5025" s="28"/>
      <c r="E5025" s="28"/>
      <c r="F5025" s="28"/>
      <c r="G5025" s="28"/>
      <c r="H5025" s="28"/>
      <c r="I5025" s="28"/>
      <c r="J5025" s="28"/>
      <c r="K5025" s="28"/>
      <c r="L5025" s="28"/>
      <c r="M5025" s="28"/>
      <c r="N5025" s="28"/>
      <c r="O5025" s="28"/>
      <c r="P5025" s="60"/>
      <c r="Q5025" s="60"/>
      <c r="R5025" s="60"/>
      <c r="S5025" s="60"/>
      <c r="T5025" s="60"/>
      <c r="U5025" s="60"/>
      <c r="V5025" s="46"/>
      <c r="W5025" s="28"/>
      <c r="X5025" s="28"/>
      <c r="Y5025" s="28"/>
      <c r="AA5025" s="77"/>
      <c r="AB5025" s="28"/>
      <c r="AC5025" s="28"/>
      <c r="AD5025" s="28"/>
      <c r="AE5025" s="28"/>
      <c r="AF5025" s="28"/>
      <c r="AG5025" s="28"/>
      <c r="AH5025" s="28"/>
      <c r="AI5025" s="28"/>
      <c r="AJ5025" s="28"/>
      <c r="AK5025" s="28"/>
      <c r="AL5025" s="28"/>
      <c r="AM5025" s="28"/>
      <c r="AN5025" s="28"/>
      <c r="AO5025" s="28"/>
      <c r="AP5025" s="28"/>
      <c r="AQ5025" s="28"/>
      <c r="AR5025" s="28"/>
      <c r="AS5025" s="28"/>
      <c r="AT5025" s="96"/>
      <c r="AU5025" s="28"/>
      <c r="AV5025" s="28"/>
      <c r="AW5025" s="28"/>
      <c r="AX5025" s="28"/>
      <c r="AY5025" s="28"/>
      <c r="AZ5025" s="28"/>
      <c r="BA5025" s="28"/>
      <c r="BB5025" s="28"/>
      <c r="BC5025" s="28"/>
      <c r="BD5025" s="28"/>
      <c r="BE5025" s="28"/>
    </row>
    <row r="5026" spans="3:57" ht="14.25" customHeight="1">
      <c r="C5026" s="46"/>
      <c r="D5026" s="28"/>
      <c r="E5026" s="28"/>
      <c r="F5026" s="28"/>
      <c r="G5026" s="28"/>
      <c r="H5026" s="28"/>
      <c r="I5026" s="28"/>
      <c r="J5026" s="28"/>
      <c r="K5026" s="28"/>
      <c r="L5026" s="28"/>
      <c r="M5026" s="28"/>
      <c r="N5026" s="28"/>
      <c r="O5026" s="28"/>
      <c r="P5026" s="60"/>
      <c r="Q5026" s="60"/>
      <c r="R5026" s="60"/>
      <c r="S5026" s="60"/>
      <c r="T5026" s="60"/>
      <c r="U5026" s="60"/>
      <c r="V5026" s="46"/>
      <c r="W5026" s="28"/>
      <c r="X5026" s="28"/>
      <c r="Y5026" s="28"/>
      <c r="AA5026" s="77"/>
      <c r="AB5026" s="28"/>
      <c r="AC5026" s="28"/>
      <c r="AD5026" s="28"/>
      <c r="AE5026" s="28"/>
      <c r="AF5026" s="28"/>
      <c r="AG5026" s="28"/>
      <c r="AH5026" s="28"/>
      <c r="AI5026" s="28"/>
      <c r="AJ5026" s="28"/>
      <c r="AK5026" s="28"/>
      <c r="AL5026" s="28"/>
      <c r="AM5026" s="28"/>
      <c r="AN5026" s="28"/>
      <c r="AO5026" s="28"/>
      <c r="AP5026" s="28"/>
      <c r="AQ5026" s="28"/>
      <c r="AR5026" s="28"/>
      <c r="AS5026" s="28"/>
      <c r="AT5026" s="96"/>
      <c r="AU5026" s="28"/>
      <c r="AV5026" s="28"/>
      <c r="AW5026" s="28"/>
      <c r="AX5026" s="28"/>
      <c r="AY5026" s="28"/>
      <c r="AZ5026" s="28"/>
      <c r="BA5026" s="28"/>
      <c r="BB5026" s="28"/>
      <c r="BC5026" s="28"/>
      <c r="BD5026" s="28"/>
      <c r="BE5026" s="28"/>
    </row>
    <row r="5027" spans="3:57" ht="14.25" customHeight="1">
      <c r="C5027" s="46"/>
      <c r="D5027" s="28"/>
      <c r="E5027" s="28"/>
      <c r="F5027" s="28"/>
      <c r="G5027" s="28"/>
      <c r="H5027" s="28"/>
      <c r="I5027" s="28"/>
      <c r="J5027" s="28"/>
      <c r="K5027" s="28"/>
      <c r="L5027" s="28"/>
      <c r="M5027" s="28"/>
      <c r="N5027" s="28"/>
      <c r="O5027" s="28"/>
      <c r="P5027" s="60"/>
      <c r="Q5027" s="60"/>
      <c r="R5027" s="60"/>
      <c r="S5027" s="60"/>
      <c r="T5027" s="60"/>
      <c r="U5027" s="60"/>
      <c r="V5027" s="46"/>
      <c r="W5027" s="28"/>
      <c r="X5027" s="28"/>
      <c r="Y5027" s="28"/>
      <c r="AA5027" s="77"/>
      <c r="AB5027" s="28"/>
      <c r="AC5027" s="28"/>
      <c r="AD5027" s="28"/>
      <c r="AE5027" s="28"/>
      <c r="AF5027" s="28"/>
      <c r="AG5027" s="28"/>
      <c r="AH5027" s="28"/>
      <c r="AI5027" s="28"/>
      <c r="AJ5027" s="28"/>
      <c r="AK5027" s="28"/>
      <c r="AL5027" s="28"/>
      <c r="AM5027" s="28"/>
      <c r="AN5027" s="28"/>
      <c r="AO5027" s="28"/>
      <c r="AP5027" s="28"/>
      <c r="AQ5027" s="28"/>
      <c r="AR5027" s="28"/>
      <c r="AS5027" s="28"/>
      <c r="AT5027" s="96"/>
      <c r="AU5027" s="28"/>
      <c r="AV5027" s="28"/>
      <c r="AW5027" s="28"/>
      <c r="AX5027" s="28"/>
      <c r="AY5027" s="28"/>
      <c r="AZ5027" s="28"/>
      <c r="BA5027" s="28"/>
      <c r="BB5027" s="28"/>
      <c r="BC5027" s="28"/>
      <c r="BD5027" s="28"/>
      <c r="BE5027" s="28"/>
    </row>
    <row r="5028" spans="3:57" ht="14.25" customHeight="1">
      <c r="C5028" s="46"/>
      <c r="D5028" s="28"/>
      <c r="E5028" s="28"/>
      <c r="F5028" s="28"/>
      <c r="G5028" s="28"/>
      <c r="H5028" s="28"/>
      <c r="I5028" s="28"/>
      <c r="J5028" s="28"/>
      <c r="K5028" s="28"/>
      <c r="L5028" s="28"/>
      <c r="M5028" s="28"/>
      <c r="N5028" s="28"/>
      <c r="O5028" s="28"/>
      <c r="P5028" s="60"/>
      <c r="Q5028" s="60"/>
      <c r="R5028" s="60"/>
      <c r="S5028" s="60"/>
      <c r="T5028" s="60"/>
      <c r="U5028" s="60"/>
      <c r="V5028" s="46"/>
      <c r="W5028" s="28"/>
      <c r="X5028" s="28"/>
      <c r="Y5028" s="28"/>
      <c r="AA5028" s="77"/>
      <c r="AB5028" s="28"/>
      <c r="AC5028" s="28"/>
      <c r="AD5028" s="28"/>
      <c r="AE5028" s="28"/>
      <c r="AF5028" s="28"/>
      <c r="AG5028" s="28"/>
      <c r="AH5028" s="28"/>
      <c r="AI5028" s="28"/>
      <c r="AJ5028" s="28"/>
      <c r="AK5028" s="28"/>
      <c r="AL5028" s="28"/>
      <c r="AM5028" s="28"/>
      <c r="AN5028" s="28"/>
      <c r="AO5028" s="28"/>
      <c r="AP5028" s="28"/>
      <c r="AQ5028" s="28"/>
      <c r="AR5028" s="28"/>
      <c r="AS5028" s="28"/>
      <c r="AT5028" s="96"/>
      <c r="AU5028" s="28"/>
      <c r="AV5028" s="28"/>
      <c r="AW5028" s="28"/>
      <c r="AX5028" s="28"/>
      <c r="AY5028" s="28"/>
      <c r="AZ5028" s="28"/>
      <c r="BA5028" s="28"/>
      <c r="BB5028" s="28"/>
      <c r="BC5028" s="28"/>
      <c r="BD5028" s="28"/>
      <c r="BE5028" s="28"/>
    </row>
    <row r="5029" spans="3:57" ht="14.25" customHeight="1">
      <c r="C5029" s="46"/>
      <c r="D5029" s="28"/>
      <c r="E5029" s="28"/>
      <c r="F5029" s="28"/>
      <c r="G5029" s="28"/>
      <c r="H5029" s="28"/>
      <c r="I5029" s="28"/>
      <c r="J5029" s="28"/>
      <c r="K5029" s="28"/>
      <c r="L5029" s="28"/>
      <c r="M5029" s="28"/>
      <c r="N5029" s="28"/>
      <c r="O5029" s="28"/>
      <c r="P5029" s="60"/>
      <c r="Q5029" s="60"/>
      <c r="R5029" s="60"/>
      <c r="S5029" s="60"/>
      <c r="T5029" s="60"/>
      <c r="U5029" s="60"/>
      <c r="V5029" s="46"/>
      <c r="W5029" s="28"/>
      <c r="X5029" s="28"/>
      <c r="Y5029" s="28"/>
      <c r="AA5029" s="77"/>
      <c r="AB5029" s="28"/>
      <c r="AC5029" s="28"/>
      <c r="AD5029" s="28"/>
      <c r="AE5029" s="28"/>
      <c r="AF5029" s="28"/>
      <c r="AG5029" s="28"/>
      <c r="AH5029" s="28"/>
      <c r="AI5029" s="28"/>
      <c r="AJ5029" s="28"/>
      <c r="AK5029" s="28"/>
      <c r="AL5029" s="28"/>
      <c r="AM5029" s="28"/>
      <c r="AN5029" s="28"/>
      <c r="AO5029" s="28"/>
      <c r="AP5029" s="28"/>
      <c r="AQ5029" s="28"/>
      <c r="AR5029" s="28"/>
      <c r="AS5029" s="28"/>
      <c r="AT5029" s="96"/>
      <c r="AU5029" s="28"/>
      <c r="AV5029" s="28"/>
      <c r="AW5029" s="28"/>
      <c r="AX5029" s="28"/>
      <c r="AY5029" s="28"/>
      <c r="AZ5029" s="28"/>
      <c r="BA5029" s="28"/>
      <c r="BB5029" s="28"/>
      <c r="BC5029" s="28"/>
      <c r="BD5029" s="28"/>
      <c r="BE5029" s="28"/>
    </row>
    <row r="5030" spans="3:57" ht="14.25" customHeight="1">
      <c r="C5030" s="46"/>
      <c r="D5030" s="28"/>
      <c r="E5030" s="28"/>
      <c r="F5030" s="28"/>
      <c r="G5030" s="28"/>
      <c r="H5030" s="28"/>
      <c r="I5030" s="28"/>
      <c r="J5030" s="28"/>
      <c r="K5030" s="28"/>
      <c r="L5030" s="28"/>
      <c r="M5030" s="28"/>
      <c r="N5030" s="28"/>
      <c r="O5030" s="28"/>
      <c r="P5030" s="60"/>
      <c r="Q5030" s="60"/>
      <c r="R5030" s="60"/>
      <c r="S5030" s="60"/>
      <c r="T5030" s="60"/>
      <c r="U5030" s="60"/>
      <c r="V5030" s="46"/>
      <c r="W5030" s="28"/>
      <c r="X5030" s="28"/>
      <c r="Y5030" s="28"/>
      <c r="AA5030" s="77"/>
      <c r="AB5030" s="28"/>
      <c r="AC5030" s="28"/>
      <c r="AD5030" s="28"/>
      <c r="AE5030" s="28"/>
      <c r="AF5030" s="28"/>
      <c r="AG5030" s="28"/>
      <c r="AH5030" s="28"/>
      <c r="AI5030" s="28"/>
      <c r="AJ5030" s="28"/>
      <c r="AK5030" s="28"/>
      <c r="AL5030" s="28"/>
      <c r="AM5030" s="28"/>
      <c r="AN5030" s="28"/>
      <c r="AO5030" s="28"/>
      <c r="AP5030" s="28"/>
      <c r="AQ5030" s="28"/>
      <c r="AR5030" s="28"/>
      <c r="AS5030" s="28"/>
      <c r="AT5030" s="96"/>
      <c r="AU5030" s="28"/>
      <c r="AV5030" s="28"/>
      <c r="AW5030" s="28"/>
      <c r="AX5030" s="28"/>
      <c r="AY5030" s="28"/>
      <c r="AZ5030" s="28"/>
      <c r="BA5030" s="28"/>
      <c r="BB5030" s="28"/>
      <c r="BC5030" s="28"/>
      <c r="BD5030" s="28"/>
      <c r="BE5030" s="28"/>
    </row>
    <row r="5031" spans="3:57" ht="14.25" customHeight="1">
      <c r="C5031" s="46"/>
      <c r="D5031" s="28"/>
      <c r="E5031" s="28"/>
      <c r="F5031" s="28"/>
      <c r="G5031" s="28"/>
      <c r="H5031" s="28"/>
      <c r="I5031" s="28"/>
      <c r="J5031" s="28"/>
      <c r="K5031" s="28"/>
      <c r="L5031" s="28"/>
      <c r="M5031" s="28"/>
      <c r="N5031" s="28"/>
      <c r="O5031" s="28"/>
      <c r="P5031" s="60"/>
      <c r="Q5031" s="60"/>
      <c r="R5031" s="60"/>
      <c r="S5031" s="60"/>
      <c r="T5031" s="60"/>
      <c r="U5031" s="60"/>
      <c r="V5031" s="46"/>
      <c r="W5031" s="28"/>
      <c r="X5031" s="28"/>
      <c r="Y5031" s="28"/>
      <c r="AA5031" s="77"/>
      <c r="AB5031" s="28"/>
      <c r="AC5031" s="28"/>
      <c r="AD5031" s="28"/>
      <c r="AE5031" s="28"/>
      <c r="AF5031" s="28"/>
      <c r="AG5031" s="28"/>
      <c r="AH5031" s="28"/>
      <c r="AI5031" s="28"/>
      <c r="AJ5031" s="28"/>
      <c r="AK5031" s="28"/>
      <c r="AL5031" s="28"/>
      <c r="AM5031" s="28"/>
      <c r="AN5031" s="28"/>
      <c r="AO5031" s="28"/>
      <c r="AP5031" s="28"/>
      <c r="AQ5031" s="28"/>
      <c r="AR5031" s="28"/>
      <c r="AS5031" s="28"/>
      <c r="AT5031" s="96"/>
      <c r="AU5031" s="28"/>
      <c r="AV5031" s="28"/>
      <c r="AW5031" s="28"/>
      <c r="AX5031" s="28"/>
      <c r="AY5031" s="28"/>
      <c r="AZ5031" s="28"/>
      <c r="BA5031" s="28"/>
      <c r="BB5031" s="28"/>
      <c r="BC5031" s="28"/>
      <c r="BD5031" s="28"/>
      <c r="BE5031" s="28"/>
    </row>
    <row r="5032" spans="3:57" ht="14.25" customHeight="1">
      <c r="C5032" s="46"/>
      <c r="D5032" s="28"/>
      <c r="E5032" s="28"/>
      <c r="F5032" s="28"/>
      <c r="G5032" s="28"/>
      <c r="H5032" s="28"/>
      <c r="I5032" s="28"/>
      <c r="J5032" s="28"/>
      <c r="K5032" s="28"/>
      <c r="L5032" s="28"/>
      <c r="M5032" s="28"/>
      <c r="N5032" s="28"/>
      <c r="O5032" s="28"/>
      <c r="P5032" s="60"/>
      <c r="Q5032" s="60"/>
      <c r="R5032" s="60"/>
      <c r="S5032" s="60"/>
      <c r="T5032" s="60"/>
      <c r="U5032" s="60"/>
      <c r="V5032" s="46"/>
      <c r="W5032" s="28"/>
      <c r="X5032" s="28"/>
      <c r="Y5032" s="28"/>
      <c r="AA5032" s="77"/>
      <c r="AB5032" s="28"/>
      <c r="AC5032" s="28"/>
      <c r="AD5032" s="28"/>
      <c r="AE5032" s="28"/>
      <c r="AF5032" s="28"/>
      <c r="AG5032" s="28"/>
      <c r="AH5032" s="28"/>
      <c r="AI5032" s="28"/>
      <c r="AJ5032" s="28"/>
      <c r="AK5032" s="28"/>
      <c r="AL5032" s="28"/>
      <c r="AM5032" s="28"/>
      <c r="AN5032" s="28"/>
      <c r="AO5032" s="28"/>
      <c r="AP5032" s="28"/>
      <c r="AQ5032" s="28"/>
      <c r="AR5032" s="28"/>
      <c r="AS5032" s="28"/>
      <c r="AT5032" s="96"/>
      <c r="AU5032" s="28"/>
      <c r="AV5032" s="28"/>
      <c r="AW5032" s="28"/>
      <c r="AX5032" s="28"/>
      <c r="AY5032" s="28"/>
      <c r="AZ5032" s="28"/>
      <c r="BA5032" s="28"/>
      <c r="BB5032" s="28"/>
      <c r="BC5032" s="28"/>
      <c r="BD5032" s="28"/>
      <c r="BE5032" s="28"/>
    </row>
    <row r="5033" spans="3:57" ht="14.25" customHeight="1">
      <c r="C5033" s="46"/>
      <c r="D5033" s="28"/>
      <c r="E5033" s="28"/>
      <c r="F5033" s="28"/>
      <c r="G5033" s="28"/>
      <c r="H5033" s="28"/>
      <c r="I5033" s="28"/>
      <c r="J5033" s="28"/>
      <c r="K5033" s="28"/>
      <c r="L5033" s="28"/>
      <c r="M5033" s="28"/>
      <c r="N5033" s="28"/>
      <c r="O5033" s="28"/>
      <c r="P5033" s="60"/>
      <c r="Q5033" s="60"/>
      <c r="R5033" s="60"/>
      <c r="S5033" s="60"/>
      <c r="T5033" s="60"/>
      <c r="U5033" s="60"/>
      <c r="V5033" s="46"/>
      <c r="W5033" s="28"/>
      <c r="X5033" s="28"/>
      <c r="Y5033" s="28"/>
      <c r="AA5033" s="77"/>
      <c r="AB5033" s="28"/>
      <c r="AC5033" s="28"/>
      <c r="AD5033" s="28"/>
      <c r="AE5033" s="28"/>
      <c r="AF5033" s="28"/>
      <c r="AG5033" s="28"/>
      <c r="AH5033" s="28"/>
      <c r="AI5033" s="28"/>
      <c r="AJ5033" s="28"/>
      <c r="AK5033" s="28"/>
      <c r="AL5033" s="28"/>
      <c r="AM5033" s="28"/>
      <c r="AN5033" s="28"/>
      <c r="AO5033" s="28"/>
      <c r="AP5033" s="28"/>
      <c r="AQ5033" s="28"/>
      <c r="AR5033" s="28"/>
      <c r="AS5033" s="28"/>
      <c r="AT5033" s="96"/>
      <c r="AU5033" s="28"/>
      <c r="AV5033" s="28"/>
      <c r="AW5033" s="28"/>
      <c r="AX5033" s="28"/>
      <c r="AY5033" s="28"/>
      <c r="AZ5033" s="28"/>
      <c r="BA5033" s="28"/>
      <c r="BB5033" s="28"/>
      <c r="BC5033" s="28"/>
      <c r="BD5033" s="28"/>
      <c r="BE5033" s="28"/>
    </row>
    <row r="5034" spans="3:57" ht="14.25" customHeight="1">
      <c r="C5034" s="46"/>
      <c r="D5034" s="28"/>
      <c r="E5034" s="28"/>
      <c r="F5034" s="28"/>
      <c r="G5034" s="28"/>
      <c r="H5034" s="28"/>
      <c r="I5034" s="28"/>
      <c r="J5034" s="28"/>
      <c r="K5034" s="28"/>
      <c r="L5034" s="28"/>
      <c r="M5034" s="28"/>
      <c r="N5034" s="28"/>
      <c r="O5034" s="28"/>
      <c r="P5034" s="60"/>
      <c r="Q5034" s="60"/>
      <c r="R5034" s="60"/>
      <c r="S5034" s="60"/>
      <c r="T5034" s="60"/>
      <c r="U5034" s="60"/>
      <c r="V5034" s="46"/>
      <c r="W5034" s="28"/>
      <c r="X5034" s="28"/>
      <c r="Y5034" s="28"/>
      <c r="AA5034" s="77"/>
      <c r="AB5034" s="28"/>
      <c r="AC5034" s="28"/>
      <c r="AD5034" s="28"/>
      <c r="AE5034" s="28"/>
      <c r="AF5034" s="28"/>
      <c r="AG5034" s="28"/>
      <c r="AH5034" s="28"/>
      <c r="AI5034" s="28"/>
      <c r="AJ5034" s="28"/>
      <c r="AK5034" s="28"/>
      <c r="AL5034" s="28"/>
      <c r="AM5034" s="28"/>
      <c r="AN5034" s="28"/>
      <c r="AO5034" s="28"/>
      <c r="AP5034" s="28"/>
      <c r="AQ5034" s="28"/>
      <c r="AR5034" s="28"/>
      <c r="AS5034" s="28"/>
      <c r="AT5034" s="96"/>
      <c r="AU5034" s="28"/>
      <c r="AV5034" s="28"/>
      <c r="AW5034" s="28"/>
      <c r="AX5034" s="28"/>
      <c r="AY5034" s="28"/>
      <c r="AZ5034" s="28"/>
      <c r="BA5034" s="28"/>
      <c r="BB5034" s="28"/>
      <c r="BC5034" s="28"/>
      <c r="BD5034" s="28"/>
      <c r="BE5034" s="28"/>
    </row>
    <row r="5035" spans="3:57" ht="14.25" customHeight="1">
      <c r="C5035" s="46"/>
      <c r="D5035" s="28"/>
      <c r="E5035" s="28"/>
      <c r="F5035" s="28"/>
      <c r="G5035" s="28"/>
      <c r="H5035" s="28"/>
      <c r="I5035" s="28"/>
      <c r="J5035" s="28"/>
      <c r="K5035" s="28"/>
      <c r="L5035" s="28"/>
      <c r="M5035" s="28"/>
      <c r="N5035" s="28"/>
      <c r="O5035" s="28"/>
      <c r="P5035" s="60"/>
      <c r="Q5035" s="60"/>
      <c r="R5035" s="60"/>
      <c r="S5035" s="60"/>
      <c r="T5035" s="60"/>
      <c r="U5035" s="60"/>
      <c r="V5035" s="46"/>
      <c r="W5035" s="28"/>
      <c r="X5035" s="28"/>
      <c r="Y5035" s="28"/>
      <c r="AA5035" s="77"/>
      <c r="AB5035" s="28"/>
      <c r="AC5035" s="28"/>
      <c r="AD5035" s="28"/>
      <c r="AE5035" s="28"/>
      <c r="AF5035" s="28"/>
      <c r="AG5035" s="28"/>
      <c r="AH5035" s="28"/>
      <c r="AI5035" s="28"/>
      <c r="AJ5035" s="28"/>
      <c r="AK5035" s="28"/>
      <c r="AL5035" s="28"/>
      <c r="AM5035" s="28"/>
      <c r="AN5035" s="28"/>
      <c r="AO5035" s="28"/>
      <c r="AP5035" s="28"/>
      <c r="AQ5035" s="28"/>
      <c r="AR5035" s="28"/>
      <c r="AS5035" s="28"/>
      <c r="AT5035" s="96"/>
      <c r="AU5035" s="28"/>
      <c r="AV5035" s="28"/>
      <c r="AW5035" s="28"/>
      <c r="AX5035" s="28"/>
      <c r="AY5035" s="28"/>
      <c r="AZ5035" s="28"/>
      <c r="BA5035" s="28"/>
      <c r="BB5035" s="28"/>
      <c r="BC5035" s="28"/>
      <c r="BD5035" s="28"/>
      <c r="BE5035" s="28"/>
    </row>
    <row r="5036" spans="3:57" ht="14.25" customHeight="1">
      <c r="C5036" s="46"/>
      <c r="D5036" s="28"/>
      <c r="E5036" s="28"/>
      <c r="F5036" s="28"/>
      <c r="G5036" s="28"/>
      <c r="H5036" s="28"/>
      <c r="I5036" s="28"/>
      <c r="J5036" s="28"/>
      <c r="K5036" s="28"/>
      <c r="L5036" s="28"/>
      <c r="M5036" s="28"/>
      <c r="N5036" s="28"/>
      <c r="O5036" s="28"/>
      <c r="P5036" s="60"/>
      <c r="Q5036" s="60"/>
      <c r="R5036" s="60"/>
      <c r="S5036" s="60"/>
      <c r="U5036" s="60"/>
      <c r="V5036" s="46"/>
      <c r="W5036" s="28"/>
      <c r="X5036" s="28"/>
      <c r="Y5036" s="28"/>
      <c r="AA5036" s="77"/>
      <c r="AB5036" s="28"/>
      <c r="AC5036" s="28"/>
      <c r="AD5036" s="28"/>
      <c r="AE5036" s="28"/>
      <c r="AF5036" s="28"/>
      <c r="AG5036" s="28"/>
      <c r="AH5036" s="28"/>
      <c r="AI5036" s="28"/>
      <c r="AJ5036" s="28"/>
      <c r="AK5036" s="28"/>
      <c r="AL5036" s="28"/>
      <c r="AM5036" s="28"/>
      <c r="AN5036" s="28"/>
      <c r="AO5036" s="28"/>
      <c r="AP5036" s="28"/>
      <c r="AQ5036" s="28"/>
      <c r="AR5036" s="28"/>
      <c r="AS5036" s="28"/>
      <c r="AT5036" s="96"/>
      <c r="AU5036" s="28"/>
      <c r="AV5036" s="28"/>
      <c r="AW5036" s="28"/>
      <c r="AX5036" s="28"/>
      <c r="AY5036" s="28"/>
      <c r="AZ5036" s="28"/>
      <c r="BA5036" s="28"/>
      <c r="BB5036" s="28"/>
      <c r="BC5036" s="28"/>
      <c r="BD5036" s="28"/>
      <c r="BE5036" s="28"/>
    </row>
    <row r="5037" spans="3:57" ht="14.25" customHeight="1">
      <c r="C5037" s="46"/>
      <c r="D5037" s="28"/>
      <c r="E5037" s="28"/>
      <c r="F5037" s="28"/>
      <c r="G5037" s="28"/>
      <c r="H5037" s="28"/>
      <c r="I5037" s="28"/>
      <c r="J5037" s="28"/>
      <c r="K5037" s="28"/>
      <c r="L5037" s="28"/>
      <c r="M5037" s="28"/>
      <c r="N5037" s="28"/>
      <c r="O5037" s="28"/>
      <c r="P5037" s="60"/>
      <c r="Q5037" s="60"/>
      <c r="R5037" s="60"/>
      <c r="S5037" s="60"/>
      <c r="U5037" s="60"/>
      <c r="V5037" s="46"/>
      <c r="W5037" s="28"/>
      <c r="X5037" s="28"/>
      <c r="Y5037" s="28"/>
      <c r="AA5037" s="77"/>
      <c r="AB5037" s="28"/>
      <c r="AC5037" s="28"/>
      <c r="AD5037" s="28"/>
      <c r="AE5037" s="28"/>
      <c r="AF5037" s="28"/>
      <c r="AG5037" s="28"/>
      <c r="AH5037" s="28"/>
      <c r="AI5037" s="28"/>
      <c r="AJ5037" s="28"/>
      <c r="AK5037" s="28"/>
      <c r="AL5037" s="28"/>
      <c r="AM5037" s="28"/>
      <c r="AN5037" s="28"/>
      <c r="AO5037" s="28"/>
      <c r="AP5037" s="28"/>
      <c r="AQ5037" s="28"/>
      <c r="AR5037" s="28"/>
      <c r="AS5037" s="28"/>
      <c r="AT5037" s="96"/>
      <c r="AU5037" s="28"/>
      <c r="AV5037" s="28"/>
      <c r="AW5037" s="28"/>
      <c r="AX5037" s="28"/>
      <c r="AY5037" s="28"/>
      <c r="AZ5037" s="28"/>
      <c r="BA5037" s="28"/>
      <c r="BB5037" s="28"/>
      <c r="BC5037" s="28"/>
      <c r="BD5037" s="28"/>
      <c r="BE5037" s="28"/>
    </row>
    <row r="5038" spans="3:57" ht="14.25" customHeight="1">
      <c r="C5038" s="46"/>
      <c r="D5038" s="28"/>
      <c r="E5038" s="28"/>
      <c r="F5038" s="28"/>
      <c r="G5038" s="28"/>
      <c r="H5038" s="28"/>
      <c r="I5038" s="28"/>
      <c r="J5038" s="28"/>
      <c r="K5038" s="28"/>
      <c r="L5038" s="28"/>
      <c r="M5038" s="28"/>
      <c r="N5038" s="28"/>
      <c r="O5038" s="28"/>
      <c r="P5038" s="60"/>
      <c r="Q5038" s="60"/>
      <c r="R5038" s="60"/>
      <c r="S5038" s="60"/>
      <c r="U5038" s="60"/>
      <c r="V5038" s="46"/>
      <c r="W5038" s="28"/>
      <c r="X5038" s="28"/>
      <c r="Y5038" s="28"/>
      <c r="AA5038" s="77"/>
      <c r="AB5038" s="28"/>
      <c r="AC5038" s="28"/>
      <c r="AD5038" s="28"/>
      <c r="AE5038" s="28"/>
      <c r="AF5038" s="28"/>
      <c r="AG5038" s="28"/>
      <c r="AH5038" s="28"/>
      <c r="AI5038" s="28"/>
      <c r="AJ5038" s="28"/>
      <c r="AK5038" s="28"/>
      <c r="AL5038" s="28"/>
      <c r="AM5038" s="28"/>
      <c r="AN5038" s="28"/>
      <c r="AO5038" s="28"/>
      <c r="AP5038" s="28"/>
      <c r="AQ5038" s="28"/>
      <c r="AR5038" s="28"/>
      <c r="AS5038" s="28"/>
      <c r="AT5038" s="96"/>
      <c r="AU5038" s="28"/>
      <c r="AV5038" s="28"/>
      <c r="AW5038" s="28"/>
      <c r="AX5038" s="28"/>
      <c r="AY5038" s="28"/>
      <c r="AZ5038" s="28"/>
      <c r="BA5038" s="28"/>
      <c r="BB5038" s="28"/>
      <c r="BC5038" s="28"/>
      <c r="BD5038" s="28"/>
      <c r="BE5038" s="28"/>
    </row>
    <row r="5039" spans="3:57" ht="14.25" customHeight="1">
      <c r="C5039" s="46"/>
      <c r="D5039" s="28"/>
      <c r="E5039" s="28"/>
      <c r="F5039" s="28"/>
      <c r="G5039" s="28"/>
      <c r="H5039" s="28"/>
      <c r="I5039" s="28"/>
      <c r="J5039" s="28"/>
      <c r="K5039" s="28"/>
      <c r="L5039" s="28"/>
      <c r="M5039" s="28"/>
      <c r="N5039" s="28"/>
      <c r="O5039" s="28"/>
      <c r="P5039" s="60"/>
      <c r="Q5039" s="60"/>
      <c r="R5039" s="60"/>
      <c r="S5039" s="60"/>
      <c r="U5039" s="60"/>
      <c r="V5039" s="46"/>
      <c r="W5039" s="28"/>
      <c r="X5039" s="28"/>
      <c r="Y5039" s="28"/>
      <c r="AA5039" s="77"/>
      <c r="AB5039" s="28"/>
      <c r="AC5039" s="28"/>
      <c r="AD5039" s="28"/>
      <c r="AE5039" s="28"/>
      <c r="AF5039" s="28"/>
      <c r="AG5039" s="28"/>
      <c r="AH5039" s="28"/>
      <c r="AI5039" s="28"/>
      <c r="AJ5039" s="28"/>
      <c r="AK5039" s="28"/>
      <c r="AL5039" s="28"/>
      <c r="AM5039" s="28"/>
      <c r="AN5039" s="28"/>
      <c r="AO5039" s="28"/>
      <c r="AP5039" s="28"/>
      <c r="AQ5039" s="28"/>
      <c r="AR5039" s="28"/>
      <c r="AS5039" s="28"/>
      <c r="AT5039" s="96"/>
      <c r="AU5039" s="28"/>
      <c r="AV5039" s="28"/>
      <c r="AW5039" s="28"/>
      <c r="AX5039" s="28"/>
      <c r="AY5039" s="28"/>
      <c r="AZ5039" s="28"/>
      <c r="BA5039" s="28"/>
      <c r="BB5039" s="28"/>
      <c r="BC5039" s="28"/>
      <c r="BD5039" s="28"/>
      <c r="BE5039" s="28"/>
    </row>
    <row r="5040" spans="3:57" ht="14.25" customHeight="1">
      <c r="C5040" s="46"/>
      <c r="D5040" s="28"/>
      <c r="E5040" s="28"/>
      <c r="F5040" s="28"/>
      <c r="G5040" s="28"/>
      <c r="H5040" s="28"/>
      <c r="I5040" s="28"/>
      <c r="J5040" s="28"/>
      <c r="K5040" s="28"/>
      <c r="L5040" s="28"/>
      <c r="M5040" s="28"/>
      <c r="N5040" s="28"/>
      <c r="O5040" s="28"/>
      <c r="P5040" s="60"/>
      <c r="Q5040" s="60"/>
      <c r="R5040" s="60"/>
      <c r="S5040" s="60"/>
      <c r="U5040" s="60"/>
      <c r="V5040" s="46"/>
      <c r="W5040" s="28"/>
      <c r="X5040" s="28"/>
      <c r="Y5040" s="28"/>
      <c r="AA5040" s="77"/>
      <c r="AB5040" s="28"/>
      <c r="AC5040" s="28"/>
      <c r="AD5040" s="28"/>
      <c r="AE5040" s="28"/>
      <c r="AF5040" s="28"/>
      <c r="AG5040" s="28"/>
      <c r="AH5040" s="28"/>
      <c r="AI5040" s="28"/>
      <c r="AJ5040" s="28"/>
      <c r="AK5040" s="28"/>
      <c r="AL5040" s="28"/>
      <c r="AM5040" s="28"/>
      <c r="AN5040" s="28"/>
      <c r="AO5040" s="28"/>
      <c r="AP5040" s="28"/>
      <c r="AQ5040" s="28"/>
      <c r="AR5040" s="28"/>
      <c r="AS5040" s="28"/>
      <c r="AT5040" s="96"/>
      <c r="AU5040" s="28"/>
      <c r="AV5040" s="28"/>
      <c r="AW5040" s="28"/>
      <c r="AX5040" s="28"/>
      <c r="AY5040" s="28"/>
      <c r="AZ5040" s="28"/>
      <c r="BA5040" s="28"/>
      <c r="BB5040" s="28"/>
      <c r="BC5040" s="28"/>
      <c r="BD5040" s="28"/>
      <c r="BE5040" s="28"/>
    </row>
    <row r="5041" spans="3:57" ht="14.25" customHeight="1">
      <c r="C5041" s="46"/>
      <c r="D5041" s="28"/>
      <c r="E5041" s="28"/>
      <c r="F5041" s="28"/>
      <c r="G5041" s="28"/>
      <c r="H5041" s="28"/>
      <c r="I5041" s="28"/>
      <c r="J5041" s="28"/>
      <c r="K5041" s="28"/>
      <c r="L5041" s="28"/>
      <c r="M5041" s="28"/>
      <c r="N5041" s="28"/>
      <c r="O5041" s="28"/>
      <c r="P5041" s="60"/>
      <c r="Q5041" s="60"/>
      <c r="R5041" s="60"/>
      <c r="S5041" s="60"/>
      <c r="U5041" s="60"/>
      <c r="V5041" s="46"/>
      <c r="W5041" s="28"/>
      <c r="X5041" s="28"/>
      <c r="Y5041" s="28"/>
      <c r="AA5041" s="77"/>
      <c r="AB5041" s="28"/>
      <c r="AC5041" s="28"/>
      <c r="AD5041" s="28"/>
      <c r="AE5041" s="28"/>
      <c r="AF5041" s="28"/>
      <c r="AG5041" s="28"/>
      <c r="AH5041" s="28"/>
      <c r="AI5041" s="28"/>
      <c r="AJ5041" s="28"/>
      <c r="AK5041" s="28"/>
      <c r="AL5041" s="28"/>
      <c r="AM5041" s="28"/>
      <c r="AN5041" s="28"/>
      <c r="AO5041" s="28"/>
      <c r="AP5041" s="28"/>
      <c r="AQ5041" s="28"/>
      <c r="AR5041" s="28"/>
      <c r="AS5041" s="28"/>
      <c r="AT5041" s="96"/>
      <c r="AU5041" s="28"/>
      <c r="AV5041" s="28"/>
      <c r="AW5041" s="28"/>
      <c r="AX5041" s="28"/>
      <c r="AY5041" s="28"/>
      <c r="AZ5041" s="28"/>
      <c r="BA5041" s="28"/>
      <c r="BB5041" s="28"/>
      <c r="BC5041" s="28"/>
      <c r="BD5041" s="28"/>
      <c r="BE5041" s="28"/>
    </row>
    <row r="5042" spans="3:57" ht="14.25" customHeight="1">
      <c r="C5042" s="46"/>
      <c r="D5042" s="28"/>
      <c r="E5042" s="28"/>
      <c r="F5042" s="28"/>
      <c r="G5042" s="28"/>
      <c r="H5042" s="28"/>
      <c r="I5042" s="28"/>
      <c r="J5042" s="28"/>
      <c r="K5042" s="28"/>
      <c r="L5042" s="28"/>
      <c r="M5042" s="28"/>
      <c r="N5042" s="28"/>
      <c r="O5042" s="28"/>
      <c r="P5042" s="60"/>
      <c r="Q5042" s="60"/>
      <c r="R5042" s="60"/>
      <c r="S5042" s="60"/>
      <c r="U5042" s="60"/>
      <c r="V5042" s="46"/>
      <c r="W5042" s="28"/>
      <c r="X5042" s="28"/>
      <c r="Y5042" s="28"/>
      <c r="AA5042" s="77"/>
      <c r="AB5042" s="28"/>
      <c r="AC5042" s="28"/>
      <c r="AD5042" s="28"/>
      <c r="AE5042" s="28"/>
      <c r="AF5042" s="28"/>
      <c r="AG5042" s="28"/>
      <c r="AH5042" s="28"/>
      <c r="AI5042" s="28"/>
      <c r="AJ5042" s="28"/>
      <c r="AK5042" s="28"/>
      <c r="AL5042" s="28"/>
      <c r="AM5042" s="28"/>
      <c r="AN5042" s="28"/>
      <c r="AO5042" s="28"/>
      <c r="AP5042" s="28"/>
      <c r="AQ5042" s="28"/>
      <c r="AR5042" s="28"/>
      <c r="AS5042" s="28"/>
      <c r="AT5042" s="96"/>
      <c r="AU5042" s="28"/>
      <c r="AV5042" s="28"/>
      <c r="AW5042" s="28"/>
      <c r="AX5042" s="28"/>
      <c r="AY5042" s="28"/>
      <c r="AZ5042" s="28"/>
      <c r="BA5042" s="28"/>
      <c r="BB5042" s="28"/>
      <c r="BC5042" s="28"/>
      <c r="BD5042" s="28"/>
      <c r="BE5042" s="28"/>
    </row>
    <row r="5043" spans="3:57" ht="14.25" customHeight="1">
      <c r="C5043" s="46"/>
      <c r="D5043" s="28"/>
      <c r="E5043" s="28"/>
      <c r="F5043" s="28"/>
      <c r="G5043" s="28"/>
      <c r="H5043" s="28"/>
      <c r="I5043" s="28"/>
      <c r="J5043" s="28"/>
      <c r="K5043" s="28"/>
      <c r="L5043" s="28"/>
      <c r="M5043" s="28"/>
      <c r="N5043" s="28"/>
      <c r="O5043" s="28"/>
      <c r="P5043" s="60"/>
      <c r="Q5043" s="60"/>
      <c r="R5043" s="60"/>
      <c r="S5043" s="60"/>
      <c r="U5043" s="60"/>
      <c r="V5043" s="46"/>
      <c r="W5043" s="28"/>
      <c r="X5043" s="28"/>
      <c r="Y5043" s="28"/>
      <c r="AA5043" s="77"/>
      <c r="AB5043" s="28"/>
      <c r="AC5043" s="28"/>
      <c r="AD5043" s="28"/>
      <c r="AE5043" s="28"/>
      <c r="AF5043" s="28"/>
      <c r="AG5043" s="28"/>
      <c r="AH5043" s="28"/>
      <c r="AI5043" s="28"/>
      <c r="AJ5043" s="28"/>
      <c r="AK5043" s="28"/>
      <c r="AL5043" s="28"/>
      <c r="AM5043" s="28"/>
      <c r="AN5043" s="28"/>
      <c r="AO5043" s="28"/>
      <c r="AP5043" s="28"/>
      <c r="AQ5043" s="28"/>
      <c r="AR5043" s="28"/>
      <c r="AS5043" s="28"/>
      <c r="AT5043" s="96"/>
      <c r="AU5043" s="28"/>
      <c r="AV5043" s="28"/>
      <c r="AW5043" s="28"/>
      <c r="AX5043" s="28"/>
      <c r="AY5043" s="28"/>
      <c r="AZ5043" s="28"/>
      <c r="BA5043" s="28"/>
      <c r="BB5043" s="28"/>
      <c r="BC5043" s="28"/>
      <c r="BD5043" s="28"/>
      <c r="BE5043" s="28"/>
    </row>
    <row r="5044" spans="3:57" ht="14.25" customHeight="1">
      <c r="C5044" s="46"/>
      <c r="D5044" s="28"/>
      <c r="E5044" s="28"/>
      <c r="F5044" s="28"/>
      <c r="G5044" s="28"/>
      <c r="H5044" s="28"/>
      <c r="I5044" s="28"/>
      <c r="J5044" s="28"/>
      <c r="K5044" s="28"/>
      <c r="L5044" s="28"/>
      <c r="M5044" s="28"/>
      <c r="N5044" s="28"/>
      <c r="O5044" s="28"/>
      <c r="P5044" s="60"/>
      <c r="Q5044" s="60"/>
      <c r="R5044" s="60"/>
      <c r="T5044" s="60"/>
      <c r="V5044" s="46"/>
      <c r="W5044" s="28"/>
      <c r="X5044" s="28"/>
      <c r="Y5044" s="28"/>
      <c r="AA5044" s="77"/>
      <c r="AB5044" s="28"/>
      <c r="AC5044" s="28"/>
      <c r="AD5044" s="28"/>
      <c r="AE5044" s="28"/>
      <c r="AF5044" s="28"/>
      <c r="AG5044" s="28"/>
      <c r="AH5044" s="28"/>
      <c r="AI5044" s="28"/>
      <c r="AJ5044" s="28"/>
      <c r="AK5044" s="28"/>
      <c r="AL5044" s="28"/>
      <c r="AM5044" s="28"/>
      <c r="AN5044" s="28"/>
      <c r="AO5044" s="28"/>
      <c r="AP5044" s="28"/>
      <c r="AQ5044" s="28"/>
      <c r="AR5044" s="28"/>
      <c r="AS5044" s="28"/>
      <c r="AT5044" s="96"/>
      <c r="AU5044" s="28"/>
      <c r="AV5044" s="28"/>
      <c r="AW5044" s="28"/>
      <c r="AX5044" s="28"/>
      <c r="AY5044" s="28"/>
      <c r="AZ5044" s="28"/>
      <c r="BA5044" s="28"/>
      <c r="BB5044" s="28"/>
      <c r="BC5044" s="28"/>
      <c r="BD5044" s="28"/>
      <c r="BE5044" s="28"/>
    </row>
    <row r="5045" spans="3:57" ht="14.25" customHeight="1">
      <c r="C5045" s="46"/>
      <c r="D5045" s="28"/>
      <c r="E5045" s="28"/>
      <c r="F5045" s="28"/>
      <c r="G5045" s="28"/>
      <c r="H5045" s="28"/>
      <c r="I5045" s="28"/>
      <c r="J5045" s="28"/>
      <c r="K5045" s="28"/>
      <c r="L5045" s="28"/>
      <c r="M5045" s="28"/>
      <c r="N5045" s="28"/>
      <c r="O5045" s="28"/>
      <c r="P5045" s="60"/>
      <c r="Q5045" s="60"/>
      <c r="R5045" s="60"/>
      <c r="T5045" s="60"/>
      <c r="V5045" s="46"/>
      <c r="W5045" s="28"/>
      <c r="X5045" s="28"/>
      <c r="Y5045" s="28"/>
      <c r="AA5045" s="77"/>
      <c r="AB5045" s="28"/>
      <c r="AC5045" s="28"/>
      <c r="AD5045" s="28"/>
      <c r="AE5045" s="28"/>
      <c r="AF5045" s="28"/>
      <c r="AG5045" s="28"/>
      <c r="AH5045" s="28"/>
      <c r="AI5045" s="28"/>
      <c r="AL5045" s="28"/>
      <c r="AM5045" s="28"/>
      <c r="AN5045" s="28"/>
      <c r="AO5045" s="28"/>
      <c r="AP5045" s="28"/>
      <c r="AQ5045" s="28"/>
      <c r="AR5045" s="28"/>
      <c r="AS5045" s="28"/>
      <c r="AT5045" s="96"/>
      <c r="AU5045" s="28"/>
      <c r="AV5045" s="28"/>
      <c r="AW5045" s="28"/>
      <c r="AX5045" s="28"/>
      <c r="AY5045" s="28"/>
      <c r="AZ5045" s="28"/>
      <c r="BA5045" s="28"/>
      <c r="BB5045" s="28"/>
      <c r="BC5045" s="28"/>
      <c r="BD5045" s="28"/>
      <c r="BE5045" s="28"/>
    </row>
    <row r="5046" spans="3:57" ht="14.25" customHeight="1">
      <c r="C5046" s="46"/>
      <c r="D5046" s="28"/>
      <c r="E5046" s="28"/>
      <c r="F5046" s="28"/>
      <c r="G5046" s="28"/>
      <c r="H5046" s="28"/>
      <c r="I5046" s="28"/>
      <c r="J5046" s="28"/>
      <c r="K5046" s="28"/>
      <c r="L5046" s="28"/>
      <c r="M5046" s="28"/>
      <c r="N5046" s="28"/>
      <c r="O5046" s="28"/>
      <c r="P5046" s="60"/>
      <c r="Q5046" s="60"/>
      <c r="R5046" s="60"/>
      <c r="T5046" s="60"/>
      <c r="V5046" s="46"/>
      <c r="W5046" s="28"/>
      <c r="X5046" s="28"/>
      <c r="Y5046" s="28"/>
      <c r="AA5046" s="77"/>
      <c r="AB5046" s="28"/>
      <c r="AC5046" s="28"/>
      <c r="AD5046" s="28"/>
      <c r="AE5046" s="28"/>
      <c r="AF5046" s="28"/>
      <c r="AG5046" s="28"/>
      <c r="AH5046" s="28"/>
      <c r="AI5046" s="28"/>
      <c r="AL5046" s="28"/>
      <c r="AM5046" s="28"/>
      <c r="AN5046" s="28"/>
      <c r="AO5046" s="28"/>
      <c r="AP5046" s="28"/>
      <c r="AT5046" s="96"/>
      <c r="AU5046" s="28"/>
      <c r="AV5046" s="28"/>
      <c r="AW5046" s="28"/>
      <c r="AX5046" s="28"/>
      <c r="AY5046" s="28"/>
      <c r="AZ5046" s="28"/>
      <c r="BA5046" s="28"/>
      <c r="BB5046" s="28"/>
      <c r="BC5046" s="28"/>
      <c r="BD5046" s="28"/>
      <c r="BE5046" s="28"/>
    </row>
    <row r="5047" spans="3:57" ht="14.25" customHeight="1">
      <c r="C5047" s="46"/>
      <c r="D5047" s="28"/>
      <c r="E5047" s="28"/>
      <c r="F5047" s="28"/>
      <c r="G5047" s="28"/>
      <c r="H5047" s="28"/>
      <c r="I5047" s="28"/>
      <c r="J5047" s="28"/>
      <c r="K5047" s="28"/>
      <c r="L5047" s="28"/>
      <c r="M5047" s="28"/>
      <c r="N5047" s="28"/>
      <c r="O5047" s="28"/>
      <c r="P5047" s="60"/>
      <c r="Q5047" s="60"/>
      <c r="R5047" s="60"/>
      <c r="T5047" s="60"/>
      <c r="V5047" s="46"/>
      <c r="W5047" s="28"/>
      <c r="X5047" s="28"/>
      <c r="Y5047" s="28"/>
      <c r="AA5047" s="77"/>
      <c r="AE5047" s="28"/>
      <c r="AF5047" s="28"/>
      <c r="AG5047" s="28"/>
      <c r="AH5047" s="28"/>
      <c r="AI5047" s="28"/>
      <c r="AL5047" s="28"/>
      <c r="AM5047" s="28"/>
      <c r="AN5047" s="28"/>
      <c r="AO5047" s="28"/>
      <c r="AP5047" s="28"/>
      <c r="AW5047" s="28"/>
      <c r="AX5047" s="28"/>
      <c r="AY5047" s="28"/>
      <c r="AZ5047" s="28"/>
      <c r="BA5047" s="28"/>
      <c r="BB5047" s="28"/>
      <c r="BC5047" s="28"/>
      <c r="BD5047" s="28"/>
      <c r="BE5047" s="28"/>
    </row>
    <row r="5048" spans="3:57" ht="14.25" customHeight="1">
      <c r="C5048" s="46"/>
      <c r="D5048" s="28"/>
      <c r="E5048" s="28"/>
      <c r="F5048" s="28"/>
      <c r="G5048" s="28"/>
      <c r="H5048" s="28"/>
      <c r="I5048" s="28"/>
      <c r="J5048" s="28"/>
      <c r="K5048" s="28"/>
      <c r="L5048" s="28"/>
      <c r="M5048" s="28"/>
      <c r="N5048" s="28"/>
      <c r="O5048" s="28"/>
      <c r="P5048" s="60"/>
      <c r="Q5048" s="60"/>
      <c r="R5048" s="60"/>
      <c r="T5048" s="60"/>
      <c r="V5048" s="46"/>
      <c r="W5048" s="28"/>
      <c r="X5048" s="28"/>
      <c r="Y5048" s="28"/>
      <c r="AA5048" s="77"/>
      <c r="AE5048" s="28"/>
      <c r="AF5048" s="28"/>
      <c r="AG5048" s="28"/>
      <c r="AH5048" s="28"/>
      <c r="AI5048" s="28"/>
      <c r="AL5048" s="28"/>
      <c r="AM5048" s="28"/>
      <c r="AN5048" s="28"/>
      <c r="AO5048" s="28"/>
      <c r="AP5048" s="28"/>
      <c r="AW5048" s="28"/>
      <c r="AX5048" s="28"/>
      <c r="AY5048" s="28"/>
      <c r="AZ5048" s="28"/>
      <c r="BA5048" s="28"/>
      <c r="BB5048" s="28"/>
      <c r="BC5048" s="28"/>
      <c r="BD5048" s="28"/>
      <c r="BE5048" s="28"/>
    </row>
    <row r="5049" spans="3:57" ht="14.25" customHeight="1">
      <c r="C5049" s="46"/>
      <c r="D5049" s="28"/>
      <c r="E5049" s="28"/>
      <c r="F5049" s="28"/>
      <c r="G5049" s="28"/>
      <c r="H5049" s="28"/>
      <c r="I5049" s="28"/>
      <c r="J5049" s="28"/>
      <c r="K5049" s="28"/>
      <c r="L5049" s="28"/>
      <c r="M5049" s="28"/>
      <c r="N5049" s="28"/>
      <c r="O5049" s="28"/>
      <c r="P5049" s="60"/>
      <c r="Q5049" s="60"/>
      <c r="R5049" s="60"/>
      <c r="T5049" s="60"/>
      <c r="V5049" s="46"/>
      <c r="W5049" s="28"/>
      <c r="X5049" s="28"/>
      <c r="Y5049" s="28"/>
      <c r="AA5049" s="77"/>
      <c r="AE5049" s="28"/>
      <c r="AF5049" s="28"/>
      <c r="AG5049" s="28"/>
      <c r="AH5049" s="28"/>
      <c r="AI5049" s="28"/>
      <c r="AL5049" s="28"/>
      <c r="AM5049" s="28"/>
      <c r="AN5049" s="28"/>
      <c r="AO5049" s="28"/>
      <c r="AP5049" s="28"/>
      <c r="AW5049" s="28"/>
      <c r="AX5049" s="28"/>
      <c r="AY5049" s="28"/>
      <c r="AZ5049" s="28"/>
      <c r="BA5049" s="28"/>
      <c r="BB5049" s="28"/>
      <c r="BC5049" s="28"/>
      <c r="BD5049" s="28"/>
      <c r="BE5049" s="28"/>
    </row>
    <row r="5050" spans="3:57" ht="14.25" customHeight="1">
      <c r="C5050" s="46"/>
      <c r="D5050" s="28"/>
      <c r="E5050" s="28"/>
      <c r="F5050" s="28"/>
      <c r="G5050" s="28"/>
      <c r="H5050" s="28"/>
      <c r="I5050" s="28"/>
      <c r="J5050" s="28"/>
      <c r="K5050" s="28"/>
      <c r="L5050" s="28"/>
      <c r="M5050" s="28"/>
      <c r="N5050" s="28"/>
      <c r="O5050" s="28"/>
      <c r="P5050" s="60"/>
      <c r="Q5050" s="60"/>
      <c r="R5050" s="60"/>
      <c r="T5050" s="60"/>
      <c r="V5050" s="46"/>
      <c r="W5050" s="28"/>
      <c r="X5050" s="28"/>
      <c r="Y5050" s="28"/>
      <c r="AA5050" s="77"/>
      <c r="AE5050" s="28"/>
      <c r="AF5050" s="28"/>
      <c r="AG5050" s="28"/>
      <c r="AH5050" s="28"/>
      <c r="AI5050" s="28"/>
      <c r="AL5050" s="28"/>
      <c r="AM5050" s="28"/>
      <c r="AN5050" s="28"/>
      <c r="AO5050" s="28"/>
      <c r="AP5050" s="28"/>
      <c r="AW5050" s="28"/>
      <c r="AX5050" s="28"/>
      <c r="AY5050" s="28"/>
      <c r="AZ5050" s="28"/>
      <c r="BA5050" s="28"/>
      <c r="BB5050" s="28"/>
      <c r="BC5050" s="28"/>
      <c r="BD5050" s="28"/>
      <c r="BE5050" s="28"/>
    </row>
    <row r="5051" spans="3:57" ht="14.25" customHeight="1">
      <c r="C5051" s="46"/>
      <c r="D5051" s="28"/>
      <c r="E5051" s="28"/>
      <c r="F5051" s="28"/>
      <c r="G5051" s="28"/>
      <c r="H5051" s="28"/>
      <c r="I5051" s="28"/>
      <c r="J5051" s="28"/>
      <c r="K5051" s="28"/>
      <c r="L5051" s="28"/>
      <c r="M5051" s="28"/>
      <c r="N5051" s="28"/>
      <c r="O5051" s="28"/>
      <c r="P5051" s="60"/>
      <c r="Q5051" s="60"/>
      <c r="R5051" s="60"/>
      <c r="W5051" s="28"/>
      <c r="X5051" s="28"/>
      <c r="Y5051" s="28"/>
      <c r="AA5051" s="77"/>
      <c r="AE5051" s="28"/>
      <c r="AF5051" s="28"/>
      <c r="AG5051" s="28"/>
      <c r="AH5051" s="28"/>
      <c r="AI5051" s="28"/>
      <c r="AW5051" s="28"/>
      <c r="AX5051" s="28"/>
      <c r="AY5051" s="28"/>
      <c r="AZ5051" s="28"/>
      <c r="BA5051" s="28"/>
      <c r="BB5051" s="28"/>
      <c r="BC5051" s="28"/>
      <c r="BD5051" s="28"/>
      <c r="BE5051" s="28"/>
    </row>
    <row r="5052" spans="3:57" ht="14.25" customHeight="1">
      <c r="S5052" s="60"/>
      <c r="U5052" s="60"/>
    </row>
    <row r="5053" spans="3:57" ht="14.25" customHeight="1">
      <c r="S5053" s="60"/>
      <c r="U5053" s="60"/>
      <c r="AJ5053" s="28"/>
      <c r="AK5053" s="28"/>
    </row>
    <row r="5054" spans="3:57" ht="14.25" customHeight="1">
      <c r="S5054" s="60"/>
      <c r="U5054" s="60"/>
      <c r="AJ5054" s="28"/>
      <c r="AK5054" s="28"/>
      <c r="AQ5054" s="28"/>
      <c r="AR5054" s="28"/>
      <c r="AS5054" s="28"/>
    </row>
    <row r="5055" spans="3:57" ht="14.25" customHeight="1">
      <c r="S5055" s="60"/>
      <c r="U5055" s="60"/>
      <c r="AB5055" s="28"/>
      <c r="AC5055" s="28"/>
      <c r="AD5055" s="28"/>
      <c r="AJ5055" s="28"/>
      <c r="AK5055" s="28"/>
      <c r="AQ5055" s="28"/>
      <c r="AR5055" s="28"/>
      <c r="AS5055" s="28"/>
      <c r="AT5055" s="96"/>
      <c r="AU5055" s="28"/>
      <c r="AV5055" s="28"/>
    </row>
    <row r="5056" spans="3:57" ht="14.25" customHeight="1">
      <c r="S5056" s="60"/>
      <c r="U5056" s="60"/>
      <c r="AB5056" s="28"/>
      <c r="AC5056" s="28"/>
      <c r="AD5056" s="28"/>
      <c r="AJ5056" s="28"/>
      <c r="AK5056" s="28"/>
      <c r="AQ5056" s="28"/>
      <c r="AR5056" s="28"/>
      <c r="AS5056" s="28"/>
      <c r="AT5056" s="96"/>
      <c r="AU5056" s="28"/>
      <c r="AV5056" s="28"/>
    </row>
    <row r="5057" spans="3:57" ht="14.25" customHeight="1">
      <c r="S5057" s="60"/>
      <c r="U5057" s="60"/>
      <c r="AB5057" s="28"/>
      <c r="AC5057" s="28"/>
      <c r="AD5057" s="28"/>
      <c r="AJ5057" s="28"/>
      <c r="AK5057" s="28"/>
      <c r="AQ5057" s="28"/>
      <c r="AR5057" s="28"/>
      <c r="AS5057" s="28"/>
      <c r="AT5057" s="96"/>
      <c r="AU5057" s="28"/>
      <c r="AV5057" s="28"/>
    </row>
    <row r="5058" spans="3:57" ht="14.25" customHeight="1">
      <c r="S5058" s="60"/>
      <c r="U5058" s="60"/>
      <c r="AB5058" s="28"/>
      <c r="AC5058" s="28"/>
      <c r="AD5058" s="28"/>
      <c r="AJ5058" s="28"/>
      <c r="AK5058" s="28"/>
      <c r="AQ5058" s="28"/>
      <c r="AR5058" s="28"/>
      <c r="AS5058" s="28"/>
      <c r="AT5058" s="96"/>
      <c r="AU5058" s="28"/>
      <c r="AV5058" s="28"/>
    </row>
    <row r="5059" spans="3:57" ht="14.25" customHeight="1">
      <c r="T5059" s="60"/>
      <c r="V5059" s="46"/>
      <c r="AB5059" s="28"/>
      <c r="AC5059" s="28"/>
      <c r="AD5059" s="28"/>
      <c r="AJ5059" s="28"/>
      <c r="AK5059" s="28"/>
      <c r="AL5059" s="28"/>
      <c r="AM5059" s="28"/>
      <c r="AN5059" s="28"/>
      <c r="AO5059" s="28"/>
      <c r="AP5059" s="28"/>
      <c r="AQ5059" s="28"/>
      <c r="AR5059" s="28"/>
      <c r="AS5059" s="28"/>
      <c r="AT5059" s="96"/>
      <c r="AU5059" s="28"/>
      <c r="AV5059" s="28"/>
    </row>
    <row r="5060" spans="3:57" ht="14.25" customHeight="1">
      <c r="C5060" s="46"/>
      <c r="D5060" s="28"/>
      <c r="E5060" s="28"/>
      <c r="F5060" s="28"/>
      <c r="G5060" s="28"/>
      <c r="H5060" s="28"/>
      <c r="I5060" s="28"/>
      <c r="J5060" s="28"/>
      <c r="K5060" s="28"/>
      <c r="L5060" s="28"/>
      <c r="M5060" s="28"/>
      <c r="N5060" s="28"/>
      <c r="O5060" s="28"/>
      <c r="P5060" s="60"/>
      <c r="Q5060" s="60"/>
      <c r="R5060" s="60"/>
      <c r="T5060" s="60"/>
      <c r="V5060" s="46"/>
      <c r="W5060" s="28"/>
      <c r="X5060" s="28"/>
      <c r="Y5060" s="28"/>
      <c r="AA5060" s="77"/>
      <c r="AB5060" s="28"/>
      <c r="AC5060" s="28"/>
      <c r="AD5060" s="28"/>
      <c r="AE5060" s="28"/>
      <c r="AF5060" s="28"/>
      <c r="AG5060" s="28"/>
      <c r="AH5060" s="28"/>
      <c r="AI5060" s="28"/>
      <c r="AL5060" s="28"/>
      <c r="AM5060" s="28"/>
      <c r="AN5060" s="28"/>
      <c r="AO5060" s="28"/>
      <c r="AP5060" s="28"/>
      <c r="AQ5060" s="28"/>
      <c r="AR5060" s="28"/>
      <c r="AS5060" s="28"/>
      <c r="AT5060" s="96"/>
      <c r="AU5060" s="28"/>
      <c r="AV5060" s="28"/>
      <c r="AW5060" s="28"/>
      <c r="AX5060" s="28"/>
      <c r="AY5060" s="28"/>
      <c r="AZ5060" s="28"/>
      <c r="BA5060" s="28"/>
      <c r="BB5060" s="28"/>
      <c r="BC5060" s="28"/>
      <c r="BD5060" s="28"/>
      <c r="BE5060" s="28"/>
    </row>
    <row r="5061" spans="3:57" ht="14.25" customHeight="1">
      <c r="C5061" s="46"/>
      <c r="D5061" s="28"/>
      <c r="E5061" s="28"/>
      <c r="F5061" s="28"/>
      <c r="G5061" s="28"/>
      <c r="H5061" s="28"/>
      <c r="I5061" s="28"/>
      <c r="J5061" s="28"/>
      <c r="K5061" s="28"/>
      <c r="L5061" s="28"/>
      <c r="M5061" s="28"/>
      <c r="N5061" s="28"/>
      <c r="O5061" s="28"/>
      <c r="P5061" s="60"/>
      <c r="Q5061" s="60"/>
      <c r="R5061" s="60"/>
      <c r="T5061" s="60"/>
      <c r="V5061" s="46"/>
      <c r="W5061" s="28"/>
      <c r="X5061" s="28"/>
      <c r="Y5061" s="28"/>
      <c r="AA5061" s="77"/>
      <c r="AB5061" s="28"/>
      <c r="AC5061" s="28"/>
      <c r="AD5061" s="28"/>
      <c r="AE5061" s="28"/>
      <c r="AF5061" s="28"/>
      <c r="AG5061" s="28"/>
      <c r="AH5061" s="28"/>
      <c r="AI5061" s="28"/>
      <c r="AL5061" s="28"/>
      <c r="AM5061" s="28"/>
      <c r="AN5061" s="28"/>
      <c r="AO5061" s="28"/>
      <c r="AP5061" s="28"/>
      <c r="AT5061" s="96"/>
      <c r="AU5061" s="28"/>
      <c r="AV5061" s="28"/>
      <c r="AW5061" s="28"/>
      <c r="AX5061" s="28"/>
      <c r="AY5061" s="28"/>
      <c r="AZ5061" s="28"/>
      <c r="BA5061" s="28"/>
      <c r="BB5061" s="28"/>
      <c r="BC5061" s="28"/>
      <c r="BD5061" s="28"/>
      <c r="BE5061" s="28"/>
    </row>
    <row r="5062" spans="3:57" ht="14.25" customHeight="1">
      <c r="C5062" s="46"/>
      <c r="D5062" s="28"/>
      <c r="E5062" s="28"/>
      <c r="F5062" s="28"/>
      <c r="G5062" s="28"/>
      <c r="H5062" s="28"/>
      <c r="I5062" s="28"/>
      <c r="J5062" s="28"/>
      <c r="K5062" s="28"/>
      <c r="L5062" s="28"/>
      <c r="M5062" s="28"/>
      <c r="N5062" s="28"/>
      <c r="O5062" s="28"/>
      <c r="P5062" s="60"/>
      <c r="Q5062" s="60"/>
      <c r="R5062" s="60"/>
      <c r="T5062" s="60"/>
      <c r="V5062" s="46"/>
      <c r="W5062" s="28"/>
      <c r="X5062" s="28"/>
      <c r="Y5062" s="28"/>
      <c r="AA5062" s="77"/>
      <c r="AE5062" s="28"/>
      <c r="AF5062" s="28"/>
      <c r="AG5062" s="28"/>
      <c r="AH5062" s="28"/>
      <c r="AI5062" s="28"/>
      <c r="AL5062" s="28"/>
      <c r="AM5062" s="28"/>
      <c r="AN5062" s="28"/>
      <c r="AO5062" s="28"/>
      <c r="AP5062" s="28"/>
      <c r="AW5062" s="28"/>
      <c r="AX5062" s="28"/>
      <c r="AY5062" s="28"/>
      <c r="AZ5062" s="28"/>
      <c r="BA5062" s="28"/>
      <c r="BB5062" s="28"/>
      <c r="BC5062" s="28"/>
      <c r="BD5062" s="28"/>
      <c r="BE5062" s="28"/>
    </row>
    <row r="5063" spans="3:57" ht="14.25" customHeight="1">
      <c r="C5063" s="46"/>
      <c r="D5063" s="28"/>
      <c r="E5063" s="28"/>
      <c r="F5063" s="28"/>
      <c r="G5063" s="28"/>
      <c r="H5063" s="28"/>
      <c r="I5063" s="28"/>
      <c r="J5063" s="28"/>
      <c r="K5063" s="28"/>
      <c r="L5063" s="28"/>
      <c r="M5063" s="28"/>
      <c r="N5063" s="28"/>
      <c r="O5063" s="28"/>
      <c r="P5063" s="60"/>
      <c r="Q5063" s="60"/>
      <c r="R5063" s="60"/>
      <c r="T5063" s="60"/>
      <c r="V5063" s="46"/>
      <c r="W5063" s="28"/>
      <c r="X5063" s="28"/>
      <c r="Y5063" s="28"/>
      <c r="AA5063" s="77"/>
      <c r="AE5063" s="28"/>
      <c r="AF5063" s="28"/>
      <c r="AG5063" s="28"/>
      <c r="AH5063" s="28"/>
      <c r="AI5063" s="28"/>
      <c r="AL5063" s="28"/>
      <c r="AM5063" s="28"/>
      <c r="AN5063" s="28"/>
      <c r="AO5063" s="28"/>
      <c r="AP5063" s="28"/>
      <c r="AW5063" s="28"/>
      <c r="AX5063" s="28"/>
      <c r="AY5063" s="28"/>
      <c r="AZ5063" s="28"/>
      <c r="BA5063" s="28"/>
      <c r="BB5063" s="28"/>
      <c r="BC5063" s="28"/>
      <c r="BD5063" s="28"/>
      <c r="BE5063" s="28"/>
    </row>
    <row r="5064" spans="3:57" ht="14.25" customHeight="1">
      <c r="C5064" s="46"/>
      <c r="D5064" s="28"/>
      <c r="E5064" s="28"/>
      <c r="F5064" s="28"/>
      <c r="G5064" s="28"/>
      <c r="H5064" s="28"/>
      <c r="I5064" s="28"/>
      <c r="J5064" s="28"/>
      <c r="K5064" s="28"/>
      <c r="L5064" s="28"/>
      <c r="M5064" s="28"/>
      <c r="N5064" s="28"/>
      <c r="O5064" s="28"/>
      <c r="P5064" s="60"/>
      <c r="Q5064" s="60"/>
      <c r="R5064" s="60"/>
      <c r="T5064" s="60"/>
      <c r="V5064" s="46"/>
      <c r="W5064" s="28"/>
      <c r="X5064" s="28"/>
      <c r="Y5064" s="28"/>
      <c r="AA5064" s="77"/>
      <c r="AE5064" s="28"/>
      <c r="AF5064" s="28"/>
      <c r="AG5064" s="28"/>
      <c r="AH5064" s="28"/>
      <c r="AI5064" s="28"/>
      <c r="AL5064" s="28"/>
      <c r="AM5064" s="28"/>
      <c r="AN5064" s="28"/>
      <c r="AO5064" s="28"/>
      <c r="AP5064" s="28"/>
      <c r="AW5064" s="28"/>
      <c r="AX5064" s="28"/>
      <c r="AY5064" s="28"/>
      <c r="AZ5064" s="28"/>
      <c r="BA5064" s="28"/>
      <c r="BB5064" s="28"/>
      <c r="BC5064" s="28"/>
      <c r="BD5064" s="28"/>
      <c r="BE5064" s="28"/>
    </row>
    <row r="5065" spans="3:57" ht="14.25" customHeight="1">
      <c r="C5065" s="46"/>
      <c r="D5065" s="28"/>
      <c r="E5065" s="28"/>
      <c r="F5065" s="28"/>
      <c r="G5065" s="28"/>
      <c r="H5065" s="28"/>
      <c r="I5065" s="28"/>
      <c r="J5065" s="28"/>
      <c r="K5065" s="28"/>
      <c r="L5065" s="28"/>
      <c r="M5065" s="28"/>
      <c r="N5065" s="28"/>
      <c r="O5065" s="28"/>
      <c r="P5065" s="60"/>
      <c r="Q5065" s="60"/>
      <c r="R5065" s="60"/>
      <c r="T5065" s="60"/>
      <c r="V5065" s="46"/>
      <c r="W5065" s="28"/>
      <c r="X5065" s="28"/>
      <c r="Y5065" s="28"/>
      <c r="AA5065" s="77"/>
      <c r="AE5065" s="28"/>
      <c r="AF5065" s="28"/>
      <c r="AG5065" s="28"/>
      <c r="AH5065" s="28"/>
      <c r="AI5065" s="28"/>
      <c r="AL5065" s="28"/>
      <c r="AM5065" s="28"/>
      <c r="AN5065" s="28"/>
      <c r="AO5065" s="28"/>
      <c r="AP5065" s="28"/>
      <c r="AW5065" s="28"/>
      <c r="AX5065" s="28"/>
      <c r="AY5065" s="28"/>
      <c r="AZ5065" s="28"/>
      <c r="BA5065" s="28"/>
      <c r="BB5065" s="28"/>
      <c r="BC5065" s="28"/>
      <c r="BD5065" s="28"/>
      <c r="BE5065" s="28"/>
    </row>
    <row r="5066" spans="3:57" ht="14.25" customHeight="1">
      <c r="C5066" s="46"/>
      <c r="D5066" s="28"/>
      <c r="E5066" s="28"/>
      <c r="F5066" s="28"/>
      <c r="G5066" s="28"/>
      <c r="H5066" s="28"/>
      <c r="I5066" s="28"/>
      <c r="J5066" s="28"/>
      <c r="K5066" s="28"/>
      <c r="L5066" s="28"/>
      <c r="M5066" s="28"/>
      <c r="N5066" s="28"/>
      <c r="O5066" s="28"/>
      <c r="P5066" s="60"/>
      <c r="Q5066" s="60"/>
      <c r="R5066" s="60"/>
      <c r="T5066" s="60"/>
      <c r="W5066" s="28"/>
      <c r="X5066" s="28"/>
      <c r="Y5066" s="28"/>
      <c r="AA5066" s="77"/>
      <c r="AE5066" s="28"/>
      <c r="AF5066" s="28"/>
      <c r="AG5066" s="28"/>
      <c r="AH5066" s="28"/>
      <c r="AI5066" s="28"/>
      <c r="AW5066" s="28"/>
      <c r="AX5066" s="28"/>
      <c r="AY5066" s="28"/>
      <c r="AZ5066" s="28"/>
      <c r="BA5066" s="28"/>
      <c r="BB5066" s="28"/>
      <c r="BC5066" s="28"/>
      <c r="BD5066" s="28"/>
      <c r="BE5066" s="28"/>
    </row>
    <row r="5067" spans="3:57" ht="14.25" customHeight="1">
      <c r="S5067" s="60"/>
      <c r="U5067" s="60"/>
    </row>
    <row r="5068" spans="3:57" ht="14.25" customHeight="1">
      <c r="S5068" s="60"/>
      <c r="T5068" s="60"/>
      <c r="U5068" s="60"/>
      <c r="AJ5068" s="28"/>
      <c r="AK5068" s="28"/>
    </row>
    <row r="5069" spans="3:57" ht="14.25" customHeight="1">
      <c r="S5069" s="60"/>
      <c r="T5069" s="60"/>
      <c r="U5069" s="60"/>
      <c r="AJ5069" s="28"/>
      <c r="AK5069" s="28"/>
      <c r="AQ5069" s="28"/>
      <c r="AR5069" s="28"/>
      <c r="AS5069" s="28"/>
    </row>
    <row r="5070" spans="3:57" ht="14.25" customHeight="1">
      <c r="S5070" s="60"/>
      <c r="T5070" s="60"/>
      <c r="U5070" s="60"/>
      <c r="AB5070" s="28"/>
      <c r="AC5070" s="28"/>
      <c r="AD5070" s="28"/>
      <c r="AJ5070" s="28"/>
      <c r="AK5070" s="28"/>
      <c r="AQ5070" s="28"/>
      <c r="AR5070" s="28"/>
      <c r="AS5070" s="28"/>
      <c r="AT5070" s="96"/>
      <c r="AU5070" s="28"/>
      <c r="AV5070" s="28"/>
    </row>
    <row r="5071" spans="3:57" ht="14.25" customHeight="1">
      <c r="S5071" s="60"/>
      <c r="T5071" s="60"/>
      <c r="U5071" s="60"/>
      <c r="AB5071" s="28"/>
      <c r="AC5071" s="28"/>
      <c r="AD5071" s="28"/>
      <c r="AJ5071" s="28"/>
      <c r="AK5071" s="28"/>
      <c r="AQ5071" s="28"/>
      <c r="AR5071" s="28"/>
      <c r="AS5071" s="28"/>
      <c r="AT5071" s="96"/>
      <c r="AU5071" s="28"/>
      <c r="AV5071" s="28"/>
    </row>
    <row r="5072" spans="3:57" ht="14.25" customHeight="1">
      <c r="S5072" s="60"/>
      <c r="T5072" s="60"/>
      <c r="U5072" s="60"/>
      <c r="AB5072" s="28"/>
      <c r="AC5072" s="28"/>
      <c r="AD5072" s="28"/>
      <c r="AJ5072" s="28"/>
      <c r="AK5072" s="28"/>
      <c r="AQ5072" s="28"/>
      <c r="AR5072" s="28"/>
      <c r="AS5072" s="28"/>
      <c r="AT5072" s="96"/>
      <c r="AU5072" s="28"/>
      <c r="AV5072" s="28"/>
    </row>
    <row r="5073" spans="3:57" ht="14.25" customHeight="1">
      <c r="S5073" s="60"/>
      <c r="T5073" s="60"/>
      <c r="U5073" s="60"/>
      <c r="AB5073" s="28"/>
      <c r="AC5073" s="28"/>
      <c r="AD5073" s="28"/>
      <c r="AJ5073" s="28"/>
      <c r="AK5073" s="28"/>
      <c r="AQ5073" s="28"/>
      <c r="AR5073" s="28"/>
      <c r="AS5073" s="28"/>
      <c r="AT5073" s="96"/>
      <c r="AU5073" s="28"/>
      <c r="AV5073" s="28"/>
    </row>
    <row r="5074" spans="3:57" ht="14.25" customHeight="1">
      <c r="S5074" s="60"/>
      <c r="T5074" s="60"/>
      <c r="U5074" s="60"/>
      <c r="V5074" s="46"/>
      <c r="AB5074" s="28"/>
      <c r="AC5074" s="28"/>
      <c r="AD5074" s="28"/>
      <c r="AJ5074" s="28"/>
      <c r="AK5074" s="28"/>
      <c r="AL5074" s="28"/>
      <c r="AM5074" s="28"/>
      <c r="AN5074" s="28"/>
      <c r="AO5074" s="28"/>
      <c r="AP5074" s="28"/>
      <c r="AQ5074" s="28"/>
      <c r="AR5074" s="28"/>
      <c r="AS5074" s="28"/>
      <c r="AT5074" s="96"/>
      <c r="AU5074" s="28"/>
      <c r="AV5074" s="28"/>
    </row>
    <row r="5075" spans="3:57" ht="14.25" customHeight="1">
      <c r="C5075" s="46"/>
      <c r="D5075" s="28"/>
      <c r="E5075" s="28"/>
      <c r="F5075" s="28"/>
      <c r="G5075" s="28"/>
      <c r="H5075" s="28"/>
      <c r="I5075" s="28"/>
      <c r="J5075" s="28"/>
      <c r="K5075" s="28"/>
      <c r="L5075" s="28"/>
      <c r="M5075" s="28"/>
      <c r="N5075" s="28"/>
      <c r="O5075" s="28"/>
      <c r="P5075" s="60"/>
      <c r="Q5075" s="60"/>
      <c r="R5075" s="60"/>
      <c r="T5075" s="60"/>
      <c r="V5075" s="46"/>
      <c r="W5075" s="28"/>
      <c r="X5075" s="28"/>
      <c r="Y5075" s="28"/>
      <c r="AA5075" s="77"/>
      <c r="AB5075" s="28"/>
      <c r="AC5075" s="28"/>
      <c r="AD5075" s="28"/>
      <c r="AE5075" s="28"/>
      <c r="AF5075" s="28"/>
      <c r="AG5075" s="28"/>
      <c r="AH5075" s="28"/>
      <c r="AI5075" s="28"/>
      <c r="AJ5075" s="28"/>
      <c r="AK5075" s="28"/>
      <c r="AL5075" s="28"/>
      <c r="AM5075" s="28"/>
      <c r="AN5075" s="28"/>
      <c r="AO5075" s="28"/>
      <c r="AP5075" s="28"/>
      <c r="AQ5075" s="28"/>
      <c r="AR5075" s="28"/>
      <c r="AS5075" s="28"/>
      <c r="AT5075" s="96"/>
      <c r="AU5075" s="28"/>
      <c r="AV5075" s="28"/>
      <c r="AW5075" s="28"/>
      <c r="AX5075" s="28"/>
      <c r="AY5075" s="28"/>
      <c r="AZ5075" s="28"/>
      <c r="BA5075" s="28"/>
      <c r="BB5075" s="28"/>
      <c r="BC5075" s="28"/>
      <c r="BD5075" s="28"/>
      <c r="BE5075" s="28"/>
    </row>
    <row r="5076" spans="3:57" ht="14.25" customHeight="1">
      <c r="C5076" s="46"/>
      <c r="D5076" s="28"/>
      <c r="E5076" s="28"/>
      <c r="F5076" s="28"/>
      <c r="G5076" s="28"/>
      <c r="H5076" s="28"/>
      <c r="I5076" s="28"/>
      <c r="J5076" s="28"/>
      <c r="K5076" s="28"/>
      <c r="L5076" s="28"/>
      <c r="M5076" s="28"/>
      <c r="N5076" s="28"/>
      <c r="O5076" s="28"/>
      <c r="P5076" s="60"/>
      <c r="Q5076" s="60"/>
      <c r="R5076" s="60"/>
      <c r="S5076" s="60"/>
      <c r="T5076" s="60"/>
      <c r="U5076" s="60"/>
      <c r="V5076" s="46"/>
      <c r="W5076" s="28"/>
      <c r="X5076" s="28"/>
      <c r="Y5076" s="28"/>
      <c r="AA5076" s="77"/>
      <c r="AB5076" s="28"/>
      <c r="AC5076" s="28"/>
      <c r="AD5076" s="28"/>
      <c r="AE5076" s="28"/>
      <c r="AF5076" s="28"/>
      <c r="AG5076" s="28"/>
      <c r="AH5076" s="28"/>
      <c r="AI5076" s="28"/>
      <c r="AL5076" s="28"/>
      <c r="AM5076" s="28"/>
      <c r="AN5076" s="28"/>
      <c r="AO5076" s="28"/>
      <c r="AP5076" s="28"/>
      <c r="AQ5076" s="28"/>
      <c r="AR5076" s="28"/>
      <c r="AS5076" s="28"/>
      <c r="AT5076" s="96"/>
      <c r="AU5076" s="28"/>
      <c r="AV5076" s="28"/>
      <c r="AW5076" s="28"/>
      <c r="AX5076" s="28"/>
      <c r="AY5076" s="28"/>
      <c r="AZ5076" s="28"/>
      <c r="BA5076" s="28"/>
      <c r="BB5076" s="28"/>
      <c r="BC5076" s="28"/>
      <c r="BD5076" s="28"/>
      <c r="BE5076" s="28"/>
    </row>
    <row r="5077" spans="3:57" ht="14.25" customHeight="1">
      <c r="C5077" s="46"/>
      <c r="D5077" s="28"/>
      <c r="E5077" s="28"/>
      <c r="F5077" s="28"/>
      <c r="G5077" s="28"/>
      <c r="H5077" s="28"/>
      <c r="I5077" s="28"/>
      <c r="J5077" s="28"/>
      <c r="K5077" s="28"/>
      <c r="L5077" s="28"/>
      <c r="M5077" s="28"/>
      <c r="N5077" s="28"/>
      <c r="O5077" s="28"/>
      <c r="P5077" s="60"/>
      <c r="Q5077" s="60"/>
      <c r="R5077" s="60"/>
      <c r="S5077" s="60"/>
      <c r="T5077" s="60"/>
      <c r="U5077" s="60"/>
      <c r="V5077" s="46"/>
      <c r="W5077" s="28"/>
      <c r="X5077" s="28"/>
      <c r="Y5077" s="28"/>
      <c r="AA5077" s="77"/>
      <c r="AB5077" s="28"/>
      <c r="AC5077" s="28"/>
      <c r="AD5077" s="28"/>
      <c r="AE5077" s="28"/>
      <c r="AF5077" s="28"/>
      <c r="AG5077" s="28"/>
      <c r="AH5077" s="28"/>
      <c r="AI5077" s="28"/>
      <c r="AJ5077" s="28"/>
      <c r="AK5077" s="28"/>
      <c r="AL5077" s="28"/>
      <c r="AM5077" s="28"/>
      <c r="AN5077" s="28"/>
      <c r="AO5077" s="28"/>
      <c r="AP5077" s="28"/>
      <c r="AT5077" s="96"/>
      <c r="AU5077" s="28"/>
      <c r="AV5077" s="28"/>
      <c r="AW5077" s="28"/>
      <c r="AX5077" s="28"/>
      <c r="AY5077" s="28"/>
      <c r="AZ5077" s="28"/>
      <c r="BA5077" s="28"/>
      <c r="BB5077" s="28"/>
      <c r="BC5077" s="28"/>
      <c r="BD5077" s="28"/>
      <c r="BE5077" s="28"/>
    </row>
    <row r="5078" spans="3:57" ht="14.25" customHeight="1">
      <c r="C5078" s="46"/>
      <c r="D5078" s="28"/>
      <c r="E5078" s="28"/>
      <c r="F5078" s="28"/>
      <c r="G5078" s="28"/>
      <c r="H5078" s="28"/>
      <c r="I5078" s="28"/>
      <c r="J5078" s="28"/>
      <c r="K5078" s="28"/>
      <c r="L5078" s="28"/>
      <c r="M5078" s="28"/>
      <c r="N5078" s="28"/>
      <c r="O5078" s="28"/>
      <c r="P5078" s="60"/>
      <c r="Q5078" s="60"/>
      <c r="R5078" s="60"/>
      <c r="S5078" s="60"/>
      <c r="T5078" s="60"/>
      <c r="U5078" s="60"/>
      <c r="V5078" s="46"/>
      <c r="W5078" s="28"/>
      <c r="X5078" s="28"/>
      <c r="Y5078" s="28"/>
      <c r="AA5078" s="77"/>
      <c r="AE5078" s="28"/>
      <c r="AF5078" s="28"/>
      <c r="AG5078" s="28"/>
      <c r="AH5078" s="28"/>
      <c r="AI5078" s="28"/>
      <c r="AJ5078" s="28"/>
      <c r="AK5078" s="28"/>
      <c r="AL5078" s="28"/>
      <c r="AM5078" s="28"/>
      <c r="AN5078" s="28"/>
      <c r="AO5078" s="28"/>
      <c r="AP5078" s="28"/>
      <c r="AQ5078" s="28"/>
      <c r="AR5078" s="28"/>
      <c r="AS5078" s="28"/>
      <c r="AW5078" s="28"/>
      <c r="AX5078" s="28"/>
      <c r="AY5078" s="28"/>
      <c r="AZ5078" s="28"/>
      <c r="BA5078" s="28"/>
      <c r="BB5078" s="28"/>
      <c r="BC5078" s="28"/>
      <c r="BD5078" s="28"/>
      <c r="BE5078" s="28"/>
    </row>
    <row r="5079" spans="3:57" ht="14.25" customHeight="1">
      <c r="C5079" s="46"/>
      <c r="D5079" s="28"/>
      <c r="E5079" s="28"/>
      <c r="F5079" s="28"/>
      <c r="G5079" s="28"/>
      <c r="H5079" s="28"/>
      <c r="I5079" s="28"/>
      <c r="J5079" s="28"/>
      <c r="K5079" s="28"/>
      <c r="L5079" s="28"/>
      <c r="M5079" s="28"/>
      <c r="N5079" s="28"/>
      <c r="O5079" s="28"/>
      <c r="P5079" s="60"/>
      <c r="Q5079" s="60"/>
      <c r="R5079" s="60"/>
      <c r="S5079" s="60"/>
      <c r="T5079" s="60"/>
      <c r="U5079" s="60"/>
      <c r="V5079" s="46"/>
      <c r="W5079" s="28"/>
      <c r="X5079" s="28"/>
      <c r="Y5079" s="28"/>
      <c r="AA5079" s="77"/>
      <c r="AB5079" s="28"/>
      <c r="AC5079" s="28"/>
      <c r="AD5079" s="28"/>
      <c r="AE5079" s="28"/>
      <c r="AF5079" s="28"/>
      <c r="AG5079" s="28"/>
      <c r="AH5079" s="28"/>
      <c r="AI5079" s="28"/>
      <c r="AJ5079" s="28"/>
      <c r="AK5079" s="28"/>
      <c r="AL5079" s="28"/>
      <c r="AM5079" s="28"/>
      <c r="AN5079" s="28"/>
      <c r="AO5079" s="28"/>
      <c r="AP5079" s="28"/>
      <c r="AQ5079" s="28"/>
      <c r="AR5079" s="28"/>
      <c r="AS5079" s="28"/>
      <c r="AT5079" s="96"/>
      <c r="AU5079" s="28"/>
      <c r="AV5079" s="28"/>
      <c r="AW5079" s="28"/>
      <c r="AX5079" s="28"/>
      <c r="AY5079" s="28"/>
      <c r="AZ5079" s="28"/>
      <c r="BA5079" s="28"/>
      <c r="BB5079" s="28"/>
      <c r="BC5079" s="28"/>
      <c r="BD5079" s="28"/>
      <c r="BE5079" s="28"/>
    </row>
    <row r="5080" spans="3:57" ht="14.25" customHeight="1">
      <c r="C5080" s="46"/>
      <c r="D5080" s="28"/>
      <c r="E5080" s="28"/>
      <c r="F5080" s="28"/>
      <c r="G5080" s="28"/>
      <c r="H5080" s="28"/>
      <c r="I5080" s="28"/>
      <c r="J5080" s="28"/>
      <c r="K5080" s="28"/>
      <c r="L5080" s="28"/>
      <c r="M5080" s="28"/>
      <c r="N5080" s="28"/>
      <c r="O5080" s="28"/>
      <c r="P5080" s="60"/>
      <c r="Q5080" s="60"/>
      <c r="R5080" s="60"/>
      <c r="S5080" s="60"/>
      <c r="T5080" s="60"/>
      <c r="U5080" s="60"/>
      <c r="V5080" s="46"/>
      <c r="W5080" s="28"/>
      <c r="X5080" s="28"/>
      <c r="Y5080" s="28"/>
      <c r="AA5080" s="77"/>
      <c r="AB5080" s="28"/>
      <c r="AC5080" s="28"/>
      <c r="AD5080" s="28"/>
      <c r="AE5080" s="28"/>
      <c r="AF5080" s="28"/>
      <c r="AG5080" s="28"/>
      <c r="AH5080" s="28"/>
      <c r="AI5080" s="28"/>
      <c r="AJ5080" s="28"/>
      <c r="AK5080" s="28"/>
      <c r="AL5080" s="28"/>
      <c r="AM5080" s="28"/>
      <c r="AN5080" s="28"/>
      <c r="AO5080" s="28"/>
      <c r="AP5080" s="28"/>
      <c r="AQ5080" s="28"/>
      <c r="AR5080" s="28"/>
      <c r="AS5080" s="28"/>
      <c r="AT5080" s="96"/>
      <c r="AU5080" s="28"/>
      <c r="AV5080" s="28"/>
      <c r="AW5080" s="28"/>
      <c r="AX5080" s="28"/>
      <c r="AY5080" s="28"/>
      <c r="AZ5080" s="28"/>
      <c r="BA5080" s="28"/>
      <c r="BB5080" s="28"/>
      <c r="BC5080" s="28"/>
      <c r="BD5080" s="28"/>
      <c r="BE5080" s="28"/>
    </row>
    <row r="5081" spans="3:57" ht="14.25" customHeight="1">
      <c r="C5081" s="46"/>
      <c r="D5081" s="28"/>
      <c r="E5081" s="28"/>
      <c r="F5081" s="28"/>
      <c r="G5081" s="28"/>
      <c r="H5081" s="28"/>
      <c r="I5081" s="28"/>
      <c r="J5081" s="28"/>
      <c r="K5081" s="28"/>
      <c r="L5081" s="28"/>
      <c r="M5081" s="28"/>
      <c r="N5081" s="28"/>
      <c r="O5081" s="28"/>
      <c r="P5081" s="60"/>
      <c r="Q5081" s="60"/>
      <c r="R5081" s="60"/>
      <c r="S5081" s="60"/>
      <c r="T5081" s="60"/>
      <c r="U5081" s="60"/>
      <c r="V5081" s="46"/>
      <c r="W5081" s="28"/>
      <c r="X5081" s="28"/>
      <c r="Y5081" s="28"/>
      <c r="AA5081" s="77"/>
      <c r="AB5081" s="28"/>
      <c r="AC5081" s="28"/>
      <c r="AD5081" s="28"/>
      <c r="AE5081" s="28"/>
      <c r="AF5081" s="28"/>
      <c r="AG5081" s="28"/>
      <c r="AH5081" s="28"/>
      <c r="AI5081" s="28"/>
      <c r="AJ5081" s="28"/>
      <c r="AK5081" s="28"/>
      <c r="AL5081" s="28"/>
      <c r="AM5081" s="28"/>
      <c r="AN5081" s="28"/>
      <c r="AO5081" s="28"/>
      <c r="AP5081" s="28"/>
      <c r="AQ5081" s="28"/>
      <c r="AR5081" s="28"/>
      <c r="AS5081" s="28"/>
      <c r="AT5081" s="96"/>
      <c r="AU5081" s="28"/>
      <c r="AV5081" s="28"/>
      <c r="AW5081" s="28"/>
      <c r="AX5081" s="28"/>
      <c r="AY5081" s="28"/>
      <c r="AZ5081" s="28"/>
      <c r="BA5081" s="28"/>
      <c r="BB5081" s="28"/>
      <c r="BC5081" s="28"/>
      <c r="BD5081" s="28"/>
      <c r="BE5081" s="28"/>
    </row>
    <row r="5082" spans="3:57" ht="14.25" customHeight="1">
      <c r="C5082" s="46"/>
      <c r="D5082" s="28"/>
      <c r="E5082" s="28"/>
      <c r="F5082" s="28"/>
      <c r="G5082" s="28"/>
      <c r="H5082" s="28"/>
      <c r="I5082" s="28"/>
      <c r="J5082" s="28"/>
      <c r="K5082" s="28"/>
      <c r="L5082" s="28"/>
      <c r="M5082" s="28"/>
      <c r="N5082" s="28"/>
      <c r="O5082" s="28"/>
      <c r="P5082" s="60"/>
      <c r="Q5082" s="60"/>
      <c r="R5082" s="60"/>
      <c r="S5082" s="60"/>
      <c r="T5082" s="60"/>
      <c r="U5082" s="60"/>
      <c r="W5082" s="28"/>
      <c r="X5082" s="28"/>
      <c r="Y5082" s="28"/>
      <c r="AA5082" s="77"/>
      <c r="AB5082" s="28"/>
      <c r="AC5082" s="28"/>
      <c r="AD5082" s="28"/>
      <c r="AE5082" s="28"/>
      <c r="AF5082" s="28"/>
      <c r="AG5082" s="28"/>
      <c r="AH5082" s="28"/>
      <c r="AI5082" s="28"/>
      <c r="AJ5082" s="28"/>
      <c r="AK5082" s="28"/>
      <c r="AQ5082" s="28"/>
      <c r="AR5082" s="28"/>
      <c r="AS5082" s="28"/>
      <c r="AT5082" s="96"/>
      <c r="AU5082" s="28"/>
      <c r="AV5082" s="28"/>
      <c r="AW5082" s="28"/>
      <c r="AX5082" s="28"/>
      <c r="AY5082" s="28"/>
      <c r="AZ5082" s="28"/>
      <c r="BA5082" s="28"/>
      <c r="BB5082" s="28"/>
      <c r="BC5082" s="28"/>
      <c r="BD5082" s="28"/>
      <c r="BE5082" s="28"/>
    </row>
    <row r="5083" spans="3:57" ht="14.25" customHeight="1">
      <c r="S5083" s="60"/>
      <c r="T5083" s="60"/>
      <c r="U5083" s="60"/>
      <c r="V5083" s="46"/>
      <c r="AB5083" s="28"/>
      <c r="AC5083" s="28"/>
      <c r="AD5083" s="28"/>
      <c r="AJ5083" s="28"/>
      <c r="AK5083" s="28"/>
      <c r="AL5083" s="28"/>
      <c r="AM5083" s="28"/>
      <c r="AN5083" s="28"/>
      <c r="AO5083" s="28"/>
      <c r="AP5083" s="28"/>
      <c r="AQ5083" s="28"/>
      <c r="AR5083" s="28"/>
      <c r="AS5083" s="28"/>
      <c r="AT5083" s="96"/>
      <c r="AU5083" s="28"/>
      <c r="AV5083" s="28"/>
    </row>
    <row r="5084" spans="3:57" ht="14.25" customHeight="1">
      <c r="C5084" s="46"/>
      <c r="D5084" s="28"/>
      <c r="E5084" s="28"/>
      <c r="F5084" s="28"/>
      <c r="G5084" s="28"/>
      <c r="H5084" s="28"/>
      <c r="I5084" s="28"/>
      <c r="J5084" s="28"/>
      <c r="K5084" s="28"/>
      <c r="L5084" s="28"/>
      <c r="M5084" s="28"/>
      <c r="N5084" s="28"/>
      <c r="O5084" s="28"/>
      <c r="P5084" s="60"/>
      <c r="Q5084" s="60"/>
      <c r="R5084" s="60"/>
      <c r="S5084" s="60"/>
      <c r="T5084" s="60"/>
      <c r="U5084" s="60"/>
      <c r="V5084" s="46"/>
      <c r="W5084" s="28"/>
      <c r="X5084" s="28"/>
      <c r="Y5084" s="28"/>
      <c r="AA5084" s="77"/>
      <c r="AB5084" s="28"/>
      <c r="AC5084" s="28"/>
      <c r="AD5084" s="28"/>
      <c r="AE5084" s="28"/>
      <c r="AF5084" s="28"/>
      <c r="AG5084" s="28"/>
      <c r="AH5084" s="28"/>
      <c r="AI5084" s="28"/>
      <c r="AJ5084" s="28"/>
      <c r="AK5084" s="28"/>
      <c r="AL5084" s="28"/>
      <c r="AM5084" s="28"/>
      <c r="AN5084" s="28"/>
      <c r="AO5084" s="28"/>
      <c r="AP5084" s="28"/>
      <c r="AQ5084" s="28"/>
      <c r="AR5084" s="28"/>
      <c r="AS5084" s="28"/>
      <c r="AT5084" s="96"/>
      <c r="AU5084" s="28"/>
      <c r="AV5084" s="28"/>
      <c r="AW5084" s="28"/>
      <c r="AX5084" s="28"/>
      <c r="AY5084" s="28"/>
      <c r="AZ5084" s="28"/>
      <c r="BA5084" s="28"/>
      <c r="BB5084" s="28"/>
      <c r="BC5084" s="28"/>
      <c r="BD5084" s="28"/>
      <c r="BE5084" s="28"/>
    </row>
    <row r="5085" spans="3:57" ht="14.25" customHeight="1">
      <c r="C5085" s="46"/>
      <c r="D5085" s="28"/>
      <c r="E5085" s="28"/>
      <c r="F5085" s="28"/>
      <c r="G5085" s="28"/>
      <c r="H5085" s="28"/>
      <c r="I5085" s="28"/>
      <c r="J5085" s="28"/>
      <c r="K5085" s="28"/>
      <c r="L5085" s="28"/>
      <c r="M5085" s="28"/>
      <c r="N5085" s="28"/>
      <c r="O5085" s="28"/>
      <c r="P5085" s="60"/>
      <c r="Q5085" s="60"/>
      <c r="R5085" s="60"/>
      <c r="S5085" s="60"/>
      <c r="T5085" s="60"/>
      <c r="U5085" s="60"/>
      <c r="V5085" s="46"/>
      <c r="W5085" s="28"/>
      <c r="X5085" s="28"/>
      <c r="Y5085" s="28"/>
      <c r="AA5085" s="77"/>
      <c r="AB5085" s="28"/>
      <c r="AC5085" s="28"/>
      <c r="AD5085" s="28"/>
      <c r="AE5085" s="28"/>
      <c r="AF5085" s="28"/>
      <c r="AG5085" s="28"/>
      <c r="AH5085" s="28"/>
      <c r="AI5085" s="28"/>
      <c r="AJ5085" s="28"/>
      <c r="AK5085" s="28"/>
      <c r="AL5085" s="28"/>
      <c r="AM5085" s="28"/>
      <c r="AN5085" s="28"/>
      <c r="AO5085" s="28"/>
      <c r="AP5085" s="28"/>
      <c r="AQ5085" s="28"/>
      <c r="AR5085" s="28"/>
      <c r="AS5085" s="28"/>
      <c r="AT5085" s="96"/>
      <c r="AU5085" s="28"/>
      <c r="AV5085" s="28"/>
      <c r="AW5085" s="28"/>
      <c r="AX5085" s="28"/>
      <c r="AY5085" s="28"/>
      <c r="AZ5085" s="28"/>
      <c r="BA5085" s="28"/>
      <c r="BB5085" s="28"/>
      <c r="BC5085" s="28"/>
      <c r="BD5085" s="28"/>
      <c r="BE5085" s="28"/>
    </row>
    <row r="5086" spans="3:57" ht="14.25" customHeight="1">
      <c r="C5086" s="46"/>
      <c r="D5086" s="28"/>
      <c r="E5086" s="28"/>
      <c r="F5086" s="28"/>
      <c r="G5086" s="28"/>
      <c r="H5086" s="28"/>
      <c r="I5086" s="28"/>
      <c r="J5086" s="28"/>
      <c r="K5086" s="28"/>
      <c r="L5086" s="28"/>
      <c r="M5086" s="28"/>
      <c r="N5086" s="28"/>
      <c r="O5086" s="28"/>
      <c r="P5086" s="60"/>
      <c r="Q5086" s="60"/>
      <c r="R5086" s="60"/>
      <c r="S5086" s="60"/>
      <c r="T5086" s="60"/>
      <c r="U5086" s="60"/>
      <c r="V5086" s="46"/>
      <c r="W5086" s="28"/>
      <c r="X5086" s="28"/>
      <c r="Y5086" s="28"/>
      <c r="AA5086" s="77"/>
      <c r="AB5086" s="28"/>
      <c r="AC5086" s="28"/>
      <c r="AD5086" s="28"/>
      <c r="AE5086" s="28"/>
      <c r="AF5086" s="28"/>
      <c r="AG5086" s="28"/>
      <c r="AH5086" s="28"/>
      <c r="AI5086" s="28"/>
      <c r="AJ5086" s="28"/>
      <c r="AK5086" s="28"/>
      <c r="AL5086" s="28"/>
      <c r="AM5086" s="28"/>
      <c r="AN5086" s="28"/>
      <c r="AO5086" s="28"/>
      <c r="AP5086" s="28"/>
      <c r="AQ5086" s="28"/>
      <c r="AR5086" s="28"/>
      <c r="AS5086" s="28"/>
      <c r="AT5086" s="96"/>
      <c r="AU5086" s="28"/>
      <c r="AV5086" s="28"/>
      <c r="AW5086" s="28"/>
      <c r="AX5086" s="28"/>
      <c r="AY5086" s="28"/>
      <c r="AZ5086" s="28"/>
      <c r="BA5086" s="28"/>
      <c r="BB5086" s="28"/>
      <c r="BC5086" s="28"/>
      <c r="BD5086" s="28"/>
      <c r="BE5086" s="28"/>
    </row>
    <row r="5087" spans="3:57" ht="14.25" customHeight="1">
      <c r="C5087" s="46"/>
      <c r="D5087" s="28"/>
      <c r="E5087" s="28"/>
      <c r="F5087" s="28"/>
      <c r="G5087" s="28"/>
      <c r="H5087" s="28"/>
      <c r="I5087" s="28"/>
      <c r="J5087" s="28"/>
      <c r="K5087" s="28"/>
      <c r="L5087" s="28"/>
      <c r="M5087" s="28"/>
      <c r="N5087" s="28"/>
      <c r="O5087" s="28"/>
      <c r="P5087" s="60"/>
      <c r="Q5087" s="60"/>
      <c r="R5087" s="60"/>
      <c r="S5087" s="60"/>
      <c r="T5087" s="60"/>
      <c r="U5087" s="60"/>
      <c r="V5087" s="46"/>
      <c r="W5087" s="28"/>
      <c r="X5087" s="28"/>
      <c r="Y5087" s="28"/>
      <c r="AA5087" s="77"/>
      <c r="AB5087" s="28"/>
      <c r="AC5087" s="28"/>
      <c r="AD5087" s="28"/>
      <c r="AE5087" s="28"/>
      <c r="AF5087" s="28"/>
      <c r="AG5087" s="28"/>
      <c r="AH5087" s="28"/>
      <c r="AI5087" s="28"/>
      <c r="AJ5087" s="28"/>
      <c r="AK5087" s="28"/>
      <c r="AL5087" s="28"/>
      <c r="AM5087" s="28"/>
      <c r="AN5087" s="28"/>
      <c r="AO5087" s="28"/>
      <c r="AP5087" s="28"/>
      <c r="AQ5087" s="28"/>
      <c r="AR5087" s="28"/>
      <c r="AS5087" s="28"/>
      <c r="AT5087" s="96"/>
      <c r="AU5087" s="28"/>
      <c r="AV5087" s="28"/>
      <c r="AW5087" s="28"/>
      <c r="AX5087" s="28"/>
      <c r="AY5087" s="28"/>
      <c r="AZ5087" s="28"/>
      <c r="BA5087" s="28"/>
      <c r="BB5087" s="28"/>
      <c r="BC5087" s="28"/>
      <c r="BD5087" s="28"/>
      <c r="BE5087" s="28"/>
    </row>
    <row r="5088" spans="3:57" ht="14.25" customHeight="1">
      <c r="C5088" s="46"/>
      <c r="D5088" s="28"/>
      <c r="E5088" s="28"/>
      <c r="F5088" s="28"/>
      <c r="G5088" s="28"/>
      <c r="H5088" s="28"/>
      <c r="I5088" s="28"/>
      <c r="J5088" s="28"/>
      <c r="K5088" s="28"/>
      <c r="L5088" s="28"/>
      <c r="M5088" s="28"/>
      <c r="N5088" s="28"/>
      <c r="O5088" s="28"/>
      <c r="P5088" s="60"/>
      <c r="Q5088" s="60"/>
      <c r="R5088" s="60"/>
      <c r="S5088" s="60"/>
      <c r="T5088" s="60"/>
      <c r="U5088" s="60"/>
      <c r="V5088" s="46"/>
      <c r="W5088" s="28"/>
      <c r="X5088" s="28"/>
      <c r="Y5088" s="28"/>
      <c r="AA5088" s="77"/>
      <c r="AB5088" s="28"/>
      <c r="AC5088" s="28"/>
      <c r="AD5088" s="28"/>
      <c r="AE5088" s="28"/>
      <c r="AF5088" s="28"/>
      <c r="AG5088" s="28"/>
      <c r="AH5088" s="28"/>
      <c r="AI5088" s="28"/>
      <c r="AJ5088" s="28"/>
      <c r="AK5088" s="28"/>
      <c r="AL5088" s="28"/>
      <c r="AM5088" s="28"/>
      <c r="AN5088" s="28"/>
      <c r="AO5088" s="28"/>
      <c r="AP5088" s="28"/>
      <c r="AQ5088" s="28"/>
      <c r="AR5088" s="28"/>
      <c r="AS5088" s="28"/>
      <c r="AT5088" s="96"/>
      <c r="AU5088" s="28"/>
      <c r="AV5088" s="28"/>
      <c r="AW5088" s="28"/>
      <c r="AX5088" s="28"/>
      <c r="AY5088" s="28"/>
      <c r="AZ5088" s="28"/>
      <c r="BA5088" s="28"/>
      <c r="BB5088" s="28"/>
      <c r="BC5088" s="28"/>
      <c r="BD5088" s="28"/>
      <c r="BE5088" s="28"/>
    </row>
    <row r="5089" spans="3:57" ht="14.25" customHeight="1">
      <c r="C5089" s="46"/>
      <c r="D5089" s="28"/>
      <c r="E5089" s="28"/>
      <c r="F5089" s="28"/>
      <c r="G5089" s="28"/>
      <c r="H5089" s="28"/>
      <c r="I5089" s="28"/>
      <c r="J5089" s="28"/>
      <c r="K5089" s="28"/>
      <c r="L5089" s="28"/>
      <c r="M5089" s="28"/>
      <c r="N5089" s="28"/>
      <c r="O5089" s="28"/>
      <c r="P5089" s="60"/>
      <c r="Q5089" s="60"/>
      <c r="R5089" s="60"/>
      <c r="S5089" s="60"/>
      <c r="T5089" s="60"/>
      <c r="U5089" s="60"/>
      <c r="V5089" s="46"/>
      <c r="W5089" s="28"/>
      <c r="X5089" s="28"/>
      <c r="Y5089" s="28"/>
      <c r="AA5089" s="77"/>
      <c r="AB5089" s="28"/>
      <c r="AC5089" s="28"/>
      <c r="AD5089" s="28"/>
      <c r="AE5089" s="28"/>
      <c r="AF5089" s="28"/>
      <c r="AG5089" s="28"/>
      <c r="AH5089" s="28"/>
      <c r="AI5089" s="28"/>
      <c r="AJ5089" s="28"/>
      <c r="AK5089" s="28"/>
      <c r="AL5089" s="28"/>
      <c r="AM5089" s="28"/>
      <c r="AN5089" s="28"/>
      <c r="AO5089" s="28"/>
      <c r="AP5089" s="28"/>
      <c r="AQ5089" s="28"/>
      <c r="AR5089" s="28"/>
      <c r="AS5089" s="28"/>
      <c r="AT5089" s="96"/>
      <c r="AU5089" s="28"/>
      <c r="AV5089" s="28"/>
      <c r="AW5089" s="28"/>
      <c r="AX5089" s="28"/>
      <c r="AY5089" s="28"/>
      <c r="AZ5089" s="28"/>
      <c r="BA5089" s="28"/>
      <c r="BB5089" s="28"/>
      <c r="BC5089" s="28"/>
      <c r="BD5089" s="28"/>
      <c r="BE5089" s="28"/>
    </row>
    <row r="5090" spans="3:57" ht="14.25" customHeight="1">
      <c r="C5090" s="46"/>
      <c r="D5090" s="28"/>
      <c r="E5090" s="28"/>
      <c r="F5090" s="28"/>
      <c r="G5090" s="28"/>
      <c r="H5090" s="28"/>
      <c r="I5090" s="28"/>
      <c r="J5090" s="28"/>
      <c r="K5090" s="28"/>
      <c r="L5090" s="28"/>
      <c r="M5090" s="28"/>
      <c r="N5090" s="28"/>
      <c r="O5090" s="28"/>
      <c r="P5090" s="60"/>
      <c r="Q5090" s="60"/>
      <c r="R5090" s="60"/>
      <c r="S5090" s="60"/>
      <c r="T5090" s="60"/>
      <c r="U5090" s="60"/>
      <c r="V5090" s="46"/>
      <c r="W5090" s="28"/>
      <c r="X5090" s="28"/>
      <c r="Y5090" s="28"/>
      <c r="AA5090" s="77"/>
      <c r="AB5090" s="28"/>
      <c r="AC5090" s="28"/>
      <c r="AD5090" s="28"/>
      <c r="AE5090" s="28"/>
      <c r="AF5090" s="28"/>
      <c r="AG5090" s="28"/>
      <c r="AH5090" s="28"/>
      <c r="AI5090" s="28"/>
      <c r="AJ5090" s="28"/>
      <c r="AK5090" s="28"/>
      <c r="AL5090" s="28"/>
      <c r="AM5090" s="28"/>
      <c r="AN5090" s="28"/>
      <c r="AO5090" s="28"/>
      <c r="AP5090" s="28"/>
      <c r="AQ5090" s="28"/>
      <c r="AR5090" s="28"/>
      <c r="AS5090" s="28"/>
      <c r="AT5090" s="96"/>
      <c r="AU5090" s="28"/>
      <c r="AV5090" s="28"/>
      <c r="AW5090" s="28"/>
      <c r="AX5090" s="28"/>
      <c r="AY5090" s="28"/>
      <c r="AZ5090" s="28"/>
      <c r="BA5090" s="28"/>
      <c r="BB5090" s="28"/>
      <c r="BC5090" s="28"/>
      <c r="BD5090" s="28"/>
      <c r="BE5090" s="28"/>
    </row>
    <row r="5091" spans="3:57" ht="14.25" customHeight="1">
      <c r="C5091" s="46"/>
      <c r="D5091" s="28"/>
      <c r="E5091" s="28"/>
      <c r="F5091" s="28"/>
      <c r="G5091" s="28"/>
      <c r="H5091" s="28"/>
      <c r="I5091" s="28"/>
      <c r="J5091" s="28"/>
      <c r="K5091" s="28"/>
      <c r="L5091" s="28"/>
      <c r="M5091" s="28"/>
      <c r="N5091" s="28"/>
      <c r="O5091" s="28"/>
      <c r="P5091" s="60"/>
      <c r="Q5091" s="60"/>
      <c r="R5091" s="60"/>
      <c r="S5091" s="60"/>
      <c r="T5091" s="60"/>
      <c r="U5091" s="60"/>
      <c r="V5091" s="46"/>
      <c r="W5091" s="28"/>
      <c r="X5091" s="28"/>
      <c r="Y5091" s="28"/>
      <c r="AA5091" s="77"/>
      <c r="AB5091" s="28"/>
      <c r="AC5091" s="28"/>
      <c r="AD5091" s="28"/>
      <c r="AE5091" s="28"/>
      <c r="AF5091" s="28"/>
      <c r="AG5091" s="28"/>
      <c r="AH5091" s="28"/>
      <c r="AI5091" s="28"/>
      <c r="AJ5091" s="28"/>
      <c r="AK5091" s="28"/>
      <c r="AL5091" s="28"/>
      <c r="AM5091" s="28"/>
      <c r="AN5091" s="28"/>
      <c r="AO5091" s="28"/>
      <c r="AP5091" s="28"/>
      <c r="AQ5091" s="28"/>
      <c r="AR5091" s="28"/>
      <c r="AS5091" s="28"/>
      <c r="AT5091" s="96"/>
      <c r="AU5091" s="28"/>
      <c r="AV5091" s="28"/>
      <c r="AW5091" s="28"/>
      <c r="AX5091" s="28"/>
      <c r="AY5091" s="28"/>
      <c r="AZ5091" s="28"/>
      <c r="BA5091" s="28"/>
      <c r="BB5091" s="28"/>
      <c r="BC5091" s="28"/>
      <c r="BD5091" s="28"/>
      <c r="BE5091" s="28"/>
    </row>
    <row r="5092" spans="3:57" ht="14.25" customHeight="1">
      <c r="C5092" s="46"/>
      <c r="D5092" s="28"/>
      <c r="E5092" s="28"/>
      <c r="F5092" s="28"/>
      <c r="G5092" s="28"/>
      <c r="H5092" s="28"/>
      <c r="I5092" s="28"/>
      <c r="J5092" s="28"/>
      <c r="K5092" s="28"/>
      <c r="L5092" s="28"/>
      <c r="M5092" s="28"/>
      <c r="N5092" s="28"/>
      <c r="O5092" s="28"/>
      <c r="P5092" s="60"/>
      <c r="Q5092" s="60"/>
      <c r="R5092" s="60"/>
      <c r="S5092" s="60"/>
      <c r="T5092" s="60"/>
      <c r="U5092" s="60"/>
      <c r="V5092" s="46"/>
      <c r="W5092" s="28"/>
      <c r="X5092" s="28"/>
      <c r="Y5092" s="28"/>
      <c r="AA5092" s="77"/>
      <c r="AB5092" s="28"/>
      <c r="AC5092" s="28"/>
      <c r="AD5092" s="28"/>
      <c r="AE5092" s="28"/>
      <c r="AF5092" s="28"/>
      <c r="AG5092" s="28"/>
      <c r="AH5092" s="28"/>
      <c r="AI5092" s="28"/>
      <c r="AJ5092" s="28"/>
      <c r="AK5092" s="28"/>
      <c r="AL5092" s="28"/>
      <c r="AM5092" s="28"/>
      <c r="AN5092" s="28"/>
      <c r="AO5092" s="28"/>
      <c r="AP5092" s="28"/>
      <c r="AQ5092" s="28"/>
      <c r="AR5092" s="28"/>
      <c r="AS5092" s="28"/>
      <c r="AT5092" s="96"/>
      <c r="AU5092" s="28"/>
      <c r="AV5092" s="28"/>
      <c r="AW5092" s="28"/>
      <c r="AX5092" s="28"/>
      <c r="AY5092" s="28"/>
      <c r="AZ5092" s="28"/>
      <c r="BA5092" s="28"/>
      <c r="BB5092" s="28"/>
      <c r="BC5092" s="28"/>
      <c r="BD5092" s="28"/>
      <c r="BE5092" s="28"/>
    </row>
    <row r="5093" spans="3:57" ht="14.25" customHeight="1">
      <c r="C5093" s="46"/>
      <c r="D5093" s="28"/>
      <c r="E5093" s="28"/>
      <c r="F5093" s="28"/>
      <c r="G5093" s="28"/>
      <c r="H5093" s="28"/>
      <c r="I5093" s="28"/>
      <c r="J5093" s="28"/>
      <c r="K5093" s="28"/>
      <c r="L5093" s="28"/>
      <c r="M5093" s="28"/>
      <c r="N5093" s="28"/>
      <c r="O5093" s="28"/>
      <c r="P5093" s="60"/>
      <c r="Q5093" s="60"/>
      <c r="R5093" s="60"/>
      <c r="S5093" s="60"/>
      <c r="T5093" s="60"/>
      <c r="U5093" s="60"/>
      <c r="V5093" s="46"/>
      <c r="W5093" s="28"/>
      <c r="X5093" s="28"/>
      <c r="Y5093" s="28"/>
      <c r="AA5093" s="77"/>
      <c r="AB5093" s="28"/>
      <c r="AC5093" s="28"/>
      <c r="AD5093" s="28"/>
      <c r="AE5093" s="28"/>
      <c r="AF5093" s="28"/>
      <c r="AG5093" s="28"/>
      <c r="AH5093" s="28"/>
      <c r="AI5093" s="28"/>
      <c r="AJ5093" s="28"/>
      <c r="AK5093" s="28"/>
      <c r="AL5093" s="28"/>
      <c r="AM5093" s="28"/>
      <c r="AN5093" s="28"/>
      <c r="AO5093" s="28"/>
      <c r="AP5093" s="28"/>
      <c r="AQ5093" s="28"/>
      <c r="AR5093" s="28"/>
      <c r="AS5093" s="28"/>
      <c r="AT5093" s="96"/>
      <c r="AU5093" s="28"/>
      <c r="AV5093" s="28"/>
      <c r="AW5093" s="28"/>
      <c r="AX5093" s="28"/>
      <c r="AY5093" s="28"/>
      <c r="AZ5093" s="28"/>
      <c r="BA5093" s="28"/>
      <c r="BB5093" s="28"/>
      <c r="BC5093" s="28"/>
      <c r="BD5093" s="28"/>
      <c r="BE5093" s="28"/>
    </row>
    <row r="5094" spans="3:57" ht="14.25" customHeight="1">
      <c r="C5094" s="46"/>
      <c r="D5094" s="28"/>
      <c r="E5094" s="28"/>
      <c r="F5094" s="28"/>
      <c r="G5094" s="28"/>
      <c r="H5094" s="28"/>
      <c r="I5094" s="28"/>
      <c r="J5094" s="28"/>
      <c r="K5094" s="28"/>
      <c r="L5094" s="28"/>
      <c r="M5094" s="28"/>
      <c r="N5094" s="28"/>
      <c r="O5094" s="28"/>
      <c r="P5094" s="60"/>
      <c r="Q5094" s="60"/>
      <c r="R5094" s="60"/>
      <c r="S5094" s="60"/>
      <c r="T5094" s="60"/>
      <c r="U5094" s="60"/>
      <c r="V5094" s="46"/>
      <c r="W5094" s="28"/>
      <c r="X5094" s="28"/>
      <c r="Y5094" s="28"/>
      <c r="AA5094" s="77"/>
      <c r="AB5094" s="28"/>
      <c r="AC5094" s="28"/>
      <c r="AD5094" s="28"/>
      <c r="AE5094" s="28"/>
      <c r="AF5094" s="28"/>
      <c r="AG5094" s="28"/>
      <c r="AH5094" s="28"/>
      <c r="AI5094" s="28"/>
      <c r="AJ5094" s="28"/>
      <c r="AK5094" s="28"/>
      <c r="AL5094" s="28"/>
      <c r="AM5094" s="28"/>
      <c r="AN5094" s="28"/>
      <c r="AO5094" s="28"/>
      <c r="AP5094" s="28"/>
      <c r="AQ5094" s="28"/>
      <c r="AR5094" s="28"/>
      <c r="AS5094" s="28"/>
      <c r="AT5094" s="96"/>
      <c r="AU5094" s="28"/>
      <c r="AV5094" s="28"/>
      <c r="AW5094" s="28"/>
      <c r="AX5094" s="28"/>
      <c r="AY5094" s="28"/>
      <c r="AZ5094" s="28"/>
      <c r="BA5094" s="28"/>
      <c r="BB5094" s="28"/>
      <c r="BC5094" s="28"/>
      <c r="BD5094" s="28"/>
      <c r="BE5094" s="28"/>
    </row>
    <row r="5095" spans="3:57" ht="14.25" customHeight="1">
      <c r="C5095" s="46"/>
      <c r="D5095" s="28"/>
      <c r="E5095" s="28"/>
      <c r="F5095" s="28"/>
      <c r="G5095" s="28"/>
      <c r="H5095" s="28"/>
      <c r="I5095" s="28"/>
      <c r="J5095" s="28"/>
      <c r="K5095" s="28"/>
      <c r="L5095" s="28"/>
      <c r="M5095" s="28"/>
      <c r="N5095" s="28"/>
      <c r="O5095" s="28"/>
      <c r="P5095" s="60"/>
      <c r="Q5095" s="60"/>
      <c r="R5095" s="60"/>
      <c r="S5095" s="60"/>
      <c r="T5095" s="60"/>
      <c r="U5095" s="60"/>
      <c r="V5095" s="46"/>
      <c r="W5095" s="28"/>
      <c r="X5095" s="28"/>
      <c r="Y5095" s="28"/>
      <c r="AA5095" s="77"/>
      <c r="AB5095" s="28"/>
      <c r="AC5095" s="28"/>
      <c r="AD5095" s="28"/>
      <c r="AE5095" s="28"/>
      <c r="AF5095" s="28"/>
      <c r="AG5095" s="28"/>
      <c r="AH5095" s="28"/>
      <c r="AI5095" s="28"/>
      <c r="AJ5095" s="28"/>
      <c r="AK5095" s="28"/>
      <c r="AL5095" s="28"/>
      <c r="AM5095" s="28"/>
      <c r="AN5095" s="28"/>
      <c r="AO5095" s="28"/>
      <c r="AP5095" s="28"/>
      <c r="AQ5095" s="28"/>
      <c r="AR5095" s="28"/>
      <c r="AS5095" s="28"/>
      <c r="AT5095" s="96"/>
      <c r="AU5095" s="28"/>
      <c r="AV5095" s="28"/>
      <c r="AW5095" s="28"/>
      <c r="AX5095" s="28"/>
      <c r="AY5095" s="28"/>
      <c r="AZ5095" s="28"/>
      <c r="BA5095" s="28"/>
      <c r="BB5095" s="28"/>
      <c r="BC5095" s="28"/>
      <c r="BD5095" s="28"/>
      <c r="BE5095" s="28"/>
    </row>
    <row r="5096" spans="3:57" ht="14.25" customHeight="1">
      <c r="C5096" s="46"/>
      <c r="D5096" s="28"/>
      <c r="E5096" s="28"/>
      <c r="F5096" s="28"/>
      <c r="G5096" s="28"/>
      <c r="H5096" s="28"/>
      <c r="I5096" s="28"/>
      <c r="J5096" s="28"/>
      <c r="K5096" s="28"/>
      <c r="L5096" s="28"/>
      <c r="M5096" s="28"/>
      <c r="N5096" s="28"/>
      <c r="O5096" s="28"/>
      <c r="P5096" s="60"/>
      <c r="Q5096" s="60"/>
      <c r="R5096" s="60"/>
      <c r="S5096" s="60"/>
      <c r="T5096" s="60"/>
      <c r="U5096" s="60"/>
      <c r="V5096" s="46"/>
      <c r="W5096" s="28"/>
      <c r="X5096" s="28"/>
      <c r="Y5096" s="28"/>
      <c r="AA5096" s="77"/>
      <c r="AB5096" s="28"/>
      <c r="AC5096" s="28"/>
      <c r="AD5096" s="28"/>
      <c r="AE5096" s="28"/>
      <c r="AF5096" s="28"/>
      <c r="AG5096" s="28"/>
      <c r="AH5096" s="28"/>
      <c r="AI5096" s="28"/>
      <c r="AJ5096" s="28"/>
      <c r="AK5096" s="28"/>
      <c r="AL5096" s="28"/>
      <c r="AM5096" s="28"/>
      <c r="AN5096" s="28"/>
      <c r="AO5096" s="28"/>
      <c r="AP5096" s="28"/>
      <c r="AQ5096" s="28"/>
      <c r="AR5096" s="28"/>
      <c r="AS5096" s="28"/>
      <c r="AT5096" s="96"/>
      <c r="AU5096" s="28"/>
      <c r="AV5096" s="28"/>
      <c r="AW5096" s="28"/>
      <c r="AX5096" s="28"/>
      <c r="AY5096" s="28"/>
      <c r="AZ5096" s="28"/>
      <c r="BA5096" s="28"/>
      <c r="BB5096" s="28"/>
      <c r="BC5096" s="28"/>
      <c r="BD5096" s="28"/>
      <c r="BE5096" s="28"/>
    </row>
    <row r="5097" spans="3:57" ht="14.25" customHeight="1">
      <c r="C5097" s="46"/>
      <c r="D5097" s="28"/>
      <c r="E5097" s="28"/>
      <c r="F5097" s="28"/>
      <c r="G5097" s="28"/>
      <c r="H5097" s="28"/>
      <c r="I5097" s="28"/>
      <c r="J5097" s="28"/>
      <c r="K5097" s="28"/>
      <c r="L5097" s="28"/>
      <c r="M5097" s="28"/>
      <c r="N5097" s="28"/>
      <c r="O5097" s="28"/>
      <c r="P5097" s="60"/>
      <c r="Q5097" s="60"/>
      <c r="R5097" s="60"/>
      <c r="S5097" s="60"/>
      <c r="T5097" s="60"/>
      <c r="U5097" s="60"/>
      <c r="V5097" s="46"/>
      <c r="W5097" s="28"/>
      <c r="X5097" s="28"/>
      <c r="Y5097" s="28"/>
      <c r="AA5097" s="77"/>
      <c r="AB5097" s="28"/>
      <c r="AC5097" s="28"/>
      <c r="AD5097" s="28"/>
      <c r="AE5097" s="28"/>
      <c r="AF5097" s="28"/>
      <c r="AG5097" s="28"/>
      <c r="AH5097" s="28"/>
      <c r="AI5097" s="28"/>
      <c r="AJ5097" s="28"/>
      <c r="AK5097" s="28"/>
      <c r="AL5097" s="28"/>
      <c r="AM5097" s="28"/>
      <c r="AN5097" s="28"/>
      <c r="AO5097" s="28"/>
      <c r="AP5097" s="28"/>
      <c r="AQ5097" s="28"/>
      <c r="AR5097" s="28"/>
      <c r="AS5097" s="28"/>
      <c r="AT5097" s="96"/>
      <c r="AU5097" s="28"/>
      <c r="AV5097" s="28"/>
      <c r="AW5097" s="28"/>
      <c r="AX5097" s="28"/>
      <c r="AY5097" s="28"/>
      <c r="AZ5097" s="28"/>
      <c r="BA5097" s="28"/>
      <c r="BB5097" s="28"/>
      <c r="BC5097" s="28"/>
      <c r="BD5097" s="28"/>
      <c r="BE5097" s="28"/>
    </row>
    <row r="5098" spans="3:57" ht="14.25" customHeight="1">
      <c r="C5098" s="46"/>
      <c r="D5098" s="28"/>
      <c r="E5098" s="28"/>
      <c r="F5098" s="28"/>
      <c r="G5098" s="28"/>
      <c r="H5098" s="28"/>
      <c r="I5098" s="28"/>
      <c r="J5098" s="28"/>
      <c r="K5098" s="28"/>
      <c r="L5098" s="28"/>
      <c r="M5098" s="28"/>
      <c r="N5098" s="28"/>
      <c r="O5098" s="28"/>
      <c r="P5098" s="60"/>
      <c r="Q5098" s="60"/>
      <c r="R5098" s="60"/>
      <c r="S5098" s="60"/>
      <c r="T5098" s="60"/>
      <c r="U5098" s="60"/>
      <c r="V5098" s="46"/>
      <c r="W5098" s="28"/>
      <c r="X5098" s="28"/>
      <c r="Y5098" s="28"/>
      <c r="AA5098" s="77"/>
      <c r="AB5098" s="28"/>
      <c r="AC5098" s="28"/>
      <c r="AD5098" s="28"/>
      <c r="AE5098" s="28"/>
      <c r="AF5098" s="28"/>
      <c r="AG5098" s="28"/>
      <c r="AH5098" s="28"/>
      <c r="AI5098" s="28"/>
      <c r="AJ5098" s="28"/>
      <c r="AK5098" s="28"/>
      <c r="AL5098" s="28"/>
      <c r="AM5098" s="28"/>
      <c r="AN5098" s="28"/>
      <c r="AO5098" s="28"/>
      <c r="AP5098" s="28"/>
      <c r="AQ5098" s="28"/>
      <c r="AR5098" s="28"/>
      <c r="AS5098" s="28"/>
      <c r="AT5098" s="96"/>
      <c r="AU5098" s="28"/>
      <c r="AV5098" s="28"/>
      <c r="AW5098" s="28"/>
      <c r="AX5098" s="28"/>
      <c r="AY5098" s="28"/>
      <c r="AZ5098" s="28"/>
      <c r="BA5098" s="28"/>
      <c r="BB5098" s="28"/>
      <c r="BC5098" s="28"/>
      <c r="BD5098" s="28"/>
      <c r="BE5098" s="28"/>
    </row>
    <row r="5099" spans="3:57" ht="14.25" customHeight="1">
      <c r="C5099" s="46"/>
      <c r="D5099" s="28"/>
      <c r="E5099" s="28"/>
      <c r="F5099" s="28"/>
      <c r="G5099" s="28"/>
      <c r="H5099" s="28"/>
      <c r="I5099" s="28"/>
      <c r="J5099" s="28"/>
      <c r="K5099" s="28"/>
      <c r="L5099" s="28"/>
      <c r="M5099" s="28"/>
      <c r="N5099" s="28"/>
      <c r="O5099" s="28"/>
      <c r="P5099" s="60"/>
      <c r="Q5099" s="60"/>
      <c r="R5099" s="60"/>
      <c r="S5099" s="60"/>
      <c r="T5099" s="60"/>
      <c r="U5099" s="60"/>
      <c r="V5099" s="46"/>
      <c r="W5099" s="28"/>
      <c r="X5099" s="28"/>
      <c r="Y5099" s="28"/>
      <c r="AA5099" s="77"/>
      <c r="AB5099" s="28"/>
      <c r="AC5099" s="28"/>
      <c r="AD5099" s="28"/>
      <c r="AE5099" s="28"/>
      <c r="AF5099" s="28"/>
      <c r="AG5099" s="28"/>
      <c r="AH5099" s="28"/>
      <c r="AI5099" s="28"/>
      <c r="AJ5099" s="28"/>
      <c r="AK5099" s="28"/>
      <c r="AL5099" s="28"/>
      <c r="AM5099" s="28"/>
      <c r="AN5099" s="28"/>
      <c r="AO5099" s="28"/>
      <c r="AP5099" s="28"/>
      <c r="AQ5099" s="28"/>
      <c r="AR5099" s="28"/>
      <c r="AS5099" s="28"/>
      <c r="AT5099" s="96"/>
      <c r="AU5099" s="28"/>
      <c r="AV5099" s="28"/>
      <c r="AW5099" s="28"/>
      <c r="AX5099" s="28"/>
      <c r="AY5099" s="28"/>
      <c r="AZ5099" s="28"/>
      <c r="BA5099" s="28"/>
      <c r="BB5099" s="28"/>
      <c r="BC5099" s="28"/>
      <c r="BD5099" s="28"/>
      <c r="BE5099" s="28"/>
    </row>
    <row r="5100" spans="3:57" ht="14.25" customHeight="1">
      <c r="C5100" s="46"/>
      <c r="D5100" s="28"/>
      <c r="E5100" s="28"/>
      <c r="F5100" s="28"/>
      <c r="G5100" s="28"/>
      <c r="H5100" s="28"/>
      <c r="I5100" s="28"/>
      <c r="J5100" s="28"/>
      <c r="K5100" s="28"/>
      <c r="L5100" s="28"/>
      <c r="M5100" s="28"/>
      <c r="N5100" s="28"/>
      <c r="O5100" s="28"/>
      <c r="P5100" s="60"/>
      <c r="Q5100" s="60"/>
      <c r="R5100" s="60"/>
      <c r="S5100" s="60"/>
      <c r="T5100" s="60"/>
      <c r="U5100" s="60"/>
      <c r="V5100" s="46"/>
      <c r="W5100" s="28"/>
      <c r="X5100" s="28"/>
      <c r="Y5100" s="28"/>
      <c r="AA5100" s="77"/>
      <c r="AB5100" s="28"/>
      <c r="AC5100" s="28"/>
      <c r="AD5100" s="28"/>
      <c r="AE5100" s="28"/>
      <c r="AF5100" s="28"/>
      <c r="AG5100" s="28"/>
      <c r="AH5100" s="28"/>
      <c r="AI5100" s="28"/>
      <c r="AJ5100" s="28"/>
      <c r="AK5100" s="28"/>
      <c r="AL5100" s="28"/>
      <c r="AM5100" s="28"/>
      <c r="AN5100" s="28"/>
      <c r="AO5100" s="28"/>
      <c r="AP5100" s="28"/>
      <c r="AQ5100" s="28"/>
      <c r="AR5100" s="28"/>
      <c r="AS5100" s="28"/>
      <c r="AT5100" s="96"/>
      <c r="AU5100" s="28"/>
      <c r="AV5100" s="28"/>
      <c r="AW5100" s="28"/>
      <c r="AX5100" s="28"/>
      <c r="AY5100" s="28"/>
      <c r="AZ5100" s="28"/>
      <c r="BA5100" s="28"/>
      <c r="BB5100" s="28"/>
      <c r="BC5100" s="28"/>
      <c r="BD5100" s="28"/>
      <c r="BE5100" s="28"/>
    </row>
    <row r="5101" spans="3:57" ht="14.25" customHeight="1">
      <c r="C5101" s="46"/>
      <c r="D5101" s="28"/>
      <c r="E5101" s="28"/>
      <c r="F5101" s="28"/>
      <c r="G5101" s="28"/>
      <c r="H5101" s="28"/>
      <c r="I5101" s="28"/>
      <c r="J5101" s="28"/>
      <c r="K5101" s="28"/>
      <c r="L5101" s="28"/>
      <c r="M5101" s="28"/>
      <c r="N5101" s="28"/>
      <c r="O5101" s="28"/>
      <c r="P5101" s="60"/>
      <c r="Q5101" s="60"/>
      <c r="R5101" s="60"/>
      <c r="S5101" s="60"/>
      <c r="T5101" s="60"/>
      <c r="U5101" s="60"/>
      <c r="V5101" s="46"/>
      <c r="W5101" s="28"/>
      <c r="X5101" s="28"/>
      <c r="Y5101" s="28"/>
      <c r="AA5101" s="77"/>
      <c r="AB5101" s="28"/>
      <c r="AC5101" s="28"/>
      <c r="AD5101" s="28"/>
      <c r="AE5101" s="28"/>
      <c r="AF5101" s="28"/>
      <c r="AG5101" s="28"/>
      <c r="AH5101" s="28"/>
      <c r="AI5101" s="28"/>
      <c r="AJ5101" s="28"/>
      <c r="AK5101" s="28"/>
      <c r="AL5101" s="28"/>
      <c r="AM5101" s="28"/>
      <c r="AN5101" s="28"/>
      <c r="AO5101" s="28"/>
      <c r="AP5101" s="28"/>
      <c r="AQ5101" s="28"/>
      <c r="AR5101" s="28"/>
      <c r="AS5101" s="28"/>
      <c r="AT5101" s="96"/>
      <c r="AU5101" s="28"/>
      <c r="AV5101" s="28"/>
      <c r="AW5101" s="28"/>
      <c r="AX5101" s="28"/>
      <c r="AY5101" s="28"/>
      <c r="AZ5101" s="28"/>
      <c r="BA5101" s="28"/>
      <c r="BB5101" s="28"/>
      <c r="BC5101" s="28"/>
      <c r="BD5101" s="28"/>
      <c r="BE5101" s="28"/>
    </row>
    <row r="5102" spans="3:57" ht="14.25" customHeight="1">
      <c r="C5102" s="46"/>
      <c r="D5102" s="28"/>
      <c r="E5102" s="28"/>
      <c r="F5102" s="28"/>
      <c r="G5102" s="28"/>
      <c r="H5102" s="28"/>
      <c r="I5102" s="28"/>
      <c r="J5102" s="28"/>
      <c r="K5102" s="28"/>
      <c r="L5102" s="28"/>
      <c r="M5102" s="28"/>
      <c r="N5102" s="28"/>
      <c r="O5102" s="28"/>
      <c r="P5102" s="60"/>
      <c r="Q5102" s="60"/>
      <c r="R5102" s="60"/>
      <c r="S5102" s="60"/>
      <c r="T5102" s="60"/>
      <c r="U5102" s="60"/>
      <c r="V5102" s="46"/>
      <c r="W5102" s="28"/>
      <c r="X5102" s="28"/>
      <c r="Y5102" s="28"/>
      <c r="AA5102" s="77"/>
      <c r="AB5102" s="28"/>
      <c r="AC5102" s="28"/>
      <c r="AD5102" s="28"/>
      <c r="AE5102" s="28"/>
      <c r="AF5102" s="28"/>
      <c r="AG5102" s="28"/>
      <c r="AH5102" s="28"/>
      <c r="AI5102" s="28"/>
      <c r="AJ5102" s="28"/>
      <c r="AK5102" s="28"/>
      <c r="AL5102" s="28"/>
      <c r="AM5102" s="28"/>
      <c r="AN5102" s="28"/>
      <c r="AO5102" s="28"/>
      <c r="AP5102" s="28"/>
      <c r="AQ5102" s="28"/>
      <c r="AR5102" s="28"/>
      <c r="AS5102" s="28"/>
      <c r="AT5102" s="96"/>
      <c r="AU5102" s="28"/>
      <c r="AV5102" s="28"/>
      <c r="AW5102" s="28"/>
      <c r="AX5102" s="28"/>
      <c r="AY5102" s="28"/>
      <c r="AZ5102" s="28"/>
      <c r="BA5102" s="28"/>
      <c r="BB5102" s="28"/>
      <c r="BC5102" s="28"/>
      <c r="BD5102" s="28"/>
      <c r="BE5102" s="28"/>
    </row>
    <row r="5103" spans="3:57" ht="14.25" customHeight="1">
      <c r="C5103" s="46"/>
      <c r="D5103" s="28"/>
      <c r="E5103" s="28"/>
      <c r="F5103" s="28"/>
      <c r="G5103" s="28"/>
      <c r="H5103" s="28"/>
      <c r="I5103" s="28"/>
      <c r="J5103" s="28"/>
      <c r="K5103" s="28"/>
      <c r="L5103" s="28"/>
      <c r="M5103" s="28"/>
      <c r="N5103" s="28"/>
      <c r="O5103" s="28"/>
      <c r="P5103" s="60"/>
      <c r="Q5103" s="60"/>
      <c r="R5103" s="60"/>
      <c r="S5103" s="60"/>
      <c r="T5103" s="60"/>
      <c r="U5103" s="60"/>
      <c r="V5103" s="46"/>
      <c r="W5103" s="28"/>
      <c r="X5103" s="28"/>
      <c r="Y5103" s="28"/>
      <c r="AA5103" s="77"/>
      <c r="AB5103" s="28"/>
      <c r="AC5103" s="28"/>
      <c r="AD5103" s="28"/>
      <c r="AE5103" s="28"/>
      <c r="AF5103" s="28"/>
      <c r="AG5103" s="28"/>
      <c r="AH5103" s="28"/>
      <c r="AI5103" s="28"/>
      <c r="AJ5103" s="28"/>
      <c r="AK5103" s="28"/>
      <c r="AL5103" s="28"/>
      <c r="AM5103" s="28"/>
      <c r="AN5103" s="28"/>
      <c r="AO5103" s="28"/>
      <c r="AP5103" s="28"/>
      <c r="AQ5103" s="28"/>
      <c r="AR5103" s="28"/>
      <c r="AS5103" s="28"/>
      <c r="AT5103" s="96"/>
      <c r="AU5103" s="28"/>
      <c r="AV5103" s="28"/>
      <c r="AW5103" s="28"/>
      <c r="AX5103" s="28"/>
      <c r="AY5103" s="28"/>
      <c r="AZ5103" s="28"/>
      <c r="BA5103" s="28"/>
      <c r="BB5103" s="28"/>
      <c r="BC5103" s="28"/>
      <c r="BD5103" s="28"/>
      <c r="BE5103" s="28"/>
    </row>
    <row r="5104" spans="3:57" ht="14.25" customHeight="1">
      <c r="C5104" s="46"/>
      <c r="D5104" s="28"/>
      <c r="E5104" s="28"/>
      <c r="F5104" s="28"/>
      <c r="G5104" s="28"/>
      <c r="H5104" s="28"/>
      <c r="I5104" s="28"/>
      <c r="J5104" s="28"/>
      <c r="K5104" s="28"/>
      <c r="L5104" s="28"/>
      <c r="M5104" s="28"/>
      <c r="N5104" s="28"/>
      <c r="O5104" s="28"/>
      <c r="P5104" s="60"/>
      <c r="Q5104" s="60"/>
      <c r="R5104" s="60"/>
      <c r="S5104" s="60"/>
      <c r="T5104" s="60"/>
      <c r="U5104" s="60"/>
      <c r="V5104" s="46"/>
      <c r="W5104" s="28"/>
      <c r="X5104" s="28"/>
      <c r="Y5104" s="28"/>
      <c r="AA5104" s="77"/>
      <c r="AB5104" s="28"/>
      <c r="AC5104" s="28"/>
      <c r="AD5104" s="28"/>
      <c r="AE5104" s="28"/>
      <c r="AF5104" s="28"/>
      <c r="AG5104" s="28"/>
      <c r="AH5104" s="28"/>
      <c r="AI5104" s="28"/>
      <c r="AJ5104" s="28"/>
      <c r="AK5104" s="28"/>
      <c r="AL5104" s="28"/>
      <c r="AM5104" s="28"/>
      <c r="AN5104" s="28"/>
      <c r="AO5104" s="28"/>
      <c r="AP5104" s="28"/>
      <c r="AQ5104" s="28"/>
      <c r="AR5104" s="28"/>
      <c r="AS5104" s="28"/>
      <c r="AT5104" s="96"/>
      <c r="AU5104" s="28"/>
      <c r="AV5104" s="28"/>
      <c r="AW5104" s="28"/>
      <c r="AX5104" s="28"/>
      <c r="AY5104" s="28"/>
      <c r="AZ5104" s="28"/>
      <c r="BA5104" s="28"/>
      <c r="BB5104" s="28"/>
      <c r="BC5104" s="28"/>
      <c r="BD5104" s="28"/>
      <c r="BE5104" s="28"/>
    </row>
    <row r="5105" spans="3:57" ht="14.25" customHeight="1">
      <c r="C5105" s="46"/>
      <c r="D5105" s="28"/>
      <c r="E5105" s="28"/>
      <c r="F5105" s="28"/>
      <c r="G5105" s="28"/>
      <c r="H5105" s="28"/>
      <c r="I5105" s="28"/>
      <c r="J5105" s="28"/>
      <c r="K5105" s="28"/>
      <c r="L5105" s="28"/>
      <c r="M5105" s="28"/>
      <c r="N5105" s="28"/>
      <c r="O5105" s="28"/>
      <c r="P5105" s="60"/>
      <c r="Q5105" s="60"/>
      <c r="R5105" s="60"/>
      <c r="S5105" s="60"/>
      <c r="T5105" s="60"/>
      <c r="U5105" s="60"/>
      <c r="V5105" s="46"/>
      <c r="W5105" s="28"/>
      <c r="X5105" s="28"/>
      <c r="Y5105" s="28"/>
      <c r="AA5105" s="77"/>
      <c r="AB5105" s="28"/>
      <c r="AC5105" s="28"/>
      <c r="AD5105" s="28"/>
      <c r="AE5105" s="28"/>
      <c r="AF5105" s="28"/>
      <c r="AG5105" s="28"/>
      <c r="AH5105" s="28"/>
      <c r="AI5105" s="28"/>
      <c r="AJ5105" s="28"/>
      <c r="AK5105" s="28"/>
      <c r="AL5105" s="28"/>
      <c r="AM5105" s="28"/>
      <c r="AN5105" s="28"/>
      <c r="AO5105" s="28"/>
      <c r="AP5105" s="28"/>
      <c r="AQ5105" s="28"/>
      <c r="AR5105" s="28"/>
      <c r="AS5105" s="28"/>
      <c r="AT5105" s="96"/>
      <c r="AU5105" s="28"/>
      <c r="AV5105" s="28"/>
      <c r="AW5105" s="28"/>
      <c r="AX5105" s="28"/>
      <c r="AY5105" s="28"/>
      <c r="AZ5105" s="28"/>
      <c r="BA5105" s="28"/>
      <c r="BB5105" s="28"/>
      <c r="BC5105" s="28"/>
      <c r="BD5105" s="28"/>
      <c r="BE5105" s="28"/>
    </row>
    <row r="5106" spans="3:57" ht="14.25" customHeight="1">
      <c r="C5106" s="46"/>
      <c r="D5106" s="28"/>
      <c r="E5106" s="28"/>
      <c r="F5106" s="28"/>
      <c r="G5106" s="28"/>
      <c r="H5106" s="28"/>
      <c r="I5106" s="28"/>
      <c r="J5106" s="28"/>
      <c r="K5106" s="28"/>
      <c r="L5106" s="28"/>
      <c r="M5106" s="28"/>
      <c r="N5106" s="28"/>
      <c r="O5106" s="28"/>
      <c r="P5106" s="60"/>
      <c r="Q5106" s="60"/>
      <c r="R5106" s="60"/>
      <c r="S5106" s="60"/>
      <c r="T5106" s="60"/>
      <c r="U5106" s="60"/>
      <c r="V5106" s="46"/>
      <c r="W5106" s="28"/>
      <c r="X5106" s="28"/>
      <c r="Y5106" s="28"/>
      <c r="AA5106" s="77"/>
      <c r="AB5106" s="28"/>
      <c r="AC5106" s="28"/>
      <c r="AD5106" s="28"/>
      <c r="AE5106" s="28"/>
      <c r="AF5106" s="28"/>
      <c r="AG5106" s="28"/>
      <c r="AH5106" s="28"/>
      <c r="AI5106" s="28"/>
      <c r="AJ5106" s="28"/>
      <c r="AK5106" s="28"/>
      <c r="AL5106" s="28"/>
      <c r="AM5106" s="28"/>
      <c r="AN5106" s="28"/>
      <c r="AO5106" s="28"/>
      <c r="AP5106" s="28"/>
      <c r="AQ5106" s="28"/>
      <c r="AR5106" s="28"/>
      <c r="AS5106" s="28"/>
      <c r="AT5106" s="96"/>
      <c r="AU5106" s="28"/>
      <c r="AV5106" s="28"/>
      <c r="AW5106" s="28"/>
      <c r="AX5106" s="28"/>
      <c r="AY5106" s="28"/>
      <c r="AZ5106" s="28"/>
      <c r="BA5106" s="28"/>
      <c r="BB5106" s="28"/>
      <c r="BC5106" s="28"/>
      <c r="BD5106" s="28"/>
      <c r="BE5106" s="28"/>
    </row>
    <row r="5107" spans="3:57" ht="14.25" customHeight="1">
      <c r="C5107" s="46"/>
      <c r="D5107" s="28"/>
      <c r="E5107" s="28"/>
      <c r="F5107" s="28"/>
      <c r="G5107" s="28"/>
      <c r="H5107" s="28"/>
      <c r="I5107" s="28"/>
      <c r="J5107" s="28"/>
      <c r="K5107" s="28"/>
      <c r="L5107" s="28"/>
      <c r="M5107" s="28"/>
      <c r="N5107" s="28"/>
      <c r="O5107" s="28"/>
      <c r="P5107" s="60"/>
      <c r="Q5107" s="60"/>
      <c r="R5107" s="60"/>
      <c r="S5107" s="60"/>
      <c r="T5107" s="60"/>
      <c r="U5107" s="60"/>
      <c r="V5107" s="46"/>
      <c r="W5107" s="28"/>
      <c r="X5107" s="28"/>
      <c r="Y5107" s="28"/>
      <c r="AA5107" s="77"/>
      <c r="AB5107" s="28"/>
      <c r="AC5107" s="28"/>
      <c r="AD5107" s="28"/>
      <c r="AE5107" s="28"/>
      <c r="AF5107" s="28"/>
      <c r="AG5107" s="28"/>
      <c r="AH5107" s="28"/>
      <c r="AI5107" s="28"/>
      <c r="AJ5107" s="28"/>
      <c r="AK5107" s="28"/>
      <c r="AL5107" s="28"/>
      <c r="AM5107" s="28"/>
      <c r="AN5107" s="28"/>
      <c r="AO5107" s="28"/>
      <c r="AP5107" s="28"/>
      <c r="AQ5107" s="28"/>
      <c r="AR5107" s="28"/>
      <c r="AS5107" s="28"/>
      <c r="AT5107" s="96"/>
      <c r="AU5107" s="28"/>
      <c r="AV5107" s="28"/>
      <c r="AW5107" s="28"/>
      <c r="AX5107" s="28"/>
      <c r="AY5107" s="28"/>
      <c r="AZ5107" s="28"/>
      <c r="BA5107" s="28"/>
      <c r="BB5107" s="28"/>
      <c r="BC5107" s="28"/>
      <c r="BD5107" s="28"/>
      <c r="BE5107" s="28"/>
    </row>
    <row r="5108" spans="3:57" ht="14.25" customHeight="1">
      <c r="C5108" s="46"/>
      <c r="D5108" s="28"/>
      <c r="E5108" s="28"/>
      <c r="F5108" s="28"/>
      <c r="G5108" s="28"/>
      <c r="H5108" s="28"/>
      <c r="I5108" s="28"/>
      <c r="J5108" s="28"/>
      <c r="K5108" s="28"/>
      <c r="L5108" s="28"/>
      <c r="M5108" s="28"/>
      <c r="N5108" s="28"/>
      <c r="O5108" s="28"/>
      <c r="P5108" s="60"/>
      <c r="Q5108" s="60"/>
      <c r="R5108" s="60"/>
      <c r="S5108" s="60"/>
      <c r="T5108" s="60"/>
      <c r="U5108" s="60"/>
      <c r="V5108" s="46"/>
      <c r="W5108" s="28"/>
      <c r="X5108" s="28"/>
      <c r="Y5108" s="28"/>
      <c r="AA5108" s="77"/>
      <c r="AB5108" s="28"/>
      <c r="AC5108" s="28"/>
      <c r="AD5108" s="28"/>
      <c r="AE5108" s="28"/>
      <c r="AF5108" s="28"/>
      <c r="AG5108" s="28"/>
      <c r="AH5108" s="28"/>
      <c r="AI5108" s="28"/>
      <c r="AJ5108" s="28"/>
      <c r="AK5108" s="28"/>
      <c r="AL5108" s="28"/>
      <c r="AM5108" s="28"/>
      <c r="AN5108" s="28"/>
      <c r="AO5108" s="28"/>
      <c r="AP5108" s="28"/>
      <c r="AQ5108" s="28"/>
      <c r="AR5108" s="28"/>
      <c r="AS5108" s="28"/>
      <c r="AT5108" s="96"/>
      <c r="AU5108" s="28"/>
      <c r="AV5108" s="28"/>
      <c r="AW5108" s="28"/>
      <c r="AX5108" s="28"/>
      <c r="AY5108" s="28"/>
      <c r="AZ5108" s="28"/>
      <c r="BA5108" s="28"/>
      <c r="BB5108" s="28"/>
      <c r="BC5108" s="28"/>
      <c r="BD5108" s="28"/>
      <c r="BE5108" s="28"/>
    </row>
    <row r="5109" spans="3:57" ht="14.25" customHeight="1">
      <c r="C5109" s="46"/>
      <c r="D5109" s="28"/>
      <c r="E5109" s="28"/>
      <c r="F5109" s="28"/>
      <c r="G5109" s="28"/>
      <c r="H5109" s="28"/>
      <c r="I5109" s="28"/>
      <c r="J5109" s="28"/>
      <c r="K5109" s="28"/>
      <c r="L5109" s="28"/>
      <c r="M5109" s="28"/>
      <c r="N5109" s="28"/>
      <c r="O5109" s="28"/>
      <c r="P5109" s="60"/>
      <c r="Q5109" s="60"/>
      <c r="R5109" s="60"/>
      <c r="S5109" s="60"/>
      <c r="T5109" s="60"/>
      <c r="U5109" s="60"/>
      <c r="V5109" s="46"/>
      <c r="W5109" s="28"/>
      <c r="X5109" s="28"/>
      <c r="Y5109" s="28"/>
      <c r="AA5109" s="77"/>
      <c r="AB5109" s="28"/>
      <c r="AC5109" s="28"/>
      <c r="AD5109" s="28"/>
      <c r="AE5109" s="28"/>
      <c r="AF5109" s="28"/>
      <c r="AG5109" s="28"/>
      <c r="AH5109" s="28"/>
      <c r="AI5109" s="28"/>
      <c r="AJ5109" s="28"/>
      <c r="AK5109" s="28"/>
      <c r="AL5109" s="28"/>
      <c r="AM5109" s="28"/>
      <c r="AN5109" s="28"/>
      <c r="AO5109" s="28"/>
      <c r="AP5109" s="28"/>
      <c r="AQ5109" s="28"/>
      <c r="AR5109" s="28"/>
      <c r="AS5109" s="28"/>
      <c r="AT5109" s="96"/>
      <c r="AU5109" s="28"/>
      <c r="AV5109" s="28"/>
      <c r="AW5109" s="28"/>
      <c r="AX5109" s="28"/>
      <c r="AY5109" s="28"/>
      <c r="AZ5109" s="28"/>
      <c r="BA5109" s="28"/>
      <c r="BB5109" s="28"/>
      <c r="BC5109" s="28"/>
      <c r="BD5109" s="28"/>
      <c r="BE5109" s="28"/>
    </row>
    <row r="5110" spans="3:57" ht="14.25" customHeight="1">
      <c r="C5110" s="46"/>
      <c r="D5110" s="28"/>
      <c r="E5110" s="28"/>
      <c r="F5110" s="28"/>
      <c r="G5110" s="28"/>
      <c r="H5110" s="28"/>
      <c r="I5110" s="28"/>
      <c r="J5110" s="28"/>
      <c r="K5110" s="28"/>
      <c r="L5110" s="28"/>
      <c r="M5110" s="28"/>
      <c r="N5110" s="28"/>
      <c r="O5110" s="28"/>
      <c r="P5110" s="60"/>
      <c r="Q5110" s="60"/>
      <c r="R5110" s="60"/>
      <c r="S5110" s="60"/>
      <c r="T5110" s="60"/>
      <c r="U5110" s="60"/>
      <c r="V5110" s="46"/>
      <c r="W5110" s="28"/>
      <c r="X5110" s="28"/>
      <c r="Y5110" s="28"/>
      <c r="AA5110" s="77"/>
      <c r="AB5110" s="28"/>
      <c r="AC5110" s="28"/>
      <c r="AD5110" s="28"/>
      <c r="AE5110" s="28"/>
      <c r="AF5110" s="28"/>
      <c r="AG5110" s="28"/>
      <c r="AH5110" s="28"/>
      <c r="AI5110" s="28"/>
      <c r="AJ5110" s="28"/>
      <c r="AK5110" s="28"/>
      <c r="AL5110" s="28"/>
      <c r="AM5110" s="28"/>
      <c r="AN5110" s="28"/>
      <c r="AO5110" s="28"/>
      <c r="AP5110" s="28"/>
      <c r="AQ5110" s="28"/>
      <c r="AR5110" s="28"/>
      <c r="AS5110" s="28"/>
      <c r="AT5110" s="96"/>
      <c r="AU5110" s="28"/>
      <c r="AV5110" s="28"/>
      <c r="AW5110" s="28"/>
      <c r="AX5110" s="28"/>
      <c r="AY5110" s="28"/>
      <c r="AZ5110" s="28"/>
      <c r="BA5110" s="28"/>
      <c r="BB5110" s="28"/>
      <c r="BC5110" s="28"/>
      <c r="BD5110" s="28"/>
      <c r="BE5110" s="28"/>
    </row>
    <row r="5111" spans="3:57" ht="14.25" customHeight="1">
      <c r="C5111" s="46"/>
      <c r="D5111" s="28"/>
      <c r="E5111" s="28"/>
      <c r="F5111" s="28"/>
      <c r="G5111" s="28"/>
      <c r="H5111" s="28"/>
      <c r="I5111" s="28"/>
      <c r="J5111" s="28"/>
      <c r="K5111" s="28"/>
      <c r="L5111" s="28"/>
      <c r="M5111" s="28"/>
      <c r="N5111" s="28"/>
      <c r="O5111" s="28"/>
      <c r="P5111" s="60"/>
      <c r="Q5111" s="60"/>
      <c r="R5111" s="60"/>
      <c r="S5111" s="60"/>
      <c r="T5111" s="60"/>
      <c r="U5111" s="60"/>
      <c r="V5111" s="46"/>
      <c r="W5111" s="28"/>
      <c r="X5111" s="28"/>
      <c r="Y5111" s="28"/>
      <c r="AA5111" s="77"/>
      <c r="AB5111" s="28"/>
      <c r="AC5111" s="28"/>
      <c r="AD5111" s="28"/>
      <c r="AE5111" s="28"/>
      <c r="AF5111" s="28"/>
      <c r="AG5111" s="28"/>
      <c r="AH5111" s="28"/>
      <c r="AI5111" s="28"/>
      <c r="AJ5111" s="28"/>
      <c r="AK5111" s="28"/>
      <c r="AL5111" s="28"/>
      <c r="AM5111" s="28"/>
      <c r="AN5111" s="28"/>
      <c r="AO5111" s="28"/>
      <c r="AP5111" s="28"/>
      <c r="AQ5111" s="28"/>
      <c r="AR5111" s="28"/>
      <c r="AS5111" s="28"/>
      <c r="AT5111" s="96"/>
      <c r="AU5111" s="28"/>
      <c r="AV5111" s="28"/>
      <c r="AW5111" s="28"/>
      <c r="AX5111" s="28"/>
      <c r="AY5111" s="28"/>
      <c r="AZ5111" s="28"/>
      <c r="BA5111" s="28"/>
      <c r="BB5111" s="28"/>
      <c r="BC5111" s="28"/>
      <c r="BD5111" s="28"/>
      <c r="BE5111" s="28"/>
    </row>
    <row r="5112" spans="3:57" ht="14.25" customHeight="1">
      <c r="C5112" s="46"/>
      <c r="D5112" s="28"/>
      <c r="E5112" s="28"/>
      <c r="F5112" s="28"/>
      <c r="G5112" s="28"/>
      <c r="H5112" s="28"/>
      <c r="I5112" s="28"/>
      <c r="J5112" s="28"/>
      <c r="K5112" s="28"/>
      <c r="L5112" s="28"/>
      <c r="M5112" s="28"/>
      <c r="N5112" s="28"/>
      <c r="O5112" s="28"/>
      <c r="P5112" s="60"/>
      <c r="Q5112" s="60"/>
      <c r="R5112" s="60"/>
      <c r="S5112" s="60"/>
      <c r="T5112" s="60"/>
      <c r="U5112" s="60"/>
      <c r="V5112" s="46"/>
      <c r="W5112" s="28"/>
      <c r="X5112" s="28"/>
      <c r="Y5112" s="28"/>
      <c r="AA5112" s="77"/>
      <c r="AB5112" s="28"/>
      <c r="AC5112" s="28"/>
      <c r="AD5112" s="28"/>
      <c r="AE5112" s="28"/>
      <c r="AF5112" s="28"/>
      <c r="AG5112" s="28"/>
      <c r="AH5112" s="28"/>
      <c r="AI5112" s="28"/>
      <c r="AJ5112" s="28"/>
      <c r="AK5112" s="28"/>
      <c r="AL5112" s="28"/>
      <c r="AM5112" s="28"/>
      <c r="AN5112" s="28"/>
      <c r="AO5112" s="28"/>
      <c r="AP5112" s="28"/>
      <c r="AQ5112" s="28"/>
      <c r="AR5112" s="28"/>
      <c r="AS5112" s="28"/>
      <c r="AT5112" s="96"/>
      <c r="AU5112" s="28"/>
      <c r="AV5112" s="28"/>
      <c r="AW5112" s="28"/>
      <c r="AX5112" s="28"/>
      <c r="AY5112" s="28"/>
      <c r="AZ5112" s="28"/>
      <c r="BA5112" s="28"/>
      <c r="BB5112" s="28"/>
      <c r="BC5112" s="28"/>
      <c r="BD5112" s="28"/>
      <c r="BE5112" s="28"/>
    </row>
    <row r="5113" spans="3:57" ht="14.25" customHeight="1">
      <c r="C5113" s="46"/>
      <c r="D5113" s="28"/>
      <c r="E5113" s="28"/>
      <c r="F5113" s="28"/>
      <c r="G5113" s="28"/>
      <c r="H5113" s="28"/>
      <c r="I5113" s="28"/>
      <c r="J5113" s="28"/>
      <c r="K5113" s="28"/>
      <c r="L5113" s="28"/>
      <c r="M5113" s="28"/>
      <c r="N5113" s="28"/>
      <c r="O5113" s="28"/>
      <c r="P5113" s="60"/>
      <c r="Q5113" s="60"/>
      <c r="R5113" s="60"/>
      <c r="S5113" s="60"/>
      <c r="T5113" s="60"/>
      <c r="U5113" s="60"/>
      <c r="V5113" s="46"/>
      <c r="W5113" s="28"/>
      <c r="X5113" s="28"/>
      <c r="Y5113" s="28"/>
      <c r="AA5113" s="77"/>
      <c r="AB5113" s="28"/>
      <c r="AC5113" s="28"/>
      <c r="AD5113" s="28"/>
      <c r="AE5113" s="28"/>
      <c r="AF5113" s="28"/>
      <c r="AG5113" s="28"/>
      <c r="AH5113" s="28"/>
      <c r="AI5113" s="28"/>
      <c r="AJ5113" s="28"/>
      <c r="AK5113" s="28"/>
      <c r="AL5113" s="28"/>
      <c r="AM5113" s="28"/>
      <c r="AN5113" s="28"/>
      <c r="AO5113" s="28"/>
      <c r="AP5113" s="28"/>
      <c r="AQ5113" s="28"/>
      <c r="AR5113" s="28"/>
      <c r="AS5113" s="28"/>
      <c r="AT5113" s="96"/>
      <c r="AU5113" s="28"/>
      <c r="AV5113" s="28"/>
      <c r="AW5113" s="28"/>
      <c r="AX5113" s="28"/>
      <c r="AY5113" s="28"/>
      <c r="AZ5113" s="28"/>
      <c r="BA5113" s="28"/>
      <c r="BB5113" s="28"/>
      <c r="BC5113" s="28"/>
      <c r="BD5113" s="28"/>
      <c r="BE5113" s="28"/>
    </row>
    <row r="5114" spans="3:57" ht="14.25" customHeight="1">
      <c r="C5114" s="46"/>
      <c r="D5114" s="28"/>
      <c r="E5114" s="28"/>
      <c r="F5114" s="28"/>
      <c r="G5114" s="28"/>
      <c r="H5114" s="28"/>
      <c r="I5114" s="28"/>
      <c r="J5114" s="28"/>
      <c r="K5114" s="28"/>
      <c r="L5114" s="28"/>
      <c r="M5114" s="28"/>
      <c r="N5114" s="28"/>
      <c r="O5114" s="28"/>
      <c r="P5114" s="60"/>
      <c r="Q5114" s="60"/>
      <c r="R5114" s="60"/>
      <c r="S5114" s="60"/>
      <c r="T5114" s="60"/>
      <c r="U5114" s="60"/>
      <c r="V5114" s="46"/>
      <c r="W5114" s="28"/>
      <c r="X5114" s="28"/>
      <c r="Y5114" s="28"/>
      <c r="AA5114" s="77"/>
      <c r="AB5114" s="28"/>
      <c r="AC5114" s="28"/>
      <c r="AD5114" s="28"/>
      <c r="AE5114" s="28"/>
      <c r="AF5114" s="28"/>
      <c r="AG5114" s="28"/>
      <c r="AH5114" s="28"/>
      <c r="AI5114" s="28"/>
      <c r="AJ5114" s="28"/>
      <c r="AK5114" s="28"/>
      <c r="AL5114" s="28"/>
      <c r="AM5114" s="28"/>
      <c r="AN5114" s="28"/>
      <c r="AO5114" s="28"/>
      <c r="AP5114" s="28"/>
      <c r="AQ5114" s="28"/>
      <c r="AR5114" s="28"/>
      <c r="AS5114" s="28"/>
      <c r="AT5114" s="96"/>
      <c r="AU5114" s="28"/>
      <c r="AV5114" s="28"/>
      <c r="AW5114" s="28"/>
      <c r="AX5114" s="28"/>
      <c r="AY5114" s="28"/>
      <c r="AZ5114" s="28"/>
      <c r="BA5114" s="28"/>
      <c r="BB5114" s="28"/>
      <c r="BC5114" s="28"/>
      <c r="BD5114" s="28"/>
      <c r="BE5114" s="28"/>
    </row>
    <row r="5115" spans="3:57" ht="14.25" customHeight="1">
      <c r="C5115" s="46"/>
      <c r="D5115" s="28"/>
      <c r="E5115" s="28"/>
      <c r="F5115" s="28"/>
      <c r="G5115" s="28"/>
      <c r="H5115" s="28"/>
      <c r="I5115" s="28"/>
      <c r="J5115" s="28"/>
      <c r="K5115" s="28"/>
      <c r="L5115" s="28"/>
      <c r="M5115" s="28"/>
      <c r="N5115" s="28"/>
      <c r="O5115" s="28"/>
      <c r="P5115" s="60"/>
      <c r="Q5115" s="60"/>
      <c r="R5115" s="60"/>
      <c r="S5115" s="60"/>
      <c r="T5115" s="60"/>
      <c r="U5115" s="60"/>
      <c r="V5115" s="46"/>
      <c r="W5115" s="28"/>
      <c r="X5115" s="28"/>
      <c r="Y5115" s="28"/>
      <c r="AA5115" s="77"/>
      <c r="AB5115" s="28"/>
      <c r="AC5115" s="28"/>
      <c r="AD5115" s="28"/>
      <c r="AE5115" s="28"/>
      <c r="AF5115" s="28"/>
      <c r="AG5115" s="28"/>
      <c r="AH5115" s="28"/>
      <c r="AI5115" s="28"/>
      <c r="AJ5115" s="28"/>
      <c r="AK5115" s="28"/>
      <c r="AL5115" s="28"/>
      <c r="AM5115" s="28"/>
      <c r="AN5115" s="28"/>
      <c r="AO5115" s="28"/>
      <c r="AP5115" s="28"/>
      <c r="AQ5115" s="28"/>
      <c r="AR5115" s="28"/>
      <c r="AS5115" s="28"/>
      <c r="AT5115" s="96"/>
      <c r="AU5115" s="28"/>
      <c r="AV5115" s="28"/>
      <c r="AW5115" s="28"/>
      <c r="AX5115" s="28"/>
      <c r="AY5115" s="28"/>
      <c r="AZ5115" s="28"/>
      <c r="BA5115" s="28"/>
      <c r="BB5115" s="28"/>
      <c r="BC5115" s="28"/>
      <c r="BD5115" s="28"/>
      <c r="BE5115" s="28"/>
    </row>
    <row r="5116" spans="3:57" ht="14.25" customHeight="1">
      <c r="C5116" s="46"/>
      <c r="D5116" s="28"/>
      <c r="E5116" s="28"/>
      <c r="F5116" s="28"/>
      <c r="G5116" s="28"/>
      <c r="H5116" s="28"/>
      <c r="I5116" s="28"/>
      <c r="J5116" s="28"/>
      <c r="K5116" s="28"/>
      <c r="L5116" s="28"/>
      <c r="M5116" s="28"/>
      <c r="N5116" s="28"/>
      <c r="O5116" s="28"/>
      <c r="P5116" s="60"/>
      <c r="Q5116" s="60"/>
      <c r="R5116" s="60"/>
      <c r="S5116" s="60"/>
      <c r="T5116" s="60"/>
      <c r="U5116" s="60"/>
      <c r="V5116" s="46"/>
      <c r="W5116" s="28"/>
      <c r="X5116" s="28"/>
      <c r="Y5116" s="28"/>
      <c r="AA5116" s="77"/>
      <c r="AB5116" s="28"/>
      <c r="AC5116" s="28"/>
      <c r="AD5116" s="28"/>
      <c r="AE5116" s="28"/>
      <c r="AF5116" s="28"/>
      <c r="AG5116" s="28"/>
      <c r="AH5116" s="28"/>
      <c r="AI5116" s="28"/>
      <c r="AJ5116" s="28"/>
      <c r="AK5116" s="28"/>
      <c r="AL5116" s="28"/>
      <c r="AM5116" s="28"/>
      <c r="AN5116" s="28"/>
      <c r="AO5116" s="28"/>
      <c r="AP5116" s="28"/>
      <c r="AQ5116" s="28"/>
      <c r="AR5116" s="28"/>
      <c r="AS5116" s="28"/>
      <c r="AT5116" s="96"/>
      <c r="AU5116" s="28"/>
      <c r="AV5116" s="28"/>
      <c r="AW5116" s="28"/>
      <c r="AX5116" s="28"/>
      <c r="AY5116" s="28"/>
      <c r="AZ5116" s="28"/>
      <c r="BA5116" s="28"/>
      <c r="BB5116" s="28"/>
      <c r="BC5116" s="28"/>
      <c r="BD5116" s="28"/>
      <c r="BE5116" s="28"/>
    </row>
    <row r="5117" spans="3:57" ht="14.25" customHeight="1">
      <c r="C5117" s="46"/>
      <c r="D5117" s="28"/>
      <c r="E5117" s="28"/>
      <c r="F5117" s="28"/>
      <c r="G5117" s="28"/>
      <c r="H5117" s="28"/>
      <c r="I5117" s="28"/>
      <c r="J5117" s="28"/>
      <c r="K5117" s="28"/>
      <c r="L5117" s="28"/>
      <c r="M5117" s="28"/>
      <c r="N5117" s="28"/>
      <c r="O5117" s="28"/>
      <c r="P5117" s="60"/>
      <c r="Q5117" s="60"/>
      <c r="R5117" s="60"/>
      <c r="S5117" s="60"/>
      <c r="T5117" s="60"/>
      <c r="U5117" s="60"/>
      <c r="V5117" s="46"/>
      <c r="W5117" s="28"/>
      <c r="X5117" s="28"/>
      <c r="Y5117" s="28"/>
      <c r="AA5117" s="77"/>
      <c r="AB5117" s="28"/>
      <c r="AC5117" s="28"/>
      <c r="AD5117" s="28"/>
      <c r="AE5117" s="28"/>
      <c r="AF5117" s="28"/>
      <c r="AG5117" s="28"/>
      <c r="AH5117" s="28"/>
      <c r="AI5117" s="28"/>
      <c r="AJ5117" s="28"/>
      <c r="AK5117" s="28"/>
      <c r="AL5117" s="28"/>
      <c r="AM5117" s="28"/>
      <c r="AN5117" s="28"/>
      <c r="AO5117" s="28"/>
      <c r="AP5117" s="28"/>
      <c r="AQ5117" s="28"/>
      <c r="AR5117" s="28"/>
      <c r="AS5117" s="28"/>
      <c r="AT5117" s="96"/>
      <c r="AU5117" s="28"/>
      <c r="AV5117" s="28"/>
      <c r="AW5117" s="28"/>
      <c r="AX5117" s="28"/>
      <c r="AY5117" s="28"/>
      <c r="AZ5117" s="28"/>
      <c r="BA5117" s="28"/>
      <c r="BB5117" s="28"/>
      <c r="BC5117" s="28"/>
      <c r="BD5117" s="28"/>
      <c r="BE5117" s="28"/>
    </row>
    <row r="5118" spans="3:57" ht="14.25" customHeight="1">
      <c r="C5118" s="46"/>
      <c r="D5118" s="28"/>
      <c r="E5118" s="28"/>
      <c r="F5118" s="28"/>
      <c r="G5118" s="28"/>
      <c r="H5118" s="28"/>
      <c r="I5118" s="28"/>
      <c r="J5118" s="28"/>
      <c r="K5118" s="28"/>
      <c r="L5118" s="28"/>
      <c r="M5118" s="28"/>
      <c r="N5118" s="28"/>
      <c r="O5118" s="28"/>
      <c r="P5118" s="60"/>
      <c r="Q5118" s="60"/>
      <c r="R5118" s="60"/>
      <c r="S5118" s="60"/>
      <c r="T5118" s="60"/>
      <c r="U5118" s="60"/>
      <c r="V5118" s="46"/>
      <c r="W5118" s="28"/>
      <c r="X5118" s="28"/>
      <c r="Y5118" s="28"/>
      <c r="AA5118" s="77"/>
      <c r="AB5118" s="28"/>
      <c r="AC5118" s="28"/>
      <c r="AD5118" s="28"/>
      <c r="AE5118" s="28"/>
      <c r="AF5118" s="28"/>
      <c r="AG5118" s="28"/>
      <c r="AH5118" s="28"/>
      <c r="AI5118" s="28"/>
      <c r="AJ5118" s="28"/>
      <c r="AK5118" s="28"/>
      <c r="AL5118" s="28"/>
      <c r="AM5118" s="28"/>
      <c r="AN5118" s="28"/>
      <c r="AO5118" s="28"/>
      <c r="AP5118" s="28"/>
      <c r="AQ5118" s="28"/>
      <c r="AR5118" s="28"/>
      <c r="AS5118" s="28"/>
      <c r="AT5118" s="96"/>
      <c r="AU5118" s="28"/>
      <c r="AV5118" s="28"/>
      <c r="AW5118" s="28"/>
      <c r="AX5118" s="28"/>
      <c r="AY5118" s="28"/>
      <c r="AZ5118" s="28"/>
      <c r="BA5118" s="28"/>
      <c r="BB5118" s="28"/>
      <c r="BC5118" s="28"/>
      <c r="BD5118" s="28"/>
      <c r="BE5118" s="28"/>
    </row>
    <row r="5119" spans="3:57" ht="14.25" customHeight="1">
      <c r="C5119" s="46"/>
      <c r="D5119" s="28"/>
      <c r="E5119" s="28"/>
      <c r="F5119" s="28"/>
      <c r="G5119" s="28"/>
      <c r="H5119" s="28"/>
      <c r="I5119" s="28"/>
      <c r="J5119" s="28"/>
      <c r="K5119" s="28"/>
      <c r="L5119" s="28"/>
      <c r="M5119" s="28"/>
      <c r="N5119" s="28"/>
      <c r="O5119" s="28"/>
      <c r="P5119" s="60"/>
      <c r="Q5119" s="60"/>
      <c r="R5119" s="60"/>
      <c r="S5119" s="60"/>
      <c r="T5119" s="60"/>
      <c r="U5119" s="60"/>
      <c r="V5119" s="46"/>
      <c r="W5119" s="28"/>
      <c r="X5119" s="28"/>
      <c r="Y5119" s="28"/>
      <c r="AA5119" s="77"/>
      <c r="AB5119" s="28"/>
      <c r="AC5119" s="28"/>
      <c r="AD5119" s="28"/>
      <c r="AE5119" s="28"/>
      <c r="AF5119" s="28"/>
      <c r="AG5119" s="28"/>
      <c r="AH5119" s="28"/>
      <c r="AI5119" s="28"/>
      <c r="AJ5119" s="28"/>
      <c r="AK5119" s="28"/>
      <c r="AL5119" s="28"/>
      <c r="AM5119" s="28"/>
      <c r="AN5119" s="28"/>
      <c r="AO5119" s="28"/>
      <c r="AP5119" s="28"/>
      <c r="AQ5119" s="28"/>
      <c r="AR5119" s="28"/>
      <c r="AS5119" s="28"/>
      <c r="AT5119" s="96"/>
      <c r="AU5119" s="28"/>
      <c r="AV5119" s="28"/>
      <c r="AW5119" s="28"/>
      <c r="AX5119" s="28"/>
      <c r="AY5119" s="28"/>
      <c r="AZ5119" s="28"/>
      <c r="BA5119" s="28"/>
      <c r="BB5119" s="28"/>
      <c r="BC5119" s="28"/>
      <c r="BD5119" s="28"/>
      <c r="BE5119" s="28"/>
    </row>
    <row r="5120" spans="3:57" ht="14.25" customHeight="1">
      <c r="C5120" s="46"/>
      <c r="D5120" s="28"/>
      <c r="E5120" s="28"/>
      <c r="F5120" s="28"/>
      <c r="G5120" s="28"/>
      <c r="H5120" s="28"/>
      <c r="I5120" s="28"/>
      <c r="J5120" s="28"/>
      <c r="K5120" s="28"/>
      <c r="L5120" s="28"/>
      <c r="M5120" s="28"/>
      <c r="N5120" s="28"/>
      <c r="O5120" s="28"/>
      <c r="P5120" s="60"/>
      <c r="Q5120" s="60"/>
      <c r="R5120" s="60"/>
      <c r="S5120" s="60"/>
      <c r="T5120" s="60"/>
      <c r="U5120" s="60"/>
      <c r="V5120" s="46"/>
      <c r="W5120" s="28"/>
      <c r="X5120" s="28"/>
      <c r="Y5120" s="28"/>
      <c r="AA5120" s="77"/>
      <c r="AB5120" s="28"/>
      <c r="AC5120" s="28"/>
      <c r="AD5120" s="28"/>
      <c r="AE5120" s="28"/>
      <c r="AF5120" s="28"/>
      <c r="AG5120" s="28"/>
      <c r="AH5120" s="28"/>
      <c r="AI5120" s="28"/>
      <c r="AJ5120" s="28"/>
      <c r="AK5120" s="28"/>
      <c r="AL5120" s="28"/>
      <c r="AM5120" s="28"/>
      <c r="AN5120" s="28"/>
      <c r="AO5120" s="28"/>
      <c r="AP5120" s="28"/>
      <c r="AQ5120" s="28"/>
      <c r="AR5120" s="28"/>
      <c r="AS5120" s="28"/>
      <c r="AT5120" s="96"/>
      <c r="AU5120" s="28"/>
      <c r="AV5120" s="28"/>
      <c r="AW5120" s="28"/>
      <c r="AX5120" s="28"/>
      <c r="AY5120" s="28"/>
      <c r="AZ5120" s="28"/>
      <c r="BA5120" s="28"/>
      <c r="BB5120" s="28"/>
      <c r="BC5120" s="28"/>
      <c r="BD5120" s="28"/>
      <c r="BE5120" s="28"/>
    </row>
    <row r="5121" spans="3:57" ht="14.25" customHeight="1">
      <c r="C5121" s="46"/>
      <c r="D5121" s="28"/>
      <c r="E5121" s="28"/>
      <c r="F5121" s="28"/>
      <c r="G5121" s="28"/>
      <c r="H5121" s="28"/>
      <c r="I5121" s="28"/>
      <c r="J5121" s="28"/>
      <c r="K5121" s="28"/>
      <c r="L5121" s="28"/>
      <c r="M5121" s="28"/>
      <c r="N5121" s="28"/>
      <c r="O5121" s="28"/>
      <c r="P5121" s="60"/>
      <c r="Q5121" s="60"/>
      <c r="R5121" s="60"/>
      <c r="S5121" s="60"/>
      <c r="T5121" s="60"/>
      <c r="U5121" s="60"/>
      <c r="V5121" s="46"/>
      <c r="W5121" s="28"/>
      <c r="X5121" s="28"/>
      <c r="Y5121" s="28"/>
      <c r="AA5121" s="77"/>
      <c r="AB5121" s="28"/>
      <c r="AC5121" s="28"/>
      <c r="AD5121" s="28"/>
      <c r="AE5121" s="28"/>
      <c r="AF5121" s="28"/>
      <c r="AG5121" s="28"/>
      <c r="AH5121" s="28"/>
      <c r="AI5121" s="28"/>
      <c r="AJ5121" s="28"/>
      <c r="AK5121" s="28"/>
      <c r="AL5121" s="28"/>
      <c r="AM5121" s="28"/>
      <c r="AN5121" s="28"/>
      <c r="AO5121" s="28"/>
      <c r="AP5121" s="28"/>
      <c r="AQ5121" s="28"/>
      <c r="AR5121" s="28"/>
      <c r="AS5121" s="28"/>
      <c r="AT5121" s="96"/>
      <c r="AU5121" s="28"/>
      <c r="AV5121" s="28"/>
      <c r="AW5121" s="28"/>
      <c r="AX5121" s="28"/>
      <c r="AY5121" s="28"/>
      <c r="AZ5121" s="28"/>
      <c r="BA5121" s="28"/>
      <c r="BB5121" s="28"/>
      <c r="BC5121" s="28"/>
      <c r="BD5121" s="28"/>
      <c r="BE5121" s="28"/>
    </row>
    <row r="5122" spans="3:57" ht="14.25" customHeight="1">
      <c r="C5122" s="46"/>
      <c r="D5122" s="28"/>
      <c r="E5122" s="28"/>
      <c r="F5122" s="28"/>
      <c r="G5122" s="28"/>
      <c r="H5122" s="28"/>
      <c r="I5122" s="28"/>
      <c r="J5122" s="28"/>
      <c r="K5122" s="28"/>
      <c r="L5122" s="28"/>
      <c r="M5122" s="28"/>
      <c r="N5122" s="28"/>
      <c r="O5122" s="28"/>
      <c r="P5122" s="60"/>
      <c r="Q5122" s="60"/>
      <c r="R5122" s="60"/>
      <c r="S5122" s="60"/>
      <c r="T5122" s="60"/>
      <c r="U5122" s="60"/>
      <c r="V5122" s="46"/>
      <c r="W5122" s="28"/>
      <c r="X5122" s="28"/>
      <c r="Y5122" s="28"/>
      <c r="AA5122" s="77"/>
      <c r="AB5122" s="28"/>
      <c r="AC5122" s="28"/>
      <c r="AD5122" s="28"/>
      <c r="AE5122" s="28"/>
      <c r="AF5122" s="28"/>
      <c r="AG5122" s="28"/>
      <c r="AH5122" s="28"/>
      <c r="AI5122" s="28"/>
      <c r="AJ5122" s="28"/>
      <c r="AK5122" s="28"/>
      <c r="AL5122" s="28"/>
      <c r="AM5122" s="28"/>
      <c r="AN5122" s="28"/>
      <c r="AO5122" s="28"/>
      <c r="AP5122" s="28"/>
      <c r="AQ5122" s="28"/>
      <c r="AR5122" s="28"/>
      <c r="AS5122" s="28"/>
      <c r="AT5122" s="96"/>
      <c r="AU5122" s="28"/>
      <c r="AV5122" s="28"/>
      <c r="AW5122" s="28"/>
      <c r="AX5122" s="28"/>
      <c r="AY5122" s="28"/>
      <c r="AZ5122" s="28"/>
      <c r="BA5122" s="28"/>
      <c r="BB5122" s="28"/>
      <c r="BC5122" s="28"/>
      <c r="BD5122" s="28"/>
      <c r="BE5122" s="28"/>
    </row>
    <row r="5123" spans="3:57" ht="14.25" customHeight="1">
      <c r="C5123" s="46"/>
      <c r="D5123" s="28"/>
      <c r="E5123" s="28"/>
      <c r="F5123" s="28"/>
      <c r="G5123" s="28"/>
      <c r="H5123" s="28"/>
      <c r="I5123" s="28"/>
      <c r="J5123" s="28"/>
      <c r="K5123" s="28"/>
      <c r="L5123" s="28"/>
      <c r="M5123" s="28"/>
      <c r="N5123" s="28"/>
      <c r="O5123" s="28"/>
      <c r="P5123" s="60"/>
      <c r="Q5123" s="60"/>
      <c r="R5123" s="60"/>
      <c r="S5123" s="60"/>
      <c r="T5123" s="60"/>
      <c r="U5123" s="60"/>
      <c r="V5123" s="46"/>
      <c r="W5123" s="28"/>
      <c r="X5123" s="28"/>
      <c r="Y5123" s="28"/>
      <c r="AA5123" s="77"/>
      <c r="AB5123" s="28"/>
      <c r="AC5123" s="28"/>
      <c r="AD5123" s="28"/>
      <c r="AE5123" s="28"/>
      <c r="AF5123" s="28"/>
      <c r="AG5123" s="28"/>
      <c r="AH5123" s="28"/>
      <c r="AI5123" s="28"/>
      <c r="AJ5123" s="28"/>
      <c r="AK5123" s="28"/>
      <c r="AL5123" s="28"/>
      <c r="AM5123" s="28"/>
      <c r="AN5123" s="28"/>
      <c r="AO5123" s="28"/>
      <c r="AP5123" s="28"/>
      <c r="AQ5123" s="28"/>
      <c r="AR5123" s="28"/>
      <c r="AS5123" s="28"/>
      <c r="AT5123" s="96"/>
      <c r="AU5123" s="28"/>
      <c r="AV5123" s="28"/>
      <c r="AW5123" s="28"/>
      <c r="AX5123" s="28"/>
      <c r="AY5123" s="28"/>
      <c r="AZ5123" s="28"/>
      <c r="BA5123" s="28"/>
      <c r="BB5123" s="28"/>
      <c r="BC5123" s="28"/>
      <c r="BD5123" s="28"/>
      <c r="BE5123" s="28"/>
    </row>
    <row r="5124" spans="3:57" ht="14.25" customHeight="1">
      <c r="C5124" s="46"/>
      <c r="D5124" s="28"/>
      <c r="E5124" s="28"/>
      <c r="F5124" s="28"/>
      <c r="G5124" s="28"/>
      <c r="H5124" s="28"/>
      <c r="I5124" s="28"/>
      <c r="J5124" s="28"/>
      <c r="K5124" s="28"/>
      <c r="L5124" s="28"/>
      <c r="M5124" s="28"/>
      <c r="N5124" s="28"/>
      <c r="O5124" s="28"/>
      <c r="P5124" s="60"/>
      <c r="Q5124" s="60"/>
      <c r="R5124" s="60"/>
      <c r="S5124" s="60"/>
      <c r="T5124" s="60"/>
      <c r="U5124" s="60"/>
      <c r="V5124" s="46"/>
      <c r="W5124" s="28"/>
      <c r="X5124" s="28"/>
      <c r="Y5124" s="28"/>
      <c r="AA5124" s="77"/>
      <c r="AB5124" s="28"/>
      <c r="AC5124" s="28"/>
      <c r="AD5124" s="28"/>
      <c r="AE5124" s="28"/>
      <c r="AF5124" s="28"/>
      <c r="AG5124" s="28"/>
      <c r="AH5124" s="28"/>
      <c r="AI5124" s="28"/>
      <c r="AJ5124" s="28"/>
      <c r="AK5124" s="28"/>
      <c r="AL5124" s="28"/>
      <c r="AM5124" s="28"/>
      <c r="AN5124" s="28"/>
      <c r="AO5124" s="28"/>
      <c r="AP5124" s="28"/>
      <c r="AQ5124" s="28"/>
      <c r="AR5124" s="28"/>
      <c r="AS5124" s="28"/>
      <c r="AT5124" s="96"/>
      <c r="AU5124" s="28"/>
      <c r="AV5124" s="28"/>
      <c r="AW5124" s="28"/>
      <c r="AX5124" s="28"/>
      <c r="AY5124" s="28"/>
      <c r="AZ5124" s="28"/>
      <c r="BA5124" s="28"/>
      <c r="BB5124" s="28"/>
      <c r="BC5124" s="28"/>
      <c r="BD5124" s="28"/>
      <c r="BE5124" s="28"/>
    </row>
    <row r="5125" spans="3:57" ht="14.25" customHeight="1">
      <c r="C5125" s="46"/>
      <c r="D5125" s="28"/>
      <c r="E5125" s="28"/>
      <c r="F5125" s="28"/>
      <c r="G5125" s="28"/>
      <c r="H5125" s="28"/>
      <c r="I5125" s="28"/>
      <c r="J5125" s="28"/>
      <c r="K5125" s="28"/>
      <c r="L5125" s="28"/>
      <c r="M5125" s="28"/>
      <c r="N5125" s="28"/>
      <c r="O5125" s="28"/>
      <c r="P5125" s="60"/>
      <c r="Q5125" s="60"/>
      <c r="R5125" s="60"/>
      <c r="S5125" s="60"/>
      <c r="T5125" s="60"/>
      <c r="U5125" s="60"/>
      <c r="V5125" s="46"/>
      <c r="W5125" s="28"/>
      <c r="X5125" s="28"/>
      <c r="Y5125" s="28"/>
      <c r="AA5125" s="77"/>
      <c r="AB5125" s="28"/>
      <c r="AC5125" s="28"/>
      <c r="AD5125" s="28"/>
      <c r="AE5125" s="28"/>
      <c r="AF5125" s="28"/>
      <c r="AG5125" s="28"/>
      <c r="AH5125" s="28"/>
      <c r="AI5125" s="28"/>
      <c r="AJ5125" s="28"/>
      <c r="AK5125" s="28"/>
      <c r="AL5125" s="28"/>
      <c r="AM5125" s="28"/>
      <c r="AN5125" s="28"/>
      <c r="AO5125" s="28"/>
      <c r="AP5125" s="28"/>
      <c r="AQ5125" s="28"/>
      <c r="AR5125" s="28"/>
      <c r="AS5125" s="28"/>
      <c r="AT5125" s="96"/>
      <c r="AU5125" s="28"/>
      <c r="AV5125" s="28"/>
      <c r="AW5125" s="28"/>
      <c r="AX5125" s="28"/>
      <c r="AY5125" s="28"/>
      <c r="AZ5125" s="28"/>
      <c r="BA5125" s="28"/>
      <c r="BB5125" s="28"/>
      <c r="BC5125" s="28"/>
      <c r="BD5125" s="28"/>
      <c r="BE5125" s="28"/>
    </row>
    <row r="5126" spans="3:57" ht="14.25" customHeight="1">
      <c r="C5126" s="46"/>
      <c r="D5126" s="28"/>
      <c r="E5126" s="28"/>
      <c r="F5126" s="28"/>
      <c r="G5126" s="28"/>
      <c r="H5126" s="28"/>
      <c r="I5126" s="28"/>
      <c r="J5126" s="28"/>
      <c r="K5126" s="28"/>
      <c r="L5126" s="28"/>
      <c r="M5126" s="28"/>
      <c r="N5126" s="28"/>
      <c r="O5126" s="28"/>
      <c r="P5126" s="60"/>
      <c r="Q5126" s="60"/>
      <c r="R5126" s="60"/>
      <c r="S5126" s="60"/>
      <c r="T5126" s="60"/>
      <c r="U5126" s="60"/>
      <c r="V5126" s="46"/>
      <c r="W5126" s="28"/>
      <c r="X5126" s="28"/>
      <c r="Y5126" s="28"/>
      <c r="AA5126" s="77"/>
      <c r="AB5126" s="28"/>
      <c r="AC5126" s="28"/>
      <c r="AD5126" s="28"/>
      <c r="AE5126" s="28"/>
      <c r="AF5126" s="28"/>
      <c r="AG5126" s="28"/>
      <c r="AH5126" s="28"/>
      <c r="AI5126" s="28"/>
      <c r="AJ5126" s="28"/>
      <c r="AK5126" s="28"/>
      <c r="AL5126" s="28"/>
      <c r="AM5126" s="28"/>
      <c r="AN5126" s="28"/>
      <c r="AO5126" s="28"/>
      <c r="AP5126" s="28"/>
      <c r="AQ5126" s="28"/>
      <c r="AR5126" s="28"/>
      <c r="AS5126" s="28"/>
      <c r="AT5126" s="96"/>
      <c r="AU5126" s="28"/>
      <c r="AV5126" s="28"/>
      <c r="AW5126" s="28"/>
      <c r="AX5126" s="28"/>
      <c r="AY5126" s="28"/>
      <c r="AZ5126" s="28"/>
      <c r="BA5126" s="28"/>
      <c r="BB5126" s="28"/>
      <c r="BC5126" s="28"/>
      <c r="BD5126" s="28"/>
      <c r="BE5126" s="28"/>
    </row>
    <row r="5127" spans="3:57" ht="14.25" customHeight="1">
      <c r="C5127" s="46"/>
      <c r="D5127" s="28"/>
      <c r="E5127" s="28"/>
      <c r="F5127" s="28"/>
      <c r="G5127" s="28"/>
      <c r="H5127" s="28"/>
      <c r="I5127" s="28"/>
      <c r="J5127" s="28"/>
      <c r="K5127" s="28"/>
      <c r="L5127" s="28"/>
      <c r="M5127" s="28"/>
      <c r="N5127" s="28"/>
      <c r="O5127" s="28"/>
      <c r="P5127" s="60"/>
      <c r="Q5127" s="60"/>
      <c r="R5127" s="60"/>
      <c r="S5127" s="60"/>
      <c r="T5127" s="60"/>
      <c r="U5127" s="60"/>
      <c r="V5127" s="46"/>
      <c r="W5127" s="28"/>
      <c r="X5127" s="28"/>
      <c r="Y5127" s="28"/>
      <c r="AA5127" s="77"/>
      <c r="AB5127" s="28"/>
      <c r="AC5127" s="28"/>
      <c r="AD5127" s="28"/>
      <c r="AE5127" s="28"/>
      <c r="AF5127" s="28"/>
      <c r="AG5127" s="28"/>
      <c r="AH5127" s="28"/>
      <c r="AI5127" s="28"/>
      <c r="AJ5127" s="28"/>
      <c r="AK5127" s="28"/>
      <c r="AL5127" s="28"/>
      <c r="AM5127" s="28"/>
      <c r="AN5127" s="28"/>
      <c r="AO5127" s="28"/>
      <c r="AP5127" s="28"/>
      <c r="AQ5127" s="28"/>
      <c r="AR5127" s="28"/>
      <c r="AS5127" s="28"/>
      <c r="AT5127" s="96"/>
      <c r="AU5127" s="28"/>
      <c r="AV5127" s="28"/>
      <c r="AW5127" s="28"/>
      <c r="AX5127" s="28"/>
      <c r="AY5127" s="28"/>
      <c r="AZ5127" s="28"/>
      <c r="BA5127" s="28"/>
      <c r="BB5127" s="28"/>
      <c r="BC5127" s="28"/>
      <c r="BD5127" s="28"/>
      <c r="BE5127" s="28"/>
    </row>
    <row r="5128" spans="3:57" ht="14.25" customHeight="1">
      <c r="C5128" s="46"/>
      <c r="D5128" s="28"/>
      <c r="E5128" s="28"/>
      <c r="F5128" s="28"/>
      <c r="G5128" s="28"/>
      <c r="H5128" s="28"/>
      <c r="I5128" s="28"/>
      <c r="J5128" s="28"/>
      <c r="K5128" s="28"/>
      <c r="L5128" s="28"/>
      <c r="M5128" s="28"/>
      <c r="N5128" s="28"/>
      <c r="O5128" s="28"/>
      <c r="P5128" s="60"/>
      <c r="Q5128" s="60"/>
      <c r="R5128" s="60"/>
      <c r="S5128" s="60"/>
      <c r="T5128" s="60"/>
      <c r="U5128" s="60"/>
      <c r="V5128" s="46"/>
      <c r="W5128" s="28"/>
      <c r="X5128" s="28"/>
      <c r="Y5128" s="28"/>
      <c r="AA5128" s="77"/>
      <c r="AB5128" s="28"/>
      <c r="AC5128" s="28"/>
      <c r="AD5128" s="28"/>
      <c r="AE5128" s="28"/>
      <c r="AF5128" s="28"/>
      <c r="AG5128" s="28"/>
      <c r="AH5128" s="28"/>
      <c r="AI5128" s="28"/>
      <c r="AJ5128" s="28"/>
      <c r="AK5128" s="28"/>
      <c r="AL5128" s="28"/>
      <c r="AM5128" s="28"/>
      <c r="AN5128" s="28"/>
      <c r="AO5128" s="28"/>
      <c r="AP5128" s="28"/>
      <c r="AQ5128" s="28"/>
      <c r="AR5128" s="28"/>
      <c r="AS5128" s="28"/>
      <c r="AT5128" s="96"/>
      <c r="AU5128" s="28"/>
      <c r="AV5128" s="28"/>
      <c r="AW5128" s="28"/>
      <c r="AX5128" s="28"/>
      <c r="AY5128" s="28"/>
      <c r="AZ5128" s="28"/>
      <c r="BA5128" s="28"/>
      <c r="BB5128" s="28"/>
      <c r="BC5128" s="28"/>
      <c r="BD5128" s="28"/>
      <c r="BE5128" s="28"/>
    </row>
    <row r="5129" spans="3:57" ht="14.25" customHeight="1">
      <c r="C5129" s="46"/>
      <c r="D5129" s="28"/>
      <c r="E5129" s="28"/>
      <c r="F5129" s="28"/>
      <c r="G5129" s="28"/>
      <c r="H5129" s="28"/>
      <c r="I5129" s="28"/>
      <c r="J5129" s="28"/>
      <c r="K5129" s="28"/>
      <c r="L5129" s="28"/>
      <c r="M5129" s="28"/>
      <c r="N5129" s="28"/>
      <c r="O5129" s="28"/>
      <c r="P5129" s="60"/>
      <c r="Q5129" s="60"/>
      <c r="R5129" s="60"/>
      <c r="S5129" s="60"/>
      <c r="T5129" s="60"/>
      <c r="U5129" s="60"/>
      <c r="V5129" s="46"/>
      <c r="W5129" s="28"/>
      <c r="X5129" s="28"/>
      <c r="Y5129" s="28"/>
      <c r="AA5129" s="77"/>
      <c r="AB5129" s="28"/>
      <c r="AC5129" s="28"/>
      <c r="AD5129" s="28"/>
      <c r="AE5129" s="28"/>
      <c r="AF5129" s="28"/>
      <c r="AG5129" s="28"/>
      <c r="AH5129" s="28"/>
      <c r="AI5129" s="28"/>
      <c r="AJ5129" s="28"/>
      <c r="AK5129" s="28"/>
      <c r="AL5129" s="28"/>
      <c r="AM5129" s="28"/>
      <c r="AN5129" s="28"/>
      <c r="AO5129" s="28"/>
      <c r="AP5129" s="28"/>
      <c r="AQ5129" s="28"/>
      <c r="AR5129" s="28"/>
      <c r="AS5129" s="28"/>
      <c r="AT5129" s="96"/>
      <c r="AU5129" s="28"/>
      <c r="AV5129" s="28"/>
      <c r="AW5129" s="28"/>
      <c r="AX5129" s="28"/>
      <c r="AY5129" s="28"/>
      <c r="AZ5129" s="28"/>
      <c r="BA5129" s="28"/>
      <c r="BB5129" s="28"/>
      <c r="BC5129" s="28"/>
      <c r="BD5129" s="28"/>
      <c r="BE5129" s="28"/>
    </row>
    <row r="5130" spans="3:57" ht="14.25" customHeight="1">
      <c r="C5130" s="46"/>
      <c r="D5130" s="28"/>
      <c r="E5130" s="28"/>
      <c r="F5130" s="28"/>
      <c r="G5130" s="28"/>
      <c r="H5130" s="28"/>
      <c r="I5130" s="28"/>
      <c r="J5130" s="28"/>
      <c r="K5130" s="28"/>
      <c r="L5130" s="28"/>
      <c r="M5130" s="28"/>
      <c r="N5130" s="28"/>
      <c r="O5130" s="28"/>
      <c r="P5130" s="60"/>
      <c r="Q5130" s="60"/>
      <c r="R5130" s="60"/>
      <c r="S5130" s="60"/>
      <c r="T5130" s="60"/>
      <c r="U5130" s="60"/>
      <c r="V5130" s="46"/>
      <c r="W5130" s="28"/>
      <c r="X5130" s="28"/>
      <c r="Y5130" s="28"/>
      <c r="AA5130" s="77"/>
      <c r="AB5130" s="28"/>
      <c r="AC5130" s="28"/>
      <c r="AD5130" s="28"/>
      <c r="AE5130" s="28"/>
      <c r="AF5130" s="28"/>
      <c r="AG5130" s="28"/>
      <c r="AH5130" s="28"/>
      <c r="AI5130" s="28"/>
      <c r="AJ5130" s="28"/>
      <c r="AK5130" s="28"/>
      <c r="AL5130" s="28"/>
      <c r="AM5130" s="28"/>
      <c r="AN5130" s="28"/>
      <c r="AO5130" s="28"/>
      <c r="AP5130" s="28"/>
      <c r="AQ5130" s="28"/>
      <c r="AR5130" s="28"/>
      <c r="AS5130" s="28"/>
      <c r="AT5130" s="96"/>
      <c r="AU5130" s="28"/>
      <c r="AV5130" s="28"/>
      <c r="AW5130" s="28"/>
      <c r="AX5130" s="28"/>
      <c r="AY5130" s="28"/>
      <c r="AZ5130" s="28"/>
      <c r="BA5130" s="28"/>
      <c r="BB5130" s="28"/>
      <c r="BC5130" s="28"/>
      <c r="BD5130" s="28"/>
      <c r="BE5130" s="28"/>
    </row>
    <row r="5131" spans="3:57" ht="14.25" customHeight="1">
      <c r="C5131" s="46"/>
      <c r="D5131" s="28"/>
      <c r="E5131" s="28"/>
      <c r="F5131" s="28"/>
      <c r="G5131" s="28"/>
      <c r="H5131" s="28"/>
      <c r="I5131" s="28"/>
      <c r="J5131" s="28"/>
      <c r="K5131" s="28"/>
      <c r="L5131" s="28"/>
      <c r="M5131" s="28"/>
      <c r="N5131" s="28"/>
      <c r="O5131" s="28"/>
      <c r="P5131" s="60"/>
      <c r="Q5131" s="60"/>
      <c r="R5131" s="60"/>
      <c r="S5131" s="60"/>
      <c r="T5131" s="60"/>
      <c r="U5131" s="60"/>
      <c r="V5131" s="46"/>
      <c r="W5131" s="28"/>
      <c r="X5131" s="28"/>
      <c r="Y5131" s="28"/>
      <c r="AA5131" s="77"/>
      <c r="AB5131" s="28"/>
      <c r="AC5131" s="28"/>
      <c r="AD5131" s="28"/>
      <c r="AE5131" s="28"/>
      <c r="AF5131" s="28"/>
      <c r="AG5131" s="28"/>
      <c r="AH5131" s="28"/>
      <c r="AI5131" s="28"/>
      <c r="AJ5131" s="28"/>
      <c r="AK5131" s="28"/>
      <c r="AL5131" s="28"/>
      <c r="AM5131" s="28"/>
      <c r="AN5131" s="28"/>
      <c r="AO5131" s="28"/>
      <c r="AP5131" s="28"/>
      <c r="AQ5131" s="28"/>
      <c r="AR5131" s="28"/>
      <c r="AS5131" s="28"/>
      <c r="AT5131" s="96"/>
      <c r="AU5131" s="28"/>
      <c r="AV5131" s="28"/>
      <c r="AW5131" s="28"/>
      <c r="AX5131" s="28"/>
      <c r="AY5131" s="28"/>
      <c r="AZ5131" s="28"/>
      <c r="BA5131" s="28"/>
      <c r="BB5131" s="28"/>
      <c r="BC5131" s="28"/>
      <c r="BD5131" s="28"/>
      <c r="BE5131" s="28"/>
    </row>
    <row r="5132" spans="3:57" ht="14.25" customHeight="1">
      <c r="C5132" s="46"/>
      <c r="D5132" s="28"/>
      <c r="E5132" s="28"/>
      <c r="F5132" s="28"/>
      <c r="G5132" s="28"/>
      <c r="H5132" s="28"/>
      <c r="I5132" s="28"/>
      <c r="J5132" s="28"/>
      <c r="K5132" s="28"/>
      <c r="L5132" s="28"/>
      <c r="M5132" s="28"/>
      <c r="N5132" s="28"/>
      <c r="O5132" s="28"/>
      <c r="P5132" s="60"/>
      <c r="Q5132" s="60"/>
      <c r="R5132" s="60"/>
      <c r="S5132" s="60"/>
      <c r="T5132" s="60"/>
      <c r="U5132" s="60"/>
      <c r="V5132" s="46"/>
      <c r="W5132" s="28"/>
      <c r="X5132" s="28"/>
      <c r="Y5132" s="28"/>
      <c r="AA5132" s="77"/>
      <c r="AB5132" s="28"/>
      <c r="AC5132" s="28"/>
      <c r="AD5132" s="28"/>
      <c r="AE5132" s="28"/>
      <c r="AF5132" s="28"/>
      <c r="AG5132" s="28"/>
      <c r="AH5132" s="28"/>
      <c r="AI5132" s="28"/>
      <c r="AJ5132" s="28"/>
      <c r="AK5132" s="28"/>
      <c r="AL5132" s="28"/>
      <c r="AM5132" s="28"/>
      <c r="AN5132" s="28"/>
      <c r="AO5132" s="28"/>
      <c r="AP5132" s="28"/>
      <c r="AQ5132" s="28"/>
      <c r="AR5132" s="28"/>
      <c r="AS5132" s="28"/>
      <c r="AT5132" s="96"/>
      <c r="AU5132" s="28"/>
      <c r="AV5132" s="28"/>
      <c r="AW5132" s="28"/>
      <c r="AX5132" s="28"/>
      <c r="AY5132" s="28"/>
      <c r="AZ5132" s="28"/>
      <c r="BA5132" s="28"/>
      <c r="BB5132" s="28"/>
      <c r="BC5132" s="28"/>
      <c r="BD5132" s="28"/>
      <c r="BE5132" s="28"/>
    </row>
    <row r="5133" spans="3:57" ht="14.25" customHeight="1">
      <c r="C5133" s="46"/>
      <c r="D5133" s="28"/>
      <c r="E5133" s="28"/>
      <c r="F5133" s="28"/>
      <c r="G5133" s="28"/>
      <c r="H5133" s="28"/>
      <c r="I5133" s="28"/>
      <c r="J5133" s="28"/>
      <c r="K5133" s="28"/>
      <c r="L5133" s="28"/>
      <c r="M5133" s="28"/>
      <c r="N5133" s="28"/>
      <c r="O5133" s="28"/>
      <c r="P5133" s="60"/>
      <c r="Q5133" s="60"/>
      <c r="R5133" s="60"/>
      <c r="S5133" s="60"/>
      <c r="T5133" s="60"/>
      <c r="U5133" s="60"/>
      <c r="V5133" s="46"/>
      <c r="W5133" s="28"/>
      <c r="X5133" s="28"/>
      <c r="Y5133" s="28"/>
      <c r="AA5133" s="77"/>
      <c r="AB5133" s="28"/>
      <c r="AC5133" s="28"/>
      <c r="AD5133" s="28"/>
      <c r="AE5133" s="28"/>
      <c r="AF5133" s="28"/>
      <c r="AG5133" s="28"/>
      <c r="AH5133" s="28"/>
      <c r="AI5133" s="28"/>
      <c r="AJ5133" s="28"/>
      <c r="AK5133" s="28"/>
      <c r="AL5133" s="28"/>
      <c r="AM5133" s="28"/>
      <c r="AN5133" s="28"/>
      <c r="AO5133" s="28"/>
      <c r="AP5133" s="28"/>
      <c r="AQ5133" s="28"/>
      <c r="AR5133" s="28"/>
      <c r="AS5133" s="28"/>
      <c r="AT5133" s="96"/>
      <c r="AU5133" s="28"/>
      <c r="AV5133" s="28"/>
      <c r="AW5133" s="28"/>
      <c r="AX5133" s="28"/>
      <c r="AY5133" s="28"/>
      <c r="AZ5133" s="28"/>
      <c r="BA5133" s="28"/>
      <c r="BB5133" s="28"/>
      <c r="BC5133" s="28"/>
      <c r="BD5133" s="28"/>
      <c r="BE5133" s="28"/>
    </row>
    <row r="5134" spans="3:57" ht="14.25" customHeight="1">
      <c r="C5134" s="46"/>
      <c r="D5134" s="28"/>
      <c r="E5134" s="28"/>
      <c r="F5134" s="28"/>
      <c r="G5134" s="28"/>
      <c r="H5134" s="28"/>
      <c r="I5134" s="28"/>
      <c r="J5134" s="28"/>
      <c r="K5134" s="28"/>
      <c r="L5134" s="28"/>
      <c r="M5134" s="28"/>
      <c r="N5134" s="28"/>
      <c r="O5134" s="28"/>
      <c r="P5134" s="60"/>
      <c r="Q5134" s="60"/>
      <c r="R5134" s="60"/>
      <c r="S5134" s="60"/>
      <c r="T5134" s="60"/>
      <c r="U5134" s="60"/>
      <c r="V5134" s="46"/>
      <c r="W5134" s="28"/>
      <c r="X5134" s="28"/>
      <c r="Y5134" s="28"/>
      <c r="AA5134" s="77"/>
      <c r="AB5134" s="28"/>
      <c r="AC5134" s="28"/>
      <c r="AD5134" s="28"/>
      <c r="AE5134" s="28"/>
      <c r="AF5134" s="28"/>
      <c r="AG5134" s="28"/>
      <c r="AH5134" s="28"/>
      <c r="AI5134" s="28"/>
      <c r="AJ5134" s="28"/>
      <c r="AK5134" s="28"/>
      <c r="AL5134" s="28"/>
      <c r="AM5134" s="28"/>
      <c r="AN5134" s="28"/>
      <c r="AO5134" s="28"/>
      <c r="AP5134" s="28"/>
      <c r="AQ5134" s="28"/>
      <c r="AR5134" s="28"/>
      <c r="AS5134" s="28"/>
      <c r="AT5134" s="96"/>
      <c r="AU5134" s="28"/>
      <c r="AV5134" s="28"/>
      <c r="AW5134" s="28"/>
      <c r="AX5134" s="28"/>
      <c r="AY5134" s="28"/>
      <c r="AZ5134" s="28"/>
      <c r="BA5134" s="28"/>
      <c r="BB5134" s="28"/>
      <c r="BC5134" s="28"/>
      <c r="BD5134" s="28"/>
      <c r="BE5134" s="28"/>
    </row>
    <row r="5135" spans="3:57" ht="14.25" customHeight="1">
      <c r="C5135" s="46"/>
      <c r="D5135" s="28"/>
      <c r="E5135" s="28"/>
      <c r="F5135" s="28"/>
      <c r="G5135" s="28"/>
      <c r="H5135" s="28"/>
      <c r="I5135" s="28"/>
      <c r="J5135" s="28"/>
      <c r="K5135" s="28"/>
      <c r="L5135" s="28"/>
      <c r="M5135" s="28"/>
      <c r="N5135" s="28"/>
      <c r="O5135" s="28"/>
      <c r="P5135" s="60"/>
      <c r="Q5135" s="60"/>
      <c r="R5135" s="60"/>
      <c r="S5135" s="60"/>
      <c r="T5135" s="60"/>
      <c r="U5135" s="60"/>
      <c r="V5135" s="46"/>
      <c r="W5135" s="28"/>
      <c r="X5135" s="28"/>
      <c r="Y5135" s="28"/>
      <c r="AA5135" s="77"/>
      <c r="AB5135" s="28"/>
      <c r="AC5135" s="28"/>
      <c r="AD5135" s="28"/>
      <c r="AE5135" s="28"/>
      <c r="AF5135" s="28"/>
      <c r="AG5135" s="28"/>
      <c r="AH5135" s="28"/>
      <c r="AI5135" s="28"/>
      <c r="AJ5135" s="28"/>
      <c r="AK5135" s="28"/>
      <c r="AL5135" s="28"/>
      <c r="AM5135" s="28"/>
      <c r="AN5135" s="28"/>
      <c r="AO5135" s="28"/>
      <c r="AP5135" s="28"/>
      <c r="AQ5135" s="28"/>
      <c r="AR5135" s="28"/>
      <c r="AS5135" s="28"/>
      <c r="AT5135" s="96"/>
      <c r="AU5135" s="28"/>
      <c r="AV5135" s="28"/>
      <c r="AW5135" s="28"/>
      <c r="AX5135" s="28"/>
      <c r="AY5135" s="28"/>
      <c r="AZ5135" s="28"/>
      <c r="BA5135" s="28"/>
      <c r="BB5135" s="28"/>
      <c r="BC5135" s="28"/>
      <c r="BD5135" s="28"/>
      <c r="BE5135" s="28"/>
    </row>
    <row r="5136" spans="3:57" ht="14.25" customHeight="1">
      <c r="C5136" s="46"/>
      <c r="D5136" s="28"/>
      <c r="E5136" s="28"/>
      <c r="F5136" s="28"/>
      <c r="G5136" s="28"/>
      <c r="H5136" s="28"/>
      <c r="I5136" s="28"/>
      <c r="J5136" s="28"/>
      <c r="K5136" s="28"/>
      <c r="L5136" s="28"/>
      <c r="M5136" s="28"/>
      <c r="N5136" s="28"/>
      <c r="O5136" s="28"/>
      <c r="P5136" s="60"/>
      <c r="Q5136" s="60"/>
      <c r="R5136" s="60"/>
      <c r="S5136" s="60"/>
      <c r="T5136" s="60"/>
      <c r="U5136" s="60"/>
      <c r="V5136" s="46"/>
      <c r="W5136" s="28"/>
      <c r="X5136" s="28"/>
      <c r="Y5136" s="28"/>
      <c r="AA5136" s="77"/>
      <c r="AB5136" s="28"/>
      <c r="AC5136" s="28"/>
      <c r="AD5136" s="28"/>
      <c r="AE5136" s="28"/>
      <c r="AF5136" s="28"/>
      <c r="AG5136" s="28"/>
      <c r="AH5136" s="28"/>
      <c r="AI5136" s="28"/>
      <c r="AJ5136" s="28"/>
      <c r="AK5136" s="28"/>
      <c r="AL5136" s="28"/>
      <c r="AM5136" s="28"/>
      <c r="AN5136" s="28"/>
      <c r="AO5136" s="28"/>
      <c r="AP5136" s="28"/>
      <c r="AQ5136" s="28"/>
      <c r="AR5136" s="28"/>
      <c r="AS5136" s="28"/>
      <c r="AT5136" s="96"/>
      <c r="AU5136" s="28"/>
      <c r="AV5136" s="28"/>
      <c r="AW5136" s="28"/>
      <c r="AX5136" s="28"/>
      <c r="AY5136" s="28"/>
      <c r="AZ5136" s="28"/>
      <c r="BA5136" s="28"/>
      <c r="BB5136" s="28"/>
      <c r="BC5136" s="28"/>
      <c r="BD5136" s="28"/>
      <c r="BE5136" s="28"/>
    </row>
    <row r="5137" spans="3:57" ht="14.25" customHeight="1">
      <c r="C5137" s="46"/>
      <c r="D5137" s="28"/>
      <c r="E5137" s="28"/>
      <c r="F5137" s="28"/>
      <c r="G5137" s="28"/>
      <c r="H5137" s="28"/>
      <c r="I5137" s="28"/>
      <c r="J5137" s="28"/>
      <c r="K5137" s="28"/>
      <c r="L5137" s="28"/>
      <c r="M5137" s="28"/>
      <c r="N5137" s="28"/>
      <c r="O5137" s="28"/>
      <c r="P5137" s="60"/>
      <c r="Q5137" s="60"/>
      <c r="R5137" s="60"/>
      <c r="S5137" s="60"/>
      <c r="T5137" s="60"/>
      <c r="U5137" s="60"/>
      <c r="V5137" s="46"/>
      <c r="W5137" s="28"/>
      <c r="X5137" s="28"/>
      <c r="Y5137" s="28"/>
      <c r="AA5137" s="77"/>
      <c r="AB5137" s="28"/>
      <c r="AC5137" s="28"/>
      <c r="AD5137" s="28"/>
      <c r="AE5137" s="28"/>
      <c r="AF5137" s="28"/>
      <c r="AG5137" s="28"/>
      <c r="AH5137" s="28"/>
      <c r="AI5137" s="28"/>
      <c r="AJ5137" s="28"/>
      <c r="AK5137" s="28"/>
      <c r="AL5137" s="28"/>
      <c r="AM5137" s="28"/>
      <c r="AN5137" s="28"/>
      <c r="AO5137" s="28"/>
      <c r="AP5137" s="28"/>
      <c r="AQ5137" s="28"/>
      <c r="AR5137" s="28"/>
      <c r="AS5137" s="28"/>
      <c r="AT5137" s="96"/>
      <c r="AU5137" s="28"/>
      <c r="AV5137" s="28"/>
      <c r="AW5137" s="28"/>
      <c r="AX5137" s="28"/>
      <c r="AY5137" s="28"/>
      <c r="AZ5137" s="28"/>
      <c r="BA5137" s="28"/>
      <c r="BB5137" s="28"/>
      <c r="BC5137" s="28"/>
      <c r="BD5137" s="28"/>
      <c r="BE5137" s="28"/>
    </row>
    <row r="5138" spans="3:57" ht="14.25" customHeight="1">
      <c r="C5138" s="46"/>
      <c r="D5138" s="28"/>
      <c r="E5138" s="28"/>
      <c r="F5138" s="28"/>
      <c r="G5138" s="28"/>
      <c r="H5138" s="28"/>
      <c r="I5138" s="28"/>
      <c r="J5138" s="28"/>
      <c r="K5138" s="28"/>
      <c r="L5138" s="28"/>
      <c r="M5138" s="28"/>
      <c r="N5138" s="28"/>
      <c r="O5138" s="28"/>
      <c r="P5138" s="60"/>
      <c r="Q5138" s="60"/>
      <c r="R5138" s="60"/>
      <c r="S5138" s="60"/>
      <c r="T5138" s="60"/>
      <c r="U5138" s="60"/>
      <c r="V5138" s="46"/>
      <c r="W5138" s="28"/>
      <c r="X5138" s="28"/>
      <c r="Y5138" s="28"/>
      <c r="AA5138" s="77"/>
      <c r="AB5138" s="28"/>
      <c r="AC5138" s="28"/>
      <c r="AD5138" s="28"/>
      <c r="AE5138" s="28"/>
      <c r="AF5138" s="28"/>
      <c r="AG5138" s="28"/>
      <c r="AH5138" s="28"/>
      <c r="AI5138" s="28"/>
      <c r="AJ5138" s="28"/>
      <c r="AK5138" s="28"/>
      <c r="AL5138" s="28"/>
      <c r="AM5138" s="28"/>
      <c r="AN5138" s="28"/>
      <c r="AO5138" s="28"/>
      <c r="AP5138" s="28"/>
      <c r="AQ5138" s="28"/>
      <c r="AR5138" s="28"/>
      <c r="AS5138" s="28"/>
      <c r="AT5138" s="96"/>
      <c r="AU5138" s="28"/>
      <c r="AV5138" s="28"/>
      <c r="AW5138" s="28"/>
      <c r="AX5138" s="28"/>
      <c r="AY5138" s="28"/>
      <c r="AZ5138" s="28"/>
      <c r="BA5138" s="28"/>
      <c r="BB5138" s="28"/>
      <c r="BC5138" s="28"/>
      <c r="BD5138" s="28"/>
      <c r="BE5138" s="28"/>
    </row>
    <row r="5139" spans="3:57" ht="14.25" customHeight="1">
      <c r="C5139" s="46"/>
      <c r="D5139" s="28"/>
      <c r="E5139" s="28"/>
      <c r="F5139" s="28"/>
      <c r="G5139" s="28"/>
      <c r="H5139" s="28"/>
      <c r="I5139" s="28"/>
      <c r="J5139" s="28"/>
      <c r="K5139" s="28"/>
      <c r="L5139" s="28"/>
      <c r="M5139" s="28"/>
      <c r="N5139" s="28"/>
      <c r="O5139" s="28"/>
      <c r="P5139" s="60"/>
      <c r="Q5139" s="60"/>
      <c r="R5139" s="60"/>
      <c r="S5139" s="60"/>
      <c r="T5139" s="60"/>
      <c r="U5139" s="60"/>
      <c r="V5139" s="46"/>
      <c r="W5139" s="28"/>
      <c r="X5139" s="28"/>
      <c r="Y5139" s="28"/>
      <c r="AA5139" s="77"/>
      <c r="AB5139" s="28"/>
      <c r="AC5139" s="28"/>
      <c r="AD5139" s="28"/>
      <c r="AE5139" s="28"/>
      <c r="AF5139" s="28"/>
      <c r="AG5139" s="28"/>
      <c r="AH5139" s="28"/>
      <c r="AI5139" s="28"/>
      <c r="AJ5139" s="28"/>
      <c r="AK5139" s="28"/>
      <c r="AL5139" s="28"/>
      <c r="AM5139" s="28"/>
      <c r="AN5139" s="28"/>
      <c r="AO5139" s="28"/>
      <c r="AP5139" s="28"/>
      <c r="AQ5139" s="28"/>
      <c r="AR5139" s="28"/>
      <c r="AS5139" s="28"/>
      <c r="AT5139" s="96"/>
      <c r="AU5139" s="28"/>
      <c r="AV5139" s="28"/>
      <c r="AW5139" s="28"/>
      <c r="AX5139" s="28"/>
      <c r="AY5139" s="28"/>
      <c r="AZ5139" s="28"/>
      <c r="BA5139" s="28"/>
      <c r="BB5139" s="28"/>
      <c r="BC5139" s="28"/>
      <c r="BD5139" s="28"/>
      <c r="BE5139" s="28"/>
    </row>
    <row r="5140" spans="3:57" ht="14.25" customHeight="1">
      <c r="C5140" s="46"/>
      <c r="D5140" s="28"/>
      <c r="E5140" s="28"/>
      <c r="F5140" s="28"/>
      <c r="G5140" s="28"/>
      <c r="H5140" s="28"/>
      <c r="I5140" s="28"/>
      <c r="J5140" s="28"/>
      <c r="K5140" s="28"/>
      <c r="L5140" s="28"/>
      <c r="M5140" s="28"/>
      <c r="N5140" s="28"/>
      <c r="O5140" s="28"/>
      <c r="P5140" s="60"/>
      <c r="Q5140" s="60"/>
      <c r="R5140" s="60"/>
      <c r="S5140" s="60"/>
      <c r="T5140" s="60"/>
      <c r="U5140" s="60"/>
      <c r="V5140" s="46"/>
      <c r="W5140" s="28"/>
      <c r="X5140" s="28"/>
      <c r="Y5140" s="28"/>
      <c r="AA5140" s="77"/>
      <c r="AB5140" s="28"/>
      <c r="AC5140" s="28"/>
      <c r="AD5140" s="28"/>
      <c r="AE5140" s="28"/>
      <c r="AF5140" s="28"/>
      <c r="AG5140" s="28"/>
      <c r="AH5140" s="28"/>
      <c r="AI5140" s="28"/>
      <c r="AJ5140" s="28"/>
      <c r="AK5140" s="28"/>
      <c r="AL5140" s="28"/>
      <c r="AM5140" s="28"/>
      <c r="AN5140" s="28"/>
      <c r="AO5140" s="28"/>
      <c r="AP5140" s="28"/>
      <c r="AQ5140" s="28"/>
      <c r="AR5140" s="28"/>
      <c r="AS5140" s="28"/>
      <c r="AT5140" s="96"/>
      <c r="AU5140" s="28"/>
      <c r="AV5140" s="28"/>
      <c r="AW5140" s="28"/>
      <c r="AX5140" s="28"/>
      <c r="AY5140" s="28"/>
      <c r="AZ5140" s="28"/>
      <c r="BA5140" s="28"/>
      <c r="BB5140" s="28"/>
      <c r="BC5140" s="28"/>
      <c r="BD5140" s="28"/>
      <c r="BE5140" s="28"/>
    </row>
    <row r="5141" spans="3:57" ht="14.25" customHeight="1">
      <c r="C5141" s="46"/>
      <c r="D5141" s="28"/>
      <c r="E5141" s="28"/>
      <c r="F5141" s="28"/>
      <c r="G5141" s="28"/>
      <c r="H5141" s="28"/>
      <c r="I5141" s="28"/>
      <c r="J5141" s="28"/>
      <c r="K5141" s="28"/>
      <c r="L5141" s="28"/>
      <c r="M5141" s="28"/>
      <c r="N5141" s="28"/>
      <c r="O5141" s="28"/>
      <c r="P5141" s="60"/>
      <c r="Q5141" s="60"/>
      <c r="R5141" s="60"/>
      <c r="S5141" s="60"/>
      <c r="T5141" s="60"/>
      <c r="U5141" s="60"/>
      <c r="V5141" s="46"/>
      <c r="W5141" s="28"/>
      <c r="X5141" s="28"/>
      <c r="Y5141" s="28"/>
      <c r="AA5141" s="77"/>
      <c r="AB5141" s="28"/>
      <c r="AC5141" s="28"/>
      <c r="AD5141" s="28"/>
      <c r="AE5141" s="28"/>
      <c r="AF5141" s="28"/>
      <c r="AG5141" s="28"/>
      <c r="AH5141" s="28"/>
      <c r="AI5141" s="28"/>
      <c r="AJ5141" s="28"/>
      <c r="AK5141" s="28"/>
      <c r="AL5141" s="28"/>
      <c r="AM5141" s="28"/>
      <c r="AN5141" s="28"/>
      <c r="AO5141" s="28"/>
      <c r="AP5141" s="28"/>
      <c r="AQ5141" s="28"/>
      <c r="AR5141" s="28"/>
      <c r="AS5141" s="28"/>
      <c r="AT5141" s="96"/>
      <c r="AU5141" s="28"/>
      <c r="AV5141" s="28"/>
      <c r="AW5141" s="28"/>
      <c r="AX5141" s="28"/>
      <c r="AY5141" s="28"/>
      <c r="AZ5141" s="28"/>
      <c r="BA5141" s="28"/>
      <c r="BB5141" s="28"/>
      <c r="BC5141" s="28"/>
      <c r="BD5141" s="28"/>
      <c r="BE5141" s="28"/>
    </row>
    <row r="5142" spans="3:57" ht="14.25" customHeight="1">
      <c r="C5142" s="46"/>
      <c r="D5142" s="28"/>
      <c r="E5142" s="28"/>
      <c r="F5142" s="28"/>
      <c r="G5142" s="28"/>
      <c r="H5142" s="28"/>
      <c r="I5142" s="28"/>
      <c r="J5142" s="28"/>
      <c r="K5142" s="28"/>
      <c r="L5142" s="28"/>
      <c r="M5142" s="28"/>
      <c r="N5142" s="28"/>
      <c r="O5142" s="28"/>
      <c r="P5142" s="60"/>
      <c r="Q5142" s="60"/>
      <c r="R5142" s="60"/>
      <c r="S5142" s="60"/>
      <c r="T5142" s="60"/>
      <c r="U5142" s="60"/>
      <c r="V5142" s="46"/>
      <c r="W5142" s="28"/>
      <c r="X5142" s="28"/>
      <c r="Y5142" s="28"/>
      <c r="AA5142" s="77"/>
      <c r="AB5142" s="28"/>
      <c r="AC5142" s="28"/>
      <c r="AD5142" s="28"/>
      <c r="AE5142" s="28"/>
      <c r="AF5142" s="28"/>
      <c r="AG5142" s="28"/>
      <c r="AH5142" s="28"/>
      <c r="AI5142" s="28"/>
      <c r="AJ5142" s="28"/>
      <c r="AK5142" s="28"/>
      <c r="AL5142" s="28"/>
      <c r="AM5142" s="28"/>
      <c r="AN5142" s="28"/>
      <c r="AO5142" s="28"/>
      <c r="AP5142" s="28"/>
      <c r="AQ5142" s="28"/>
      <c r="AR5142" s="28"/>
      <c r="AS5142" s="28"/>
      <c r="AT5142" s="96"/>
      <c r="AU5142" s="28"/>
      <c r="AV5142" s="28"/>
      <c r="AW5142" s="28"/>
      <c r="AX5142" s="28"/>
      <c r="AY5142" s="28"/>
      <c r="AZ5142" s="28"/>
      <c r="BA5142" s="28"/>
      <c r="BB5142" s="28"/>
      <c r="BC5142" s="28"/>
      <c r="BD5142" s="28"/>
      <c r="BE5142" s="28"/>
    </row>
    <row r="5143" spans="3:57" ht="14.25" customHeight="1">
      <c r="C5143" s="46"/>
      <c r="D5143" s="28"/>
      <c r="E5143" s="28"/>
      <c r="F5143" s="28"/>
      <c r="G5143" s="28"/>
      <c r="H5143" s="28"/>
      <c r="I5143" s="28"/>
      <c r="J5143" s="28"/>
      <c r="K5143" s="28"/>
      <c r="L5143" s="28"/>
      <c r="M5143" s="28"/>
      <c r="N5143" s="28"/>
      <c r="O5143" s="28"/>
      <c r="P5143" s="60"/>
      <c r="Q5143" s="60"/>
      <c r="R5143" s="60"/>
      <c r="S5143" s="60"/>
      <c r="U5143" s="60"/>
      <c r="V5143" s="46"/>
      <c r="W5143" s="28"/>
      <c r="X5143" s="28"/>
      <c r="Y5143" s="28"/>
      <c r="AA5143" s="77"/>
      <c r="AB5143" s="28"/>
      <c r="AC5143" s="28"/>
      <c r="AD5143" s="28"/>
      <c r="AE5143" s="28"/>
      <c r="AF5143" s="28"/>
      <c r="AG5143" s="28"/>
      <c r="AH5143" s="28"/>
      <c r="AI5143" s="28"/>
      <c r="AJ5143" s="28"/>
      <c r="AK5143" s="28"/>
      <c r="AL5143" s="28"/>
      <c r="AM5143" s="28"/>
      <c r="AN5143" s="28"/>
      <c r="AO5143" s="28"/>
      <c r="AP5143" s="28"/>
      <c r="AQ5143" s="28"/>
      <c r="AR5143" s="28"/>
      <c r="AS5143" s="28"/>
      <c r="AT5143" s="96"/>
      <c r="AU5143" s="28"/>
      <c r="AV5143" s="28"/>
      <c r="AW5143" s="28"/>
      <c r="AX5143" s="28"/>
      <c r="AY5143" s="28"/>
      <c r="AZ5143" s="28"/>
      <c r="BA5143" s="28"/>
      <c r="BB5143" s="28"/>
      <c r="BC5143" s="28"/>
      <c r="BD5143" s="28"/>
      <c r="BE5143" s="28"/>
    </row>
    <row r="5144" spans="3:57" ht="14.25" customHeight="1">
      <c r="C5144" s="46"/>
      <c r="D5144" s="28"/>
      <c r="E5144" s="28"/>
      <c r="F5144" s="28"/>
      <c r="G5144" s="28"/>
      <c r="H5144" s="28"/>
      <c r="I5144" s="28"/>
      <c r="J5144" s="28"/>
      <c r="K5144" s="28"/>
      <c r="L5144" s="28"/>
      <c r="M5144" s="28"/>
      <c r="N5144" s="28"/>
      <c r="O5144" s="28"/>
      <c r="P5144" s="60"/>
      <c r="Q5144" s="60"/>
      <c r="R5144" s="60"/>
      <c r="S5144" s="60"/>
      <c r="U5144" s="60"/>
      <c r="V5144" s="46"/>
      <c r="W5144" s="28"/>
      <c r="X5144" s="28"/>
      <c r="Y5144" s="28"/>
      <c r="AA5144" s="77"/>
      <c r="AB5144" s="28"/>
      <c r="AC5144" s="28"/>
      <c r="AD5144" s="28"/>
      <c r="AE5144" s="28"/>
      <c r="AF5144" s="28"/>
      <c r="AG5144" s="28"/>
      <c r="AH5144" s="28"/>
      <c r="AI5144" s="28"/>
      <c r="AJ5144" s="28"/>
      <c r="AK5144" s="28"/>
      <c r="AL5144" s="28"/>
      <c r="AM5144" s="28"/>
      <c r="AN5144" s="28"/>
      <c r="AO5144" s="28"/>
      <c r="AP5144" s="28"/>
      <c r="AQ5144" s="28"/>
      <c r="AR5144" s="28"/>
      <c r="AS5144" s="28"/>
      <c r="AT5144" s="96"/>
      <c r="AU5144" s="28"/>
      <c r="AV5144" s="28"/>
      <c r="AW5144" s="28"/>
      <c r="AX5144" s="28"/>
      <c r="AY5144" s="28"/>
      <c r="AZ5144" s="28"/>
      <c r="BA5144" s="28"/>
      <c r="BB5144" s="28"/>
      <c r="BC5144" s="28"/>
      <c r="BD5144" s="28"/>
      <c r="BE5144" s="28"/>
    </row>
    <row r="5145" spans="3:57" ht="14.25" customHeight="1">
      <c r="C5145" s="46"/>
      <c r="D5145" s="28"/>
      <c r="E5145" s="28"/>
      <c r="F5145" s="28"/>
      <c r="G5145" s="28"/>
      <c r="H5145" s="28"/>
      <c r="I5145" s="28"/>
      <c r="J5145" s="28"/>
      <c r="K5145" s="28"/>
      <c r="L5145" s="28"/>
      <c r="M5145" s="28"/>
      <c r="N5145" s="28"/>
      <c r="O5145" s="28"/>
      <c r="P5145" s="60"/>
      <c r="Q5145" s="60"/>
      <c r="R5145" s="60"/>
      <c r="S5145" s="60"/>
      <c r="U5145" s="60"/>
      <c r="V5145" s="46"/>
      <c r="W5145" s="28"/>
      <c r="X5145" s="28"/>
      <c r="Y5145" s="28"/>
      <c r="AA5145" s="77"/>
      <c r="AB5145" s="28"/>
      <c r="AC5145" s="28"/>
      <c r="AD5145" s="28"/>
      <c r="AE5145" s="28"/>
      <c r="AF5145" s="28"/>
      <c r="AG5145" s="28"/>
      <c r="AH5145" s="28"/>
      <c r="AI5145" s="28"/>
      <c r="AJ5145" s="28"/>
      <c r="AK5145" s="28"/>
      <c r="AL5145" s="28"/>
      <c r="AM5145" s="28"/>
      <c r="AN5145" s="28"/>
      <c r="AO5145" s="28"/>
      <c r="AP5145" s="28"/>
      <c r="AQ5145" s="28"/>
      <c r="AR5145" s="28"/>
      <c r="AS5145" s="28"/>
      <c r="AT5145" s="96"/>
      <c r="AU5145" s="28"/>
      <c r="AV5145" s="28"/>
      <c r="AW5145" s="28"/>
      <c r="AX5145" s="28"/>
      <c r="AY5145" s="28"/>
      <c r="AZ5145" s="28"/>
      <c r="BA5145" s="28"/>
      <c r="BB5145" s="28"/>
      <c r="BC5145" s="28"/>
      <c r="BD5145" s="28"/>
      <c r="BE5145" s="28"/>
    </row>
    <row r="5146" spans="3:57" ht="14.25" customHeight="1">
      <c r="C5146" s="46"/>
      <c r="D5146" s="28"/>
      <c r="E5146" s="28"/>
      <c r="F5146" s="28"/>
      <c r="G5146" s="28"/>
      <c r="H5146" s="28"/>
      <c r="I5146" s="28"/>
      <c r="J5146" s="28"/>
      <c r="K5146" s="28"/>
      <c r="L5146" s="28"/>
      <c r="M5146" s="28"/>
      <c r="N5146" s="28"/>
      <c r="O5146" s="28"/>
      <c r="P5146" s="60"/>
      <c r="Q5146" s="60"/>
      <c r="R5146" s="60"/>
      <c r="S5146" s="60"/>
      <c r="U5146" s="60"/>
      <c r="V5146" s="46"/>
      <c r="W5146" s="28"/>
      <c r="X5146" s="28"/>
      <c r="Y5146" s="28"/>
      <c r="AA5146" s="77"/>
      <c r="AB5146" s="28"/>
      <c r="AC5146" s="28"/>
      <c r="AD5146" s="28"/>
      <c r="AE5146" s="28"/>
      <c r="AF5146" s="28"/>
      <c r="AG5146" s="28"/>
      <c r="AH5146" s="28"/>
      <c r="AI5146" s="28"/>
      <c r="AJ5146" s="28"/>
      <c r="AK5146" s="28"/>
      <c r="AL5146" s="28"/>
      <c r="AM5146" s="28"/>
      <c r="AN5146" s="28"/>
      <c r="AO5146" s="28"/>
      <c r="AP5146" s="28"/>
      <c r="AQ5146" s="28"/>
      <c r="AR5146" s="28"/>
      <c r="AS5146" s="28"/>
      <c r="AT5146" s="96"/>
      <c r="AU5146" s="28"/>
      <c r="AV5146" s="28"/>
      <c r="AW5146" s="28"/>
      <c r="AX5146" s="28"/>
      <c r="AY5146" s="28"/>
      <c r="AZ5146" s="28"/>
      <c r="BA5146" s="28"/>
      <c r="BB5146" s="28"/>
      <c r="BC5146" s="28"/>
      <c r="BD5146" s="28"/>
      <c r="BE5146" s="28"/>
    </row>
    <row r="5147" spans="3:57" ht="14.25" customHeight="1">
      <c r="C5147" s="46"/>
      <c r="D5147" s="28"/>
      <c r="E5147" s="28"/>
      <c r="F5147" s="28"/>
      <c r="G5147" s="28"/>
      <c r="H5147" s="28"/>
      <c r="I5147" s="28"/>
      <c r="J5147" s="28"/>
      <c r="K5147" s="28"/>
      <c r="L5147" s="28"/>
      <c r="M5147" s="28"/>
      <c r="N5147" s="28"/>
      <c r="O5147" s="28"/>
      <c r="P5147" s="60"/>
      <c r="Q5147" s="60"/>
      <c r="R5147" s="60"/>
      <c r="S5147" s="60"/>
      <c r="U5147" s="60"/>
      <c r="V5147" s="46"/>
      <c r="W5147" s="28"/>
      <c r="X5147" s="28"/>
      <c r="Y5147" s="28"/>
      <c r="AA5147" s="77"/>
      <c r="AB5147" s="28"/>
      <c r="AC5147" s="28"/>
      <c r="AD5147" s="28"/>
      <c r="AE5147" s="28"/>
      <c r="AF5147" s="28"/>
      <c r="AG5147" s="28"/>
      <c r="AH5147" s="28"/>
      <c r="AI5147" s="28"/>
      <c r="AJ5147" s="28"/>
      <c r="AK5147" s="28"/>
      <c r="AL5147" s="28"/>
      <c r="AM5147" s="28"/>
      <c r="AN5147" s="28"/>
      <c r="AO5147" s="28"/>
      <c r="AP5147" s="28"/>
      <c r="AQ5147" s="28"/>
      <c r="AR5147" s="28"/>
      <c r="AS5147" s="28"/>
      <c r="AT5147" s="96"/>
      <c r="AU5147" s="28"/>
      <c r="AV5147" s="28"/>
      <c r="AW5147" s="28"/>
      <c r="AX5147" s="28"/>
      <c r="AY5147" s="28"/>
      <c r="AZ5147" s="28"/>
      <c r="BA5147" s="28"/>
      <c r="BB5147" s="28"/>
      <c r="BC5147" s="28"/>
      <c r="BD5147" s="28"/>
      <c r="BE5147" s="28"/>
    </row>
    <row r="5148" spans="3:57" ht="14.25" customHeight="1">
      <c r="C5148" s="46"/>
      <c r="D5148" s="28"/>
      <c r="E5148" s="28"/>
      <c r="F5148" s="28"/>
      <c r="G5148" s="28"/>
      <c r="H5148" s="28"/>
      <c r="I5148" s="28"/>
      <c r="J5148" s="28"/>
      <c r="K5148" s="28"/>
      <c r="L5148" s="28"/>
      <c r="M5148" s="28"/>
      <c r="N5148" s="28"/>
      <c r="O5148" s="28"/>
      <c r="P5148" s="60"/>
      <c r="Q5148" s="60"/>
      <c r="R5148" s="60"/>
      <c r="S5148" s="60"/>
      <c r="U5148" s="60"/>
      <c r="V5148" s="46"/>
      <c r="W5148" s="28"/>
      <c r="X5148" s="28"/>
      <c r="Y5148" s="28"/>
      <c r="AA5148" s="77"/>
      <c r="AB5148" s="28"/>
      <c r="AC5148" s="28"/>
      <c r="AD5148" s="28"/>
      <c r="AE5148" s="28"/>
      <c r="AF5148" s="28"/>
      <c r="AG5148" s="28"/>
      <c r="AH5148" s="28"/>
      <c r="AI5148" s="28"/>
      <c r="AJ5148" s="28"/>
      <c r="AK5148" s="28"/>
      <c r="AL5148" s="28"/>
      <c r="AM5148" s="28"/>
      <c r="AN5148" s="28"/>
      <c r="AO5148" s="28"/>
      <c r="AP5148" s="28"/>
      <c r="AQ5148" s="28"/>
      <c r="AR5148" s="28"/>
      <c r="AS5148" s="28"/>
      <c r="AT5148" s="96"/>
      <c r="AU5148" s="28"/>
      <c r="AV5148" s="28"/>
      <c r="AW5148" s="28"/>
      <c r="AX5148" s="28"/>
      <c r="AY5148" s="28"/>
      <c r="AZ5148" s="28"/>
      <c r="BA5148" s="28"/>
      <c r="BB5148" s="28"/>
      <c r="BC5148" s="28"/>
      <c r="BD5148" s="28"/>
      <c r="BE5148" s="28"/>
    </row>
    <row r="5149" spans="3:57" ht="14.25" customHeight="1">
      <c r="C5149" s="46"/>
      <c r="D5149" s="28"/>
      <c r="E5149" s="28"/>
      <c r="F5149" s="28"/>
      <c r="G5149" s="28"/>
      <c r="H5149" s="28"/>
      <c r="I5149" s="28"/>
      <c r="J5149" s="28"/>
      <c r="K5149" s="28"/>
      <c r="L5149" s="28"/>
      <c r="M5149" s="28"/>
      <c r="N5149" s="28"/>
      <c r="O5149" s="28"/>
      <c r="P5149" s="60"/>
      <c r="Q5149" s="60"/>
      <c r="R5149" s="60"/>
      <c r="S5149" s="60"/>
      <c r="U5149" s="60"/>
      <c r="V5149" s="46"/>
      <c r="W5149" s="28"/>
      <c r="X5149" s="28"/>
      <c r="Y5149" s="28"/>
      <c r="AA5149" s="77"/>
      <c r="AB5149" s="28"/>
      <c r="AC5149" s="28"/>
      <c r="AD5149" s="28"/>
      <c r="AE5149" s="28"/>
      <c r="AF5149" s="28"/>
      <c r="AG5149" s="28"/>
      <c r="AH5149" s="28"/>
      <c r="AI5149" s="28"/>
      <c r="AJ5149" s="28"/>
      <c r="AK5149" s="28"/>
      <c r="AL5149" s="28"/>
      <c r="AM5149" s="28"/>
      <c r="AN5149" s="28"/>
      <c r="AO5149" s="28"/>
      <c r="AP5149" s="28"/>
      <c r="AQ5149" s="28"/>
      <c r="AR5149" s="28"/>
      <c r="AS5149" s="28"/>
      <c r="AT5149" s="96"/>
      <c r="AU5149" s="28"/>
      <c r="AV5149" s="28"/>
      <c r="AW5149" s="28"/>
      <c r="AX5149" s="28"/>
      <c r="AY5149" s="28"/>
      <c r="AZ5149" s="28"/>
      <c r="BA5149" s="28"/>
      <c r="BB5149" s="28"/>
      <c r="BC5149" s="28"/>
      <c r="BD5149" s="28"/>
      <c r="BE5149" s="28"/>
    </row>
    <row r="5150" spans="3:57" ht="14.25" customHeight="1">
      <c r="C5150" s="46"/>
      <c r="D5150" s="28"/>
      <c r="E5150" s="28"/>
      <c r="F5150" s="28"/>
      <c r="G5150" s="28"/>
      <c r="H5150" s="28"/>
      <c r="I5150" s="28"/>
      <c r="J5150" s="28"/>
      <c r="K5150" s="28"/>
      <c r="L5150" s="28"/>
      <c r="M5150" s="28"/>
      <c r="N5150" s="28"/>
      <c r="O5150" s="28"/>
      <c r="P5150" s="60"/>
      <c r="Q5150" s="60"/>
      <c r="R5150" s="60"/>
      <c r="S5150" s="60"/>
      <c r="U5150" s="60"/>
      <c r="V5150" s="46"/>
      <c r="W5150" s="28"/>
      <c r="X5150" s="28"/>
      <c r="Y5150" s="28"/>
      <c r="AA5150" s="77"/>
      <c r="AB5150" s="28"/>
      <c r="AC5150" s="28"/>
      <c r="AD5150" s="28"/>
      <c r="AE5150" s="28"/>
      <c r="AF5150" s="28"/>
      <c r="AG5150" s="28"/>
      <c r="AH5150" s="28"/>
      <c r="AI5150" s="28"/>
      <c r="AJ5150" s="28"/>
      <c r="AK5150" s="28"/>
      <c r="AL5150" s="28"/>
      <c r="AM5150" s="28"/>
      <c r="AN5150" s="28"/>
      <c r="AO5150" s="28"/>
      <c r="AP5150" s="28"/>
      <c r="AQ5150" s="28"/>
      <c r="AR5150" s="28"/>
      <c r="AS5150" s="28"/>
      <c r="AT5150" s="96"/>
      <c r="AU5150" s="28"/>
      <c r="AV5150" s="28"/>
      <c r="AW5150" s="28"/>
      <c r="AX5150" s="28"/>
      <c r="AY5150" s="28"/>
      <c r="AZ5150" s="28"/>
      <c r="BA5150" s="28"/>
      <c r="BB5150" s="28"/>
      <c r="BC5150" s="28"/>
      <c r="BD5150" s="28"/>
      <c r="BE5150" s="28"/>
    </row>
    <row r="5151" spans="3:57" ht="14.25" customHeight="1">
      <c r="C5151" s="46"/>
      <c r="D5151" s="28"/>
      <c r="E5151" s="28"/>
      <c r="F5151" s="28"/>
      <c r="G5151" s="28"/>
      <c r="H5151" s="28"/>
      <c r="I5151" s="28"/>
      <c r="J5151" s="28"/>
      <c r="K5151" s="28"/>
      <c r="L5151" s="28"/>
      <c r="M5151" s="28"/>
      <c r="N5151" s="28"/>
      <c r="O5151" s="28"/>
      <c r="P5151" s="60"/>
      <c r="Q5151" s="60"/>
      <c r="R5151" s="60"/>
      <c r="T5151" s="60"/>
      <c r="V5151" s="46"/>
      <c r="W5151" s="28"/>
      <c r="X5151" s="28"/>
      <c r="Y5151" s="28"/>
      <c r="AA5151" s="77"/>
      <c r="AB5151" s="28"/>
      <c r="AC5151" s="28"/>
      <c r="AD5151" s="28"/>
      <c r="AE5151" s="28"/>
      <c r="AF5151" s="28"/>
      <c r="AG5151" s="28"/>
      <c r="AH5151" s="28"/>
      <c r="AI5151" s="28"/>
      <c r="AJ5151" s="28"/>
      <c r="AK5151" s="28"/>
      <c r="AL5151" s="28"/>
      <c r="AM5151" s="28"/>
      <c r="AN5151" s="28"/>
      <c r="AO5151" s="28"/>
      <c r="AP5151" s="28"/>
      <c r="AQ5151" s="28"/>
      <c r="AR5151" s="28"/>
      <c r="AS5151" s="28"/>
      <c r="AT5151" s="96"/>
      <c r="AU5151" s="28"/>
      <c r="AV5151" s="28"/>
      <c r="AW5151" s="28"/>
      <c r="AX5151" s="28"/>
      <c r="AY5151" s="28"/>
      <c r="AZ5151" s="28"/>
      <c r="BA5151" s="28"/>
      <c r="BB5151" s="28"/>
      <c r="BC5151" s="28"/>
      <c r="BD5151" s="28"/>
      <c r="BE5151" s="28"/>
    </row>
    <row r="5152" spans="3:57" ht="14.25" customHeight="1">
      <c r="C5152" s="46"/>
      <c r="D5152" s="28"/>
      <c r="E5152" s="28"/>
      <c r="F5152" s="28"/>
      <c r="G5152" s="28"/>
      <c r="H5152" s="28"/>
      <c r="I5152" s="28"/>
      <c r="J5152" s="28"/>
      <c r="K5152" s="28"/>
      <c r="L5152" s="28"/>
      <c r="M5152" s="28"/>
      <c r="N5152" s="28"/>
      <c r="O5152" s="28"/>
      <c r="P5152" s="60"/>
      <c r="Q5152" s="60"/>
      <c r="R5152" s="60"/>
      <c r="T5152" s="60"/>
      <c r="V5152" s="46"/>
      <c r="W5152" s="28"/>
      <c r="X5152" s="28"/>
      <c r="Y5152" s="28"/>
      <c r="AA5152" s="77"/>
      <c r="AB5152" s="28"/>
      <c r="AC5152" s="28"/>
      <c r="AD5152" s="28"/>
      <c r="AE5152" s="28"/>
      <c r="AF5152" s="28"/>
      <c r="AG5152" s="28"/>
      <c r="AH5152" s="28"/>
      <c r="AI5152" s="28"/>
      <c r="AL5152" s="28"/>
      <c r="AM5152" s="28"/>
      <c r="AN5152" s="28"/>
      <c r="AO5152" s="28"/>
      <c r="AP5152" s="28"/>
      <c r="AQ5152" s="28"/>
      <c r="AR5152" s="28"/>
      <c r="AS5152" s="28"/>
      <c r="AT5152" s="96"/>
      <c r="AU5152" s="28"/>
      <c r="AV5152" s="28"/>
      <c r="AW5152" s="28"/>
      <c r="AX5152" s="28"/>
      <c r="AY5152" s="28"/>
      <c r="AZ5152" s="28"/>
      <c r="BA5152" s="28"/>
      <c r="BB5152" s="28"/>
      <c r="BC5152" s="28"/>
      <c r="BD5152" s="28"/>
      <c r="BE5152" s="28"/>
    </row>
    <row r="5153" spans="3:57" ht="14.25" customHeight="1">
      <c r="C5153" s="46"/>
      <c r="D5153" s="28"/>
      <c r="E5153" s="28"/>
      <c r="F5153" s="28"/>
      <c r="G5153" s="28"/>
      <c r="H5153" s="28"/>
      <c r="I5153" s="28"/>
      <c r="J5153" s="28"/>
      <c r="K5153" s="28"/>
      <c r="L5153" s="28"/>
      <c r="M5153" s="28"/>
      <c r="N5153" s="28"/>
      <c r="O5153" s="28"/>
      <c r="P5153" s="60"/>
      <c r="Q5153" s="60"/>
      <c r="R5153" s="60"/>
      <c r="T5153" s="60"/>
      <c r="V5153" s="46"/>
      <c r="W5153" s="28"/>
      <c r="X5153" s="28"/>
      <c r="Y5153" s="28"/>
      <c r="AA5153" s="77"/>
      <c r="AB5153" s="28"/>
      <c r="AC5153" s="28"/>
      <c r="AD5153" s="28"/>
      <c r="AE5153" s="28"/>
      <c r="AF5153" s="28"/>
      <c r="AG5153" s="28"/>
      <c r="AH5153" s="28"/>
      <c r="AI5153" s="28"/>
      <c r="AL5153" s="28"/>
      <c r="AM5153" s="28"/>
      <c r="AN5153" s="28"/>
      <c r="AO5153" s="28"/>
      <c r="AP5153" s="28"/>
      <c r="AT5153" s="96"/>
      <c r="AU5153" s="28"/>
      <c r="AV5153" s="28"/>
      <c r="AW5153" s="28"/>
      <c r="AX5153" s="28"/>
      <c r="AY5153" s="28"/>
      <c r="AZ5153" s="28"/>
      <c r="BA5153" s="28"/>
      <c r="BB5153" s="28"/>
      <c r="BC5153" s="28"/>
      <c r="BD5153" s="28"/>
      <c r="BE5153" s="28"/>
    </row>
    <row r="5154" spans="3:57" ht="14.25" customHeight="1">
      <c r="C5154" s="46"/>
      <c r="D5154" s="28"/>
      <c r="E5154" s="28"/>
      <c r="F5154" s="28"/>
      <c r="G5154" s="28"/>
      <c r="H5154" s="28"/>
      <c r="I5154" s="28"/>
      <c r="J5154" s="28"/>
      <c r="K5154" s="28"/>
      <c r="L5154" s="28"/>
      <c r="M5154" s="28"/>
      <c r="N5154" s="28"/>
      <c r="O5154" s="28"/>
      <c r="P5154" s="60"/>
      <c r="Q5154" s="60"/>
      <c r="R5154" s="60"/>
      <c r="T5154" s="60"/>
      <c r="V5154" s="46"/>
      <c r="W5154" s="28"/>
      <c r="X5154" s="28"/>
      <c r="Y5154" s="28"/>
      <c r="AA5154" s="77"/>
      <c r="AE5154" s="28"/>
      <c r="AF5154" s="28"/>
      <c r="AG5154" s="28"/>
      <c r="AH5154" s="28"/>
      <c r="AI5154" s="28"/>
      <c r="AL5154" s="28"/>
      <c r="AM5154" s="28"/>
      <c r="AN5154" s="28"/>
      <c r="AO5154" s="28"/>
      <c r="AP5154" s="28"/>
      <c r="AW5154" s="28"/>
      <c r="AX5154" s="28"/>
      <c r="AY5154" s="28"/>
      <c r="AZ5154" s="28"/>
      <c r="BA5154" s="28"/>
      <c r="BB5154" s="28"/>
      <c r="BC5154" s="28"/>
      <c r="BD5154" s="28"/>
      <c r="BE5154" s="28"/>
    </row>
    <row r="5155" spans="3:57" ht="14.25" customHeight="1">
      <c r="C5155" s="46"/>
      <c r="D5155" s="28"/>
      <c r="E5155" s="28"/>
      <c r="F5155" s="28"/>
      <c r="G5155" s="28"/>
      <c r="H5155" s="28"/>
      <c r="I5155" s="28"/>
      <c r="J5155" s="28"/>
      <c r="K5155" s="28"/>
      <c r="L5155" s="28"/>
      <c r="M5155" s="28"/>
      <c r="N5155" s="28"/>
      <c r="O5155" s="28"/>
      <c r="P5155" s="60"/>
      <c r="Q5155" s="60"/>
      <c r="R5155" s="60"/>
      <c r="T5155" s="60"/>
      <c r="V5155" s="46"/>
      <c r="W5155" s="28"/>
      <c r="X5155" s="28"/>
      <c r="Y5155" s="28"/>
      <c r="AA5155" s="77"/>
      <c r="AE5155" s="28"/>
      <c r="AF5155" s="28"/>
      <c r="AG5155" s="28"/>
      <c r="AH5155" s="28"/>
      <c r="AI5155" s="28"/>
      <c r="AL5155" s="28"/>
      <c r="AM5155" s="28"/>
      <c r="AN5155" s="28"/>
      <c r="AO5155" s="28"/>
      <c r="AP5155" s="28"/>
      <c r="AW5155" s="28"/>
      <c r="AX5155" s="28"/>
      <c r="AY5155" s="28"/>
      <c r="AZ5155" s="28"/>
      <c r="BA5155" s="28"/>
      <c r="BB5155" s="28"/>
      <c r="BC5155" s="28"/>
      <c r="BD5155" s="28"/>
      <c r="BE5155" s="28"/>
    </row>
    <row r="5156" spans="3:57" ht="14.25" customHeight="1">
      <c r="C5156" s="46"/>
      <c r="D5156" s="28"/>
      <c r="E5156" s="28"/>
      <c r="F5156" s="28"/>
      <c r="G5156" s="28"/>
      <c r="H5156" s="28"/>
      <c r="I5156" s="28"/>
      <c r="J5156" s="28"/>
      <c r="K5156" s="28"/>
      <c r="L5156" s="28"/>
      <c r="M5156" s="28"/>
      <c r="N5156" s="28"/>
      <c r="O5156" s="28"/>
      <c r="P5156" s="60"/>
      <c r="Q5156" s="60"/>
      <c r="R5156" s="60"/>
      <c r="T5156" s="60"/>
      <c r="V5156" s="46"/>
      <c r="W5156" s="28"/>
      <c r="X5156" s="28"/>
      <c r="Y5156" s="28"/>
      <c r="AA5156" s="77"/>
      <c r="AE5156" s="28"/>
      <c r="AF5156" s="28"/>
      <c r="AG5156" s="28"/>
      <c r="AH5156" s="28"/>
      <c r="AI5156" s="28"/>
      <c r="AL5156" s="28"/>
      <c r="AM5156" s="28"/>
      <c r="AN5156" s="28"/>
      <c r="AO5156" s="28"/>
      <c r="AP5156" s="28"/>
      <c r="AW5156" s="28"/>
      <c r="AX5156" s="28"/>
      <c r="AY5156" s="28"/>
      <c r="AZ5156" s="28"/>
      <c r="BA5156" s="28"/>
      <c r="BB5156" s="28"/>
      <c r="BC5156" s="28"/>
      <c r="BD5156" s="28"/>
      <c r="BE5156" s="28"/>
    </row>
    <row r="5157" spans="3:57" ht="14.25" customHeight="1">
      <c r="C5157" s="46"/>
      <c r="D5157" s="28"/>
      <c r="E5157" s="28"/>
      <c r="F5157" s="28"/>
      <c r="G5157" s="28"/>
      <c r="H5157" s="28"/>
      <c r="I5157" s="28"/>
      <c r="J5157" s="28"/>
      <c r="K5157" s="28"/>
      <c r="L5157" s="28"/>
      <c r="M5157" s="28"/>
      <c r="N5157" s="28"/>
      <c r="O5157" s="28"/>
      <c r="P5157" s="60"/>
      <c r="Q5157" s="60"/>
      <c r="R5157" s="60"/>
      <c r="T5157" s="60"/>
      <c r="V5157" s="46"/>
      <c r="W5157" s="28"/>
      <c r="X5157" s="28"/>
      <c r="Y5157" s="28"/>
      <c r="AA5157" s="77"/>
      <c r="AE5157" s="28"/>
      <c r="AF5157" s="28"/>
      <c r="AG5157" s="28"/>
      <c r="AH5157" s="28"/>
      <c r="AI5157" s="28"/>
      <c r="AL5157" s="28"/>
      <c r="AM5157" s="28"/>
      <c r="AN5157" s="28"/>
      <c r="AO5157" s="28"/>
      <c r="AP5157" s="28"/>
      <c r="AW5157" s="28"/>
      <c r="AX5157" s="28"/>
      <c r="AY5157" s="28"/>
      <c r="AZ5157" s="28"/>
      <c r="BA5157" s="28"/>
      <c r="BB5157" s="28"/>
      <c r="BC5157" s="28"/>
      <c r="BD5157" s="28"/>
      <c r="BE5157" s="28"/>
    </row>
    <row r="5158" spans="3:57" ht="14.25" customHeight="1">
      <c r="C5158" s="46"/>
      <c r="D5158" s="28"/>
      <c r="E5158" s="28"/>
      <c r="F5158" s="28"/>
      <c r="G5158" s="28"/>
      <c r="H5158" s="28"/>
      <c r="I5158" s="28"/>
      <c r="J5158" s="28"/>
      <c r="K5158" s="28"/>
      <c r="L5158" s="28"/>
      <c r="M5158" s="28"/>
      <c r="N5158" s="28"/>
      <c r="O5158" s="28"/>
      <c r="P5158" s="60"/>
      <c r="Q5158" s="60"/>
      <c r="R5158" s="60"/>
      <c r="W5158" s="28"/>
      <c r="X5158" s="28"/>
      <c r="Y5158" s="28"/>
      <c r="AA5158" s="77"/>
      <c r="AE5158" s="28"/>
      <c r="AF5158" s="28"/>
      <c r="AG5158" s="28"/>
      <c r="AH5158" s="28"/>
      <c r="AI5158" s="28"/>
      <c r="AW5158" s="28"/>
      <c r="AX5158" s="28"/>
      <c r="AY5158" s="28"/>
      <c r="AZ5158" s="28"/>
      <c r="BA5158" s="28"/>
      <c r="BB5158" s="28"/>
      <c r="BC5158" s="28"/>
      <c r="BD5158" s="28"/>
      <c r="BE5158" s="28"/>
    </row>
    <row r="5159" spans="3:57" ht="14.25" customHeight="1">
      <c r="S5159" s="60"/>
      <c r="U5159" s="60"/>
    </row>
    <row r="5160" spans="3:57" ht="14.25" customHeight="1">
      <c r="S5160" s="60"/>
      <c r="U5160" s="60"/>
      <c r="AJ5160" s="28"/>
      <c r="AK5160" s="28"/>
    </row>
    <row r="5161" spans="3:57" ht="14.25" customHeight="1">
      <c r="S5161" s="60"/>
      <c r="U5161" s="60"/>
      <c r="AJ5161" s="28"/>
      <c r="AK5161" s="28"/>
      <c r="AQ5161" s="28"/>
      <c r="AR5161" s="28"/>
      <c r="AS5161" s="28"/>
    </row>
    <row r="5162" spans="3:57" ht="14.25" customHeight="1">
      <c r="S5162" s="60"/>
      <c r="U5162" s="60"/>
      <c r="AB5162" s="28"/>
      <c r="AC5162" s="28"/>
      <c r="AD5162" s="28"/>
      <c r="AJ5162" s="28"/>
      <c r="AK5162" s="28"/>
      <c r="AQ5162" s="28"/>
      <c r="AR5162" s="28"/>
      <c r="AS5162" s="28"/>
      <c r="AT5162" s="96"/>
      <c r="AU5162" s="28"/>
      <c r="AV5162" s="28"/>
    </row>
    <row r="5163" spans="3:57" ht="14.25" customHeight="1">
      <c r="S5163" s="60"/>
      <c r="U5163" s="60"/>
      <c r="AB5163" s="28"/>
      <c r="AC5163" s="28"/>
      <c r="AD5163" s="28"/>
      <c r="AJ5163" s="28"/>
      <c r="AK5163" s="28"/>
      <c r="AQ5163" s="28"/>
      <c r="AR5163" s="28"/>
      <c r="AS5163" s="28"/>
      <c r="AT5163" s="96"/>
      <c r="AU5163" s="28"/>
      <c r="AV5163" s="28"/>
    </row>
    <row r="5164" spans="3:57" ht="14.25" customHeight="1">
      <c r="S5164" s="60"/>
      <c r="U5164" s="60"/>
      <c r="AB5164" s="28"/>
      <c r="AC5164" s="28"/>
      <c r="AD5164" s="28"/>
      <c r="AJ5164" s="28"/>
      <c r="AK5164" s="28"/>
      <c r="AQ5164" s="28"/>
      <c r="AR5164" s="28"/>
      <c r="AS5164" s="28"/>
      <c r="AT5164" s="96"/>
      <c r="AU5164" s="28"/>
      <c r="AV5164" s="28"/>
    </row>
    <row r="5165" spans="3:57" ht="14.25" customHeight="1">
      <c r="S5165" s="60"/>
      <c r="U5165" s="60"/>
      <c r="AB5165" s="28"/>
      <c r="AC5165" s="28"/>
      <c r="AD5165" s="28"/>
      <c r="AJ5165" s="28"/>
      <c r="AK5165" s="28"/>
      <c r="AQ5165" s="28"/>
      <c r="AR5165" s="28"/>
      <c r="AS5165" s="28"/>
      <c r="AT5165" s="96"/>
      <c r="AU5165" s="28"/>
      <c r="AV5165" s="28"/>
    </row>
    <row r="5166" spans="3:57" ht="14.25" customHeight="1">
      <c r="T5166" s="60"/>
      <c r="V5166" s="46"/>
      <c r="AB5166" s="28"/>
      <c r="AC5166" s="28"/>
      <c r="AD5166" s="28"/>
      <c r="AJ5166" s="28"/>
      <c r="AK5166" s="28"/>
      <c r="AL5166" s="28"/>
      <c r="AM5166" s="28"/>
      <c r="AN5166" s="28"/>
      <c r="AO5166" s="28"/>
      <c r="AP5166" s="28"/>
      <c r="AQ5166" s="28"/>
      <c r="AR5166" s="28"/>
      <c r="AS5166" s="28"/>
      <c r="AT5166" s="96"/>
      <c r="AU5166" s="28"/>
      <c r="AV5166" s="28"/>
    </row>
    <row r="5167" spans="3:57" ht="14.25" customHeight="1">
      <c r="C5167" s="46"/>
      <c r="D5167" s="28"/>
      <c r="E5167" s="28"/>
      <c r="F5167" s="28"/>
      <c r="G5167" s="28"/>
      <c r="H5167" s="28"/>
      <c r="I5167" s="28"/>
      <c r="J5167" s="28"/>
      <c r="K5167" s="28"/>
      <c r="L5167" s="28"/>
      <c r="M5167" s="28"/>
      <c r="N5167" s="28"/>
      <c r="O5167" s="28"/>
      <c r="P5167" s="60"/>
      <c r="Q5167" s="60"/>
      <c r="R5167" s="60"/>
      <c r="T5167" s="60"/>
      <c r="V5167" s="46"/>
      <c r="W5167" s="28"/>
      <c r="X5167" s="28"/>
      <c r="Y5167" s="28"/>
      <c r="AA5167" s="77"/>
      <c r="AB5167" s="28"/>
      <c r="AC5167" s="28"/>
      <c r="AD5167" s="28"/>
      <c r="AE5167" s="28"/>
      <c r="AF5167" s="28"/>
      <c r="AG5167" s="28"/>
      <c r="AH5167" s="28"/>
      <c r="AI5167" s="28"/>
      <c r="AL5167" s="28"/>
      <c r="AM5167" s="28"/>
      <c r="AN5167" s="28"/>
      <c r="AO5167" s="28"/>
      <c r="AP5167" s="28"/>
      <c r="AQ5167" s="28"/>
      <c r="AR5167" s="28"/>
      <c r="AS5167" s="28"/>
      <c r="AT5167" s="96"/>
      <c r="AU5167" s="28"/>
      <c r="AV5167" s="28"/>
      <c r="AW5167" s="28"/>
      <c r="AX5167" s="28"/>
      <c r="AY5167" s="28"/>
      <c r="AZ5167" s="28"/>
      <c r="BA5167" s="28"/>
      <c r="BB5167" s="28"/>
      <c r="BC5167" s="28"/>
      <c r="BD5167" s="28"/>
      <c r="BE5167" s="28"/>
    </row>
    <row r="5168" spans="3:57" ht="14.25" customHeight="1">
      <c r="C5168" s="46"/>
      <c r="D5168" s="28"/>
      <c r="E5168" s="28"/>
      <c r="F5168" s="28"/>
      <c r="G5168" s="28"/>
      <c r="H5168" s="28"/>
      <c r="I5168" s="28"/>
      <c r="J5168" s="28"/>
      <c r="K5168" s="28"/>
      <c r="L5168" s="28"/>
      <c r="M5168" s="28"/>
      <c r="N5168" s="28"/>
      <c r="O5168" s="28"/>
      <c r="P5168" s="60"/>
      <c r="Q5168" s="60"/>
      <c r="R5168" s="60"/>
      <c r="T5168" s="60"/>
      <c r="V5168" s="46"/>
      <c r="W5168" s="28"/>
      <c r="X5168" s="28"/>
      <c r="Y5168" s="28"/>
      <c r="AA5168" s="77"/>
      <c r="AB5168" s="28"/>
      <c r="AC5168" s="28"/>
      <c r="AD5168" s="28"/>
      <c r="AE5168" s="28"/>
      <c r="AF5168" s="28"/>
      <c r="AG5168" s="28"/>
      <c r="AH5168" s="28"/>
      <c r="AI5168" s="28"/>
      <c r="AL5168" s="28"/>
      <c r="AM5168" s="28"/>
      <c r="AN5168" s="28"/>
      <c r="AO5168" s="28"/>
      <c r="AP5168" s="28"/>
      <c r="AT5168" s="96"/>
      <c r="AU5168" s="28"/>
      <c r="AV5168" s="28"/>
      <c r="AW5168" s="28"/>
      <c r="AX5168" s="28"/>
      <c r="AY5168" s="28"/>
      <c r="AZ5168" s="28"/>
      <c r="BA5168" s="28"/>
      <c r="BB5168" s="28"/>
      <c r="BC5168" s="28"/>
      <c r="BD5168" s="28"/>
      <c r="BE5168" s="28"/>
    </row>
    <row r="5169" spans="3:57" ht="14.25" customHeight="1">
      <c r="C5169" s="46"/>
      <c r="D5169" s="28"/>
      <c r="E5169" s="28"/>
      <c r="F5169" s="28"/>
      <c r="G5169" s="28"/>
      <c r="H5169" s="28"/>
      <c r="I5169" s="28"/>
      <c r="J5169" s="28"/>
      <c r="K5169" s="28"/>
      <c r="L5169" s="28"/>
      <c r="M5169" s="28"/>
      <c r="N5169" s="28"/>
      <c r="O5169" s="28"/>
      <c r="P5169" s="60"/>
      <c r="Q5169" s="60"/>
      <c r="R5169" s="60"/>
      <c r="T5169" s="60"/>
      <c r="V5169" s="46"/>
      <c r="W5169" s="28"/>
      <c r="X5169" s="28"/>
      <c r="Y5169" s="28"/>
      <c r="AA5169" s="77"/>
      <c r="AE5169" s="28"/>
      <c r="AF5169" s="28"/>
      <c r="AG5169" s="28"/>
      <c r="AH5169" s="28"/>
      <c r="AI5169" s="28"/>
      <c r="AL5169" s="28"/>
      <c r="AM5169" s="28"/>
      <c r="AN5169" s="28"/>
      <c r="AO5169" s="28"/>
      <c r="AP5169" s="28"/>
      <c r="AW5169" s="28"/>
      <c r="AX5169" s="28"/>
      <c r="AY5169" s="28"/>
      <c r="AZ5169" s="28"/>
      <c r="BA5169" s="28"/>
      <c r="BB5169" s="28"/>
      <c r="BC5169" s="28"/>
      <c r="BD5169" s="28"/>
      <c r="BE5169" s="28"/>
    </row>
    <row r="5170" spans="3:57" ht="14.25" customHeight="1">
      <c r="C5170" s="46"/>
      <c r="D5170" s="28"/>
      <c r="E5170" s="28"/>
      <c r="F5170" s="28"/>
      <c r="G5170" s="28"/>
      <c r="H5170" s="28"/>
      <c r="I5170" s="28"/>
      <c r="J5170" s="28"/>
      <c r="K5170" s="28"/>
      <c r="L5170" s="28"/>
      <c r="M5170" s="28"/>
      <c r="N5170" s="28"/>
      <c r="O5170" s="28"/>
      <c r="P5170" s="60"/>
      <c r="Q5170" s="60"/>
      <c r="R5170" s="60"/>
      <c r="T5170" s="60"/>
      <c r="V5170" s="46"/>
      <c r="W5170" s="28"/>
      <c r="X5170" s="28"/>
      <c r="Y5170" s="28"/>
      <c r="AA5170" s="77"/>
      <c r="AE5170" s="28"/>
      <c r="AF5170" s="28"/>
      <c r="AG5170" s="28"/>
      <c r="AH5170" s="28"/>
      <c r="AI5170" s="28"/>
      <c r="AL5170" s="28"/>
      <c r="AM5170" s="28"/>
      <c r="AN5170" s="28"/>
      <c r="AO5170" s="28"/>
      <c r="AP5170" s="28"/>
      <c r="AW5170" s="28"/>
      <c r="AX5170" s="28"/>
      <c r="AY5170" s="28"/>
      <c r="AZ5170" s="28"/>
      <c r="BA5170" s="28"/>
      <c r="BB5170" s="28"/>
      <c r="BC5170" s="28"/>
      <c r="BD5170" s="28"/>
      <c r="BE5170" s="28"/>
    </row>
    <row r="5171" spans="3:57" ht="14.25" customHeight="1">
      <c r="C5171" s="46"/>
      <c r="D5171" s="28"/>
      <c r="E5171" s="28"/>
      <c r="F5171" s="28"/>
      <c r="G5171" s="28"/>
      <c r="H5171" s="28"/>
      <c r="I5171" s="28"/>
      <c r="J5171" s="28"/>
      <c r="K5171" s="28"/>
      <c r="L5171" s="28"/>
      <c r="M5171" s="28"/>
      <c r="N5171" s="28"/>
      <c r="O5171" s="28"/>
      <c r="P5171" s="60"/>
      <c r="Q5171" s="60"/>
      <c r="R5171" s="60"/>
      <c r="T5171" s="60"/>
      <c r="V5171" s="46"/>
      <c r="W5171" s="28"/>
      <c r="X5171" s="28"/>
      <c r="Y5171" s="28"/>
      <c r="AA5171" s="77"/>
      <c r="AE5171" s="28"/>
      <c r="AF5171" s="28"/>
      <c r="AG5171" s="28"/>
      <c r="AH5171" s="28"/>
      <c r="AI5171" s="28"/>
      <c r="AL5171" s="28"/>
      <c r="AM5171" s="28"/>
      <c r="AN5171" s="28"/>
      <c r="AO5171" s="28"/>
      <c r="AP5171" s="28"/>
      <c r="AW5171" s="28"/>
      <c r="AX5171" s="28"/>
      <c r="AY5171" s="28"/>
      <c r="AZ5171" s="28"/>
      <c r="BA5171" s="28"/>
      <c r="BB5171" s="28"/>
      <c r="BC5171" s="28"/>
      <c r="BD5171" s="28"/>
      <c r="BE5171" s="28"/>
    </row>
    <row r="5172" spans="3:57" ht="14.25" customHeight="1">
      <c r="C5172" s="46"/>
      <c r="D5172" s="28"/>
      <c r="E5172" s="28"/>
      <c r="F5172" s="28"/>
      <c r="G5172" s="28"/>
      <c r="H5172" s="28"/>
      <c r="I5172" s="28"/>
      <c r="J5172" s="28"/>
      <c r="K5172" s="28"/>
      <c r="L5172" s="28"/>
      <c r="M5172" s="28"/>
      <c r="N5172" s="28"/>
      <c r="O5172" s="28"/>
      <c r="P5172" s="60"/>
      <c r="Q5172" s="60"/>
      <c r="R5172" s="60"/>
      <c r="T5172" s="60"/>
      <c r="V5172" s="46"/>
      <c r="W5172" s="28"/>
      <c r="X5172" s="28"/>
      <c r="Y5172" s="28"/>
      <c r="AA5172" s="77"/>
      <c r="AE5172" s="28"/>
      <c r="AF5172" s="28"/>
      <c r="AG5172" s="28"/>
      <c r="AH5172" s="28"/>
      <c r="AI5172" s="28"/>
      <c r="AL5172" s="28"/>
      <c r="AM5172" s="28"/>
      <c r="AN5172" s="28"/>
      <c r="AO5172" s="28"/>
      <c r="AP5172" s="28"/>
      <c r="AW5172" s="28"/>
      <c r="AX5172" s="28"/>
      <c r="AY5172" s="28"/>
      <c r="AZ5172" s="28"/>
      <c r="BA5172" s="28"/>
      <c r="BB5172" s="28"/>
      <c r="BC5172" s="28"/>
      <c r="BD5172" s="28"/>
      <c r="BE5172" s="28"/>
    </row>
    <row r="5173" spans="3:57" ht="14.25" customHeight="1">
      <c r="C5173" s="46"/>
      <c r="D5173" s="28"/>
      <c r="E5173" s="28"/>
      <c r="F5173" s="28"/>
      <c r="G5173" s="28"/>
      <c r="H5173" s="28"/>
      <c r="I5173" s="28"/>
      <c r="J5173" s="28"/>
      <c r="K5173" s="28"/>
      <c r="L5173" s="28"/>
      <c r="M5173" s="28"/>
      <c r="N5173" s="28"/>
      <c r="O5173" s="28"/>
      <c r="P5173" s="60"/>
      <c r="Q5173" s="60"/>
      <c r="R5173" s="60"/>
      <c r="T5173" s="60"/>
      <c r="W5173" s="28"/>
      <c r="X5173" s="28"/>
      <c r="Y5173" s="28"/>
      <c r="AA5173" s="77"/>
      <c r="AE5173" s="28"/>
      <c r="AF5173" s="28"/>
      <c r="AG5173" s="28"/>
      <c r="AH5173" s="28"/>
      <c r="AI5173" s="28"/>
      <c r="AW5173" s="28"/>
      <c r="AX5173" s="28"/>
      <c r="AY5173" s="28"/>
      <c r="AZ5173" s="28"/>
      <c r="BA5173" s="28"/>
      <c r="BB5173" s="28"/>
      <c r="BC5173" s="28"/>
      <c r="BD5173" s="28"/>
      <c r="BE5173" s="28"/>
    </row>
    <row r="5174" spans="3:57" ht="14.25" customHeight="1">
      <c r="S5174" s="60"/>
      <c r="U5174" s="60"/>
    </row>
    <row r="5175" spans="3:57" ht="14.25" customHeight="1">
      <c r="S5175" s="60"/>
      <c r="T5175" s="60"/>
      <c r="U5175" s="60"/>
      <c r="AJ5175" s="28"/>
      <c r="AK5175" s="28"/>
    </row>
    <row r="5176" spans="3:57" ht="14.25" customHeight="1">
      <c r="S5176" s="60"/>
      <c r="T5176" s="60"/>
      <c r="U5176" s="60"/>
      <c r="AJ5176" s="28"/>
      <c r="AK5176" s="28"/>
      <c r="AQ5176" s="28"/>
      <c r="AR5176" s="28"/>
      <c r="AS5176" s="28"/>
    </row>
    <row r="5177" spans="3:57" ht="14.25" customHeight="1">
      <c r="S5177" s="60"/>
      <c r="T5177" s="60"/>
      <c r="U5177" s="60"/>
      <c r="AB5177" s="28"/>
      <c r="AC5177" s="28"/>
      <c r="AD5177" s="28"/>
      <c r="AJ5177" s="28"/>
      <c r="AK5177" s="28"/>
      <c r="AQ5177" s="28"/>
      <c r="AR5177" s="28"/>
      <c r="AS5177" s="28"/>
      <c r="AT5177" s="96"/>
      <c r="AU5177" s="28"/>
      <c r="AV5177" s="28"/>
    </row>
    <row r="5178" spans="3:57" ht="14.25" customHeight="1">
      <c r="S5178" s="60"/>
      <c r="T5178" s="60"/>
      <c r="U5178" s="60"/>
      <c r="AB5178" s="28"/>
      <c r="AC5178" s="28"/>
      <c r="AD5178" s="28"/>
      <c r="AJ5178" s="28"/>
      <c r="AK5178" s="28"/>
      <c r="AQ5178" s="28"/>
      <c r="AR5178" s="28"/>
      <c r="AS5178" s="28"/>
      <c r="AT5178" s="96"/>
      <c r="AU5178" s="28"/>
      <c r="AV5178" s="28"/>
    </row>
    <row r="5179" spans="3:57" ht="14.25" customHeight="1">
      <c r="S5179" s="60"/>
      <c r="T5179" s="60"/>
      <c r="U5179" s="60"/>
      <c r="AB5179" s="28"/>
      <c r="AC5179" s="28"/>
      <c r="AD5179" s="28"/>
      <c r="AJ5179" s="28"/>
      <c r="AK5179" s="28"/>
      <c r="AQ5179" s="28"/>
      <c r="AR5179" s="28"/>
      <c r="AS5179" s="28"/>
      <c r="AT5179" s="96"/>
      <c r="AU5179" s="28"/>
      <c r="AV5179" s="28"/>
    </row>
    <row r="5180" spans="3:57" ht="14.25" customHeight="1">
      <c r="S5180" s="60"/>
      <c r="T5180" s="60"/>
      <c r="U5180" s="60"/>
      <c r="AB5180" s="28"/>
      <c r="AC5180" s="28"/>
      <c r="AD5180" s="28"/>
      <c r="AJ5180" s="28"/>
      <c r="AK5180" s="28"/>
      <c r="AQ5180" s="28"/>
      <c r="AR5180" s="28"/>
      <c r="AS5180" s="28"/>
      <c r="AT5180" s="96"/>
      <c r="AU5180" s="28"/>
      <c r="AV5180" s="28"/>
    </row>
    <row r="5181" spans="3:57" ht="14.25" customHeight="1">
      <c r="S5181" s="60"/>
      <c r="T5181" s="60"/>
      <c r="U5181" s="60"/>
      <c r="V5181" s="46"/>
      <c r="AB5181" s="28"/>
      <c r="AC5181" s="28"/>
      <c r="AD5181" s="28"/>
      <c r="AJ5181" s="28"/>
      <c r="AK5181" s="28"/>
      <c r="AL5181" s="28"/>
      <c r="AM5181" s="28"/>
      <c r="AN5181" s="28"/>
      <c r="AO5181" s="28"/>
      <c r="AP5181" s="28"/>
      <c r="AQ5181" s="28"/>
      <c r="AR5181" s="28"/>
      <c r="AS5181" s="28"/>
      <c r="AT5181" s="96"/>
      <c r="AU5181" s="28"/>
      <c r="AV5181" s="28"/>
    </row>
    <row r="5182" spans="3:57" ht="14.25" customHeight="1">
      <c r="C5182" s="46"/>
      <c r="D5182" s="28"/>
      <c r="E5182" s="28"/>
      <c r="F5182" s="28"/>
      <c r="G5182" s="28"/>
      <c r="H5182" s="28"/>
      <c r="I5182" s="28"/>
      <c r="J5182" s="28"/>
      <c r="K5182" s="28"/>
      <c r="L5182" s="28"/>
      <c r="M5182" s="28"/>
      <c r="N5182" s="28"/>
      <c r="O5182" s="28"/>
      <c r="P5182" s="60"/>
      <c r="Q5182" s="60"/>
      <c r="R5182" s="60"/>
      <c r="T5182" s="60"/>
      <c r="V5182" s="46"/>
      <c r="W5182" s="28"/>
      <c r="X5182" s="28"/>
      <c r="Y5182" s="28"/>
      <c r="AA5182" s="77"/>
      <c r="AB5182" s="28"/>
      <c r="AC5182" s="28"/>
      <c r="AD5182" s="28"/>
      <c r="AE5182" s="28"/>
      <c r="AF5182" s="28"/>
      <c r="AG5182" s="28"/>
      <c r="AH5182" s="28"/>
      <c r="AI5182" s="28"/>
      <c r="AJ5182" s="28"/>
      <c r="AK5182" s="28"/>
      <c r="AL5182" s="28"/>
      <c r="AM5182" s="28"/>
      <c r="AN5182" s="28"/>
      <c r="AO5182" s="28"/>
      <c r="AP5182" s="28"/>
      <c r="AQ5182" s="28"/>
      <c r="AR5182" s="28"/>
      <c r="AS5182" s="28"/>
      <c r="AT5182" s="96"/>
      <c r="AU5182" s="28"/>
      <c r="AV5182" s="28"/>
      <c r="AW5182" s="28"/>
      <c r="AX5182" s="28"/>
      <c r="AY5182" s="28"/>
      <c r="AZ5182" s="28"/>
      <c r="BA5182" s="28"/>
      <c r="BB5182" s="28"/>
      <c r="BC5182" s="28"/>
      <c r="BD5182" s="28"/>
      <c r="BE5182" s="28"/>
    </row>
    <row r="5183" spans="3:57" ht="14.25" customHeight="1">
      <c r="C5183" s="46"/>
      <c r="D5183" s="28"/>
      <c r="E5183" s="28"/>
      <c r="F5183" s="28"/>
      <c r="G5183" s="28"/>
      <c r="H5183" s="28"/>
      <c r="I5183" s="28"/>
      <c r="J5183" s="28"/>
      <c r="K5183" s="28"/>
      <c r="L5183" s="28"/>
      <c r="M5183" s="28"/>
      <c r="N5183" s="28"/>
      <c r="O5183" s="28"/>
      <c r="P5183" s="60"/>
      <c r="Q5183" s="60"/>
      <c r="R5183" s="60"/>
      <c r="S5183" s="60"/>
      <c r="T5183" s="60"/>
      <c r="U5183" s="60"/>
      <c r="V5183" s="46"/>
      <c r="W5183" s="28"/>
      <c r="X5183" s="28"/>
      <c r="Y5183" s="28"/>
      <c r="AA5183" s="77"/>
      <c r="AB5183" s="28"/>
      <c r="AC5183" s="28"/>
      <c r="AD5183" s="28"/>
      <c r="AE5183" s="28"/>
      <c r="AF5183" s="28"/>
      <c r="AG5183" s="28"/>
      <c r="AH5183" s="28"/>
      <c r="AI5183" s="28"/>
      <c r="AL5183" s="28"/>
      <c r="AM5183" s="28"/>
      <c r="AN5183" s="28"/>
      <c r="AO5183" s="28"/>
      <c r="AP5183" s="28"/>
      <c r="AQ5183" s="28"/>
      <c r="AR5183" s="28"/>
      <c r="AS5183" s="28"/>
      <c r="AT5183" s="96"/>
      <c r="AU5183" s="28"/>
      <c r="AV5183" s="28"/>
      <c r="AW5183" s="28"/>
      <c r="AX5183" s="28"/>
      <c r="AY5183" s="28"/>
      <c r="AZ5183" s="28"/>
      <c r="BA5183" s="28"/>
      <c r="BB5183" s="28"/>
      <c r="BC5183" s="28"/>
      <c r="BD5183" s="28"/>
      <c r="BE5183" s="28"/>
    </row>
    <row r="5184" spans="3:57" ht="14.25" customHeight="1">
      <c r="C5184" s="46"/>
      <c r="D5184" s="28"/>
      <c r="E5184" s="28"/>
      <c r="F5184" s="28"/>
      <c r="G5184" s="28"/>
      <c r="H5184" s="28"/>
      <c r="I5184" s="28"/>
      <c r="J5184" s="28"/>
      <c r="K5184" s="28"/>
      <c r="L5184" s="28"/>
      <c r="M5184" s="28"/>
      <c r="N5184" s="28"/>
      <c r="O5184" s="28"/>
      <c r="P5184" s="60"/>
      <c r="Q5184" s="60"/>
      <c r="R5184" s="60"/>
      <c r="S5184" s="60"/>
      <c r="T5184" s="60"/>
      <c r="U5184" s="60"/>
      <c r="V5184" s="46"/>
      <c r="W5184" s="28"/>
      <c r="X5184" s="28"/>
      <c r="Y5184" s="28"/>
      <c r="AA5184" s="77"/>
      <c r="AB5184" s="28"/>
      <c r="AC5184" s="28"/>
      <c r="AD5184" s="28"/>
      <c r="AE5184" s="28"/>
      <c r="AF5184" s="28"/>
      <c r="AG5184" s="28"/>
      <c r="AH5184" s="28"/>
      <c r="AI5184" s="28"/>
      <c r="AJ5184" s="28"/>
      <c r="AK5184" s="28"/>
      <c r="AL5184" s="28"/>
      <c r="AM5184" s="28"/>
      <c r="AN5184" s="28"/>
      <c r="AO5184" s="28"/>
      <c r="AP5184" s="28"/>
      <c r="AT5184" s="96"/>
      <c r="AU5184" s="28"/>
      <c r="AV5184" s="28"/>
      <c r="AW5184" s="28"/>
      <c r="AX5184" s="28"/>
      <c r="AY5184" s="28"/>
      <c r="AZ5184" s="28"/>
      <c r="BA5184" s="28"/>
      <c r="BB5184" s="28"/>
      <c r="BC5184" s="28"/>
      <c r="BD5184" s="28"/>
      <c r="BE5184" s="28"/>
    </row>
    <row r="5185" spans="3:57" ht="14.25" customHeight="1">
      <c r="C5185" s="46"/>
      <c r="D5185" s="28"/>
      <c r="E5185" s="28"/>
      <c r="F5185" s="28"/>
      <c r="G5185" s="28"/>
      <c r="H5185" s="28"/>
      <c r="I5185" s="28"/>
      <c r="J5185" s="28"/>
      <c r="K5185" s="28"/>
      <c r="L5185" s="28"/>
      <c r="M5185" s="28"/>
      <c r="N5185" s="28"/>
      <c r="O5185" s="28"/>
      <c r="P5185" s="60"/>
      <c r="Q5185" s="60"/>
      <c r="R5185" s="60"/>
      <c r="S5185" s="60"/>
      <c r="T5185" s="60"/>
      <c r="U5185" s="60"/>
      <c r="V5185" s="46"/>
      <c r="W5185" s="28"/>
      <c r="X5185" s="28"/>
      <c r="Y5185" s="28"/>
      <c r="AA5185" s="77"/>
      <c r="AE5185" s="28"/>
      <c r="AF5185" s="28"/>
      <c r="AG5185" s="28"/>
      <c r="AH5185" s="28"/>
      <c r="AI5185" s="28"/>
      <c r="AJ5185" s="28"/>
      <c r="AK5185" s="28"/>
      <c r="AL5185" s="28"/>
      <c r="AM5185" s="28"/>
      <c r="AN5185" s="28"/>
      <c r="AO5185" s="28"/>
      <c r="AP5185" s="28"/>
      <c r="AQ5185" s="28"/>
      <c r="AR5185" s="28"/>
      <c r="AS5185" s="28"/>
      <c r="AW5185" s="28"/>
      <c r="AX5185" s="28"/>
      <c r="AY5185" s="28"/>
      <c r="AZ5185" s="28"/>
      <c r="BA5185" s="28"/>
      <c r="BB5185" s="28"/>
      <c r="BC5185" s="28"/>
      <c r="BD5185" s="28"/>
      <c r="BE5185" s="28"/>
    </row>
    <row r="5186" spans="3:57" ht="14.25" customHeight="1">
      <c r="C5186" s="46"/>
      <c r="D5186" s="28"/>
      <c r="E5186" s="28"/>
      <c r="F5186" s="28"/>
      <c r="G5186" s="28"/>
      <c r="H5186" s="28"/>
      <c r="I5186" s="28"/>
      <c r="J5186" s="28"/>
      <c r="K5186" s="28"/>
      <c r="L5186" s="28"/>
      <c r="M5186" s="28"/>
      <c r="N5186" s="28"/>
      <c r="O5186" s="28"/>
      <c r="P5186" s="60"/>
      <c r="Q5186" s="60"/>
      <c r="R5186" s="60"/>
      <c r="S5186" s="60"/>
      <c r="T5186" s="60"/>
      <c r="U5186" s="60"/>
      <c r="V5186" s="46"/>
      <c r="W5186" s="28"/>
      <c r="X5186" s="28"/>
      <c r="Y5186" s="28"/>
      <c r="AA5186" s="77"/>
      <c r="AB5186" s="28"/>
      <c r="AC5186" s="28"/>
      <c r="AD5186" s="28"/>
      <c r="AE5186" s="28"/>
      <c r="AF5186" s="28"/>
      <c r="AG5186" s="28"/>
      <c r="AH5186" s="28"/>
      <c r="AI5186" s="28"/>
      <c r="AJ5186" s="28"/>
      <c r="AK5186" s="28"/>
      <c r="AL5186" s="28"/>
      <c r="AM5186" s="28"/>
      <c r="AN5186" s="28"/>
      <c r="AO5186" s="28"/>
      <c r="AP5186" s="28"/>
      <c r="AQ5186" s="28"/>
      <c r="AR5186" s="28"/>
      <c r="AS5186" s="28"/>
      <c r="AT5186" s="96"/>
      <c r="AU5186" s="28"/>
      <c r="AV5186" s="28"/>
      <c r="AW5186" s="28"/>
      <c r="AX5186" s="28"/>
      <c r="AY5186" s="28"/>
      <c r="AZ5186" s="28"/>
      <c r="BA5186" s="28"/>
      <c r="BB5186" s="28"/>
      <c r="BC5186" s="28"/>
      <c r="BD5186" s="28"/>
      <c r="BE5186" s="28"/>
    </row>
    <row r="5187" spans="3:57" ht="14.25" customHeight="1">
      <c r="C5187" s="46"/>
      <c r="D5187" s="28"/>
      <c r="E5187" s="28"/>
      <c r="F5187" s="28"/>
      <c r="G5187" s="28"/>
      <c r="H5187" s="28"/>
      <c r="I5187" s="28"/>
      <c r="J5187" s="28"/>
      <c r="K5187" s="28"/>
      <c r="L5187" s="28"/>
      <c r="M5187" s="28"/>
      <c r="N5187" s="28"/>
      <c r="O5187" s="28"/>
      <c r="P5187" s="60"/>
      <c r="Q5187" s="60"/>
      <c r="R5187" s="60"/>
      <c r="S5187" s="60"/>
      <c r="T5187" s="60"/>
      <c r="U5187" s="60"/>
      <c r="V5187" s="46"/>
      <c r="W5187" s="28"/>
      <c r="X5187" s="28"/>
      <c r="Y5187" s="28"/>
      <c r="AA5187" s="77"/>
      <c r="AB5187" s="28"/>
      <c r="AC5187" s="28"/>
      <c r="AD5187" s="28"/>
      <c r="AE5187" s="28"/>
      <c r="AF5187" s="28"/>
      <c r="AG5187" s="28"/>
      <c r="AH5187" s="28"/>
      <c r="AI5187" s="28"/>
      <c r="AJ5187" s="28"/>
      <c r="AK5187" s="28"/>
      <c r="AL5187" s="28"/>
      <c r="AM5187" s="28"/>
      <c r="AN5187" s="28"/>
      <c r="AO5187" s="28"/>
      <c r="AP5187" s="28"/>
      <c r="AQ5187" s="28"/>
      <c r="AR5187" s="28"/>
      <c r="AS5187" s="28"/>
      <c r="AT5187" s="96"/>
      <c r="AU5187" s="28"/>
      <c r="AV5187" s="28"/>
      <c r="AW5187" s="28"/>
      <c r="AX5187" s="28"/>
      <c r="AY5187" s="28"/>
      <c r="AZ5187" s="28"/>
      <c r="BA5187" s="28"/>
      <c r="BB5187" s="28"/>
      <c r="BC5187" s="28"/>
      <c r="BD5187" s="28"/>
      <c r="BE5187" s="28"/>
    </row>
    <row r="5188" spans="3:57" ht="14.25" customHeight="1">
      <c r="C5188" s="46"/>
      <c r="D5188" s="28"/>
      <c r="E5188" s="28"/>
      <c r="F5188" s="28"/>
      <c r="G5188" s="28"/>
      <c r="H5188" s="28"/>
      <c r="I5188" s="28"/>
      <c r="J5188" s="28"/>
      <c r="K5188" s="28"/>
      <c r="L5188" s="28"/>
      <c r="M5188" s="28"/>
      <c r="N5188" s="28"/>
      <c r="O5188" s="28"/>
      <c r="P5188" s="60"/>
      <c r="Q5188" s="60"/>
      <c r="R5188" s="60"/>
      <c r="S5188" s="60"/>
      <c r="T5188" s="60"/>
      <c r="U5188" s="60"/>
      <c r="V5188" s="46"/>
      <c r="W5188" s="28"/>
      <c r="X5188" s="28"/>
      <c r="Y5188" s="28"/>
      <c r="AA5188" s="77"/>
      <c r="AB5188" s="28"/>
      <c r="AC5188" s="28"/>
      <c r="AD5188" s="28"/>
      <c r="AE5188" s="28"/>
      <c r="AF5188" s="28"/>
      <c r="AG5188" s="28"/>
      <c r="AH5188" s="28"/>
      <c r="AI5188" s="28"/>
      <c r="AJ5188" s="28"/>
      <c r="AK5188" s="28"/>
      <c r="AL5188" s="28"/>
      <c r="AM5188" s="28"/>
      <c r="AN5188" s="28"/>
      <c r="AO5188" s="28"/>
      <c r="AP5188" s="28"/>
      <c r="AQ5188" s="28"/>
      <c r="AR5188" s="28"/>
      <c r="AS5188" s="28"/>
      <c r="AT5188" s="96"/>
      <c r="AU5188" s="28"/>
      <c r="AV5188" s="28"/>
      <c r="AW5188" s="28"/>
      <c r="AX5188" s="28"/>
      <c r="AY5188" s="28"/>
      <c r="AZ5188" s="28"/>
      <c r="BA5188" s="28"/>
      <c r="BB5188" s="28"/>
      <c r="BC5188" s="28"/>
      <c r="BD5188" s="28"/>
      <c r="BE5188" s="28"/>
    </row>
    <row r="5189" spans="3:57" ht="14.25" customHeight="1">
      <c r="C5189" s="46"/>
      <c r="D5189" s="28"/>
      <c r="E5189" s="28"/>
      <c r="F5189" s="28"/>
      <c r="G5189" s="28"/>
      <c r="H5189" s="28"/>
      <c r="I5189" s="28"/>
      <c r="J5189" s="28"/>
      <c r="K5189" s="28"/>
      <c r="L5189" s="28"/>
      <c r="M5189" s="28"/>
      <c r="N5189" s="28"/>
      <c r="O5189" s="28"/>
      <c r="P5189" s="60"/>
      <c r="Q5189" s="60"/>
      <c r="R5189" s="60"/>
      <c r="S5189" s="60"/>
      <c r="T5189" s="60"/>
      <c r="U5189" s="60"/>
      <c r="W5189" s="28"/>
      <c r="X5189" s="28"/>
      <c r="Y5189" s="28"/>
      <c r="AA5189" s="77"/>
      <c r="AB5189" s="28"/>
      <c r="AC5189" s="28"/>
      <c r="AD5189" s="28"/>
      <c r="AE5189" s="28"/>
      <c r="AF5189" s="28"/>
      <c r="AG5189" s="28"/>
      <c r="AH5189" s="28"/>
      <c r="AI5189" s="28"/>
      <c r="AJ5189" s="28"/>
      <c r="AK5189" s="28"/>
      <c r="AQ5189" s="28"/>
      <c r="AR5189" s="28"/>
      <c r="AS5189" s="28"/>
      <c r="AT5189" s="96"/>
      <c r="AU5189" s="28"/>
      <c r="AV5189" s="28"/>
      <c r="AW5189" s="28"/>
      <c r="AX5189" s="28"/>
      <c r="AY5189" s="28"/>
      <c r="AZ5189" s="28"/>
      <c r="BA5189" s="28"/>
      <c r="BB5189" s="28"/>
      <c r="BC5189" s="28"/>
      <c r="BD5189" s="28"/>
      <c r="BE5189" s="28"/>
    </row>
    <row r="5190" spans="3:57" ht="14.25" customHeight="1">
      <c r="S5190" s="60"/>
      <c r="T5190" s="60"/>
      <c r="U5190" s="60"/>
      <c r="V5190" s="46"/>
      <c r="AB5190" s="28"/>
      <c r="AC5190" s="28"/>
      <c r="AD5190" s="28"/>
      <c r="AJ5190" s="28"/>
      <c r="AK5190" s="28"/>
      <c r="AL5190" s="28"/>
      <c r="AM5190" s="28"/>
      <c r="AN5190" s="28"/>
      <c r="AO5190" s="28"/>
      <c r="AP5190" s="28"/>
      <c r="AQ5190" s="28"/>
      <c r="AR5190" s="28"/>
      <c r="AS5190" s="28"/>
      <c r="AT5190" s="96"/>
      <c r="AU5190" s="28"/>
      <c r="AV5190" s="28"/>
    </row>
    <row r="5191" spans="3:57" ht="14.25" customHeight="1">
      <c r="C5191" s="46"/>
      <c r="D5191" s="28"/>
      <c r="E5191" s="28"/>
      <c r="F5191" s="28"/>
      <c r="G5191" s="28"/>
      <c r="H5191" s="28"/>
      <c r="I5191" s="28"/>
      <c r="J5191" s="28"/>
      <c r="K5191" s="28"/>
      <c r="L5191" s="28"/>
      <c r="M5191" s="28"/>
      <c r="N5191" s="28"/>
      <c r="O5191" s="28"/>
      <c r="P5191" s="60"/>
      <c r="Q5191" s="60"/>
      <c r="R5191" s="60"/>
      <c r="S5191" s="60"/>
      <c r="T5191" s="60"/>
      <c r="U5191" s="60"/>
      <c r="V5191" s="46"/>
      <c r="W5191" s="28"/>
      <c r="X5191" s="28"/>
      <c r="Y5191" s="28"/>
      <c r="AA5191" s="77"/>
      <c r="AB5191" s="28"/>
      <c r="AC5191" s="28"/>
      <c r="AD5191" s="28"/>
      <c r="AE5191" s="28"/>
      <c r="AF5191" s="28"/>
      <c r="AG5191" s="28"/>
      <c r="AH5191" s="28"/>
      <c r="AI5191" s="28"/>
      <c r="AJ5191" s="28"/>
      <c r="AK5191" s="28"/>
      <c r="AL5191" s="28"/>
      <c r="AM5191" s="28"/>
      <c r="AN5191" s="28"/>
      <c r="AO5191" s="28"/>
      <c r="AP5191" s="28"/>
      <c r="AQ5191" s="28"/>
      <c r="AR5191" s="28"/>
      <c r="AS5191" s="28"/>
      <c r="AT5191" s="96"/>
      <c r="AU5191" s="28"/>
      <c r="AV5191" s="28"/>
      <c r="AW5191" s="28"/>
      <c r="AX5191" s="28"/>
      <c r="AY5191" s="28"/>
      <c r="AZ5191" s="28"/>
      <c r="BA5191" s="28"/>
      <c r="BB5191" s="28"/>
      <c r="BC5191" s="28"/>
      <c r="BD5191" s="28"/>
      <c r="BE5191" s="28"/>
    </row>
    <row r="5192" spans="3:57" ht="14.25" customHeight="1">
      <c r="C5192" s="46"/>
      <c r="D5192" s="28"/>
      <c r="E5192" s="28"/>
      <c r="F5192" s="28"/>
      <c r="G5192" s="28"/>
      <c r="H5192" s="28"/>
      <c r="I5192" s="28"/>
      <c r="J5192" s="28"/>
      <c r="K5192" s="28"/>
      <c r="L5192" s="28"/>
      <c r="M5192" s="28"/>
      <c r="N5192" s="28"/>
      <c r="O5192" s="28"/>
      <c r="P5192" s="60"/>
      <c r="Q5192" s="60"/>
      <c r="R5192" s="60"/>
      <c r="S5192" s="60"/>
      <c r="T5192" s="60"/>
      <c r="U5192" s="60"/>
      <c r="V5192" s="46"/>
      <c r="W5192" s="28"/>
      <c r="X5192" s="28"/>
      <c r="Y5192" s="28"/>
      <c r="AA5192" s="77"/>
      <c r="AB5192" s="28"/>
      <c r="AC5192" s="28"/>
      <c r="AD5192" s="28"/>
      <c r="AE5192" s="28"/>
      <c r="AF5192" s="28"/>
      <c r="AG5192" s="28"/>
      <c r="AH5192" s="28"/>
      <c r="AI5192" s="28"/>
      <c r="AJ5192" s="28"/>
      <c r="AK5192" s="28"/>
      <c r="AL5192" s="28"/>
      <c r="AM5192" s="28"/>
      <c r="AN5192" s="28"/>
      <c r="AO5192" s="28"/>
      <c r="AP5192" s="28"/>
      <c r="AQ5192" s="28"/>
      <c r="AR5192" s="28"/>
      <c r="AS5192" s="28"/>
      <c r="AT5192" s="96"/>
      <c r="AU5192" s="28"/>
      <c r="AV5192" s="28"/>
      <c r="AW5192" s="28"/>
      <c r="AX5192" s="28"/>
      <c r="AY5192" s="28"/>
      <c r="AZ5192" s="28"/>
      <c r="BA5192" s="28"/>
      <c r="BB5192" s="28"/>
      <c r="BC5192" s="28"/>
      <c r="BD5192" s="28"/>
      <c r="BE5192" s="28"/>
    </row>
    <row r="5193" spans="3:57" ht="14.25" customHeight="1">
      <c r="C5193" s="46"/>
      <c r="D5193" s="28"/>
      <c r="E5193" s="28"/>
      <c r="F5193" s="28"/>
      <c r="G5193" s="28"/>
      <c r="H5193" s="28"/>
      <c r="I5193" s="28"/>
      <c r="J5193" s="28"/>
      <c r="K5193" s="28"/>
      <c r="L5193" s="28"/>
      <c r="M5193" s="28"/>
      <c r="N5193" s="28"/>
      <c r="O5193" s="28"/>
      <c r="P5193" s="60"/>
      <c r="Q5193" s="60"/>
      <c r="R5193" s="60"/>
      <c r="S5193" s="60"/>
      <c r="T5193" s="60"/>
      <c r="U5193" s="60"/>
      <c r="V5193" s="46"/>
      <c r="W5193" s="28"/>
      <c r="X5193" s="28"/>
      <c r="Y5193" s="28"/>
      <c r="AA5193" s="77"/>
      <c r="AB5193" s="28"/>
      <c r="AC5193" s="28"/>
      <c r="AD5193" s="28"/>
      <c r="AE5193" s="28"/>
      <c r="AF5193" s="28"/>
      <c r="AG5193" s="28"/>
      <c r="AH5193" s="28"/>
      <c r="AI5193" s="28"/>
      <c r="AJ5193" s="28"/>
      <c r="AK5193" s="28"/>
      <c r="AL5193" s="28"/>
      <c r="AM5193" s="28"/>
      <c r="AN5193" s="28"/>
      <c r="AO5193" s="28"/>
      <c r="AP5193" s="28"/>
      <c r="AQ5193" s="28"/>
      <c r="AR5193" s="28"/>
      <c r="AS5193" s="28"/>
      <c r="AT5193" s="96"/>
      <c r="AU5193" s="28"/>
      <c r="AV5193" s="28"/>
      <c r="AW5193" s="28"/>
      <c r="AX5193" s="28"/>
      <c r="AY5193" s="28"/>
      <c r="AZ5193" s="28"/>
      <c r="BA5193" s="28"/>
      <c r="BB5193" s="28"/>
      <c r="BC5193" s="28"/>
      <c r="BD5193" s="28"/>
      <c r="BE5193" s="28"/>
    </row>
    <row r="5194" spans="3:57" ht="14.25" customHeight="1">
      <c r="C5194" s="46"/>
      <c r="D5194" s="28"/>
      <c r="E5194" s="28"/>
      <c r="F5194" s="28"/>
      <c r="G5194" s="28"/>
      <c r="H5194" s="28"/>
      <c r="I5194" s="28"/>
      <c r="J5194" s="28"/>
      <c r="K5194" s="28"/>
      <c r="L5194" s="28"/>
      <c r="M5194" s="28"/>
      <c r="N5194" s="28"/>
      <c r="O5194" s="28"/>
      <c r="P5194" s="60"/>
      <c r="Q5194" s="60"/>
      <c r="R5194" s="60"/>
      <c r="S5194" s="60"/>
      <c r="T5194" s="60"/>
      <c r="U5194" s="60"/>
      <c r="V5194" s="46"/>
      <c r="W5194" s="28"/>
      <c r="X5194" s="28"/>
      <c r="Y5194" s="28"/>
      <c r="AA5194" s="77"/>
      <c r="AB5194" s="28"/>
      <c r="AC5194" s="28"/>
      <c r="AD5194" s="28"/>
      <c r="AE5194" s="28"/>
      <c r="AF5194" s="28"/>
      <c r="AG5194" s="28"/>
      <c r="AH5194" s="28"/>
      <c r="AI5194" s="28"/>
      <c r="AJ5194" s="28"/>
      <c r="AK5194" s="28"/>
      <c r="AL5194" s="28"/>
      <c r="AM5194" s="28"/>
      <c r="AN5194" s="28"/>
      <c r="AO5194" s="28"/>
      <c r="AP5194" s="28"/>
      <c r="AQ5194" s="28"/>
      <c r="AR5194" s="28"/>
      <c r="AS5194" s="28"/>
      <c r="AT5194" s="96"/>
      <c r="AU5194" s="28"/>
      <c r="AV5194" s="28"/>
      <c r="AW5194" s="28"/>
      <c r="AX5194" s="28"/>
      <c r="AY5194" s="28"/>
      <c r="AZ5194" s="28"/>
      <c r="BA5194" s="28"/>
      <c r="BB5194" s="28"/>
      <c r="BC5194" s="28"/>
      <c r="BD5194" s="28"/>
      <c r="BE5194" s="28"/>
    </row>
    <row r="5195" spans="3:57" ht="14.25" customHeight="1">
      <c r="C5195" s="46"/>
      <c r="D5195" s="28"/>
      <c r="E5195" s="28"/>
      <c r="F5195" s="28"/>
      <c r="G5195" s="28"/>
      <c r="H5195" s="28"/>
      <c r="I5195" s="28"/>
      <c r="J5195" s="28"/>
      <c r="K5195" s="28"/>
      <c r="L5195" s="28"/>
      <c r="M5195" s="28"/>
      <c r="N5195" s="28"/>
      <c r="O5195" s="28"/>
      <c r="P5195" s="60"/>
      <c r="Q5195" s="60"/>
      <c r="R5195" s="60"/>
      <c r="S5195" s="60"/>
      <c r="T5195" s="60"/>
      <c r="U5195" s="60"/>
      <c r="V5195" s="46"/>
      <c r="W5195" s="28"/>
      <c r="X5195" s="28"/>
      <c r="Y5195" s="28"/>
      <c r="AA5195" s="77"/>
      <c r="AB5195" s="28"/>
      <c r="AC5195" s="28"/>
      <c r="AD5195" s="28"/>
      <c r="AE5195" s="28"/>
      <c r="AF5195" s="28"/>
      <c r="AG5195" s="28"/>
      <c r="AH5195" s="28"/>
      <c r="AI5195" s="28"/>
      <c r="AJ5195" s="28"/>
      <c r="AK5195" s="28"/>
      <c r="AL5195" s="28"/>
      <c r="AM5195" s="28"/>
      <c r="AN5195" s="28"/>
      <c r="AO5195" s="28"/>
      <c r="AP5195" s="28"/>
      <c r="AQ5195" s="28"/>
      <c r="AR5195" s="28"/>
      <c r="AS5195" s="28"/>
      <c r="AT5195" s="96"/>
      <c r="AU5195" s="28"/>
      <c r="AV5195" s="28"/>
      <c r="AW5195" s="28"/>
      <c r="AX5195" s="28"/>
      <c r="AY5195" s="28"/>
      <c r="AZ5195" s="28"/>
      <c r="BA5195" s="28"/>
      <c r="BB5195" s="28"/>
      <c r="BC5195" s="28"/>
      <c r="BD5195" s="28"/>
      <c r="BE5195" s="28"/>
    </row>
    <row r="5196" spans="3:57" ht="14.25" customHeight="1">
      <c r="C5196" s="46"/>
      <c r="D5196" s="28"/>
      <c r="E5196" s="28"/>
      <c r="F5196" s="28"/>
      <c r="G5196" s="28"/>
      <c r="H5196" s="28"/>
      <c r="I5196" s="28"/>
      <c r="J5196" s="28"/>
      <c r="K5196" s="28"/>
      <c r="L5196" s="28"/>
      <c r="M5196" s="28"/>
      <c r="N5196" s="28"/>
      <c r="O5196" s="28"/>
      <c r="P5196" s="60"/>
      <c r="Q5196" s="60"/>
      <c r="R5196" s="60"/>
      <c r="S5196" s="60"/>
      <c r="T5196" s="60"/>
      <c r="U5196" s="60"/>
      <c r="V5196" s="46"/>
      <c r="W5196" s="28"/>
      <c r="X5196" s="28"/>
      <c r="Y5196" s="28"/>
      <c r="AA5196" s="77"/>
      <c r="AB5196" s="28"/>
      <c r="AC5196" s="28"/>
      <c r="AD5196" s="28"/>
      <c r="AE5196" s="28"/>
      <c r="AF5196" s="28"/>
      <c r="AG5196" s="28"/>
      <c r="AH5196" s="28"/>
      <c r="AI5196" s="28"/>
      <c r="AJ5196" s="28"/>
      <c r="AK5196" s="28"/>
      <c r="AL5196" s="28"/>
      <c r="AM5196" s="28"/>
      <c r="AN5196" s="28"/>
      <c r="AO5196" s="28"/>
      <c r="AP5196" s="28"/>
      <c r="AQ5196" s="28"/>
      <c r="AR5196" s="28"/>
      <c r="AS5196" s="28"/>
      <c r="AT5196" s="96"/>
      <c r="AU5196" s="28"/>
      <c r="AV5196" s="28"/>
      <c r="AW5196" s="28"/>
      <c r="AX5196" s="28"/>
      <c r="AY5196" s="28"/>
      <c r="AZ5196" s="28"/>
      <c r="BA5196" s="28"/>
      <c r="BB5196" s="28"/>
      <c r="BC5196" s="28"/>
      <c r="BD5196" s="28"/>
      <c r="BE5196" s="28"/>
    </row>
    <row r="5197" spans="3:57" ht="14.25" customHeight="1">
      <c r="C5197" s="46"/>
      <c r="D5197" s="28"/>
      <c r="E5197" s="28"/>
      <c r="F5197" s="28"/>
      <c r="G5197" s="28"/>
      <c r="H5197" s="28"/>
      <c r="I5197" s="28"/>
      <c r="J5197" s="28"/>
      <c r="K5197" s="28"/>
      <c r="L5197" s="28"/>
      <c r="M5197" s="28"/>
      <c r="N5197" s="28"/>
      <c r="O5197" s="28"/>
      <c r="P5197" s="60"/>
      <c r="Q5197" s="60"/>
      <c r="R5197" s="60"/>
      <c r="S5197" s="60"/>
      <c r="T5197" s="60"/>
      <c r="U5197" s="60"/>
      <c r="V5197" s="46"/>
      <c r="W5197" s="28"/>
      <c r="X5197" s="28"/>
      <c r="Y5197" s="28"/>
      <c r="AA5197" s="77"/>
      <c r="AB5197" s="28"/>
      <c r="AC5197" s="28"/>
      <c r="AD5197" s="28"/>
      <c r="AE5197" s="28"/>
      <c r="AF5197" s="28"/>
      <c r="AG5197" s="28"/>
      <c r="AH5197" s="28"/>
      <c r="AI5197" s="28"/>
      <c r="AJ5197" s="28"/>
      <c r="AK5197" s="28"/>
      <c r="AL5197" s="28"/>
      <c r="AM5197" s="28"/>
      <c r="AN5197" s="28"/>
      <c r="AO5197" s="28"/>
      <c r="AP5197" s="28"/>
      <c r="AQ5197" s="28"/>
      <c r="AR5197" s="28"/>
      <c r="AS5197" s="28"/>
      <c r="AT5197" s="96"/>
      <c r="AU5197" s="28"/>
      <c r="AV5197" s="28"/>
      <c r="AW5197" s="28"/>
      <c r="AX5197" s="28"/>
      <c r="AY5197" s="28"/>
      <c r="AZ5197" s="28"/>
      <c r="BA5197" s="28"/>
      <c r="BB5197" s="28"/>
      <c r="BC5197" s="28"/>
      <c r="BD5197" s="28"/>
      <c r="BE5197" s="28"/>
    </row>
    <row r="5198" spans="3:57" ht="14.25" customHeight="1">
      <c r="C5198" s="46"/>
      <c r="D5198" s="28"/>
      <c r="E5198" s="28"/>
      <c r="F5198" s="28"/>
      <c r="G5198" s="28"/>
      <c r="H5198" s="28"/>
      <c r="I5198" s="28"/>
      <c r="J5198" s="28"/>
      <c r="K5198" s="28"/>
      <c r="L5198" s="28"/>
      <c r="M5198" s="28"/>
      <c r="N5198" s="28"/>
      <c r="O5198" s="28"/>
      <c r="P5198" s="60"/>
      <c r="Q5198" s="60"/>
      <c r="R5198" s="60"/>
      <c r="S5198" s="60"/>
      <c r="T5198" s="60"/>
      <c r="U5198" s="60"/>
      <c r="V5198" s="46"/>
      <c r="W5198" s="28"/>
      <c r="X5198" s="28"/>
      <c r="Y5198" s="28"/>
      <c r="AA5198" s="77"/>
      <c r="AB5198" s="28"/>
      <c r="AC5198" s="28"/>
      <c r="AD5198" s="28"/>
      <c r="AE5198" s="28"/>
      <c r="AF5198" s="28"/>
      <c r="AG5198" s="28"/>
      <c r="AH5198" s="28"/>
      <c r="AI5198" s="28"/>
      <c r="AJ5198" s="28"/>
      <c r="AK5198" s="28"/>
      <c r="AL5198" s="28"/>
      <c r="AM5198" s="28"/>
      <c r="AN5198" s="28"/>
      <c r="AO5198" s="28"/>
      <c r="AP5198" s="28"/>
      <c r="AQ5198" s="28"/>
      <c r="AR5198" s="28"/>
      <c r="AS5198" s="28"/>
      <c r="AT5198" s="96"/>
      <c r="AU5198" s="28"/>
      <c r="AV5198" s="28"/>
      <c r="AW5198" s="28"/>
      <c r="AX5198" s="28"/>
      <c r="AY5198" s="28"/>
      <c r="AZ5198" s="28"/>
      <c r="BA5198" s="28"/>
      <c r="BB5198" s="28"/>
      <c r="BC5198" s="28"/>
      <c r="BD5198" s="28"/>
      <c r="BE5198" s="28"/>
    </row>
    <row r="5199" spans="3:57" ht="14.25" customHeight="1">
      <c r="C5199" s="46"/>
      <c r="D5199" s="28"/>
      <c r="E5199" s="28"/>
      <c r="F5199" s="28"/>
      <c r="G5199" s="28"/>
      <c r="H5199" s="28"/>
      <c r="I5199" s="28"/>
      <c r="J5199" s="28"/>
      <c r="K5199" s="28"/>
      <c r="L5199" s="28"/>
      <c r="M5199" s="28"/>
      <c r="N5199" s="28"/>
      <c r="O5199" s="28"/>
      <c r="P5199" s="60"/>
      <c r="Q5199" s="60"/>
      <c r="R5199" s="60"/>
      <c r="S5199" s="60"/>
      <c r="T5199" s="60"/>
      <c r="U5199" s="60"/>
      <c r="V5199" s="46"/>
      <c r="W5199" s="28"/>
      <c r="X5199" s="28"/>
      <c r="Y5199" s="28"/>
      <c r="AA5199" s="77"/>
      <c r="AB5199" s="28"/>
      <c r="AC5199" s="28"/>
      <c r="AD5199" s="28"/>
      <c r="AE5199" s="28"/>
      <c r="AF5199" s="28"/>
      <c r="AG5199" s="28"/>
      <c r="AH5199" s="28"/>
      <c r="AI5199" s="28"/>
      <c r="AJ5199" s="28"/>
      <c r="AK5199" s="28"/>
      <c r="AL5199" s="28"/>
      <c r="AM5199" s="28"/>
      <c r="AN5199" s="28"/>
      <c r="AO5199" s="28"/>
      <c r="AP5199" s="28"/>
      <c r="AQ5199" s="28"/>
      <c r="AR5199" s="28"/>
      <c r="AS5199" s="28"/>
      <c r="AT5199" s="96"/>
      <c r="AU5199" s="28"/>
      <c r="AV5199" s="28"/>
      <c r="AW5199" s="28"/>
      <c r="AX5199" s="28"/>
      <c r="AY5199" s="28"/>
      <c r="AZ5199" s="28"/>
      <c r="BA5199" s="28"/>
      <c r="BB5199" s="28"/>
      <c r="BC5199" s="28"/>
      <c r="BD5199" s="28"/>
      <c r="BE5199" s="28"/>
    </row>
    <row r="5200" spans="3:57" ht="14.25" customHeight="1">
      <c r="C5200" s="46"/>
      <c r="D5200" s="28"/>
      <c r="E5200" s="28"/>
      <c r="F5200" s="28"/>
      <c r="G5200" s="28"/>
      <c r="H5200" s="28"/>
      <c r="I5200" s="28"/>
      <c r="J5200" s="28"/>
      <c r="K5200" s="28"/>
      <c r="L5200" s="28"/>
      <c r="M5200" s="28"/>
      <c r="N5200" s="28"/>
      <c r="O5200" s="28"/>
      <c r="P5200" s="60"/>
      <c r="Q5200" s="60"/>
      <c r="R5200" s="60"/>
      <c r="S5200" s="60"/>
      <c r="T5200" s="60"/>
      <c r="U5200" s="60"/>
      <c r="V5200" s="46"/>
      <c r="W5200" s="28"/>
      <c r="X5200" s="28"/>
      <c r="Y5200" s="28"/>
      <c r="AA5200" s="77"/>
      <c r="AB5200" s="28"/>
      <c r="AC5200" s="28"/>
      <c r="AD5200" s="28"/>
      <c r="AE5200" s="28"/>
      <c r="AF5200" s="28"/>
      <c r="AG5200" s="28"/>
      <c r="AH5200" s="28"/>
      <c r="AI5200" s="28"/>
      <c r="AJ5200" s="28"/>
      <c r="AK5200" s="28"/>
      <c r="AL5200" s="28"/>
      <c r="AM5200" s="28"/>
      <c r="AN5200" s="28"/>
      <c r="AO5200" s="28"/>
      <c r="AP5200" s="28"/>
      <c r="AQ5200" s="28"/>
      <c r="AR5200" s="28"/>
      <c r="AS5200" s="28"/>
      <c r="AT5200" s="96"/>
      <c r="AU5200" s="28"/>
      <c r="AV5200" s="28"/>
      <c r="AW5200" s="28"/>
      <c r="AX5200" s="28"/>
      <c r="AY5200" s="28"/>
      <c r="AZ5200" s="28"/>
      <c r="BA5200" s="28"/>
      <c r="BB5200" s="28"/>
      <c r="BC5200" s="28"/>
      <c r="BD5200" s="28"/>
      <c r="BE5200" s="28"/>
    </row>
    <row r="5201" spans="3:57" ht="14.25" customHeight="1">
      <c r="C5201" s="46"/>
      <c r="D5201" s="28"/>
      <c r="E5201" s="28"/>
      <c r="F5201" s="28"/>
      <c r="G5201" s="28"/>
      <c r="H5201" s="28"/>
      <c r="I5201" s="28"/>
      <c r="J5201" s="28"/>
      <c r="K5201" s="28"/>
      <c r="L5201" s="28"/>
      <c r="M5201" s="28"/>
      <c r="N5201" s="28"/>
      <c r="O5201" s="28"/>
      <c r="P5201" s="60"/>
      <c r="Q5201" s="60"/>
      <c r="R5201" s="60"/>
      <c r="S5201" s="60"/>
      <c r="T5201" s="60"/>
      <c r="U5201" s="60"/>
      <c r="V5201" s="46"/>
      <c r="W5201" s="28"/>
      <c r="X5201" s="28"/>
      <c r="Y5201" s="28"/>
      <c r="AA5201" s="77"/>
      <c r="AB5201" s="28"/>
      <c r="AC5201" s="28"/>
      <c r="AD5201" s="28"/>
      <c r="AE5201" s="28"/>
      <c r="AF5201" s="28"/>
      <c r="AG5201" s="28"/>
      <c r="AH5201" s="28"/>
      <c r="AI5201" s="28"/>
      <c r="AJ5201" s="28"/>
      <c r="AK5201" s="28"/>
      <c r="AL5201" s="28"/>
      <c r="AM5201" s="28"/>
      <c r="AN5201" s="28"/>
      <c r="AO5201" s="28"/>
      <c r="AP5201" s="28"/>
      <c r="AQ5201" s="28"/>
      <c r="AR5201" s="28"/>
      <c r="AS5201" s="28"/>
      <c r="AT5201" s="96"/>
      <c r="AU5201" s="28"/>
      <c r="AV5201" s="28"/>
      <c r="AW5201" s="28"/>
      <c r="AX5201" s="28"/>
      <c r="AY5201" s="28"/>
      <c r="AZ5201" s="28"/>
      <c r="BA5201" s="28"/>
      <c r="BB5201" s="28"/>
      <c r="BC5201" s="28"/>
      <c r="BD5201" s="28"/>
      <c r="BE5201" s="28"/>
    </row>
    <row r="5202" spans="3:57" ht="14.25" customHeight="1">
      <c r="C5202" s="46"/>
      <c r="D5202" s="28"/>
      <c r="E5202" s="28"/>
      <c r="F5202" s="28"/>
      <c r="G5202" s="28"/>
      <c r="H5202" s="28"/>
      <c r="I5202" s="28"/>
      <c r="J5202" s="28"/>
      <c r="K5202" s="28"/>
      <c r="L5202" s="28"/>
      <c r="M5202" s="28"/>
      <c r="N5202" s="28"/>
      <c r="O5202" s="28"/>
      <c r="P5202" s="60"/>
      <c r="Q5202" s="60"/>
      <c r="R5202" s="60"/>
      <c r="S5202" s="60"/>
      <c r="T5202" s="60"/>
      <c r="U5202" s="60"/>
      <c r="V5202" s="46"/>
      <c r="W5202" s="28"/>
      <c r="X5202" s="28"/>
      <c r="Y5202" s="28"/>
      <c r="AA5202" s="77"/>
      <c r="AB5202" s="28"/>
      <c r="AC5202" s="28"/>
      <c r="AD5202" s="28"/>
      <c r="AE5202" s="28"/>
      <c r="AF5202" s="28"/>
      <c r="AG5202" s="28"/>
      <c r="AH5202" s="28"/>
      <c r="AI5202" s="28"/>
      <c r="AJ5202" s="28"/>
      <c r="AK5202" s="28"/>
      <c r="AL5202" s="28"/>
      <c r="AM5202" s="28"/>
      <c r="AN5202" s="28"/>
      <c r="AO5202" s="28"/>
      <c r="AP5202" s="28"/>
      <c r="AQ5202" s="28"/>
      <c r="AR5202" s="28"/>
      <c r="AS5202" s="28"/>
      <c r="AT5202" s="96"/>
      <c r="AU5202" s="28"/>
      <c r="AV5202" s="28"/>
      <c r="AW5202" s="28"/>
      <c r="AX5202" s="28"/>
      <c r="AY5202" s="28"/>
      <c r="AZ5202" s="28"/>
      <c r="BA5202" s="28"/>
      <c r="BB5202" s="28"/>
      <c r="BC5202" s="28"/>
      <c r="BD5202" s="28"/>
      <c r="BE5202" s="28"/>
    </row>
    <row r="5203" spans="3:57" ht="14.25" customHeight="1">
      <c r="C5203" s="46"/>
      <c r="D5203" s="28"/>
      <c r="E5203" s="28"/>
      <c r="F5203" s="28"/>
      <c r="G5203" s="28"/>
      <c r="H5203" s="28"/>
      <c r="I5203" s="28"/>
      <c r="J5203" s="28"/>
      <c r="K5203" s="28"/>
      <c r="L5203" s="28"/>
      <c r="M5203" s="28"/>
      <c r="N5203" s="28"/>
      <c r="O5203" s="28"/>
      <c r="P5203" s="60"/>
      <c r="Q5203" s="60"/>
      <c r="R5203" s="60"/>
      <c r="S5203" s="60"/>
      <c r="T5203" s="60"/>
      <c r="U5203" s="60"/>
      <c r="V5203" s="46"/>
      <c r="W5203" s="28"/>
      <c r="X5203" s="28"/>
      <c r="Y5203" s="28"/>
      <c r="AA5203" s="77"/>
      <c r="AB5203" s="28"/>
      <c r="AC5203" s="28"/>
      <c r="AD5203" s="28"/>
      <c r="AE5203" s="28"/>
      <c r="AF5203" s="28"/>
      <c r="AG5203" s="28"/>
      <c r="AH5203" s="28"/>
      <c r="AI5203" s="28"/>
      <c r="AJ5203" s="28"/>
      <c r="AK5203" s="28"/>
      <c r="AL5203" s="28"/>
      <c r="AM5203" s="28"/>
      <c r="AN5203" s="28"/>
      <c r="AO5203" s="28"/>
      <c r="AP5203" s="28"/>
      <c r="AQ5203" s="28"/>
      <c r="AR5203" s="28"/>
      <c r="AS5203" s="28"/>
      <c r="AT5203" s="96"/>
      <c r="AU5203" s="28"/>
      <c r="AV5203" s="28"/>
      <c r="AW5203" s="28"/>
      <c r="AX5203" s="28"/>
      <c r="AY5203" s="28"/>
      <c r="AZ5203" s="28"/>
      <c r="BA5203" s="28"/>
      <c r="BB5203" s="28"/>
      <c r="BC5203" s="28"/>
      <c r="BD5203" s="28"/>
      <c r="BE5203" s="28"/>
    </row>
    <row r="5204" spans="3:57" ht="14.25" customHeight="1">
      <c r="C5204" s="46"/>
      <c r="D5204" s="28"/>
      <c r="E5204" s="28"/>
      <c r="F5204" s="28"/>
      <c r="G5204" s="28"/>
      <c r="H5204" s="28"/>
      <c r="I5204" s="28"/>
      <c r="J5204" s="28"/>
      <c r="K5204" s="28"/>
      <c r="L5204" s="28"/>
      <c r="M5204" s="28"/>
      <c r="N5204" s="28"/>
      <c r="O5204" s="28"/>
      <c r="P5204" s="60"/>
      <c r="Q5204" s="60"/>
      <c r="R5204" s="60"/>
      <c r="S5204" s="60"/>
      <c r="T5204" s="60"/>
      <c r="U5204" s="60"/>
      <c r="V5204" s="46"/>
      <c r="W5204" s="28"/>
      <c r="X5204" s="28"/>
      <c r="Y5204" s="28"/>
      <c r="AA5204" s="77"/>
      <c r="AB5204" s="28"/>
      <c r="AC5204" s="28"/>
      <c r="AD5204" s="28"/>
      <c r="AE5204" s="28"/>
      <c r="AF5204" s="28"/>
      <c r="AG5204" s="28"/>
      <c r="AH5204" s="28"/>
      <c r="AI5204" s="28"/>
      <c r="AJ5204" s="28"/>
      <c r="AK5204" s="28"/>
      <c r="AL5204" s="28"/>
      <c r="AM5204" s="28"/>
      <c r="AN5204" s="28"/>
      <c r="AO5204" s="28"/>
      <c r="AP5204" s="28"/>
      <c r="AQ5204" s="28"/>
      <c r="AR5204" s="28"/>
      <c r="AS5204" s="28"/>
      <c r="AT5204" s="96"/>
      <c r="AU5204" s="28"/>
      <c r="AV5204" s="28"/>
      <c r="AW5204" s="28"/>
      <c r="AX5204" s="28"/>
      <c r="AY5204" s="28"/>
      <c r="AZ5204" s="28"/>
      <c r="BA5204" s="28"/>
      <c r="BB5204" s="28"/>
      <c r="BC5204" s="28"/>
      <c r="BD5204" s="28"/>
      <c r="BE5204" s="28"/>
    </row>
    <row r="5205" spans="3:57" ht="14.25" customHeight="1">
      <c r="C5205" s="46"/>
      <c r="D5205" s="28"/>
      <c r="E5205" s="28"/>
      <c r="F5205" s="28"/>
      <c r="G5205" s="28"/>
      <c r="H5205" s="28"/>
      <c r="I5205" s="28"/>
      <c r="J5205" s="28"/>
      <c r="K5205" s="28"/>
      <c r="L5205" s="28"/>
      <c r="M5205" s="28"/>
      <c r="N5205" s="28"/>
      <c r="O5205" s="28"/>
      <c r="P5205" s="60"/>
      <c r="Q5205" s="60"/>
      <c r="R5205" s="60"/>
      <c r="S5205" s="60"/>
      <c r="T5205" s="60"/>
      <c r="U5205" s="60"/>
      <c r="V5205" s="46"/>
      <c r="W5205" s="28"/>
      <c r="X5205" s="28"/>
      <c r="Y5205" s="28"/>
      <c r="AA5205" s="77"/>
      <c r="AB5205" s="28"/>
      <c r="AC5205" s="28"/>
      <c r="AD5205" s="28"/>
      <c r="AE5205" s="28"/>
      <c r="AF5205" s="28"/>
      <c r="AG5205" s="28"/>
      <c r="AH5205" s="28"/>
      <c r="AI5205" s="28"/>
      <c r="AJ5205" s="28"/>
      <c r="AK5205" s="28"/>
      <c r="AL5205" s="28"/>
      <c r="AM5205" s="28"/>
      <c r="AN5205" s="28"/>
      <c r="AO5205" s="28"/>
      <c r="AP5205" s="28"/>
      <c r="AQ5205" s="28"/>
      <c r="AR5205" s="28"/>
      <c r="AS5205" s="28"/>
      <c r="AT5205" s="96"/>
      <c r="AU5205" s="28"/>
      <c r="AV5205" s="28"/>
      <c r="AW5205" s="28"/>
      <c r="AX5205" s="28"/>
      <c r="AY5205" s="28"/>
      <c r="AZ5205" s="28"/>
      <c r="BA5205" s="28"/>
      <c r="BB5205" s="28"/>
      <c r="BC5205" s="28"/>
      <c r="BD5205" s="28"/>
      <c r="BE5205" s="28"/>
    </row>
    <row r="5206" spans="3:57" ht="14.25" customHeight="1">
      <c r="C5206" s="46"/>
      <c r="D5206" s="28"/>
      <c r="E5206" s="28"/>
      <c r="F5206" s="28"/>
      <c r="G5206" s="28"/>
      <c r="H5206" s="28"/>
      <c r="I5206" s="28"/>
      <c r="J5206" s="28"/>
      <c r="K5206" s="28"/>
      <c r="L5206" s="28"/>
      <c r="M5206" s="28"/>
      <c r="N5206" s="28"/>
      <c r="O5206" s="28"/>
      <c r="P5206" s="60"/>
      <c r="Q5206" s="60"/>
      <c r="R5206" s="60"/>
      <c r="S5206" s="60"/>
      <c r="T5206" s="60"/>
      <c r="U5206" s="60"/>
      <c r="V5206" s="46"/>
      <c r="W5206" s="28"/>
      <c r="X5206" s="28"/>
      <c r="Y5206" s="28"/>
      <c r="AA5206" s="77"/>
      <c r="AB5206" s="28"/>
      <c r="AC5206" s="28"/>
      <c r="AD5206" s="28"/>
      <c r="AE5206" s="28"/>
      <c r="AF5206" s="28"/>
      <c r="AG5206" s="28"/>
      <c r="AH5206" s="28"/>
      <c r="AI5206" s="28"/>
      <c r="AJ5206" s="28"/>
      <c r="AK5206" s="28"/>
      <c r="AL5206" s="28"/>
      <c r="AM5206" s="28"/>
      <c r="AN5206" s="28"/>
      <c r="AO5206" s="28"/>
      <c r="AP5206" s="28"/>
      <c r="AQ5206" s="28"/>
      <c r="AR5206" s="28"/>
      <c r="AS5206" s="28"/>
      <c r="AT5206" s="96"/>
      <c r="AU5206" s="28"/>
      <c r="AV5206" s="28"/>
      <c r="AW5206" s="28"/>
      <c r="AX5206" s="28"/>
      <c r="AY5206" s="28"/>
      <c r="AZ5206" s="28"/>
      <c r="BA5206" s="28"/>
      <c r="BB5206" s="28"/>
      <c r="BC5206" s="28"/>
      <c r="BD5206" s="28"/>
      <c r="BE5206" s="28"/>
    </row>
    <row r="5207" spans="3:57" ht="14.25" customHeight="1">
      <c r="C5207" s="46"/>
      <c r="D5207" s="28"/>
      <c r="E5207" s="28"/>
      <c r="F5207" s="28"/>
      <c r="G5207" s="28"/>
      <c r="H5207" s="28"/>
      <c r="I5207" s="28"/>
      <c r="J5207" s="28"/>
      <c r="K5207" s="28"/>
      <c r="L5207" s="28"/>
      <c r="M5207" s="28"/>
      <c r="N5207" s="28"/>
      <c r="O5207" s="28"/>
      <c r="P5207" s="60"/>
      <c r="Q5207" s="60"/>
      <c r="R5207" s="60"/>
      <c r="S5207" s="60"/>
      <c r="T5207" s="60"/>
      <c r="U5207" s="60"/>
      <c r="V5207" s="46"/>
      <c r="W5207" s="28"/>
      <c r="X5207" s="28"/>
      <c r="Y5207" s="28"/>
      <c r="AA5207" s="77"/>
      <c r="AB5207" s="28"/>
      <c r="AC5207" s="28"/>
      <c r="AD5207" s="28"/>
      <c r="AE5207" s="28"/>
      <c r="AF5207" s="28"/>
      <c r="AG5207" s="28"/>
      <c r="AH5207" s="28"/>
      <c r="AI5207" s="28"/>
      <c r="AJ5207" s="28"/>
      <c r="AK5207" s="28"/>
      <c r="AL5207" s="28"/>
      <c r="AM5207" s="28"/>
      <c r="AN5207" s="28"/>
      <c r="AO5207" s="28"/>
      <c r="AP5207" s="28"/>
      <c r="AQ5207" s="28"/>
      <c r="AR5207" s="28"/>
      <c r="AS5207" s="28"/>
      <c r="AT5207" s="96"/>
      <c r="AU5207" s="28"/>
      <c r="AV5207" s="28"/>
      <c r="AW5207" s="28"/>
      <c r="AX5207" s="28"/>
      <c r="AY5207" s="28"/>
      <c r="AZ5207" s="28"/>
      <c r="BA5207" s="28"/>
      <c r="BB5207" s="28"/>
      <c r="BC5207" s="28"/>
      <c r="BD5207" s="28"/>
      <c r="BE5207" s="28"/>
    </row>
    <row r="5208" spans="3:57" ht="14.25" customHeight="1">
      <c r="C5208" s="46"/>
      <c r="D5208" s="28"/>
      <c r="E5208" s="28"/>
      <c r="F5208" s="28"/>
      <c r="G5208" s="28"/>
      <c r="H5208" s="28"/>
      <c r="I5208" s="28"/>
      <c r="J5208" s="28"/>
      <c r="K5208" s="28"/>
      <c r="L5208" s="28"/>
      <c r="M5208" s="28"/>
      <c r="N5208" s="28"/>
      <c r="O5208" s="28"/>
      <c r="P5208" s="60"/>
      <c r="Q5208" s="60"/>
      <c r="R5208" s="60"/>
      <c r="S5208" s="60"/>
      <c r="T5208" s="60"/>
      <c r="U5208" s="60"/>
      <c r="V5208" s="46"/>
      <c r="W5208" s="28"/>
      <c r="X5208" s="28"/>
      <c r="Y5208" s="28"/>
      <c r="AA5208" s="77"/>
      <c r="AB5208" s="28"/>
      <c r="AC5208" s="28"/>
      <c r="AD5208" s="28"/>
      <c r="AE5208" s="28"/>
      <c r="AF5208" s="28"/>
      <c r="AG5208" s="28"/>
      <c r="AH5208" s="28"/>
      <c r="AI5208" s="28"/>
      <c r="AJ5208" s="28"/>
      <c r="AK5208" s="28"/>
      <c r="AL5208" s="28"/>
      <c r="AM5208" s="28"/>
      <c r="AN5208" s="28"/>
      <c r="AO5208" s="28"/>
      <c r="AP5208" s="28"/>
      <c r="AQ5208" s="28"/>
      <c r="AR5208" s="28"/>
      <c r="AS5208" s="28"/>
      <c r="AT5208" s="96"/>
      <c r="AU5208" s="28"/>
      <c r="AV5208" s="28"/>
      <c r="AW5208" s="28"/>
      <c r="AX5208" s="28"/>
      <c r="AY5208" s="28"/>
      <c r="AZ5208" s="28"/>
      <c r="BA5208" s="28"/>
      <c r="BB5208" s="28"/>
      <c r="BC5208" s="28"/>
      <c r="BD5208" s="28"/>
      <c r="BE5208" s="28"/>
    </row>
    <row r="5209" spans="3:57" ht="14.25" customHeight="1">
      <c r="C5209" s="46"/>
      <c r="D5209" s="28"/>
      <c r="E5209" s="28"/>
      <c r="F5209" s="28"/>
      <c r="G5209" s="28"/>
      <c r="H5209" s="28"/>
      <c r="I5209" s="28"/>
      <c r="J5209" s="28"/>
      <c r="K5209" s="28"/>
      <c r="L5209" s="28"/>
      <c r="M5209" s="28"/>
      <c r="N5209" s="28"/>
      <c r="O5209" s="28"/>
      <c r="P5209" s="60"/>
      <c r="Q5209" s="60"/>
      <c r="R5209" s="60"/>
      <c r="S5209" s="60"/>
      <c r="T5209" s="60"/>
      <c r="U5209" s="60"/>
      <c r="V5209" s="46"/>
      <c r="W5209" s="28"/>
      <c r="X5209" s="28"/>
      <c r="Y5209" s="28"/>
      <c r="AA5209" s="77"/>
      <c r="AB5209" s="28"/>
      <c r="AC5209" s="28"/>
      <c r="AD5209" s="28"/>
      <c r="AE5209" s="28"/>
      <c r="AF5209" s="28"/>
      <c r="AG5209" s="28"/>
      <c r="AH5209" s="28"/>
      <c r="AI5209" s="28"/>
      <c r="AJ5209" s="28"/>
      <c r="AK5209" s="28"/>
      <c r="AL5209" s="28"/>
      <c r="AM5209" s="28"/>
      <c r="AN5209" s="28"/>
      <c r="AO5209" s="28"/>
      <c r="AP5209" s="28"/>
      <c r="AQ5209" s="28"/>
      <c r="AR5209" s="28"/>
      <c r="AS5209" s="28"/>
      <c r="AT5209" s="96"/>
      <c r="AU5209" s="28"/>
      <c r="AV5209" s="28"/>
      <c r="AW5209" s="28"/>
      <c r="AX5209" s="28"/>
      <c r="AY5209" s="28"/>
      <c r="AZ5209" s="28"/>
      <c r="BA5209" s="28"/>
      <c r="BB5209" s="28"/>
      <c r="BC5209" s="28"/>
      <c r="BD5209" s="28"/>
      <c r="BE5209" s="28"/>
    </row>
    <row r="5210" spans="3:57" ht="14.25" customHeight="1">
      <c r="C5210" s="46"/>
      <c r="D5210" s="28"/>
      <c r="E5210" s="28"/>
      <c r="F5210" s="28"/>
      <c r="G5210" s="28"/>
      <c r="H5210" s="28"/>
      <c r="I5210" s="28"/>
      <c r="J5210" s="28"/>
      <c r="K5210" s="28"/>
      <c r="L5210" s="28"/>
      <c r="M5210" s="28"/>
      <c r="N5210" s="28"/>
      <c r="O5210" s="28"/>
      <c r="P5210" s="60"/>
      <c r="Q5210" s="60"/>
      <c r="R5210" s="60"/>
      <c r="S5210" s="60"/>
      <c r="T5210" s="60"/>
      <c r="U5210" s="60"/>
      <c r="V5210" s="46"/>
      <c r="W5210" s="28"/>
      <c r="X5210" s="28"/>
      <c r="Y5210" s="28"/>
      <c r="AA5210" s="77"/>
      <c r="AB5210" s="28"/>
      <c r="AC5210" s="28"/>
      <c r="AD5210" s="28"/>
      <c r="AE5210" s="28"/>
      <c r="AF5210" s="28"/>
      <c r="AG5210" s="28"/>
      <c r="AH5210" s="28"/>
      <c r="AI5210" s="28"/>
      <c r="AJ5210" s="28"/>
      <c r="AK5210" s="28"/>
      <c r="AL5210" s="28"/>
      <c r="AM5210" s="28"/>
      <c r="AN5210" s="28"/>
      <c r="AO5210" s="28"/>
      <c r="AP5210" s="28"/>
      <c r="AQ5210" s="28"/>
      <c r="AR5210" s="28"/>
      <c r="AS5210" s="28"/>
      <c r="AT5210" s="96"/>
      <c r="AU5210" s="28"/>
      <c r="AV5210" s="28"/>
      <c r="AW5210" s="28"/>
      <c r="AX5210" s="28"/>
      <c r="AY5210" s="28"/>
      <c r="AZ5210" s="28"/>
      <c r="BA5210" s="28"/>
      <c r="BB5210" s="28"/>
      <c r="BC5210" s="28"/>
      <c r="BD5210" s="28"/>
      <c r="BE5210" s="28"/>
    </row>
    <row r="5211" spans="3:57" ht="14.25" customHeight="1">
      <c r="C5211" s="46"/>
      <c r="D5211" s="28"/>
      <c r="E5211" s="28"/>
      <c r="F5211" s="28"/>
      <c r="G5211" s="28"/>
      <c r="H5211" s="28"/>
      <c r="I5211" s="28"/>
      <c r="J5211" s="28"/>
      <c r="K5211" s="28"/>
      <c r="L5211" s="28"/>
      <c r="M5211" s="28"/>
      <c r="N5211" s="28"/>
      <c r="O5211" s="28"/>
      <c r="P5211" s="60"/>
      <c r="Q5211" s="60"/>
      <c r="R5211" s="60"/>
      <c r="S5211" s="60"/>
      <c r="T5211" s="60"/>
      <c r="U5211" s="60"/>
      <c r="V5211" s="46"/>
      <c r="W5211" s="28"/>
      <c r="X5211" s="28"/>
      <c r="Y5211" s="28"/>
      <c r="AA5211" s="77"/>
      <c r="AB5211" s="28"/>
      <c r="AC5211" s="28"/>
      <c r="AD5211" s="28"/>
      <c r="AE5211" s="28"/>
      <c r="AF5211" s="28"/>
      <c r="AG5211" s="28"/>
      <c r="AH5211" s="28"/>
      <c r="AI5211" s="28"/>
      <c r="AJ5211" s="28"/>
      <c r="AK5211" s="28"/>
      <c r="AL5211" s="28"/>
      <c r="AM5211" s="28"/>
      <c r="AN5211" s="28"/>
      <c r="AO5211" s="28"/>
      <c r="AP5211" s="28"/>
      <c r="AQ5211" s="28"/>
      <c r="AR5211" s="28"/>
      <c r="AS5211" s="28"/>
      <c r="AT5211" s="96"/>
      <c r="AU5211" s="28"/>
      <c r="AV5211" s="28"/>
      <c r="AW5211" s="28"/>
      <c r="AX5211" s="28"/>
      <c r="AY5211" s="28"/>
      <c r="AZ5211" s="28"/>
      <c r="BA5211" s="28"/>
      <c r="BB5211" s="28"/>
      <c r="BC5211" s="28"/>
      <c r="BD5211" s="28"/>
      <c r="BE5211" s="28"/>
    </row>
    <row r="5212" spans="3:57" ht="14.25" customHeight="1">
      <c r="C5212" s="46"/>
      <c r="D5212" s="28"/>
      <c r="E5212" s="28"/>
      <c r="F5212" s="28"/>
      <c r="G5212" s="28"/>
      <c r="H5212" s="28"/>
      <c r="I5212" s="28"/>
      <c r="J5212" s="28"/>
      <c r="K5212" s="28"/>
      <c r="L5212" s="28"/>
      <c r="M5212" s="28"/>
      <c r="N5212" s="28"/>
      <c r="O5212" s="28"/>
      <c r="P5212" s="60"/>
      <c r="Q5212" s="60"/>
      <c r="R5212" s="60"/>
      <c r="S5212" s="60"/>
      <c r="T5212" s="60"/>
      <c r="U5212" s="60"/>
      <c r="V5212" s="46"/>
      <c r="W5212" s="28"/>
      <c r="X5212" s="28"/>
      <c r="Y5212" s="28"/>
      <c r="AA5212" s="77"/>
      <c r="AB5212" s="28"/>
      <c r="AC5212" s="28"/>
      <c r="AD5212" s="28"/>
      <c r="AE5212" s="28"/>
      <c r="AF5212" s="28"/>
      <c r="AG5212" s="28"/>
      <c r="AH5212" s="28"/>
      <c r="AI5212" s="28"/>
      <c r="AJ5212" s="28"/>
      <c r="AK5212" s="28"/>
      <c r="AL5212" s="28"/>
      <c r="AM5212" s="28"/>
      <c r="AN5212" s="28"/>
      <c r="AO5212" s="28"/>
      <c r="AP5212" s="28"/>
      <c r="AQ5212" s="28"/>
      <c r="AR5212" s="28"/>
      <c r="AS5212" s="28"/>
      <c r="AT5212" s="96"/>
      <c r="AU5212" s="28"/>
      <c r="AV5212" s="28"/>
      <c r="AW5212" s="28"/>
      <c r="AX5212" s="28"/>
      <c r="AY5212" s="28"/>
      <c r="AZ5212" s="28"/>
      <c r="BA5212" s="28"/>
      <c r="BB5212" s="28"/>
      <c r="BC5212" s="28"/>
      <c r="BD5212" s="28"/>
      <c r="BE5212" s="28"/>
    </row>
    <row r="5213" spans="3:57" ht="14.25" customHeight="1">
      <c r="C5213" s="46"/>
      <c r="D5213" s="28"/>
      <c r="E5213" s="28"/>
      <c r="F5213" s="28"/>
      <c r="G5213" s="28"/>
      <c r="H5213" s="28"/>
      <c r="I5213" s="28"/>
      <c r="J5213" s="28"/>
      <c r="K5213" s="28"/>
      <c r="L5213" s="28"/>
      <c r="M5213" s="28"/>
      <c r="N5213" s="28"/>
      <c r="O5213" s="28"/>
      <c r="P5213" s="60"/>
      <c r="Q5213" s="60"/>
      <c r="R5213" s="60"/>
      <c r="S5213" s="60"/>
      <c r="T5213" s="60"/>
      <c r="U5213" s="60"/>
      <c r="V5213" s="46"/>
      <c r="W5213" s="28"/>
      <c r="X5213" s="28"/>
      <c r="Y5213" s="28"/>
      <c r="AA5213" s="77"/>
      <c r="AB5213" s="28"/>
      <c r="AC5213" s="28"/>
      <c r="AD5213" s="28"/>
      <c r="AE5213" s="28"/>
      <c r="AF5213" s="28"/>
      <c r="AG5213" s="28"/>
      <c r="AH5213" s="28"/>
      <c r="AI5213" s="28"/>
      <c r="AJ5213" s="28"/>
      <c r="AK5213" s="28"/>
      <c r="AL5213" s="28"/>
      <c r="AM5213" s="28"/>
      <c r="AN5213" s="28"/>
      <c r="AO5213" s="28"/>
      <c r="AP5213" s="28"/>
      <c r="AQ5213" s="28"/>
      <c r="AR5213" s="28"/>
      <c r="AS5213" s="28"/>
      <c r="AT5213" s="96"/>
      <c r="AU5213" s="28"/>
      <c r="AV5213" s="28"/>
      <c r="AW5213" s="28"/>
      <c r="AX5213" s="28"/>
      <c r="AY5213" s="28"/>
      <c r="AZ5213" s="28"/>
      <c r="BA5213" s="28"/>
      <c r="BB5213" s="28"/>
      <c r="BC5213" s="28"/>
      <c r="BD5213" s="28"/>
      <c r="BE5213" s="28"/>
    </row>
    <row r="5214" spans="3:57" ht="14.25" customHeight="1">
      <c r="C5214" s="46"/>
      <c r="D5214" s="28"/>
      <c r="E5214" s="28"/>
      <c r="F5214" s="28"/>
      <c r="G5214" s="28"/>
      <c r="H5214" s="28"/>
      <c r="I5214" s="28"/>
      <c r="J5214" s="28"/>
      <c r="K5214" s="28"/>
      <c r="L5214" s="28"/>
      <c r="M5214" s="28"/>
      <c r="N5214" s="28"/>
      <c r="O5214" s="28"/>
      <c r="P5214" s="60"/>
      <c r="Q5214" s="60"/>
      <c r="R5214" s="60"/>
      <c r="S5214" s="60"/>
      <c r="T5214" s="60"/>
      <c r="U5214" s="60"/>
      <c r="V5214" s="46"/>
      <c r="W5214" s="28"/>
      <c r="X5214" s="28"/>
      <c r="Y5214" s="28"/>
      <c r="AA5214" s="77"/>
      <c r="AB5214" s="28"/>
      <c r="AC5214" s="28"/>
      <c r="AD5214" s="28"/>
      <c r="AE5214" s="28"/>
      <c r="AF5214" s="28"/>
      <c r="AG5214" s="28"/>
      <c r="AH5214" s="28"/>
      <c r="AI5214" s="28"/>
      <c r="AJ5214" s="28"/>
      <c r="AK5214" s="28"/>
      <c r="AL5214" s="28"/>
      <c r="AM5214" s="28"/>
      <c r="AN5214" s="28"/>
      <c r="AO5214" s="28"/>
      <c r="AP5214" s="28"/>
      <c r="AQ5214" s="28"/>
      <c r="AR5214" s="28"/>
      <c r="AS5214" s="28"/>
      <c r="AT5214" s="96"/>
      <c r="AU5214" s="28"/>
      <c r="AV5214" s="28"/>
      <c r="AW5214" s="28"/>
      <c r="AX5214" s="28"/>
      <c r="AY5214" s="28"/>
      <c r="AZ5214" s="28"/>
      <c r="BA5214" s="28"/>
      <c r="BB5214" s="28"/>
      <c r="BC5214" s="28"/>
      <c r="BD5214" s="28"/>
      <c r="BE5214" s="28"/>
    </row>
    <row r="5215" spans="3:57" ht="14.25" customHeight="1">
      <c r="C5215" s="46"/>
      <c r="D5215" s="28"/>
      <c r="E5215" s="28"/>
      <c r="F5215" s="28"/>
      <c r="G5215" s="28"/>
      <c r="H5215" s="28"/>
      <c r="I5215" s="28"/>
      <c r="J5215" s="28"/>
      <c r="K5215" s="28"/>
      <c r="L5215" s="28"/>
      <c r="M5215" s="28"/>
      <c r="N5215" s="28"/>
      <c r="O5215" s="28"/>
      <c r="P5215" s="60"/>
      <c r="Q5215" s="60"/>
      <c r="R5215" s="60"/>
      <c r="S5215" s="60"/>
      <c r="T5215" s="60"/>
      <c r="U5215" s="60"/>
      <c r="V5215" s="46"/>
      <c r="W5215" s="28"/>
      <c r="X5215" s="28"/>
      <c r="Y5215" s="28"/>
      <c r="AA5215" s="77"/>
      <c r="AB5215" s="28"/>
      <c r="AC5215" s="28"/>
      <c r="AD5215" s="28"/>
      <c r="AE5215" s="28"/>
      <c r="AF5215" s="28"/>
      <c r="AG5215" s="28"/>
      <c r="AH5215" s="28"/>
      <c r="AI5215" s="28"/>
      <c r="AJ5215" s="28"/>
      <c r="AK5215" s="28"/>
      <c r="AL5215" s="28"/>
      <c r="AM5215" s="28"/>
      <c r="AN5215" s="28"/>
      <c r="AO5215" s="28"/>
      <c r="AP5215" s="28"/>
      <c r="AQ5215" s="28"/>
      <c r="AR5215" s="28"/>
      <c r="AS5215" s="28"/>
      <c r="AT5215" s="96"/>
      <c r="AU5215" s="28"/>
      <c r="AV5215" s="28"/>
      <c r="AW5215" s="28"/>
      <c r="AX5215" s="28"/>
      <c r="AY5215" s="28"/>
      <c r="AZ5215" s="28"/>
      <c r="BA5215" s="28"/>
      <c r="BB5215" s="28"/>
      <c r="BC5215" s="28"/>
      <c r="BD5215" s="28"/>
      <c r="BE5215" s="28"/>
    </row>
    <row r="5216" spans="3:57" ht="14.25" customHeight="1">
      <c r="C5216" s="46"/>
      <c r="D5216" s="28"/>
      <c r="E5216" s="28"/>
      <c r="F5216" s="28"/>
      <c r="G5216" s="28"/>
      <c r="H5216" s="28"/>
      <c r="I5216" s="28"/>
      <c r="J5216" s="28"/>
      <c r="K5216" s="28"/>
      <c r="L5216" s="28"/>
      <c r="M5216" s="28"/>
      <c r="N5216" s="28"/>
      <c r="O5216" s="28"/>
      <c r="P5216" s="60"/>
      <c r="Q5216" s="60"/>
      <c r="R5216" s="60"/>
      <c r="S5216" s="60"/>
      <c r="T5216" s="60"/>
      <c r="U5216" s="60"/>
      <c r="V5216" s="46"/>
      <c r="W5216" s="28"/>
      <c r="X5216" s="28"/>
      <c r="Y5216" s="28"/>
      <c r="AA5216" s="77"/>
      <c r="AB5216" s="28"/>
      <c r="AC5216" s="28"/>
      <c r="AD5216" s="28"/>
      <c r="AE5216" s="28"/>
      <c r="AF5216" s="28"/>
      <c r="AG5216" s="28"/>
      <c r="AH5216" s="28"/>
      <c r="AI5216" s="28"/>
      <c r="AJ5216" s="28"/>
      <c r="AK5216" s="28"/>
      <c r="AL5216" s="28"/>
      <c r="AM5216" s="28"/>
      <c r="AN5216" s="28"/>
      <c r="AO5216" s="28"/>
      <c r="AP5216" s="28"/>
      <c r="AQ5216" s="28"/>
      <c r="AR5216" s="28"/>
      <c r="AS5216" s="28"/>
      <c r="AT5216" s="96"/>
      <c r="AU5216" s="28"/>
      <c r="AV5216" s="28"/>
      <c r="AW5216" s="28"/>
      <c r="AX5216" s="28"/>
      <c r="AY5216" s="28"/>
      <c r="AZ5216" s="28"/>
      <c r="BA5216" s="28"/>
      <c r="BB5216" s="28"/>
      <c r="BC5216" s="28"/>
      <c r="BD5216" s="28"/>
      <c r="BE5216" s="28"/>
    </row>
    <row r="5217" spans="3:57" ht="14.25" customHeight="1">
      <c r="C5217" s="46"/>
      <c r="D5217" s="28"/>
      <c r="E5217" s="28"/>
      <c r="F5217" s="28"/>
      <c r="G5217" s="28"/>
      <c r="H5217" s="28"/>
      <c r="I5217" s="28"/>
      <c r="J5217" s="28"/>
      <c r="K5217" s="28"/>
      <c r="L5217" s="28"/>
      <c r="M5217" s="28"/>
      <c r="N5217" s="28"/>
      <c r="O5217" s="28"/>
      <c r="P5217" s="60"/>
      <c r="Q5217" s="60"/>
      <c r="R5217" s="60"/>
      <c r="S5217" s="60"/>
      <c r="T5217" s="60"/>
      <c r="U5217" s="60"/>
      <c r="V5217" s="46"/>
      <c r="W5217" s="28"/>
      <c r="X5217" s="28"/>
      <c r="Y5217" s="28"/>
      <c r="AA5217" s="77"/>
      <c r="AB5217" s="28"/>
      <c r="AC5217" s="28"/>
      <c r="AD5217" s="28"/>
      <c r="AE5217" s="28"/>
      <c r="AF5217" s="28"/>
      <c r="AG5217" s="28"/>
      <c r="AH5217" s="28"/>
      <c r="AI5217" s="28"/>
      <c r="AJ5217" s="28"/>
      <c r="AK5217" s="28"/>
      <c r="AL5217" s="28"/>
      <c r="AM5217" s="28"/>
      <c r="AN5217" s="28"/>
      <c r="AO5217" s="28"/>
      <c r="AP5217" s="28"/>
      <c r="AQ5217" s="28"/>
      <c r="AR5217" s="28"/>
      <c r="AS5217" s="28"/>
      <c r="AT5217" s="96"/>
      <c r="AU5217" s="28"/>
      <c r="AV5217" s="28"/>
      <c r="AW5217" s="28"/>
      <c r="AX5217" s="28"/>
      <c r="AY5217" s="28"/>
      <c r="AZ5217" s="28"/>
      <c r="BA5217" s="28"/>
      <c r="BB5217" s="28"/>
      <c r="BC5217" s="28"/>
      <c r="BD5217" s="28"/>
      <c r="BE5217" s="28"/>
    </row>
    <row r="5218" spans="3:57" ht="14.25" customHeight="1">
      <c r="C5218" s="46"/>
      <c r="D5218" s="28"/>
      <c r="E5218" s="28"/>
      <c r="F5218" s="28"/>
      <c r="G5218" s="28"/>
      <c r="H5218" s="28"/>
      <c r="I5218" s="28"/>
      <c r="J5218" s="28"/>
      <c r="K5218" s="28"/>
      <c r="L5218" s="28"/>
      <c r="M5218" s="28"/>
      <c r="N5218" s="28"/>
      <c r="O5218" s="28"/>
      <c r="P5218" s="60"/>
      <c r="Q5218" s="60"/>
      <c r="R5218" s="60"/>
      <c r="S5218" s="60"/>
      <c r="T5218" s="60"/>
      <c r="U5218" s="60"/>
      <c r="V5218" s="46"/>
      <c r="W5218" s="28"/>
      <c r="X5218" s="28"/>
      <c r="Y5218" s="28"/>
      <c r="AA5218" s="77"/>
      <c r="AB5218" s="28"/>
      <c r="AC5218" s="28"/>
      <c r="AD5218" s="28"/>
      <c r="AE5218" s="28"/>
      <c r="AF5218" s="28"/>
      <c r="AG5218" s="28"/>
      <c r="AH5218" s="28"/>
      <c r="AI5218" s="28"/>
      <c r="AJ5218" s="28"/>
      <c r="AK5218" s="28"/>
      <c r="AL5218" s="28"/>
      <c r="AM5218" s="28"/>
      <c r="AN5218" s="28"/>
      <c r="AO5218" s="28"/>
      <c r="AP5218" s="28"/>
      <c r="AQ5218" s="28"/>
      <c r="AR5218" s="28"/>
      <c r="AS5218" s="28"/>
      <c r="AT5218" s="96"/>
      <c r="AU5218" s="28"/>
      <c r="AV5218" s="28"/>
      <c r="AW5218" s="28"/>
      <c r="AX5218" s="28"/>
      <c r="AY5218" s="28"/>
      <c r="AZ5218" s="28"/>
      <c r="BA5218" s="28"/>
      <c r="BB5218" s="28"/>
      <c r="BC5218" s="28"/>
      <c r="BD5218" s="28"/>
      <c r="BE5218" s="28"/>
    </row>
    <row r="5219" spans="3:57" ht="14.25" customHeight="1">
      <c r="C5219" s="46"/>
      <c r="D5219" s="28"/>
      <c r="E5219" s="28"/>
      <c r="F5219" s="28"/>
      <c r="G5219" s="28"/>
      <c r="H5219" s="28"/>
      <c r="I5219" s="28"/>
      <c r="J5219" s="28"/>
      <c r="K5219" s="28"/>
      <c r="L5219" s="28"/>
      <c r="M5219" s="28"/>
      <c r="N5219" s="28"/>
      <c r="O5219" s="28"/>
      <c r="P5219" s="60"/>
      <c r="Q5219" s="60"/>
      <c r="R5219" s="60"/>
      <c r="S5219" s="60"/>
      <c r="T5219" s="60"/>
      <c r="U5219" s="60"/>
      <c r="V5219" s="46"/>
      <c r="W5219" s="28"/>
      <c r="X5219" s="28"/>
      <c r="Y5219" s="28"/>
      <c r="AA5219" s="77"/>
      <c r="AB5219" s="28"/>
      <c r="AC5219" s="28"/>
      <c r="AD5219" s="28"/>
      <c r="AE5219" s="28"/>
      <c r="AF5219" s="28"/>
      <c r="AG5219" s="28"/>
      <c r="AH5219" s="28"/>
      <c r="AI5219" s="28"/>
      <c r="AJ5219" s="28"/>
      <c r="AK5219" s="28"/>
      <c r="AL5219" s="28"/>
      <c r="AM5219" s="28"/>
      <c r="AN5219" s="28"/>
      <c r="AO5219" s="28"/>
      <c r="AP5219" s="28"/>
      <c r="AQ5219" s="28"/>
      <c r="AR5219" s="28"/>
      <c r="AS5219" s="28"/>
      <c r="AT5219" s="96"/>
      <c r="AU5219" s="28"/>
      <c r="AV5219" s="28"/>
      <c r="AW5219" s="28"/>
      <c r="AX5219" s="28"/>
      <c r="AY5219" s="28"/>
      <c r="AZ5219" s="28"/>
      <c r="BA5219" s="28"/>
      <c r="BB5219" s="28"/>
      <c r="BC5219" s="28"/>
      <c r="BD5219" s="28"/>
      <c r="BE5219" s="28"/>
    </row>
    <row r="5220" spans="3:57" ht="14.25" customHeight="1">
      <c r="C5220" s="46"/>
      <c r="D5220" s="28"/>
      <c r="E5220" s="28"/>
      <c r="F5220" s="28"/>
      <c r="G5220" s="28"/>
      <c r="H5220" s="28"/>
      <c r="I5220" s="28"/>
      <c r="J5220" s="28"/>
      <c r="K5220" s="28"/>
      <c r="L5220" s="28"/>
      <c r="M5220" s="28"/>
      <c r="N5220" s="28"/>
      <c r="O5220" s="28"/>
      <c r="P5220" s="60"/>
      <c r="Q5220" s="60"/>
      <c r="R5220" s="60"/>
      <c r="S5220" s="60"/>
      <c r="T5220" s="60"/>
      <c r="U5220" s="60"/>
      <c r="V5220" s="46"/>
      <c r="W5220" s="28"/>
      <c r="X5220" s="28"/>
      <c r="Y5220" s="28"/>
      <c r="AA5220" s="77"/>
      <c r="AB5220" s="28"/>
      <c r="AC5220" s="28"/>
      <c r="AD5220" s="28"/>
      <c r="AE5220" s="28"/>
      <c r="AF5220" s="28"/>
      <c r="AG5220" s="28"/>
      <c r="AH5220" s="28"/>
      <c r="AI5220" s="28"/>
      <c r="AJ5220" s="28"/>
      <c r="AK5220" s="28"/>
      <c r="AL5220" s="28"/>
      <c r="AM5220" s="28"/>
      <c r="AN5220" s="28"/>
      <c r="AO5220" s="28"/>
      <c r="AP5220" s="28"/>
      <c r="AQ5220" s="28"/>
      <c r="AR5220" s="28"/>
      <c r="AS5220" s="28"/>
      <c r="AT5220" s="96"/>
      <c r="AU5220" s="28"/>
      <c r="AV5220" s="28"/>
      <c r="AW5220" s="28"/>
      <c r="AX5220" s="28"/>
      <c r="AY5220" s="28"/>
      <c r="AZ5220" s="28"/>
      <c r="BA5220" s="28"/>
      <c r="BB5220" s="28"/>
      <c r="BC5220" s="28"/>
      <c r="BD5220" s="28"/>
      <c r="BE5220" s="28"/>
    </row>
    <row r="5221" spans="3:57" ht="14.25" customHeight="1">
      <c r="C5221" s="46"/>
      <c r="D5221" s="28"/>
      <c r="E5221" s="28"/>
      <c r="F5221" s="28"/>
      <c r="G5221" s="28"/>
      <c r="H5221" s="28"/>
      <c r="I5221" s="28"/>
      <c r="J5221" s="28"/>
      <c r="K5221" s="28"/>
      <c r="L5221" s="28"/>
      <c r="M5221" s="28"/>
      <c r="N5221" s="28"/>
      <c r="O5221" s="28"/>
      <c r="P5221" s="60"/>
      <c r="Q5221" s="60"/>
      <c r="R5221" s="60"/>
      <c r="S5221" s="60"/>
      <c r="T5221" s="60"/>
      <c r="U5221" s="60"/>
      <c r="V5221" s="46"/>
      <c r="W5221" s="28"/>
      <c r="X5221" s="28"/>
      <c r="Y5221" s="28"/>
      <c r="AA5221" s="77"/>
      <c r="AB5221" s="28"/>
      <c r="AC5221" s="28"/>
      <c r="AD5221" s="28"/>
      <c r="AE5221" s="28"/>
      <c r="AF5221" s="28"/>
      <c r="AG5221" s="28"/>
      <c r="AH5221" s="28"/>
      <c r="AI5221" s="28"/>
      <c r="AJ5221" s="28"/>
      <c r="AK5221" s="28"/>
      <c r="AL5221" s="28"/>
      <c r="AM5221" s="28"/>
      <c r="AN5221" s="28"/>
      <c r="AO5221" s="28"/>
      <c r="AP5221" s="28"/>
      <c r="AQ5221" s="28"/>
      <c r="AR5221" s="28"/>
      <c r="AS5221" s="28"/>
      <c r="AT5221" s="96"/>
      <c r="AU5221" s="28"/>
      <c r="AV5221" s="28"/>
      <c r="AW5221" s="28"/>
      <c r="AX5221" s="28"/>
      <c r="AY5221" s="28"/>
      <c r="AZ5221" s="28"/>
      <c r="BA5221" s="28"/>
      <c r="BB5221" s="28"/>
      <c r="BC5221" s="28"/>
      <c r="BD5221" s="28"/>
      <c r="BE5221" s="28"/>
    </row>
    <row r="5222" spans="3:57" ht="14.25" customHeight="1">
      <c r="C5222" s="46"/>
      <c r="D5222" s="28"/>
      <c r="E5222" s="28"/>
      <c r="F5222" s="28"/>
      <c r="G5222" s="28"/>
      <c r="H5222" s="28"/>
      <c r="I5222" s="28"/>
      <c r="J5222" s="28"/>
      <c r="K5222" s="28"/>
      <c r="L5222" s="28"/>
      <c r="M5222" s="28"/>
      <c r="N5222" s="28"/>
      <c r="O5222" s="28"/>
      <c r="P5222" s="60"/>
      <c r="Q5222" s="60"/>
      <c r="R5222" s="60"/>
      <c r="S5222" s="60"/>
      <c r="T5222" s="60"/>
      <c r="U5222" s="60"/>
      <c r="V5222" s="46"/>
      <c r="W5222" s="28"/>
      <c r="X5222" s="28"/>
      <c r="Y5222" s="28"/>
      <c r="AA5222" s="77"/>
      <c r="AB5222" s="28"/>
      <c r="AC5222" s="28"/>
      <c r="AD5222" s="28"/>
      <c r="AE5222" s="28"/>
      <c r="AF5222" s="28"/>
      <c r="AG5222" s="28"/>
      <c r="AH5222" s="28"/>
      <c r="AI5222" s="28"/>
      <c r="AJ5222" s="28"/>
      <c r="AK5222" s="28"/>
      <c r="AL5222" s="28"/>
      <c r="AM5222" s="28"/>
      <c r="AN5222" s="28"/>
      <c r="AO5222" s="28"/>
      <c r="AP5222" s="28"/>
      <c r="AQ5222" s="28"/>
      <c r="AR5222" s="28"/>
      <c r="AS5222" s="28"/>
      <c r="AT5222" s="96"/>
      <c r="AU5222" s="28"/>
      <c r="AV5222" s="28"/>
      <c r="AW5222" s="28"/>
      <c r="AX5222" s="28"/>
      <c r="AY5222" s="28"/>
      <c r="AZ5222" s="28"/>
      <c r="BA5222" s="28"/>
      <c r="BB5222" s="28"/>
      <c r="BC5222" s="28"/>
      <c r="BD5222" s="28"/>
      <c r="BE5222" s="28"/>
    </row>
    <row r="5223" spans="3:57" ht="14.25" customHeight="1">
      <c r="C5223" s="46"/>
      <c r="D5223" s="28"/>
      <c r="E5223" s="28"/>
      <c r="F5223" s="28"/>
      <c r="G5223" s="28"/>
      <c r="H5223" s="28"/>
      <c r="I5223" s="28"/>
      <c r="J5223" s="28"/>
      <c r="K5223" s="28"/>
      <c r="L5223" s="28"/>
      <c r="M5223" s="28"/>
      <c r="N5223" s="28"/>
      <c r="O5223" s="28"/>
      <c r="P5223" s="60"/>
      <c r="Q5223" s="60"/>
      <c r="R5223" s="60"/>
      <c r="S5223" s="60"/>
      <c r="T5223" s="60"/>
      <c r="U5223" s="60"/>
      <c r="V5223" s="46"/>
      <c r="W5223" s="28"/>
      <c r="X5223" s="28"/>
      <c r="Y5223" s="28"/>
      <c r="AA5223" s="77"/>
      <c r="AB5223" s="28"/>
      <c r="AC5223" s="28"/>
      <c r="AD5223" s="28"/>
      <c r="AE5223" s="28"/>
      <c r="AF5223" s="28"/>
      <c r="AG5223" s="28"/>
      <c r="AH5223" s="28"/>
      <c r="AI5223" s="28"/>
      <c r="AJ5223" s="28"/>
      <c r="AK5223" s="28"/>
      <c r="AL5223" s="28"/>
      <c r="AM5223" s="28"/>
      <c r="AN5223" s="28"/>
      <c r="AO5223" s="28"/>
      <c r="AP5223" s="28"/>
      <c r="AQ5223" s="28"/>
      <c r="AR5223" s="28"/>
      <c r="AS5223" s="28"/>
      <c r="AT5223" s="96"/>
      <c r="AU5223" s="28"/>
      <c r="AV5223" s="28"/>
      <c r="AW5223" s="28"/>
      <c r="AX5223" s="28"/>
      <c r="AY5223" s="28"/>
      <c r="AZ5223" s="28"/>
      <c r="BA5223" s="28"/>
      <c r="BB5223" s="28"/>
      <c r="BC5223" s="28"/>
      <c r="BD5223" s="28"/>
      <c r="BE5223" s="28"/>
    </row>
    <row r="5224" spans="3:57" ht="14.25" customHeight="1">
      <c r="C5224" s="46"/>
      <c r="D5224" s="28"/>
      <c r="E5224" s="28"/>
      <c r="F5224" s="28"/>
      <c r="G5224" s="28"/>
      <c r="H5224" s="28"/>
      <c r="I5224" s="28"/>
      <c r="J5224" s="28"/>
      <c r="K5224" s="28"/>
      <c r="L5224" s="28"/>
      <c r="M5224" s="28"/>
      <c r="N5224" s="28"/>
      <c r="O5224" s="28"/>
      <c r="P5224" s="60"/>
      <c r="Q5224" s="60"/>
      <c r="R5224" s="60"/>
      <c r="S5224" s="60"/>
      <c r="T5224" s="60"/>
      <c r="U5224" s="60"/>
      <c r="V5224" s="46"/>
      <c r="W5224" s="28"/>
      <c r="X5224" s="28"/>
      <c r="Y5224" s="28"/>
      <c r="AA5224" s="77"/>
      <c r="AB5224" s="28"/>
      <c r="AC5224" s="28"/>
      <c r="AD5224" s="28"/>
      <c r="AE5224" s="28"/>
      <c r="AF5224" s="28"/>
      <c r="AG5224" s="28"/>
      <c r="AH5224" s="28"/>
      <c r="AI5224" s="28"/>
      <c r="AJ5224" s="28"/>
      <c r="AK5224" s="28"/>
      <c r="AL5224" s="28"/>
      <c r="AM5224" s="28"/>
      <c r="AN5224" s="28"/>
      <c r="AO5224" s="28"/>
      <c r="AP5224" s="28"/>
      <c r="AQ5224" s="28"/>
      <c r="AR5224" s="28"/>
      <c r="AS5224" s="28"/>
      <c r="AT5224" s="96"/>
      <c r="AU5224" s="28"/>
      <c r="AV5224" s="28"/>
      <c r="AW5224" s="28"/>
      <c r="AX5224" s="28"/>
      <c r="AY5224" s="28"/>
      <c r="AZ5224" s="28"/>
      <c r="BA5224" s="28"/>
      <c r="BB5224" s="28"/>
      <c r="BC5224" s="28"/>
      <c r="BD5224" s="28"/>
      <c r="BE5224" s="28"/>
    </row>
    <row r="5225" spans="3:57" ht="14.25" customHeight="1">
      <c r="C5225" s="46"/>
      <c r="D5225" s="28"/>
      <c r="E5225" s="28"/>
      <c r="F5225" s="28"/>
      <c r="G5225" s="28"/>
      <c r="H5225" s="28"/>
      <c r="I5225" s="28"/>
      <c r="J5225" s="28"/>
      <c r="K5225" s="28"/>
      <c r="L5225" s="28"/>
      <c r="M5225" s="28"/>
      <c r="N5225" s="28"/>
      <c r="O5225" s="28"/>
      <c r="P5225" s="60"/>
      <c r="Q5225" s="60"/>
      <c r="R5225" s="60"/>
      <c r="S5225" s="60"/>
      <c r="T5225" s="60"/>
      <c r="U5225" s="60"/>
      <c r="V5225" s="46"/>
      <c r="W5225" s="28"/>
      <c r="X5225" s="28"/>
      <c r="Y5225" s="28"/>
      <c r="AA5225" s="77"/>
      <c r="AB5225" s="28"/>
      <c r="AC5225" s="28"/>
      <c r="AD5225" s="28"/>
      <c r="AE5225" s="28"/>
      <c r="AF5225" s="28"/>
      <c r="AG5225" s="28"/>
      <c r="AH5225" s="28"/>
      <c r="AI5225" s="28"/>
      <c r="AJ5225" s="28"/>
      <c r="AK5225" s="28"/>
      <c r="AL5225" s="28"/>
      <c r="AM5225" s="28"/>
      <c r="AN5225" s="28"/>
      <c r="AO5225" s="28"/>
      <c r="AP5225" s="28"/>
      <c r="AQ5225" s="28"/>
      <c r="AR5225" s="28"/>
      <c r="AS5225" s="28"/>
      <c r="AT5225" s="96"/>
      <c r="AU5225" s="28"/>
      <c r="AV5225" s="28"/>
      <c r="AW5225" s="28"/>
      <c r="AX5225" s="28"/>
      <c r="AY5225" s="28"/>
      <c r="AZ5225" s="28"/>
      <c r="BA5225" s="28"/>
      <c r="BB5225" s="28"/>
      <c r="BC5225" s="28"/>
      <c r="BD5225" s="28"/>
      <c r="BE5225" s="28"/>
    </row>
    <row r="5226" spans="3:57" ht="14.25" customHeight="1">
      <c r="C5226" s="46"/>
      <c r="D5226" s="28"/>
      <c r="E5226" s="28"/>
      <c r="F5226" s="28"/>
      <c r="G5226" s="28"/>
      <c r="H5226" s="28"/>
      <c r="I5226" s="28"/>
      <c r="J5226" s="28"/>
      <c r="K5226" s="28"/>
      <c r="L5226" s="28"/>
      <c r="M5226" s="28"/>
      <c r="N5226" s="28"/>
      <c r="O5226" s="28"/>
      <c r="P5226" s="60"/>
      <c r="Q5226" s="60"/>
      <c r="R5226" s="60"/>
      <c r="S5226" s="60"/>
      <c r="T5226" s="60"/>
      <c r="U5226" s="60"/>
      <c r="V5226" s="46"/>
      <c r="W5226" s="28"/>
      <c r="X5226" s="28"/>
      <c r="Y5226" s="28"/>
      <c r="AA5226" s="77"/>
      <c r="AB5226" s="28"/>
      <c r="AC5226" s="28"/>
      <c r="AD5226" s="28"/>
      <c r="AE5226" s="28"/>
      <c r="AF5226" s="28"/>
      <c r="AG5226" s="28"/>
      <c r="AH5226" s="28"/>
      <c r="AI5226" s="28"/>
      <c r="AJ5226" s="28"/>
      <c r="AK5226" s="28"/>
      <c r="AL5226" s="28"/>
      <c r="AM5226" s="28"/>
      <c r="AN5226" s="28"/>
      <c r="AO5226" s="28"/>
      <c r="AP5226" s="28"/>
      <c r="AQ5226" s="28"/>
      <c r="AR5226" s="28"/>
      <c r="AS5226" s="28"/>
      <c r="AT5226" s="96"/>
      <c r="AU5226" s="28"/>
      <c r="AV5226" s="28"/>
      <c r="AW5226" s="28"/>
      <c r="AX5226" s="28"/>
      <c r="AY5226" s="28"/>
      <c r="AZ5226" s="28"/>
      <c r="BA5226" s="28"/>
      <c r="BB5226" s="28"/>
      <c r="BC5226" s="28"/>
      <c r="BD5226" s="28"/>
      <c r="BE5226" s="28"/>
    </row>
    <row r="5227" spans="3:57" ht="14.25" customHeight="1">
      <c r="C5227" s="46"/>
      <c r="D5227" s="28"/>
      <c r="E5227" s="28"/>
      <c r="F5227" s="28"/>
      <c r="G5227" s="28"/>
      <c r="H5227" s="28"/>
      <c r="I5227" s="28"/>
      <c r="J5227" s="28"/>
      <c r="K5227" s="28"/>
      <c r="L5227" s="28"/>
      <c r="M5227" s="28"/>
      <c r="N5227" s="28"/>
      <c r="O5227" s="28"/>
      <c r="P5227" s="60"/>
      <c r="Q5227" s="60"/>
      <c r="R5227" s="60"/>
      <c r="S5227" s="60"/>
      <c r="T5227" s="60"/>
      <c r="U5227" s="60"/>
      <c r="V5227" s="46"/>
      <c r="W5227" s="28"/>
      <c r="X5227" s="28"/>
      <c r="Y5227" s="28"/>
      <c r="AA5227" s="77"/>
      <c r="AB5227" s="28"/>
      <c r="AC5227" s="28"/>
      <c r="AD5227" s="28"/>
      <c r="AE5227" s="28"/>
      <c r="AF5227" s="28"/>
      <c r="AG5227" s="28"/>
      <c r="AH5227" s="28"/>
      <c r="AI5227" s="28"/>
      <c r="AJ5227" s="28"/>
      <c r="AK5227" s="28"/>
      <c r="AL5227" s="28"/>
      <c r="AM5227" s="28"/>
      <c r="AN5227" s="28"/>
      <c r="AO5227" s="28"/>
      <c r="AP5227" s="28"/>
      <c r="AQ5227" s="28"/>
      <c r="AR5227" s="28"/>
      <c r="AS5227" s="28"/>
      <c r="AT5227" s="96"/>
      <c r="AU5227" s="28"/>
      <c r="AV5227" s="28"/>
      <c r="AW5227" s="28"/>
      <c r="AX5227" s="28"/>
      <c r="AY5227" s="28"/>
      <c r="AZ5227" s="28"/>
      <c r="BA5227" s="28"/>
      <c r="BB5227" s="28"/>
      <c r="BC5227" s="28"/>
      <c r="BD5227" s="28"/>
      <c r="BE5227" s="28"/>
    </row>
    <row r="5228" spans="3:57" ht="14.25" customHeight="1">
      <c r="C5228" s="46"/>
      <c r="D5228" s="28"/>
      <c r="E5228" s="28"/>
      <c r="F5228" s="28"/>
      <c r="G5228" s="28"/>
      <c r="H5228" s="28"/>
      <c r="I5228" s="28"/>
      <c r="J5228" s="28"/>
      <c r="K5228" s="28"/>
      <c r="L5228" s="28"/>
      <c r="M5228" s="28"/>
      <c r="N5228" s="28"/>
      <c r="O5228" s="28"/>
      <c r="P5228" s="60"/>
      <c r="Q5228" s="60"/>
      <c r="R5228" s="60"/>
      <c r="S5228" s="60"/>
      <c r="T5228" s="60"/>
      <c r="U5228" s="60"/>
      <c r="V5228" s="46"/>
      <c r="W5228" s="28"/>
      <c r="X5228" s="28"/>
      <c r="Y5228" s="28"/>
      <c r="AA5228" s="77"/>
      <c r="AB5228" s="28"/>
      <c r="AC5228" s="28"/>
      <c r="AD5228" s="28"/>
      <c r="AE5228" s="28"/>
      <c r="AF5228" s="28"/>
      <c r="AG5228" s="28"/>
      <c r="AH5228" s="28"/>
      <c r="AI5228" s="28"/>
      <c r="AJ5228" s="28"/>
      <c r="AK5228" s="28"/>
      <c r="AL5228" s="28"/>
      <c r="AM5228" s="28"/>
      <c r="AN5228" s="28"/>
      <c r="AO5228" s="28"/>
      <c r="AP5228" s="28"/>
      <c r="AQ5228" s="28"/>
      <c r="AR5228" s="28"/>
      <c r="AS5228" s="28"/>
      <c r="AT5228" s="96"/>
      <c r="AU5228" s="28"/>
      <c r="AV5228" s="28"/>
      <c r="AW5228" s="28"/>
      <c r="AX5228" s="28"/>
      <c r="AY5228" s="28"/>
      <c r="AZ5228" s="28"/>
      <c r="BA5228" s="28"/>
      <c r="BB5228" s="28"/>
      <c r="BC5228" s="28"/>
      <c r="BD5228" s="28"/>
      <c r="BE5228" s="28"/>
    </row>
    <row r="5229" spans="3:57" ht="14.25" customHeight="1">
      <c r="C5229" s="46"/>
      <c r="D5229" s="28"/>
      <c r="E5229" s="28"/>
      <c r="F5229" s="28"/>
      <c r="G5229" s="28"/>
      <c r="H5229" s="28"/>
      <c r="I5229" s="28"/>
      <c r="J5229" s="28"/>
      <c r="K5229" s="28"/>
      <c r="L5229" s="28"/>
      <c r="M5229" s="28"/>
      <c r="N5229" s="28"/>
      <c r="O5229" s="28"/>
      <c r="P5229" s="60"/>
      <c r="Q5229" s="60"/>
      <c r="R5229" s="60"/>
      <c r="S5229" s="60"/>
      <c r="T5229" s="60"/>
      <c r="U5229" s="60"/>
      <c r="V5229" s="46"/>
      <c r="W5229" s="28"/>
      <c r="X5229" s="28"/>
      <c r="Y5229" s="28"/>
      <c r="AA5229" s="77"/>
      <c r="AB5229" s="28"/>
      <c r="AC5229" s="28"/>
      <c r="AD5229" s="28"/>
      <c r="AE5229" s="28"/>
      <c r="AF5229" s="28"/>
      <c r="AG5229" s="28"/>
      <c r="AH5229" s="28"/>
      <c r="AI5229" s="28"/>
      <c r="AJ5229" s="28"/>
      <c r="AK5229" s="28"/>
      <c r="AL5229" s="28"/>
      <c r="AM5229" s="28"/>
      <c r="AN5229" s="28"/>
      <c r="AO5229" s="28"/>
      <c r="AP5229" s="28"/>
      <c r="AQ5229" s="28"/>
      <c r="AR5229" s="28"/>
      <c r="AS5229" s="28"/>
      <c r="AT5229" s="96"/>
      <c r="AU5229" s="28"/>
      <c r="AV5229" s="28"/>
      <c r="AW5229" s="28"/>
      <c r="AX5229" s="28"/>
      <c r="AY5229" s="28"/>
      <c r="AZ5229" s="28"/>
      <c r="BA5229" s="28"/>
      <c r="BB5229" s="28"/>
      <c r="BC5229" s="28"/>
      <c r="BD5229" s="28"/>
      <c r="BE5229" s="28"/>
    </row>
    <row r="5230" spans="3:57" ht="14.25" customHeight="1">
      <c r="C5230" s="46"/>
      <c r="D5230" s="28"/>
      <c r="E5230" s="28"/>
      <c r="F5230" s="28"/>
      <c r="G5230" s="28"/>
      <c r="H5230" s="28"/>
      <c r="I5230" s="28"/>
      <c r="J5230" s="28"/>
      <c r="K5230" s="28"/>
      <c r="L5230" s="28"/>
      <c r="M5230" s="28"/>
      <c r="N5230" s="28"/>
      <c r="O5230" s="28"/>
      <c r="P5230" s="60"/>
      <c r="Q5230" s="60"/>
      <c r="R5230" s="60"/>
      <c r="S5230" s="60"/>
      <c r="T5230" s="60"/>
      <c r="U5230" s="60"/>
      <c r="V5230" s="46"/>
      <c r="W5230" s="28"/>
      <c r="X5230" s="28"/>
      <c r="Y5230" s="28"/>
      <c r="AA5230" s="77"/>
      <c r="AB5230" s="28"/>
      <c r="AC5230" s="28"/>
      <c r="AD5230" s="28"/>
      <c r="AE5230" s="28"/>
      <c r="AF5230" s="28"/>
      <c r="AG5230" s="28"/>
      <c r="AH5230" s="28"/>
      <c r="AI5230" s="28"/>
      <c r="AJ5230" s="28"/>
      <c r="AK5230" s="28"/>
      <c r="AL5230" s="28"/>
      <c r="AM5230" s="28"/>
      <c r="AN5230" s="28"/>
      <c r="AO5230" s="28"/>
      <c r="AP5230" s="28"/>
      <c r="AQ5230" s="28"/>
      <c r="AR5230" s="28"/>
      <c r="AS5230" s="28"/>
      <c r="AT5230" s="96"/>
      <c r="AU5230" s="28"/>
      <c r="AV5230" s="28"/>
      <c r="AW5230" s="28"/>
      <c r="AX5230" s="28"/>
      <c r="AY5230" s="28"/>
      <c r="AZ5230" s="28"/>
      <c r="BA5230" s="28"/>
      <c r="BB5230" s="28"/>
      <c r="BC5230" s="28"/>
      <c r="BD5230" s="28"/>
      <c r="BE5230" s="28"/>
    </row>
    <row r="5231" spans="3:57" ht="14.25" customHeight="1">
      <c r="C5231" s="46"/>
      <c r="D5231" s="28"/>
      <c r="E5231" s="28"/>
      <c r="F5231" s="28"/>
      <c r="G5231" s="28"/>
      <c r="H5231" s="28"/>
      <c r="I5231" s="28"/>
      <c r="J5231" s="28"/>
      <c r="K5231" s="28"/>
      <c r="L5231" s="28"/>
      <c r="M5231" s="28"/>
      <c r="N5231" s="28"/>
      <c r="O5231" s="28"/>
      <c r="P5231" s="60"/>
      <c r="Q5231" s="60"/>
      <c r="R5231" s="60"/>
      <c r="S5231" s="60"/>
      <c r="T5231" s="60"/>
      <c r="U5231" s="60"/>
      <c r="V5231" s="46"/>
      <c r="W5231" s="28"/>
      <c r="X5231" s="28"/>
      <c r="Y5231" s="28"/>
      <c r="AA5231" s="77"/>
      <c r="AB5231" s="28"/>
      <c r="AC5231" s="28"/>
      <c r="AD5231" s="28"/>
      <c r="AE5231" s="28"/>
      <c r="AF5231" s="28"/>
      <c r="AG5231" s="28"/>
      <c r="AH5231" s="28"/>
      <c r="AI5231" s="28"/>
      <c r="AJ5231" s="28"/>
      <c r="AK5231" s="28"/>
      <c r="AL5231" s="28"/>
      <c r="AM5231" s="28"/>
      <c r="AN5231" s="28"/>
      <c r="AO5231" s="28"/>
      <c r="AP5231" s="28"/>
      <c r="AQ5231" s="28"/>
      <c r="AR5231" s="28"/>
      <c r="AS5231" s="28"/>
      <c r="AT5231" s="96"/>
      <c r="AU5231" s="28"/>
      <c r="AV5231" s="28"/>
      <c r="AW5231" s="28"/>
      <c r="AX5231" s="28"/>
      <c r="AY5231" s="28"/>
      <c r="AZ5231" s="28"/>
      <c r="BA5231" s="28"/>
      <c r="BB5231" s="28"/>
      <c r="BC5231" s="28"/>
      <c r="BD5231" s="28"/>
      <c r="BE5231" s="28"/>
    </row>
    <row r="5232" spans="3:57" ht="14.25" customHeight="1">
      <c r="C5232" s="46"/>
      <c r="D5232" s="28"/>
      <c r="E5232" s="28"/>
      <c r="F5232" s="28"/>
      <c r="G5232" s="28"/>
      <c r="H5232" s="28"/>
      <c r="I5232" s="28"/>
      <c r="J5232" s="28"/>
      <c r="K5232" s="28"/>
      <c r="L5232" s="28"/>
      <c r="M5232" s="28"/>
      <c r="N5232" s="28"/>
      <c r="O5232" s="28"/>
      <c r="P5232" s="60"/>
      <c r="Q5232" s="60"/>
      <c r="R5232" s="60"/>
      <c r="S5232" s="60"/>
      <c r="T5232" s="60"/>
      <c r="U5232" s="60"/>
      <c r="V5232" s="46"/>
      <c r="W5232" s="28"/>
      <c r="X5232" s="28"/>
      <c r="Y5232" s="28"/>
      <c r="AA5232" s="77"/>
      <c r="AB5232" s="28"/>
      <c r="AC5232" s="28"/>
      <c r="AD5232" s="28"/>
      <c r="AE5232" s="28"/>
      <c r="AF5232" s="28"/>
      <c r="AG5232" s="28"/>
      <c r="AH5232" s="28"/>
      <c r="AI5232" s="28"/>
      <c r="AJ5232" s="28"/>
      <c r="AK5232" s="28"/>
      <c r="AL5232" s="28"/>
      <c r="AM5232" s="28"/>
      <c r="AN5232" s="28"/>
      <c r="AO5232" s="28"/>
      <c r="AP5232" s="28"/>
      <c r="AQ5232" s="28"/>
      <c r="AR5232" s="28"/>
      <c r="AS5232" s="28"/>
      <c r="AT5232" s="96"/>
      <c r="AU5232" s="28"/>
      <c r="AV5232" s="28"/>
      <c r="AW5232" s="28"/>
      <c r="AX5232" s="28"/>
      <c r="AY5232" s="28"/>
      <c r="AZ5232" s="28"/>
      <c r="BA5232" s="28"/>
      <c r="BB5232" s="28"/>
      <c r="BC5232" s="28"/>
      <c r="BD5232" s="28"/>
      <c r="BE5232" s="28"/>
    </row>
    <row r="5233" spans="3:57" ht="14.25" customHeight="1">
      <c r="C5233" s="46"/>
      <c r="D5233" s="28"/>
      <c r="E5233" s="28"/>
      <c r="F5233" s="28"/>
      <c r="G5233" s="28"/>
      <c r="H5233" s="28"/>
      <c r="I5233" s="28"/>
      <c r="J5233" s="28"/>
      <c r="K5233" s="28"/>
      <c r="L5233" s="28"/>
      <c r="M5233" s="28"/>
      <c r="N5233" s="28"/>
      <c r="O5233" s="28"/>
      <c r="P5233" s="60"/>
      <c r="Q5233" s="60"/>
      <c r="R5233" s="60"/>
      <c r="S5233" s="60"/>
      <c r="T5233" s="60"/>
      <c r="U5233" s="60"/>
      <c r="V5233" s="46"/>
      <c r="W5233" s="28"/>
      <c r="X5233" s="28"/>
      <c r="Y5233" s="28"/>
      <c r="AA5233" s="77"/>
      <c r="AB5233" s="28"/>
      <c r="AC5233" s="28"/>
      <c r="AD5233" s="28"/>
      <c r="AE5233" s="28"/>
      <c r="AF5233" s="28"/>
      <c r="AG5233" s="28"/>
      <c r="AH5233" s="28"/>
      <c r="AI5233" s="28"/>
      <c r="AJ5233" s="28"/>
      <c r="AK5233" s="28"/>
      <c r="AL5233" s="28"/>
      <c r="AM5233" s="28"/>
      <c r="AN5233" s="28"/>
      <c r="AO5233" s="28"/>
      <c r="AP5233" s="28"/>
      <c r="AQ5233" s="28"/>
      <c r="AR5233" s="28"/>
      <c r="AS5233" s="28"/>
      <c r="AT5233" s="96"/>
      <c r="AU5233" s="28"/>
      <c r="AV5233" s="28"/>
      <c r="AW5233" s="28"/>
      <c r="AX5233" s="28"/>
      <c r="AY5233" s="28"/>
      <c r="AZ5233" s="28"/>
      <c r="BA5233" s="28"/>
      <c r="BB5233" s="28"/>
      <c r="BC5233" s="28"/>
      <c r="BD5233" s="28"/>
      <c r="BE5233" s="28"/>
    </row>
    <row r="5234" spans="3:57" ht="14.25" customHeight="1">
      <c r="C5234" s="46"/>
      <c r="D5234" s="28"/>
      <c r="E5234" s="28"/>
      <c r="F5234" s="28"/>
      <c r="G5234" s="28"/>
      <c r="H5234" s="28"/>
      <c r="I5234" s="28"/>
      <c r="J5234" s="28"/>
      <c r="K5234" s="28"/>
      <c r="L5234" s="28"/>
      <c r="M5234" s="28"/>
      <c r="N5234" s="28"/>
      <c r="O5234" s="28"/>
      <c r="P5234" s="60"/>
      <c r="Q5234" s="60"/>
      <c r="R5234" s="60"/>
      <c r="S5234" s="60"/>
      <c r="T5234" s="60"/>
      <c r="U5234" s="60"/>
      <c r="V5234" s="46"/>
      <c r="W5234" s="28"/>
      <c r="X5234" s="28"/>
      <c r="Y5234" s="28"/>
      <c r="AA5234" s="77"/>
      <c r="AB5234" s="28"/>
      <c r="AC5234" s="28"/>
      <c r="AD5234" s="28"/>
      <c r="AE5234" s="28"/>
      <c r="AF5234" s="28"/>
      <c r="AG5234" s="28"/>
      <c r="AH5234" s="28"/>
      <c r="AI5234" s="28"/>
      <c r="AJ5234" s="28"/>
      <c r="AK5234" s="28"/>
      <c r="AL5234" s="28"/>
      <c r="AM5234" s="28"/>
      <c r="AN5234" s="28"/>
      <c r="AO5234" s="28"/>
      <c r="AP5234" s="28"/>
      <c r="AQ5234" s="28"/>
      <c r="AR5234" s="28"/>
      <c r="AS5234" s="28"/>
      <c r="AT5234" s="96"/>
      <c r="AU5234" s="28"/>
      <c r="AV5234" s="28"/>
      <c r="AW5234" s="28"/>
      <c r="AX5234" s="28"/>
      <c r="AY5234" s="28"/>
      <c r="AZ5234" s="28"/>
      <c r="BA5234" s="28"/>
      <c r="BB5234" s="28"/>
      <c r="BC5234" s="28"/>
      <c r="BD5234" s="28"/>
      <c r="BE5234" s="28"/>
    </row>
    <row r="5235" spans="3:57" ht="14.25" customHeight="1">
      <c r="C5235" s="46"/>
      <c r="D5235" s="28"/>
      <c r="E5235" s="28"/>
      <c r="F5235" s="28"/>
      <c r="G5235" s="28"/>
      <c r="H5235" s="28"/>
      <c r="I5235" s="28"/>
      <c r="J5235" s="28"/>
      <c r="K5235" s="28"/>
      <c r="L5235" s="28"/>
      <c r="M5235" s="28"/>
      <c r="N5235" s="28"/>
      <c r="O5235" s="28"/>
      <c r="P5235" s="60"/>
      <c r="Q5235" s="60"/>
      <c r="R5235" s="60"/>
      <c r="S5235" s="60"/>
      <c r="T5235" s="60"/>
      <c r="U5235" s="60"/>
      <c r="V5235" s="46"/>
      <c r="W5235" s="28"/>
      <c r="X5235" s="28"/>
      <c r="Y5235" s="28"/>
      <c r="AA5235" s="77"/>
      <c r="AB5235" s="28"/>
      <c r="AC5235" s="28"/>
      <c r="AD5235" s="28"/>
      <c r="AE5235" s="28"/>
      <c r="AF5235" s="28"/>
      <c r="AG5235" s="28"/>
      <c r="AH5235" s="28"/>
      <c r="AI5235" s="28"/>
      <c r="AJ5235" s="28"/>
      <c r="AK5235" s="28"/>
      <c r="AL5235" s="28"/>
      <c r="AM5235" s="28"/>
      <c r="AN5235" s="28"/>
      <c r="AO5235" s="28"/>
      <c r="AP5235" s="28"/>
      <c r="AQ5235" s="28"/>
      <c r="AR5235" s="28"/>
      <c r="AS5235" s="28"/>
      <c r="AT5235" s="96"/>
      <c r="AU5235" s="28"/>
      <c r="AV5235" s="28"/>
      <c r="AW5235" s="28"/>
      <c r="AX5235" s="28"/>
      <c r="AY5235" s="28"/>
      <c r="AZ5235" s="28"/>
      <c r="BA5235" s="28"/>
      <c r="BB5235" s="28"/>
      <c r="BC5235" s="28"/>
      <c r="BD5235" s="28"/>
      <c r="BE5235" s="28"/>
    </row>
    <row r="5236" spans="3:57" ht="14.25" customHeight="1">
      <c r="C5236" s="46"/>
      <c r="D5236" s="28"/>
      <c r="E5236" s="28"/>
      <c r="F5236" s="28"/>
      <c r="G5236" s="28"/>
      <c r="H5236" s="28"/>
      <c r="I5236" s="28"/>
      <c r="J5236" s="28"/>
      <c r="K5236" s="28"/>
      <c r="L5236" s="28"/>
      <c r="M5236" s="28"/>
      <c r="N5236" s="28"/>
      <c r="O5236" s="28"/>
      <c r="P5236" s="60"/>
      <c r="Q5236" s="60"/>
      <c r="R5236" s="60"/>
      <c r="S5236" s="60"/>
      <c r="T5236" s="60"/>
      <c r="U5236" s="60"/>
      <c r="V5236" s="46"/>
      <c r="W5236" s="28"/>
      <c r="X5236" s="28"/>
      <c r="Y5236" s="28"/>
      <c r="AA5236" s="77"/>
      <c r="AB5236" s="28"/>
      <c r="AC5236" s="28"/>
      <c r="AD5236" s="28"/>
      <c r="AE5236" s="28"/>
      <c r="AF5236" s="28"/>
      <c r="AG5236" s="28"/>
      <c r="AH5236" s="28"/>
      <c r="AI5236" s="28"/>
      <c r="AJ5236" s="28"/>
      <c r="AK5236" s="28"/>
      <c r="AL5236" s="28"/>
      <c r="AM5236" s="28"/>
      <c r="AN5236" s="28"/>
      <c r="AO5236" s="28"/>
      <c r="AP5236" s="28"/>
      <c r="AQ5236" s="28"/>
      <c r="AR5236" s="28"/>
      <c r="AS5236" s="28"/>
      <c r="AT5236" s="96"/>
      <c r="AU5236" s="28"/>
      <c r="AV5236" s="28"/>
      <c r="AW5236" s="28"/>
      <c r="AX5236" s="28"/>
      <c r="AY5236" s="28"/>
      <c r="AZ5236" s="28"/>
      <c r="BA5236" s="28"/>
      <c r="BB5236" s="28"/>
      <c r="BC5236" s="28"/>
      <c r="BD5236" s="28"/>
      <c r="BE5236" s="28"/>
    </row>
    <row r="5237" spans="3:57" ht="14.25" customHeight="1">
      <c r="C5237" s="46"/>
      <c r="D5237" s="28"/>
      <c r="E5237" s="28"/>
      <c r="F5237" s="28"/>
      <c r="G5237" s="28"/>
      <c r="H5237" s="28"/>
      <c r="I5237" s="28"/>
      <c r="J5237" s="28"/>
      <c r="K5237" s="28"/>
      <c r="L5237" s="28"/>
      <c r="M5237" s="28"/>
      <c r="N5237" s="28"/>
      <c r="O5237" s="28"/>
      <c r="P5237" s="60"/>
      <c r="Q5237" s="60"/>
      <c r="R5237" s="60"/>
      <c r="S5237" s="60"/>
      <c r="T5237" s="60"/>
      <c r="U5237" s="60"/>
      <c r="V5237" s="46"/>
      <c r="W5237" s="28"/>
      <c r="X5237" s="28"/>
      <c r="Y5237" s="28"/>
      <c r="AA5237" s="77"/>
      <c r="AB5237" s="28"/>
      <c r="AC5237" s="28"/>
      <c r="AD5237" s="28"/>
      <c r="AE5237" s="28"/>
      <c r="AF5237" s="28"/>
      <c r="AG5237" s="28"/>
      <c r="AH5237" s="28"/>
      <c r="AI5237" s="28"/>
      <c r="AJ5237" s="28"/>
      <c r="AK5237" s="28"/>
      <c r="AL5237" s="28"/>
      <c r="AM5237" s="28"/>
      <c r="AN5237" s="28"/>
      <c r="AO5237" s="28"/>
      <c r="AP5237" s="28"/>
      <c r="AQ5237" s="28"/>
      <c r="AR5237" s="28"/>
      <c r="AS5237" s="28"/>
      <c r="AT5237" s="96"/>
      <c r="AU5237" s="28"/>
      <c r="AV5237" s="28"/>
      <c r="AW5237" s="28"/>
      <c r="AX5237" s="28"/>
      <c r="AY5237" s="28"/>
      <c r="AZ5237" s="28"/>
      <c r="BA5237" s="28"/>
      <c r="BB5237" s="28"/>
      <c r="BC5237" s="28"/>
      <c r="BD5237" s="28"/>
      <c r="BE5237" s="28"/>
    </row>
    <row r="5238" spans="3:57" ht="14.25" customHeight="1">
      <c r="C5238" s="46"/>
      <c r="D5238" s="28"/>
      <c r="E5238" s="28"/>
      <c r="F5238" s="28"/>
      <c r="G5238" s="28"/>
      <c r="H5238" s="28"/>
      <c r="I5238" s="28"/>
      <c r="J5238" s="28"/>
      <c r="K5238" s="28"/>
      <c r="L5238" s="28"/>
      <c r="M5238" s="28"/>
      <c r="N5238" s="28"/>
      <c r="O5238" s="28"/>
      <c r="P5238" s="60"/>
      <c r="Q5238" s="60"/>
      <c r="R5238" s="60"/>
      <c r="S5238" s="60"/>
      <c r="T5238" s="60"/>
      <c r="U5238" s="60"/>
      <c r="V5238" s="46"/>
      <c r="W5238" s="28"/>
      <c r="X5238" s="28"/>
      <c r="Y5238" s="28"/>
      <c r="AA5238" s="77"/>
      <c r="AB5238" s="28"/>
      <c r="AC5238" s="28"/>
      <c r="AD5238" s="28"/>
      <c r="AE5238" s="28"/>
      <c r="AF5238" s="28"/>
      <c r="AG5238" s="28"/>
      <c r="AH5238" s="28"/>
      <c r="AI5238" s="28"/>
      <c r="AJ5238" s="28"/>
      <c r="AK5238" s="28"/>
      <c r="AL5238" s="28"/>
      <c r="AM5238" s="28"/>
      <c r="AN5238" s="28"/>
      <c r="AO5238" s="28"/>
      <c r="AP5238" s="28"/>
      <c r="AQ5238" s="28"/>
      <c r="AR5238" s="28"/>
      <c r="AS5238" s="28"/>
      <c r="AT5238" s="96"/>
      <c r="AU5238" s="28"/>
      <c r="AV5238" s="28"/>
      <c r="AW5238" s="28"/>
      <c r="AX5238" s="28"/>
      <c r="AY5238" s="28"/>
      <c r="AZ5238" s="28"/>
      <c r="BA5238" s="28"/>
      <c r="BB5238" s="28"/>
      <c r="BC5238" s="28"/>
      <c r="BD5238" s="28"/>
      <c r="BE5238" s="28"/>
    </row>
    <row r="5239" spans="3:57" ht="14.25" customHeight="1">
      <c r="C5239" s="46"/>
      <c r="D5239" s="28"/>
      <c r="E5239" s="28"/>
      <c r="F5239" s="28"/>
      <c r="G5239" s="28"/>
      <c r="H5239" s="28"/>
      <c r="I5239" s="28"/>
      <c r="J5239" s="28"/>
      <c r="K5239" s="28"/>
      <c r="L5239" s="28"/>
      <c r="M5239" s="28"/>
      <c r="N5239" s="28"/>
      <c r="O5239" s="28"/>
      <c r="P5239" s="60"/>
      <c r="Q5239" s="60"/>
      <c r="R5239" s="60"/>
      <c r="S5239" s="60"/>
      <c r="T5239" s="60"/>
      <c r="U5239" s="60"/>
      <c r="V5239" s="46"/>
      <c r="W5239" s="28"/>
      <c r="X5239" s="28"/>
      <c r="Y5239" s="28"/>
      <c r="AA5239" s="77"/>
      <c r="AB5239" s="28"/>
      <c r="AC5239" s="28"/>
      <c r="AD5239" s="28"/>
      <c r="AE5239" s="28"/>
      <c r="AF5239" s="28"/>
      <c r="AG5239" s="28"/>
      <c r="AH5239" s="28"/>
      <c r="AI5239" s="28"/>
      <c r="AJ5239" s="28"/>
      <c r="AK5239" s="28"/>
      <c r="AL5239" s="28"/>
      <c r="AM5239" s="28"/>
      <c r="AN5239" s="28"/>
      <c r="AO5239" s="28"/>
      <c r="AP5239" s="28"/>
      <c r="AQ5239" s="28"/>
      <c r="AR5239" s="28"/>
      <c r="AS5239" s="28"/>
      <c r="AT5239" s="96"/>
      <c r="AU5239" s="28"/>
      <c r="AV5239" s="28"/>
      <c r="AW5239" s="28"/>
      <c r="AX5239" s="28"/>
      <c r="AY5239" s="28"/>
      <c r="AZ5239" s="28"/>
      <c r="BA5239" s="28"/>
      <c r="BB5239" s="28"/>
      <c r="BC5239" s="28"/>
      <c r="BD5239" s="28"/>
      <c r="BE5239" s="28"/>
    </row>
    <row r="5240" spans="3:57" ht="14.25" customHeight="1">
      <c r="C5240" s="46"/>
      <c r="D5240" s="28"/>
      <c r="E5240" s="28"/>
      <c r="F5240" s="28"/>
      <c r="G5240" s="28"/>
      <c r="H5240" s="28"/>
      <c r="I5240" s="28"/>
      <c r="J5240" s="28"/>
      <c r="K5240" s="28"/>
      <c r="L5240" s="28"/>
      <c r="M5240" s="28"/>
      <c r="N5240" s="28"/>
      <c r="O5240" s="28"/>
      <c r="P5240" s="60"/>
      <c r="Q5240" s="60"/>
      <c r="R5240" s="60"/>
      <c r="S5240" s="60"/>
      <c r="T5240" s="60"/>
      <c r="U5240" s="60"/>
      <c r="V5240" s="46"/>
      <c r="W5240" s="28"/>
      <c r="X5240" s="28"/>
      <c r="Y5240" s="28"/>
      <c r="AA5240" s="77"/>
      <c r="AB5240" s="28"/>
      <c r="AC5240" s="28"/>
      <c r="AD5240" s="28"/>
      <c r="AE5240" s="28"/>
      <c r="AF5240" s="28"/>
      <c r="AG5240" s="28"/>
      <c r="AH5240" s="28"/>
      <c r="AI5240" s="28"/>
      <c r="AJ5240" s="28"/>
      <c r="AK5240" s="28"/>
      <c r="AL5240" s="28"/>
      <c r="AM5240" s="28"/>
      <c r="AN5240" s="28"/>
      <c r="AO5240" s="28"/>
      <c r="AP5240" s="28"/>
      <c r="AQ5240" s="28"/>
      <c r="AR5240" s="28"/>
      <c r="AS5240" s="28"/>
      <c r="AT5240" s="96"/>
      <c r="AU5240" s="28"/>
      <c r="AV5240" s="28"/>
      <c r="AW5240" s="28"/>
      <c r="AX5240" s="28"/>
      <c r="AY5240" s="28"/>
      <c r="AZ5240" s="28"/>
      <c r="BA5240" s="28"/>
      <c r="BB5240" s="28"/>
      <c r="BC5240" s="28"/>
      <c r="BD5240" s="28"/>
      <c r="BE5240" s="28"/>
    </row>
    <row r="5241" spans="3:57" ht="14.25" customHeight="1">
      <c r="C5241" s="46"/>
      <c r="D5241" s="28"/>
      <c r="E5241" s="28"/>
      <c r="F5241" s="28"/>
      <c r="G5241" s="28"/>
      <c r="H5241" s="28"/>
      <c r="I5241" s="28"/>
      <c r="J5241" s="28"/>
      <c r="K5241" s="28"/>
      <c r="L5241" s="28"/>
      <c r="M5241" s="28"/>
      <c r="N5241" s="28"/>
      <c r="O5241" s="28"/>
      <c r="P5241" s="60"/>
      <c r="Q5241" s="60"/>
      <c r="R5241" s="60"/>
      <c r="S5241" s="60"/>
      <c r="T5241" s="60"/>
      <c r="U5241" s="60"/>
      <c r="V5241" s="46"/>
      <c r="W5241" s="28"/>
      <c r="X5241" s="28"/>
      <c r="Y5241" s="28"/>
      <c r="AA5241" s="77"/>
      <c r="AB5241" s="28"/>
      <c r="AC5241" s="28"/>
      <c r="AD5241" s="28"/>
      <c r="AE5241" s="28"/>
      <c r="AF5241" s="28"/>
      <c r="AG5241" s="28"/>
      <c r="AH5241" s="28"/>
      <c r="AI5241" s="28"/>
      <c r="AJ5241" s="28"/>
      <c r="AK5241" s="28"/>
      <c r="AL5241" s="28"/>
      <c r="AM5241" s="28"/>
      <c r="AN5241" s="28"/>
      <c r="AO5241" s="28"/>
      <c r="AP5241" s="28"/>
      <c r="AQ5241" s="28"/>
      <c r="AR5241" s="28"/>
      <c r="AS5241" s="28"/>
      <c r="AT5241" s="96"/>
      <c r="AU5241" s="28"/>
      <c r="AV5241" s="28"/>
      <c r="AW5241" s="28"/>
      <c r="AX5241" s="28"/>
      <c r="AY5241" s="28"/>
      <c r="AZ5241" s="28"/>
      <c r="BA5241" s="28"/>
      <c r="BB5241" s="28"/>
      <c r="BC5241" s="28"/>
      <c r="BD5241" s="28"/>
      <c r="BE5241" s="28"/>
    </row>
    <row r="5242" spans="3:57" ht="14.25" customHeight="1">
      <c r="C5242" s="46"/>
      <c r="D5242" s="28"/>
      <c r="E5242" s="28"/>
      <c r="F5242" s="28"/>
      <c r="G5242" s="28"/>
      <c r="H5242" s="28"/>
      <c r="I5242" s="28"/>
      <c r="J5242" s="28"/>
      <c r="K5242" s="28"/>
      <c r="L5242" s="28"/>
      <c r="M5242" s="28"/>
      <c r="N5242" s="28"/>
      <c r="O5242" s="28"/>
      <c r="P5242" s="60"/>
      <c r="Q5242" s="60"/>
      <c r="R5242" s="60"/>
      <c r="S5242" s="60"/>
      <c r="T5242" s="60"/>
      <c r="U5242" s="60"/>
      <c r="V5242" s="46"/>
      <c r="W5242" s="28"/>
      <c r="X5242" s="28"/>
      <c r="Y5242" s="28"/>
      <c r="AA5242" s="77"/>
      <c r="AB5242" s="28"/>
      <c r="AC5242" s="28"/>
      <c r="AD5242" s="28"/>
      <c r="AE5242" s="28"/>
      <c r="AF5242" s="28"/>
      <c r="AG5242" s="28"/>
      <c r="AH5242" s="28"/>
      <c r="AI5242" s="28"/>
      <c r="AJ5242" s="28"/>
      <c r="AK5242" s="28"/>
      <c r="AL5242" s="28"/>
      <c r="AM5242" s="28"/>
      <c r="AN5242" s="28"/>
      <c r="AO5242" s="28"/>
      <c r="AP5242" s="28"/>
      <c r="AQ5242" s="28"/>
      <c r="AR5242" s="28"/>
      <c r="AS5242" s="28"/>
      <c r="AT5242" s="96"/>
      <c r="AU5242" s="28"/>
      <c r="AV5242" s="28"/>
      <c r="AW5242" s="28"/>
      <c r="AX5242" s="28"/>
      <c r="AY5242" s="28"/>
      <c r="AZ5242" s="28"/>
      <c r="BA5242" s="28"/>
      <c r="BB5242" s="28"/>
      <c r="BC5242" s="28"/>
      <c r="BD5242" s="28"/>
      <c r="BE5242" s="28"/>
    </row>
    <row r="5243" spans="3:57" ht="14.25" customHeight="1">
      <c r="C5243" s="46"/>
      <c r="D5243" s="28"/>
      <c r="E5243" s="28"/>
      <c r="F5243" s="28"/>
      <c r="G5243" s="28"/>
      <c r="H5243" s="28"/>
      <c r="I5243" s="28"/>
      <c r="J5243" s="28"/>
      <c r="K5243" s="28"/>
      <c r="L5243" s="28"/>
      <c r="M5243" s="28"/>
      <c r="N5243" s="28"/>
      <c r="O5243" s="28"/>
      <c r="P5243" s="60"/>
      <c r="Q5243" s="60"/>
      <c r="R5243" s="60"/>
      <c r="S5243" s="60"/>
      <c r="T5243" s="60"/>
      <c r="U5243" s="60"/>
      <c r="V5243" s="46"/>
      <c r="W5243" s="28"/>
      <c r="X5243" s="28"/>
      <c r="Y5243" s="28"/>
      <c r="AA5243" s="77"/>
      <c r="AB5243" s="28"/>
      <c r="AC5243" s="28"/>
      <c r="AD5243" s="28"/>
      <c r="AE5243" s="28"/>
      <c r="AF5243" s="28"/>
      <c r="AG5243" s="28"/>
      <c r="AH5243" s="28"/>
      <c r="AI5243" s="28"/>
      <c r="AJ5243" s="28"/>
      <c r="AK5243" s="28"/>
      <c r="AL5243" s="28"/>
      <c r="AM5243" s="28"/>
      <c r="AN5243" s="28"/>
      <c r="AO5243" s="28"/>
      <c r="AP5243" s="28"/>
      <c r="AQ5243" s="28"/>
      <c r="AR5243" s="28"/>
      <c r="AS5243" s="28"/>
      <c r="AT5243" s="96"/>
      <c r="AU5243" s="28"/>
      <c r="AV5243" s="28"/>
      <c r="AW5243" s="28"/>
      <c r="AX5243" s="28"/>
      <c r="AY5243" s="28"/>
      <c r="AZ5243" s="28"/>
      <c r="BA5243" s="28"/>
      <c r="BB5243" s="28"/>
      <c r="BC5243" s="28"/>
      <c r="BD5243" s="28"/>
      <c r="BE5243" s="28"/>
    </row>
    <row r="5244" spans="3:57" ht="14.25" customHeight="1">
      <c r="C5244" s="46"/>
      <c r="D5244" s="28"/>
      <c r="E5244" s="28"/>
      <c r="F5244" s="28"/>
      <c r="G5244" s="28"/>
      <c r="H5244" s="28"/>
      <c r="I5244" s="28"/>
      <c r="J5244" s="28"/>
      <c r="K5244" s="28"/>
      <c r="L5244" s="28"/>
      <c r="M5244" s="28"/>
      <c r="N5244" s="28"/>
      <c r="O5244" s="28"/>
      <c r="P5244" s="60"/>
      <c r="Q5244" s="60"/>
      <c r="R5244" s="60"/>
      <c r="S5244" s="60"/>
      <c r="T5244" s="60"/>
      <c r="U5244" s="60"/>
      <c r="V5244" s="46"/>
      <c r="W5244" s="28"/>
      <c r="X5244" s="28"/>
      <c r="Y5244" s="28"/>
      <c r="AA5244" s="77"/>
      <c r="AB5244" s="28"/>
      <c r="AC5244" s="28"/>
      <c r="AD5244" s="28"/>
      <c r="AE5244" s="28"/>
      <c r="AF5244" s="28"/>
      <c r="AG5244" s="28"/>
      <c r="AH5244" s="28"/>
      <c r="AI5244" s="28"/>
      <c r="AJ5244" s="28"/>
      <c r="AK5244" s="28"/>
      <c r="AL5244" s="28"/>
      <c r="AM5244" s="28"/>
      <c r="AN5244" s="28"/>
      <c r="AO5244" s="28"/>
      <c r="AP5244" s="28"/>
      <c r="AQ5244" s="28"/>
      <c r="AR5244" s="28"/>
      <c r="AS5244" s="28"/>
      <c r="AT5244" s="96"/>
      <c r="AU5244" s="28"/>
      <c r="AV5244" s="28"/>
      <c r="AW5244" s="28"/>
      <c r="AX5244" s="28"/>
      <c r="AY5244" s="28"/>
      <c r="AZ5244" s="28"/>
      <c r="BA5244" s="28"/>
      <c r="BB5244" s="28"/>
      <c r="BC5244" s="28"/>
      <c r="BD5244" s="28"/>
      <c r="BE5244" s="28"/>
    </row>
    <row r="5245" spans="3:57" ht="14.25" customHeight="1">
      <c r="C5245" s="46"/>
      <c r="D5245" s="28"/>
      <c r="E5245" s="28"/>
      <c r="F5245" s="28"/>
      <c r="G5245" s="28"/>
      <c r="H5245" s="28"/>
      <c r="I5245" s="28"/>
      <c r="J5245" s="28"/>
      <c r="K5245" s="28"/>
      <c r="L5245" s="28"/>
      <c r="M5245" s="28"/>
      <c r="N5245" s="28"/>
      <c r="O5245" s="28"/>
      <c r="P5245" s="60"/>
      <c r="Q5245" s="60"/>
      <c r="R5245" s="60"/>
      <c r="S5245" s="60"/>
      <c r="T5245" s="60"/>
      <c r="U5245" s="60"/>
      <c r="V5245" s="46"/>
      <c r="W5245" s="28"/>
      <c r="X5245" s="28"/>
      <c r="Y5245" s="28"/>
      <c r="AA5245" s="77"/>
      <c r="AB5245" s="28"/>
      <c r="AC5245" s="28"/>
      <c r="AD5245" s="28"/>
      <c r="AE5245" s="28"/>
      <c r="AF5245" s="28"/>
      <c r="AG5245" s="28"/>
      <c r="AH5245" s="28"/>
      <c r="AI5245" s="28"/>
      <c r="AJ5245" s="28"/>
      <c r="AK5245" s="28"/>
      <c r="AL5245" s="28"/>
      <c r="AM5245" s="28"/>
      <c r="AN5245" s="28"/>
      <c r="AO5245" s="28"/>
      <c r="AP5245" s="28"/>
      <c r="AQ5245" s="28"/>
      <c r="AR5245" s="28"/>
      <c r="AS5245" s="28"/>
      <c r="AT5245" s="96"/>
      <c r="AU5245" s="28"/>
      <c r="AV5245" s="28"/>
      <c r="AW5245" s="28"/>
      <c r="AX5245" s="28"/>
      <c r="AY5245" s="28"/>
      <c r="AZ5245" s="28"/>
      <c r="BA5245" s="28"/>
      <c r="BB5245" s="28"/>
      <c r="BC5245" s="28"/>
      <c r="BD5245" s="28"/>
      <c r="BE5245" s="28"/>
    </row>
    <row r="5246" spans="3:57" ht="14.25" customHeight="1">
      <c r="C5246" s="46"/>
      <c r="D5246" s="28"/>
      <c r="E5246" s="28"/>
      <c r="F5246" s="28"/>
      <c r="G5246" s="28"/>
      <c r="H5246" s="28"/>
      <c r="I5246" s="28"/>
      <c r="J5246" s="28"/>
      <c r="K5246" s="28"/>
      <c r="L5246" s="28"/>
      <c r="M5246" s="28"/>
      <c r="N5246" s="28"/>
      <c r="O5246" s="28"/>
      <c r="P5246" s="60"/>
      <c r="Q5246" s="60"/>
      <c r="R5246" s="60"/>
      <c r="S5246" s="60"/>
      <c r="T5246" s="60"/>
      <c r="U5246" s="60"/>
      <c r="V5246" s="46"/>
      <c r="W5246" s="28"/>
      <c r="X5246" s="28"/>
      <c r="Y5246" s="28"/>
      <c r="AA5246" s="77"/>
      <c r="AB5246" s="28"/>
      <c r="AC5246" s="28"/>
      <c r="AD5246" s="28"/>
      <c r="AE5246" s="28"/>
      <c r="AF5246" s="28"/>
      <c r="AG5246" s="28"/>
      <c r="AH5246" s="28"/>
      <c r="AI5246" s="28"/>
      <c r="AJ5246" s="28"/>
      <c r="AK5246" s="28"/>
      <c r="AL5246" s="28"/>
      <c r="AM5246" s="28"/>
      <c r="AN5246" s="28"/>
      <c r="AO5246" s="28"/>
      <c r="AP5246" s="28"/>
      <c r="AQ5246" s="28"/>
      <c r="AR5246" s="28"/>
      <c r="AS5246" s="28"/>
      <c r="AT5246" s="96"/>
      <c r="AU5246" s="28"/>
      <c r="AV5246" s="28"/>
      <c r="AW5246" s="28"/>
      <c r="AX5246" s="28"/>
      <c r="AY5246" s="28"/>
      <c r="AZ5246" s="28"/>
      <c r="BA5246" s="28"/>
      <c r="BB5246" s="28"/>
      <c r="BC5246" s="28"/>
      <c r="BD5246" s="28"/>
      <c r="BE5246" s="28"/>
    </row>
    <row r="5247" spans="3:57" ht="14.25" customHeight="1">
      <c r="C5247" s="46"/>
      <c r="D5247" s="28"/>
      <c r="E5247" s="28"/>
      <c r="F5247" s="28"/>
      <c r="G5247" s="28"/>
      <c r="H5247" s="28"/>
      <c r="I5247" s="28"/>
      <c r="J5247" s="28"/>
      <c r="K5247" s="28"/>
      <c r="L5247" s="28"/>
      <c r="M5247" s="28"/>
      <c r="N5247" s="28"/>
      <c r="O5247" s="28"/>
      <c r="P5247" s="60"/>
      <c r="Q5247" s="60"/>
      <c r="R5247" s="60"/>
      <c r="S5247" s="60"/>
      <c r="T5247" s="60"/>
      <c r="U5247" s="60"/>
      <c r="V5247" s="46"/>
      <c r="W5247" s="28"/>
      <c r="X5247" s="28"/>
      <c r="Y5247" s="28"/>
      <c r="AA5247" s="77"/>
      <c r="AB5247" s="28"/>
      <c r="AC5247" s="28"/>
      <c r="AD5247" s="28"/>
      <c r="AE5247" s="28"/>
      <c r="AF5247" s="28"/>
      <c r="AG5247" s="28"/>
      <c r="AH5247" s="28"/>
      <c r="AI5247" s="28"/>
      <c r="AJ5247" s="28"/>
      <c r="AK5247" s="28"/>
      <c r="AL5247" s="28"/>
      <c r="AM5247" s="28"/>
      <c r="AN5247" s="28"/>
      <c r="AO5247" s="28"/>
      <c r="AP5247" s="28"/>
      <c r="AQ5247" s="28"/>
      <c r="AR5247" s="28"/>
      <c r="AS5247" s="28"/>
      <c r="AT5247" s="96"/>
      <c r="AU5247" s="28"/>
      <c r="AV5247" s="28"/>
      <c r="AW5247" s="28"/>
      <c r="AX5247" s="28"/>
      <c r="AY5247" s="28"/>
      <c r="AZ5247" s="28"/>
      <c r="BA5247" s="28"/>
      <c r="BB5247" s="28"/>
      <c r="BC5247" s="28"/>
      <c r="BD5247" s="28"/>
      <c r="BE5247" s="28"/>
    </row>
    <row r="5248" spans="3:57" ht="14.25" customHeight="1">
      <c r="C5248" s="46"/>
      <c r="D5248" s="28"/>
      <c r="E5248" s="28"/>
      <c r="F5248" s="28"/>
      <c r="G5248" s="28"/>
      <c r="H5248" s="28"/>
      <c r="I5248" s="28"/>
      <c r="J5248" s="28"/>
      <c r="K5248" s="28"/>
      <c r="L5248" s="28"/>
      <c r="M5248" s="28"/>
      <c r="N5248" s="28"/>
      <c r="O5248" s="28"/>
      <c r="P5248" s="60"/>
      <c r="Q5248" s="60"/>
      <c r="R5248" s="60"/>
      <c r="S5248" s="60"/>
      <c r="T5248" s="60"/>
      <c r="U5248" s="60"/>
      <c r="V5248" s="46"/>
      <c r="W5248" s="28"/>
      <c r="X5248" s="28"/>
      <c r="Y5248" s="28"/>
      <c r="AA5248" s="77"/>
      <c r="AB5248" s="28"/>
      <c r="AC5248" s="28"/>
      <c r="AD5248" s="28"/>
      <c r="AE5248" s="28"/>
      <c r="AF5248" s="28"/>
      <c r="AG5248" s="28"/>
      <c r="AH5248" s="28"/>
      <c r="AI5248" s="28"/>
      <c r="AJ5248" s="28"/>
      <c r="AK5248" s="28"/>
      <c r="AL5248" s="28"/>
      <c r="AM5248" s="28"/>
      <c r="AN5248" s="28"/>
      <c r="AO5248" s="28"/>
      <c r="AP5248" s="28"/>
      <c r="AQ5248" s="28"/>
      <c r="AR5248" s="28"/>
      <c r="AS5248" s="28"/>
      <c r="AT5248" s="96"/>
      <c r="AU5248" s="28"/>
      <c r="AV5248" s="28"/>
      <c r="AW5248" s="28"/>
      <c r="AX5248" s="28"/>
      <c r="AY5248" s="28"/>
      <c r="AZ5248" s="28"/>
      <c r="BA5248" s="28"/>
      <c r="BB5248" s="28"/>
      <c r="BC5248" s="28"/>
      <c r="BD5248" s="28"/>
      <c r="BE5248" s="28"/>
    </row>
    <row r="5249" spans="3:57" ht="14.25" customHeight="1">
      <c r="C5249" s="46"/>
      <c r="D5249" s="28"/>
      <c r="E5249" s="28"/>
      <c r="F5249" s="28"/>
      <c r="G5249" s="28"/>
      <c r="H5249" s="28"/>
      <c r="I5249" s="28"/>
      <c r="J5249" s="28"/>
      <c r="K5249" s="28"/>
      <c r="L5249" s="28"/>
      <c r="M5249" s="28"/>
      <c r="N5249" s="28"/>
      <c r="O5249" s="28"/>
      <c r="P5249" s="60"/>
      <c r="Q5249" s="60"/>
      <c r="R5249" s="60"/>
      <c r="S5249" s="60"/>
      <c r="T5249" s="60"/>
      <c r="U5249" s="60"/>
      <c r="V5249" s="46"/>
      <c r="W5249" s="28"/>
      <c r="X5249" s="28"/>
      <c r="Y5249" s="28"/>
      <c r="AA5249" s="77"/>
      <c r="AB5249" s="28"/>
      <c r="AC5249" s="28"/>
      <c r="AD5249" s="28"/>
      <c r="AE5249" s="28"/>
      <c r="AF5249" s="28"/>
      <c r="AG5249" s="28"/>
      <c r="AH5249" s="28"/>
      <c r="AI5249" s="28"/>
      <c r="AJ5249" s="28"/>
      <c r="AK5249" s="28"/>
      <c r="AL5249" s="28"/>
      <c r="AM5249" s="28"/>
      <c r="AN5249" s="28"/>
      <c r="AO5249" s="28"/>
      <c r="AP5249" s="28"/>
      <c r="AQ5249" s="28"/>
      <c r="AR5249" s="28"/>
      <c r="AS5249" s="28"/>
      <c r="AT5249" s="96"/>
      <c r="AU5249" s="28"/>
      <c r="AV5249" s="28"/>
      <c r="AW5249" s="28"/>
      <c r="AX5249" s="28"/>
      <c r="AY5249" s="28"/>
      <c r="AZ5249" s="28"/>
      <c r="BA5249" s="28"/>
      <c r="BB5249" s="28"/>
      <c r="BC5249" s="28"/>
      <c r="BD5249" s="28"/>
      <c r="BE5249" s="28"/>
    </row>
    <row r="5250" spans="3:57" ht="14.25" customHeight="1">
      <c r="C5250" s="46"/>
      <c r="D5250" s="28"/>
      <c r="E5250" s="28"/>
      <c r="F5250" s="28"/>
      <c r="G5250" s="28"/>
      <c r="H5250" s="28"/>
      <c r="I5250" s="28"/>
      <c r="J5250" s="28"/>
      <c r="K5250" s="28"/>
      <c r="L5250" s="28"/>
      <c r="M5250" s="28"/>
      <c r="N5250" s="28"/>
      <c r="O5250" s="28"/>
      <c r="P5250" s="60"/>
      <c r="Q5250" s="60"/>
      <c r="R5250" s="60"/>
      <c r="S5250" s="60"/>
      <c r="T5250" s="60"/>
      <c r="U5250" s="60"/>
      <c r="V5250" s="46"/>
      <c r="W5250" s="28"/>
      <c r="X5250" s="28"/>
      <c r="Y5250" s="28"/>
      <c r="AA5250" s="77"/>
      <c r="AB5250" s="28"/>
      <c r="AC5250" s="28"/>
      <c r="AD5250" s="28"/>
      <c r="AE5250" s="28"/>
      <c r="AF5250" s="28"/>
      <c r="AG5250" s="28"/>
      <c r="AH5250" s="28"/>
      <c r="AI5250" s="28"/>
      <c r="AJ5250" s="28"/>
      <c r="AK5250" s="28"/>
      <c r="AL5250" s="28"/>
      <c r="AM5250" s="28"/>
      <c r="AN5250" s="28"/>
      <c r="AO5250" s="28"/>
      <c r="AP5250" s="28"/>
      <c r="AQ5250" s="28"/>
      <c r="AR5250" s="28"/>
      <c r="AS5250" s="28"/>
      <c r="AT5250" s="96"/>
      <c r="AU5250" s="28"/>
      <c r="AV5250" s="28"/>
      <c r="AW5250" s="28"/>
      <c r="AX5250" s="28"/>
      <c r="AY5250" s="28"/>
      <c r="AZ5250" s="28"/>
      <c r="BA5250" s="28"/>
      <c r="BB5250" s="28"/>
      <c r="BC5250" s="28"/>
      <c r="BD5250" s="28"/>
      <c r="BE5250" s="28"/>
    </row>
    <row r="5251" spans="3:57" ht="14.25" customHeight="1">
      <c r="C5251" s="46"/>
      <c r="D5251" s="28"/>
      <c r="E5251" s="28"/>
      <c r="F5251" s="28"/>
      <c r="G5251" s="28"/>
      <c r="H5251" s="28"/>
      <c r="I5251" s="28"/>
      <c r="J5251" s="28"/>
      <c r="K5251" s="28"/>
      <c r="L5251" s="28"/>
      <c r="M5251" s="28"/>
      <c r="N5251" s="28"/>
      <c r="O5251" s="28"/>
      <c r="P5251" s="60"/>
      <c r="Q5251" s="60"/>
      <c r="R5251" s="60"/>
      <c r="S5251" s="60"/>
      <c r="T5251" s="60"/>
      <c r="U5251" s="60"/>
      <c r="V5251" s="46"/>
      <c r="W5251" s="28"/>
      <c r="X5251" s="28"/>
      <c r="Y5251" s="28"/>
      <c r="AA5251" s="77"/>
      <c r="AB5251" s="28"/>
      <c r="AC5251" s="28"/>
      <c r="AD5251" s="28"/>
      <c r="AE5251" s="28"/>
      <c r="AF5251" s="28"/>
      <c r="AG5251" s="28"/>
      <c r="AH5251" s="28"/>
      <c r="AI5251" s="28"/>
      <c r="AJ5251" s="28"/>
      <c r="AK5251" s="28"/>
      <c r="AL5251" s="28"/>
      <c r="AM5251" s="28"/>
      <c r="AN5251" s="28"/>
      <c r="AO5251" s="28"/>
      <c r="AP5251" s="28"/>
      <c r="AQ5251" s="28"/>
      <c r="AR5251" s="28"/>
      <c r="AS5251" s="28"/>
      <c r="AT5251" s="96"/>
      <c r="AU5251" s="28"/>
      <c r="AV5251" s="28"/>
      <c r="AW5251" s="28"/>
      <c r="AX5251" s="28"/>
      <c r="AY5251" s="28"/>
      <c r="AZ5251" s="28"/>
      <c r="BA5251" s="28"/>
      <c r="BB5251" s="28"/>
      <c r="BC5251" s="28"/>
      <c r="BD5251" s="28"/>
      <c r="BE5251" s="28"/>
    </row>
    <row r="5252" spans="3:57" ht="14.25" customHeight="1">
      <c r="C5252" s="46"/>
      <c r="D5252" s="28"/>
      <c r="E5252" s="28"/>
      <c r="F5252" s="28"/>
      <c r="G5252" s="28"/>
      <c r="H5252" s="28"/>
      <c r="I5252" s="28"/>
      <c r="J5252" s="28"/>
      <c r="K5252" s="28"/>
      <c r="L5252" s="28"/>
      <c r="M5252" s="28"/>
      <c r="N5252" s="28"/>
      <c r="O5252" s="28"/>
      <c r="P5252" s="60"/>
      <c r="Q5252" s="60"/>
      <c r="R5252" s="60"/>
      <c r="S5252" s="60"/>
      <c r="T5252" s="60"/>
      <c r="U5252" s="60"/>
      <c r="V5252" s="46"/>
      <c r="W5252" s="28"/>
      <c r="X5252" s="28"/>
      <c r="Y5252" s="28"/>
      <c r="AA5252" s="77"/>
      <c r="AB5252" s="28"/>
      <c r="AC5252" s="28"/>
      <c r="AD5252" s="28"/>
      <c r="AE5252" s="28"/>
      <c r="AF5252" s="28"/>
      <c r="AG5252" s="28"/>
      <c r="AH5252" s="28"/>
      <c r="AI5252" s="28"/>
      <c r="AJ5252" s="28"/>
      <c r="AK5252" s="28"/>
      <c r="AL5252" s="28"/>
      <c r="AM5252" s="28"/>
      <c r="AN5252" s="28"/>
      <c r="AO5252" s="28"/>
      <c r="AP5252" s="28"/>
      <c r="AQ5252" s="28"/>
      <c r="AR5252" s="28"/>
      <c r="AS5252" s="28"/>
      <c r="AT5252" s="96"/>
      <c r="AU5252" s="28"/>
      <c r="AV5252" s="28"/>
      <c r="AW5252" s="28"/>
      <c r="AX5252" s="28"/>
      <c r="AY5252" s="28"/>
      <c r="AZ5252" s="28"/>
      <c r="BA5252" s="28"/>
      <c r="BB5252" s="28"/>
      <c r="BC5252" s="28"/>
      <c r="BD5252" s="28"/>
      <c r="BE5252" s="28"/>
    </row>
    <row r="5253" spans="3:57" ht="14.25" customHeight="1">
      <c r="C5253" s="46"/>
      <c r="D5253" s="28"/>
      <c r="E5253" s="28"/>
      <c r="F5253" s="28"/>
      <c r="G5253" s="28"/>
      <c r="H5253" s="28"/>
      <c r="I5253" s="28"/>
      <c r="J5253" s="28"/>
      <c r="K5253" s="28"/>
      <c r="L5253" s="28"/>
      <c r="M5253" s="28"/>
      <c r="N5253" s="28"/>
      <c r="O5253" s="28"/>
      <c r="P5253" s="60"/>
      <c r="Q5253" s="60"/>
      <c r="R5253" s="60"/>
      <c r="S5253" s="60"/>
      <c r="T5253" s="60"/>
      <c r="U5253" s="60"/>
      <c r="V5253" s="46"/>
      <c r="W5253" s="28"/>
      <c r="X5253" s="28"/>
      <c r="Y5253" s="28"/>
      <c r="AA5253" s="77"/>
      <c r="AB5253" s="28"/>
      <c r="AC5253" s="28"/>
      <c r="AD5253" s="28"/>
      <c r="AE5253" s="28"/>
      <c r="AF5253" s="28"/>
      <c r="AG5253" s="28"/>
      <c r="AH5253" s="28"/>
      <c r="AI5253" s="28"/>
      <c r="AJ5253" s="28"/>
      <c r="AK5253" s="28"/>
      <c r="AL5253" s="28"/>
      <c r="AM5253" s="28"/>
      <c r="AN5253" s="28"/>
      <c r="AO5253" s="28"/>
      <c r="AP5253" s="28"/>
      <c r="AQ5253" s="28"/>
      <c r="AR5253" s="28"/>
      <c r="AS5253" s="28"/>
      <c r="AT5253" s="96"/>
      <c r="AU5253" s="28"/>
      <c r="AV5253" s="28"/>
      <c r="AW5253" s="28"/>
      <c r="AX5253" s="28"/>
      <c r="AY5253" s="28"/>
      <c r="AZ5253" s="28"/>
      <c r="BA5253" s="28"/>
      <c r="BB5253" s="28"/>
      <c r="BC5253" s="28"/>
      <c r="BD5253" s="28"/>
      <c r="BE5253" s="28"/>
    </row>
    <row r="5254" spans="3:57" ht="14.25" customHeight="1">
      <c r="C5254" s="46"/>
      <c r="D5254" s="28"/>
      <c r="E5254" s="28"/>
      <c r="F5254" s="28"/>
      <c r="G5254" s="28"/>
      <c r="H5254" s="28"/>
      <c r="I5254" s="28"/>
      <c r="J5254" s="28"/>
      <c r="K5254" s="28"/>
      <c r="L5254" s="28"/>
      <c r="M5254" s="28"/>
      <c r="N5254" s="28"/>
      <c r="O5254" s="28"/>
      <c r="P5254" s="60"/>
      <c r="Q5254" s="60"/>
      <c r="R5254" s="60"/>
      <c r="S5254" s="60"/>
      <c r="T5254" s="60"/>
      <c r="U5254" s="60"/>
      <c r="V5254" s="46"/>
      <c r="W5254" s="28"/>
      <c r="X5254" s="28"/>
      <c r="Y5254" s="28"/>
      <c r="AA5254" s="77"/>
      <c r="AB5254" s="28"/>
      <c r="AC5254" s="28"/>
      <c r="AD5254" s="28"/>
      <c r="AE5254" s="28"/>
      <c r="AF5254" s="28"/>
      <c r="AG5254" s="28"/>
      <c r="AH5254" s="28"/>
      <c r="AI5254" s="28"/>
      <c r="AJ5254" s="28"/>
      <c r="AK5254" s="28"/>
      <c r="AL5254" s="28"/>
      <c r="AM5254" s="28"/>
      <c r="AN5254" s="28"/>
      <c r="AO5254" s="28"/>
      <c r="AP5254" s="28"/>
      <c r="AQ5254" s="28"/>
      <c r="AR5254" s="28"/>
      <c r="AS5254" s="28"/>
      <c r="AT5254" s="96"/>
      <c r="AU5254" s="28"/>
      <c r="AV5254" s="28"/>
      <c r="AW5254" s="28"/>
      <c r="AX5254" s="28"/>
      <c r="AY5254" s="28"/>
      <c r="AZ5254" s="28"/>
      <c r="BA5254" s="28"/>
      <c r="BB5254" s="28"/>
      <c r="BC5254" s="28"/>
      <c r="BD5254" s="28"/>
      <c r="BE5254" s="28"/>
    </row>
    <row r="5255" spans="3:57" ht="14.25" customHeight="1">
      <c r="C5255" s="46"/>
      <c r="D5255" s="28"/>
      <c r="E5255" s="28"/>
      <c r="F5255" s="28"/>
      <c r="G5255" s="28"/>
      <c r="H5255" s="28"/>
      <c r="I5255" s="28"/>
      <c r="J5255" s="28"/>
      <c r="K5255" s="28"/>
      <c r="L5255" s="28"/>
      <c r="M5255" s="28"/>
      <c r="N5255" s="28"/>
      <c r="O5255" s="28"/>
      <c r="P5255" s="60"/>
      <c r="Q5255" s="60"/>
      <c r="R5255" s="60"/>
      <c r="S5255" s="60"/>
      <c r="T5255" s="60"/>
      <c r="U5255" s="60"/>
      <c r="V5255" s="46"/>
      <c r="W5255" s="28"/>
      <c r="X5255" s="28"/>
      <c r="Y5255" s="28"/>
      <c r="AA5255" s="77"/>
      <c r="AB5255" s="28"/>
      <c r="AC5255" s="28"/>
      <c r="AD5255" s="28"/>
      <c r="AE5255" s="28"/>
      <c r="AF5255" s="28"/>
      <c r="AG5255" s="28"/>
      <c r="AH5255" s="28"/>
      <c r="AI5255" s="28"/>
      <c r="AJ5255" s="28"/>
      <c r="AK5255" s="28"/>
      <c r="AL5255" s="28"/>
      <c r="AM5255" s="28"/>
      <c r="AN5255" s="28"/>
      <c r="AO5255" s="28"/>
      <c r="AP5255" s="28"/>
      <c r="AQ5255" s="28"/>
      <c r="AR5255" s="28"/>
      <c r="AS5255" s="28"/>
      <c r="AT5255" s="96"/>
      <c r="AU5255" s="28"/>
      <c r="AV5255" s="28"/>
      <c r="AW5255" s="28"/>
      <c r="AX5255" s="28"/>
      <c r="AY5255" s="28"/>
      <c r="AZ5255" s="28"/>
      <c r="BA5255" s="28"/>
      <c r="BB5255" s="28"/>
      <c r="BC5255" s="28"/>
      <c r="BD5255" s="28"/>
      <c r="BE5255" s="28"/>
    </row>
    <row r="5256" spans="3:57" ht="14.25" customHeight="1">
      <c r="C5256" s="46"/>
      <c r="D5256" s="28"/>
      <c r="E5256" s="28"/>
      <c r="F5256" s="28"/>
      <c r="G5256" s="28"/>
      <c r="H5256" s="28"/>
      <c r="I5256" s="28"/>
      <c r="J5256" s="28"/>
      <c r="K5256" s="28"/>
      <c r="L5256" s="28"/>
      <c r="M5256" s="28"/>
      <c r="N5256" s="28"/>
      <c r="O5256" s="28"/>
      <c r="P5256" s="60"/>
      <c r="Q5256" s="60"/>
      <c r="R5256" s="60"/>
      <c r="S5256" s="60"/>
      <c r="T5256" s="60"/>
      <c r="U5256" s="60"/>
      <c r="V5256" s="46"/>
      <c r="W5256" s="28"/>
      <c r="X5256" s="28"/>
      <c r="Y5256" s="28"/>
      <c r="AA5256" s="77"/>
      <c r="AB5256" s="28"/>
      <c r="AC5256" s="28"/>
      <c r="AD5256" s="28"/>
      <c r="AE5256" s="28"/>
      <c r="AF5256" s="28"/>
      <c r="AG5256" s="28"/>
      <c r="AH5256" s="28"/>
      <c r="AI5256" s="28"/>
      <c r="AJ5256" s="28"/>
      <c r="AK5256" s="28"/>
      <c r="AL5256" s="28"/>
      <c r="AM5256" s="28"/>
      <c r="AN5256" s="28"/>
      <c r="AO5256" s="28"/>
      <c r="AP5256" s="28"/>
      <c r="AQ5256" s="28"/>
      <c r="AR5256" s="28"/>
      <c r="AS5256" s="28"/>
      <c r="AT5256" s="96"/>
      <c r="AU5256" s="28"/>
      <c r="AV5256" s="28"/>
      <c r="AW5256" s="28"/>
      <c r="AX5256" s="28"/>
      <c r="AY5256" s="28"/>
      <c r="AZ5256" s="28"/>
      <c r="BA5256" s="28"/>
      <c r="BB5256" s="28"/>
      <c r="BC5256" s="28"/>
      <c r="BD5256" s="28"/>
      <c r="BE5256" s="28"/>
    </row>
    <row r="5257" spans="3:57" ht="14.25" customHeight="1">
      <c r="C5257" s="46"/>
      <c r="D5257" s="28"/>
      <c r="E5257" s="28"/>
      <c r="F5257" s="28"/>
      <c r="G5257" s="28"/>
      <c r="H5257" s="28"/>
      <c r="I5257" s="28"/>
      <c r="J5257" s="28"/>
      <c r="K5257" s="28"/>
      <c r="L5257" s="28"/>
      <c r="M5257" s="28"/>
      <c r="N5257" s="28"/>
      <c r="O5257" s="28"/>
      <c r="P5257" s="60"/>
      <c r="Q5257" s="60"/>
      <c r="R5257" s="60"/>
      <c r="S5257" s="60"/>
      <c r="T5257" s="60"/>
      <c r="U5257" s="60"/>
      <c r="V5257" s="46"/>
      <c r="W5257" s="28"/>
      <c r="X5257" s="28"/>
      <c r="Y5257" s="28"/>
      <c r="AA5257" s="77"/>
      <c r="AB5257" s="28"/>
      <c r="AC5257" s="28"/>
      <c r="AD5257" s="28"/>
      <c r="AE5257" s="28"/>
      <c r="AF5257" s="28"/>
      <c r="AG5257" s="28"/>
      <c r="AH5257" s="28"/>
      <c r="AI5257" s="28"/>
      <c r="AJ5257" s="28"/>
      <c r="AK5257" s="28"/>
      <c r="AL5257" s="28"/>
      <c r="AM5257" s="28"/>
      <c r="AN5257" s="28"/>
      <c r="AO5257" s="28"/>
      <c r="AP5257" s="28"/>
      <c r="AQ5257" s="28"/>
      <c r="AR5257" s="28"/>
      <c r="AS5257" s="28"/>
      <c r="AT5257" s="96"/>
      <c r="AU5257" s="28"/>
      <c r="AV5257" s="28"/>
      <c r="AW5257" s="28"/>
      <c r="AX5257" s="28"/>
      <c r="AY5257" s="28"/>
      <c r="AZ5257" s="28"/>
      <c r="BA5257" s="28"/>
      <c r="BB5257" s="28"/>
      <c r="BC5257" s="28"/>
      <c r="BD5257" s="28"/>
      <c r="BE5257" s="28"/>
    </row>
    <row r="5258" spans="3:57" ht="14.25" customHeight="1">
      <c r="C5258" s="46"/>
      <c r="D5258" s="28"/>
      <c r="E5258" s="28"/>
      <c r="F5258" s="28"/>
      <c r="G5258" s="28"/>
      <c r="H5258" s="28"/>
      <c r="I5258" s="28"/>
      <c r="J5258" s="28"/>
      <c r="K5258" s="28"/>
      <c r="L5258" s="28"/>
      <c r="M5258" s="28"/>
      <c r="N5258" s="28"/>
      <c r="O5258" s="28"/>
      <c r="P5258" s="60"/>
      <c r="Q5258" s="60"/>
      <c r="R5258" s="60"/>
      <c r="S5258" s="60"/>
      <c r="T5258" s="60"/>
      <c r="U5258" s="60"/>
      <c r="V5258" s="46"/>
      <c r="W5258" s="28"/>
      <c r="X5258" s="28"/>
      <c r="Y5258" s="28"/>
      <c r="AA5258" s="77"/>
      <c r="AB5258" s="28"/>
      <c r="AC5258" s="28"/>
      <c r="AD5258" s="28"/>
      <c r="AE5258" s="28"/>
      <c r="AF5258" s="28"/>
      <c r="AG5258" s="28"/>
      <c r="AH5258" s="28"/>
      <c r="AI5258" s="28"/>
      <c r="AJ5258" s="28"/>
      <c r="AK5258" s="28"/>
      <c r="AL5258" s="28"/>
      <c r="AM5258" s="28"/>
      <c r="AN5258" s="28"/>
      <c r="AO5258" s="28"/>
      <c r="AP5258" s="28"/>
      <c r="AQ5258" s="28"/>
      <c r="AR5258" s="28"/>
      <c r="AS5258" s="28"/>
      <c r="AT5258" s="96"/>
      <c r="AU5258" s="28"/>
      <c r="AV5258" s="28"/>
      <c r="AW5258" s="28"/>
      <c r="AX5258" s="28"/>
      <c r="AY5258" s="28"/>
      <c r="AZ5258" s="28"/>
      <c r="BA5258" s="28"/>
      <c r="BB5258" s="28"/>
      <c r="BC5258" s="28"/>
      <c r="BD5258" s="28"/>
      <c r="BE5258" s="28"/>
    </row>
    <row r="5259" spans="3:57" ht="14.25" customHeight="1">
      <c r="C5259" s="46"/>
      <c r="D5259" s="28"/>
      <c r="E5259" s="28"/>
      <c r="F5259" s="28"/>
      <c r="G5259" s="28"/>
      <c r="H5259" s="28"/>
      <c r="I5259" s="28"/>
      <c r="J5259" s="28"/>
      <c r="K5259" s="28"/>
      <c r="L5259" s="28"/>
      <c r="M5259" s="28"/>
      <c r="N5259" s="28"/>
      <c r="O5259" s="28"/>
      <c r="P5259" s="60"/>
      <c r="Q5259" s="60"/>
      <c r="R5259" s="60"/>
      <c r="S5259" s="60"/>
      <c r="T5259" s="60"/>
      <c r="U5259" s="60"/>
      <c r="V5259" s="46"/>
      <c r="W5259" s="28"/>
      <c r="X5259" s="28"/>
      <c r="Y5259" s="28"/>
      <c r="AA5259" s="77"/>
      <c r="AB5259" s="28"/>
      <c r="AC5259" s="28"/>
      <c r="AD5259" s="28"/>
      <c r="AE5259" s="28"/>
      <c r="AF5259" s="28"/>
      <c r="AG5259" s="28"/>
      <c r="AH5259" s="28"/>
      <c r="AI5259" s="28"/>
      <c r="AJ5259" s="28"/>
      <c r="AK5259" s="28"/>
      <c r="AL5259" s="28"/>
      <c r="AM5259" s="28"/>
      <c r="AN5259" s="28"/>
      <c r="AO5259" s="28"/>
      <c r="AP5259" s="28"/>
      <c r="AQ5259" s="28"/>
      <c r="AR5259" s="28"/>
      <c r="AS5259" s="28"/>
      <c r="AT5259" s="96"/>
      <c r="AU5259" s="28"/>
      <c r="AV5259" s="28"/>
      <c r="AW5259" s="28"/>
      <c r="AX5259" s="28"/>
      <c r="AY5259" s="28"/>
      <c r="AZ5259" s="28"/>
      <c r="BA5259" s="28"/>
      <c r="BB5259" s="28"/>
      <c r="BC5259" s="28"/>
      <c r="BD5259" s="28"/>
      <c r="BE5259" s="28"/>
    </row>
    <row r="5260" spans="3:57" ht="14.25" customHeight="1">
      <c r="C5260" s="46"/>
      <c r="D5260" s="28"/>
      <c r="E5260" s="28"/>
      <c r="F5260" s="28"/>
      <c r="G5260" s="28"/>
      <c r="H5260" s="28"/>
      <c r="I5260" s="28"/>
      <c r="J5260" s="28"/>
      <c r="K5260" s="28"/>
      <c r="L5260" s="28"/>
      <c r="M5260" s="28"/>
      <c r="N5260" s="28"/>
      <c r="O5260" s="28"/>
      <c r="P5260" s="60"/>
      <c r="Q5260" s="60"/>
      <c r="R5260" s="60"/>
      <c r="S5260" s="60"/>
      <c r="T5260" s="60"/>
      <c r="U5260" s="60"/>
      <c r="V5260" s="46"/>
      <c r="W5260" s="28"/>
      <c r="X5260" s="28"/>
      <c r="Y5260" s="28"/>
      <c r="AA5260" s="77"/>
      <c r="AB5260" s="28"/>
      <c r="AC5260" s="28"/>
      <c r="AD5260" s="28"/>
      <c r="AE5260" s="28"/>
      <c r="AF5260" s="28"/>
      <c r="AG5260" s="28"/>
      <c r="AH5260" s="28"/>
      <c r="AI5260" s="28"/>
      <c r="AJ5260" s="28"/>
      <c r="AK5260" s="28"/>
      <c r="AL5260" s="28"/>
      <c r="AM5260" s="28"/>
      <c r="AN5260" s="28"/>
      <c r="AO5260" s="28"/>
      <c r="AP5260" s="28"/>
      <c r="AQ5260" s="28"/>
      <c r="AR5260" s="28"/>
      <c r="AS5260" s="28"/>
      <c r="AT5260" s="96"/>
      <c r="AU5260" s="28"/>
      <c r="AV5260" s="28"/>
      <c r="AW5260" s="28"/>
      <c r="AX5260" s="28"/>
      <c r="AY5260" s="28"/>
      <c r="AZ5260" s="28"/>
      <c r="BA5260" s="28"/>
      <c r="BB5260" s="28"/>
      <c r="BC5260" s="28"/>
      <c r="BD5260" s="28"/>
      <c r="BE5260" s="28"/>
    </row>
    <row r="5261" spans="3:57" ht="14.25" customHeight="1">
      <c r="C5261" s="46"/>
      <c r="D5261" s="28"/>
      <c r="E5261" s="28"/>
      <c r="F5261" s="28"/>
      <c r="G5261" s="28"/>
      <c r="H5261" s="28"/>
      <c r="I5261" s="28"/>
      <c r="J5261" s="28"/>
      <c r="K5261" s="28"/>
      <c r="L5261" s="28"/>
      <c r="M5261" s="28"/>
      <c r="N5261" s="28"/>
      <c r="O5261" s="28"/>
      <c r="P5261" s="60"/>
      <c r="Q5261" s="60"/>
      <c r="R5261" s="60"/>
      <c r="S5261" s="60"/>
      <c r="T5261" s="60"/>
      <c r="U5261" s="60"/>
      <c r="V5261" s="46"/>
      <c r="W5261" s="28"/>
      <c r="X5261" s="28"/>
      <c r="Y5261" s="28"/>
      <c r="AA5261" s="77"/>
      <c r="AB5261" s="28"/>
      <c r="AC5261" s="28"/>
      <c r="AD5261" s="28"/>
      <c r="AE5261" s="28"/>
      <c r="AF5261" s="28"/>
      <c r="AG5261" s="28"/>
      <c r="AH5261" s="28"/>
      <c r="AI5261" s="28"/>
      <c r="AJ5261" s="28"/>
      <c r="AK5261" s="28"/>
      <c r="AL5261" s="28"/>
      <c r="AM5261" s="28"/>
      <c r="AN5261" s="28"/>
      <c r="AO5261" s="28"/>
      <c r="AP5261" s="28"/>
      <c r="AQ5261" s="28"/>
      <c r="AR5261" s="28"/>
      <c r="AS5261" s="28"/>
      <c r="AT5261" s="96"/>
      <c r="AU5261" s="28"/>
      <c r="AV5261" s="28"/>
      <c r="AW5261" s="28"/>
      <c r="AX5261" s="28"/>
      <c r="AY5261" s="28"/>
      <c r="AZ5261" s="28"/>
      <c r="BA5261" s="28"/>
      <c r="BB5261" s="28"/>
      <c r="BC5261" s="28"/>
      <c r="BD5261" s="28"/>
      <c r="BE5261" s="28"/>
    </row>
    <row r="5262" spans="3:57" ht="14.25" customHeight="1">
      <c r="C5262" s="46"/>
      <c r="D5262" s="28"/>
      <c r="E5262" s="28"/>
      <c r="F5262" s="28"/>
      <c r="G5262" s="28"/>
      <c r="H5262" s="28"/>
      <c r="I5262" s="28"/>
      <c r="J5262" s="28"/>
      <c r="K5262" s="28"/>
      <c r="L5262" s="28"/>
      <c r="M5262" s="28"/>
      <c r="N5262" s="28"/>
      <c r="O5262" s="28"/>
      <c r="P5262" s="60"/>
      <c r="Q5262" s="60"/>
      <c r="R5262" s="60"/>
      <c r="S5262" s="60"/>
      <c r="T5262" s="60"/>
      <c r="U5262" s="60"/>
      <c r="V5262" s="46"/>
      <c r="W5262" s="28"/>
      <c r="X5262" s="28"/>
      <c r="Y5262" s="28"/>
      <c r="AA5262" s="77"/>
      <c r="AB5262" s="28"/>
      <c r="AC5262" s="28"/>
      <c r="AD5262" s="28"/>
      <c r="AE5262" s="28"/>
      <c r="AF5262" s="28"/>
      <c r="AG5262" s="28"/>
      <c r="AH5262" s="28"/>
      <c r="AI5262" s="28"/>
      <c r="AJ5262" s="28"/>
      <c r="AK5262" s="28"/>
      <c r="AL5262" s="28"/>
      <c r="AM5262" s="28"/>
      <c r="AN5262" s="28"/>
      <c r="AO5262" s="28"/>
      <c r="AP5262" s="28"/>
      <c r="AQ5262" s="28"/>
      <c r="AR5262" s="28"/>
      <c r="AS5262" s="28"/>
      <c r="AT5262" s="96"/>
      <c r="AU5262" s="28"/>
      <c r="AV5262" s="28"/>
      <c r="AW5262" s="28"/>
      <c r="AX5262" s="28"/>
      <c r="AY5262" s="28"/>
      <c r="AZ5262" s="28"/>
      <c r="BA5262" s="28"/>
      <c r="BB5262" s="28"/>
      <c r="BC5262" s="28"/>
      <c r="BD5262" s="28"/>
      <c r="BE5262" s="28"/>
    </row>
    <row r="5263" spans="3:57" ht="14.25" customHeight="1">
      <c r="C5263" s="46"/>
      <c r="D5263" s="28"/>
      <c r="E5263" s="28"/>
      <c r="F5263" s="28"/>
      <c r="G5263" s="28"/>
      <c r="H5263" s="28"/>
      <c r="I5263" s="28"/>
      <c r="J5263" s="28"/>
      <c r="K5263" s="28"/>
      <c r="L5263" s="28"/>
      <c r="M5263" s="28"/>
      <c r="N5263" s="28"/>
      <c r="O5263" s="28"/>
      <c r="P5263" s="60"/>
      <c r="Q5263" s="60"/>
      <c r="R5263" s="60"/>
      <c r="S5263" s="60"/>
      <c r="T5263" s="60"/>
      <c r="U5263" s="60"/>
      <c r="V5263" s="46"/>
      <c r="W5263" s="28"/>
      <c r="X5263" s="28"/>
      <c r="Y5263" s="28"/>
      <c r="AA5263" s="77"/>
      <c r="AB5263" s="28"/>
      <c r="AC5263" s="28"/>
      <c r="AD5263" s="28"/>
      <c r="AE5263" s="28"/>
      <c r="AF5263" s="28"/>
      <c r="AG5263" s="28"/>
      <c r="AH5263" s="28"/>
      <c r="AI5263" s="28"/>
      <c r="AJ5263" s="28"/>
      <c r="AK5263" s="28"/>
      <c r="AL5263" s="28"/>
      <c r="AM5263" s="28"/>
      <c r="AN5263" s="28"/>
      <c r="AO5263" s="28"/>
      <c r="AP5263" s="28"/>
      <c r="AQ5263" s="28"/>
      <c r="AR5263" s="28"/>
      <c r="AS5263" s="28"/>
      <c r="AT5263" s="96"/>
      <c r="AU5263" s="28"/>
      <c r="AV5263" s="28"/>
      <c r="AW5263" s="28"/>
      <c r="AX5263" s="28"/>
      <c r="AY5263" s="28"/>
      <c r="AZ5263" s="28"/>
      <c r="BA5263" s="28"/>
      <c r="BB5263" s="28"/>
      <c r="BC5263" s="28"/>
      <c r="BD5263" s="28"/>
      <c r="BE5263" s="28"/>
    </row>
    <row r="5264" spans="3:57" ht="14.25" customHeight="1">
      <c r="C5264" s="46"/>
      <c r="D5264" s="28"/>
      <c r="E5264" s="28"/>
      <c r="F5264" s="28"/>
      <c r="G5264" s="28"/>
      <c r="H5264" s="28"/>
      <c r="I5264" s="28"/>
      <c r="J5264" s="28"/>
      <c r="K5264" s="28"/>
      <c r="L5264" s="28"/>
      <c r="M5264" s="28"/>
      <c r="N5264" s="28"/>
      <c r="O5264" s="28"/>
      <c r="P5264" s="60"/>
      <c r="Q5264" s="60"/>
      <c r="R5264" s="60"/>
      <c r="S5264" s="60"/>
      <c r="T5264" s="60"/>
      <c r="U5264" s="60"/>
      <c r="V5264" s="46"/>
      <c r="W5264" s="28"/>
      <c r="X5264" s="28"/>
      <c r="Y5264" s="28"/>
      <c r="AA5264" s="77"/>
      <c r="AB5264" s="28"/>
      <c r="AC5264" s="28"/>
      <c r="AD5264" s="28"/>
      <c r="AE5264" s="28"/>
      <c r="AF5264" s="28"/>
      <c r="AG5264" s="28"/>
      <c r="AH5264" s="28"/>
      <c r="AI5264" s="28"/>
      <c r="AJ5264" s="28"/>
      <c r="AK5264" s="28"/>
      <c r="AL5264" s="28"/>
      <c r="AM5264" s="28"/>
      <c r="AN5264" s="28"/>
      <c r="AO5264" s="28"/>
      <c r="AP5264" s="28"/>
      <c r="AQ5264" s="28"/>
      <c r="AR5264" s="28"/>
      <c r="AS5264" s="28"/>
      <c r="AT5264" s="96"/>
      <c r="AU5264" s="28"/>
      <c r="AV5264" s="28"/>
      <c r="AW5264" s="28"/>
      <c r="AX5264" s="28"/>
      <c r="AY5264" s="28"/>
      <c r="AZ5264" s="28"/>
      <c r="BA5264" s="28"/>
      <c r="BB5264" s="28"/>
      <c r="BC5264" s="28"/>
      <c r="BD5264" s="28"/>
      <c r="BE5264" s="28"/>
    </row>
    <row r="5265" spans="3:57" ht="14.25" customHeight="1">
      <c r="C5265" s="46"/>
      <c r="D5265" s="28"/>
      <c r="E5265" s="28"/>
      <c r="F5265" s="28"/>
      <c r="G5265" s="28"/>
      <c r="H5265" s="28"/>
      <c r="I5265" s="28"/>
      <c r="J5265" s="28"/>
      <c r="K5265" s="28"/>
      <c r="L5265" s="28"/>
      <c r="M5265" s="28"/>
      <c r="N5265" s="28"/>
      <c r="O5265" s="28"/>
      <c r="P5265" s="60"/>
      <c r="Q5265" s="60"/>
      <c r="R5265" s="60"/>
      <c r="S5265" s="60"/>
      <c r="T5265" s="60"/>
      <c r="U5265" s="60"/>
      <c r="V5265" s="46"/>
      <c r="W5265" s="28"/>
      <c r="X5265" s="28"/>
      <c r="Y5265" s="28"/>
      <c r="AA5265" s="77"/>
      <c r="AB5265" s="28"/>
      <c r="AC5265" s="28"/>
      <c r="AD5265" s="28"/>
      <c r="AE5265" s="28"/>
      <c r="AF5265" s="28"/>
      <c r="AG5265" s="28"/>
      <c r="AH5265" s="28"/>
      <c r="AI5265" s="28"/>
      <c r="AJ5265" s="28"/>
      <c r="AK5265" s="28"/>
      <c r="AL5265" s="28"/>
      <c r="AM5265" s="28"/>
      <c r="AN5265" s="28"/>
      <c r="AO5265" s="28"/>
      <c r="AP5265" s="28"/>
      <c r="AQ5265" s="28"/>
      <c r="AR5265" s="28"/>
      <c r="AS5265" s="28"/>
      <c r="AT5265" s="96"/>
      <c r="AU5265" s="28"/>
      <c r="AV5265" s="28"/>
      <c r="AW5265" s="28"/>
      <c r="AX5265" s="28"/>
      <c r="AY5265" s="28"/>
      <c r="AZ5265" s="28"/>
      <c r="BA5265" s="28"/>
      <c r="BB5265" s="28"/>
      <c r="BC5265" s="28"/>
      <c r="BD5265" s="28"/>
      <c r="BE5265" s="28"/>
    </row>
    <row r="5266" spans="3:57" ht="14.25" customHeight="1">
      <c r="C5266" s="46"/>
      <c r="D5266" s="28"/>
      <c r="E5266" s="28"/>
      <c r="F5266" s="28"/>
      <c r="G5266" s="28"/>
      <c r="H5266" s="28"/>
      <c r="I5266" s="28"/>
      <c r="J5266" s="28"/>
      <c r="K5266" s="28"/>
      <c r="L5266" s="28"/>
      <c r="M5266" s="28"/>
      <c r="N5266" s="28"/>
      <c r="O5266" s="28"/>
      <c r="P5266" s="60"/>
      <c r="Q5266" s="60"/>
      <c r="R5266" s="60"/>
      <c r="S5266" s="60"/>
      <c r="T5266" s="60"/>
      <c r="U5266" s="60"/>
      <c r="V5266" s="46"/>
      <c r="W5266" s="28"/>
      <c r="X5266" s="28"/>
      <c r="Y5266" s="28"/>
      <c r="AA5266" s="77"/>
      <c r="AB5266" s="28"/>
      <c r="AC5266" s="28"/>
      <c r="AD5266" s="28"/>
      <c r="AE5266" s="28"/>
      <c r="AF5266" s="28"/>
      <c r="AG5266" s="28"/>
      <c r="AH5266" s="28"/>
      <c r="AI5266" s="28"/>
      <c r="AJ5266" s="28"/>
      <c r="AK5266" s="28"/>
      <c r="AL5266" s="28"/>
      <c r="AM5266" s="28"/>
      <c r="AN5266" s="28"/>
      <c r="AO5266" s="28"/>
      <c r="AP5266" s="28"/>
      <c r="AQ5266" s="28"/>
      <c r="AR5266" s="28"/>
      <c r="AS5266" s="28"/>
      <c r="AT5266" s="96"/>
      <c r="AU5266" s="28"/>
      <c r="AV5266" s="28"/>
      <c r="AW5266" s="28"/>
      <c r="AX5266" s="28"/>
      <c r="AY5266" s="28"/>
      <c r="AZ5266" s="28"/>
      <c r="BA5266" s="28"/>
      <c r="BB5266" s="28"/>
      <c r="BC5266" s="28"/>
      <c r="BD5266" s="28"/>
      <c r="BE5266" s="28"/>
    </row>
    <row r="5267" spans="3:57" ht="14.25" customHeight="1">
      <c r="C5267" s="46"/>
      <c r="D5267" s="28"/>
      <c r="E5267" s="28"/>
      <c r="F5267" s="28"/>
      <c r="G5267" s="28"/>
      <c r="H5267" s="28"/>
      <c r="I5267" s="28"/>
      <c r="J5267" s="28"/>
      <c r="K5267" s="28"/>
      <c r="L5267" s="28"/>
      <c r="M5267" s="28"/>
      <c r="N5267" s="28"/>
      <c r="O5267" s="28"/>
      <c r="P5267" s="60"/>
      <c r="Q5267" s="60"/>
      <c r="R5267" s="60"/>
      <c r="S5267" s="60"/>
      <c r="T5267" s="60"/>
      <c r="U5267" s="60"/>
      <c r="V5267" s="46"/>
      <c r="W5267" s="28"/>
      <c r="X5267" s="28"/>
      <c r="Y5267" s="28"/>
      <c r="AA5267" s="77"/>
      <c r="AB5267" s="28"/>
      <c r="AC5267" s="28"/>
      <c r="AD5267" s="28"/>
      <c r="AE5267" s="28"/>
      <c r="AF5267" s="28"/>
      <c r="AG5267" s="28"/>
      <c r="AH5267" s="28"/>
      <c r="AI5267" s="28"/>
      <c r="AJ5267" s="28"/>
      <c r="AK5267" s="28"/>
      <c r="AL5267" s="28"/>
      <c r="AM5267" s="28"/>
      <c r="AN5267" s="28"/>
      <c r="AO5267" s="28"/>
      <c r="AP5267" s="28"/>
      <c r="AQ5267" s="28"/>
      <c r="AR5267" s="28"/>
      <c r="AS5267" s="28"/>
      <c r="AT5267" s="96"/>
      <c r="AU5267" s="28"/>
      <c r="AV5267" s="28"/>
      <c r="AW5267" s="28"/>
      <c r="AX5267" s="28"/>
      <c r="AY5267" s="28"/>
      <c r="AZ5267" s="28"/>
      <c r="BA5267" s="28"/>
      <c r="BB5267" s="28"/>
      <c r="BC5267" s="28"/>
      <c r="BD5267" s="28"/>
      <c r="BE5267" s="28"/>
    </row>
    <row r="5268" spans="3:57" ht="14.25" customHeight="1">
      <c r="C5268" s="46"/>
      <c r="D5268" s="28"/>
      <c r="E5268" s="28"/>
      <c r="F5268" s="28"/>
      <c r="G5268" s="28"/>
      <c r="H5268" s="28"/>
      <c r="I5268" s="28"/>
      <c r="J5268" s="28"/>
      <c r="K5268" s="28"/>
      <c r="L5268" s="28"/>
      <c r="M5268" s="28"/>
      <c r="N5268" s="28"/>
      <c r="O5268" s="28"/>
      <c r="P5268" s="60"/>
      <c r="Q5268" s="60"/>
      <c r="R5268" s="60"/>
      <c r="S5268" s="60"/>
      <c r="T5268" s="60"/>
      <c r="U5268" s="60"/>
      <c r="V5268" s="46"/>
      <c r="W5268" s="28"/>
      <c r="X5268" s="28"/>
      <c r="Y5268" s="28"/>
      <c r="AA5268" s="77"/>
      <c r="AB5268" s="28"/>
      <c r="AC5268" s="28"/>
      <c r="AD5268" s="28"/>
      <c r="AE5268" s="28"/>
      <c r="AF5268" s="28"/>
      <c r="AG5268" s="28"/>
      <c r="AH5268" s="28"/>
      <c r="AI5268" s="28"/>
      <c r="AJ5268" s="28"/>
      <c r="AK5268" s="28"/>
      <c r="AL5268" s="28"/>
      <c r="AM5268" s="28"/>
      <c r="AN5268" s="28"/>
      <c r="AO5268" s="28"/>
      <c r="AP5268" s="28"/>
      <c r="AQ5268" s="28"/>
      <c r="AR5268" s="28"/>
      <c r="AS5268" s="28"/>
      <c r="AT5268" s="96"/>
      <c r="AU5268" s="28"/>
      <c r="AV5268" s="28"/>
      <c r="AW5268" s="28"/>
      <c r="AX5268" s="28"/>
      <c r="AY5268" s="28"/>
      <c r="AZ5268" s="28"/>
      <c r="BA5268" s="28"/>
      <c r="BB5268" s="28"/>
      <c r="BC5268" s="28"/>
      <c r="BD5268" s="28"/>
      <c r="BE5268" s="28"/>
    </row>
    <row r="5269" spans="3:57" ht="14.25" customHeight="1">
      <c r="C5269" s="46"/>
      <c r="D5269" s="28"/>
      <c r="E5269" s="28"/>
      <c r="F5269" s="28"/>
      <c r="G5269" s="28"/>
      <c r="H5269" s="28"/>
      <c r="I5269" s="28"/>
      <c r="J5269" s="28"/>
      <c r="K5269" s="28"/>
      <c r="L5269" s="28"/>
      <c r="M5269" s="28"/>
      <c r="N5269" s="28"/>
      <c r="O5269" s="28"/>
      <c r="P5269" s="60"/>
      <c r="Q5269" s="60"/>
      <c r="R5269" s="60"/>
      <c r="S5269" s="60"/>
      <c r="T5269" s="60"/>
      <c r="U5269" s="60"/>
      <c r="V5269" s="46"/>
      <c r="W5269" s="28"/>
      <c r="X5269" s="28"/>
      <c r="Y5269" s="28"/>
      <c r="AA5269" s="77"/>
      <c r="AB5269" s="28"/>
      <c r="AC5269" s="28"/>
      <c r="AD5269" s="28"/>
      <c r="AE5269" s="28"/>
      <c r="AF5269" s="28"/>
      <c r="AG5269" s="28"/>
      <c r="AH5269" s="28"/>
      <c r="AI5269" s="28"/>
      <c r="AJ5269" s="28"/>
      <c r="AK5269" s="28"/>
      <c r="AL5269" s="28"/>
      <c r="AM5269" s="28"/>
      <c r="AN5269" s="28"/>
      <c r="AO5269" s="28"/>
      <c r="AP5269" s="28"/>
      <c r="AQ5269" s="28"/>
      <c r="AR5269" s="28"/>
      <c r="AS5269" s="28"/>
      <c r="AT5269" s="96"/>
      <c r="AU5269" s="28"/>
      <c r="AV5269" s="28"/>
      <c r="AW5269" s="28"/>
      <c r="AX5269" s="28"/>
      <c r="AY5269" s="28"/>
      <c r="AZ5269" s="28"/>
      <c r="BA5269" s="28"/>
      <c r="BB5269" s="28"/>
      <c r="BC5269" s="28"/>
      <c r="BD5269" s="28"/>
      <c r="BE5269" s="28"/>
    </row>
    <row r="5270" spans="3:57" ht="14.25" customHeight="1">
      <c r="C5270" s="46"/>
      <c r="D5270" s="28"/>
      <c r="E5270" s="28"/>
      <c r="F5270" s="28"/>
      <c r="G5270" s="28"/>
      <c r="H5270" s="28"/>
      <c r="I5270" s="28"/>
      <c r="J5270" s="28"/>
      <c r="K5270" s="28"/>
      <c r="L5270" s="28"/>
      <c r="M5270" s="28"/>
      <c r="N5270" s="28"/>
      <c r="O5270" s="28"/>
      <c r="P5270" s="60"/>
      <c r="Q5270" s="60"/>
      <c r="R5270" s="60"/>
      <c r="S5270" s="60"/>
      <c r="T5270" s="60"/>
      <c r="U5270" s="60"/>
      <c r="V5270" s="46"/>
      <c r="W5270" s="28"/>
      <c r="X5270" s="28"/>
      <c r="Y5270" s="28"/>
      <c r="AA5270" s="77"/>
      <c r="AB5270" s="28"/>
      <c r="AC5270" s="28"/>
      <c r="AD5270" s="28"/>
      <c r="AE5270" s="28"/>
      <c r="AF5270" s="28"/>
      <c r="AG5270" s="28"/>
      <c r="AH5270" s="28"/>
      <c r="AI5270" s="28"/>
      <c r="AJ5270" s="28"/>
      <c r="AK5270" s="28"/>
      <c r="AL5270" s="28"/>
      <c r="AM5270" s="28"/>
      <c r="AN5270" s="28"/>
      <c r="AO5270" s="28"/>
      <c r="AP5270" s="28"/>
      <c r="AQ5270" s="28"/>
      <c r="AR5270" s="28"/>
      <c r="AS5270" s="28"/>
      <c r="AT5270" s="96"/>
      <c r="AU5270" s="28"/>
      <c r="AV5270" s="28"/>
      <c r="AW5270" s="28"/>
      <c r="AX5270" s="28"/>
      <c r="AY5270" s="28"/>
      <c r="AZ5270" s="28"/>
      <c r="BA5270" s="28"/>
      <c r="BB5270" s="28"/>
      <c r="BC5270" s="28"/>
      <c r="BD5270" s="28"/>
      <c r="BE5270" s="28"/>
    </row>
    <row r="5271" spans="3:57" ht="14.25" customHeight="1">
      <c r="C5271" s="46"/>
      <c r="D5271" s="28"/>
      <c r="E5271" s="28"/>
      <c r="F5271" s="28"/>
      <c r="G5271" s="28"/>
      <c r="H5271" s="28"/>
      <c r="I5271" s="28"/>
      <c r="J5271" s="28"/>
      <c r="K5271" s="28"/>
      <c r="L5271" s="28"/>
      <c r="M5271" s="28"/>
      <c r="N5271" s="28"/>
      <c r="O5271" s="28"/>
      <c r="P5271" s="60"/>
      <c r="Q5271" s="60"/>
      <c r="R5271" s="60"/>
      <c r="S5271" s="60"/>
      <c r="T5271" s="60"/>
      <c r="U5271" s="60"/>
      <c r="V5271" s="46"/>
      <c r="W5271" s="28"/>
      <c r="X5271" s="28"/>
      <c r="Y5271" s="28"/>
      <c r="AA5271" s="77"/>
      <c r="AB5271" s="28"/>
      <c r="AC5271" s="28"/>
      <c r="AD5271" s="28"/>
      <c r="AE5271" s="28"/>
      <c r="AF5271" s="28"/>
      <c r="AG5271" s="28"/>
      <c r="AH5271" s="28"/>
      <c r="AI5271" s="28"/>
      <c r="AJ5271" s="28"/>
      <c r="AK5271" s="28"/>
      <c r="AL5271" s="28"/>
      <c r="AM5271" s="28"/>
      <c r="AN5271" s="28"/>
      <c r="AO5271" s="28"/>
      <c r="AP5271" s="28"/>
      <c r="AQ5271" s="28"/>
      <c r="AR5271" s="28"/>
      <c r="AS5271" s="28"/>
      <c r="AT5271" s="96"/>
      <c r="AU5271" s="28"/>
      <c r="AV5271" s="28"/>
      <c r="AW5271" s="28"/>
      <c r="AX5271" s="28"/>
      <c r="AY5271" s="28"/>
      <c r="AZ5271" s="28"/>
      <c r="BA5271" s="28"/>
      <c r="BB5271" s="28"/>
      <c r="BC5271" s="28"/>
      <c r="BD5271" s="28"/>
      <c r="BE5271" s="28"/>
    </row>
    <row r="5272" spans="3:57" ht="14.25" customHeight="1">
      <c r="C5272" s="46"/>
      <c r="D5272" s="28"/>
      <c r="E5272" s="28"/>
      <c r="F5272" s="28"/>
      <c r="G5272" s="28"/>
      <c r="H5272" s="28"/>
      <c r="I5272" s="28"/>
      <c r="J5272" s="28"/>
      <c r="K5272" s="28"/>
      <c r="L5272" s="28"/>
      <c r="M5272" s="28"/>
      <c r="N5272" s="28"/>
      <c r="O5272" s="28"/>
      <c r="P5272" s="60"/>
      <c r="Q5272" s="60"/>
      <c r="R5272" s="60"/>
      <c r="S5272" s="60"/>
      <c r="T5272" s="60"/>
      <c r="U5272" s="60"/>
      <c r="V5272" s="46"/>
      <c r="W5272" s="28"/>
      <c r="X5272" s="28"/>
      <c r="Y5272" s="28"/>
      <c r="AA5272" s="77"/>
      <c r="AB5272" s="28"/>
      <c r="AC5272" s="28"/>
      <c r="AD5272" s="28"/>
      <c r="AE5272" s="28"/>
      <c r="AF5272" s="28"/>
      <c r="AG5272" s="28"/>
      <c r="AH5272" s="28"/>
      <c r="AI5272" s="28"/>
      <c r="AJ5272" s="28"/>
      <c r="AK5272" s="28"/>
      <c r="AL5272" s="28"/>
      <c r="AM5272" s="28"/>
      <c r="AN5272" s="28"/>
      <c r="AO5272" s="28"/>
      <c r="AP5272" s="28"/>
      <c r="AQ5272" s="28"/>
      <c r="AR5272" s="28"/>
      <c r="AS5272" s="28"/>
      <c r="AT5272" s="96"/>
      <c r="AU5272" s="28"/>
      <c r="AV5272" s="28"/>
      <c r="AW5272" s="28"/>
      <c r="AX5272" s="28"/>
      <c r="AY5272" s="28"/>
      <c r="AZ5272" s="28"/>
      <c r="BA5272" s="28"/>
      <c r="BB5272" s="28"/>
      <c r="BC5272" s="28"/>
      <c r="BD5272" s="28"/>
      <c r="BE5272" s="28"/>
    </row>
    <row r="5273" spans="3:57" ht="14.25" customHeight="1">
      <c r="C5273" s="46"/>
      <c r="D5273" s="28"/>
      <c r="E5273" s="28"/>
      <c r="F5273" s="28"/>
      <c r="G5273" s="28"/>
      <c r="H5273" s="28"/>
      <c r="I5273" s="28"/>
      <c r="J5273" s="28"/>
      <c r="K5273" s="28"/>
      <c r="L5273" s="28"/>
      <c r="M5273" s="28"/>
      <c r="N5273" s="28"/>
      <c r="O5273" s="28"/>
      <c r="P5273" s="60"/>
      <c r="Q5273" s="60"/>
      <c r="R5273" s="60"/>
      <c r="S5273" s="60"/>
      <c r="T5273" s="60"/>
      <c r="U5273" s="60"/>
      <c r="V5273" s="46"/>
      <c r="W5273" s="28"/>
      <c r="X5273" s="28"/>
      <c r="Y5273" s="28"/>
      <c r="AA5273" s="77"/>
      <c r="AB5273" s="28"/>
      <c r="AC5273" s="28"/>
      <c r="AD5273" s="28"/>
      <c r="AE5273" s="28"/>
      <c r="AF5273" s="28"/>
      <c r="AG5273" s="28"/>
      <c r="AH5273" s="28"/>
      <c r="AI5273" s="28"/>
      <c r="AJ5273" s="28"/>
      <c r="AK5273" s="28"/>
      <c r="AL5273" s="28"/>
      <c r="AM5273" s="28"/>
      <c r="AN5273" s="28"/>
      <c r="AO5273" s="28"/>
      <c r="AP5273" s="28"/>
      <c r="AQ5273" s="28"/>
      <c r="AR5273" s="28"/>
      <c r="AS5273" s="28"/>
      <c r="AT5273" s="96"/>
      <c r="AU5273" s="28"/>
      <c r="AV5273" s="28"/>
      <c r="AW5273" s="28"/>
      <c r="AX5273" s="28"/>
      <c r="AY5273" s="28"/>
      <c r="AZ5273" s="28"/>
      <c r="BA5273" s="28"/>
      <c r="BB5273" s="28"/>
      <c r="BC5273" s="28"/>
      <c r="BD5273" s="28"/>
      <c r="BE5273" s="28"/>
    </row>
    <row r="5274" spans="3:57" ht="14.25" customHeight="1">
      <c r="C5274" s="46"/>
      <c r="D5274" s="28"/>
      <c r="E5274" s="28"/>
      <c r="F5274" s="28"/>
      <c r="G5274" s="28"/>
      <c r="H5274" s="28"/>
      <c r="I5274" s="28"/>
      <c r="J5274" s="28"/>
      <c r="K5274" s="28"/>
      <c r="L5274" s="28"/>
      <c r="M5274" s="28"/>
      <c r="N5274" s="28"/>
      <c r="O5274" s="28"/>
      <c r="P5274" s="60"/>
      <c r="Q5274" s="60"/>
      <c r="R5274" s="60"/>
      <c r="S5274" s="60"/>
      <c r="T5274" s="60"/>
      <c r="U5274" s="60"/>
      <c r="V5274" s="46"/>
      <c r="W5274" s="28"/>
      <c r="X5274" s="28"/>
      <c r="Y5274" s="28"/>
      <c r="AA5274" s="77"/>
      <c r="AB5274" s="28"/>
      <c r="AC5274" s="28"/>
      <c r="AD5274" s="28"/>
      <c r="AE5274" s="28"/>
      <c r="AF5274" s="28"/>
      <c r="AG5274" s="28"/>
      <c r="AH5274" s="28"/>
      <c r="AI5274" s="28"/>
      <c r="AJ5274" s="28"/>
      <c r="AK5274" s="28"/>
      <c r="AL5274" s="28"/>
      <c r="AM5274" s="28"/>
      <c r="AN5274" s="28"/>
      <c r="AO5274" s="28"/>
      <c r="AP5274" s="28"/>
      <c r="AQ5274" s="28"/>
      <c r="AR5274" s="28"/>
      <c r="AS5274" s="28"/>
      <c r="AT5274" s="96"/>
      <c r="AU5274" s="28"/>
      <c r="AV5274" s="28"/>
      <c r="AW5274" s="28"/>
      <c r="AX5274" s="28"/>
      <c r="AY5274" s="28"/>
      <c r="AZ5274" s="28"/>
      <c r="BA5274" s="28"/>
      <c r="BB5274" s="28"/>
      <c r="BC5274" s="28"/>
      <c r="BD5274" s="28"/>
      <c r="BE5274" s="28"/>
    </row>
    <row r="5275" spans="3:57" ht="14.25" customHeight="1">
      <c r="C5275" s="46"/>
      <c r="D5275" s="28"/>
      <c r="E5275" s="28"/>
      <c r="F5275" s="28"/>
      <c r="G5275" s="28"/>
      <c r="H5275" s="28"/>
      <c r="I5275" s="28"/>
      <c r="J5275" s="28"/>
      <c r="K5275" s="28"/>
      <c r="L5275" s="28"/>
      <c r="M5275" s="28"/>
      <c r="N5275" s="28"/>
      <c r="O5275" s="28"/>
      <c r="P5275" s="60"/>
      <c r="Q5275" s="60"/>
      <c r="R5275" s="60"/>
      <c r="S5275" s="60"/>
      <c r="T5275" s="60"/>
      <c r="U5275" s="60"/>
      <c r="V5275" s="46"/>
      <c r="W5275" s="28"/>
      <c r="X5275" s="28"/>
      <c r="Y5275" s="28"/>
      <c r="AA5275" s="77"/>
      <c r="AB5275" s="28"/>
      <c r="AC5275" s="28"/>
      <c r="AD5275" s="28"/>
      <c r="AE5275" s="28"/>
      <c r="AF5275" s="28"/>
      <c r="AG5275" s="28"/>
      <c r="AH5275" s="28"/>
      <c r="AI5275" s="28"/>
      <c r="AJ5275" s="28"/>
      <c r="AK5275" s="28"/>
      <c r="AL5275" s="28"/>
      <c r="AM5275" s="28"/>
      <c r="AN5275" s="28"/>
      <c r="AO5275" s="28"/>
      <c r="AP5275" s="28"/>
      <c r="AQ5275" s="28"/>
      <c r="AR5275" s="28"/>
      <c r="AS5275" s="28"/>
      <c r="AT5275" s="96"/>
      <c r="AU5275" s="28"/>
      <c r="AV5275" s="28"/>
      <c r="AW5275" s="28"/>
      <c r="AX5275" s="28"/>
      <c r="AY5275" s="28"/>
      <c r="AZ5275" s="28"/>
      <c r="BA5275" s="28"/>
      <c r="BB5275" s="28"/>
      <c r="BC5275" s="28"/>
      <c r="BD5275" s="28"/>
      <c r="BE5275" s="28"/>
    </row>
    <row r="5276" spans="3:57" ht="14.25" customHeight="1">
      <c r="C5276" s="46"/>
      <c r="D5276" s="28"/>
      <c r="E5276" s="28"/>
      <c r="F5276" s="28"/>
      <c r="G5276" s="28"/>
      <c r="H5276" s="28"/>
      <c r="I5276" s="28"/>
      <c r="J5276" s="28"/>
      <c r="K5276" s="28"/>
      <c r="L5276" s="28"/>
      <c r="M5276" s="28"/>
      <c r="N5276" s="28"/>
      <c r="O5276" s="28"/>
      <c r="P5276" s="60"/>
      <c r="Q5276" s="60"/>
      <c r="R5276" s="60"/>
      <c r="S5276" s="60"/>
      <c r="T5276" s="60"/>
      <c r="U5276" s="60"/>
      <c r="V5276" s="46"/>
      <c r="W5276" s="28"/>
      <c r="X5276" s="28"/>
      <c r="Y5276" s="28"/>
      <c r="AA5276" s="77"/>
      <c r="AB5276" s="28"/>
      <c r="AC5276" s="28"/>
      <c r="AD5276" s="28"/>
      <c r="AE5276" s="28"/>
      <c r="AF5276" s="28"/>
      <c r="AG5276" s="28"/>
      <c r="AH5276" s="28"/>
      <c r="AI5276" s="28"/>
      <c r="AJ5276" s="28"/>
      <c r="AK5276" s="28"/>
      <c r="AL5276" s="28"/>
      <c r="AM5276" s="28"/>
      <c r="AN5276" s="28"/>
      <c r="AO5276" s="28"/>
      <c r="AP5276" s="28"/>
      <c r="AQ5276" s="28"/>
      <c r="AR5276" s="28"/>
      <c r="AS5276" s="28"/>
      <c r="AT5276" s="96"/>
      <c r="AU5276" s="28"/>
      <c r="AV5276" s="28"/>
      <c r="AW5276" s="28"/>
      <c r="AX5276" s="28"/>
      <c r="AY5276" s="28"/>
      <c r="AZ5276" s="28"/>
      <c r="BA5276" s="28"/>
      <c r="BB5276" s="28"/>
      <c r="BC5276" s="28"/>
      <c r="BD5276" s="28"/>
      <c r="BE5276" s="28"/>
    </row>
    <row r="5277" spans="3:57" ht="14.25" customHeight="1">
      <c r="C5277" s="46"/>
      <c r="D5277" s="28"/>
      <c r="E5277" s="28"/>
      <c r="F5277" s="28"/>
      <c r="G5277" s="28"/>
      <c r="H5277" s="28"/>
      <c r="I5277" s="28"/>
      <c r="J5277" s="28"/>
      <c r="K5277" s="28"/>
      <c r="L5277" s="28"/>
      <c r="M5277" s="28"/>
      <c r="N5277" s="28"/>
      <c r="O5277" s="28"/>
      <c r="P5277" s="60"/>
      <c r="Q5277" s="60"/>
      <c r="R5277" s="60"/>
      <c r="S5277" s="60"/>
      <c r="U5277" s="60"/>
      <c r="V5277" s="46"/>
      <c r="W5277" s="28"/>
      <c r="X5277" s="28"/>
      <c r="Y5277" s="28"/>
      <c r="AA5277" s="77"/>
      <c r="AB5277" s="28"/>
      <c r="AC5277" s="28"/>
      <c r="AD5277" s="28"/>
      <c r="AE5277" s="28"/>
      <c r="AF5277" s="28"/>
      <c r="AG5277" s="28"/>
      <c r="AH5277" s="28"/>
      <c r="AI5277" s="28"/>
      <c r="AJ5277" s="28"/>
      <c r="AK5277" s="28"/>
      <c r="AL5277" s="28"/>
      <c r="AM5277" s="28"/>
      <c r="AN5277" s="28"/>
      <c r="AO5277" s="28"/>
      <c r="AP5277" s="28"/>
      <c r="AQ5277" s="28"/>
      <c r="AR5277" s="28"/>
      <c r="AS5277" s="28"/>
      <c r="AT5277" s="96"/>
      <c r="AU5277" s="28"/>
      <c r="AV5277" s="28"/>
      <c r="AW5277" s="28"/>
      <c r="AX5277" s="28"/>
      <c r="AY5277" s="28"/>
      <c r="AZ5277" s="28"/>
      <c r="BA5277" s="28"/>
      <c r="BB5277" s="28"/>
      <c r="BC5277" s="28"/>
      <c r="BD5277" s="28"/>
      <c r="BE5277" s="28"/>
    </row>
    <row r="5278" spans="3:57" ht="14.25" customHeight="1">
      <c r="C5278" s="46"/>
      <c r="D5278" s="28"/>
      <c r="E5278" s="28"/>
      <c r="F5278" s="28"/>
      <c r="G5278" s="28"/>
      <c r="H5278" s="28"/>
      <c r="I5278" s="28"/>
      <c r="J5278" s="28"/>
      <c r="K5278" s="28"/>
      <c r="L5278" s="28"/>
      <c r="M5278" s="28"/>
      <c r="N5278" s="28"/>
      <c r="O5278" s="28"/>
      <c r="P5278" s="60"/>
      <c r="Q5278" s="60"/>
      <c r="R5278" s="60"/>
      <c r="S5278" s="60"/>
      <c r="U5278" s="60"/>
      <c r="V5278" s="46"/>
      <c r="W5278" s="28"/>
      <c r="X5278" s="28"/>
      <c r="Y5278" s="28"/>
      <c r="AA5278" s="77"/>
      <c r="AB5278" s="28"/>
      <c r="AC5278" s="28"/>
      <c r="AD5278" s="28"/>
      <c r="AE5278" s="28"/>
      <c r="AF5278" s="28"/>
      <c r="AG5278" s="28"/>
      <c r="AH5278" s="28"/>
      <c r="AI5278" s="28"/>
      <c r="AJ5278" s="28"/>
      <c r="AK5278" s="28"/>
      <c r="AL5278" s="28"/>
      <c r="AM5278" s="28"/>
      <c r="AN5278" s="28"/>
      <c r="AO5278" s="28"/>
      <c r="AP5278" s="28"/>
      <c r="AQ5278" s="28"/>
      <c r="AR5278" s="28"/>
      <c r="AS5278" s="28"/>
      <c r="AT5278" s="96"/>
      <c r="AU5278" s="28"/>
      <c r="AV5278" s="28"/>
      <c r="AW5278" s="28"/>
      <c r="AX5278" s="28"/>
      <c r="AY5278" s="28"/>
      <c r="AZ5278" s="28"/>
      <c r="BA5278" s="28"/>
      <c r="BB5278" s="28"/>
      <c r="BC5278" s="28"/>
      <c r="BD5278" s="28"/>
      <c r="BE5278" s="28"/>
    </row>
    <row r="5279" spans="3:57" ht="14.25" customHeight="1">
      <c r="C5279" s="46"/>
      <c r="D5279" s="28"/>
      <c r="E5279" s="28"/>
      <c r="F5279" s="28"/>
      <c r="G5279" s="28"/>
      <c r="H5279" s="28"/>
      <c r="I5279" s="28"/>
      <c r="J5279" s="28"/>
      <c r="K5279" s="28"/>
      <c r="L5279" s="28"/>
      <c r="M5279" s="28"/>
      <c r="N5279" s="28"/>
      <c r="O5279" s="28"/>
      <c r="P5279" s="60"/>
      <c r="Q5279" s="60"/>
      <c r="R5279" s="60"/>
      <c r="S5279" s="60"/>
      <c r="U5279" s="60"/>
      <c r="V5279" s="46"/>
      <c r="W5279" s="28"/>
      <c r="X5279" s="28"/>
      <c r="Y5279" s="28"/>
      <c r="AA5279" s="77"/>
      <c r="AB5279" s="28"/>
      <c r="AC5279" s="28"/>
      <c r="AD5279" s="28"/>
      <c r="AE5279" s="28"/>
      <c r="AF5279" s="28"/>
      <c r="AG5279" s="28"/>
      <c r="AH5279" s="28"/>
      <c r="AI5279" s="28"/>
      <c r="AJ5279" s="28"/>
      <c r="AK5279" s="28"/>
      <c r="AL5279" s="28"/>
      <c r="AM5279" s="28"/>
      <c r="AN5279" s="28"/>
      <c r="AO5279" s="28"/>
      <c r="AP5279" s="28"/>
      <c r="AQ5279" s="28"/>
      <c r="AR5279" s="28"/>
      <c r="AS5279" s="28"/>
      <c r="AT5279" s="96"/>
      <c r="AU5279" s="28"/>
      <c r="AV5279" s="28"/>
      <c r="AW5279" s="28"/>
      <c r="AX5279" s="28"/>
      <c r="AY5279" s="28"/>
      <c r="AZ5279" s="28"/>
      <c r="BA5279" s="28"/>
      <c r="BB5279" s="28"/>
      <c r="BC5279" s="28"/>
      <c r="BD5279" s="28"/>
      <c r="BE5279" s="28"/>
    </row>
    <row r="5280" spans="3:57" ht="14.25" customHeight="1">
      <c r="C5280" s="46"/>
      <c r="D5280" s="28"/>
      <c r="E5280" s="28"/>
      <c r="F5280" s="28"/>
      <c r="G5280" s="28"/>
      <c r="H5280" s="28"/>
      <c r="I5280" s="28"/>
      <c r="J5280" s="28"/>
      <c r="K5280" s="28"/>
      <c r="L5280" s="28"/>
      <c r="M5280" s="28"/>
      <c r="N5280" s="28"/>
      <c r="O5280" s="28"/>
      <c r="P5280" s="60"/>
      <c r="Q5280" s="60"/>
      <c r="R5280" s="60"/>
      <c r="S5280" s="60"/>
      <c r="U5280" s="60"/>
      <c r="V5280" s="46"/>
      <c r="W5280" s="28"/>
      <c r="X5280" s="28"/>
      <c r="Y5280" s="28"/>
      <c r="AA5280" s="77"/>
      <c r="AB5280" s="28"/>
      <c r="AC5280" s="28"/>
      <c r="AD5280" s="28"/>
      <c r="AE5280" s="28"/>
      <c r="AF5280" s="28"/>
      <c r="AG5280" s="28"/>
      <c r="AH5280" s="28"/>
      <c r="AI5280" s="28"/>
      <c r="AJ5280" s="28"/>
      <c r="AK5280" s="28"/>
      <c r="AL5280" s="28"/>
      <c r="AM5280" s="28"/>
      <c r="AN5280" s="28"/>
      <c r="AO5280" s="28"/>
      <c r="AP5280" s="28"/>
      <c r="AQ5280" s="28"/>
      <c r="AR5280" s="28"/>
      <c r="AS5280" s="28"/>
      <c r="AT5280" s="96"/>
      <c r="AU5280" s="28"/>
      <c r="AV5280" s="28"/>
      <c r="AW5280" s="28"/>
      <c r="AX5280" s="28"/>
      <c r="AY5280" s="28"/>
      <c r="AZ5280" s="28"/>
      <c r="BA5280" s="28"/>
      <c r="BB5280" s="28"/>
      <c r="BC5280" s="28"/>
      <c r="BD5280" s="28"/>
      <c r="BE5280" s="28"/>
    </row>
    <row r="5281" spans="3:57" ht="14.25" customHeight="1">
      <c r="C5281" s="46"/>
      <c r="D5281" s="28"/>
      <c r="E5281" s="28"/>
      <c r="F5281" s="28"/>
      <c r="G5281" s="28"/>
      <c r="H5281" s="28"/>
      <c r="I5281" s="28"/>
      <c r="J5281" s="28"/>
      <c r="K5281" s="28"/>
      <c r="L5281" s="28"/>
      <c r="M5281" s="28"/>
      <c r="N5281" s="28"/>
      <c r="O5281" s="28"/>
      <c r="P5281" s="60"/>
      <c r="Q5281" s="60"/>
      <c r="R5281" s="60"/>
      <c r="S5281" s="60"/>
      <c r="U5281" s="60"/>
      <c r="V5281" s="46"/>
      <c r="W5281" s="28"/>
      <c r="X5281" s="28"/>
      <c r="Y5281" s="28"/>
      <c r="AA5281" s="77"/>
      <c r="AB5281" s="28"/>
      <c r="AC5281" s="28"/>
      <c r="AD5281" s="28"/>
      <c r="AE5281" s="28"/>
      <c r="AF5281" s="28"/>
      <c r="AG5281" s="28"/>
      <c r="AH5281" s="28"/>
      <c r="AI5281" s="28"/>
      <c r="AJ5281" s="28"/>
      <c r="AK5281" s="28"/>
      <c r="AL5281" s="28"/>
      <c r="AM5281" s="28"/>
      <c r="AN5281" s="28"/>
      <c r="AO5281" s="28"/>
      <c r="AP5281" s="28"/>
      <c r="AQ5281" s="28"/>
      <c r="AR5281" s="28"/>
      <c r="AS5281" s="28"/>
      <c r="AT5281" s="96"/>
      <c r="AU5281" s="28"/>
      <c r="AV5281" s="28"/>
      <c r="AW5281" s="28"/>
      <c r="AX5281" s="28"/>
      <c r="AY5281" s="28"/>
      <c r="AZ5281" s="28"/>
      <c r="BA5281" s="28"/>
      <c r="BB5281" s="28"/>
      <c r="BC5281" s="28"/>
      <c r="BD5281" s="28"/>
      <c r="BE5281" s="28"/>
    </row>
    <row r="5282" spans="3:57" ht="14.25" customHeight="1">
      <c r="C5282" s="46"/>
      <c r="D5282" s="28"/>
      <c r="E5282" s="28"/>
      <c r="F5282" s="28"/>
      <c r="G5282" s="28"/>
      <c r="H5282" s="28"/>
      <c r="I5282" s="28"/>
      <c r="J5282" s="28"/>
      <c r="K5282" s="28"/>
      <c r="L5282" s="28"/>
      <c r="M5282" s="28"/>
      <c r="N5282" s="28"/>
      <c r="O5282" s="28"/>
      <c r="P5282" s="60"/>
      <c r="Q5282" s="60"/>
      <c r="R5282" s="60"/>
      <c r="S5282" s="60"/>
      <c r="U5282" s="60"/>
      <c r="V5282" s="46"/>
      <c r="W5282" s="28"/>
      <c r="X5282" s="28"/>
      <c r="Y5282" s="28"/>
      <c r="AA5282" s="77"/>
      <c r="AB5282" s="28"/>
      <c r="AC5282" s="28"/>
      <c r="AD5282" s="28"/>
      <c r="AE5282" s="28"/>
      <c r="AF5282" s="28"/>
      <c r="AG5282" s="28"/>
      <c r="AH5282" s="28"/>
      <c r="AI5282" s="28"/>
      <c r="AJ5282" s="28"/>
      <c r="AK5282" s="28"/>
      <c r="AL5282" s="28"/>
      <c r="AM5282" s="28"/>
      <c r="AN5282" s="28"/>
      <c r="AO5282" s="28"/>
      <c r="AP5282" s="28"/>
      <c r="AQ5282" s="28"/>
      <c r="AR5282" s="28"/>
      <c r="AS5282" s="28"/>
      <c r="AT5282" s="96"/>
      <c r="AU5282" s="28"/>
      <c r="AV5282" s="28"/>
      <c r="AW5282" s="28"/>
      <c r="AX5282" s="28"/>
      <c r="AY5282" s="28"/>
      <c r="AZ5282" s="28"/>
      <c r="BA5282" s="28"/>
      <c r="BB5282" s="28"/>
      <c r="BC5282" s="28"/>
      <c r="BD5282" s="28"/>
      <c r="BE5282" s="28"/>
    </row>
    <row r="5283" spans="3:57" ht="14.25" customHeight="1">
      <c r="C5283" s="46"/>
      <c r="D5283" s="28"/>
      <c r="E5283" s="28"/>
      <c r="F5283" s="28"/>
      <c r="G5283" s="28"/>
      <c r="H5283" s="28"/>
      <c r="I5283" s="28"/>
      <c r="J5283" s="28"/>
      <c r="K5283" s="28"/>
      <c r="L5283" s="28"/>
      <c r="M5283" s="28"/>
      <c r="N5283" s="28"/>
      <c r="O5283" s="28"/>
      <c r="P5283" s="60"/>
      <c r="Q5283" s="60"/>
      <c r="R5283" s="60"/>
      <c r="S5283" s="60"/>
      <c r="U5283" s="60"/>
      <c r="V5283" s="46"/>
      <c r="W5283" s="28"/>
      <c r="X5283" s="28"/>
      <c r="Y5283" s="28"/>
      <c r="AA5283" s="77"/>
      <c r="AB5283" s="28"/>
      <c r="AC5283" s="28"/>
      <c r="AD5283" s="28"/>
      <c r="AE5283" s="28"/>
      <c r="AF5283" s="28"/>
      <c r="AG5283" s="28"/>
      <c r="AH5283" s="28"/>
      <c r="AI5283" s="28"/>
      <c r="AJ5283" s="28"/>
      <c r="AK5283" s="28"/>
      <c r="AL5283" s="28"/>
      <c r="AM5283" s="28"/>
      <c r="AN5283" s="28"/>
      <c r="AO5283" s="28"/>
      <c r="AP5283" s="28"/>
      <c r="AQ5283" s="28"/>
      <c r="AR5283" s="28"/>
      <c r="AS5283" s="28"/>
      <c r="AT5283" s="96"/>
      <c r="AU5283" s="28"/>
      <c r="AV5283" s="28"/>
      <c r="AW5283" s="28"/>
      <c r="AX5283" s="28"/>
      <c r="AY5283" s="28"/>
      <c r="AZ5283" s="28"/>
      <c r="BA5283" s="28"/>
      <c r="BB5283" s="28"/>
      <c r="BC5283" s="28"/>
      <c r="BD5283" s="28"/>
      <c r="BE5283" s="28"/>
    </row>
    <row r="5284" spans="3:57" ht="14.25" customHeight="1">
      <c r="C5284" s="46"/>
      <c r="D5284" s="28"/>
      <c r="E5284" s="28"/>
      <c r="F5284" s="28"/>
      <c r="G5284" s="28"/>
      <c r="H5284" s="28"/>
      <c r="I5284" s="28"/>
      <c r="J5284" s="28"/>
      <c r="K5284" s="28"/>
      <c r="L5284" s="28"/>
      <c r="M5284" s="28"/>
      <c r="N5284" s="28"/>
      <c r="O5284" s="28"/>
      <c r="P5284" s="60"/>
      <c r="Q5284" s="60"/>
      <c r="R5284" s="60"/>
      <c r="S5284" s="60"/>
      <c r="U5284" s="60"/>
      <c r="V5284" s="46"/>
      <c r="W5284" s="28"/>
      <c r="X5284" s="28"/>
      <c r="Y5284" s="28"/>
      <c r="AA5284" s="77"/>
      <c r="AB5284" s="28"/>
      <c r="AC5284" s="28"/>
      <c r="AD5284" s="28"/>
      <c r="AE5284" s="28"/>
      <c r="AF5284" s="28"/>
      <c r="AG5284" s="28"/>
      <c r="AH5284" s="28"/>
      <c r="AI5284" s="28"/>
      <c r="AJ5284" s="28"/>
      <c r="AK5284" s="28"/>
      <c r="AL5284" s="28"/>
      <c r="AM5284" s="28"/>
      <c r="AN5284" s="28"/>
      <c r="AO5284" s="28"/>
      <c r="AP5284" s="28"/>
      <c r="AQ5284" s="28"/>
      <c r="AR5284" s="28"/>
      <c r="AS5284" s="28"/>
      <c r="AT5284" s="96"/>
      <c r="AU5284" s="28"/>
      <c r="AV5284" s="28"/>
      <c r="AW5284" s="28"/>
      <c r="AX5284" s="28"/>
      <c r="AY5284" s="28"/>
      <c r="AZ5284" s="28"/>
      <c r="BA5284" s="28"/>
      <c r="BB5284" s="28"/>
      <c r="BC5284" s="28"/>
      <c r="BD5284" s="28"/>
      <c r="BE5284" s="28"/>
    </row>
    <row r="5285" spans="3:57" ht="14.25" customHeight="1">
      <c r="C5285" s="46"/>
      <c r="D5285" s="28"/>
      <c r="E5285" s="28"/>
      <c r="F5285" s="28"/>
      <c r="G5285" s="28"/>
      <c r="H5285" s="28"/>
      <c r="I5285" s="28"/>
      <c r="J5285" s="28"/>
      <c r="K5285" s="28"/>
      <c r="L5285" s="28"/>
      <c r="M5285" s="28"/>
      <c r="N5285" s="28"/>
      <c r="O5285" s="28"/>
      <c r="P5285" s="60"/>
      <c r="Q5285" s="60"/>
      <c r="R5285" s="60"/>
      <c r="T5285" s="60"/>
      <c r="V5285" s="46"/>
      <c r="W5285" s="28"/>
      <c r="X5285" s="28"/>
      <c r="Y5285" s="28"/>
      <c r="AA5285" s="77"/>
      <c r="AB5285" s="28"/>
      <c r="AC5285" s="28"/>
      <c r="AD5285" s="28"/>
      <c r="AE5285" s="28"/>
      <c r="AF5285" s="28"/>
      <c r="AG5285" s="28"/>
      <c r="AH5285" s="28"/>
      <c r="AI5285" s="28"/>
      <c r="AJ5285" s="28"/>
      <c r="AK5285" s="28"/>
      <c r="AL5285" s="28"/>
      <c r="AM5285" s="28"/>
      <c r="AN5285" s="28"/>
      <c r="AO5285" s="28"/>
      <c r="AP5285" s="28"/>
      <c r="AQ5285" s="28"/>
      <c r="AR5285" s="28"/>
      <c r="AS5285" s="28"/>
      <c r="AT5285" s="96"/>
      <c r="AU5285" s="28"/>
      <c r="AV5285" s="28"/>
      <c r="AW5285" s="28"/>
      <c r="AX5285" s="28"/>
      <c r="AY5285" s="28"/>
      <c r="AZ5285" s="28"/>
      <c r="BA5285" s="28"/>
      <c r="BB5285" s="28"/>
      <c r="BC5285" s="28"/>
      <c r="BD5285" s="28"/>
      <c r="BE5285" s="28"/>
    </row>
    <row r="5286" spans="3:57" ht="14.25" customHeight="1">
      <c r="C5286" s="46"/>
      <c r="D5286" s="28"/>
      <c r="E5286" s="28"/>
      <c r="F5286" s="28"/>
      <c r="G5286" s="28"/>
      <c r="H5286" s="28"/>
      <c r="I5286" s="28"/>
      <c r="J5286" s="28"/>
      <c r="K5286" s="28"/>
      <c r="L5286" s="28"/>
      <c r="M5286" s="28"/>
      <c r="N5286" s="28"/>
      <c r="O5286" s="28"/>
      <c r="P5286" s="60"/>
      <c r="Q5286" s="60"/>
      <c r="R5286" s="60"/>
      <c r="T5286" s="60"/>
      <c r="V5286" s="46"/>
      <c r="W5286" s="28"/>
      <c r="X5286" s="28"/>
      <c r="Y5286" s="28"/>
      <c r="AA5286" s="77"/>
      <c r="AB5286" s="28"/>
      <c r="AC5286" s="28"/>
      <c r="AD5286" s="28"/>
      <c r="AE5286" s="28"/>
      <c r="AF5286" s="28"/>
      <c r="AG5286" s="28"/>
      <c r="AH5286" s="28"/>
      <c r="AI5286" s="28"/>
      <c r="AL5286" s="28"/>
      <c r="AM5286" s="28"/>
      <c r="AN5286" s="28"/>
      <c r="AO5286" s="28"/>
      <c r="AP5286" s="28"/>
      <c r="AQ5286" s="28"/>
      <c r="AR5286" s="28"/>
      <c r="AS5286" s="28"/>
      <c r="AT5286" s="96"/>
      <c r="AU5286" s="28"/>
      <c r="AV5286" s="28"/>
      <c r="AW5286" s="28"/>
      <c r="AX5286" s="28"/>
      <c r="AY5286" s="28"/>
      <c r="AZ5286" s="28"/>
      <c r="BA5286" s="28"/>
      <c r="BB5286" s="28"/>
      <c r="BC5286" s="28"/>
      <c r="BD5286" s="28"/>
      <c r="BE5286" s="28"/>
    </row>
    <row r="5287" spans="3:57" ht="14.25" customHeight="1">
      <c r="C5287" s="46"/>
      <c r="D5287" s="28"/>
      <c r="E5287" s="28"/>
      <c r="F5287" s="28"/>
      <c r="G5287" s="28"/>
      <c r="H5287" s="28"/>
      <c r="I5287" s="28"/>
      <c r="J5287" s="28"/>
      <c r="K5287" s="28"/>
      <c r="L5287" s="28"/>
      <c r="M5287" s="28"/>
      <c r="N5287" s="28"/>
      <c r="O5287" s="28"/>
      <c r="P5287" s="60"/>
      <c r="Q5287" s="60"/>
      <c r="R5287" s="60"/>
      <c r="T5287" s="60"/>
      <c r="V5287" s="46"/>
      <c r="W5287" s="28"/>
      <c r="X5287" s="28"/>
      <c r="Y5287" s="28"/>
      <c r="AA5287" s="77"/>
      <c r="AB5287" s="28"/>
      <c r="AC5287" s="28"/>
      <c r="AD5287" s="28"/>
      <c r="AE5287" s="28"/>
      <c r="AF5287" s="28"/>
      <c r="AG5287" s="28"/>
      <c r="AH5287" s="28"/>
      <c r="AI5287" s="28"/>
      <c r="AL5287" s="28"/>
      <c r="AM5287" s="28"/>
      <c r="AN5287" s="28"/>
      <c r="AO5287" s="28"/>
      <c r="AP5287" s="28"/>
      <c r="AT5287" s="96"/>
      <c r="AU5287" s="28"/>
      <c r="AV5287" s="28"/>
      <c r="AW5287" s="28"/>
      <c r="AX5287" s="28"/>
      <c r="AY5287" s="28"/>
      <c r="AZ5287" s="28"/>
      <c r="BA5287" s="28"/>
      <c r="BB5287" s="28"/>
      <c r="BC5287" s="28"/>
      <c r="BD5287" s="28"/>
      <c r="BE5287" s="28"/>
    </row>
    <row r="5288" spans="3:57" ht="14.25" customHeight="1">
      <c r="C5288" s="46"/>
      <c r="D5288" s="28"/>
      <c r="E5288" s="28"/>
      <c r="F5288" s="28"/>
      <c r="G5288" s="28"/>
      <c r="H5288" s="28"/>
      <c r="I5288" s="28"/>
      <c r="J5288" s="28"/>
      <c r="K5288" s="28"/>
      <c r="L5288" s="28"/>
      <c r="M5288" s="28"/>
      <c r="N5288" s="28"/>
      <c r="O5288" s="28"/>
      <c r="P5288" s="60"/>
      <c r="Q5288" s="60"/>
      <c r="R5288" s="60"/>
      <c r="T5288" s="60"/>
      <c r="V5288" s="46"/>
      <c r="W5288" s="28"/>
      <c r="X5288" s="28"/>
      <c r="Y5288" s="28"/>
      <c r="AA5288" s="77"/>
      <c r="AE5288" s="28"/>
      <c r="AF5288" s="28"/>
      <c r="AG5288" s="28"/>
      <c r="AH5288" s="28"/>
      <c r="AI5288" s="28"/>
      <c r="AL5288" s="28"/>
      <c r="AM5288" s="28"/>
      <c r="AN5288" s="28"/>
      <c r="AO5288" s="28"/>
      <c r="AP5288" s="28"/>
      <c r="AW5288" s="28"/>
      <c r="AX5288" s="28"/>
      <c r="AY5288" s="28"/>
      <c r="AZ5288" s="28"/>
      <c r="BA5288" s="28"/>
      <c r="BB5288" s="28"/>
      <c r="BC5288" s="28"/>
      <c r="BD5288" s="28"/>
      <c r="BE5288" s="28"/>
    </row>
    <row r="5289" spans="3:57" ht="14.25" customHeight="1">
      <c r="C5289" s="46"/>
      <c r="D5289" s="28"/>
      <c r="E5289" s="28"/>
      <c r="F5289" s="28"/>
      <c r="G5289" s="28"/>
      <c r="H5289" s="28"/>
      <c r="I5289" s="28"/>
      <c r="J5289" s="28"/>
      <c r="K5289" s="28"/>
      <c r="L5289" s="28"/>
      <c r="M5289" s="28"/>
      <c r="N5289" s="28"/>
      <c r="O5289" s="28"/>
      <c r="P5289" s="60"/>
      <c r="Q5289" s="60"/>
      <c r="R5289" s="60"/>
      <c r="T5289" s="60"/>
      <c r="V5289" s="46"/>
      <c r="W5289" s="28"/>
      <c r="X5289" s="28"/>
      <c r="Y5289" s="28"/>
      <c r="AA5289" s="77"/>
      <c r="AE5289" s="28"/>
      <c r="AF5289" s="28"/>
      <c r="AG5289" s="28"/>
      <c r="AH5289" s="28"/>
      <c r="AI5289" s="28"/>
      <c r="AL5289" s="28"/>
      <c r="AM5289" s="28"/>
      <c r="AN5289" s="28"/>
      <c r="AO5289" s="28"/>
      <c r="AP5289" s="28"/>
      <c r="AW5289" s="28"/>
      <c r="AX5289" s="28"/>
      <c r="AY5289" s="28"/>
      <c r="AZ5289" s="28"/>
      <c r="BA5289" s="28"/>
      <c r="BB5289" s="28"/>
      <c r="BC5289" s="28"/>
      <c r="BD5289" s="28"/>
      <c r="BE5289" s="28"/>
    </row>
    <row r="5290" spans="3:57" ht="14.25" customHeight="1">
      <c r="C5290" s="46"/>
      <c r="D5290" s="28"/>
      <c r="E5290" s="28"/>
      <c r="F5290" s="28"/>
      <c r="G5290" s="28"/>
      <c r="H5290" s="28"/>
      <c r="I5290" s="28"/>
      <c r="J5290" s="28"/>
      <c r="K5290" s="28"/>
      <c r="L5290" s="28"/>
      <c r="M5290" s="28"/>
      <c r="N5290" s="28"/>
      <c r="O5290" s="28"/>
      <c r="P5290" s="60"/>
      <c r="Q5290" s="60"/>
      <c r="R5290" s="60"/>
      <c r="T5290" s="60"/>
      <c r="V5290" s="46"/>
      <c r="W5290" s="28"/>
      <c r="X5290" s="28"/>
      <c r="Y5290" s="28"/>
      <c r="AA5290" s="77"/>
      <c r="AE5290" s="28"/>
      <c r="AF5290" s="28"/>
      <c r="AG5290" s="28"/>
      <c r="AH5290" s="28"/>
      <c r="AI5290" s="28"/>
      <c r="AL5290" s="28"/>
      <c r="AM5290" s="28"/>
      <c r="AN5290" s="28"/>
      <c r="AO5290" s="28"/>
      <c r="AP5290" s="28"/>
      <c r="AW5290" s="28"/>
      <c r="AX5290" s="28"/>
      <c r="AY5290" s="28"/>
      <c r="AZ5290" s="28"/>
      <c r="BA5290" s="28"/>
      <c r="BB5290" s="28"/>
      <c r="BC5290" s="28"/>
      <c r="BD5290" s="28"/>
      <c r="BE5290" s="28"/>
    </row>
    <row r="5291" spans="3:57" ht="14.25" customHeight="1">
      <c r="C5291" s="46"/>
      <c r="D5291" s="28"/>
      <c r="E5291" s="28"/>
      <c r="F5291" s="28"/>
      <c r="G5291" s="28"/>
      <c r="H5291" s="28"/>
      <c r="I5291" s="28"/>
      <c r="J5291" s="28"/>
      <c r="K5291" s="28"/>
      <c r="L5291" s="28"/>
      <c r="M5291" s="28"/>
      <c r="N5291" s="28"/>
      <c r="O5291" s="28"/>
      <c r="P5291" s="60"/>
      <c r="Q5291" s="60"/>
      <c r="R5291" s="60"/>
      <c r="T5291" s="60"/>
      <c r="V5291" s="46"/>
      <c r="W5291" s="28"/>
      <c r="X5291" s="28"/>
      <c r="Y5291" s="28"/>
      <c r="AA5291" s="77"/>
      <c r="AE5291" s="28"/>
      <c r="AF5291" s="28"/>
      <c r="AG5291" s="28"/>
      <c r="AH5291" s="28"/>
      <c r="AI5291" s="28"/>
      <c r="AL5291" s="28"/>
      <c r="AM5291" s="28"/>
      <c r="AN5291" s="28"/>
      <c r="AO5291" s="28"/>
      <c r="AP5291" s="28"/>
      <c r="AW5291" s="28"/>
      <c r="AX5291" s="28"/>
      <c r="AY5291" s="28"/>
      <c r="AZ5291" s="28"/>
      <c r="BA5291" s="28"/>
      <c r="BB5291" s="28"/>
      <c r="BC5291" s="28"/>
      <c r="BD5291" s="28"/>
      <c r="BE5291" s="28"/>
    </row>
    <row r="5292" spans="3:57" ht="14.25" customHeight="1">
      <c r="C5292" s="46"/>
      <c r="D5292" s="28"/>
      <c r="E5292" s="28"/>
      <c r="F5292" s="28"/>
      <c r="G5292" s="28"/>
      <c r="H5292" s="28"/>
      <c r="I5292" s="28"/>
      <c r="J5292" s="28"/>
      <c r="K5292" s="28"/>
      <c r="L5292" s="28"/>
      <c r="M5292" s="28"/>
      <c r="N5292" s="28"/>
      <c r="O5292" s="28"/>
      <c r="P5292" s="60"/>
      <c r="Q5292" s="60"/>
      <c r="R5292" s="60"/>
      <c r="W5292" s="28"/>
      <c r="X5292" s="28"/>
      <c r="Y5292" s="28"/>
      <c r="AA5292" s="77"/>
      <c r="AE5292" s="28"/>
      <c r="AF5292" s="28"/>
      <c r="AG5292" s="28"/>
      <c r="AH5292" s="28"/>
      <c r="AI5292" s="28"/>
      <c r="AW5292" s="28"/>
      <c r="AX5292" s="28"/>
      <c r="AY5292" s="28"/>
      <c r="AZ5292" s="28"/>
      <c r="BA5292" s="28"/>
      <c r="BB5292" s="28"/>
      <c r="BC5292" s="28"/>
      <c r="BD5292" s="28"/>
      <c r="BE5292" s="28"/>
    </row>
    <row r="5293" spans="3:57" ht="14.25" customHeight="1">
      <c r="S5293" s="60"/>
      <c r="U5293" s="60"/>
    </row>
    <row r="5294" spans="3:57" ht="14.25" customHeight="1">
      <c r="S5294" s="60"/>
      <c r="U5294" s="60"/>
      <c r="AJ5294" s="28"/>
      <c r="AK5294" s="28"/>
    </row>
    <row r="5295" spans="3:57" ht="14.25" customHeight="1">
      <c r="S5295" s="60"/>
      <c r="U5295" s="60"/>
      <c r="AJ5295" s="28"/>
      <c r="AK5295" s="28"/>
      <c r="AQ5295" s="28"/>
      <c r="AR5295" s="28"/>
      <c r="AS5295" s="28"/>
    </row>
    <row r="5296" spans="3:57" ht="14.25" customHeight="1">
      <c r="S5296" s="60"/>
      <c r="U5296" s="60"/>
      <c r="AB5296" s="28"/>
      <c r="AC5296" s="28"/>
      <c r="AD5296" s="28"/>
      <c r="AJ5296" s="28"/>
      <c r="AK5296" s="28"/>
      <c r="AQ5296" s="28"/>
      <c r="AR5296" s="28"/>
      <c r="AS5296" s="28"/>
      <c r="AT5296" s="96"/>
      <c r="AU5296" s="28"/>
      <c r="AV5296" s="28"/>
    </row>
    <row r="5297" spans="3:57" ht="14.25" customHeight="1">
      <c r="S5297" s="60"/>
      <c r="U5297" s="60"/>
      <c r="AB5297" s="28"/>
      <c r="AC5297" s="28"/>
      <c r="AD5297" s="28"/>
      <c r="AJ5297" s="28"/>
      <c r="AK5297" s="28"/>
      <c r="AQ5297" s="28"/>
      <c r="AR5297" s="28"/>
      <c r="AS5297" s="28"/>
      <c r="AT5297" s="96"/>
      <c r="AU5297" s="28"/>
      <c r="AV5297" s="28"/>
    </row>
    <row r="5298" spans="3:57" ht="14.25" customHeight="1">
      <c r="S5298" s="60"/>
      <c r="U5298" s="60"/>
      <c r="AB5298" s="28"/>
      <c r="AC5298" s="28"/>
      <c r="AD5298" s="28"/>
      <c r="AJ5298" s="28"/>
      <c r="AK5298" s="28"/>
      <c r="AQ5298" s="28"/>
      <c r="AR5298" s="28"/>
      <c r="AS5298" s="28"/>
      <c r="AT5298" s="96"/>
      <c r="AU5298" s="28"/>
      <c r="AV5298" s="28"/>
    </row>
    <row r="5299" spans="3:57" ht="14.25" customHeight="1">
      <c r="S5299" s="60"/>
      <c r="U5299" s="60"/>
      <c r="AB5299" s="28"/>
      <c r="AC5299" s="28"/>
      <c r="AD5299" s="28"/>
      <c r="AJ5299" s="28"/>
      <c r="AK5299" s="28"/>
      <c r="AQ5299" s="28"/>
      <c r="AR5299" s="28"/>
      <c r="AS5299" s="28"/>
      <c r="AT5299" s="96"/>
      <c r="AU5299" s="28"/>
      <c r="AV5299" s="28"/>
    </row>
    <row r="5300" spans="3:57" ht="14.25" customHeight="1">
      <c r="T5300" s="60"/>
      <c r="V5300" s="46"/>
      <c r="AB5300" s="28"/>
      <c r="AC5300" s="28"/>
      <c r="AD5300" s="28"/>
      <c r="AJ5300" s="28"/>
      <c r="AK5300" s="28"/>
      <c r="AL5300" s="28"/>
      <c r="AM5300" s="28"/>
      <c r="AN5300" s="28"/>
      <c r="AO5300" s="28"/>
      <c r="AP5300" s="28"/>
      <c r="AQ5300" s="28"/>
      <c r="AR5300" s="28"/>
      <c r="AS5300" s="28"/>
      <c r="AT5300" s="96"/>
      <c r="AU5300" s="28"/>
      <c r="AV5300" s="28"/>
    </row>
    <row r="5301" spans="3:57" ht="14.25" customHeight="1">
      <c r="C5301" s="46"/>
      <c r="D5301" s="28"/>
      <c r="E5301" s="28"/>
      <c r="F5301" s="28"/>
      <c r="G5301" s="28"/>
      <c r="H5301" s="28"/>
      <c r="I5301" s="28"/>
      <c r="J5301" s="28"/>
      <c r="K5301" s="28"/>
      <c r="L5301" s="28"/>
      <c r="M5301" s="28"/>
      <c r="N5301" s="28"/>
      <c r="O5301" s="28"/>
      <c r="P5301" s="60"/>
      <c r="Q5301" s="60"/>
      <c r="R5301" s="60"/>
      <c r="T5301" s="60"/>
      <c r="V5301" s="46"/>
      <c r="W5301" s="28"/>
      <c r="X5301" s="28"/>
      <c r="Y5301" s="28"/>
      <c r="AA5301" s="77"/>
      <c r="AB5301" s="28"/>
      <c r="AC5301" s="28"/>
      <c r="AD5301" s="28"/>
      <c r="AE5301" s="28"/>
      <c r="AF5301" s="28"/>
      <c r="AG5301" s="28"/>
      <c r="AH5301" s="28"/>
      <c r="AI5301" s="28"/>
      <c r="AL5301" s="28"/>
      <c r="AM5301" s="28"/>
      <c r="AN5301" s="28"/>
      <c r="AO5301" s="28"/>
      <c r="AP5301" s="28"/>
      <c r="AQ5301" s="28"/>
      <c r="AR5301" s="28"/>
      <c r="AS5301" s="28"/>
      <c r="AT5301" s="96"/>
      <c r="AU5301" s="28"/>
      <c r="AV5301" s="28"/>
      <c r="AW5301" s="28"/>
      <c r="AX5301" s="28"/>
      <c r="AY5301" s="28"/>
      <c r="AZ5301" s="28"/>
      <c r="BA5301" s="28"/>
      <c r="BB5301" s="28"/>
      <c r="BC5301" s="28"/>
      <c r="BD5301" s="28"/>
      <c r="BE5301" s="28"/>
    </row>
    <row r="5302" spans="3:57" ht="14.25" customHeight="1">
      <c r="C5302" s="46"/>
      <c r="D5302" s="28"/>
      <c r="E5302" s="28"/>
      <c r="F5302" s="28"/>
      <c r="G5302" s="28"/>
      <c r="H5302" s="28"/>
      <c r="I5302" s="28"/>
      <c r="J5302" s="28"/>
      <c r="K5302" s="28"/>
      <c r="L5302" s="28"/>
      <c r="M5302" s="28"/>
      <c r="N5302" s="28"/>
      <c r="O5302" s="28"/>
      <c r="P5302" s="60"/>
      <c r="Q5302" s="60"/>
      <c r="R5302" s="60"/>
      <c r="T5302" s="60"/>
      <c r="V5302" s="46"/>
      <c r="W5302" s="28"/>
      <c r="X5302" s="28"/>
      <c r="Y5302" s="28"/>
      <c r="AA5302" s="77"/>
      <c r="AB5302" s="28"/>
      <c r="AC5302" s="28"/>
      <c r="AD5302" s="28"/>
      <c r="AE5302" s="28"/>
      <c r="AF5302" s="28"/>
      <c r="AG5302" s="28"/>
      <c r="AH5302" s="28"/>
      <c r="AI5302" s="28"/>
      <c r="AL5302" s="28"/>
      <c r="AM5302" s="28"/>
      <c r="AN5302" s="28"/>
      <c r="AO5302" s="28"/>
      <c r="AP5302" s="28"/>
      <c r="AT5302" s="96"/>
      <c r="AU5302" s="28"/>
      <c r="AV5302" s="28"/>
      <c r="AW5302" s="28"/>
      <c r="AX5302" s="28"/>
      <c r="AY5302" s="28"/>
      <c r="AZ5302" s="28"/>
      <c r="BA5302" s="28"/>
      <c r="BB5302" s="28"/>
      <c r="BC5302" s="28"/>
      <c r="BD5302" s="28"/>
      <c r="BE5302" s="28"/>
    </row>
    <row r="5303" spans="3:57" ht="14.25" customHeight="1">
      <c r="C5303" s="46"/>
      <c r="D5303" s="28"/>
      <c r="E5303" s="28"/>
      <c r="F5303" s="28"/>
      <c r="G5303" s="28"/>
      <c r="H5303" s="28"/>
      <c r="I5303" s="28"/>
      <c r="J5303" s="28"/>
      <c r="K5303" s="28"/>
      <c r="L5303" s="28"/>
      <c r="M5303" s="28"/>
      <c r="N5303" s="28"/>
      <c r="O5303" s="28"/>
      <c r="P5303" s="60"/>
      <c r="Q5303" s="60"/>
      <c r="R5303" s="60"/>
      <c r="T5303" s="60"/>
      <c r="V5303" s="46"/>
      <c r="W5303" s="28"/>
      <c r="X5303" s="28"/>
      <c r="Y5303" s="28"/>
      <c r="AA5303" s="77"/>
      <c r="AE5303" s="28"/>
      <c r="AF5303" s="28"/>
      <c r="AG5303" s="28"/>
      <c r="AH5303" s="28"/>
      <c r="AI5303" s="28"/>
      <c r="AL5303" s="28"/>
      <c r="AM5303" s="28"/>
      <c r="AN5303" s="28"/>
      <c r="AO5303" s="28"/>
      <c r="AP5303" s="28"/>
      <c r="AW5303" s="28"/>
      <c r="AX5303" s="28"/>
      <c r="AY5303" s="28"/>
      <c r="AZ5303" s="28"/>
      <c r="BA5303" s="28"/>
      <c r="BB5303" s="28"/>
      <c r="BC5303" s="28"/>
      <c r="BD5303" s="28"/>
      <c r="BE5303" s="28"/>
    </row>
    <row r="5304" spans="3:57" ht="14.25" customHeight="1">
      <c r="C5304" s="46"/>
      <c r="D5304" s="28"/>
      <c r="E5304" s="28"/>
      <c r="F5304" s="28"/>
      <c r="G5304" s="28"/>
      <c r="H5304" s="28"/>
      <c r="I5304" s="28"/>
      <c r="J5304" s="28"/>
      <c r="K5304" s="28"/>
      <c r="L5304" s="28"/>
      <c r="M5304" s="28"/>
      <c r="N5304" s="28"/>
      <c r="O5304" s="28"/>
      <c r="P5304" s="60"/>
      <c r="Q5304" s="60"/>
      <c r="R5304" s="60"/>
      <c r="T5304" s="60"/>
      <c r="V5304" s="46"/>
      <c r="W5304" s="28"/>
      <c r="X5304" s="28"/>
      <c r="Y5304" s="28"/>
      <c r="AA5304" s="77"/>
      <c r="AE5304" s="28"/>
      <c r="AF5304" s="28"/>
      <c r="AG5304" s="28"/>
      <c r="AH5304" s="28"/>
      <c r="AI5304" s="28"/>
      <c r="AL5304" s="28"/>
      <c r="AM5304" s="28"/>
      <c r="AN5304" s="28"/>
      <c r="AO5304" s="28"/>
      <c r="AP5304" s="28"/>
      <c r="AW5304" s="28"/>
      <c r="AX5304" s="28"/>
      <c r="AY5304" s="28"/>
      <c r="AZ5304" s="28"/>
      <c r="BA5304" s="28"/>
      <c r="BB5304" s="28"/>
      <c r="BC5304" s="28"/>
      <c r="BD5304" s="28"/>
      <c r="BE5304" s="28"/>
    </row>
    <row r="5305" spans="3:57" ht="14.25" customHeight="1">
      <c r="C5305" s="46"/>
      <c r="D5305" s="28"/>
      <c r="E5305" s="28"/>
      <c r="F5305" s="28"/>
      <c r="G5305" s="28"/>
      <c r="H5305" s="28"/>
      <c r="I5305" s="28"/>
      <c r="J5305" s="28"/>
      <c r="K5305" s="28"/>
      <c r="L5305" s="28"/>
      <c r="M5305" s="28"/>
      <c r="N5305" s="28"/>
      <c r="O5305" s="28"/>
      <c r="P5305" s="60"/>
      <c r="Q5305" s="60"/>
      <c r="R5305" s="60"/>
      <c r="T5305" s="60"/>
      <c r="V5305" s="46"/>
      <c r="W5305" s="28"/>
      <c r="X5305" s="28"/>
      <c r="Y5305" s="28"/>
      <c r="AA5305" s="77"/>
      <c r="AE5305" s="28"/>
      <c r="AF5305" s="28"/>
      <c r="AG5305" s="28"/>
      <c r="AH5305" s="28"/>
      <c r="AI5305" s="28"/>
      <c r="AL5305" s="28"/>
      <c r="AM5305" s="28"/>
      <c r="AN5305" s="28"/>
      <c r="AO5305" s="28"/>
      <c r="AP5305" s="28"/>
      <c r="AW5305" s="28"/>
      <c r="AX5305" s="28"/>
      <c r="AY5305" s="28"/>
      <c r="AZ5305" s="28"/>
      <c r="BA5305" s="28"/>
      <c r="BB5305" s="28"/>
      <c r="BC5305" s="28"/>
      <c r="BD5305" s="28"/>
      <c r="BE5305" s="28"/>
    </row>
    <row r="5306" spans="3:57" ht="14.25" customHeight="1">
      <c r="C5306" s="46"/>
      <c r="D5306" s="28"/>
      <c r="E5306" s="28"/>
      <c r="F5306" s="28"/>
      <c r="G5306" s="28"/>
      <c r="H5306" s="28"/>
      <c r="I5306" s="28"/>
      <c r="J5306" s="28"/>
      <c r="K5306" s="28"/>
      <c r="L5306" s="28"/>
      <c r="M5306" s="28"/>
      <c r="N5306" s="28"/>
      <c r="O5306" s="28"/>
      <c r="P5306" s="60"/>
      <c r="Q5306" s="60"/>
      <c r="R5306" s="60"/>
      <c r="T5306" s="60"/>
      <c r="V5306" s="46"/>
      <c r="W5306" s="28"/>
      <c r="X5306" s="28"/>
      <c r="Y5306" s="28"/>
      <c r="AA5306" s="77"/>
      <c r="AE5306" s="28"/>
      <c r="AF5306" s="28"/>
      <c r="AG5306" s="28"/>
      <c r="AH5306" s="28"/>
      <c r="AI5306" s="28"/>
      <c r="AL5306" s="28"/>
      <c r="AM5306" s="28"/>
      <c r="AN5306" s="28"/>
      <c r="AO5306" s="28"/>
      <c r="AP5306" s="28"/>
      <c r="AW5306" s="28"/>
      <c r="AX5306" s="28"/>
      <c r="AY5306" s="28"/>
      <c r="AZ5306" s="28"/>
      <c r="BA5306" s="28"/>
      <c r="BB5306" s="28"/>
      <c r="BC5306" s="28"/>
      <c r="BD5306" s="28"/>
      <c r="BE5306" s="28"/>
    </row>
    <row r="5307" spans="3:57" ht="14.25" customHeight="1">
      <c r="C5307" s="46"/>
      <c r="D5307" s="28"/>
      <c r="E5307" s="28"/>
      <c r="F5307" s="28"/>
      <c r="G5307" s="28"/>
      <c r="H5307" s="28"/>
      <c r="I5307" s="28"/>
      <c r="J5307" s="28"/>
      <c r="K5307" s="28"/>
      <c r="L5307" s="28"/>
      <c r="M5307" s="28"/>
      <c r="N5307" s="28"/>
      <c r="O5307" s="28"/>
      <c r="P5307" s="60"/>
      <c r="Q5307" s="60"/>
      <c r="R5307" s="60"/>
      <c r="T5307" s="60"/>
      <c r="W5307" s="28"/>
      <c r="X5307" s="28"/>
      <c r="Y5307" s="28"/>
      <c r="AA5307" s="77"/>
      <c r="AE5307" s="28"/>
      <c r="AF5307" s="28"/>
      <c r="AG5307" s="28"/>
      <c r="AH5307" s="28"/>
      <c r="AI5307" s="28"/>
      <c r="AW5307" s="28"/>
      <c r="AX5307" s="28"/>
      <c r="AY5307" s="28"/>
      <c r="AZ5307" s="28"/>
      <c r="BA5307" s="28"/>
      <c r="BB5307" s="28"/>
      <c r="BC5307" s="28"/>
      <c r="BD5307" s="28"/>
      <c r="BE5307" s="28"/>
    </row>
    <row r="5308" spans="3:57" ht="14.25" customHeight="1">
      <c r="S5308" s="60"/>
      <c r="U5308" s="60"/>
    </row>
    <row r="5309" spans="3:57" ht="14.25" customHeight="1">
      <c r="S5309" s="60"/>
      <c r="T5309" s="60"/>
      <c r="U5309" s="60"/>
      <c r="AJ5309" s="28"/>
      <c r="AK5309" s="28"/>
    </row>
    <row r="5310" spans="3:57" ht="14.25" customHeight="1">
      <c r="S5310" s="60"/>
      <c r="T5310" s="60"/>
      <c r="U5310" s="60"/>
      <c r="AJ5310" s="28"/>
      <c r="AK5310" s="28"/>
      <c r="AQ5310" s="28"/>
      <c r="AR5310" s="28"/>
      <c r="AS5310" s="28"/>
    </row>
    <row r="5311" spans="3:57" ht="14.25" customHeight="1">
      <c r="S5311" s="60"/>
      <c r="T5311" s="60"/>
      <c r="U5311" s="60"/>
      <c r="AB5311" s="28"/>
      <c r="AC5311" s="28"/>
      <c r="AD5311" s="28"/>
      <c r="AJ5311" s="28"/>
      <c r="AK5311" s="28"/>
      <c r="AQ5311" s="28"/>
      <c r="AR5311" s="28"/>
      <c r="AS5311" s="28"/>
      <c r="AT5311" s="96"/>
      <c r="AU5311" s="28"/>
      <c r="AV5311" s="28"/>
    </row>
    <row r="5312" spans="3:57" ht="14.25" customHeight="1">
      <c r="S5312" s="60"/>
      <c r="T5312" s="60"/>
      <c r="U5312" s="60"/>
      <c r="AB5312" s="28"/>
      <c r="AC5312" s="28"/>
      <c r="AD5312" s="28"/>
      <c r="AJ5312" s="28"/>
      <c r="AK5312" s="28"/>
      <c r="AQ5312" s="28"/>
      <c r="AR5312" s="28"/>
      <c r="AS5312" s="28"/>
      <c r="AT5312" s="96"/>
      <c r="AU5312" s="28"/>
      <c r="AV5312" s="28"/>
    </row>
    <row r="5313" spans="3:57" ht="14.25" customHeight="1">
      <c r="S5313" s="60"/>
      <c r="T5313" s="60"/>
      <c r="U5313" s="60"/>
      <c r="AB5313" s="28"/>
      <c r="AC5313" s="28"/>
      <c r="AD5313" s="28"/>
      <c r="AJ5313" s="28"/>
      <c r="AK5313" s="28"/>
      <c r="AQ5313" s="28"/>
      <c r="AR5313" s="28"/>
      <c r="AS5313" s="28"/>
      <c r="AT5313" s="96"/>
      <c r="AU5313" s="28"/>
      <c r="AV5313" s="28"/>
    </row>
    <row r="5314" spans="3:57" ht="14.25" customHeight="1">
      <c r="S5314" s="60"/>
      <c r="T5314" s="60"/>
      <c r="U5314" s="60"/>
      <c r="AB5314" s="28"/>
      <c r="AC5314" s="28"/>
      <c r="AD5314" s="28"/>
      <c r="AJ5314" s="28"/>
      <c r="AK5314" s="28"/>
      <c r="AQ5314" s="28"/>
      <c r="AR5314" s="28"/>
      <c r="AS5314" s="28"/>
      <c r="AT5314" s="96"/>
      <c r="AU5314" s="28"/>
      <c r="AV5314" s="28"/>
    </row>
    <row r="5315" spans="3:57" ht="14.25" customHeight="1">
      <c r="S5315" s="60"/>
      <c r="T5315" s="60"/>
      <c r="U5315" s="60"/>
      <c r="V5315" s="46"/>
      <c r="AB5315" s="28"/>
      <c r="AC5315" s="28"/>
      <c r="AD5315" s="28"/>
      <c r="AJ5315" s="28"/>
      <c r="AK5315" s="28"/>
      <c r="AL5315" s="28"/>
      <c r="AM5315" s="28"/>
      <c r="AN5315" s="28"/>
      <c r="AO5315" s="28"/>
      <c r="AP5315" s="28"/>
      <c r="AQ5315" s="28"/>
      <c r="AR5315" s="28"/>
      <c r="AS5315" s="28"/>
      <c r="AT5315" s="96"/>
      <c r="AU5315" s="28"/>
      <c r="AV5315" s="28"/>
    </row>
    <row r="5316" spans="3:57" ht="14.25" customHeight="1">
      <c r="C5316" s="46"/>
      <c r="D5316" s="28"/>
      <c r="E5316" s="28"/>
      <c r="F5316" s="28"/>
      <c r="G5316" s="28"/>
      <c r="H5316" s="28"/>
      <c r="I5316" s="28"/>
      <c r="J5316" s="28"/>
      <c r="K5316" s="28"/>
      <c r="L5316" s="28"/>
      <c r="M5316" s="28"/>
      <c r="N5316" s="28"/>
      <c r="O5316" s="28"/>
      <c r="P5316" s="60"/>
      <c r="Q5316" s="60"/>
      <c r="R5316" s="60"/>
      <c r="T5316" s="60"/>
      <c r="V5316" s="46"/>
      <c r="W5316" s="28"/>
      <c r="X5316" s="28"/>
      <c r="Y5316" s="28"/>
      <c r="AA5316" s="77"/>
      <c r="AB5316" s="28"/>
      <c r="AC5316" s="28"/>
      <c r="AD5316" s="28"/>
      <c r="AE5316" s="28"/>
      <c r="AF5316" s="28"/>
      <c r="AG5316" s="28"/>
      <c r="AH5316" s="28"/>
      <c r="AI5316" s="28"/>
      <c r="AJ5316" s="28"/>
      <c r="AK5316" s="28"/>
      <c r="AL5316" s="28"/>
      <c r="AM5316" s="28"/>
      <c r="AN5316" s="28"/>
      <c r="AO5316" s="28"/>
      <c r="AP5316" s="28"/>
      <c r="AQ5316" s="28"/>
      <c r="AR5316" s="28"/>
      <c r="AS5316" s="28"/>
      <c r="AT5316" s="96"/>
      <c r="AU5316" s="28"/>
      <c r="AV5316" s="28"/>
      <c r="AW5316" s="28"/>
      <c r="AX5316" s="28"/>
      <c r="AY5316" s="28"/>
      <c r="AZ5316" s="28"/>
      <c r="BA5316" s="28"/>
      <c r="BB5316" s="28"/>
      <c r="BC5316" s="28"/>
      <c r="BD5316" s="28"/>
      <c r="BE5316" s="28"/>
    </row>
    <row r="5317" spans="3:57" ht="14.25" customHeight="1">
      <c r="C5317" s="46"/>
      <c r="D5317" s="28"/>
      <c r="E5317" s="28"/>
      <c r="F5317" s="28"/>
      <c r="G5317" s="28"/>
      <c r="H5317" s="28"/>
      <c r="I5317" s="28"/>
      <c r="J5317" s="28"/>
      <c r="K5317" s="28"/>
      <c r="L5317" s="28"/>
      <c r="M5317" s="28"/>
      <c r="N5317" s="28"/>
      <c r="O5317" s="28"/>
      <c r="P5317" s="60"/>
      <c r="Q5317" s="60"/>
      <c r="R5317" s="60"/>
      <c r="S5317" s="60"/>
      <c r="T5317" s="60"/>
      <c r="U5317" s="60"/>
      <c r="V5317" s="46"/>
      <c r="W5317" s="28"/>
      <c r="X5317" s="28"/>
      <c r="Y5317" s="28"/>
      <c r="AA5317" s="77"/>
      <c r="AB5317" s="28"/>
      <c r="AC5317" s="28"/>
      <c r="AD5317" s="28"/>
      <c r="AE5317" s="28"/>
      <c r="AF5317" s="28"/>
      <c r="AG5317" s="28"/>
      <c r="AH5317" s="28"/>
      <c r="AI5317" s="28"/>
      <c r="AL5317" s="28"/>
      <c r="AM5317" s="28"/>
      <c r="AN5317" s="28"/>
      <c r="AO5317" s="28"/>
      <c r="AP5317" s="28"/>
      <c r="AQ5317" s="28"/>
      <c r="AR5317" s="28"/>
      <c r="AS5317" s="28"/>
      <c r="AT5317" s="96"/>
      <c r="AU5317" s="28"/>
      <c r="AV5317" s="28"/>
      <c r="AW5317" s="28"/>
      <c r="AX5317" s="28"/>
      <c r="AY5317" s="28"/>
      <c r="AZ5317" s="28"/>
      <c r="BA5317" s="28"/>
      <c r="BB5317" s="28"/>
      <c r="BC5317" s="28"/>
      <c r="BD5317" s="28"/>
      <c r="BE5317" s="28"/>
    </row>
    <row r="5318" spans="3:57" ht="14.25" customHeight="1">
      <c r="C5318" s="46"/>
      <c r="D5318" s="28"/>
      <c r="E5318" s="28"/>
      <c r="F5318" s="28"/>
      <c r="G5318" s="28"/>
      <c r="H5318" s="28"/>
      <c r="I5318" s="28"/>
      <c r="J5318" s="28"/>
      <c r="K5318" s="28"/>
      <c r="L5318" s="28"/>
      <c r="M5318" s="28"/>
      <c r="N5318" s="28"/>
      <c r="O5318" s="28"/>
      <c r="P5318" s="60"/>
      <c r="Q5318" s="60"/>
      <c r="R5318" s="60"/>
      <c r="S5318" s="60"/>
      <c r="T5318" s="60"/>
      <c r="U5318" s="60"/>
      <c r="V5318" s="46"/>
      <c r="W5318" s="28"/>
      <c r="X5318" s="28"/>
      <c r="Y5318" s="28"/>
      <c r="AA5318" s="77"/>
      <c r="AB5318" s="28"/>
      <c r="AC5318" s="28"/>
      <c r="AD5318" s="28"/>
      <c r="AE5318" s="28"/>
      <c r="AF5318" s="28"/>
      <c r="AG5318" s="28"/>
      <c r="AH5318" s="28"/>
      <c r="AI5318" s="28"/>
      <c r="AJ5318" s="28"/>
      <c r="AK5318" s="28"/>
      <c r="AL5318" s="28"/>
      <c r="AM5318" s="28"/>
      <c r="AN5318" s="28"/>
      <c r="AO5318" s="28"/>
      <c r="AP5318" s="28"/>
      <c r="AT5318" s="96"/>
      <c r="AU5318" s="28"/>
      <c r="AV5318" s="28"/>
      <c r="AW5318" s="28"/>
      <c r="AX5318" s="28"/>
      <c r="AY5318" s="28"/>
      <c r="AZ5318" s="28"/>
      <c r="BA5318" s="28"/>
      <c r="BB5318" s="28"/>
      <c r="BC5318" s="28"/>
      <c r="BD5318" s="28"/>
      <c r="BE5318" s="28"/>
    </row>
    <row r="5319" spans="3:57" ht="14.25" customHeight="1">
      <c r="C5319" s="46"/>
      <c r="D5319" s="28"/>
      <c r="E5319" s="28"/>
      <c r="F5319" s="28"/>
      <c r="G5319" s="28"/>
      <c r="H5319" s="28"/>
      <c r="I5319" s="28"/>
      <c r="J5319" s="28"/>
      <c r="K5319" s="28"/>
      <c r="L5319" s="28"/>
      <c r="M5319" s="28"/>
      <c r="N5319" s="28"/>
      <c r="O5319" s="28"/>
      <c r="P5319" s="60"/>
      <c r="Q5319" s="60"/>
      <c r="R5319" s="60"/>
      <c r="S5319" s="60"/>
      <c r="T5319" s="60"/>
      <c r="U5319" s="60"/>
      <c r="V5319" s="46"/>
      <c r="W5319" s="28"/>
      <c r="X5319" s="28"/>
      <c r="Y5319" s="28"/>
      <c r="AA5319" s="77"/>
      <c r="AE5319" s="28"/>
      <c r="AF5319" s="28"/>
      <c r="AG5319" s="28"/>
      <c r="AH5319" s="28"/>
      <c r="AI5319" s="28"/>
      <c r="AJ5319" s="28"/>
      <c r="AK5319" s="28"/>
      <c r="AL5319" s="28"/>
      <c r="AM5319" s="28"/>
      <c r="AN5319" s="28"/>
      <c r="AO5319" s="28"/>
      <c r="AP5319" s="28"/>
      <c r="AQ5319" s="28"/>
      <c r="AR5319" s="28"/>
      <c r="AS5319" s="28"/>
      <c r="AW5319" s="28"/>
      <c r="AX5319" s="28"/>
      <c r="AY5319" s="28"/>
      <c r="AZ5319" s="28"/>
      <c r="BA5319" s="28"/>
      <c r="BB5319" s="28"/>
      <c r="BC5319" s="28"/>
      <c r="BD5319" s="28"/>
      <c r="BE5319" s="28"/>
    </row>
    <row r="5320" spans="3:57" ht="14.25" customHeight="1">
      <c r="C5320" s="46"/>
      <c r="D5320" s="28"/>
      <c r="E5320" s="28"/>
      <c r="F5320" s="28"/>
      <c r="G5320" s="28"/>
      <c r="H5320" s="28"/>
      <c r="I5320" s="28"/>
      <c r="J5320" s="28"/>
      <c r="K5320" s="28"/>
      <c r="L5320" s="28"/>
      <c r="M5320" s="28"/>
      <c r="N5320" s="28"/>
      <c r="O5320" s="28"/>
      <c r="P5320" s="60"/>
      <c r="Q5320" s="60"/>
      <c r="R5320" s="60"/>
      <c r="S5320" s="60"/>
      <c r="T5320" s="60"/>
      <c r="U5320" s="60"/>
      <c r="V5320" s="46"/>
      <c r="W5320" s="28"/>
      <c r="X5320" s="28"/>
      <c r="Y5320" s="28"/>
      <c r="AA5320" s="77"/>
      <c r="AB5320" s="28"/>
      <c r="AC5320" s="28"/>
      <c r="AD5320" s="28"/>
      <c r="AE5320" s="28"/>
      <c r="AF5320" s="28"/>
      <c r="AG5320" s="28"/>
      <c r="AH5320" s="28"/>
      <c r="AI5320" s="28"/>
      <c r="AJ5320" s="28"/>
      <c r="AK5320" s="28"/>
      <c r="AL5320" s="28"/>
      <c r="AM5320" s="28"/>
      <c r="AN5320" s="28"/>
      <c r="AO5320" s="28"/>
      <c r="AP5320" s="28"/>
      <c r="AQ5320" s="28"/>
      <c r="AR5320" s="28"/>
      <c r="AS5320" s="28"/>
      <c r="AT5320" s="96"/>
      <c r="AU5320" s="28"/>
      <c r="AV5320" s="28"/>
      <c r="AW5320" s="28"/>
      <c r="AX5320" s="28"/>
      <c r="AY5320" s="28"/>
      <c r="AZ5320" s="28"/>
      <c r="BA5320" s="28"/>
      <c r="BB5320" s="28"/>
      <c r="BC5320" s="28"/>
      <c r="BD5320" s="28"/>
      <c r="BE5320" s="28"/>
    </row>
    <row r="5321" spans="3:57" ht="14.25" customHeight="1">
      <c r="C5321" s="46"/>
      <c r="D5321" s="28"/>
      <c r="E5321" s="28"/>
      <c r="F5321" s="28"/>
      <c r="G5321" s="28"/>
      <c r="H5321" s="28"/>
      <c r="I5321" s="28"/>
      <c r="J5321" s="28"/>
      <c r="K5321" s="28"/>
      <c r="L5321" s="28"/>
      <c r="M5321" s="28"/>
      <c r="N5321" s="28"/>
      <c r="O5321" s="28"/>
      <c r="P5321" s="60"/>
      <c r="Q5321" s="60"/>
      <c r="R5321" s="60"/>
      <c r="S5321" s="60"/>
      <c r="T5321" s="60"/>
      <c r="U5321" s="60"/>
      <c r="V5321" s="46"/>
      <c r="W5321" s="28"/>
      <c r="X5321" s="28"/>
      <c r="Y5321" s="28"/>
      <c r="AA5321" s="77"/>
      <c r="AB5321" s="28"/>
      <c r="AC5321" s="28"/>
      <c r="AD5321" s="28"/>
      <c r="AE5321" s="28"/>
      <c r="AF5321" s="28"/>
      <c r="AG5321" s="28"/>
      <c r="AH5321" s="28"/>
      <c r="AI5321" s="28"/>
      <c r="AJ5321" s="28"/>
      <c r="AK5321" s="28"/>
      <c r="AL5321" s="28"/>
      <c r="AM5321" s="28"/>
      <c r="AN5321" s="28"/>
      <c r="AO5321" s="28"/>
      <c r="AP5321" s="28"/>
      <c r="AQ5321" s="28"/>
      <c r="AR5321" s="28"/>
      <c r="AS5321" s="28"/>
      <c r="AT5321" s="96"/>
      <c r="AU5321" s="28"/>
      <c r="AV5321" s="28"/>
      <c r="AW5321" s="28"/>
      <c r="AX5321" s="28"/>
      <c r="AY5321" s="28"/>
      <c r="AZ5321" s="28"/>
      <c r="BA5321" s="28"/>
      <c r="BB5321" s="28"/>
      <c r="BC5321" s="28"/>
      <c r="BD5321" s="28"/>
      <c r="BE5321" s="28"/>
    </row>
    <row r="5322" spans="3:57" ht="14.25" customHeight="1">
      <c r="C5322" s="46"/>
      <c r="D5322" s="28"/>
      <c r="E5322" s="28"/>
      <c r="F5322" s="28"/>
      <c r="G5322" s="28"/>
      <c r="H5322" s="28"/>
      <c r="I5322" s="28"/>
      <c r="J5322" s="28"/>
      <c r="K5322" s="28"/>
      <c r="L5322" s="28"/>
      <c r="M5322" s="28"/>
      <c r="N5322" s="28"/>
      <c r="O5322" s="28"/>
      <c r="P5322" s="60"/>
      <c r="Q5322" s="60"/>
      <c r="R5322" s="60"/>
      <c r="S5322" s="60"/>
      <c r="T5322" s="60"/>
      <c r="U5322" s="60"/>
      <c r="V5322" s="46"/>
      <c r="W5322" s="28"/>
      <c r="X5322" s="28"/>
      <c r="Y5322" s="28"/>
      <c r="AA5322" s="77"/>
      <c r="AB5322" s="28"/>
      <c r="AC5322" s="28"/>
      <c r="AD5322" s="28"/>
      <c r="AE5322" s="28"/>
      <c r="AF5322" s="28"/>
      <c r="AG5322" s="28"/>
      <c r="AH5322" s="28"/>
      <c r="AI5322" s="28"/>
      <c r="AJ5322" s="28"/>
      <c r="AK5322" s="28"/>
      <c r="AL5322" s="28"/>
      <c r="AM5322" s="28"/>
      <c r="AN5322" s="28"/>
      <c r="AO5322" s="28"/>
      <c r="AP5322" s="28"/>
      <c r="AQ5322" s="28"/>
      <c r="AR5322" s="28"/>
      <c r="AS5322" s="28"/>
      <c r="AT5322" s="96"/>
      <c r="AU5322" s="28"/>
      <c r="AV5322" s="28"/>
      <c r="AW5322" s="28"/>
      <c r="AX5322" s="28"/>
      <c r="AY5322" s="28"/>
      <c r="AZ5322" s="28"/>
      <c r="BA5322" s="28"/>
      <c r="BB5322" s="28"/>
      <c r="BC5322" s="28"/>
      <c r="BD5322" s="28"/>
      <c r="BE5322" s="28"/>
    </row>
    <row r="5323" spans="3:57" ht="14.25" customHeight="1">
      <c r="C5323" s="46"/>
      <c r="D5323" s="28"/>
      <c r="E5323" s="28"/>
      <c r="F5323" s="28"/>
      <c r="G5323" s="28"/>
      <c r="H5323" s="28"/>
      <c r="I5323" s="28"/>
      <c r="J5323" s="28"/>
      <c r="K5323" s="28"/>
      <c r="L5323" s="28"/>
      <c r="M5323" s="28"/>
      <c r="N5323" s="28"/>
      <c r="O5323" s="28"/>
      <c r="P5323" s="60"/>
      <c r="Q5323" s="60"/>
      <c r="R5323" s="60"/>
      <c r="S5323" s="60"/>
      <c r="T5323" s="60"/>
      <c r="U5323" s="60"/>
      <c r="W5323" s="28"/>
      <c r="X5323" s="28"/>
      <c r="Y5323" s="28"/>
      <c r="AA5323" s="77"/>
      <c r="AB5323" s="28"/>
      <c r="AC5323" s="28"/>
      <c r="AD5323" s="28"/>
      <c r="AE5323" s="28"/>
      <c r="AF5323" s="28"/>
      <c r="AG5323" s="28"/>
      <c r="AH5323" s="28"/>
      <c r="AI5323" s="28"/>
      <c r="AJ5323" s="28"/>
      <c r="AK5323" s="28"/>
      <c r="AQ5323" s="28"/>
      <c r="AR5323" s="28"/>
      <c r="AS5323" s="28"/>
      <c r="AT5323" s="96"/>
      <c r="AU5323" s="28"/>
      <c r="AV5323" s="28"/>
      <c r="AW5323" s="28"/>
      <c r="AX5323" s="28"/>
      <c r="AY5323" s="28"/>
      <c r="AZ5323" s="28"/>
      <c r="BA5323" s="28"/>
      <c r="BB5323" s="28"/>
      <c r="BC5323" s="28"/>
      <c r="BD5323" s="28"/>
      <c r="BE5323" s="28"/>
    </row>
    <row r="5324" spans="3:57" ht="14.25" customHeight="1">
      <c r="S5324" s="60"/>
      <c r="T5324" s="60"/>
      <c r="U5324" s="60"/>
      <c r="V5324" s="46"/>
      <c r="AB5324" s="28"/>
      <c r="AC5324" s="28"/>
      <c r="AD5324" s="28"/>
      <c r="AJ5324" s="28"/>
      <c r="AK5324" s="28"/>
      <c r="AL5324" s="28"/>
      <c r="AM5324" s="28"/>
      <c r="AN5324" s="28"/>
      <c r="AO5324" s="28"/>
      <c r="AP5324" s="28"/>
      <c r="AQ5324" s="28"/>
      <c r="AR5324" s="28"/>
      <c r="AS5324" s="28"/>
      <c r="AT5324" s="96"/>
      <c r="AU5324" s="28"/>
      <c r="AV5324" s="28"/>
    </row>
    <row r="5325" spans="3:57" ht="14.25" customHeight="1">
      <c r="C5325" s="46"/>
      <c r="D5325" s="28"/>
      <c r="E5325" s="28"/>
      <c r="F5325" s="28"/>
      <c r="G5325" s="28"/>
      <c r="H5325" s="28"/>
      <c r="I5325" s="28"/>
      <c r="J5325" s="28"/>
      <c r="K5325" s="28"/>
      <c r="L5325" s="28"/>
      <c r="M5325" s="28"/>
      <c r="N5325" s="28"/>
      <c r="O5325" s="28"/>
      <c r="P5325" s="60"/>
      <c r="Q5325" s="60"/>
      <c r="R5325" s="60"/>
      <c r="S5325" s="60"/>
      <c r="T5325" s="60"/>
      <c r="U5325" s="60"/>
      <c r="V5325" s="46"/>
      <c r="W5325" s="28"/>
      <c r="X5325" s="28"/>
      <c r="Y5325" s="28"/>
      <c r="AA5325" s="77"/>
      <c r="AB5325" s="28"/>
      <c r="AC5325" s="28"/>
      <c r="AD5325" s="28"/>
      <c r="AE5325" s="28"/>
      <c r="AF5325" s="28"/>
      <c r="AG5325" s="28"/>
      <c r="AH5325" s="28"/>
      <c r="AI5325" s="28"/>
      <c r="AJ5325" s="28"/>
      <c r="AK5325" s="28"/>
      <c r="AL5325" s="28"/>
      <c r="AM5325" s="28"/>
      <c r="AN5325" s="28"/>
      <c r="AO5325" s="28"/>
      <c r="AP5325" s="28"/>
      <c r="AQ5325" s="28"/>
      <c r="AR5325" s="28"/>
      <c r="AS5325" s="28"/>
      <c r="AT5325" s="96"/>
      <c r="AU5325" s="28"/>
      <c r="AV5325" s="28"/>
      <c r="AW5325" s="28"/>
      <c r="AX5325" s="28"/>
      <c r="AY5325" s="28"/>
      <c r="AZ5325" s="28"/>
      <c r="BA5325" s="28"/>
      <c r="BB5325" s="28"/>
      <c r="BC5325" s="28"/>
      <c r="BD5325" s="28"/>
      <c r="BE5325" s="28"/>
    </row>
    <row r="5326" spans="3:57" ht="14.25" customHeight="1">
      <c r="C5326" s="46"/>
      <c r="D5326" s="28"/>
      <c r="E5326" s="28"/>
      <c r="F5326" s="28"/>
      <c r="G5326" s="28"/>
      <c r="H5326" s="28"/>
      <c r="I5326" s="28"/>
      <c r="J5326" s="28"/>
      <c r="K5326" s="28"/>
      <c r="L5326" s="28"/>
      <c r="M5326" s="28"/>
      <c r="N5326" s="28"/>
      <c r="O5326" s="28"/>
      <c r="P5326" s="60"/>
      <c r="Q5326" s="60"/>
      <c r="R5326" s="60"/>
      <c r="S5326" s="60"/>
      <c r="T5326" s="60"/>
      <c r="U5326" s="60"/>
      <c r="V5326" s="46"/>
      <c r="W5326" s="28"/>
      <c r="X5326" s="28"/>
      <c r="Y5326" s="28"/>
      <c r="AA5326" s="77"/>
      <c r="AB5326" s="28"/>
      <c r="AC5326" s="28"/>
      <c r="AD5326" s="28"/>
      <c r="AE5326" s="28"/>
      <c r="AF5326" s="28"/>
      <c r="AG5326" s="28"/>
      <c r="AH5326" s="28"/>
      <c r="AI5326" s="28"/>
      <c r="AJ5326" s="28"/>
      <c r="AK5326" s="28"/>
      <c r="AL5326" s="28"/>
      <c r="AM5326" s="28"/>
      <c r="AN5326" s="28"/>
      <c r="AO5326" s="28"/>
      <c r="AP5326" s="28"/>
      <c r="AQ5326" s="28"/>
      <c r="AR5326" s="28"/>
      <c r="AS5326" s="28"/>
      <c r="AT5326" s="96"/>
      <c r="AU5326" s="28"/>
      <c r="AV5326" s="28"/>
      <c r="AW5326" s="28"/>
      <c r="AX5326" s="28"/>
      <c r="AY5326" s="28"/>
      <c r="AZ5326" s="28"/>
      <c r="BA5326" s="28"/>
      <c r="BB5326" s="28"/>
      <c r="BC5326" s="28"/>
      <c r="BD5326" s="28"/>
      <c r="BE5326" s="28"/>
    </row>
    <row r="5327" spans="3:57" ht="14.25" customHeight="1">
      <c r="C5327" s="46"/>
      <c r="D5327" s="28"/>
      <c r="E5327" s="28"/>
      <c r="F5327" s="28"/>
      <c r="G5327" s="28"/>
      <c r="H5327" s="28"/>
      <c r="I5327" s="28"/>
      <c r="J5327" s="28"/>
      <c r="K5327" s="28"/>
      <c r="L5327" s="28"/>
      <c r="M5327" s="28"/>
      <c r="N5327" s="28"/>
      <c r="O5327" s="28"/>
      <c r="P5327" s="60"/>
      <c r="Q5327" s="60"/>
      <c r="R5327" s="60"/>
      <c r="S5327" s="60"/>
      <c r="T5327" s="60"/>
      <c r="U5327" s="60"/>
      <c r="V5327" s="46"/>
      <c r="W5327" s="28"/>
      <c r="X5327" s="28"/>
      <c r="Y5327" s="28"/>
      <c r="AA5327" s="77"/>
      <c r="AB5327" s="28"/>
      <c r="AC5327" s="28"/>
      <c r="AD5327" s="28"/>
      <c r="AE5327" s="28"/>
      <c r="AF5327" s="28"/>
      <c r="AG5327" s="28"/>
      <c r="AH5327" s="28"/>
      <c r="AI5327" s="28"/>
      <c r="AJ5327" s="28"/>
      <c r="AK5327" s="28"/>
      <c r="AL5327" s="28"/>
      <c r="AM5327" s="28"/>
      <c r="AN5327" s="28"/>
      <c r="AO5327" s="28"/>
      <c r="AP5327" s="28"/>
      <c r="AQ5327" s="28"/>
      <c r="AR5327" s="28"/>
      <c r="AS5327" s="28"/>
      <c r="AT5327" s="96"/>
      <c r="AU5327" s="28"/>
      <c r="AV5327" s="28"/>
      <c r="AW5327" s="28"/>
      <c r="AX5327" s="28"/>
      <c r="AY5327" s="28"/>
      <c r="AZ5327" s="28"/>
      <c r="BA5327" s="28"/>
      <c r="BB5327" s="28"/>
      <c r="BC5327" s="28"/>
      <c r="BD5327" s="28"/>
      <c r="BE5327" s="28"/>
    </row>
    <row r="5328" spans="3:57" ht="14.25" customHeight="1">
      <c r="C5328" s="46"/>
      <c r="D5328" s="28"/>
      <c r="E5328" s="28"/>
      <c r="F5328" s="28"/>
      <c r="G5328" s="28"/>
      <c r="H5328" s="28"/>
      <c r="I5328" s="28"/>
      <c r="J5328" s="28"/>
      <c r="K5328" s="28"/>
      <c r="L5328" s="28"/>
      <c r="M5328" s="28"/>
      <c r="N5328" s="28"/>
      <c r="O5328" s="28"/>
      <c r="P5328" s="60"/>
      <c r="Q5328" s="60"/>
      <c r="R5328" s="60"/>
      <c r="S5328" s="60"/>
      <c r="T5328" s="60"/>
      <c r="U5328" s="60"/>
      <c r="V5328" s="46"/>
      <c r="W5328" s="28"/>
      <c r="X5328" s="28"/>
      <c r="Y5328" s="28"/>
      <c r="AA5328" s="77"/>
      <c r="AB5328" s="28"/>
      <c r="AC5328" s="28"/>
      <c r="AD5328" s="28"/>
      <c r="AE5328" s="28"/>
      <c r="AF5328" s="28"/>
      <c r="AG5328" s="28"/>
      <c r="AH5328" s="28"/>
      <c r="AI5328" s="28"/>
      <c r="AJ5328" s="28"/>
      <c r="AK5328" s="28"/>
      <c r="AL5328" s="28"/>
      <c r="AM5328" s="28"/>
      <c r="AN5328" s="28"/>
      <c r="AO5328" s="28"/>
      <c r="AP5328" s="28"/>
      <c r="AQ5328" s="28"/>
      <c r="AR5328" s="28"/>
      <c r="AS5328" s="28"/>
      <c r="AT5328" s="96"/>
      <c r="AU5328" s="28"/>
      <c r="AV5328" s="28"/>
      <c r="AW5328" s="28"/>
      <c r="AX5328" s="28"/>
      <c r="AY5328" s="28"/>
      <c r="AZ5328" s="28"/>
      <c r="BA5328" s="28"/>
      <c r="BB5328" s="28"/>
      <c r="BC5328" s="28"/>
      <c r="BD5328" s="28"/>
      <c r="BE5328" s="28"/>
    </row>
    <row r="5329" spans="3:57" ht="14.25" customHeight="1">
      <c r="C5329" s="46"/>
      <c r="D5329" s="28"/>
      <c r="E5329" s="28"/>
      <c r="F5329" s="28"/>
      <c r="G5329" s="28"/>
      <c r="H5329" s="28"/>
      <c r="I5329" s="28"/>
      <c r="J5329" s="28"/>
      <c r="K5329" s="28"/>
      <c r="L5329" s="28"/>
      <c r="M5329" s="28"/>
      <c r="N5329" s="28"/>
      <c r="O5329" s="28"/>
      <c r="P5329" s="60"/>
      <c r="Q5329" s="60"/>
      <c r="R5329" s="60"/>
      <c r="S5329" s="60"/>
      <c r="T5329" s="60"/>
      <c r="U5329" s="60"/>
      <c r="V5329" s="46"/>
      <c r="W5329" s="28"/>
      <c r="X5329" s="28"/>
      <c r="Y5329" s="28"/>
      <c r="AA5329" s="77"/>
      <c r="AB5329" s="28"/>
      <c r="AC5329" s="28"/>
      <c r="AD5329" s="28"/>
      <c r="AE5329" s="28"/>
      <c r="AF5329" s="28"/>
      <c r="AG5329" s="28"/>
      <c r="AH5329" s="28"/>
      <c r="AI5329" s="28"/>
      <c r="AJ5329" s="28"/>
      <c r="AK5329" s="28"/>
      <c r="AL5329" s="28"/>
      <c r="AM5329" s="28"/>
      <c r="AN5329" s="28"/>
      <c r="AO5329" s="28"/>
      <c r="AP5329" s="28"/>
      <c r="AQ5329" s="28"/>
      <c r="AR5329" s="28"/>
      <c r="AS5329" s="28"/>
      <c r="AT5329" s="96"/>
      <c r="AU5329" s="28"/>
      <c r="AV5329" s="28"/>
      <c r="AW5329" s="28"/>
      <c r="AX5329" s="28"/>
      <c r="AY5329" s="28"/>
      <c r="AZ5329" s="28"/>
      <c r="BA5329" s="28"/>
      <c r="BB5329" s="28"/>
      <c r="BC5329" s="28"/>
      <c r="BD5329" s="28"/>
      <c r="BE5329" s="28"/>
    </row>
    <row r="5330" spans="3:57" ht="14.25" customHeight="1">
      <c r="C5330" s="46"/>
      <c r="D5330" s="28"/>
      <c r="E5330" s="28"/>
      <c r="F5330" s="28"/>
      <c r="G5330" s="28"/>
      <c r="H5330" s="28"/>
      <c r="I5330" s="28"/>
      <c r="J5330" s="28"/>
      <c r="K5330" s="28"/>
      <c r="L5330" s="28"/>
      <c r="M5330" s="28"/>
      <c r="N5330" s="28"/>
      <c r="O5330" s="28"/>
      <c r="P5330" s="60"/>
      <c r="Q5330" s="60"/>
      <c r="R5330" s="60"/>
      <c r="S5330" s="60"/>
      <c r="T5330" s="60"/>
      <c r="U5330" s="60"/>
      <c r="V5330" s="46"/>
      <c r="W5330" s="28"/>
      <c r="X5330" s="28"/>
      <c r="Y5330" s="28"/>
      <c r="AA5330" s="77"/>
      <c r="AB5330" s="28"/>
      <c r="AC5330" s="28"/>
      <c r="AD5330" s="28"/>
      <c r="AE5330" s="28"/>
      <c r="AF5330" s="28"/>
      <c r="AG5330" s="28"/>
      <c r="AH5330" s="28"/>
      <c r="AI5330" s="28"/>
      <c r="AJ5330" s="28"/>
      <c r="AK5330" s="28"/>
      <c r="AL5330" s="28"/>
      <c r="AM5330" s="28"/>
      <c r="AN5330" s="28"/>
      <c r="AO5330" s="28"/>
      <c r="AP5330" s="28"/>
      <c r="AQ5330" s="28"/>
      <c r="AR5330" s="28"/>
      <c r="AS5330" s="28"/>
      <c r="AT5330" s="96"/>
      <c r="AU5330" s="28"/>
      <c r="AV5330" s="28"/>
      <c r="AW5330" s="28"/>
      <c r="AX5330" s="28"/>
      <c r="AY5330" s="28"/>
      <c r="AZ5330" s="28"/>
      <c r="BA5330" s="28"/>
      <c r="BB5330" s="28"/>
      <c r="BC5330" s="28"/>
      <c r="BD5330" s="28"/>
      <c r="BE5330" s="28"/>
    </row>
    <row r="5331" spans="3:57" ht="14.25" customHeight="1">
      <c r="C5331" s="46"/>
      <c r="D5331" s="28"/>
      <c r="E5331" s="28"/>
      <c r="F5331" s="28"/>
      <c r="G5331" s="28"/>
      <c r="H5331" s="28"/>
      <c r="I5331" s="28"/>
      <c r="J5331" s="28"/>
      <c r="K5331" s="28"/>
      <c r="L5331" s="28"/>
      <c r="M5331" s="28"/>
      <c r="N5331" s="28"/>
      <c r="O5331" s="28"/>
      <c r="P5331" s="60"/>
      <c r="Q5331" s="60"/>
      <c r="R5331" s="60"/>
      <c r="S5331" s="60"/>
      <c r="T5331" s="60"/>
      <c r="U5331" s="60"/>
      <c r="V5331" s="46"/>
      <c r="W5331" s="28"/>
      <c r="X5331" s="28"/>
      <c r="Y5331" s="28"/>
      <c r="AA5331" s="77"/>
      <c r="AB5331" s="28"/>
      <c r="AC5331" s="28"/>
      <c r="AD5331" s="28"/>
      <c r="AE5331" s="28"/>
      <c r="AF5331" s="28"/>
      <c r="AG5331" s="28"/>
      <c r="AH5331" s="28"/>
      <c r="AI5331" s="28"/>
      <c r="AJ5331" s="28"/>
      <c r="AK5331" s="28"/>
      <c r="AL5331" s="28"/>
      <c r="AM5331" s="28"/>
      <c r="AN5331" s="28"/>
      <c r="AO5331" s="28"/>
      <c r="AP5331" s="28"/>
      <c r="AQ5331" s="28"/>
      <c r="AR5331" s="28"/>
      <c r="AS5331" s="28"/>
      <c r="AT5331" s="96"/>
      <c r="AU5331" s="28"/>
      <c r="AV5331" s="28"/>
      <c r="AW5331" s="28"/>
      <c r="AX5331" s="28"/>
      <c r="AY5331" s="28"/>
      <c r="AZ5331" s="28"/>
      <c r="BA5331" s="28"/>
      <c r="BB5331" s="28"/>
      <c r="BC5331" s="28"/>
      <c r="BD5331" s="28"/>
      <c r="BE5331" s="28"/>
    </row>
    <row r="5332" spans="3:57" ht="14.25" customHeight="1">
      <c r="C5332" s="46"/>
      <c r="D5332" s="28"/>
      <c r="E5332" s="28"/>
      <c r="F5332" s="28"/>
      <c r="G5332" s="28"/>
      <c r="H5332" s="28"/>
      <c r="I5332" s="28"/>
      <c r="J5332" s="28"/>
      <c r="K5332" s="28"/>
      <c r="L5332" s="28"/>
      <c r="M5332" s="28"/>
      <c r="N5332" s="28"/>
      <c r="O5332" s="28"/>
      <c r="P5332" s="60"/>
      <c r="Q5332" s="60"/>
      <c r="R5332" s="60"/>
      <c r="S5332" s="60"/>
      <c r="T5332" s="60"/>
      <c r="U5332" s="60"/>
      <c r="V5332" s="46"/>
      <c r="W5332" s="28"/>
      <c r="X5332" s="28"/>
      <c r="Y5332" s="28"/>
      <c r="AA5332" s="77"/>
      <c r="AB5332" s="28"/>
      <c r="AC5332" s="28"/>
      <c r="AD5332" s="28"/>
      <c r="AE5332" s="28"/>
      <c r="AF5332" s="28"/>
      <c r="AG5332" s="28"/>
      <c r="AH5332" s="28"/>
      <c r="AI5332" s="28"/>
      <c r="AJ5332" s="28"/>
      <c r="AK5332" s="28"/>
      <c r="AL5332" s="28"/>
      <c r="AM5332" s="28"/>
      <c r="AN5332" s="28"/>
      <c r="AO5332" s="28"/>
      <c r="AP5332" s="28"/>
      <c r="AQ5332" s="28"/>
      <c r="AR5332" s="28"/>
      <c r="AS5332" s="28"/>
      <c r="AT5332" s="96"/>
      <c r="AU5332" s="28"/>
      <c r="AV5332" s="28"/>
      <c r="AW5332" s="28"/>
      <c r="AX5332" s="28"/>
      <c r="AY5332" s="28"/>
      <c r="AZ5332" s="28"/>
      <c r="BA5332" s="28"/>
      <c r="BB5332" s="28"/>
      <c r="BC5332" s="28"/>
      <c r="BD5332" s="28"/>
      <c r="BE5332" s="28"/>
    </row>
    <row r="5333" spans="3:57" ht="14.25" customHeight="1">
      <c r="C5333" s="46"/>
      <c r="D5333" s="28"/>
      <c r="E5333" s="28"/>
      <c r="F5333" s="28"/>
      <c r="G5333" s="28"/>
      <c r="H5333" s="28"/>
      <c r="I5333" s="28"/>
      <c r="J5333" s="28"/>
      <c r="K5333" s="28"/>
      <c r="L5333" s="28"/>
      <c r="M5333" s="28"/>
      <c r="N5333" s="28"/>
      <c r="O5333" s="28"/>
      <c r="P5333" s="60"/>
      <c r="Q5333" s="60"/>
      <c r="R5333" s="60"/>
      <c r="S5333" s="60"/>
      <c r="T5333" s="60"/>
      <c r="U5333" s="60"/>
      <c r="V5333" s="46"/>
      <c r="W5333" s="28"/>
      <c r="X5333" s="28"/>
      <c r="Y5333" s="28"/>
      <c r="AA5333" s="77"/>
      <c r="AB5333" s="28"/>
      <c r="AC5333" s="28"/>
      <c r="AD5333" s="28"/>
      <c r="AE5333" s="28"/>
      <c r="AF5333" s="28"/>
      <c r="AG5333" s="28"/>
      <c r="AH5333" s="28"/>
      <c r="AI5333" s="28"/>
      <c r="AJ5333" s="28"/>
      <c r="AK5333" s="28"/>
      <c r="AL5333" s="28"/>
      <c r="AM5333" s="28"/>
      <c r="AN5333" s="28"/>
      <c r="AO5333" s="28"/>
      <c r="AP5333" s="28"/>
      <c r="AQ5333" s="28"/>
      <c r="AR5333" s="28"/>
      <c r="AS5333" s="28"/>
      <c r="AT5333" s="96"/>
      <c r="AU5333" s="28"/>
      <c r="AV5333" s="28"/>
      <c r="AW5333" s="28"/>
      <c r="AX5333" s="28"/>
      <c r="AY5333" s="28"/>
      <c r="AZ5333" s="28"/>
      <c r="BA5333" s="28"/>
      <c r="BB5333" s="28"/>
      <c r="BC5333" s="28"/>
      <c r="BD5333" s="28"/>
      <c r="BE5333" s="28"/>
    </row>
    <row r="5334" spans="3:57" ht="14.25" customHeight="1">
      <c r="C5334" s="46"/>
      <c r="D5334" s="28"/>
      <c r="E5334" s="28"/>
      <c r="F5334" s="28"/>
      <c r="G5334" s="28"/>
      <c r="H5334" s="28"/>
      <c r="I5334" s="28"/>
      <c r="J5334" s="28"/>
      <c r="K5334" s="28"/>
      <c r="L5334" s="28"/>
      <c r="M5334" s="28"/>
      <c r="N5334" s="28"/>
      <c r="O5334" s="28"/>
      <c r="P5334" s="60"/>
      <c r="Q5334" s="60"/>
      <c r="R5334" s="60"/>
      <c r="S5334" s="60"/>
      <c r="T5334" s="60"/>
      <c r="U5334" s="60"/>
      <c r="V5334" s="46"/>
      <c r="W5334" s="28"/>
      <c r="X5334" s="28"/>
      <c r="Y5334" s="28"/>
      <c r="AA5334" s="77"/>
      <c r="AB5334" s="28"/>
      <c r="AC5334" s="28"/>
      <c r="AD5334" s="28"/>
      <c r="AE5334" s="28"/>
      <c r="AF5334" s="28"/>
      <c r="AG5334" s="28"/>
      <c r="AH5334" s="28"/>
      <c r="AI5334" s="28"/>
      <c r="AJ5334" s="28"/>
      <c r="AK5334" s="28"/>
      <c r="AL5334" s="28"/>
      <c r="AM5334" s="28"/>
      <c r="AN5334" s="28"/>
      <c r="AO5334" s="28"/>
      <c r="AP5334" s="28"/>
      <c r="AQ5334" s="28"/>
      <c r="AR5334" s="28"/>
      <c r="AS5334" s="28"/>
      <c r="AT5334" s="96"/>
      <c r="AU5334" s="28"/>
      <c r="AV5334" s="28"/>
      <c r="AW5334" s="28"/>
      <c r="AX5334" s="28"/>
      <c r="AY5334" s="28"/>
      <c r="AZ5334" s="28"/>
      <c r="BA5334" s="28"/>
      <c r="BB5334" s="28"/>
      <c r="BC5334" s="28"/>
      <c r="BD5334" s="28"/>
      <c r="BE5334" s="28"/>
    </row>
    <row r="5335" spans="3:57" ht="14.25" customHeight="1">
      <c r="C5335" s="46"/>
      <c r="D5335" s="28"/>
      <c r="E5335" s="28"/>
      <c r="F5335" s="28"/>
      <c r="G5335" s="28"/>
      <c r="H5335" s="28"/>
      <c r="I5335" s="28"/>
      <c r="J5335" s="28"/>
      <c r="K5335" s="28"/>
      <c r="L5335" s="28"/>
      <c r="M5335" s="28"/>
      <c r="N5335" s="28"/>
      <c r="O5335" s="28"/>
      <c r="P5335" s="60"/>
      <c r="Q5335" s="60"/>
      <c r="R5335" s="60"/>
      <c r="S5335" s="60"/>
      <c r="T5335" s="60"/>
      <c r="U5335" s="60"/>
      <c r="V5335" s="46"/>
      <c r="W5335" s="28"/>
      <c r="X5335" s="28"/>
      <c r="Y5335" s="28"/>
      <c r="AA5335" s="77"/>
      <c r="AB5335" s="28"/>
      <c r="AC5335" s="28"/>
      <c r="AD5335" s="28"/>
      <c r="AE5335" s="28"/>
      <c r="AF5335" s="28"/>
      <c r="AG5335" s="28"/>
      <c r="AH5335" s="28"/>
      <c r="AI5335" s="28"/>
      <c r="AJ5335" s="28"/>
      <c r="AK5335" s="28"/>
      <c r="AL5335" s="28"/>
      <c r="AM5335" s="28"/>
      <c r="AN5335" s="28"/>
      <c r="AO5335" s="28"/>
      <c r="AP5335" s="28"/>
      <c r="AQ5335" s="28"/>
      <c r="AR5335" s="28"/>
      <c r="AS5335" s="28"/>
      <c r="AT5335" s="96"/>
      <c r="AU5335" s="28"/>
      <c r="AV5335" s="28"/>
      <c r="AW5335" s="28"/>
      <c r="AX5335" s="28"/>
      <c r="AY5335" s="28"/>
      <c r="AZ5335" s="28"/>
      <c r="BA5335" s="28"/>
      <c r="BB5335" s="28"/>
      <c r="BC5335" s="28"/>
      <c r="BD5335" s="28"/>
      <c r="BE5335" s="28"/>
    </row>
    <row r="5336" spans="3:57" ht="14.25" customHeight="1">
      <c r="C5336" s="46"/>
      <c r="D5336" s="28"/>
      <c r="E5336" s="28"/>
      <c r="F5336" s="28"/>
      <c r="G5336" s="28"/>
      <c r="H5336" s="28"/>
      <c r="I5336" s="28"/>
      <c r="J5336" s="28"/>
      <c r="K5336" s="28"/>
      <c r="L5336" s="28"/>
      <c r="M5336" s="28"/>
      <c r="N5336" s="28"/>
      <c r="O5336" s="28"/>
      <c r="P5336" s="60"/>
      <c r="Q5336" s="60"/>
      <c r="R5336" s="60"/>
      <c r="S5336" s="60"/>
      <c r="T5336" s="60"/>
      <c r="U5336" s="60"/>
      <c r="V5336" s="46"/>
      <c r="W5336" s="28"/>
      <c r="X5336" s="28"/>
      <c r="Y5336" s="28"/>
      <c r="AA5336" s="77"/>
      <c r="AB5336" s="28"/>
      <c r="AC5336" s="28"/>
      <c r="AD5336" s="28"/>
      <c r="AE5336" s="28"/>
      <c r="AF5336" s="28"/>
      <c r="AG5336" s="28"/>
      <c r="AH5336" s="28"/>
      <c r="AI5336" s="28"/>
      <c r="AJ5336" s="28"/>
      <c r="AK5336" s="28"/>
      <c r="AL5336" s="28"/>
      <c r="AM5336" s="28"/>
      <c r="AN5336" s="28"/>
      <c r="AO5336" s="28"/>
      <c r="AP5336" s="28"/>
      <c r="AQ5336" s="28"/>
      <c r="AR5336" s="28"/>
      <c r="AS5336" s="28"/>
      <c r="AT5336" s="96"/>
      <c r="AU5336" s="28"/>
      <c r="AV5336" s="28"/>
      <c r="AW5336" s="28"/>
      <c r="AX5336" s="28"/>
      <c r="AY5336" s="28"/>
      <c r="AZ5336" s="28"/>
      <c r="BA5336" s="28"/>
      <c r="BB5336" s="28"/>
      <c r="BC5336" s="28"/>
      <c r="BD5336" s="28"/>
      <c r="BE5336" s="28"/>
    </row>
    <row r="5337" spans="3:57" ht="14.25" customHeight="1">
      <c r="C5337" s="46"/>
      <c r="D5337" s="28"/>
      <c r="E5337" s="28"/>
      <c r="F5337" s="28"/>
      <c r="G5337" s="28"/>
      <c r="H5337" s="28"/>
      <c r="I5337" s="28"/>
      <c r="J5337" s="28"/>
      <c r="K5337" s="28"/>
      <c r="L5337" s="28"/>
      <c r="M5337" s="28"/>
      <c r="N5337" s="28"/>
      <c r="O5337" s="28"/>
      <c r="P5337" s="60"/>
      <c r="Q5337" s="60"/>
      <c r="R5337" s="60"/>
      <c r="S5337" s="60"/>
      <c r="T5337" s="60"/>
      <c r="U5337" s="60"/>
      <c r="V5337" s="46"/>
      <c r="W5337" s="28"/>
      <c r="X5337" s="28"/>
      <c r="Y5337" s="28"/>
      <c r="AA5337" s="77"/>
      <c r="AB5337" s="28"/>
      <c r="AC5337" s="28"/>
      <c r="AD5337" s="28"/>
      <c r="AE5337" s="28"/>
      <c r="AF5337" s="28"/>
      <c r="AG5337" s="28"/>
      <c r="AH5337" s="28"/>
      <c r="AI5337" s="28"/>
      <c r="AJ5337" s="28"/>
      <c r="AK5337" s="28"/>
      <c r="AL5337" s="28"/>
      <c r="AM5337" s="28"/>
      <c r="AN5337" s="28"/>
      <c r="AO5337" s="28"/>
      <c r="AP5337" s="28"/>
      <c r="AQ5337" s="28"/>
      <c r="AR5337" s="28"/>
      <c r="AS5337" s="28"/>
      <c r="AT5337" s="96"/>
      <c r="AU5337" s="28"/>
      <c r="AV5337" s="28"/>
      <c r="AW5337" s="28"/>
      <c r="AX5337" s="28"/>
      <c r="AY5337" s="28"/>
      <c r="AZ5337" s="28"/>
      <c r="BA5337" s="28"/>
      <c r="BB5337" s="28"/>
      <c r="BC5337" s="28"/>
      <c r="BD5337" s="28"/>
      <c r="BE5337" s="28"/>
    </row>
    <row r="5338" spans="3:57" ht="14.25" customHeight="1">
      <c r="C5338" s="46"/>
      <c r="D5338" s="28"/>
      <c r="E5338" s="28"/>
      <c r="F5338" s="28"/>
      <c r="G5338" s="28"/>
      <c r="H5338" s="28"/>
      <c r="I5338" s="28"/>
      <c r="J5338" s="28"/>
      <c r="K5338" s="28"/>
      <c r="L5338" s="28"/>
      <c r="M5338" s="28"/>
      <c r="N5338" s="28"/>
      <c r="O5338" s="28"/>
      <c r="P5338" s="60"/>
      <c r="Q5338" s="60"/>
      <c r="R5338" s="60"/>
      <c r="S5338" s="60"/>
      <c r="T5338" s="60"/>
      <c r="U5338" s="60"/>
      <c r="V5338" s="46"/>
      <c r="W5338" s="28"/>
      <c r="X5338" s="28"/>
      <c r="Y5338" s="28"/>
      <c r="AA5338" s="77"/>
      <c r="AB5338" s="28"/>
      <c r="AC5338" s="28"/>
      <c r="AD5338" s="28"/>
      <c r="AE5338" s="28"/>
      <c r="AF5338" s="28"/>
      <c r="AG5338" s="28"/>
      <c r="AH5338" s="28"/>
      <c r="AI5338" s="28"/>
      <c r="AJ5338" s="28"/>
      <c r="AK5338" s="28"/>
      <c r="AL5338" s="28"/>
      <c r="AM5338" s="28"/>
      <c r="AN5338" s="28"/>
      <c r="AO5338" s="28"/>
      <c r="AP5338" s="28"/>
      <c r="AQ5338" s="28"/>
      <c r="AR5338" s="28"/>
      <c r="AS5338" s="28"/>
      <c r="AT5338" s="96"/>
      <c r="AU5338" s="28"/>
      <c r="AV5338" s="28"/>
      <c r="AW5338" s="28"/>
      <c r="AX5338" s="28"/>
      <c r="AY5338" s="28"/>
      <c r="AZ5338" s="28"/>
      <c r="BA5338" s="28"/>
      <c r="BB5338" s="28"/>
      <c r="BC5338" s="28"/>
      <c r="BD5338" s="28"/>
      <c r="BE5338" s="28"/>
    </row>
    <row r="5339" spans="3:57" ht="14.25" customHeight="1">
      <c r="C5339" s="46"/>
      <c r="D5339" s="28"/>
      <c r="E5339" s="28"/>
      <c r="F5339" s="28"/>
      <c r="G5339" s="28"/>
      <c r="H5339" s="28"/>
      <c r="I5339" s="28"/>
      <c r="J5339" s="28"/>
      <c r="K5339" s="28"/>
      <c r="L5339" s="28"/>
      <c r="M5339" s="28"/>
      <c r="N5339" s="28"/>
      <c r="O5339" s="28"/>
      <c r="P5339" s="60"/>
      <c r="Q5339" s="60"/>
      <c r="R5339" s="60"/>
      <c r="S5339" s="60"/>
      <c r="T5339" s="60"/>
      <c r="U5339" s="60"/>
      <c r="V5339" s="46"/>
      <c r="W5339" s="28"/>
      <c r="X5339" s="28"/>
      <c r="Y5339" s="28"/>
      <c r="AA5339" s="77"/>
      <c r="AB5339" s="28"/>
      <c r="AC5339" s="28"/>
      <c r="AD5339" s="28"/>
      <c r="AE5339" s="28"/>
      <c r="AF5339" s="28"/>
      <c r="AG5339" s="28"/>
      <c r="AH5339" s="28"/>
      <c r="AI5339" s="28"/>
      <c r="AJ5339" s="28"/>
      <c r="AK5339" s="28"/>
      <c r="AL5339" s="28"/>
      <c r="AM5339" s="28"/>
      <c r="AN5339" s="28"/>
      <c r="AO5339" s="28"/>
      <c r="AP5339" s="28"/>
      <c r="AQ5339" s="28"/>
      <c r="AR5339" s="28"/>
      <c r="AS5339" s="28"/>
      <c r="AT5339" s="96"/>
      <c r="AU5339" s="28"/>
      <c r="AV5339" s="28"/>
      <c r="AW5339" s="28"/>
      <c r="AX5339" s="28"/>
      <c r="AY5339" s="28"/>
      <c r="AZ5339" s="28"/>
      <c r="BA5339" s="28"/>
      <c r="BB5339" s="28"/>
      <c r="BC5339" s="28"/>
      <c r="BD5339" s="28"/>
      <c r="BE5339" s="28"/>
    </row>
    <row r="5340" spans="3:57" ht="14.25" customHeight="1">
      <c r="C5340" s="46"/>
      <c r="D5340" s="28"/>
      <c r="E5340" s="28"/>
      <c r="F5340" s="28"/>
      <c r="G5340" s="28"/>
      <c r="H5340" s="28"/>
      <c r="I5340" s="28"/>
      <c r="J5340" s="28"/>
      <c r="K5340" s="28"/>
      <c r="L5340" s="28"/>
      <c r="M5340" s="28"/>
      <c r="N5340" s="28"/>
      <c r="O5340" s="28"/>
      <c r="P5340" s="60"/>
      <c r="Q5340" s="60"/>
      <c r="R5340" s="60"/>
      <c r="S5340" s="60"/>
      <c r="T5340" s="60"/>
      <c r="U5340" s="60"/>
      <c r="V5340" s="46"/>
      <c r="W5340" s="28"/>
      <c r="X5340" s="28"/>
      <c r="Y5340" s="28"/>
      <c r="AA5340" s="77"/>
      <c r="AB5340" s="28"/>
      <c r="AC5340" s="28"/>
      <c r="AD5340" s="28"/>
      <c r="AE5340" s="28"/>
      <c r="AF5340" s="28"/>
      <c r="AG5340" s="28"/>
      <c r="AH5340" s="28"/>
      <c r="AI5340" s="28"/>
      <c r="AJ5340" s="28"/>
      <c r="AK5340" s="28"/>
      <c r="AL5340" s="28"/>
      <c r="AM5340" s="28"/>
      <c r="AN5340" s="28"/>
      <c r="AO5340" s="28"/>
      <c r="AP5340" s="28"/>
      <c r="AQ5340" s="28"/>
      <c r="AR5340" s="28"/>
      <c r="AS5340" s="28"/>
      <c r="AT5340" s="96"/>
      <c r="AU5340" s="28"/>
      <c r="AV5340" s="28"/>
      <c r="AW5340" s="28"/>
      <c r="AX5340" s="28"/>
      <c r="AY5340" s="28"/>
      <c r="AZ5340" s="28"/>
      <c r="BA5340" s="28"/>
      <c r="BB5340" s="28"/>
      <c r="BC5340" s="28"/>
      <c r="BD5340" s="28"/>
      <c r="BE5340" s="28"/>
    </row>
    <row r="5341" spans="3:57" ht="14.25" customHeight="1">
      <c r="C5341" s="46"/>
      <c r="D5341" s="28"/>
      <c r="E5341" s="28"/>
      <c r="F5341" s="28"/>
      <c r="G5341" s="28"/>
      <c r="H5341" s="28"/>
      <c r="I5341" s="28"/>
      <c r="J5341" s="28"/>
      <c r="K5341" s="28"/>
      <c r="L5341" s="28"/>
      <c r="M5341" s="28"/>
      <c r="N5341" s="28"/>
      <c r="O5341" s="28"/>
      <c r="P5341" s="60"/>
      <c r="Q5341" s="60"/>
      <c r="R5341" s="60"/>
      <c r="S5341" s="60"/>
      <c r="T5341" s="60"/>
      <c r="U5341" s="60"/>
      <c r="V5341" s="46"/>
      <c r="W5341" s="28"/>
      <c r="X5341" s="28"/>
      <c r="Y5341" s="28"/>
      <c r="AA5341" s="77"/>
      <c r="AB5341" s="28"/>
      <c r="AC5341" s="28"/>
      <c r="AD5341" s="28"/>
      <c r="AE5341" s="28"/>
      <c r="AF5341" s="28"/>
      <c r="AG5341" s="28"/>
      <c r="AH5341" s="28"/>
      <c r="AI5341" s="28"/>
      <c r="AJ5341" s="28"/>
      <c r="AK5341" s="28"/>
      <c r="AL5341" s="28"/>
      <c r="AM5341" s="28"/>
      <c r="AN5341" s="28"/>
      <c r="AO5341" s="28"/>
      <c r="AP5341" s="28"/>
      <c r="AQ5341" s="28"/>
      <c r="AR5341" s="28"/>
      <c r="AS5341" s="28"/>
      <c r="AT5341" s="96"/>
      <c r="AU5341" s="28"/>
      <c r="AV5341" s="28"/>
      <c r="AW5341" s="28"/>
      <c r="AX5341" s="28"/>
      <c r="AY5341" s="28"/>
      <c r="AZ5341" s="28"/>
      <c r="BA5341" s="28"/>
      <c r="BB5341" s="28"/>
      <c r="BC5341" s="28"/>
      <c r="BD5341" s="28"/>
      <c r="BE5341" s="28"/>
    </row>
    <row r="5342" spans="3:57" ht="14.25" customHeight="1">
      <c r="C5342" s="46"/>
      <c r="D5342" s="28"/>
      <c r="E5342" s="28"/>
      <c r="F5342" s="28"/>
      <c r="G5342" s="28"/>
      <c r="H5342" s="28"/>
      <c r="I5342" s="28"/>
      <c r="J5342" s="28"/>
      <c r="K5342" s="28"/>
      <c r="L5342" s="28"/>
      <c r="M5342" s="28"/>
      <c r="N5342" s="28"/>
      <c r="O5342" s="28"/>
      <c r="P5342" s="60"/>
      <c r="Q5342" s="60"/>
      <c r="R5342" s="60"/>
      <c r="S5342" s="60"/>
      <c r="T5342" s="60"/>
      <c r="U5342" s="60"/>
      <c r="V5342" s="46"/>
      <c r="W5342" s="28"/>
      <c r="X5342" s="28"/>
      <c r="Y5342" s="28"/>
      <c r="AA5342" s="77"/>
      <c r="AB5342" s="28"/>
      <c r="AC5342" s="28"/>
      <c r="AD5342" s="28"/>
      <c r="AE5342" s="28"/>
      <c r="AF5342" s="28"/>
      <c r="AG5342" s="28"/>
      <c r="AH5342" s="28"/>
      <c r="AI5342" s="28"/>
      <c r="AJ5342" s="28"/>
      <c r="AK5342" s="28"/>
      <c r="AL5342" s="28"/>
      <c r="AM5342" s="28"/>
      <c r="AN5342" s="28"/>
      <c r="AO5342" s="28"/>
      <c r="AP5342" s="28"/>
      <c r="AQ5342" s="28"/>
      <c r="AR5342" s="28"/>
      <c r="AS5342" s="28"/>
      <c r="AT5342" s="96"/>
      <c r="AU5342" s="28"/>
      <c r="AV5342" s="28"/>
      <c r="AW5342" s="28"/>
      <c r="AX5342" s="28"/>
      <c r="AY5342" s="28"/>
      <c r="AZ5342" s="28"/>
      <c r="BA5342" s="28"/>
      <c r="BB5342" s="28"/>
      <c r="BC5342" s="28"/>
      <c r="BD5342" s="28"/>
      <c r="BE5342" s="28"/>
    </row>
    <row r="5343" spans="3:57" ht="14.25" customHeight="1">
      <c r="C5343" s="46"/>
      <c r="D5343" s="28"/>
      <c r="E5343" s="28"/>
      <c r="F5343" s="28"/>
      <c r="G5343" s="28"/>
      <c r="H5343" s="28"/>
      <c r="I5343" s="28"/>
      <c r="J5343" s="28"/>
      <c r="K5343" s="28"/>
      <c r="L5343" s="28"/>
      <c r="M5343" s="28"/>
      <c r="N5343" s="28"/>
      <c r="O5343" s="28"/>
      <c r="P5343" s="60"/>
      <c r="Q5343" s="60"/>
      <c r="R5343" s="60"/>
      <c r="S5343" s="60"/>
      <c r="T5343" s="60"/>
      <c r="U5343" s="60"/>
      <c r="V5343" s="46"/>
      <c r="W5343" s="28"/>
      <c r="X5343" s="28"/>
      <c r="Y5343" s="28"/>
      <c r="AA5343" s="77"/>
      <c r="AB5343" s="28"/>
      <c r="AC5343" s="28"/>
      <c r="AD5343" s="28"/>
      <c r="AE5343" s="28"/>
      <c r="AF5343" s="28"/>
      <c r="AG5343" s="28"/>
      <c r="AH5343" s="28"/>
      <c r="AI5343" s="28"/>
      <c r="AJ5343" s="28"/>
      <c r="AK5343" s="28"/>
      <c r="AL5343" s="28"/>
      <c r="AM5343" s="28"/>
      <c r="AN5343" s="28"/>
      <c r="AO5343" s="28"/>
      <c r="AP5343" s="28"/>
      <c r="AQ5343" s="28"/>
      <c r="AR5343" s="28"/>
      <c r="AS5343" s="28"/>
      <c r="AT5343" s="96"/>
      <c r="AU5343" s="28"/>
      <c r="AV5343" s="28"/>
      <c r="AW5343" s="28"/>
      <c r="AX5343" s="28"/>
      <c r="AY5343" s="28"/>
      <c r="AZ5343" s="28"/>
      <c r="BA5343" s="28"/>
      <c r="BB5343" s="28"/>
      <c r="BC5343" s="28"/>
      <c r="BD5343" s="28"/>
      <c r="BE5343" s="28"/>
    </row>
    <row r="5344" spans="3:57" ht="14.25" customHeight="1">
      <c r="C5344" s="46"/>
      <c r="D5344" s="28"/>
      <c r="E5344" s="28"/>
      <c r="F5344" s="28"/>
      <c r="G5344" s="28"/>
      <c r="H5344" s="28"/>
      <c r="I5344" s="28"/>
      <c r="J5344" s="28"/>
      <c r="K5344" s="28"/>
      <c r="L5344" s="28"/>
      <c r="M5344" s="28"/>
      <c r="N5344" s="28"/>
      <c r="O5344" s="28"/>
      <c r="P5344" s="60"/>
      <c r="Q5344" s="60"/>
      <c r="R5344" s="60"/>
      <c r="S5344" s="60"/>
      <c r="T5344" s="60"/>
      <c r="U5344" s="60"/>
      <c r="V5344" s="46"/>
      <c r="W5344" s="28"/>
      <c r="X5344" s="28"/>
      <c r="Y5344" s="28"/>
      <c r="AA5344" s="77"/>
      <c r="AB5344" s="28"/>
      <c r="AC5344" s="28"/>
      <c r="AD5344" s="28"/>
      <c r="AE5344" s="28"/>
      <c r="AF5344" s="28"/>
      <c r="AG5344" s="28"/>
      <c r="AH5344" s="28"/>
      <c r="AI5344" s="28"/>
      <c r="AJ5344" s="28"/>
      <c r="AK5344" s="28"/>
      <c r="AL5344" s="28"/>
      <c r="AM5344" s="28"/>
      <c r="AN5344" s="28"/>
      <c r="AO5344" s="28"/>
      <c r="AP5344" s="28"/>
      <c r="AQ5344" s="28"/>
      <c r="AR5344" s="28"/>
      <c r="AS5344" s="28"/>
      <c r="AT5344" s="96"/>
      <c r="AU5344" s="28"/>
      <c r="AV5344" s="28"/>
      <c r="AW5344" s="28"/>
      <c r="AX5344" s="28"/>
      <c r="AY5344" s="28"/>
      <c r="AZ5344" s="28"/>
      <c r="BA5344" s="28"/>
      <c r="BB5344" s="28"/>
      <c r="BC5344" s="28"/>
      <c r="BD5344" s="28"/>
      <c r="BE5344" s="28"/>
    </row>
    <row r="5345" spans="3:57" ht="14.25" customHeight="1">
      <c r="C5345" s="46"/>
      <c r="D5345" s="28"/>
      <c r="E5345" s="28"/>
      <c r="F5345" s="28"/>
      <c r="G5345" s="28"/>
      <c r="H5345" s="28"/>
      <c r="I5345" s="28"/>
      <c r="J5345" s="28"/>
      <c r="K5345" s="28"/>
      <c r="L5345" s="28"/>
      <c r="M5345" s="28"/>
      <c r="N5345" s="28"/>
      <c r="O5345" s="28"/>
      <c r="P5345" s="60"/>
      <c r="Q5345" s="60"/>
      <c r="R5345" s="60"/>
      <c r="S5345" s="60"/>
      <c r="T5345" s="60"/>
      <c r="U5345" s="60"/>
      <c r="V5345" s="46"/>
      <c r="W5345" s="28"/>
      <c r="X5345" s="28"/>
      <c r="Y5345" s="28"/>
      <c r="AA5345" s="77"/>
      <c r="AB5345" s="28"/>
      <c r="AC5345" s="28"/>
      <c r="AD5345" s="28"/>
      <c r="AE5345" s="28"/>
      <c r="AF5345" s="28"/>
      <c r="AG5345" s="28"/>
      <c r="AH5345" s="28"/>
      <c r="AI5345" s="28"/>
      <c r="AJ5345" s="28"/>
      <c r="AK5345" s="28"/>
      <c r="AL5345" s="28"/>
      <c r="AM5345" s="28"/>
      <c r="AN5345" s="28"/>
      <c r="AO5345" s="28"/>
      <c r="AP5345" s="28"/>
      <c r="AQ5345" s="28"/>
      <c r="AR5345" s="28"/>
      <c r="AS5345" s="28"/>
      <c r="AT5345" s="96"/>
      <c r="AU5345" s="28"/>
      <c r="AV5345" s="28"/>
      <c r="AW5345" s="28"/>
      <c r="AX5345" s="28"/>
      <c r="AY5345" s="28"/>
      <c r="AZ5345" s="28"/>
      <c r="BA5345" s="28"/>
      <c r="BB5345" s="28"/>
      <c r="BC5345" s="28"/>
      <c r="BD5345" s="28"/>
      <c r="BE5345" s="28"/>
    </row>
    <row r="5346" spans="3:57" ht="14.25" customHeight="1">
      <c r="C5346" s="46"/>
      <c r="D5346" s="28"/>
      <c r="E5346" s="28"/>
      <c r="F5346" s="28"/>
      <c r="G5346" s="28"/>
      <c r="H5346" s="28"/>
      <c r="I5346" s="28"/>
      <c r="J5346" s="28"/>
      <c r="K5346" s="28"/>
      <c r="L5346" s="28"/>
      <c r="M5346" s="28"/>
      <c r="N5346" s="28"/>
      <c r="O5346" s="28"/>
      <c r="P5346" s="60"/>
      <c r="Q5346" s="60"/>
      <c r="R5346" s="60"/>
      <c r="S5346" s="60"/>
      <c r="T5346" s="60"/>
      <c r="U5346" s="60"/>
      <c r="V5346" s="46"/>
      <c r="W5346" s="28"/>
      <c r="X5346" s="28"/>
      <c r="Y5346" s="28"/>
      <c r="AA5346" s="77"/>
      <c r="AB5346" s="28"/>
      <c r="AC5346" s="28"/>
      <c r="AD5346" s="28"/>
      <c r="AE5346" s="28"/>
      <c r="AF5346" s="28"/>
      <c r="AG5346" s="28"/>
      <c r="AH5346" s="28"/>
      <c r="AI5346" s="28"/>
      <c r="AJ5346" s="28"/>
      <c r="AK5346" s="28"/>
      <c r="AL5346" s="28"/>
      <c r="AM5346" s="28"/>
      <c r="AN5346" s="28"/>
      <c r="AO5346" s="28"/>
      <c r="AP5346" s="28"/>
      <c r="AQ5346" s="28"/>
      <c r="AR5346" s="28"/>
      <c r="AS5346" s="28"/>
      <c r="AT5346" s="96"/>
      <c r="AU5346" s="28"/>
      <c r="AV5346" s="28"/>
      <c r="AW5346" s="28"/>
      <c r="AX5346" s="28"/>
      <c r="AY5346" s="28"/>
      <c r="AZ5346" s="28"/>
      <c r="BA5346" s="28"/>
      <c r="BB5346" s="28"/>
      <c r="BC5346" s="28"/>
      <c r="BD5346" s="28"/>
      <c r="BE5346" s="28"/>
    </row>
    <row r="5347" spans="3:57" ht="14.25" customHeight="1">
      <c r="C5347" s="46"/>
      <c r="D5347" s="28"/>
      <c r="E5347" s="28"/>
      <c r="F5347" s="28"/>
      <c r="G5347" s="28"/>
      <c r="H5347" s="28"/>
      <c r="I5347" s="28"/>
      <c r="J5347" s="28"/>
      <c r="K5347" s="28"/>
      <c r="L5347" s="28"/>
      <c r="M5347" s="28"/>
      <c r="N5347" s="28"/>
      <c r="O5347" s="28"/>
      <c r="P5347" s="60"/>
      <c r="Q5347" s="60"/>
      <c r="R5347" s="60"/>
      <c r="S5347" s="60"/>
      <c r="T5347" s="60"/>
      <c r="U5347" s="60"/>
      <c r="V5347" s="46"/>
      <c r="W5347" s="28"/>
      <c r="X5347" s="28"/>
      <c r="Y5347" s="28"/>
      <c r="AA5347" s="77"/>
      <c r="AB5347" s="28"/>
      <c r="AC5347" s="28"/>
      <c r="AD5347" s="28"/>
      <c r="AE5347" s="28"/>
      <c r="AF5347" s="28"/>
      <c r="AG5347" s="28"/>
      <c r="AH5347" s="28"/>
      <c r="AI5347" s="28"/>
      <c r="AJ5347" s="28"/>
      <c r="AK5347" s="28"/>
      <c r="AL5347" s="28"/>
      <c r="AM5347" s="28"/>
      <c r="AN5347" s="28"/>
      <c r="AO5347" s="28"/>
      <c r="AP5347" s="28"/>
      <c r="AQ5347" s="28"/>
      <c r="AR5347" s="28"/>
      <c r="AS5347" s="28"/>
      <c r="AT5347" s="96"/>
      <c r="AU5347" s="28"/>
      <c r="AV5347" s="28"/>
      <c r="AW5347" s="28"/>
      <c r="AX5347" s="28"/>
      <c r="AY5347" s="28"/>
      <c r="AZ5347" s="28"/>
      <c r="BA5347" s="28"/>
      <c r="BB5347" s="28"/>
      <c r="BC5347" s="28"/>
      <c r="BD5347" s="28"/>
      <c r="BE5347" s="28"/>
    </row>
    <row r="5348" spans="3:57" ht="14.25" customHeight="1">
      <c r="C5348" s="46"/>
      <c r="D5348" s="28"/>
      <c r="E5348" s="28"/>
      <c r="F5348" s="28"/>
      <c r="G5348" s="28"/>
      <c r="H5348" s="28"/>
      <c r="I5348" s="28"/>
      <c r="J5348" s="28"/>
      <c r="K5348" s="28"/>
      <c r="L5348" s="28"/>
      <c r="M5348" s="28"/>
      <c r="N5348" s="28"/>
      <c r="O5348" s="28"/>
      <c r="P5348" s="60"/>
      <c r="Q5348" s="60"/>
      <c r="R5348" s="60"/>
      <c r="S5348" s="60"/>
      <c r="T5348" s="60"/>
      <c r="U5348" s="60"/>
      <c r="V5348" s="46"/>
      <c r="W5348" s="28"/>
      <c r="X5348" s="28"/>
      <c r="Y5348" s="28"/>
      <c r="AA5348" s="77"/>
      <c r="AB5348" s="28"/>
      <c r="AC5348" s="28"/>
      <c r="AD5348" s="28"/>
      <c r="AE5348" s="28"/>
      <c r="AF5348" s="28"/>
      <c r="AG5348" s="28"/>
      <c r="AH5348" s="28"/>
      <c r="AI5348" s="28"/>
      <c r="AJ5348" s="28"/>
      <c r="AK5348" s="28"/>
      <c r="AL5348" s="28"/>
      <c r="AM5348" s="28"/>
      <c r="AN5348" s="28"/>
      <c r="AO5348" s="28"/>
      <c r="AP5348" s="28"/>
      <c r="AQ5348" s="28"/>
      <c r="AR5348" s="28"/>
      <c r="AS5348" s="28"/>
      <c r="AT5348" s="96"/>
      <c r="AU5348" s="28"/>
      <c r="AV5348" s="28"/>
      <c r="AW5348" s="28"/>
      <c r="AX5348" s="28"/>
      <c r="AY5348" s="28"/>
      <c r="AZ5348" s="28"/>
      <c r="BA5348" s="28"/>
      <c r="BB5348" s="28"/>
      <c r="BC5348" s="28"/>
      <c r="BD5348" s="28"/>
      <c r="BE5348" s="28"/>
    </row>
    <row r="5349" spans="3:57" ht="14.25" customHeight="1">
      <c r="C5349" s="46"/>
      <c r="D5349" s="28"/>
      <c r="E5349" s="28"/>
      <c r="F5349" s="28"/>
      <c r="G5349" s="28"/>
      <c r="H5349" s="28"/>
      <c r="I5349" s="28"/>
      <c r="J5349" s="28"/>
      <c r="K5349" s="28"/>
      <c r="L5349" s="28"/>
      <c r="M5349" s="28"/>
      <c r="N5349" s="28"/>
      <c r="O5349" s="28"/>
      <c r="P5349" s="60"/>
      <c r="Q5349" s="60"/>
      <c r="R5349" s="60"/>
      <c r="S5349" s="60"/>
      <c r="T5349" s="60"/>
      <c r="U5349" s="60"/>
      <c r="V5349" s="46"/>
      <c r="W5349" s="28"/>
      <c r="X5349" s="28"/>
      <c r="Y5349" s="28"/>
      <c r="AA5349" s="77"/>
      <c r="AB5349" s="28"/>
      <c r="AC5349" s="28"/>
      <c r="AD5349" s="28"/>
      <c r="AE5349" s="28"/>
      <c r="AF5349" s="28"/>
      <c r="AG5349" s="28"/>
      <c r="AH5349" s="28"/>
      <c r="AI5349" s="28"/>
      <c r="AJ5349" s="28"/>
      <c r="AK5349" s="28"/>
      <c r="AL5349" s="28"/>
      <c r="AM5349" s="28"/>
      <c r="AN5349" s="28"/>
      <c r="AO5349" s="28"/>
      <c r="AP5349" s="28"/>
      <c r="AQ5349" s="28"/>
      <c r="AR5349" s="28"/>
      <c r="AS5349" s="28"/>
      <c r="AT5349" s="96"/>
      <c r="AU5349" s="28"/>
      <c r="AV5349" s="28"/>
      <c r="AW5349" s="28"/>
      <c r="AX5349" s="28"/>
      <c r="AY5349" s="28"/>
      <c r="AZ5349" s="28"/>
      <c r="BA5349" s="28"/>
      <c r="BB5349" s="28"/>
      <c r="BC5349" s="28"/>
      <c r="BD5349" s="28"/>
      <c r="BE5349" s="28"/>
    </row>
    <row r="5350" spans="3:57" ht="14.25" customHeight="1">
      <c r="C5350" s="46"/>
      <c r="D5350" s="28"/>
      <c r="E5350" s="28"/>
      <c r="F5350" s="28"/>
      <c r="G5350" s="28"/>
      <c r="H5350" s="28"/>
      <c r="I5350" s="28"/>
      <c r="J5350" s="28"/>
      <c r="K5350" s="28"/>
      <c r="L5350" s="28"/>
      <c r="M5350" s="28"/>
      <c r="N5350" s="28"/>
      <c r="O5350" s="28"/>
      <c r="P5350" s="60"/>
      <c r="Q5350" s="60"/>
      <c r="R5350" s="60"/>
      <c r="S5350" s="60"/>
      <c r="T5350" s="60"/>
      <c r="U5350" s="60"/>
      <c r="V5350" s="46"/>
      <c r="W5350" s="28"/>
      <c r="X5350" s="28"/>
      <c r="Y5350" s="28"/>
      <c r="AA5350" s="77"/>
      <c r="AB5350" s="28"/>
      <c r="AC5350" s="28"/>
      <c r="AD5350" s="28"/>
      <c r="AE5350" s="28"/>
      <c r="AF5350" s="28"/>
      <c r="AG5350" s="28"/>
      <c r="AH5350" s="28"/>
      <c r="AI5350" s="28"/>
      <c r="AJ5350" s="28"/>
      <c r="AK5350" s="28"/>
      <c r="AL5350" s="28"/>
      <c r="AM5350" s="28"/>
      <c r="AN5350" s="28"/>
      <c r="AO5350" s="28"/>
      <c r="AP5350" s="28"/>
      <c r="AQ5350" s="28"/>
      <c r="AR5350" s="28"/>
      <c r="AS5350" s="28"/>
      <c r="AT5350" s="96"/>
      <c r="AU5350" s="28"/>
      <c r="AV5350" s="28"/>
      <c r="AW5350" s="28"/>
      <c r="AX5350" s="28"/>
      <c r="AY5350" s="28"/>
      <c r="AZ5350" s="28"/>
      <c r="BA5350" s="28"/>
      <c r="BB5350" s="28"/>
      <c r="BC5350" s="28"/>
      <c r="BD5350" s="28"/>
      <c r="BE5350" s="28"/>
    </row>
    <row r="5351" spans="3:57" ht="14.25" customHeight="1">
      <c r="C5351" s="46"/>
      <c r="D5351" s="28"/>
      <c r="E5351" s="28"/>
      <c r="F5351" s="28"/>
      <c r="G5351" s="28"/>
      <c r="H5351" s="28"/>
      <c r="I5351" s="28"/>
      <c r="J5351" s="28"/>
      <c r="K5351" s="28"/>
      <c r="L5351" s="28"/>
      <c r="M5351" s="28"/>
      <c r="N5351" s="28"/>
      <c r="O5351" s="28"/>
      <c r="P5351" s="60"/>
      <c r="Q5351" s="60"/>
      <c r="R5351" s="60"/>
      <c r="S5351" s="60"/>
      <c r="T5351" s="60"/>
      <c r="U5351" s="60"/>
      <c r="V5351" s="46"/>
      <c r="W5351" s="28"/>
      <c r="X5351" s="28"/>
      <c r="Y5351" s="28"/>
      <c r="AA5351" s="77"/>
      <c r="AB5351" s="28"/>
      <c r="AC5351" s="28"/>
      <c r="AD5351" s="28"/>
      <c r="AE5351" s="28"/>
      <c r="AF5351" s="28"/>
      <c r="AG5351" s="28"/>
      <c r="AH5351" s="28"/>
      <c r="AI5351" s="28"/>
      <c r="AJ5351" s="28"/>
      <c r="AK5351" s="28"/>
      <c r="AL5351" s="28"/>
      <c r="AM5351" s="28"/>
      <c r="AN5351" s="28"/>
      <c r="AO5351" s="28"/>
      <c r="AP5351" s="28"/>
      <c r="AQ5351" s="28"/>
      <c r="AR5351" s="28"/>
      <c r="AS5351" s="28"/>
      <c r="AT5351" s="96"/>
      <c r="AU5351" s="28"/>
      <c r="AV5351" s="28"/>
      <c r="AW5351" s="28"/>
      <c r="AX5351" s="28"/>
      <c r="AY5351" s="28"/>
      <c r="AZ5351" s="28"/>
      <c r="BA5351" s="28"/>
      <c r="BB5351" s="28"/>
      <c r="BC5351" s="28"/>
      <c r="BD5351" s="28"/>
      <c r="BE5351" s="28"/>
    </row>
    <row r="5352" spans="3:57" ht="14.25" customHeight="1">
      <c r="C5352" s="46"/>
      <c r="D5352" s="28"/>
      <c r="E5352" s="28"/>
      <c r="F5352" s="28"/>
      <c r="G5352" s="28"/>
      <c r="H5352" s="28"/>
      <c r="I5352" s="28"/>
      <c r="J5352" s="28"/>
      <c r="K5352" s="28"/>
      <c r="L5352" s="28"/>
      <c r="M5352" s="28"/>
      <c r="N5352" s="28"/>
      <c r="O5352" s="28"/>
      <c r="P5352" s="60"/>
      <c r="Q5352" s="60"/>
      <c r="R5352" s="60"/>
      <c r="S5352" s="60"/>
      <c r="T5352" s="60"/>
      <c r="U5352" s="60"/>
      <c r="V5352" s="46"/>
      <c r="W5352" s="28"/>
      <c r="X5352" s="28"/>
      <c r="Y5352" s="28"/>
      <c r="AA5352" s="77"/>
      <c r="AB5352" s="28"/>
      <c r="AC5352" s="28"/>
      <c r="AD5352" s="28"/>
      <c r="AE5352" s="28"/>
      <c r="AF5352" s="28"/>
      <c r="AG5352" s="28"/>
      <c r="AH5352" s="28"/>
      <c r="AI5352" s="28"/>
      <c r="AJ5352" s="28"/>
      <c r="AK5352" s="28"/>
      <c r="AL5352" s="28"/>
      <c r="AM5352" s="28"/>
      <c r="AN5352" s="28"/>
      <c r="AO5352" s="28"/>
      <c r="AP5352" s="28"/>
      <c r="AQ5352" s="28"/>
      <c r="AR5352" s="28"/>
      <c r="AS5352" s="28"/>
      <c r="AT5352" s="96"/>
      <c r="AU5352" s="28"/>
      <c r="AV5352" s="28"/>
      <c r="AW5352" s="28"/>
      <c r="AX5352" s="28"/>
      <c r="AY5352" s="28"/>
      <c r="AZ5352" s="28"/>
      <c r="BA5352" s="28"/>
      <c r="BB5352" s="28"/>
      <c r="BC5352" s="28"/>
      <c r="BD5352" s="28"/>
      <c r="BE5352" s="28"/>
    </row>
    <row r="5353" spans="3:57" ht="14.25" customHeight="1">
      <c r="C5353" s="46"/>
      <c r="D5353" s="28"/>
      <c r="E5353" s="28"/>
      <c r="F5353" s="28"/>
      <c r="G5353" s="28"/>
      <c r="H5353" s="28"/>
      <c r="I5353" s="28"/>
      <c r="J5353" s="28"/>
      <c r="K5353" s="28"/>
      <c r="L5353" s="28"/>
      <c r="M5353" s="28"/>
      <c r="N5353" s="28"/>
      <c r="O5353" s="28"/>
      <c r="P5353" s="60"/>
      <c r="Q5353" s="60"/>
      <c r="R5353" s="60"/>
      <c r="S5353" s="60"/>
      <c r="T5353" s="60"/>
      <c r="U5353" s="60"/>
      <c r="V5353" s="46"/>
      <c r="W5353" s="28"/>
      <c r="X5353" s="28"/>
      <c r="Y5353" s="28"/>
      <c r="AA5353" s="77"/>
      <c r="AB5353" s="28"/>
      <c r="AC5353" s="28"/>
      <c r="AD5353" s="28"/>
      <c r="AE5353" s="28"/>
      <c r="AF5353" s="28"/>
      <c r="AG5353" s="28"/>
      <c r="AH5353" s="28"/>
      <c r="AI5353" s="28"/>
      <c r="AJ5353" s="28"/>
      <c r="AK5353" s="28"/>
      <c r="AL5353" s="28"/>
      <c r="AM5353" s="28"/>
      <c r="AN5353" s="28"/>
      <c r="AO5353" s="28"/>
      <c r="AP5353" s="28"/>
      <c r="AQ5353" s="28"/>
      <c r="AR5353" s="28"/>
      <c r="AS5353" s="28"/>
      <c r="AT5353" s="96"/>
      <c r="AU5353" s="28"/>
      <c r="AV5353" s="28"/>
      <c r="AW5353" s="28"/>
      <c r="AX5353" s="28"/>
      <c r="AY5353" s="28"/>
      <c r="AZ5353" s="28"/>
      <c r="BA5353" s="28"/>
      <c r="BB5353" s="28"/>
      <c r="BC5353" s="28"/>
      <c r="BD5353" s="28"/>
      <c r="BE5353" s="28"/>
    </row>
    <row r="5354" spans="3:57" ht="14.25" customHeight="1">
      <c r="C5354" s="46"/>
      <c r="D5354" s="28"/>
      <c r="E5354" s="28"/>
      <c r="F5354" s="28"/>
      <c r="G5354" s="28"/>
      <c r="H5354" s="28"/>
      <c r="I5354" s="28"/>
      <c r="J5354" s="28"/>
      <c r="K5354" s="28"/>
      <c r="L5354" s="28"/>
      <c r="M5354" s="28"/>
      <c r="N5354" s="28"/>
      <c r="O5354" s="28"/>
      <c r="P5354" s="60"/>
      <c r="Q5354" s="60"/>
      <c r="R5354" s="60"/>
      <c r="S5354" s="60"/>
      <c r="T5354" s="60"/>
      <c r="U5354" s="60"/>
      <c r="V5354" s="46"/>
      <c r="W5354" s="28"/>
      <c r="X5354" s="28"/>
      <c r="Y5354" s="28"/>
      <c r="AA5354" s="77"/>
      <c r="AB5354" s="28"/>
      <c r="AC5354" s="28"/>
      <c r="AD5354" s="28"/>
      <c r="AE5354" s="28"/>
      <c r="AF5354" s="28"/>
      <c r="AG5354" s="28"/>
      <c r="AH5354" s="28"/>
      <c r="AI5354" s="28"/>
      <c r="AJ5354" s="28"/>
      <c r="AK5354" s="28"/>
      <c r="AL5354" s="28"/>
      <c r="AM5354" s="28"/>
      <c r="AN5354" s="28"/>
      <c r="AO5354" s="28"/>
      <c r="AP5354" s="28"/>
      <c r="AQ5354" s="28"/>
      <c r="AR5354" s="28"/>
      <c r="AS5354" s="28"/>
      <c r="AT5354" s="96"/>
      <c r="AU5354" s="28"/>
      <c r="AV5354" s="28"/>
      <c r="AW5354" s="28"/>
      <c r="AX5354" s="28"/>
      <c r="AY5354" s="28"/>
      <c r="AZ5354" s="28"/>
      <c r="BA5354" s="28"/>
      <c r="BB5354" s="28"/>
      <c r="BC5354" s="28"/>
      <c r="BD5354" s="28"/>
      <c r="BE5354" s="28"/>
    </row>
    <row r="5355" spans="3:57" ht="14.25" customHeight="1">
      <c r="C5355" s="46"/>
      <c r="D5355" s="28"/>
      <c r="E5355" s="28"/>
      <c r="F5355" s="28"/>
      <c r="G5355" s="28"/>
      <c r="H5355" s="28"/>
      <c r="I5355" s="28"/>
      <c r="J5355" s="28"/>
      <c r="K5355" s="28"/>
      <c r="L5355" s="28"/>
      <c r="M5355" s="28"/>
      <c r="N5355" s="28"/>
      <c r="O5355" s="28"/>
      <c r="P5355" s="60"/>
      <c r="Q5355" s="60"/>
      <c r="R5355" s="60"/>
      <c r="S5355" s="60"/>
      <c r="T5355" s="60"/>
      <c r="U5355" s="60"/>
      <c r="V5355" s="46"/>
      <c r="W5355" s="28"/>
      <c r="X5355" s="28"/>
      <c r="Y5355" s="28"/>
      <c r="AA5355" s="77"/>
      <c r="AB5355" s="28"/>
      <c r="AC5355" s="28"/>
      <c r="AD5355" s="28"/>
      <c r="AE5355" s="28"/>
      <c r="AF5355" s="28"/>
      <c r="AG5355" s="28"/>
      <c r="AH5355" s="28"/>
      <c r="AI5355" s="28"/>
      <c r="AJ5355" s="28"/>
      <c r="AK5355" s="28"/>
      <c r="AL5355" s="28"/>
      <c r="AM5355" s="28"/>
      <c r="AN5355" s="28"/>
      <c r="AO5355" s="28"/>
      <c r="AP5355" s="28"/>
      <c r="AQ5355" s="28"/>
      <c r="AR5355" s="28"/>
      <c r="AS5355" s="28"/>
      <c r="AT5355" s="96"/>
      <c r="AU5355" s="28"/>
      <c r="AV5355" s="28"/>
      <c r="AW5355" s="28"/>
      <c r="AX5355" s="28"/>
      <c r="AY5355" s="28"/>
      <c r="AZ5355" s="28"/>
      <c r="BA5355" s="28"/>
      <c r="BB5355" s="28"/>
      <c r="BC5355" s="28"/>
      <c r="BD5355" s="28"/>
      <c r="BE5355" s="28"/>
    </row>
    <row r="5356" spans="3:57" ht="14.25" customHeight="1">
      <c r="C5356" s="46"/>
      <c r="D5356" s="28"/>
      <c r="E5356" s="28"/>
      <c r="F5356" s="28"/>
      <c r="G5356" s="28"/>
      <c r="H5356" s="28"/>
      <c r="I5356" s="28"/>
      <c r="J5356" s="28"/>
      <c r="K5356" s="28"/>
      <c r="L5356" s="28"/>
      <c r="M5356" s="28"/>
      <c r="N5356" s="28"/>
      <c r="O5356" s="28"/>
      <c r="P5356" s="60"/>
      <c r="Q5356" s="60"/>
      <c r="R5356" s="60"/>
      <c r="S5356" s="60"/>
      <c r="T5356" s="60"/>
      <c r="U5356" s="60"/>
      <c r="V5356" s="46"/>
      <c r="W5356" s="28"/>
      <c r="X5356" s="28"/>
      <c r="Y5356" s="28"/>
      <c r="AA5356" s="77"/>
      <c r="AB5356" s="28"/>
      <c r="AC5356" s="28"/>
      <c r="AD5356" s="28"/>
      <c r="AE5356" s="28"/>
      <c r="AF5356" s="28"/>
      <c r="AG5356" s="28"/>
      <c r="AH5356" s="28"/>
      <c r="AI5356" s="28"/>
      <c r="AJ5356" s="28"/>
      <c r="AK5356" s="28"/>
      <c r="AL5356" s="28"/>
      <c r="AM5356" s="28"/>
      <c r="AN5356" s="28"/>
      <c r="AO5356" s="28"/>
      <c r="AP5356" s="28"/>
      <c r="AQ5356" s="28"/>
      <c r="AR5356" s="28"/>
      <c r="AS5356" s="28"/>
      <c r="AT5356" s="96"/>
      <c r="AU5356" s="28"/>
      <c r="AV5356" s="28"/>
      <c r="AW5356" s="28"/>
      <c r="AX5356" s="28"/>
      <c r="AY5356" s="28"/>
      <c r="AZ5356" s="28"/>
      <c r="BA5356" s="28"/>
      <c r="BB5356" s="28"/>
      <c r="BC5356" s="28"/>
      <c r="BD5356" s="28"/>
      <c r="BE5356" s="28"/>
    </row>
    <row r="5357" spans="3:57" ht="14.25" customHeight="1">
      <c r="C5357" s="46"/>
      <c r="D5357" s="28"/>
      <c r="E5357" s="28"/>
      <c r="F5357" s="28"/>
      <c r="G5357" s="28"/>
      <c r="H5357" s="28"/>
      <c r="I5357" s="28"/>
      <c r="J5357" s="28"/>
      <c r="K5357" s="28"/>
      <c r="L5357" s="28"/>
      <c r="M5357" s="28"/>
      <c r="N5357" s="28"/>
      <c r="O5357" s="28"/>
      <c r="P5357" s="60"/>
      <c r="Q5357" s="60"/>
      <c r="R5357" s="60"/>
      <c r="S5357" s="60"/>
      <c r="T5357" s="60"/>
      <c r="U5357" s="60"/>
      <c r="V5357" s="46"/>
      <c r="W5357" s="28"/>
      <c r="X5357" s="28"/>
      <c r="Y5357" s="28"/>
      <c r="AA5357" s="77"/>
      <c r="AB5357" s="28"/>
      <c r="AC5357" s="28"/>
      <c r="AD5357" s="28"/>
      <c r="AE5357" s="28"/>
      <c r="AF5357" s="28"/>
      <c r="AG5357" s="28"/>
      <c r="AH5357" s="28"/>
      <c r="AI5357" s="28"/>
      <c r="AJ5357" s="28"/>
      <c r="AK5357" s="28"/>
      <c r="AL5357" s="28"/>
      <c r="AM5357" s="28"/>
      <c r="AN5357" s="28"/>
      <c r="AO5357" s="28"/>
      <c r="AP5357" s="28"/>
      <c r="AQ5357" s="28"/>
      <c r="AR5357" s="28"/>
      <c r="AS5357" s="28"/>
      <c r="AT5357" s="96"/>
      <c r="AU5357" s="28"/>
      <c r="AV5357" s="28"/>
      <c r="AW5357" s="28"/>
      <c r="AX5357" s="28"/>
      <c r="AY5357" s="28"/>
      <c r="AZ5357" s="28"/>
      <c r="BA5357" s="28"/>
      <c r="BB5357" s="28"/>
      <c r="BC5357" s="28"/>
      <c r="BD5357" s="28"/>
      <c r="BE5357" s="28"/>
    </row>
    <row r="5358" spans="3:57" ht="14.25" customHeight="1">
      <c r="C5358" s="46"/>
      <c r="D5358" s="28"/>
      <c r="E5358" s="28"/>
      <c r="F5358" s="28"/>
      <c r="G5358" s="28"/>
      <c r="H5358" s="28"/>
      <c r="I5358" s="28"/>
      <c r="J5358" s="28"/>
      <c r="K5358" s="28"/>
      <c r="L5358" s="28"/>
      <c r="M5358" s="28"/>
      <c r="N5358" s="28"/>
      <c r="O5358" s="28"/>
      <c r="P5358" s="60"/>
      <c r="Q5358" s="60"/>
      <c r="R5358" s="60"/>
      <c r="S5358" s="60"/>
      <c r="T5358" s="60"/>
      <c r="U5358" s="60"/>
      <c r="V5358" s="46"/>
      <c r="W5358" s="28"/>
      <c r="X5358" s="28"/>
      <c r="Y5358" s="28"/>
      <c r="AA5358" s="77"/>
      <c r="AB5358" s="28"/>
      <c r="AC5358" s="28"/>
      <c r="AD5358" s="28"/>
      <c r="AE5358" s="28"/>
      <c r="AF5358" s="28"/>
      <c r="AG5358" s="28"/>
      <c r="AH5358" s="28"/>
      <c r="AI5358" s="28"/>
      <c r="AJ5358" s="28"/>
      <c r="AK5358" s="28"/>
      <c r="AL5358" s="28"/>
      <c r="AM5358" s="28"/>
      <c r="AN5358" s="28"/>
      <c r="AO5358" s="28"/>
      <c r="AP5358" s="28"/>
      <c r="AQ5358" s="28"/>
      <c r="AR5358" s="28"/>
      <c r="AS5358" s="28"/>
      <c r="AT5358" s="96"/>
      <c r="AU5358" s="28"/>
      <c r="AV5358" s="28"/>
      <c r="AW5358" s="28"/>
      <c r="AX5358" s="28"/>
      <c r="AY5358" s="28"/>
      <c r="AZ5358" s="28"/>
      <c r="BA5358" s="28"/>
      <c r="BB5358" s="28"/>
      <c r="BC5358" s="28"/>
      <c r="BD5358" s="28"/>
      <c r="BE5358" s="28"/>
    </row>
    <row r="5359" spans="3:57" ht="14.25" customHeight="1">
      <c r="C5359" s="46"/>
      <c r="D5359" s="28"/>
      <c r="E5359" s="28"/>
      <c r="F5359" s="28"/>
      <c r="G5359" s="28"/>
      <c r="H5359" s="28"/>
      <c r="I5359" s="28"/>
      <c r="J5359" s="28"/>
      <c r="K5359" s="28"/>
      <c r="L5359" s="28"/>
      <c r="M5359" s="28"/>
      <c r="N5359" s="28"/>
      <c r="O5359" s="28"/>
      <c r="P5359" s="60"/>
      <c r="Q5359" s="60"/>
      <c r="R5359" s="60"/>
      <c r="S5359" s="60"/>
      <c r="T5359" s="60"/>
      <c r="U5359" s="60"/>
      <c r="V5359" s="46"/>
      <c r="W5359" s="28"/>
      <c r="X5359" s="28"/>
      <c r="Y5359" s="28"/>
      <c r="AA5359" s="77"/>
      <c r="AB5359" s="28"/>
      <c r="AC5359" s="28"/>
      <c r="AD5359" s="28"/>
      <c r="AE5359" s="28"/>
      <c r="AF5359" s="28"/>
      <c r="AG5359" s="28"/>
      <c r="AH5359" s="28"/>
      <c r="AI5359" s="28"/>
      <c r="AJ5359" s="28"/>
      <c r="AK5359" s="28"/>
      <c r="AL5359" s="28"/>
      <c r="AM5359" s="28"/>
      <c r="AN5359" s="28"/>
      <c r="AO5359" s="28"/>
      <c r="AP5359" s="28"/>
      <c r="AQ5359" s="28"/>
      <c r="AR5359" s="28"/>
      <c r="AS5359" s="28"/>
      <c r="AT5359" s="96"/>
      <c r="AU5359" s="28"/>
      <c r="AV5359" s="28"/>
      <c r="AW5359" s="28"/>
      <c r="AX5359" s="28"/>
      <c r="AY5359" s="28"/>
      <c r="AZ5359" s="28"/>
      <c r="BA5359" s="28"/>
      <c r="BB5359" s="28"/>
      <c r="BC5359" s="28"/>
      <c r="BD5359" s="28"/>
      <c r="BE5359" s="28"/>
    </row>
    <row r="5360" spans="3:57" ht="14.25" customHeight="1">
      <c r="C5360" s="46"/>
      <c r="D5360" s="28"/>
      <c r="E5360" s="28"/>
      <c r="F5360" s="28"/>
      <c r="G5360" s="28"/>
      <c r="H5360" s="28"/>
      <c r="I5360" s="28"/>
      <c r="J5360" s="28"/>
      <c r="K5360" s="28"/>
      <c r="L5360" s="28"/>
      <c r="M5360" s="28"/>
      <c r="N5360" s="28"/>
      <c r="O5360" s="28"/>
      <c r="P5360" s="60"/>
      <c r="Q5360" s="60"/>
      <c r="R5360" s="60"/>
      <c r="S5360" s="60"/>
      <c r="T5360" s="60"/>
      <c r="U5360" s="60"/>
      <c r="V5360" s="46"/>
      <c r="W5360" s="28"/>
      <c r="X5360" s="28"/>
      <c r="Y5360" s="28"/>
      <c r="AA5360" s="77"/>
      <c r="AB5360" s="28"/>
      <c r="AC5360" s="28"/>
      <c r="AD5360" s="28"/>
      <c r="AE5360" s="28"/>
      <c r="AF5360" s="28"/>
      <c r="AG5360" s="28"/>
      <c r="AH5360" s="28"/>
      <c r="AI5360" s="28"/>
      <c r="AJ5360" s="28"/>
      <c r="AK5360" s="28"/>
      <c r="AL5360" s="28"/>
      <c r="AM5360" s="28"/>
      <c r="AN5360" s="28"/>
      <c r="AO5360" s="28"/>
      <c r="AP5360" s="28"/>
      <c r="AQ5360" s="28"/>
      <c r="AR5360" s="28"/>
      <c r="AS5360" s="28"/>
      <c r="AT5360" s="96"/>
      <c r="AU5360" s="28"/>
      <c r="AV5360" s="28"/>
      <c r="AW5360" s="28"/>
      <c r="AX5360" s="28"/>
      <c r="AY5360" s="28"/>
      <c r="AZ5360" s="28"/>
      <c r="BA5360" s="28"/>
      <c r="BB5360" s="28"/>
      <c r="BC5360" s="28"/>
      <c r="BD5360" s="28"/>
      <c r="BE5360" s="28"/>
    </row>
    <row r="5361" spans="3:57" ht="14.25" customHeight="1">
      <c r="C5361" s="46"/>
      <c r="D5361" s="28"/>
      <c r="E5361" s="28"/>
      <c r="F5361" s="28"/>
      <c r="G5361" s="28"/>
      <c r="H5361" s="28"/>
      <c r="I5361" s="28"/>
      <c r="J5361" s="28"/>
      <c r="K5361" s="28"/>
      <c r="L5361" s="28"/>
      <c r="M5361" s="28"/>
      <c r="N5361" s="28"/>
      <c r="O5361" s="28"/>
      <c r="P5361" s="60"/>
      <c r="Q5361" s="60"/>
      <c r="R5361" s="60"/>
      <c r="S5361" s="60"/>
      <c r="T5361" s="60"/>
      <c r="U5361" s="60"/>
      <c r="V5361" s="46"/>
      <c r="W5361" s="28"/>
      <c r="X5361" s="28"/>
      <c r="Y5361" s="28"/>
      <c r="AA5361" s="77"/>
      <c r="AB5361" s="28"/>
      <c r="AC5361" s="28"/>
      <c r="AD5361" s="28"/>
      <c r="AE5361" s="28"/>
      <c r="AF5361" s="28"/>
      <c r="AG5361" s="28"/>
      <c r="AH5361" s="28"/>
      <c r="AI5361" s="28"/>
      <c r="AJ5361" s="28"/>
      <c r="AK5361" s="28"/>
      <c r="AL5361" s="28"/>
      <c r="AM5361" s="28"/>
      <c r="AN5361" s="28"/>
      <c r="AO5361" s="28"/>
      <c r="AP5361" s="28"/>
      <c r="AQ5361" s="28"/>
      <c r="AR5361" s="28"/>
      <c r="AS5361" s="28"/>
      <c r="AT5361" s="96"/>
      <c r="AU5361" s="28"/>
      <c r="AV5361" s="28"/>
      <c r="AW5361" s="28"/>
      <c r="AX5361" s="28"/>
      <c r="AY5361" s="28"/>
      <c r="AZ5361" s="28"/>
      <c r="BA5361" s="28"/>
      <c r="BB5361" s="28"/>
      <c r="BC5361" s="28"/>
      <c r="BD5361" s="28"/>
      <c r="BE5361" s="28"/>
    </row>
    <row r="5362" spans="3:57" ht="14.25" customHeight="1">
      <c r="C5362" s="46"/>
      <c r="D5362" s="28"/>
      <c r="E5362" s="28"/>
      <c r="F5362" s="28"/>
      <c r="G5362" s="28"/>
      <c r="H5362" s="28"/>
      <c r="I5362" s="28"/>
      <c r="J5362" s="28"/>
      <c r="K5362" s="28"/>
      <c r="L5362" s="28"/>
      <c r="M5362" s="28"/>
      <c r="N5362" s="28"/>
      <c r="O5362" s="28"/>
      <c r="P5362" s="60"/>
      <c r="Q5362" s="60"/>
      <c r="R5362" s="60"/>
      <c r="S5362" s="60"/>
      <c r="T5362" s="60"/>
      <c r="U5362" s="60"/>
      <c r="V5362" s="46"/>
      <c r="W5362" s="28"/>
      <c r="X5362" s="28"/>
      <c r="Y5362" s="28"/>
      <c r="AA5362" s="77"/>
      <c r="AB5362" s="28"/>
      <c r="AC5362" s="28"/>
      <c r="AD5362" s="28"/>
      <c r="AE5362" s="28"/>
      <c r="AF5362" s="28"/>
      <c r="AG5362" s="28"/>
      <c r="AH5362" s="28"/>
      <c r="AI5362" s="28"/>
      <c r="AJ5362" s="28"/>
      <c r="AK5362" s="28"/>
      <c r="AL5362" s="28"/>
      <c r="AM5362" s="28"/>
      <c r="AN5362" s="28"/>
      <c r="AO5362" s="28"/>
      <c r="AP5362" s="28"/>
      <c r="AQ5362" s="28"/>
      <c r="AR5362" s="28"/>
      <c r="AS5362" s="28"/>
      <c r="AT5362" s="96"/>
      <c r="AU5362" s="28"/>
      <c r="AV5362" s="28"/>
      <c r="AW5362" s="28"/>
      <c r="AX5362" s="28"/>
      <c r="AY5362" s="28"/>
      <c r="AZ5362" s="28"/>
      <c r="BA5362" s="28"/>
      <c r="BB5362" s="28"/>
      <c r="BC5362" s="28"/>
      <c r="BD5362" s="28"/>
      <c r="BE5362" s="28"/>
    </row>
    <row r="5363" spans="3:57" ht="14.25" customHeight="1">
      <c r="C5363" s="46"/>
      <c r="D5363" s="28"/>
      <c r="E5363" s="28"/>
      <c r="F5363" s="28"/>
      <c r="G5363" s="28"/>
      <c r="H5363" s="28"/>
      <c r="I5363" s="28"/>
      <c r="J5363" s="28"/>
      <c r="K5363" s="28"/>
      <c r="L5363" s="28"/>
      <c r="M5363" s="28"/>
      <c r="N5363" s="28"/>
      <c r="O5363" s="28"/>
      <c r="P5363" s="60"/>
      <c r="Q5363" s="60"/>
      <c r="R5363" s="60"/>
      <c r="S5363" s="60"/>
      <c r="T5363" s="60"/>
      <c r="U5363" s="60"/>
      <c r="V5363" s="46"/>
      <c r="W5363" s="28"/>
      <c r="X5363" s="28"/>
      <c r="Y5363" s="28"/>
      <c r="AA5363" s="77"/>
      <c r="AB5363" s="28"/>
      <c r="AC5363" s="28"/>
      <c r="AD5363" s="28"/>
      <c r="AE5363" s="28"/>
      <c r="AF5363" s="28"/>
      <c r="AG5363" s="28"/>
      <c r="AH5363" s="28"/>
      <c r="AI5363" s="28"/>
      <c r="AJ5363" s="28"/>
      <c r="AK5363" s="28"/>
      <c r="AL5363" s="28"/>
      <c r="AM5363" s="28"/>
      <c r="AN5363" s="28"/>
      <c r="AO5363" s="28"/>
      <c r="AP5363" s="28"/>
      <c r="AQ5363" s="28"/>
      <c r="AR5363" s="28"/>
      <c r="AS5363" s="28"/>
      <c r="AT5363" s="96"/>
      <c r="AU5363" s="28"/>
      <c r="AV5363" s="28"/>
      <c r="AW5363" s="28"/>
      <c r="AX5363" s="28"/>
      <c r="AY5363" s="28"/>
      <c r="AZ5363" s="28"/>
      <c r="BA5363" s="28"/>
      <c r="BB5363" s="28"/>
      <c r="BC5363" s="28"/>
      <c r="BD5363" s="28"/>
      <c r="BE5363" s="28"/>
    </row>
    <row r="5364" spans="3:57" ht="14.25" customHeight="1">
      <c r="C5364" s="46"/>
      <c r="D5364" s="28"/>
      <c r="E5364" s="28"/>
      <c r="F5364" s="28"/>
      <c r="G5364" s="28"/>
      <c r="H5364" s="28"/>
      <c r="I5364" s="28"/>
      <c r="J5364" s="28"/>
      <c r="K5364" s="28"/>
      <c r="L5364" s="28"/>
      <c r="M5364" s="28"/>
      <c r="N5364" s="28"/>
      <c r="O5364" s="28"/>
      <c r="P5364" s="60"/>
      <c r="Q5364" s="60"/>
      <c r="R5364" s="60"/>
      <c r="S5364" s="60"/>
      <c r="T5364" s="60"/>
      <c r="U5364" s="60"/>
      <c r="V5364" s="46"/>
      <c r="W5364" s="28"/>
      <c r="X5364" s="28"/>
      <c r="Y5364" s="28"/>
      <c r="AA5364" s="77"/>
      <c r="AB5364" s="28"/>
      <c r="AC5364" s="28"/>
      <c r="AD5364" s="28"/>
      <c r="AE5364" s="28"/>
      <c r="AF5364" s="28"/>
      <c r="AG5364" s="28"/>
      <c r="AH5364" s="28"/>
      <c r="AI5364" s="28"/>
      <c r="AJ5364" s="28"/>
      <c r="AK5364" s="28"/>
      <c r="AL5364" s="28"/>
      <c r="AM5364" s="28"/>
      <c r="AN5364" s="28"/>
      <c r="AO5364" s="28"/>
      <c r="AP5364" s="28"/>
      <c r="AQ5364" s="28"/>
      <c r="AR5364" s="28"/>
      <c r="AS5364" s="28"/>
      <c r="AT5364" s="96"/>
      <c r="AU5364" s="28"/>
      <c r="AV5364" s="28"/>
      <c r="AW5364" s="28"/>
      <c r="AX5364" s="28"/>
      <c r="AY5364" s="28"/>
      <c r="AZ5364" s="28"/>
      <c r="BA5364" s="28"/>
      <c r="BB5364" s="28"/>
      <c r="BC5364" s="28"/>
      <c r="BD5364" s="28"/>
      <c r="BE5364" s="28"/>
    </row>
    <row r="5365" spans="3:57" ht="14.25" customHeight="1">
      <c r="C5365" s="46"/>
      <c r="D5365" s="28"/>
      <c r="E5365" s="28"/>
      <c r="F5365" s="28"/>
      <c r="G5365" s="28"/>
      <c r="H5365" s="28"/>
      <c r="I5365" s="28"/>
      <c r="J5365" s="28"/>
      <c r="K5365" s="28"/>
      <c r="L5365" s="28"/>
      <c r="M5365" s="28"/>
      <c r="N5365" s="28"/>
      <c r="O5365" s="28"/>
      <c r="P5365" s="60"/>
      <c r="Q5365" s="60"/>
      <c r="R5365" s="60"/>
      <c r="S5365" s="60"/>
      <c r="T5365" s="60"/>
      <c r="U5365" s="60"/>
      <c r="V5365" s="46"/>
      <c r="W5365" s="28"/>
      <c r="X5365" s="28"/>
      <c r="Y5365" s="28"/>
      <c r="AA5365" s="77"/>
      <c r="AB5365" s="28"/>
      <c r="AC5365" s="28"/>
      <c r="AD5365" s="28"/>
      <c r="AE5365" s="28"/>
      <c r="AF5365" s="28"/>
      <c r="AG5365" s="28"/>
      <c r="AH5365" s="28"/>
      <c r="AI5365" s="28"/>
      <c r="AJ5365" s="28"/>
      <c r="AK5365" s="28"/>
      <c r="AL5365" s="28"/>
      <c r="AM5365" s="28"/>
      <c r="AN5365" s="28"/>
      <c r="AO5365" s="28"/>
      <c r="AP5365" s="28"/>
      <c r="AQ5365" s="28"/>
      <c r="AR5365" s="28"/>
      <c r="AS5365" s="28"/>
      <c r="AT5365" s="96"/>
      <c r="AU5365" s="28"/>
      <c r="AV5365" s="28"/>
      <c r="AW5365" s="28"/>
      <c r="AX5365" s="28"/>
      <c r="AY5365" s="28"/>
      <c r="AZ5365" s="28"/>
      <c r="BA5365" s="28"/>
      <c r="BB5365" s="28"/>
      <c r="BC5365" s="28"/>
      <c r="BD5365" s="28"/>
      <c r="BE5365" s="28"/>
    </row>
    <row r="5366" spans="3:57" ht="14.25" customHeight="1">
      <c r="C5366" s="46"/>
      <c r="D5366" s="28"/>
      <c r="E5366" s="28"/>
      <c r="F5366" s="28"/>
      <c r="G5366" s="28"/>
      <c r="H5366" s="28"/>
      <c r="I5366" s="28"/>
      <c r="J5366" s="28"/>
      <c r="K5366" s="28"/>
      <c r="L5366" s="28"/>
      <c r="M5366" s="28"/>
      <c r="N5366" s="28"/>
      <c r="O5366" s="28"/>
      <c r="P5366" s="60"/>
      <c r="Q5366" s="60"/>
      <c r="R5366" s="60"/>
      <c r="S5366" s="60"/>
      <c r="T5366" s="60"/>
      <c r="U5366" s="60"/>
      <c r="V5366" s="46"/>
      <c r="W5366" s="28"/>
      <c r="X5366" s="28"/>
      <c r="Y5366" s="28"/>
      <c r="AA5366" s="77"/>
      <c r="AB5366" s="28"/>
      <c r="AC5366" s="28"/>
      <c r="AD5366" s="28"/>
      <c r="AE5366" s="28"/>
      <c r="AF5366" s="28"/>
      <c r="AG5366" s="28"/>
      <c r="AH5366" s="28"/>
      <c r="AI5366" s="28"/>
      <c r="AJ5366" s="28"/>
      <c r="AK5366" s="28"/>
      <c r="AL5366" s="28"/>
      <c r="AM5366" s="28"/>
      <c r="AN5366" s="28"/>
      <c r="AO5366" s="28"/>
      <c r="AP5366" s="28"/>
      <c r="AQ5366" s="28"/>
      <c r="AR5366" s="28"/>
      <c r="AS5366" s="28"/>
      <c r="AT5366" s="96"/>
      <c r="AU5366" s="28"/>
      <c r="AV5366" s="28"/>
      <c r="AW5366" s="28"/>
      <c r="AX5366" s="28"/>
      <c r="AY5366" s="28"/>
      <c r="AZ5366" s="28"/>
      <c r="BA5366" s="28"/>
      <c r="BB5366" s="28"/>
      <c r="BC5366" s="28"/>
      <c r="BD5366" s="28"/>
      <c r="BE5366" s="28"/>
    </row>
    <row r="5367" spans="3:57" ht="14.25" customHeight="1">
      <c r="C5367" s="46"/>
      <c r="D5367" s="28"/>
      <c r="E5367" s="28"/>
      <c r="F5367" s="28"/>
      <c r="G5367" s="28"/>
      <c r="H5367" s="28"/>
      <c r="I5367" s="28"/>
      <c r="J5367" s="28"/>
      <c r="K5367" s="28"/>
      <c r="L5367" s="28"/>
      <c r="M5367" s="28"/>
      <c r="N5367" s="28"/>
      <c r="O5367" s="28"/>
      <c r="P5367" s="60"/>
      <c r="Q5367" s="60"/>
      <c r="R5367" s="60"/>
      <c r="S5367" s="60"/>
      <c r="T5367" s="60"/>
      <c r="U5367" s="60"/>
      <c r="V5367" s="46"/>
      <c r="W5367" s="28"/>
      <c r="X5367" s="28"/>
      <c r="Y5367" s="28"/>
      <c r="AA5367" s="77"/>
      <c r="AB5367" s="28"/>
      <c r="AC5367" s="28"/>
      <c r="AD5367" s="28"/>
      <c r="AE5367" s="28"/>
      <c r="AF5367" s="28"/>
      <c r="AG5367" s="28"/>
      <c r="AH5367" s="28"/>
      <c r="AI5367" s="28"/>
      <c r="AJ5367" s="28"/>
      <c r="AK5367" s="28"/>
      <c r="AL5367" s="28"/>
      <c r="AM5367" s="28"/>
      <c r="AN5367" s="28"/>
      <c r="AO5367" s="28"/>
      <c r="AP5367" s="28"/>
      <c r="AQ5367" s="28"/>
      <c r="AR5367" s="28"/>
      <c r="AS5367" s="28"/>
      <c r="AT5367" s="96"/>
      <c r="AU5367" s="28"/>
      <c r="AV5367" s="28"/>
      <c r="AW5367" s="28"/>
      <c r="AX5367" s="28"/>
      <c r="AY5367" s="28"/>
      <c r="AZ5367" s="28"/>
      <c r="BA5367" s="28"/>
      <c r="BB5367" s="28"/>
      <c r="BC5367" s="28"/>
      <c r="BD5367" s="28"/>
      <c r="BE5367" s="28"/>
    </row>
    <row r="5368" spans="3:57" ht="14.25" customHeight="1">
      <c r="C5368" s="46"/>
      <c r="D5368" s="28"/>
      <c r="E5368" s="28"/>
      <c r="F5368" s="28"/>
      <c r="G5368" s="28"/>
      <c r="H5368" s="28"/>
      <c r="I5368" s="28"/>
      <c r="J5368" s="28"/>
      <c r="K5368" s="28"/>
      <c r="L5368" s="28"/>
      <c r="M5368" s="28"/>
      <c r="N5368" s="28"/>
      <c r="O5368" s="28"/>
      <c r="P5368" s="60"/>
      <c r="Q5368" s="60"/>
      <c r="R5368" s="60"/>
      <c r="S5368" s="60"/>
      <c r="T5368" s="60"/>
      <c r="U5368" s="60"/>
      <c r="V5368" s="46"/>
      <c r="W5368" s="28"/>
      <c r="X5368" s="28"/>
      <c r="Y5368" s="28"/>
      <c r="AA5368" s="77"/>
      <c r="AB5368" s="28"/>
      <c r="AC5368" s="28"/>
      <c r="AD5368" s="28"/>
      <c r="AE5368" s="28"/>
      <c r="AF5368" s="28"/>
      <c r="AG5368" s="28"/>
      <c r="AH5368" s="28"/>
      <c r="AI5368" s="28"/>
      <c r="AJ5368" s="28"/>
      <c r="AK5368" s="28"/>
      <c r="AL5368" s="28"/>
      <c r="AM5368" s="28"/>
      <c r="AN5368" s="28"/>
      <c r="AO5368" s="28"/>
      <c r="AP5368" s="28"/>
      <c r="AQ5368" s="28"/>
      <c r="AR5368" s="28"/>
      <c r="AS5368" s="28"/>
      <c r="AT5368" s="96"/>
      <c r="AU5368" s="28"/>
      <c r="AV5368" s="28"/>
      <c r="AW5368" s="28"/>
      <c r="AX5368" s="28"/>
      <c r="AY5368" s="28"/>
      <c r="AZ5368" s="28"/>
      <c r="BA5368" s="28"/>
      <c r="BB5368" s="28"/>
      <c r="BC5368" s="28"/>
      <c r="BD5368" s="28"/>
      <c r="BE5368" s="28"/>
    </row>
    <row r="5369" spans="3:57" ht="14.25" customHeight="1">
      <c r="C5369" s="46"/>
      <c r="D5369" s="28"/>
      <c r="E5369" s="28"/>
      <c r="F5369" s="28"/>
      <c r="G5369" s="28"/>
      <c r="H5369" s="28"/>
      <c r="I5369" s="28"/>
      <c r="J5369" s="28"/>
      <c r="K5369" s="28"/>
      <c r="L5369" s="28"/>
      <c r="M5369" s="28"/>
      <c r="N5369" s="28"/>
      <c r="O5369" s="28"/>
      <c r="P5369" s="60"/>
      <c r="Q5369" s="60"/>
      <c r="R5369" s="60"/>
      <c r="S5369" s="60"/>
      <c r="T5369" s="60"/>
      <c r="U5369" s="60"/>
      <c r="V5369" s="46"/>
      <c r="W5369" s="28"/>
      <c r="X5369" s="28"/>
      <c r="Y5369" s="28"/>
      <c r="AA5369" s="77"/>
      <c r="AB5369" s="28"/>
      <c r="AC5369" s="28"/>
      <c r="AD5369" s="28"/>
      <c r="AE5369" s="28"/>
      <c r="AF5369" s="28"/>
      <c r="AG5369" s="28"/>
      <c r="AH5369" s="28"/>
      <c r="AI5369" s="28"/>
      <c r="AJ5369" s="28"/>
      <c r="AK5369" s="28"/>
      <c r="AL5369" s="28"/>
      <c r="AM5369" s="28"/>
      <c r="AN5369" s="28"/>
      <c r="AO5369" s="28"/>
      <c r="AP5369" s="28"/>
      <c r="AQ5369" s="28"/>
      <c r="AR5369" s="28"/>
      <c r="AS5369" s="28"/>
      <c r="AT5369" s="96"/>
      <c r="AU5369" s="28"/>
      <c r="AV5369" s="28"/>
      <c r="AW5369" s="28"/>
      <c r="AX5369" s="28"/>
      <c r="AY5369" s="28"/>
      <c r="AZ5369" s="28"/>
      <c r="BA5369" s="28"/>
      <c r="BB5369" s="28"/>
      <c r="BC5369" s="28"/>
      <c r="BD5369" s="28"/>
      <c r="BE5369" s="28"/>
    </row>
    <row r="5370" spans="3:57" ht="14.25" customHeight="1">
      <c r="C5370" s="46"/>
      <c r="D5370" s="28"/>
      <c r="E5370" s="28"/>
      <c r="F5370" s="28"/>
      <c r="G5370" s="28"/>
      <c r="H5370" s="28"/>
      <c r="I5370" s="28"/>
      <c r="J5370" s="28"/>
      <c r="K5370" s="28"/>
      <c r="L5370" s="28"/>
      <c r="M5370" s="28"/>
      <c r="N5370" s="28"/>
      <c r="O5370" s="28"/>
      <c r="P5370" s="60"/>
      <c r="Q5370" s="60"/>
      <c r="R5370" s="60"/>
      <c r="S5370" s="60"/>
      <c r="T5370" s="60"/>
      <c r="U5370" s="60"/>
      <c r="V5370" s="46"/>
      <c r="W5370" s="28"/>
      <c r="X5370" s="28"/>
      <c r="Y5370" s="28"/>
      <c r="AA5370" s="77"/>
      <c r="AB5370" s="28"/>
      <c r="AC5370" s="28"/>
      <c r="AD5370" s="28"/>
      <c r="AE5370" s="28"/>
      <c r="AF5370" s="28"/>
      <c r="AG5370" s="28"/>
      <c r="AH5370" s="28"/>
      <c r="AI5370" s="28"/>
      <c r="AJ5370" s="28"/>
      <c r="AK5370" s="28"/>
      <c r="AL5370" s="28"/>
      <c r="AM5370" s="28"/>
      <c r="AN5370" s="28"/>
      <c r="AO5370" s="28"/>
      <c r="AP5370" s="28"/>
      <c r="AQ5370" s="28"/>
      <c r="AR5370" s="28"/>
      <c r="AS5370" s="28"/>
      <c r="AT5370" s="96"/>
      <c r="AU5370" s="28"/>
      <c r="AV5370" s="28"/>
      <c r="AW5370" s="28"/>
      <c r="AX5370" s="28"/>
      <c r="AY5370" s="28"/>
      <c r="AZ5370" s="28"/>
      <c r="BA5370" s="28"/>
      <c r="BB5370" s="28"/>
      <c r="BC5370" s="28"/>
      <c r="BD5370" s="28"/>
      <c r="BE5370" s="28"/>
    </row>
    <row r="5371" spans="3:57" ht="14.25" customHeight="1">
      <c r="C5371" s="46"/>
      <c r="D5371" s="28"/>
      <c r="E5371" s="28"/>
      <c r="F5371" s="28"/>
      <c r="G5371" s="28"/>
      <c r="H5371" s="28"/>
      <c r="I5371" s="28"/>
      <c r="J5371" s="28"/>
      <c r="K5371" s="28"/>
      <c r="L5371" s="28"/>
      <c r="M5371" s="28"/>
      <c r="N5371" s="28"/>
      <c r="O5371" s="28"/>
      <c r="P5371" s="60"/>
      <c r="Q5371" s="60"/>
      <c r="R5371" s="60"/>
      <c r="S5371" s="60"/>
      <c r="T5371" s="60"/>
      <c r="U5371" s="60"/>
      <c r="V5371" s="46"/>
      <c r="W5371" s="28"/>
      <c r="X5371" s="28"/>
      <c r="Y5371" s="28"/>
      <c r="AA5371" s="77"/>
      <c r="AB5371" s="28"/>
      <c r="AC5371" s="28"/>
      <c r="AD5371" s="28"/>
      <c r="AE5371" s="28"/>
      <c r="AF5371" s="28"/>
      <c r="AG5371" s="28"/>
      <c r="AH5371" s="28"/>
      <c r="AI5371" s="28"/>
      <c r="AJ5371" s="28"/>
      <c r="AK5371" s="28"/>
      <c r="AL5371" s="28"/>
      <c r="AM5371" s="28"/>
      <c r="AN5371" s="28"/>
      <c r="AO5371" s="28"/>
      <c r="AP5371" s="28"/>
      <c r="AQ5371" s="28"/>
      <c r="AR5371" s="28"/>
      <c r="AS5371" s="28"/>
      <c r="AT5371" s="96"/>
      <c r="AU5371" s="28"/>
      <c r="AV5371" s="28"/>
      <c r="AW5371" s="28"/>
      <c r="AX5371" s="28"/>
      <c r="AY5371" s="28"/>
      <c r="AZ5371" s="28"/>
      <c r="BA5371" s="28"/>
      <c r="BB5371" s="28"/>
      <c r="BC5371" s="28"/>
      <c r="BD5371" s="28"/>
      <c r="BE5371" s="28"/>
    </row>
    <row r="5372" spans="3:57" ht="14.25" customHeight="1">
      <c r="C5372" s="46"/>
      <c r="D5372" s="28"/>
      <c r="E5372" s="28"/>
      <c r="F5372" s="28"/>
      <c r="G5372" s="28"/>
      <c r="H5372" s="28"/>
      <c r="I5372" s="28"/>
      <c r="J5372" s="28"/>
      <c r="K5372" s="28"/>
      <c r="L5372" s="28"/>
      <c r="M5372" s="28"/>
      <c r="N5372" s="28"/>
      <c r="O5372" s="28"/>
      <c r="P5372" s="60"/>
      <c r="Q5372" s="60"/>
      <c r="R5372" s="60"/>
      <c r="S5372" s="60"/>
      <c r="T5372" s="60"/>
      <c r="U5372" s="60"/>
      <c r="V5372" s="46"/>
      <c r="W5372" s="28"/>
      <c r="X5372" s="28"/>
      <c r="Y5372" s="28"/>
      <c r="AA5372" s="77"/>
      <c r="AB5372" s="28"/>
      <c r="AC5372" s="28"/>
      <c r="AD5372" s="28"/>
      <c r="AE5372" s="28"/>
      <c r="AF5372" s="28"/>
      <c r="AG5372" s="28"/>
      <c r="AH5372" s="28"/>
      <c r="AI5372" s="28"/>
      <c r="AJ5372" s="28"/>
      <c r="AK5372" s="28"/>
      <c r="AL5372" s="28"/>
      <c r="AM5372" s="28"/>
      <c r="AN5372" s="28"/>
      <c r="AO5372" s="28"/>
      <c r="AP5372" s="28"/>
      <c r="AQ5372" s="28"/>
      <c r="AR5372" s="28"/>
      <c r="AS5372" s="28"/>
      <c r="AT5372" s="96"/>
      <c r="AU5372" s="28"/>
      <c r="AV5372" s="28"/>
      <c r="AW5372" s="28"/>
      <c r="AX5372" s="28"/>
      <c r="AY5372" s="28"/>
      <c r="AZ5372" s="28"/>
      <c r="BA5372" s="28"/>
      <c r="BB5372" s="28"/>
      <c r="BC5372" s="28"/>
      <c r="BD5372" s="28"/>
      <c r="BE5372" s="28"/>
    </row>
    <row r="5373" spans="3:57" ht="14.25" customHeight="1">
      <c r="C5373" s="46"/>
      <c r="D5373" s="28"/>
      <c r="E5373" s="28"/>
      <c r="F5373" s="28"/>
      <c r="G5373" s="28"/>
      <c r="H5373" s="28"/>
      <c r="I5373" s="28"/>
      <c r="J5373" s="28"/>
      <c r="K5373" s="28"/>
      <c r="L5373" s="28"/>
      <c r="M5373" s="28"/>
      <c r="N5373" s="28"/>
      <c r="O5373" s="28"/>
      <c r="P5373" s="60"/>
      <c r="Q5373" s="60"/>
      <c r="R5373" s="60"/>
      <c r="S5373" s="60"/>
      <c r="T5373" s="60"/>
      <c r="U5373" s="60"/>
      <c r="V5373" s="46"/>
      <c r="W5373" s="28"/>
      <c r="X5373" s="28"/>
      <c r="Y5373" s="28"/>
      <c r="AA5373" s="77"/>
      <c r="AB5373" s="28"/>
      <c r="AC5373" s="28"/>
      <c r="AD5373" s="28"/>
      <c r="AE5373" s="28"/>
      <c r="AF5373" s="28"/>
      <c r="AG5373" s="28"/>
      <c r="AH5373" s="28"/>
      <c r="AI5373" s="28"/>
      <c r="AJ5373" s="28"/>
      <c r="AK5373" s="28"/>
      <c r="AL5373" s="28"/>
      <c r="AM5373" s="28"/>
      <c r="AN5373" s="28"/>
      <c r="AO5373" s="28"/>
      <c r="AP5373" s="28"/>
      <c r="AQ5373" s="28"/>
      <c r="AR5373" s="28"/>
      <c r="AS5373" s="28"/>
      <c r="AT5373" s="96"/>
      <c r="AU5373" s="28"/>
      <c r="AV5373" s="28"/>
      <c r="AW5373" s="28"/>
      <c r="AX5373" s="28"/>
      <c r="AY5373" s="28"/>
      <c r="AZ5373" s="28"/>
      <c r="BA5373" s="28"/>
      <c r="BB5373" s="28"/>
      <c r="BC5373" s="28"/>
      <c r="BD5373" s="28"/>
      <c r="BE5373" s="28"/>
    </row>
    <row r="5374" spans="3:57" ht="14.25" customHeight="1">
      <c r="C5374" s="46"/>
      <c r="D5374" s="28"/>
      <c r="E5374" s="28"/>
      <c r="F5374" s="28"/>
      <c r="G5374" s="28"/>
      <c r="H5374" s="28"/>
      <c r="I5374" s="28"/>
      <c r="J5374" s="28"/>
      <c r="K5374" s="28"/>
      <c r="L5374" s="28"/>
      <c r="M5374" s="28"/>
      <c r="N5374" s="28"/>
      <c r="O5374" s="28"/>
      <c r="P5374" s="60"/>
      <c r="Q5374" s="60"/>
      <c r="R5374" s="60"/>
      <c r="S5374" s="60"/>
      <c r="T5374" s="60"/>
      <c r="U5374" s="60"/>
      <c r="V5374" s="46"/>
      <c r="W5374" s="28"/>
      <c r="X5374" s="28"/>
      <c r="Y5374" s="28"/>
      <c r="AA5374" s="77"/>
      <c r="AB5374" s="28"/>
      <c r="AC5374" s="28"/>
      <c r="AD5374" s="28"/>
      <c r="AE5374" s="28"/>
      <c r="AF5374" s="28"/>
      <c r="AG5374" s="28"/>
      <c r="AH5374" s="28"/>
      <c r="AI5374" s="28"/>
      <c r="AJ5374" s="28"/>
      <c r="AK5374" s="28"/>
      <c r="AL5374" s="28"/>
      <c r="AM5374" s="28"/>
      <c r="AN5374" s="28"/>
      <c r="AO5374" s="28"/>
      <c r="AP5374" s="28"/>
      <c r="AQ5374" s="28"/>
      <c r="AR5374" s="28"/>
      <c r="AS5374" s="28"/>
      <c r="AT5374" s="96"/>
      <c r="AU5374" s="28"/>
      <c r="AV5374" s="28"/>
      <c r="AW5374" s="28"/>
      <c r="AX5374" s="28"/>
      <c r="AY5374" s="28"/>
      <c r="AZ5374" s="28"/>
      <c r="BA5374" s="28"/>
      <c r="BB5374" s="28"/>
      <c r="BC5374" s="28"/>
      <c r="BD5374" s="28"/>
      <c r="BE5374" s="28"/>
    </row>
    <row r="5375" spans="3:57" ht="14.25" customHeight="1">
      <c r="C5375" s="46"/>
      <c r="D5375" s="28"/>
      <c r="E5375" s="28"/>
      <c r="F5375" s="28"/>
      <c r="G5375" s="28"/>
      <c r="H5375" s="28"/>
      <c r="I5375" s="28"/>
      <c r="J5375" s="28"/>
      <c r="K5375" s="28"/>
      <c r="L5375" s="28"/>
      <c r="M5375" s="28"/>
      <c r="N5375" s="28"/>
      <c r="O5375" s="28"/>
      <c r="P5375" s="60"/>
      <c r="Q5375" s="60"/>
      <c r="R5375" s="60"/>
      <c r="S5375" s="60"/>
      <c r="T5375" s="60"/>
      <c r="U5375" s="60"/>
      <c r="V5375" s="46"/>
      <c r="W5375" s="28"/>
      <c r="X5375" s="28"/>
      <c r="Y5375" s="28"/>
      <c r="AA5375" s="77"/>
      <c r="AB5375" s="28"/>
      <c r="AC5375" s="28"/>
      <c r="AD5375" s="28"/>
      <c r="AE5375" s="28"/>
      <c r="AF5375" s="28"/>
      <c r="AG5375" s="28"/>
      <c r="AH5375" s="28"/>
      <c r="AI5375" s="28"/>
      <c r="AJ5375" s="28"/>
      <c r="AK5375" s="28"/>
      <c r="AL5375" s="28"/>
      <c r="AM5375" s="28"/>
      <c r="AN5375" s="28"/>
      <c r="AO5375" s="28"/>
      <c r="AP5375" s="28"/>
      <c r="AQ5375" s="28"/>
      <c r="AR5375" s="28"/>
      <c r="AS5375" s="28"/>
      <c r="AT5375" s="96"/>
      <c r="AU5375" s="28"/>
      <c r="AV5375" s="28"/>
      <c r="AW5375" s="28"/>
      <c r="AX5375" s="28"/>
      <c r="AY5375" s="28"/>
      <c r="AZ5375" s="28"/>
      <c r="BA5375" s="28"/>
      <c r="BB5375" s="28"/>
      <c r="BC5375" s="28"/>
      <c r="BD5375" s="28"/>
      <c r="BE5375" s="28"/>
    </row>
    <row r="5376" spans="3:57" ht="14.25" customHeight="1">
      <c r="C5376" s="46"/>
      <c r="D5376" s="28"/>
      <c r="E5376" s="28"/>
      <c r="F5376" s="28"/>
      <c r="G5376" s="28"/>
      <c r="H5376" s="28"/>
      <c r="I5376" s="28"/>
      <c r="J5376" s="28"/>
      <c r="K5376" s="28"/>
      <c r="L5376" s="28"/>
      <c r="M5376" s="28"/>
      <c r="N5376" s="28"/>
      <c r="O5376" s="28"/>
      <c r="P5376" s="60"/>
      <c r="Q5376" s="60"/>
      <c r="R5376" s="60"/>
      <c r="S5376" s="60"/>
      <c r="T5376" s="60"/>
      <c r="U5376" s="60"/>
      <c r="V5376" s="46"/>
      <c r="W5376" s="28"/>
      <c r="X5376" s="28"/>
      <c r="Y5376" s="28"/>
      <c r="AA5376" s="77"/>
      <c r="AB5376" s="28"/>
      <c r="AC5376" s="28"/>
      <c r="AD5376" s="28"/>
      <c r="AE5376" s="28"/>
      <c r="AF5376" s="28"/>
      <c r="AG5376" s="28"/>
      <c r="AH5376" s="28"/>
      <c r="AI5376" s="28"/>
      <c r="AJ5376" s="28"/>
      <c r="AK5376" s="28"/>
      <c r="AL5376" s="28"/>
      <c r="AM5376" s="28"/>
      <c r="AN5376" s="28"/>
      <c r="AO5376" s="28"/>
      <c r="AP5376" s="28"/>
      <c r="AQ5376" s="28"/>
      <c r="AR5376" s="28"/>
      <c r="AS5376" s="28"/>
      <c r="AT5376" s="96"/>
      <c r="AU5376" s="28"/>
      <c r="AV5376" s="28"/>
      <c r="AW5376" s="28"/>
      <c r="AX5376" s="28"/>
      <c r="AY5376" s="28"/>
      <c r="AZ5376" s="28"/>
      <c r="BA5376" s="28"/>
      <c r="BB5376" s="28"/>
      <c r="BC5376" s="28"/>
      <c r="BD5376" s="28"/>
      <c r="BE5376" s="28"/>
    </row>
    <row r="5377" spans="3:57" ht="14.25" customHeight="1">
      <c r="C5377" s="46"/>
      <c r="D5377" s="28"/>
      <c r="E5377" s="28"/>
      <c r="F5377" s="28"/>
      <c r="G5377" s="28"/>
      <c r="H5377" s="28"/>
      <c r="I5377" s="28"/>
      <c r="J5377" s="28"/>
      <c r="K5377" s="28"/>
      <c r="L5377" s="28"/>
      <c r="M5377" s="28"/>
      <c r="N5377" s="28"/>
      <c r="O5377" s="28"/>
      <c r="P5377" s="60"/>
      <c r="Q5377" s="60"/>
      <c r="R5377" s="60"/>
      <c r="S5377" s="60"/>
      <c r="T5377" s="60"/>
      <c r="U5377" s="60"/>
      <c r="V5377" s="46"/>
      <c r="W5377" s="28"/>
      <c r="X5377" s="28"/>
      <c r="Y5377" s="28"/>
      <c r="AA5377" s="77"/>
      <c r="AB5377" s="28"/>
      <c r="AC5377" s="28"/>
      <c r="AD5377" s="28"/>
      <c r="AE5377" s="28"/>
      <c r="AF5377" s="28"/>
      <c r="AG5377" s="28"/>
      <c r="AH5377" s="28"/>
      <c r="AI5377" s="28"/>
      <c r="AJ5377" s="28"/>
      <c r="AK5377" s="28"/>
      <c r="AL5377" s="28"/>
      <c r="AM5377" s="28"/>
      <c r="AN5377" s="28"/>
      <c r="AO5377" s="28"/>
      <c r="AP5377" s="28"/>
      <c r="AQ5377" s="28"/>
      <c r="AR5377" s="28"/>
      <c r="AS5377" s="28"/>
      <c r="AT5377" s="96"/>
      <c r="AU5377" s="28"/>
      <c r="AV5377" s="28"/>
      <c r="AW5377" s="28"/>
      <c r="AX5377" s="28"/>
      <c r="AY5377" s="28"/>
      <c r="AZ5377" s="28"/>
      <c r="BA5377" s="28"/>
      <c r="BB5377" s="28"/>
      <c r="BC5377" s="28"/>
      <c r="BD5377" s="28"/>
      <c r="BE5377" s="28"/>
    </row>
    <row r="5378" spans="3:57" ht="14.25" customHeight="1">
      <c r="C5378" s="46"/>
      <c r="D5378" s="28"/>
      <c r="E5378" s="28"/>
      <c r="F5378" s="28"/>
      <c r="G5378" s="28"/>
      <c r="H5378" s="28"/>
      <c r="I5378" s="28"/>
      <c r="J5378" s="28"/>
      <c r="K5378" s="28"/>
      <c r="L5378" s="28"/>
      <c r="M5378" s="28"/>
      <c r="N5378" s="28"/>
      <c r="O5378" s="28"/>
      <c r="P5378" s="60"/>
      <c r="Q5378" s="60"/>
      <c r="R5378" s="60"/>
      <c r="S5378" s="60"/>
      <c r="T5378" s="60"/>
      <c r="U5378" s="60"/>
      <c r="V5378" s="46"/>
      <c r="W5378" s="28"/>
      <c r="X5378" s="28"/>
      <c r="Y5378" s="28"/>
      <c r="AA5378" s="77"/>
      <c r="AB5378" s="28"/>
      <c r="AC5378" s="28"/>
      <c r="AD5378" s="28"/>
      <c r="AE5378" s="28"/>
      <c r="AF5378" s="28"/>
      <c r="AG5378" s="28"/>
      <c r="AH5378" s="28"/>
      <c r="AI5378" s="28"/>
      <c r="AJ5378" s="28"/>
      <c r="AK5378" s="28"/>
      <c r="AL5378" s="28"/>
      <c r="AM5378" s="28"/>
      <c r="AN5378" s="28"/>
      <c r="AO5378" s="28"/>
      <c r="AP5378" s="28"/>
      <c r="AQ5378" s="28"/>
      <c r="AR5378" s="28"/>
      <c r="AS5378" s="28"/>
      <c r="AT5378" s="96"/>
      <c r="AU5378" s="28"/>
      <c r="AV5378" s="28"/>
      <c r="AW5378" s="28"/>
      <c r="AX5378" s="28"/>
      <c r="AY5378" s="28"/>
      <c r="AZ5378" s="28"/>
      <c r="BA5378" s="28"/>
      <c r="BB5378" s="28"/>
      <c r="BC5378" s="28"/>
      <c r="BD5378" s="28"/>
      <c r="BE5378" s="28"/>
    </row>
    <row r="5379" spans="3:57" ht="14.25" customHeight="1">
      <c r="C5379" s="46"/>
      <c r="D5379" s="28"/>
      <c r="E5379" s="28"/>
      <c r="F5379" s="28"/>
      <c r="G5379" s="28"/>
      <c r="H5379" s="28"/>
      <c r="I5379" s="28"/>
      <c r="J5379" s="28"/>
      <c r="K5379" s="28"/>
      <c r="L5379" s="28"/>
      <c r="M5379" s="28"/>
      <c r="N5379" s="28"/>
      <c r="O5379" s="28"/>
      <c r="P5379" s="60"/>
      <c r="Q5379" s="60"/>
      <c r="R5379" s="60"/>
      <c r="S5379" s="60"/>
      <c r="T5379" s="60"/>
      <c r="U5379" s="60"/>
      <c r="V5379" s="46"/>
      <c r="W5379" s="28"/>
      <c r="X5379" s="28"/>
      <c r="Y5379" s="28"/>
      <c r="AA5379" s="77"/>
      <c r="AB5379" s="28"/>
      <c r="AC5379" s="28"/>
      <c r="AD5379" s="28"/>
      <c r="AE5379" s="28"/>
      <c r="AF5379" s="28"/>
      <c r="AG5379" s="28"/>
      <c r="AH5379" s="28"/>
      <c r="AI5379" s="28"/>
      <c r="AJ5379" s="28"/>
      <c r="AK5379" s="28"/>
      <c r="AL5379" s="28"/>
      <c r="AM5379" s="28"/>
      <c r="AN5379" s="28"/>
      <c r="AO5379" s="28"/>
      <c r="AP5379" s="28"/>
      <c r="AQ5379" s="28"/>
      <c r="AR5379" s="28"/>
      <c r="AS5379" s="28"/>
      <c r="AT5379" s="96"/>
      <c r="AU5379" s="28"/>
      <c r="AV5379" s="28"/>
      <c r="AW5379" s="28"/>
      <c r="AX5379" s="28"/>
      <c r="AY5379" s="28"/>
      <c r="AZ5379" s="28"/>
      <c r="BA5379" s="28"/>
      <c r="BB5379" s="28"/>
      <c r="BC5379" s="28"/>
      <c r="BD5379" s="28"/>
      <c r="BE5379" s="28"/>
    </row>
    <row r="5380" spans="3:57" ht="14.25" customHeight="1">
      <c r="C5380" s="46"/>
      <c r="D5380" s="28"/>
      <c r="E5380" s="28"/>
      <c r="F5380" s="28"/>
      <c r="G5380" s="28"/>
      <c r="H5380" s="28"/>
      <c r="I5380" s="28"/>
      <c r="J5380" s="28"/>
      <c r="K5380" s="28"/>
      <c r="L5380" s="28"/>
      <c r="M5380" s="28"/>
      <c r="N5380" s="28"/>
      <c r="O5380" s="28"/>
      <c r="P5380" s="60"/>
      <c r="Q5380" s="60"/>
      <c r="R5380" s="60"/>
      <c r="S5380" s="60"/>
      <c r="T5380" s="60"/>
      <c r="U5380" s="60"/>
      <c r="V5380" s="46"/>
      <c r="W5380" s="28"/>
      <c r="X5380" s="28"/>
      <c r="Y5380" s="28"/>
      <c r="AA5380" s="77"/>
      <c r="AB5380" s="28"/>
      <c r="AC5380" s="28"/>
      <c r="AD5380" s="28"/>
      <c r="AE5380" s="28"/>
      <c r="AF5380" s="28"/>
      <c r="AG5380" s="28"/>
      <c r="AH5380" s="28"/>
      <c r="AI5380" s="28"/>
      <c r="AJ5380" s="28"/>
      <c r="AK5380" s="28"/>
      <c r="AL5380" s="28"/>
      <c r="AM5380" s="28"/>
      <c r="AN5380" s="28"/>
      <c r="AO5380" s="28"/>
      <c r="AP5380" s="28"/>
      <c r="AQ5380" s="28"/>
      <c r="AR5380" s="28"/>
      <c r="AS5380" s="28"/>
      <c r="AT5380" s="96"/>
      <c r="AU5380" s="28"/>
      <c r="AV5380" s="28"/>
      <c r="AW5380" s="28"/>
      <c r="AX5380" s="28"/>
      <c r="AY5380" s="28"/>
      <c r="AZ5380" s="28"/>
      <c r="BA5380" s="28"/>
      <c r="BB5380" s="28"/>
      <c r="BC5380" s="28"/>
      <c r="BD5380" s="28"/>
      <c r="BE5380" s="28"/>
    </row>
    <row r="5381" spans="3:57" ht="14.25" customHeight="1">
      <c r="C5381" s="46"/>
      <c r="D5381" s="28"/>
      <c r="E5381" s="28"/>
      <c r="F5381" s="28"/>
      <c r="G5381" s="28"/>
      <c r="H5381" s="28"/>
      <c r="I5381" s="28"/>
      <c r="J5381" s="28"/>
      <c r="K5381" s="28"/>
      <c r="L5381" s="28"/>
      <c r="M5381" s="28"/>
      <c r="N5381" s="28"/>
      <c r="O5381" s="28"/>
      <c r="P5381" s="60"/>
      <c r="Q5381" s="60"/>
      <c r="R5381" s="60"/>
      <c r="S5381" s="60"/>
      <c r="T5381" s="60"/>
      <c r="U5381" s="60"/>
      <c r="V5381" s="46"/>
      <c r="W5381" s="28"/>
      <c r="X5381" s="28"/>
      <c r="Y5381" s="28"/>
      <c r="AA5381" s="77"/>
      <c r="AB5381" s="28"/>
      <c r="AC5381" s="28"/>
      <c r="AD5381" s="28"/>
      <c r="AE5381" s="28"/>
      <c r="AF5381" s="28"/>
      <c r="AG5381" s="28"/>
      <c r="AH5381" s="28"/>
      <c r="AI5381" s="28"/>
      <c r="AJ5381" s="28"/>
      <c r="AK5381" s="28"/>
      <c r="AL5381" s="28"/>
      <c r="AM5381" s="28"/>
      <c r="AN5381" s="28"/>
      <c r="AO5381" s="28"/>
      <c r="AP5381" s="28"/>
      <c r="AQ5381" s="28"/>
      <c r="AR5381" s="28"/>
      <c r="AS5381" s="28"/>
      <c r="AT5381" s="96"/>
      <c r="AU5381" s="28"/>
      <c r="AV5381" s="28"/>
      <c r="AW5381" s="28"/>
      <c r="AX5381" s="28"/>
      <c r="AY5381" s="28"/>
      <c r="AZ5381" s="28"/>
      <c r="BA5381" s="28"/>
      <c r="BB5381" s="28"/>
      <c r="BC5381" s="28"/>
      <c r="BD5381" s="28"/>
      <c r="BE5381" s="28"/>
    </row>
    <row r="5382" spans="3:57" ht="14.25" customHeight="1">
      <c r="C5382" s="46"/>
      <c r="D5382" s="28"/>
      <c r="E5382" s="28"/>
      <c r="F5382" s="28"/>
      <c r="G5382" s="28"/>
      <c r="H5382" s="28"/>
      <c r="I5382" s="28"/>
      <c r="J5382" s="28"/>
      <c r="K5382" s="28"/>
      <c r="L5382" s="28"/>
      <c r="M5382" s="28"/>
      <c r="N5382" s="28"/>
      <c r="O5382" s="28"/>
      <c r="P5382" s="60"/>
      <c r="Q5382" s="60"/>
      <c r="R5382" s="60"/>
      <c r="S5382" s="60"/>
      <c r="T5382" s="60"/>
      <c r="U5382" s="60"/>
      <c r="V5382" s="46"/>
      <c r="W5382" s="28"/>
      <c r="X5382" s="28"/>
      <c r="Y5382" s="28"/>
      <c r="AA5382" s="77"/>
      <c r="AB5382" s="28"/>
      <c r="AC5382" s="28"/>
      <c r="AD5382" s="28"/>
      <c r="AE5382" s="28"/>
      <c r="AF5382" s="28"/>
      <c r="AG5382" s="28"/>
      <c r="AH5382" s="28"/>
      <c r="AI5382" s="28"/>
      <c r="AJ5382" s="28"/>
      <c r="AK5382" s="28"/>
      <c r="AL5382" s="28"/>
      <c r="AM5382" s="28"/>
      <c r="AN5382" s="28"/>
      <c r="AO5382" s="28"/>
      <c r="AP5382" s="28"/>
      <c r="AQ5382" s="28"/>
      <c r="AR5382" s="28"/>
      <c r="AS5382" s="28"/>
      <c r="AT5382" s="96"/>
      <c r="AU5382" s="28"/>
      <c r="AV5382" s="28"/>
      <c r="AW5382" s="28"/>
      <c r="AX5382" s="28"/>
      <c r="AY5382" s="28"/>
      <c r="AZ5382" s="28"/>
      <c r="BA5382" s="28"/>
      <c r="BB5382" s="28"/>
      <c r="BC5382" s="28"/>
      <c r="BD5382" s="28"/>
      <c r="BE5382" s="28"/>
    </row>
    <row r="5383" spans="3:57" ht="14.25" customHeight="1">
      <c r="C5383" s="46"/>
      <c r="D5383" s="28"/>
      <c r="E5383" s="28"/>
      <c r="F5383" s="28"/>
      <c r="G5383" s="28"/>
      <c r="H5383" s="28"/>
      <c r="I5383" s="28"/>
      <c r="J5383" s="28"/>
      <c r="K5383" s="28"/>
      <c r="L5383" s="28"/>
      <c r="M5383" s="28"/>
      <c r="N5383" s="28"/>
      <c r="O5383" s="28"/>
      <c r="P5383" s="60"/>
      <c r="Q5383" s="60"/>
      <c r="R5383" s="60"/>
      <c r="S5383" s="60"/>
      <c r="U5383" s="60"/>
      <c r="V5383" s="46"/>
      <c r="W5383" s="28"/>
      <c r="X5383" s="28"/>
      <c r="Y5383" s="28"/>
      <c r="AA5383" s="77"/>
      <c r="AB5383" s="28"/>
      <c r="AC5383" s="28"/>
      <c r="AD5383" s="28"/>
      <c r="AE5383" s="28"/>
      <c r="AF5383" s="28"/>
      <c r="AG5383" s="28"/>
      <c r="AH5383" s="28"/>
      <c r="AI5383" s="28"/>
      <c r="AJ5383" s="28"/>
      <c r="AK5383" s="28"/>
      <c r="AL5383" s="28"/>
      <c r="AM5383" s="28"/>
      <c r="AN5383" s="28"/>
      <c r="AO5383" s="28"/>
      <c r="AP5383" s="28"/>
      <c r="AQ5383" s="28"/>
      <c r="AR5383" s="28"/>
      <c r="AS5383" s="28"/>
      <c r="AT5383" s="96"/>
      <c r="AU5383" s="28"/>
      <c r="AV5383" s="28"/>
      <c r="AW5383" s="28"/>
      <c r="AX5383" s="28"/>
      <c r="AY5383" s="28"/>
      <c r="AZ5383" s="28"/>
      <c r="BA5383" s="28"/>
      <c r="BB5383" s="28"/>
      <c r="BC5383" s="28"/>
      <c r="BD5383" s="28"/>
      <c r="BE5383" s="28"/>
    </row>
    <row r="5384" spans="3:57" ht="14.25" customHeight="1">
      <c r="C5384" s="46"/>
      <c r="D5384" s="28"/>
      <c r="E5384" s="28"/>
      <c r="F5384" s="28"/>
      <c r="G5384" s="28"/>
      <c r="H5384" s="28"/>
      <c r="I5384" s="28"/>
      <c r="J5384" s="28"/>
      <c r="K5384" s="28"/>
      <c r="L5384" s="28"/>
      <c r="M5384" s="28"/>
      <c r="N5384" s="28"/>
      <c r="O5384" s="28"/>
      <c r="P5384" s="60"/>
      <c r="Q5384" s="60"/>
      <c r="R5384" s="60"/>
      <c r="S5384" s="60"/>
      <c r="U5384" s="60"/>
      <c r="V5384" s="46"/>
      <c r="W5384" s="28"/>
      <c r="X5384" s="28"/>
      <c r="Y5384" s="28"/>
      <c r="AA5384" s="77"/>
      <c r="AB5384" s="28"/>
      <c r="AC5384" s="28"/>
      <c r="AD5384" s="28"/>
      <c r="AE5384" s="28"/>
      <c r="AF5384" s="28"/>
      <c r="AG5384" s="28"/>
      <c r="AH5384" s="28"/>
      <c r="AI5384" s="28"/>
      <c r="AJ5384" s="28"/>
      <c r="AK5384" s="28"/>
      <c r="AL5384" s="28"/>
      <c r="AM5384" s="28"/>
      <c r="AN5384" s="28"/>
      <c r="AO5384" s="28"/>
      <c r="AP5384" s="28"/>
      <c r="AQ5384" s="28"/>
      <c r="AR5384" s="28"/>
      <c r="AS5384" s="28"/>
      <c r="AT5384" s="96"/>
      <c r="AU5384" s="28"/>
      <c r="AV5384" s="28"/>
      <c r="AW5384" s="28"/>
      <c r="AX5384" s="28"/>
      <c r="AY5384" s="28"/>
      <c r="AZ5384" s="28"/>
      <c r="BA5384" s="28"/>
      <c r="BB5384" s="28"/>
      <c r="BC5384" s="28"/>
      <c r="BD5384" s="28"/>
      <c r="BE5384" s="28"/>
    </row>
    <row r="5385" spans="3:57" ht="14.25" customHeight="1">
      <c r="C5385" s="46"/>
      <c r="D5385" s="28"/>
      <c r="E5385" s="28"/>
      <c r="F5385" s="28"/>
      <c r="G5385" s="28"/>
      <c r="H5385" s="28"/>
      <c r="I5385" s="28"/>
      <c r="J5385" s="28"/>
      <c r="K5385" s="28"/>
      <c r="L5385" s="28"/>
      <c r="M5385" s="28"/>
      <c r="N5385" s="28"/>
      <c r="O5385" s="28"/>
      <c r="P5385" s="60"/>
      <c r="Q5385" s="60"/>
      <c r="R5385" s="60"/>
      <c r="S5385" s="60"/>
      <c r="U5385" s="60"/>
      <c r="V5385" s="46"/>
      <c r="W5385" s="28"/>
      <c r="X5385" s="28"/>
      <c r="Y5385" s="28"/>
      <c r="AA5385" s="77"/>
      <c r="AB5385" s="28"/>
      <c r="AC5385" s="28"/>
      <c r="AD5385" s="28"/>
      <c r="AE5385" s="28"/>
      <c r="AF5385" s="28"/>
      <c r="AG5385" s="28"/>
      <c r="AH5385" s="28"/>
      <c r="AI5385" s="28"/>
      <c r="AJ5385" s="28"/>
      <c r="AK5385" s="28"/>
      <c r="AL5385" s="28"/>
      <c r="AM5385" s="28"/>
      <c r="AN5385" s="28"/>
      <c r="AO5385" s="28"/>
      <c r="AP5385" s="28"/>
      <c r="AQ5385" s="28"/>
      <c r="AR5385" s="28"/>
      <c r="AS5385" s="28"/>
      <c r="AT5385" s="96"/>
      <c r="AU5385" s="28"/>
      <c r="AV5385" s="28"/>
      <c r="AW5385" s="28"/>
      <c r="AX5385" s="28"/>
      <c r="AY5385" s="28"/>
      <c r="AZ5385" s="28"/>
      <c r="BA5385" s="28"/>
      <c r="BB5385" s="28"/>
      <c r="BC5385" s="28"/>
      <c r="BD5385" s="28"/>
      <c r="BE5385" s="28"/>
    </row>
    <row r="5386" spans="3:57" ht="14.25" customHeight="1">
      <c r="C5386" s="46"/>
      <c r="D5386" s="28"/>
      <c r="E5386" s="28"/>
      <c r="F5386" s="28"/>
      <c r="G5386" s="28"/>
      <c r="H5386" s="28"/>
      <c r="I5386" s="28"/>
      <c r="J5386" s="28"/>
      <c r="K5386" s="28"/>
      <c r="L5386" s="28"/>
      <c r="M5386" s="28"/>
      <c r="N5386" s="28"/>
      <c r="O5386" s="28"/>
      <c r="P5386" s="60"/>
      <c r="Q5386" s="60"/>
      <c r="R5386" s="60"/>
      <c r="S5386" s="60"/>
      <c r="U5386" s="60"/>
      <c r="V5386" s="46"/>
      <c r="W5386" s="28"/>
      <c r="X5386" s="28"/>
      <c r="Y5386" s="28"/>
      <c r="AA5386" s="77"/>
      <c r="AB5386" s="28"/>
      <c r="AC5386" s="28"/>
      <c r="AD5386" s="28"/>
      <c r="AE5386" s="28"/>
      <c r="AF5386" s="28"/>
      <c r="AG5386" s="28"/>
      <c r="AH5386" s="28"/>
      <c r="AI5386" s="28"/>
      <c r="AJ5386" s="28"/>
      <c r="AK5386" s="28"/>
      <c r="AL5386" s="28"/>
      <c r="AM5386" s="28"/>
      <c r="AN5386" s="28"/>
      <c r="AO5386" s="28"/>
      <c r="AP5386" s="28"/>
      <c r="AQ5386" s="28"/>
      <c r="AR5386" s="28"/>
      <c r="AS5386" s="28"/>
      <c r="AT5386" s="96"/>
      <c r="AU5386" s="28"/>
      <c r="AV5386" s="28"/>
      <c r="AW5386" s="28"/>
      <c r="AX5386" s="28"/>
      <c r="AY5386" s="28"/>
      <c r="AZ5386" s="28"/>
      <c r="BA5386" s="28"/>
      <c r="BB5386" s="28"/>
      <c r="BC5386" s="28"/>
      <c r="BD5386" s="28"/>
      <c r="BE5386" s="28"/>
    </row>
    <row r="5387" spans="3:57" ht="14.25" customHeight="1">
      <c r="C5387" s="46"/>
      <c r="D5387" s="28"/>
      <c r="E5387" s="28"/>
      <c r="F5387" s="28"/>
      <c r="G5387" s="28"/>
      <c r="H5387" s="28"/>
      <c r="I5387" s="28"/>
      <c r="J5387" s="28"/>
      <c r="K5387" s="28"/>
      <c r="L5387" s="28"/>
      <c r="M5387" s="28"/>
      <c r="N5387" s="28"/>
      <c r="O5387" s="28"/>
      <c r="P5387" s="60"/>
      <c r="Q5387" s="60"/>
      <c r="R5387" s="60"/>
      <c r="S5387" s="60"/>
      <c r="U5387" s="60"/>
      <c r="V5387" s="46"/>
      <c r="W5387" s="28"/>
      <c r="X5387" s="28"/>
      <c r="Y5387" s="28"/>
      <c r="AA5387" s="77"/>
      <c r="AB5387" s="28"/>
      <c r="AC5387" s="28"/>
      <c r="AD5387" s="28"/>
      <c r="AE5387" s="28"/>
      <c r="AF5387" s="28"/>
      <c r="AG5387" s="28"/>
      <c r="AH5387" s="28"/>
      <c r="AI5387" s="28"/>
      <c r="AJ5387" s="28"/>
      <c r="AK5387" s="28"/>
      <c r="AL5387" s="28"/>
      <c r="AM5387" s="28"/>
      <c r="AN5387" s="28"/>
      <c r="AO5387" s="28"/>
      <c r="AP5387" s="28"/>
      <c r="AQ5387" s="28"/>
      <c r="AR5387" s="28"/>
      <c r="AS5387" s="28"/>
      <c r="AT5387" s="96"/>
      <c r="AU5387" s="28"/>
      <c r="AV5387" s="28"/>
      <c r="AW5387" s="28"/>
      <c r="AX5387" s="28"/>
      <c r="AY5387" s="28"/>
      <c r="AZ5387" s="28"/>
      <c r="BA5387" s="28"/>
      <c r="BB5387" s="28"/>
      <c r="BC5387" s="28"/>
      <c r="BD5387" s="28"/>
      <c r="BE5387" s="28"/>
    </row>
    <row r="5388" spans="3:57" ht="14.25" customHeight="1">
      <c r="C5388" s="46"/>
      <c r="D5388" s="28"/>
      <c r="E5388" s="28"/>
      <c r="F5388" s="28"/>
      <c r="G5388" s="28"/>
      <c r="H5388" s="28"/>
      <c r="I5388" s="28"/>
      <c r="J5388" s="28"/>
      <c r="K5388" s="28"/>
      <c r="L5388" s="28"/>
      <c r="M5388" s="28"/>
      <c r="N5388" s="28"/>
      <c r="O5388" s="28"/>
      <c r="P5388" s="60"/>
      <c r="Q5388" s="60"/>
      <c r="R5388" s="60"/>
      <c r="S5388" s="60"/>
      <c r="U5388" s="60"/>
      <c r="V5388" s="46"/>
      <c r="W5388" s="28"/>
      <c r="X5388" s="28"/>
      <c r="Y5388" s="28"/>
      <c r="AA5388" s="77"/>
      <c r="AB5388" s="28"/>
      <c r="AC5388" s="28"/>
      <c r="AD5388" s="28"/>
      <c r="AE5388" s="28"/>
      <c r="AF5388" s="28"/>
      <c r="AG5388" s="28"/>
      <c r="AH5388" s="28"/>
      <c r="AI5388" s="28"/>
      <c r="AJ5388" s="28"/>
      <c r="AK5388" s="28"/>
      <c r="AL5388" s="28"/>
      <c r="AM5388" s="28"/>
      <c r="AN5388" s="28"/>
      <c r="AO5388" s="28"/>
      <c r="AP5388" s="28"/>
      <c r="AQ5388" s="28"/>
      <c r="AR5388" s="28"/>
      <c r="AS5388" s="28"/>
      <c r="AT5388" s="96"/>
      <c r="AU5388" s="28"/>
      <c r="AV5388" s="28"/>
      <c r="AW5388" s="28"/>
      <c r="AX5388" s="28"/>
      <c r="AY5388" s="28"/>
      <c r="AZ5388" s="28"/>
      <c r="BA5388" s="28"/>
      <c r="BB5388" s="28"/>
      <c r="BC5388" s="28"/>
      <c r="BD5388" s="28"/>
      <c r="BE5388" s="28"/>
    </row>
    <row r="5389" spans="3:57" ht="14.25" customHeight="1">
      <c r="C5389" s="46"/>
      <c r="D5389" s="28"/>
      <c r="E5389" s="28"/>
      <c r="F5389" s="28"/>
      <c r="G5389" s="28"/>
      <c r="H5389" s="28"/>
      <c r="I5389" s="28"/>
      <c r="J5389" s="28"/>
      <c r="K5389" s="28"/>
      <c r="L5389" s="28"/>
      <c r="M5389" s="28"/>
      <c r="N5389" s="28"/>
      <c r="O5389" s="28"/>
      <c r="P5389" s="60"/>
      <c r="Q5389" s="60"/>
      <c r="R5389" s="60"/>
      <c r="S5389" s="60"/>
      <c r="U5389" s="60"/>
      <c r="V5389" s="46"/>
      <c r="W5389" s="28"/>
      <c r="X5389" s="28"/>
      <c r="Y5389" s="28"/>
      <c r="AA5389" s="77"/>
      <c r="AB5389" s="28"/>
      <c r="AC5389" s="28"/>
      <c r="AD5389" s="28"/>
      <c r="AE5389" s="28"/>
      <c r="AF5389" s="28"/>
      <c r="AG5389" s="28"/>
      <c r="AH5389" s="28"/>
      <c r="AI5389" s="28"/>
      <c r="AJ5389" s="28"/>
      <c r="AK5389" s="28"/>
      <c r="AL5389" s="28"/>
      <c r="AM5389" s="28"/>
      <c r="AN5389" s="28"/>
      <c r="AO5389" s="28"/>
      <c r="AP5389" s="28"/>
      <c r="AQ5389" s="28"/>
      <c r="AR5389" s="28"/>
      <c r="AS5389" s="28"/>
      <c r="AT5389" s="96"/>
      <c r="AU5389" s="28"/>
      <c r="AV5389" s="28"/>
      <c r="AW5389" s="28"/>
      <c r="AX5389" s="28"/>
      <c r="AY5389" s="28"/>
      <c r="AZ5389" s="28"/>
      <c r="BA5389" s="28"/>
      <c r="BB5389" s="28"/>
      <c r="BC5389" s="28"/>
      <c r="BD5389" s="28"/>
      <c r="BE5389" s="28"/>
    </row>
    <row r="5390" spans="3:57" ht="14.25" customHeight="1">
      <c r="C5390" s="46"/>
      <c r="D5390" s="28"/>
      <c r="E5390" s="28"/>
      <c r="F5390" s="28"/>
      <c r="G5390" s="28"/>
      <c r="H5390" s="28"/>
      <c r="I5390" s="28"/>
      <c r="J5390" s="28"/>
      <c r="K5390" s="28"/>
      <c r="L5390" s="28"/>
      <c r="M5390" s="28"/>
      <c r="N5390" s="28"/>
      <c r="O5390" s="28"/>
      <c r="P5390" s="60"/>
      <c r="Q5390" s="60"/>
      <c r="R5390" s="60"/>
      <c r="S5390" s="60"/>
      <c r="U5390" s="60"/>
      <c r="V5390" s="46"/>
      <c r="W5390" s="28"/>
      <c r="X5390" s="28"/>
      <c r="Y5390" s="28"/>
      <c r="AA5390" s="77"/>
      <c r="AB5390" s="28"/>
      <c r="AC5390" s="28"/>
      <c r="AD5390" s="28"/>
      <c r="AE5390" s="28"/>
      <c r="AF5390" s="28"/>
      <c r="AG5390" s="28"/>
      <c r="AH5390" s="28"/>
      <c r="AI5390" s="28"/>
      <c r="AJ5390" s="28"/>
      <c r="AK5390" s="28"/>
      <c r="AL5390" s="28"/>
      <c r="AM5390" s="28"/>
      <c r="AN5390" s="28"/>
      <c r="AO5390" s="28"/>
      <c r="AP5390" s="28"/>
      <c r="AQ5390" s="28"/>
      <c r="AR5390" s="28"/>
      <c r="AS5390" s="28"/>
      <c r="AT5390" s="96"/>
      <c r="AU5390" s="28"/>
      <c r="AV5390" s="28"/>
      <c r="AW5390" s="28"/>
      <c r="AX5390" s="28"/>
      <c r="AY5390" s="28"/>
      <c r="AZ5390" s="28"/>
      <c r="BA5390" s="28"/>
      <c r="BB5390" s="28"/>
      <c r="BC5390" s="28"/>
      <c r="BD5390" s="28"/>
      <c r="BE5390" s="28"/>
    </row>
    <row r="5391" spans="3:57" ht="14.25" customHeight="1">
      <c r="C5391" s="46"/>
      <c r="D5391" s="28"/>
      <c r="E5391" s="28"/>
      <c r="F5391" s="28"/>
      <c r="G5391" s="28"/>
      <c r="H5391" s="28"/>
      <c r="I5391" s="28"/>
      <c r="J5391" s="28"/>
      <c r="K5391" s="28"/>
      <c r="L5391" s="28"/>
      <c r="M5391" s="28"/>
      <c r="N5391" s="28"/>
      <c r="O5391" s="28"/>
      <c r="P5391" s="60"/>
      <c r="Q5391" s="60"/>
      <c r="R5391" s="60"/>
      <c r="T5391" s="60"/>
      <c r="V5391" s="46"/>
      <c r="W5391" s="28"/>
      <c r="X5391" s="28"/>
      <c r="Y5391" s="28"/>
      <c r="AA5391" s="77"/>
      <c r="AB5391" s="28"/>
      <c r="AC5391" s="28"/>
      <c r="AD5391" s="28"/>
      <c r="AE5391" s="28"/>
      <c r="AF5391" s="28"/>
      <c r="AG5391" s="28"/>
      <c r="AH5391" s="28"/>
      <c r="AI5391" s="28"/>
      <c r="AJ5391" s="28"/>
      <c r="AK5391" s="28"/>
      <c r="AL5391" s="28"/>
      <c r="AM5391" s="28"/>
      <c r="AN5391" s="28"/>
      <c r="AO5391" s="28"/>
      <c r="AP5391" s="28"/>
      <c r="AQ5391" s="28"/>
      <c r="AR5391" s="28"/>
      <c r="AS5391" s="28"/>
      <c r="AT5391" s="96"/>
      <c r="AU5391" s="28"/>
      <c r="AV5391" s="28"/>
      <c r="AW5391" s="28"/>
      <c r="AX5391" s="28"/>
      <c r="AY5391" s="28"/>
      <c r="AZ5391" s="28"/>
      <c r="BA5391" s="28"/>
      <c r="BB5391" s="28"/>
      <c r="BC5391" s="28"/>
      <c r="BD5391" s="28"/>
      <c r="BE5391" s="28"/>
    </row>
    <row r="5392" spans="3:57" ht="14.25" customHeight="1">
      <c r="C5392" s="46"/>
      <c r="D5392" s="28"/>
      <c r="E5392" s="28"/>
      <c r="F5392" s="28"/>
      <c r="G5392" s="28"/>
      <c r="H5392" s="28"/>
      <c r="I5392" s="28"/>
      <c r="J5392" s="28"/>
      <c r="K5392" s="28"/>
      <c r="L5392" s="28"/>
      <c r="M5392" s="28"/>
      <c r="N5392" s="28"/>
      <c r="O5392" s="28"/>
      <c r="P5392" s="60"/>
      <c r="Q5392" s="60"/>
      <c r="R5392" s="60"/>
      <c r="T5392" s="60"/>
      <c r="V5392" s="46"/>
      <c r="W5392" s="28"/>
      <c r="X5392" s="28"/>
      <c r="Y5392" s="28"/>
      <c r="AA5392" s="77"/>
      <c r="AB5392" s="28"/>
      <c r="AC5392" s="28"/>
      <c r="AD5392" s="28"/>
      <c r="AE5392" s="28"/>
      <c r="AF5392" s="28"/>
      <c r="AG5392" s="28"/>
      <c r="AH5392" s="28"/>
      <c r="AI5392" s="28"/>
      <c r="AL5392" s="28"/>
      <c r="AM5392" s="28"/>
      <c r="AN5392" s="28"/>
      <c r="AO5392" s="28"/>
      <c r="AP5392" s="28"/>
      <c r="AQ5392" s="28"/>
      <c r="AR5392" s="28"/>
      <c r="AS5392" s="28"/>
      <c r="AT5392" s="96"/>
      <c r="AU5392" s="28"/>
      <c r="AV5392" s="28"/>
      <c r="AW5392" s="28"/>
      <c r="AX5392" s="28"/>
      <c r="AY5392" s="28"/>
      <c r="AZ5392" s="28"/>
      <c r="BA5392" s="28"/>
      <c r="BB5392" s="28"/>
      <c r="BC5392" s="28"/>
      <c r="BD5392" s="28"/>
      <c r="BE5392" s="28"/>
    </row>
    <row r="5393" spans="3:57" ht="14.25" customHeight="1">
      <c r="C5393" s="46"/>
      <c r="D5393" s="28"/>
      <c r="E5393" s="28"/>
      <c r="F5393" s="28"/>
      <c r="G5393" s="28"/>
      <c r="H5393" s="28"/>
      <c r="I5393" s="28"/>
      <c r="J5393" s="28"/>
      <c r="K5393" s="28"/>
      <c r="L5393" s="28"/>
      <c r="M5393" s="28"/>
      <c r="N5393" s="28"/>
      <c r="O5393" s="28"/>
      <c r="P5393" s="60"/>
      <c r="Q5393" s="60"/>
      <c r="R5393" s="60"/>
      <c r="T5393" s="60"/>
      <c r="V5393" s="46"/>
      <c r="W5393" s="28"/>
      <c r="X5393" s="28"/>
      <c r="Y5393" s="28"/>
      <c r="AA5393" s="77"/>
      <c r="AB5393" s="28"/>
      <c r="AC5393" s="28"/>
      <c r="AD5393" s="28"/>
      <c r="AE5393" s="28"/>
      <c r="AF5393" s="28"/>
      <c r="AG5393" s="28"/>
      <c r="AH5393" s="28"/>
      <c r="AI5393" s="28"/>
      <c r="AL5393" s="28"/>
      <c r="AM5393" s="28"/>
      <c r="AN5393" s="28"/>
      <c r="AO5393" s="28"/>
      <c r="AP5393" s="28"/>
      <c r="AT5393" s="96"/>
      <c r="AU5393" s="28"/>
      <c r="AV5393" s="28"/>
      <c r="AW5393" s="28"/>
      <c r="AX5393" s="28"/>
      <c r="AY5393" s="28"/>
      <c r="AZ5393" s="28"/>
      <c r="BA5393" s="28"/>
      <c r="BB5393" s="28"/>
      <c r="BC5393" s="28"/>
      <c r="BD5393" s="28"/>
      <c r="BE5393" s="28"/>
    </row>
    <row r="5394" spans="3:57" ht="14.25" customHeight="1">
      <c r="C5394" s="46"/>
      <c r="D5394" s="28"/>
      <c r="E5394" s="28"/>
      <c r="F5394" s="28"/>
      <c r="G5394" s="28"/>
      <c r="H5394" s="28"/>
      <c r="I5394" s="28"/>
      <c r="J5394" s="28"/>
      <c r="K5394" s="28"/>
      <c r="L5394" s="28"/>
      <c r="M5394" s="28"/>
      <c r="N5394" s="28"/>
      <c r="O5394" s="28"/>
      <c r="P5394" s="60"/>
      <c r="Q5394" s="60"/>
      <c r="R5394" s="60"/>
      <c r="T5394" s="60"/>
      <c r="V5394" s="46"/>
      <c r="W5394" s="28"/>
      <c r="X5394" s="28"/>
      <c r="Y5394" s="28"/>
      <c r="AA5394" s="77"/>
      <c r="AE5394" s="28"/>
      <c r="AF5394" s="28"/>
      <c r="AG5394" s="28"/>
      <c r="AH5394" s="28"/>
      <c r="AI5394" s="28"/>
      <c r="AL5394" s="28"/>
      <c r="AM5394" s="28"/>
      <c r="AN5394" s="28"/>
      <c r="AO5394" s="28"/>
      <c r="AP5394" s="28"/>
      <c r="AW5394" s="28"/>
      <c r="AX5394" s="28"/>
      <c r="AY5394" s="28"/>
      <c r="AZ5394" s="28"/>
      <c r="BA5394" s="28"/>
      <c r="BB5394" s="28"/>
      <c r="BC5394" s="28"/>
      <c r="BD5394" s="28"/>
      <c r="BE5394" s="28"/>
    </row>
    <row r="5395" spans="3:57" ht="14.25" customHeight="1">
      <c r="C5395" s="46"/>
      <c r="D5395" s="28"/>
      <c r="E5395" s="28"/>
      <c r="F5395" s="28"/>
      <c r="G5395" s="28"/>
      <c r="H5395" s="28"/>
      <c r="I5395" s="28"/>
      <c r="J5395" s="28"/>
      <c r="K5395" s="28"/>
      <c r="L5395" s="28"/>
      <c r="M5395" s="28"/>
      <c r="N5395" s="28"/>
      <c r="O5395" s="28"/>
      <c r="P5395" s="60"/>
      <c r="Q5395" s="60"/>
      <c r="R5395" s="60"/>
      <c r="T5395" s="60"/>
      <c r="V5395" s="46"/>
      <c r="W5395" s="28"/>
      <c r="X5395" s="28"/>
      <c r="Y5395" s="28"/>
      <c r="AA5395" s="77"/>
      <c r="AE5395" s="28"/>
      <c r="AF5395" s="28"/>
      <c r="AG5395" s="28"/>
      <c r="AH5395" s="28"/>
      <c r="AI5395" s="28"/>
      <c r="AL5395" s="28"/>
      <c r="AM5395" s="28"/>
      <c r="AN5395" s="28"/>
      <c r="AO5395" s="28"/>
      <c r="AP5395" s="28"/>
      <c r="AW5395" s="28"/>
      <c r="AX5395" s="28"/>
      <c r="AY5395" s="28"/>
      <c r="AZ5395" s="28"/>
      <c r="BA5395" s="28"/>
      <c r="BB5395" s="28"/>
      <c r="BC5395" s="28"/>
      <c r="BD5395" s="28"/>
      <c r="BE5395" s="28"/>
    </row>
    <row r="5396" spans="3:57" ht="14.25" customHeight="1">
      <c r="C5396" s="46"/>
      <c r="D5396" s="28"/>
      <c r="E5396" s="28"/>
      <c r="F5396" s="28"/>
      <c r="G5396" s="28"/>
      <c r="H5396" s="28"/>
      <c r="I5396" s="28"/>
      <c r="J5396" s="28"/>
      <c r="K5396" s="28"/>
      <c r="L5396" s="28"/>
      <c r="M5396" s="28"/>
      <c r="N5396" s="28"/>
      <c r="O5396" s="28"/>
      <c r="P5396" s="60"/>
      <c r="Q5396" s="60"/>
      <c r="R5396" s="60"/>
      <c r="T5396" s="60"/>
      <c r="V5396" s="46"/>
      <c r="W5396" s="28"/>
      <c r="X5396" s="28"/>
      <c r="Y5396" s="28"/>
      <c r="AA5396" s="77"/>
      <c r="AE5396" s="28"/>
      <c r="AF5396" s="28"/>
      <c r="AG5396" s="28"/>
      <c r="AH5396" s="28"/>
      <c r="AI5396" s="28"/>
      <c r="AL5396" s="28"/>
      <c r="AM5396" s="28"/>
      <c r="AN5396" s="28"/>
      <c r="AO5396" s="28"/>
      <c r="AP5396" s="28"/>
      <c r="AW5396" s="28"/>
      <c r="AX5396" s="28"/>
      <c r="AY5396" s="28"/>
      <c r="AZ5396" s="28"/>
      <c r="BA5396" s="28"/>
      <c r="BB5396" s="28"/>
      <c r="BC5396" s="28"/>
      <c r="BD5396" s="28"/>
      <c r="BE5396" s="28"/>
    </row>
    <row r="5397" spans="3:57" ht="14.25" customHeight="1">
      <c r="C5397" s="46"/>
      <c r="D5397" s="28"/>
      <c r="E5397" s="28"/>
      <c r="F5397" s="28"/>
      <c r="G5397" s="28"/>
      <c r="H5397" s="28"/>
      <c r="I5397" s="28"/>
      <c r="J5397" s="28"/>
      <c r="K5397" s="28"/>
      <c r="L5397" s="28"/>
      <c r="M5397" s="28"/>
      <c r="N5397" s="28"/>
      <c r="O5397" s="28"/>
      <c r="P5397" s="60"/>
      <c r="Q5397" s="60"/>
      <c r="R5397" s="60"/>
      <c r="T5397" s="60"/>
      <c r="V5397" s="46"/>
      <c r="W5397" s="28"/>
      <c r="X5397" s="28"/>
      <c r="Y5397" s="28"/>
      <c r="AA5397" s="77"/>
      <c r="AE5397" s="28"/>
      <c r="AF5397" s="28"/>
      <c r="AG5397" s="28"/>
      <c r="AH5397" s="28"/>
      <c r="AI5397" s="28"/>
      <c r="AL5397" s="28"/>
      <c r="AM5397" s="28"/>
      <c r="AN5397" s="28"/>
      <c r="AO5397" s="28"/>
      <c r="AP5397" s="28"/>
      <c r="AW5397" s="28"/>
      <c r="AX5397" s="28"/>
      <c r="AY5397" s="28"/>
      <c r="AZ5397" s="28"/>
      <c r="BA5397" s="28"/>
      <c r="BB5397" s="28"/>
      <c r="BC5397" s="28"/>
      <c r="BD5397" s="28"/>
      <c r="BE5397" s="28"/>
    </row>
    <row r="5398" spans="3:57" ht="14.25" customHeight="1">
      <c r="C5398" s="46"/>
      <c r="D5398" s="28"/>
      <c r="E5398" s="28"/>
      <c r="F5398" s="28"/>
      <c r="G5398" s="28"/>
      <c r="H5398" s="28"/>
      <c r="I5398" s="28"/>
      <c r="J5398" s="28"/>
      <c r="K5398" s="28"/>
      <c r="L5398" s="28"/>
      <c r="M5398" s="28"/>
      <c r="N5398" s="28"/>
      <c r="O5398" s="28"/>
      <c r="P5398" s="60"/>
      <c r="Q5398" s="60"/>
      <c r="R5398" s="60"/>
      <c r="W5398" s="28"/>
      <c r="X5398" s="28"/>
      <c r="Y5398" s="28"/>
      <c r="AA5398" s="77"/>
      <c r="AE5398" s="28"/>
      <c r="AF5398" s="28"/>
      <c r="AG5398" s="28"/>
      <c r="AH5398" s="28"/>
      <c r="AI5398" s="28"/>
      <c r="AW5398" s="28"/>
      <c r="AX5398" s="28"/>
      <c r="AY5398" s="28"/>
      <c r="AZ5398" s="28"/>
      <c r="BA5398" s="28"/>
      <c r="BB5398" s="28"/>
      <c r="BC5398" s="28"/>
      <c r="BD5398" s="28"/>
      <c r="BE5398" s="28"/>
    </row>
    <row r="5399" spans="3:57" ht="14.25" customHeight="1">
      <c r="S5399" s="60"/>
      <c r="U5399" s="60"/>
    </row>
    <row r="5400" spans="3:57" ht="14.25" customHeight="1">
      <c r="S5400" s="60"/>
      <c r="U5400" s="60"/>
      <c r="AJ5400" s="28"/>
      <c r="AK5400" s="28"/>
    </row>
    <row r="5401" spans="3:57" ht="14.25" customHeight="1">
      <c r="S5401" s="60"/>
      <c r="U5401" s="60"/>
      <c r="AJ5401" s="28"/>
      <c r="AK5401" s="28"/>
      <c r="AQ5401" s="28"/>
      <c r="AR5401" s="28"/>
      <c r="AS5401" s="28"/>
    </row>
    <row r="5402" spans="3:57" ht="14.25" customHeight="1">
      <c r="S5402" s="60"/>
      <c r="U5402" s="60"/>
      <c r="AB5402" s="28"/>
      <c r="AC5402" s="28"/>
      <c r="AD5402" s="28"/>
      <c r="AJ5402" s="28"/>
      <c r="AK5402" s="28"/>
      <c r="AQ5402" s="28"/>
      <c r="AR5402" s="28"/>
      <c r="AS5402" s="28"/>
      <c r="AT5402" s="96"/>
      <c r="AU5402" s="28"/>
      <c r="AV5402" s="28"/>
    </row>
    <row r="5403" spans="3:57" ht="14.25" customHeight="1">
      <c r="S5403" s="60"/>
      <c r="U5403" s="60"/>
      <c r="AB5403" s="28"/>
      <c r="AC5403" s="28"/>
      <c r="AD5403" s="28"/>
      <c r="AJ5403" s="28"/>
      <c r="AK5403" s="28"/>
      <c r="AQ5403" s="28"/>
      <c r="AR5403" s="28"/>
      <c r="AS5403" s="28"/>
      <c r="AT5403" s="96"/>
      <c r="AU5403" s="28"/>
      <c r="AV5403" s="28"/>
    </row>
    <row r="5404" spans="3:57" ht="14.25" customHeight="1">
      <c r="S5404" s="60"/>
      <c r="U5404" s="60"/>
      <c r="AB5404" s="28"/>
      <c r="AC5404" s="28"/>
      <c r="AD5404" s="28"/>
      <c r="AJ5404" s="28"/>
      <c r="AK5404" s="28"/>
      <c r="AQ5404" s="28"/>
      <c r="AR5404" s="28"/>
      <c r="AS5404" s="28"/>
      <c r="AT5404" s="96"/>
      <c r="AU5404" s="28"/>
      <c r="AV5404" s="28"/>
    </row>
    <row r="5405" spans="3:57" ht="14.25" customHeight="1">
      <c r="S5405" s="60"/>
      <c r="U5405" s="60"/>
      <c r="AB5405" s="28"/>
      <c r="AC5405" s="28"/>
      <c r="AD5405" s="28"/>
      <c r="AJ5405" s="28"/>
      <c r="AK5405" s="28"/>
      <c r="AQ5405" s="28"/>
      <c r="AR5405" s="28"/>
      <c r="AS5405" s="28"/>
      <c r="AT5405" s="96"/>
      <c r="AU5405" s="28"/>
      <c r="AV5405" s="28"/>
    </row>
    <row r="5406" spans="3:57" ht="14.25" customHeight="1">
      <c r="T5406" s="60"/>
      <c r="V5406" s="46"/>
      <c r="AB5406" s="28"/>
      <c r="AC5406" s="28"/>
      <c r="AD5406" s="28"/>
      <c r="AJ5406" s="28"/>
      <c r="AK5406" s="28"/>
      <c r="AL5406" s="28"/>
      <c r="AM5406" s="28"/>
      <c r="AN5406" s="28"/>
      <c r="AO5406" s="28"/>
      <c r="AP5406" s="28"/>
      <c r="AQ5406" s="28"/>
      <c r="AR5406" s="28"/>
      <c r="AS5406" s="28"/>
      <c r="AT5406" s="96"/>
      <c r="AU5406" s="28"/>
      <c r="AV5406" s="28"/>
    </row>
    <row r="5407" spans="3:57" ht="14.25" customHeight="1">
      <c r="C5407" s="46"/>
      <c r="D5407" s="28"/>
      <c r="E5407" s="28"/>
      <c r="F5407" s="28"/>
      <c r="G5407" s="28"/>
      <c r="H5407" s="28"/>
      <c r="I5407" s="28"/>
      <c r="J5407" s="28"/>
      <c r="K5407" s="28"/>
      <c r="L5407" s="28"/>
      <c r="M5407" s="28"/>
      <c r="N5407" s="28"/>
      <c r="O5407" s="28"/>
      <c r="P5407" s="60"/>
      <c r="Q5407" s="60"/>
      <c r="R5407" s="60"/>
      <c r="T5407" s="60"/>
      <c r="V5407" s="46"/>
      <c r="W5407" s="28"/>
      <c r="X5407" s="28"/>
      <c r="Y5407" s="28"/>
      <c r="AA5407" s="77"/>
      <c r="AB5407" s="28"/>
      <c r="AC5407" s="28"/>
      <c r="AD5407" s="28"/>
      <c r="AE5407" s="28"/>
      <c r="AF5407" s="28"/>
      <c r="AG5407" s="28"/>
      <c r="AH5407" s="28"/>
      <c r="AI5407" s="28"/>
      <c r="AL5407" s="28"/>
      <c r="AM5407" s="28"/>
      <c r="AN5407" s="28"/>
      <c r="AO5407" s="28"/>
      <c r="AP5407" s="28"/>
      <c r="AQ5407" s="28"/>
      <c r="AR5407" s="28"/>
      <c r="AS5407" s="28"/>
      <c r="AT5407" s="96"/>
      <c r="AU5407" s="28"/>
      <c r="AV5407" s="28"/>
      <c r="AW5407" s="28"/>
      <c r="AX5407" s="28"/>
      <c r="AY5407" s="28"/>
      <c r="AZ5407" s="28"/>
      <c r="BA5407" s="28"/>
      <c r="BB5407" s="28"/>
      <c r="BC5407" s="28"/>
      <c r="BD5407" s="28"/>
      <c r="BE5407" s="28"/>
    </row>
    <row r="5408" spans="3:57" ht="14.25" customHeight="1">
      <c r="C5408" s="46"/>
      <c r="D5408" s="28"/>
      <c r="E5408" s="28"/>
      <c r="F5408" s="28"/>
      <c r="G5408" s="28"/>
      <c r="H5408" s="28"/>
      <c r="I5408" s="28"/>
      <c r="J5408" s="28"/>
      <c r="K5408" s="28"/>
      <c r="L5408" s="28"/>
      <c r="M5408" s="28"/>
      <c r="N5408" s="28"/>
      <c r="O5408" s="28"/>
      <c r="P5408" s="60"/>
      <c r="Q5408" s="60"/>
      <c r="R5408" s="60"/>
      <c r="T5408" s="60"/>
      <c r="V5408" s="46"/>
      <c r="W5408" s="28"/>
      <c r="X5408" s="28"/>
      <c r="Y5408" s="28"/>
      <c r="AA5408" s="77"/>
      <c r="AB5408" s="28"/>
      <c r="AC5408" s="28"/>
      <c r="AD5408" s="28"/>
      <c r="AE5408" s="28"/>
      <c r="AF5408" s="28"/>
      <c r="AG5408" s="28"/>
      <c r="AH5408" s="28"/>
      <c r="AI5408" s="28"/>
      <c r="AL5408" s="28"/>
      <c r="AM5408" s="28"/>
      <c r="AN5408" s="28"/>
      <c r="AO5408" s="28"/>
      <c r="AP5408" s="28"/>
      <c r="AT5408" s="96"/>
      <c r="AU5408" s="28"/>
      <c r="AV5408" s="28"/>
      <c r="AW5408" s="28"/>
      <c r="AX5408" s="28"/>
      <c r="AY5408" s="28"/>
      <c r="AZ5408" s="28"/>
      <c r="BA5408" s="28"/>
      <c r="BB5408" s="28"/>
      <c r="BC5408" s="28"/>
      <c r="BD5408" s="28"/>
      <c r="BE5408" s="28"/>
    </row>
    <row r="5409" spans="3:57" ht="14.25" customHeight="1">
      <c r="C5409" s="46"/>
      <c r="D5409" s="28"/>
      <c r="E5409" s="28"/>
      <c r="F5409" s="28"/>
      <c r="G5409" s="28"/>
      <c r="H5409" s="28"/>
      <c r="I5409" s="28"/>
      <c r="J5409" s="28"/>
      <c r="K5409" s="28"/>
      <c r="L5409" s="28"/>
      <c r="M5409" s="28"/>
      <c r="N5409" s="28"/>
      <c r="O5409" s="28"/>
      <c r="P5409" s="60"/>
      <c r="Q5409" s="60"/>
      <c r="R5409" s="60"/>
      <c r="T5409" s="60"/>
      <c r="V5409" s="46"/>
      <c r="W5409" s="28"/>
      <c r="X5409" s="28"/>
      <c r="Y5409" s="28"/>
      <c r="AA5409" s="77"/>
      <c r="AE5409" s="28"/>
      <c r="AF5409" s="28"/>
      <c r="AG5409" s="28"/>
      <c r="AH5409" s="28"/>
      <c r="AI5409" s="28"/>
      <c r="AL5409" s="28"/>
      <c r="AM5409" s="28"/>
      <c r="AN5409" s="28"/>
      <c r="AO5409" s="28"/>
      <c r="AP5409" s="28"/>
      <c r="AW5409" s="28"/>
      <c r="AX5409" s="28"/>
      <c r="AY5409" s="28"/>
      <c r="AZ5409" s="28"/>
      <c r="BA5409" s="28"/>
      <c r="BB5409" s="28"/>
      <c r="BC5409" s="28"/>
      <c r="BD5409" s="28"/>
      <c r="BE5409" s="28"/>
    </row>
    <row r="5410" spans="3:57" ht="14.25" customHeight="1">
      <c r="C5410" s="46"/>
      <c r="D5410" s="28"/>
      <c r="E5410" s="28"/>
      <c r="F5410" s="28"/>
      <c r="G5410" s="28"/>
      <c r="H5410" s="28"/>
      <c r="I5410" s="28"/>
      <c r="J5410" s="28"/>
      <c r="K5410" s="28"/>
      <c r="L5410" s="28"/>
      <c r="M5410" s="28"/>
      <c r="N5410" s="28"/>
      <c r="O5410" s="28"/>
      <c r="P5410" s="60"/>
      <c r="Q5410" s="60"/>
      <c r="R5410" s="60"/>
      <c r="T5410" s="60"/>
      <c r="V5410" s="46"/>
      <c r="W5410" s="28"/>
      <c r="X5410" s="28"/>
      <c r="Y5410" s="28"/>
      <c r="AA5410" s="77"/>
      <c r="AE5410" s="28"/>
      <c r="AF5410" s="28"/>
      <c r="AG5410" s="28"/>
      <c r="AH5410" s="28"/>
      <c r="AI5410" s="28"/>
      <c r="AL5410" s="28"/>
      <c r="AM5410" s="28"/>
      <c r="AN5410" s="28"/>
      <c r="AO5410" s="28"/>
      <c r="AP5410" s="28"/>
      <c r="AW5410" s="28"/>
      <c r="AX5410" s="28"/>
      <c r="AY5410" s="28"/>
      <c r="AZ5410" s="28"/>
      <c r="BA5410" s="28"/>
      <c r="BB5410" s="28"/>
      <c r="BC5410" s="28"/>
      <c r="BD5410" s="28"/>
      <c r="BE5410" s="28"/>
    </row>
    <row r="5411" spans="3:57" ht="14.25" customHeight="1">
      <c r="C5411" s="46"/>
      <c r="D5411" s="28"/>
      <c r="E5411" s="28"/>
      <c r="F5411" s="28"/>
      <c r="G5411" s="28"/>
      <c r="H5411" s="28"/>
      <c r="I5411" s="28"/>
      <c r="J5411" s="28"/>
      <c r="K5411" s="28"/>
      <c r="L5411" s="28"/>
      <c r="M5411" s="28"/>
      <c r="N5411" s="28"/>
      <c r="O5411" s="28"/>
      <c r="P5411" s="60"/>
      <c r="Q5411" s="60"/>
      <c r="R5411" s="60"/>
      <c r="T5411" s="60"/>
      <c r="V5411" s="46"/>
      <c r="W5411" s="28"/>
      <c r="X5411" s="28"/>
      <c r="Y5411" s="28"/>
      <c r="AA5411" s="77"/>
      <c r="AE5411" s="28"/>
      <c r="AF5411" s="28"/>
      <c r="AG5411" s="28"/>
      <c r="AH5411" s="28"/>
      <c r="AI5411" s="28"/>
      <c r="AL5411" s="28"/>
      <c r="AM5411" s="28"/>
      <c r="AN5411" s="28"/>
      <c r="AO5411" s="28"/>
      <c r="AP5411" s="28"/>
      <c r="AW5411" s="28"/>
      <c r="AX5411" s="28"/>
      <c r="AY5411" s="28"/>
      <c r="AZ5411" s="28"/>
      <c r="BA5411" s="28"/>
      <c r="BB5411" s="28"/>
      <c r="BC5411" s="28"/>
      <c r="BD5411" s="28"/>
      <c r="BE5411" s="28"/>
    </row>
    <row r="5412" spans="3:57" ht="14.25" customHeight="1">
      <c r="C5412" s="46"/>
      <c r="D5412" s="28"/>
      <c r="E5412" s="28"/>
      <c r="F5412" s="28"/>
      <c r="G5412" s="28"/>
      <c r="H5412" s="28"/>
      <c r="I5412" s="28"/>
      <c r="J5412" s="28"/>
      <c r="K5412" s="28"/>
      <c r="L5412" s="28"/>
      <c r="M5412" s="28"/>
      <c r="N5412" s="28"/>
      <c r="O5412" s="28"/>
      <c r="P5412" s="60"/>
      <c r="Q5412" s="60"/>
      <c r="R5412" s="60"/>
      <c r="T5412" s="60"/>
      <c r="V5412" s="46"/>
      <c r="W5412" s="28"/>
      <c r="X5412" s="28"/>
      <c r="Y5412" s="28"/>
      <c r="AA5412" s="77"/>
      <c r="AE5412" s="28"/>
      <c r="AF5412" s="28"/>
      <c r="AG5412" s="28"/>
      <c r="AH5412" s="28"/>
      <c r="AI5412" s="28"/>
      <c r="AL5412" s="28"/>
      <c r="AM5412" s="28"/>
      <c r="AN5412" s="28"/>
      <c r="AO5412" s="28"/>
      <c r="AP5412" s="28"/>
      <c r="AW5412" s="28"/>
      <c r="AX5412" s="28"/>
      <c r="AY5412" s="28"/>
      <c r="AZ5412" s="28"/>
      <c r="BA5412" s="28"/>
      <c r="BB5412" s="28"/>
      <c r="BC5412" s="28"/>
      <c r="BD5412" s="28"/>
      <c r="BE5412" s="28"/>
    </row>
    <row r="5413" spans="3:57" ht="14.25" customHeight="1">
      <c r="C5413" s="46"/>
      <c r="D5413" s="28"/>
      <c r="E5413" s="28"/>
      <c r="F5413" s="28"/>
      <c r="G5413" s="28"/>
      <c r="H5413" s="28"/>
      <c r="I5413" s="28"/>
      <c r="J5413" s="28"/>
      <c r="K5413" s="28"/>
      <c r="L5413" s="28"/>
      <c r="M5413" s="28"/>
      <c r="N5413" s="28"/>
      <c r="O5413" s="28"/>
      <c r="P5413" s="60"/>
      <c r="Q5413" s="60"/>
      <c r="R5413" s="60"/>
      <c r="T5413" s="60"/>
      <c r="W5413" s="28"/>
      <c r="X5413" s="28"/>
      <c r="Y5413" s="28"/>
      <c r="AA5413" s="77"/>
      <c r="AE5413" s="28"/>
      <c r="AF5413" s="28"/>
      <c r="AG5413" s="28"/>
      <c r="AH5413" s="28"/>
      <c r="AI5413" s="28"/>
      <c r="AW5413" s="28"/>
      <c r="AX5413" s="28"/>
      <c r="AY5413" s="28"/>
      <c r="AZ5413" s="28"/>
      <c r="BA5413" s="28"/>
      <c r="BB5413" s="28"/>
      <c r="BC5413" s="28"/>
      <c r="BD5413" s="28"/>
      <c r="BE5413" s="28"/>
    </row>
    <row r="5414" spans="3:57" ht="14.25" customHeight="1">
      <c r="S5414" s="60"/>
      <c r="U5414" s="60"/>
    </row>
    <row r="5415" spans="3:57" ht="14.25" customHeight="1">
      <c r="S5415" s="60"/>
      <c r="T5415" s="60"/>
      <c r="U5415" s="60"/>
      <c r="AJ5415" s="28"/>
      <c r="AK5415" s="28"/>
    </row>
    <row r="5416" spans="3:57" ht="14.25" customHeight="1">
      <c r="S5416" s="60"/>
      <c r="T5416" s="60"/>
      <c r="U5416" s="60"/>
      <c r="AJ5416" s="28"/>
      <c r="AK5416" s="28"/>
      <c r="AQ5416" s="28"/>
      <c r="AR5416" s="28"/>
      <c r="AS5416" s="28"/>
    </row>
    <row r="5417" spans="3:57" ht="14.25" customHeight="1">
      <c r="S5417" s="60"/>
      <c r="T5417" s="60"/>
      <c r="U5417" s="60"/>
      <c r="AB5417" s="28"/>
      <c r="AC5417" s="28"/>
      <c r="AD5417" s="28"/>
      <c r="AJ5417" s="28"/>
      <c r="AK5417" s="28"/>
      <c r="AQ5417" s="28"/>
      <c r="AR5417" s="28"/>
      <c r="AS5417" s="28"/>
      <c r="AT5417" s="96"/>
      <c r="AU5417" s="28"/>
      <c r="AV5417" s="28"/>
    </row>
    <row r="5418" spans="3:57" ht="14.25" customHeight="1">
      <c r="S5418" s="60"/>
      <c r="T5418" s="60"/>
      <c r="U5418" s="60"/>
      <c r="AB5418" s="28"/>
      <c r="AC5418" s="28"/>
      <c r="AD5418" s="28"/>
      <c r="AJ5418" s="28"/>
      <c r="AK5418" s="28"/>
      <c r="AQ5418" s="28"/>
      <c r="AR5418" s="28"/>
      <c r="AS5418" s="28"/>
      <c r="AT5418" s="96"/>
      <c r="AU5418" s="28"/>
      <c r="AV5418" s="28"/>
    </row>
    <row r="5419" spans="3:57" ht="14.25" customHeight="1">
      <c r="S5419" s="60"/>
      <c r="T5419" s="60"/>
      <c r="U5419" s="60"/>
      <c r="AB5419" s="28"/>
      <c r="AC5419" s="28"/>
      <c r="AD5419" s="28"/>
      <c r="AJ5419" s="28"/>
      <c r="AK5419" s="28"/>
      <c r="AQ5419" s="28"/>
      <c r="AR5419" s="28"/>
      <c r="AS5419" s="28"/>
      <c r="AT5419" s="96"/>
      <c r="AU5419" s="28"/>
      <c r="AV5419" s="28"/>
    </row>
    <row r="5420" spans="3:57" ht="14.25" customHeight="1">
      <c r="S5420" s="60"/>
      <c r="T5420" s="60"/>
      <c r="U5420" s="60"/>
      <c r="AB5420" s="28"/>
      <c r="AC5420" s="28"/>
      <c r="AD5420" s="28"/>
      <c r="AJ5420" s="28"/>
      <c r="AK5420" s="28"/>
      <c r="AQ5420" s="28"/>
      <c r="AR5420" s="28"/>
      <c r="AS5420" s="28"/>
      <c r="AT5420" s="96"/>
      <c r="AU5420" s="28"/>
      <c r="AV5420" s="28"/>
    </row>
    <row r="5421" spans="3:57" ht="14.25" customHeight="1">
      <c r="S5421" s="60"/>
      <c r="T5421" s="60"/>
      <c r="U5421" s="60"/>
      <c r="V5421" s="46"/>
      <c r="AB5421" s="28"/>
      <c r="AC5421" s="28"/>
      <c r="AD5421" s="28"/>
      <c r="AJ5421" s="28"/>
      <c r="AK5421" s="28"/>
      <c r="AL5421" s="28"/>
      <c r="AM5421" s="28"/>
      <c r="AN5421" s="28"/>
      <c r="AO5421" s="28"/>
      <c r="AP5421" s="28"/>
      <c r="AQ5421" s="28"/>
      <c r="AR5421" s="28"/>
      <c r="AS5421" s="28"/>
      <c r="AT5421" s="96"/>
      <c r="AU5421" s="28"/>
      <c r="AV5421" s="28"/>
    </row>
    <row r="5422" spans="3:57" ht="14.25" customHeight="1">
      <c r="C5422" s="46"/>
      <c r="D5422" s="28"/>
      <c r="E5422" s="28"/>
      <c r="F5422" s="28"/>
      <c r="G5422" s="28"/>
      <c r="H5422" s="28"/>
      <c r="I5422" s="28"/>
      <c r="J5422" s="28"/>
      <c r="K5422" s="28"/>
      <c r="L5422" s="28"/>
      <c r="M5422" s="28"/>
      <c r="N5422" s="28"/>
      <c r="O5422" s="28"/>
      <c r="P5422" s="60"/>
      <c r="Q5422" s="60"/>
      <c r="R5422" s="60"/>
      <c r="T5422" s="60"/>
      <c r="V5422" s="46"/>
      <c r="W5422" s="28"/>
      <c r="X5422" s="28"/>
      <c r="Y5422" s="28"/>
      <c r="AA5422" s="77"/>
      <c r="AB5422" s="28"/>
      <c r="AC5422" s="28"/>
      <c r="AD5422" s="28"/>
      <c r="AE5422" s="28"/>
      <c r="AF5422" s="28"/>
      <c r="AG5422" s="28"/>
      <c r="AH5422" s="28"/>
      <c r="AI5422" s="28"/>
      <c r="AJ5422" s="28"/>
      <c r="AK5422" s="28"/>
      <c r="AL5422" s="28"/>
      <c r="AM5422" s="28"/>
      <c r="AN5422" s="28"/>
      <c r="AO5422" s="28"/>
      <c r="AP5422" s="28"/>
      <c r="AQ5422" s="28"/>
      <c r="AR5422" s="28"/>
      <c r="AS5422" s="28"/>
      <c r="AT5422" s="96"/>
      <c r="AU5422" s="28"/>
      <c r="AV5422" s="28"/>
      <c r="AW5422" s="28"/>
      <c r="AX5422" s="28"/>
      <c r="AY5422" s="28"/>
      <c r="AZ5422" s="28"/>
      <c r="BA5422" s="28"/>
      <c r="BB5422" s="28"/>
      <c r="BC5422" s="28"/>
      <c r="BD5422" s="28"/>
      <c r="BE5422" s="28"/>
    </row>
    <row r="5423" spans="3:57" ht="14.25" customHeight="1">
      <c r="C5423" s="46"/>
      <c r="D5423" s="28"/>
      <c r="E5423" s="28"/>
      <c r="F5423" s="28"/>
      <c r="G5423" s="28"/>
      <c r="H5423" s="28"/>
      <c r="I5423" s="28"/>
      <c r="J5423" s="28"/>
      <c r="K5423" s="28"/>
      <c r="L5423" s="28"/>
      <c r="M5423" s="28"/>
      <c r="N5423" s="28"/>
      <c r="O5423" s="28"/>
      <c r="P5423" s="60"/>
      <c r="Q5423" s="60"/>
      <c r="R5423" s="60"/>
      <c r="S5423" s="60"/>
      <c r="T5423" s="60"/>
      <c r="U5423" s="60"/>
      <c r="V5423" s="46"/>
      <c r="W5423" s="28"/>
      <c r="X5423" s="28"/>
      <c r="Y5423" s="28"/>
      <c r="AA5423" s="77"/>
      <c r="AB5423" s="28"/>
      <c r="AC5423" s="28"/>
      <c r="AD5423" s="28"/>
      <c r="AE5423" s="28"/>
      <c r="AF5423" s="28"/>
      <c r="AG5423" s="28"/>
      <c r="AH5423" s="28"/>
      <c r="AI5423" s="28"/>
      <c r="AL5423" s="28"/>
      <c r="AM5423" s="28"/>
      <c r="AN5423" s="28"/>
      <c r="AO5423" s="28"/>
      <c r="AP5423" s="28"/>
      <c r="AQ5423" s="28"/>
      <c r="AR5423" s="28"/>
      <c r="AS5423" s="28"/>
      <c r="AT5423" s="96"/>
      <c r="AU5423" s="28"/>
      <c r="AV5423" s="28"/>
      <c r="AW5423" s="28"/>
      <c r="AX5423" s="28"/>
      <c r="AY5423" s="28"/>
      <c r="AZ5423" s="28"/>
      <c r="BA5423" s="28"/>
      <c r="BB5423" s="28"/>
      <c r="BC5423" s="28"/>
      <c r="BD5423" s="28"/>
      <c r="BE5423" s="28"/>
    </row>
    <row r="5424" spans="3:57" ht="14.25" customHeight="1">
      <c r="C5424" s="46"/>
      <c r="D5424" s="28"/>
      <c r="E5424" s="28"/>
      <c r="F5424" s="28"/>
      <c r="G5424" s="28"/>
      <c r="H5424" s="28"/>
      <c r="I5424" s="28"/>
      <c r="J5424" s="28"/>
      <c r="K5424" s="28"/>
      <c r="L5424" s="28"/>
      <c r="M5424" s="28"/>
      <c r="N5424" s="28"/>
      <c r="O5424" s="28"/>
      <c r="P5424" s="60"/>
      <c r="Q5424" s="60"/>
      <c r="R5424" s="60"/>
      <c r="S5424" s="60"/>
      <c r="T5424" s="60"/>
      <c r="U5424" s="60"/>
      <c r="V5424" s="46"/>
      <c r="W5424" s="28"/>
      <c r="X5424" s="28"/>
      <c r="Y5424" s="28"/>
      <c r="AA5424" s="77"/>
      <c r="AB5424" s="28"/>
      <c r="AC5424" s="28"/>
      <c r="AD5424" s="28"/>
      <c r="AE5424" s="28"/>
      <c r="AF5424" s="28"/>
      <c r="AG5424" s="28"/>
      <c r="AH5424" s="28"/>
      <c r="AI5424" s="28"/>
      <c r="AJ5424" s="28"/>
      <c r="AK5424" s="28"/>
      <c r="AL5424" s="28"/>
      <c r="AM5424" s="28"/>
      <c r="AN5424" s="28"/>
      <c r="AO5424" s="28"/>
      <c r="AP5424" s="28"/>
      <c r="AT5424" s="96"/>
      <c r="AU5424" s="28"/>
      <c r="AV5424" s="28"/>
      <c r="AW5424" s="28"/>
      <c r="AX5424" s="28"/>
      <c r="AY5424" s="28"/>
      <c r="AZ5424" s="28"/>
      <c r="BA5424" s="28"/>
      <c r="BB5424" s="28"/>
      <c r="BC5424" s="28"/>
      <c r="BD5424" s="28"/>
      <c r="BE5424" s="28"/>
    </row>
    <row r="5425" spans="3:57" ht="14.25" customHeight="1">
      <c r="C5425" s="46"/>
      <c r="D5425" s="28"/>
      <c r="E5425" s="28"/>
      <c r="F5425" s="28"/>
      <c r="G5425" s="28"/>
      <c r="H5425" s="28"/>
      <c r="I5425" s="28"/>
      <c r="J5425" s="28"/>
      <c r="K5425" s="28"/>
      <c r="L5425" s="28"/>
      <c r="M5425" s="28"/>
      <c r="N5425" s="28"/>
      <c r="O5425" s="28"/>
      <c r="P5425" s="60"/>
      <c r="Q5425" s="60"/>
      <c r="R5425" s="60"/>
      <c r="S5425" s="60"/>
      <c r="T5425" s="60"/>
      <c r="U5425" s="60"/>
      <c r="V5425" s="46"/>
      <c r="W5425" s="28"/>
      <c r="X5425" s="28"/>
      <c r="Y5425" s="28"/>
      <c r="AA5425" s="77"/>
      <c r="AE5425" s="28"/>
      <c r="AF5425" s="28"/>
      <c r="AG5425" s="28"/>
      <c r="AH5425" s="28"/>
      <c r="AI5425" s="28"/>
      <c r="AJ5425" s="28"/>
      <c r="AK5425" s="28"/>
      <c r="AL5425" s="28"/>
      <c r="AM5425" s="28"/>
      <c r="AN5425" s="28"/>
      <c r="AO5425" s="28"/>
      <c r="AP5425" s="28"/>
      <c r="AQ5425" s="28"/>
      <c r="AR5425" s="28"/>
      <c r="AS5425" s="28"/>
      <c r="AW5425" s="28"/>
      <c r="AX5425" s="28"/>
      <c r="AY5425" s="28"/>
      <c r="AZ5425" s="28"/>
      <c r="BA5425" s="28"/>
      <c r="BB5425" s="28"/>
      <c r="BC5425" s="28"/>
      <c r="BD5425" s="28"/>
      <c r="BE5425" s="28"/>
    </row>
    <row r="5426" spans="3:57" ht="14.25" customHeight="1">
      <c r="C5426" s="46"/>
      <c r="D5426" s="28"/>
      <c r="E5426" s="28"/>
      <c r="F5426" s="28"/>
      <c r="G5426" s="28"/>
      <c r="H5426" s="28"/>
      <c r="I5426" s="28"/>
      <c r="J5426" s="28"/>
      <c r="K5426" s="28"/>
      <c r="L5426" s="28"/>
      <c r="M5426" s="28"/>
      <c r="N5426" s="28"/>
      <c r="O5426" s="28"/>
      <c r="P5426" s="60"/>
      <c r="Q5426" s="60"/>
      <c r="R5426" s="60"/>
      <c r="S5426" s="60"/>
      <c r="T5426" s="60"/>
      <c r="U5426" s="60"/>
      <c r="V5426" s="46"/>
      <c r="W5426" s="28"/>
      <c r="X5426" s="28"/>
      <c r="Y5426" s="28"/>
      <c r="AA5426" s="77"/>
      <c r="AB5426" s="28"/>
      <c r="AC5426" s="28"/>
      <c r="AD5426" s="28"/>
      <c r="AE5426" s="28"/>
      <c r="AF5426" s="28"/>
      <c r="AG5426" s="28"/>
      <c r="AH5426" s="28"/>
      <c r="AI5426" s="28"/>
      <c r="AJ5426" s="28"/>
      <c r="AK5426" s="28"/>
      <c r="AL5426" s="28"/>
      <c r="AM5426" s="28"/>
      <c r="AN5426" s="28"/>
      <c r="AO5426" s="28"/>
      <c r="AP5426" s="28"/>
      <c r="AQ5426" s="28"/>
      <c r="AR5426" s="28"/>
      <c r="AS5426" s="28"/>
      <c r="AT5426" s="96"/>
      <c r="AU5426" s="28"/>
      <c r="AV5426" s="28"/>
      <c r="AW5426" s="28"/>
      <c r="AX5426" s="28"/>
      <c r="AY5426" s="28"/>
      <c r="AZ5426" s="28"/>
      <c r="BA5426" s="28"/>
      <c r="BB5426" s="28"/>
      <c r="BC5426" s="28"/>
      <c r="BD5426" s="28"/>
      <c r="BE5426" s="28"/>
    </row>
    <row r="5427" spans="3:57" ht="14.25" customHeight="1">
      <c r="C5427" s="46"/>
      <c r="D5427" s="28"/>
      <c r="E5427" s="28"/>
      <c r="F5427" s="28"/>
      <c r="G5427" s="28"/>
      <c r="H5427" s="28"/>
      <c r="I5427" s="28"/>
      <c r="J5427" s="28"/>
      <c r="K5427" s="28"/>
      <c r="L5427" s="28"/>
      <c r="M5427" s="28"/>
      <c r="N5427" s="28"/>
      <c r="O5427" s="28"/>
      <c r="P5427" s="60"/>
      <c r="Q5427" s="60"/>
      <c r="R5427" s="60"/>
      <c r="S5427" s="60"/>
      <c r="T5427" s="60"/>
      <c r="U5427" s="60"/>
      <c r="V5427" s="46"/>
      <c r="W5427" s="28"/>
      <c r="X5427" s="28"/>
      <c r="Y5427" s="28"/>
      <c r="AA5427" s="77"/>
      <c r="AB5427" s="28"/>
      <c r="AC5427" s="28"/>
      <c r="AD5427" s="28"/>
      <c r="AE5427" s="28"/>
      <c r="AF5427" s="28"/>
      <c r="AG5427" s="28"/>
      <c r="AH5427" s="28"/>
      <c r="AI5427" s="28"/>
      <c r="AJ5427" s="28"/>
      <c r="AK5427" s="28"/>
      <c r="AL5427" s="28"/>
      <c r="AM5427" s="28"/>
      <c r="AN5427" s="28"/>
      <c r="AO5427" s="28"/>
      <c r="AP5427" s="28"/>
      <c r="AQ5427" s="28"/>
      <c r="AR5427" s="28"/>
      <c r="AS5427" s="28"/>
      <c r="AT5427" s="96"/>
      <c r="AU5427" s="28"/>
      <c r="AV5427" s="28"/>
      <c r="AW5427" s="28"/>
      <c r="AX5427" s="28"/>
      <c r="AY5427" s="28"/>
      <c r="AZ5427" s="28"/>
      <c r="BA5427" s="28"/>
      <c r="BB5427" s="28"/>
      <c r="BC5427" s="28"/>
      <c r="BD5427" s="28"/>
      <c r="BE5427" s="28"/>
    </row>
    <row r="5428" spans="3:57" ht="14.25" customHeight="1">
      <c r="C5428" s="46"/>
      <c r="D5428" s="28"/>
      <c r="E5428" s="28"/>
      <c r="F5428" s="28"/>
      <c r="G5428" s="28"/>
      <c r="H5428" s="28"/>
      <c r="I5428" s="28"/>
      <c r="J5428" s="28"/>
      <c r="K5428" s="28"/>
      <c r="L5428" s="28"/>
      <c r="M5428" s="28"/>
      <c r="N5428" s="28"/>
      <c r="O5428" s="28"/>
      <c r="P5428" s="60"/>
      <c r="Q5428" s="60"/>
      <c r="R5428" s="60"/>
      <c r="S5428" s="60"/>
      <c r="T5428" s="60"/>
      <c r="U5428" s="60"/>
      <c r="V5428" s="46"/>
      <c r="W5428" s="28"/>
      <c r="X5428" s="28"/>
      <c r="Y5428" s="28"/>
      <c r="AA5428" s="77"/>
      <c r="AB5428" s="28"/>
      <c r="AC5428" s="28"/>
      <c r="AD5428" s="28"/>
      <c r="AE5428" s="28"/>
      <c r="AF5428" s="28"/>
      <c r="AG5428" s="28"/>
      <c r="AH5428" s="28"/>
      <c r="AI5428" s="28"/>
      <c r="AJ5428" s="28"/>
      <c r="AK5428" s="28"/>
      <c r="AL5428" s="28"/>
      <c r="AM5428" s="28"/>
      <c r="AN5428" s="28"/>
      <c r="AO5428" s="28"/>
      <c r="AP5428" s="28"/>
      <c r="AQ5428" s="28"/>
      <c r="AR5428" s="28"/>
      <c r="AS5428" s="28"/>
      <c r="AT5428" s="96"/>
      <c r="AU5428" s="28"/>
      <c r="AV5428" s="28"/>
      <c r="AW5428" s="28"/>
      <c r="AX5428" s="28"/>
      <c r="AY5428" s="28"/>
      <c r="AZ5428" s="28"/>
      <c r="BA5428" s="28"/>
      <c r="BB5428" s="28"/>
      <c r="BC5428" s="28"/>
      <c r="BD5428" s="28"/>
      <c r="BE5428" s="28"/>
    </row>
    <row r="5429" spans="3:57" ht="14.25" customHeight="1">
      <c r="C5429" s="46"/>
      <c r="D5429" s="28"/>
      <c r="E5429" s="28"/>
      <c r="F5429" s="28"/>
      <c r="G5429" s="28"/>
      <c r="H5429" s="28"/>
      <c r="I5429" s="28"/>
      <c r="J5429" s="28"/>
      <c r="K5429" s="28"/>
      <c r="L5429" s="28"/>
      <c r="M5429" s="28"/>
      <c r="N5429" s="28"/>
      <c r="O5429" s="28"/>
      <c r="P5429" s="60"/>
      <c r="Q5429" s="60"/>
      <c r="R5429" s="60"/>
      <c r="S5429" s="60"/>
      <c r="T5429" s="60"/>
      <c r="U5429" s="60"/>
      <c r="W5429" s="28"/>
      <c r="X5429" s="28"/>
      <c r="Y5429" s="28"/>
      <c r="AA5429" s="77"/>
      <c r="AB5429" s="28"/>
      <c r="AC5429" s="28"/>
      <c r="AD5429" s="28"/>
      <c r="AE5429" s="28"/>
      <c r="AF5429" s="28"/>
      <c r="AG5429" s="28"/>
      <c r="AH5429" s="28"/>
      <c r="AI5429" s="28"/>
      <c r="AJ5429" s="28"/>
      <c r="AK5429" s="28"/>
      <c r="AQ5429" s="28"/>
      <c r="AR5429" s="28"/>
      <c r="AS5429" s="28"/>
      <c r="AT5429" s="96"/>
      <c r="AU5429" s="28"/>
      <c r="AV5429" s="28"/>
      <c r="AW5429" s="28"/>
      <c r="AX5429" s="28"/>
      <c r="AY5429" s="28"/>
      <c r="AZ5429" s="28"/>
      <c r="BA5429" s="28"/>
      <c r="BB5429" s="28"/>
      <c r="BC5429" s="28"/>
      <c r="BD5429" s="28"/>
      <c r="BE5429" s="28"/>
    </row>
    <row r="5430" spans="3:57" ht="14.25" customHeight="1">
      <c r="S5430" s="60"/>
      <c r="T5430" s="60"/>
      <c r="U5430" s="60"/>
      <c r="V5430" s="46"/>
      <c r="AB5430" s="28"/>
      <c r="AC5430" s="28"/>
      <c r="AD5430" s="28"/>
      <c r="AJ5430" s="28"/>
      <c r="AK5430" s="28"/>
      <c r="AL5430" s="28"/>
      <c r="AM5430" s="28"/>
      <c r="AN5430" s="28"/>
      <c r="AO5430" s="28"/>
      <c r="AP5430" s="28"/>
      <c r="AQ5430" s="28"/>
      <c r="AR5430" s="28"/>
      <c r="AS5430" s="28"/>
      <c r="AT5430" s="96"/>
      <c r="AU5430" s="28"/>
      <c r="AV5430" s="28"/>
    </row>
    <row r="5431" spans="3:57" ht="14.25" customHeight="1">
      <c r="C5431" s="46"/>
      <c r="D5431" s="28"/>
      <c r="E5431" s="28"/>
      <c r="F5431" s="28"/>
      <c r="G5431" s="28"/>
      <c r="H5431" s="28"/>
      <c r="I5431" s="28"/>
      <c r="J5431" s="28"/>
      <c r="K5431" s="28"/>
      <c r="L5431" s="28"/>
      <c r="M5431" s="28"/>
      <c r="N5431" s="28"/>
      <c r="O5431" s="28"/>
      <c r="P5431" s="60"/>
      <c r="Q5431" s="60"/>
      <c r="R5431" s="60"/>
      <c r="S5431" s="60"/>
      <c r="T5431" s="60"/>
      <c r="U5431" s="60"/>
      <c r="V5431" s="46"/>
      <c r="W5431" s="28"/>
      <c r="X5431" s="28"/>
      <c r="Y5431" s="28"/>
      <c r="AA5431" s="77"/>
      <c r="AB5431" s="28"/>
      <c r="AC5431" s="28"/>
      <c r="AD5431" s="28"/>
      <c r="AE5431" s="28"/>
      <c r="AF5431" s="28"/>
      <c r="AG5431" s="28"/>
      <c r="AH5431" s="28"/>
      <c r="AI5431" s="28"/>
      <c r="AJ5431" s="28"/>
      <c r="AK5431" s="28"/>
      <c r="AL5431" s="28"/>
      <c r="AM5431" s="28"/>
      <c r="AN5431" s="28"/>
      <c r="AO5431" s="28"/>
      <c r="AP5431" s="28"/>
      <c r="AQ5431" s="28"/>
      <c r="AR5431" s="28"/>
      <c r="AS5431" s="28"/>
      <c r="AT5431" s="96"/>
      <c r="AU5431" s="28"/>
      <c r="AV5431" s="28"/>
      <c r="AW5431" s="28"/>
      <c r="AX5431" s="28"/>
      <c r="AY5431" s="28"/>
      <c r="AZ5431" s="28"/>
      <c r="BA5431" s="28"/>
      <c r="BB5431" s="28"/>
      <c r="BC5431" s="28"/>
      <c r="BD5431" s="28"/>
      <c r="BE5431" s="28"/>
    </row>
    <row r="5432" spans="3:57" ht="14.25" customHeight="1">
      <c r="C5432" s="46"/>
      <c r="D5432" s="28"/>
      <c r="E5432" s="28"/>
      <c r="F5432" s="28"/>
      <c r="G5432" s="28"/>
      <c r="H5432" s="28"/>
      <c r="I5432" s="28"/>
      <c r="J5432" s="28"/>
      <c r="K5432" s="28"/>
      <c r="L5432" s="28"/>
      <c r="M5432" s="28"/>
      <c r="N5432" s="28"/>
      <c r="O5432" s="28"/>
      <c r="P5432" s="60"/>
      <c r="Q5432" s="60"/>
      <c r="R5432" s="60"/>
      <c r="S5432" s="60"/>
      <c r="T5432" s="60"/>
      <c r="U5432" s="60"/>
      <c r="V5432" s="46"/>
      <c r="W5432" s="28"/>
      <c r="X5432" s="28"/>
      <c r="Y5432" s="28"/>
      <c r="AA5432" s="77"/>
      <c r="AB5432" s="28"/>
      <c r="AC5432" s="28"/>
      <c r="AD5432" s="28"/>
      <c r="AE5432" s="28"/>
      <c r="AF5432" s="28"/>
      <c r="AG5432" s="28"/>
      <c r="AH5432" s="28"/>
      <c r="AI5432" s="28"/>
      <c r="AJ5432" s="28"/>
      <c r="AK5432" s="28"/>
      <c r="AL5432" s="28"/>
      <c r="AM5432" s="28"/>
      <c r="AN5432" s="28"/>
      <c r="AO5432" s="28"/>
      <c r="AP5432" s="28"/>
      <c r="AQ5432" s="28"/>
      <c r="AR5432" s="28"/>
      <c r="AS5432" s="28"/>
      <c r="AT5432" s="96"/>
      <c r="AU5432" s="28"/>
      <c r="AV5432" s="28"/>
      <c r="AW5432" s="28"/>
      <c r="AX5432" s="28"/>
      <c r="AY5432" s="28"/>
      <c r="AZ5432" s="28"/>
      <c r="BA5432" s="28"/>
      <c r="BB5432" s="28"/>
      <c r="BC5432" s="28"/>
      <c r="BD5432" s="28"/>
      <c r="BE5432" s="28"/>
    </row>
    <row r="5433" spans="3:57" ht="14.25" customHeight="1">
      <c r="C5433" s="46"/>
      <c r="D5433" s="28"/>
      <c r="E5433" s="28"/>
      <c r="F5433" s="28"/>
      <c r="G5433" s="28"/>
      <c r="H5433" s="28"/>
      <c r="I5433" s="28"/>
      <c r="J5433" s="28"/>
      <c r="K5433" s="28"/>
      <c r="L5433" s="28"/>
      <c r="M5433" s="28"/>
      <c r="N5433" s="28"/>
      <c r="O5433" s="28"/>
      <c r="P5433" s="60"/>
      <c r="Q5433" s="60"/>
      <c r="R5433" s="60"/>
      <c r="S5433" s="60"/>
      <c r="T5433" s="60"/>
      <c r="U5433" s="60"/>
      <c r="V5433" s="46"/>
      <c r="W5433" s="28"/>
      <c r="X5433" s="28"/>
      <c r="Y5433" s="28"/>
      <c r="AA5433" s="77"/>
      <c r="AB5433" s="28"/>
      <c r="AC5433" s="28"/>
      <c r="AD5433" s="28"/>
      <c r="AE5433" s="28"/>
      <c r="AF5433" s="28"/>
      <c r="AG5433" s="28"/>
      <c r="AH5433" s="28"/>
      <c r="AI5433" s="28"/>
      <c r="AJ5433" s="28"/>
      <c r="AK5433" s="28"/>
      <c r="AL5433" s="28"/>
      <c r="AM5433" s="28"/>
      <c r="AN5433" s="28"/>
      <c r="AO5433" s="28"/>
      <c r="AP5433" s="28"/>
      <c r="AQ5433" s="28"/>
      <c r="AR5433" s="28"/>
      <c r="AS5433" s="28"/>
      <c r="AT5433" s="96"/>
      <c r="AU5433" s="28"/>
      <c r="AV5433" s="28"/>
      <c r="AW5433" s="28"/>
      <c r="AX5433" s="28"/>
      <c r="AY5433" s="28"/>
      <c r="AZ5433" s="28"/>
      <c r="BA5433" s="28"/>
      <c r="BB5433" s="28"/>
      <c r="BC5433" s="28"/>
      <c r="BD5433" s="28"/>
      <c r="BE5433" s="28"/>
    </row>
    <row r="5434" spans="3:57" ht="14.25" customHeight="1">
      <c r="C5434" s="46"/>
      <c r="D5434" s="28"/>
      <c r="E5434" s="28"/>
      <c r="F5434" s="28"/>
      <c r="G5434" s="28"/>
      <c r="H5434" s="28"/>
      <c r="I5434" s="28"/>
      <c r="J5434" s="28"/>
      <c r="K5434" s="28"/>
      <c r="L5434" s="28"/>
      <c r="M5434" s="28"/>
      <c r="N5434" s="28"/>
      <c r="O5434" s="28"/>
      <c r="P5434" s="60"/>
      <c r="Q5434" s="60"/>
      <c r="R5434" s="60"/>
      <c r="S5434" s="60"/>
      <c r="T5434" s="60"/>
      <c r="U5434" s="60"/>
      <c r="V5434" s="46"/>
      <c r="W5434" s="28"/>
      <c r="X5434" s="28"/>
      <c r="Y5434" s="28"/>
      <c r="AA5434" s="77"/>
      <c r="AB5434" s="28"/>
      <c r="AC5434" s="28"/>
      <c r="AD5434" s="28"/>
      <c r="AE5434" s="28"/>
      <c r="AF5434" s="28"/>
      <c r="AG5434" s="28"/>
      <c r="AH5434" s="28"/>
      <c r="AI5434" s="28"/>
      <c r="AJ5434" s="28"/>
      <c r="AK5434" s="28"/>
      <c r="AL5434" s="28"/>
      <c r="AM5434" s="28"/>
      <c r="AN5434" s="28"/>
      <c r="AO5434" s="28"/>
      <c r="AP5434" s="28"/>
      <c r="AQ5434" s="28"/>
      <c r="AR5434" s="28"/>
      <c r="AS5434" s="28"/>
      <c r="AT5434" s="96"/>
      <c r="AU5434" s="28"/>
      <c r="AV5434" s="28"/>
      <c r="AW5434" s="28"/>
      <c r="AX5434" s="28"/>
      <c r="AY5434" s="28"/>
      <c r="AZ5434" s="28"/>
      <c r="BA5434" s="28"/>
      <c r="BB5434" s="28"/>
      <c r="BC5434" s="28"/>
      <c r="BD5434" s="28"/>
      <c r="BE5434" s="28"/>
    </row>
    <row r="5435" spans="3:57" ht="14.25" customHeight="1">
      <c r="C5435" s="46"/>
      <c r="D5435" s="28"/>
      <c r="E5435" s="28"/>
      <c r="F5435" s="28"/>
      <c r="G5435" s="28"/>
      <c r="H5435" s="28"/>
      <c r="I5435" s="28"/>
      <c r="J5435" s="28"/>
      <c r="K5435" s="28"/>
      <c r="L5435" s="28"/>
      <c r="M5435" s="28"/>
      <c r="N5435" s="28"/>
      <c r="O5435" s="28"/>
      <c r="P5435" s="60"/>
      <c r="Q5435" s="60"/>
      <c r="R5435" s="60"/>
      <c r="S5435" s="60"/>
      <c r="T5435" s="60"/>
      <c r="U5435" s="60"/>
      <c r="V5435" s="46"/>
      <c r="W5435" s="28"/>
      <c r="X5435" s="28"/>
      <c r="Y5435" s="28"/>
      <c r="AA5435" s="77"/>
      <c r="AB5435" s="28"/>
      <c r="AC5435" s="28"/>
      <c r="AD5435" s="28"/>
      <c r="AE5435" s="28"/>
      <c r="AF5435" s="28"/>
      <c r="AG5435" s="28"/>
      <c r="AH5435" s="28"/>
      <c r="AI5435" s="28"/>
      <c r="AJ5435" s="28"/>
      <c r="AK5435" s="28"/>
      <c r="AL5435" s="28"/>
      <c r="AM5435" s="28"/>
      <c r="AN5435" s="28"/>
      <c r="AO5435" s="28"/>
      <c r="AP5435" s="28"/>
      <c r="AQ5435" s="28"/>
      <c r="AR5435" s="28"/>
      <c r="AS5435" s="28"/>
      <c r="AT5435" s="96"/>
      <c r="AU5435" s="28"/>
      <c r="AV5435" s="28"/>
      <c r="AW5435" s="28"/>
      <c r="AX5435" s="28"/>
      <c r="AY5435" s="28"/>
      <c r="AZ5435" s="28"/>
      <c r="BA5435" s="28"/>
      <c r="BB5435" s="28"/>
      <c r="BC5435" s="28"/>
      <c r="BD5435" s="28"/>
      <c r="BE5435" s="28"/>
    </row>
    <row r="5436" spans="3:57" ht="14.25" customHeight="1">
      <c r="C5436" s="46"/>
      <c r="D5436" s="28"/>
      <c r="E5436" s="28"/>
      <c r="F5436" s="28"/>
      <c r="G5436" s="28"/>
      <c r="H5436" s="28"/>
      <c r="I5436" s="28"/>
      <c r="J5436" s="28"/>
      <c r="K5436" s="28"/>
      <c r="L5436" s="28"/>
      <c r="M5436" s="28"/>
      <c r="N5436" s="28"/>
      <c r="O5436" s="28"/>
      <c r="P5436" s="60"/>
      <c r="Q5436" s="60"/>
      <c r="R5436" s="60"/>
      <c r="S5436" s="60"/>
      <c r="T5436" s="60"/>
      <c r="U5436" s="60"/>
      <c r="V5436" s="46"/>
      <c r="W5436" s="28"/>
      <c r="X5436" s="28"/>
      <c r="Y5436" s="28"/>
      <c r="AA5436" s="77"/>
      <c r="AB5436" s="28"/>
      <c r="AC5436" s="28"/>
      <c r="AD5436" s="28"/>
      <c r="AE5436" s="28"/>
      <c r="AF5436" s="28"/>
      <c r="AG5436" s="28"/>
      <c r="AH5436" s="28"/>
      <c r="AI5436" s="28"/>
      <c r="AJ5436" s="28"/>
      <c r="AK5436" s="28"/>
      <c r="AL5436" s="28"/>
      <c r="AM5436" s="28"/>
      <c r="AN5436" s="28"/>
      <c r="AO5436" s="28"/>
      <c r="AP5436" s="28"/>
      <c r="AQ5436" s="28"/>
      <c r="AR5436" s="28"/>
      <c r="AS5436" s="28"/>
      <c r="AT5436" s="96"/>
      <c r="AU5436" s="28"/>
      <c r="AV5436" s="28"/>
      <c r="AW5436" s="28"/>
      <c r="AX5436" s="28"/>
      <c r="AY5436" s="28"/>
      <c r="AZ5436" s="28"/>
      <c r="BA5436" s="28"/>
      <c r="BB5436" s="28"/>
      <c r="BC5436" s="28"/>
      <c r="BD5436" s="28"/>
      <c r="BE5436" s="28"/>
    </row>
    <row r="5437" spans="3:57" ht="14.25" customHeight="1">
      <c r="C5437" s="46"/>
      <c r="D5437" s="28"/>
      <c r="E5437" s="28"/>
      <c r="F5437" s="28"/>
      <c r="G5437" s="28"/>
      <c r="H5437" s="28"/>
      <c r="I5437" s="28"/>
      <c r="J5437" s="28"/>
      <c r="K5437" s="28"/>
      <c r="L5437" s="28"/>
      <c r="M5437" s="28"/>
      <c r="N5437" s="28"/>
      <c r="O5437" s="28"/>
      <c r="P5437" s="60"/>
      <c r="Q5437" s="60"/>
      <c r="R5437" s="60"/>
      <c r="S5437" s="60"/>
      <c r="T5437" s="60"/>
      <c r="U5437" s="60"/>
      <c r="V5437" s="46"/>
      <c r="W5437" s="28"/>
      <c r="X5437" s="28"/>
      <c r="Y5437" s="28"/>
      <c r="AA5437" s="77"/>
      <c r="AB5437" s="28"/>
      <c r="AC5437" s="28"/>
      <c r="AD5437" s="28"/>
      <c r="AE5437" s="28"/>
      <c r="AF5437" s="28"/>
      <c r="AG5437" s="28"/>
      <c r="AH5437" s="28"/>
      <c r="AI5437" s="28"/>
      <c r="AJ5437" s="28"/>
      <c r="AK5437" s="28"/>
      <c r="AL5437" s="28"/>
      <c r="AM5437" s="28"/>
      <c r="AN5437" s="28"/>
      <c r="AO5437" s="28"/>
      <c r="AP5437" s="28"/>
      <c r="AQ5437" s="28"/>
      <c r="AR5437" s="28"/>
      <c r="AS5437" s="28"/>
      <c r="AT5437" s="96"/>
      <c r="AU5437" s="28"/>
      <c r="AV5437" s="28"/>
      <c r="AW5437" s="28"/>
      <c r="AX5437" s="28"/>
      <c r="AY5437" s="28"/>
      <c r="AZ5437" s="28"/>
      <c r="BA5437" s="28"/>
      <c r="BB5437" s="28"/>
      <c r="BC5437" s="28"/>
      <c r="BD5437" s="28"/>
      <c r="BE5437" s="28"/>
    </row>
    <row r="5438" spans="3:57" ht="14.25" customHeight="1">
      <c r="C5438" s="46"/>
      <c r="D5438" s="28"/>
      <c r="E5438" s="28"/>
      <c r="F5438" s="28"/>
      <c r="G5438" s="28"/>
      <c r="H5438" s="28"/>
      <c r="I5438" s="28"/>
      <c r="J5438" s="28"/>
      <c r="K5438" s="28"/>
      <c r="L5438" s="28"/>
      <c r="M5438" s="28"/>
      <c r="N5438" s="28"/>
      <c r="O5438" s="28"/>
      <c r="P5438" s="60"/>
      <c r="Q5438" s="60"/>
      <c r="R5438" s="60"/>
      <c r="S5438" s="60"/>
      <c r="T5438" s="60"/>
      <c r="U5438" s="60"/>
      <c r="V5438" s="46"/>
      <c r="W5438" s="28"/>
      <c r="X5438" s="28"/>
      <c r="Y5438" s="28"/>
      <c r="AA5438" s="77"/>
      <c r="AB5438" s="28"/>
      <c r="AC5438" s="28"/>
      <c r="AD5438" s="28"/>
      <c r="AE5438" s="28"/>
      <c r="AF5438" s="28"/>
      <c r="AG5438" s="28"/>
      <c r="AH5438" s="28"/>
      <c r="AI5438" s="28"/>
      <c r="AJ5438" s="28"/>
      <c r="AK5438" s="28"/>
      <c r="AL5438" s="28"/>
      <c r="AM5438" s="28"/>
      <c r="AN5438" s="28"/>
      <c r="AO5438" s="28"/>
      <c r="AP5438" s="28"/>
      <c r="AQ5438" s="28"/>
      <c r="AR5438" s="28"/>
      <c r="AS5438" s="28"/>
      <c r="AT5438" s="96"/>
      <c r="AU5438" s="28"/>
      <c r="AV5438" s="28"/>
      <c r="AW5438" s="28"/>
      <c r="AX5438" s="28"/>
      <c r="AY5438" s="28"/>
      <c r="AZ5438" s="28"/>
      <c r="BA5438" s="28"/>
      <c r="BB5438" s="28"/>
      <c r="BC5438" s="28"/>
      <c r="BD5438" s="28"/>
      <c r="BE5438" s="28"/>
    </row>
    <row r="5439" spans="3:57" ht="14.25" customHeight="1">
      <c r="C5439" s="46"/>
      <c r="D5439" s="28"/>
      <c r="E5439" s="28"/>
      <c r="F5439" s="28"/>
      <c r="G5439" s="28"/>
      <c r="H5439" s="28"/>
      <c r="I5439" s="28"/>
      <c r="J5439" s="28"/>
      <c r="K5439" s="28"/>
      <c r="L5439" s="28"/>
      <c r="M5439" s="28"/>
      <c r="N5439" s="28"/>
      <c r="O5439" s="28"/>
      <c r="P5439" s="60"/>
      <c r="Q5439" s="60"/>
      <c r="R5439" s="60"/>
      <c r="S5439" s="60"/>
      <c r="T5439" s="60"/>
      <c r="U5439" s="60"/>
      <c r="V5439" s="46"/>
      <c r="W5439" s="28"/>
      <c r="X5439" s="28"/>
      <c r="Y5439" s="28"/>
      <c r="AA5439" s="77"/>
      <c r="AB5439" s="28"/>
      <c r="AC5439" s="28"/>
      <c r="AD5439" s="28"/>
      <c r="AE5439" s="28"/>
      <c r="AF5439" s="28"/>
      <c r="AG5439" s="28"/>
      <c r="AH5439" s="28"/>
      <c r="AI5439" s="28"/>
      <c r="AJ5439" s="28"/>
      <c r="AK5439" s="28"/>
      <c r="AL5439" s="28"/>
      <c r="AM5439" s="28"/>
      <c r="AN5439" s="28"/>
      <c r="AO5439" s="28"/>
      <c r="AP5439" s="28"/>
      <c r="AQ5439" s="28"/>
      <c r="AR5439" s="28"/>
      <c r="AS5439" s="28"/>
      <c r="AT5439" s="96"/>
      <c r="AU5439" s="28"/>
      <c r="AV5439" s="28"/>
      <c r="AW5439" s="28"/>
      <c r="AX5439" s="28"/>
      <c r="AY5439" s="28"/>
      <c r="AZ5439" s="28"/>
      <c r="BA5439" s="28"/>
      <c r="BB5439" s="28"/>
      <c r="BC5439" s="28"/>
      <c r="BD5439" s="28"/>
      <c r="BE5439" s="28"/>
    </row>
    <row r="5440" spans="3:57" ht="14.25" customHeight="1">
      <c r="C5440" s="46"/>
      <c r="D5440" s="28"/>
      <c r="E5440" s="28"/>
      <c r="F5440" s="28"/>
      <c r="G5440" s="28"/>
      <c r="H5440" s="28"/>
      <c r="I5440" s="28"/>
      <c r="J5440" s="28"/>
      <c r="K5440" s="28"/>
      <c r="L5440" s="28"/>
      <c r="M5440" s="28"/>
      <c r="N5440" s="28"/>
      <c r="O5440" s="28"/>
      <c r="P5440" s="60"/>
      <c r="Q5440" s="60"/>
      <c r="R5440" s="60"/>
      <c r="S5440" s="60"/>
      <c r="T5440" s="60"/>
      <c r="U5440" s="60"/>
      <c r="V5440" s="46"/>
      <c r="W5440" s="28"/>
      <c r="X5440" s="28"/>
      <c r="Y5440" s="28"/>
      <c r="AA5440" s="77"/>
      <c r="AB5440" s="28"/>
      <c r="AC5440" s="28"/>
      <c r="AD5440" s="28"/>
      <c r="AE5440" s="28"/>
      <c r="AF5440" s="28"/>
      <c r="AG5440" s="28"/>
      <c r="AH5440" s="28"/>
      <c r="AI5440" s="28"/>
      <c r="AJ5440" s="28"/>
      <c r="AK5440" s="28"/>
      <c r="AL5440" s="28"/>
      <c r="AM5440" s="28"/>
      <c r="AN5440" s="28"/>
      <c r="AO5440" s="28"/>
      <c r="AP5440" s="28"/>
      <c r="AQ5440" s="28"/>
      <c r="AR5440" s="28"/>
      <c r="AS5440" s="28"/>
      <c r="AT5440" s="96"/>
      <c r="AU5440" s="28"/>
      <c r="AV5440" s="28"/>
      <c r="AW5440" s="28"/>
      <c r="AX5440" s="28"/>
      <c r="AY5440" s="28"/>
      <c r="AZ5440" s="28"/>
      <c r="BA5440" s="28"/>
      <c r="BB5440" s="28"/>
      <c r="BC5440" s="28"/>
      <c r="BD5440" s="28"/>
      <c r="BE5440" s="28"/>
    </row>
    <row r="5441" spans="3:57" ht="14.25" customHeight="1">
      <c r="C5441" s="46"/>
      <c r="D5441" s="28"/>
      <c r="E5441" s="28"/>
      <c r="F5441" s="28"/>
      <c r="G5441" s="28"/>
      <c r="H5441" s="28"/>
      <c r="I5441" s="28"/>
      <c r="J5441" s="28"/>
      <c r="K5441" s="28"/>
      <c r="L5441" s="28"/>
      <c r="M5441" s="28"/>
      <c r="N5441" s="28"/>
      <c r="O5441" s="28"/>
      <c r="P5441" s="60"/>
      <c r="Q5441" s="60"/>
      <c r="R5441" s="60"/>
      <c r="S5441" s="60"/>
      <c r="T5441" s="60"/>
      <c r="U5441" s="60"/>
      <c r="V5441" s="46"/>
      <c r="W5441" s="28"/>
      <c r="X5441" s="28"/>
      <c r="Y5441" s="28"/>
      <c r="AA5441" s="77"/>
      <c r="AB5441" s="28"/>
      <c r="AC5441" s="28"/>
      <c r="AD5441" s="28"/>
      <c r="AE5441" s="28"/>
      <c r="AF5441" s="28"/>
      <c r="AG5441" s="28"/>
      <c r="AH5441" s="28"/>
      <c r="AI5441" s="28"/>
      <c r="AJ5441" s="28"/>
      <c r="AK5441" s="28"/>
      <c r="AL5441" s="28"/>
      <c r="AM5441" s="28"/>
      <c r="AN5441" s="28"/>
      <c r="AO5441" s="28"/>
      <c r="AP5441" s="28"/>
      <c r="AQ5441" s="28"/>
      <c r="AR5441" s="28"/>
      <c r="AS5441" s="28"/>
      <c r="AT5441" s="96"/>
      <c r="AU5441" s="28"/>
      <c r="AV5441" s="28"/>
      <c r="AW5441" s="28"/>
      <c r="AX5441" s="28"/>
      <c r="AY5441" s="28"/>
      <c r="AZ5441" s="28"/>
      <c r="BA5441" s="28"/>
      <c r="BB5441" s="28"/>
      <c r="BC5441" s="28"/>
      <c r="BD5441" s="28"/>
      <c r="BE5441" s="28"/>
    </row>
    <row r="5442" spans="3:57" ht="14.25" customHeight="1">
      <c r="C5442" s="46"/>
      <c r="D5442" s="28"/>
      <c r="E5442" s="28"/>
      <c r="F5442" s="28"/>
      <c r="G5442" s="28"/>
      <c r="H5442" s="28"/>
      <c r="I5442" s="28"/>
      <c r="J5442" s="28"/>
      <c r="K5442" s="28"/>
      <c r="L5442" s="28"/>
      <c r="M5442" s="28"/>
      <c r="N5442" s="28"/>
      <c r="O5442" s="28"/>
      <c r="P5442" s="60"/>
      <c r="Q5442" s="60"/>
      <c r="R5442" s="60"/>
      <c r="S5442" s="60"/>
      <c r="T5442" s="60"/>
      <c r="U5442" s="60"/>
      <c r="V5442" s="46"/>
      <c r="W5442" s="28"/>
      <c r="X5442" s="28"/>
      <c r="Y5442" s="28"/>
      <c r="AA5442" s="77"/>
      <c r="AB5442" s="28"/>
      <c r="AC5442" s="28"/>
      <c r="AD5442" s="28"/>
      <c r="AE5442" s="28"/>
      <c r="AF5442" s="28"/>
      <c r="AG5442" s="28"/>
      <c r="AH5442" s="28"/>
      <c r="AI5442" s="28"/>
      <c r="AJ5442" s="28"/>
      <c r="AK5442" s="28"/>
      <c r="AL5442" s="28"/>
      <c r="AM5442" s="28"/>
      <c r="AN5442" s="28"/>
      <c r="AO5442" s="28"/>
      <c r="AP5442" s="28"/>
      <c r="AQ5442" s="28"/>
      <c r="AR5442" s="28"/>
      <c r="AS5442" s="28"/>
      <c r="AT5442" s="96"/>
      <c r="AU5442" s="28"/>
      <c r="AV5442" s="28"/>
      <c r="AW5442" s="28"/>
      <c r="AX5442" s="28"/>
      <c r="AY5442" s="28"/>
      <c r="AZ5442" s="28"/>
      <c r="BA5442" s="28"/>
      <c r="BB5442" s="28"/>
      <c r="BC5442" s="28"/>
      <c r="BD5442" s="28"/>
      <c r="BE5442" s="28"/>
    </row>
    <row r="5443" spans="3:57" ht="14.25" customHeight="1">
      <c r="C5443" s="46"/>
      <c r="D5443" s="28"/>
      <c r="E5443" s="28"/>
      <c r="F5443" s="28"/>
      <c r="G5443" s="28"/>
      <c r="H5443" s="28"/>
      <c r="I5443" s="28"/>
      <c r="J5443" s="28"/>
      <c r="K5443" s="28"/>
      <c r="L5443" s="28"/>
      <c r="M5443" s="28"/>
      <c r="N5443" s="28"/>
      <c r="O5443" s="28"/>
      <c r="P5443" s="60"/>
      <c r="Q5443" s="60"/>
      <c r="R5443" s="60"/>
      <c r="S5443" s="60"/>
      <c r="T5443" s="60"/>
      <c r="U5443" s="60"/>
      <c r="V5443" s="46"/>
      <c r="W5443" s="28"/>
      <c r="X5443" s="28"/>
      <c r="Y5443" s="28"/>
      <c r="AA5443" s="77"/>
      <c r="AB5443" s="28"/>
      <c r="AC5443" s="28"/>
      <c r="AD5443" s="28"/>
      <c r="AE5443" s="28"/>
      <c r="AF5443" s="28"/>
      <c r="AG5443" s="28"/>
      <c r="AH5443" s="28"/>
      <c r="AI5443" s="28"/>
      <c r="AJ5443" s="28"/>
      <c r="AK5443" s="28"/>
      <c r="AL5443" s="28"/>
      <c r="AM5443" s="28"/>
      <c r="AN5443" s="28"/>
      <c r="AO5443" s="28"/>
      <c r="AP5443" s="28"/>
      <c r="AQ5443" s="28"/>
      <c r="AR5443" s="28"/>
      <c r="AS5443" s="28"/>
      <c r="AT5443" s="96"/>
      <c r="AU5443" s="28"/>
      <c r="AV5443" s="28"/>
      <c r="AW5443" s="28"/>
      <c r="AX5443" s="28"/>
      <c r="AY5443" s="28"/>
      <c r="AZ5443" s="28"/>
      <c r="BA5443" s="28"/>
      <c r="BB5443" s="28"/>
      <c r="BC5443" s="28"/>
      <c r="BD5443" s="28"/>
      <c r="BE5443" s="28"/>
    </row>
    <row r="5444" spans="3:57" ht="14.25" customHeight="1">
      <c r="C5444" s="46"/>
      <c r="D5444" s="28"/>
      <c r="E5444" s="28"/>
      <c r="F5444" s="28"/>
      <c r="G5444" s="28"/>
      <c r="H5444" s="28"/>
      <c r="I5444" s="28"/>
      <c r="J5444" s="28"/>
      <c r="K5444" s="28"/>
      <c r="L5444" s="28"/>
      <c r="M5444" s="28"/>
      <c r="N5444" s="28"/>
      <c r="O5444" s="28"/>
      <c r="P5444" s="60"/>
      <c r="Q5444" s="60"/>
      <c r="R5444" s="60"/>
      <c r="S5444" s="60"/>
      <c r="T5444" s="60"/>
      <c r="U5444" s="60"/>
      <c r="V5444" s="46"/>
      <c r="W5444" s="28"/>
      <c r="X5444" s="28"/>
      <c r="Y5444" s="28"/>
      <c r="AA5444" s="77"/>
      <c r="AB5444" s="28"/>
      <c r="AC5444" s="28"/>
      <c r="AD5444" s="28"/>
      <c r="AE5444" s="28"/>
      <c r="AF5444" s="28"/>
      <c r="AG5444" s="28"/>
      <c r="AH5444" s="28"/>
      <c r="AI5444" s="28"/>
      <c r="AJ5444" s="28"/>
      <c r="AK5444" s="28"/>
      <c r="AL5444" s="28"/>
      <c r="AM5444" s="28"/>
      <c r="AN5444" s="28"/>
      <c r="AO5444" s="28"/>
      <c r="AP5444" s="28"/>
      <c r="AQ5444" s="28"/>
      <c r="AR5444" s="28"/>
      <c r="AS5444" s="28"/>
      <c r="AT5444" s="96"/>
      <c r="AU5444" s="28"/>
      <c r="AV5444" s="28"/>
      <c r="AW5444" s="28"/>
      <c r="AX5444" s="28"/>
      <c r="AY5444" s="28"/>
      <c r="AZ5444" s="28"/>
      <c r="BA5444" s="28"/>
      <c r="BB5444" s="28"/>
      <c r="BC5444" s="28"/>
      <c r="BD5444" s="28"/>
      <c r="BE5444" s="28"/>
    </row>
    <row r="5445" spans="3:57" ht="14.25" customHeight="1">
      <c r="C5445" s="46"/>
      <c r="D5445" s="28"/>
      <c r="E5445" s="28"/>
      <c r="F5445" s="28"/>
      <c r="G5445" s="28"/>
      <c r="H5445" s="28"/>
      <c r="I5445" s="28"/>
      <c r="J5445" s="28"/>
      <c r="K5445" s="28"/>
      <c r="L5445" s="28"/>
      <c r="M5445" s="28"/>
      <c r="N5445" s="28"/>
      <c r="O5445" s="28"/>
      <c r="P5445" s="60"/>
      <c r="Q5445" s="60"/>
      <c r="R5445" s="60"/>
      <c r="S5445" s="60"/>
      <c r="T5445" s="60"/>
      <c r="U5445" s="60"/>
      <c r="V5445" s="46"/>
      <c r="W5445" s="28"/>
      <c r="X5445" s="28"/>
      <c r="Y5445" s="28"/>
      <c r="AA5445" s="77"/>
      <c r="AB5445" s="28"/>
      <c r="AC5445" s="28"/>
      <c r="AD5445" s="28"/>
      <c r="AE5445" s="28"/>
      <c r="AF5445" s="28"/>
      <c r="AG5445" s="28"/>
      <c r="AH5445" s="28"/>
      <c r="AI5445" s="28"/>
      <c r="AJ5445" s="28"/>
      <c r="AK5445" s="28"/>
      <c r="AL5445" s="28"/>
      <c r="AM5445" s="28"/>
      <c r="AN5445" s="28"/>
      <c r="AO5445" s="28"/>
      <c r="AP5445" s="28"/>
      <c r="AQ5445" s="28"/>
      <c r="AR5445" s="28"/>
      <c r="AS5445" s="28"/>
      <c r="AT5445" s="96"/>
      <c r="AU5445" s="28"/>
      <c r="AV5445" s="28"/>
      <c r="AW5445" s="28"/>
      <c r="AX5445" s="28"/>
      <c r="AY5445" s="28"/>
      <c r="AZ5445" s="28"/>
      <c r="BA5445" s="28"/>
      <c r="BB5445" s="28"/>
      <c r="BC5445" s="28"/>
      <c r="BD5445" s="28"/>
      <c r="BE5445" s="28"/>
    </row>
    <row r="5446" spans="3:57" ht="14.25" customHeight="1">
      <c r="C5446" s="46"/>
      <c r="D5446" s="28"/>
      <c r="E5446" s="28"/>
      <c r="F5446" s="28"/>
      <c r="G5446" s="28"/>
      <c r="H5446" s="28"/>
      <c r="I5446" s="28"/>
      <c r="J5446" s="28"/>
      <c r="K5446" s="28"/>
      <c r="L5446" s="28"/>
      <c r="M5446" s="28"/>
      <c r="N5446" s="28"/>
      <c r="O5446" s="28"/>
      <c r="P5446" s="60"/>
      <c r="Q5446" s="60"/>
      <c r="R5446" s="60"/>
      <c r="S5446" s="60"/>
      <c r="T5446" s="60"/>
      <c r="U5446" s="60"/>
      <c r="V5446" s="46"/>
      <c r="W5446" s="28"/>
      <c r="X5446" s="28"/>
      <c r="Y5446" s="28"/>
      <c r="AA5446" s="77"/>
      <c r="AB5446" s="28"/>
      <c r="AC5446" s="28"/>
      <c r="AD5446" s="28"/>
      <c r="AE5446" s="28"/>
      <c r="AF5446" s="28"/>
      <c r="AG5446" s="28"/>
      <c r="AH5446" s="28"/>
      <c r="AI5446" s="28"/>
      <c r="AJ5446" s="28"/>
      <c r="AK5446" s="28"/>
      <c r="AL5446" s="28"/>
      <c r="AM5446" s="28"/>
      <c r="AN5446" s="28"/>
      <c r="AO5446" s="28"/>
      <c r="AP5446" s="28"/>
      <c r="AQ5446" s="28"/>
      <c r="AR5446" s="28"/>
      <c r="AS5446" s="28"/>
      <c r="AT5446" s="96"/>
      <c r="AU5446" s="28"/>
      <c r="AV5446" s="28"/>
      <c r="AW5446" s="28"/>
      <c r="AX5446" s="28"/>
      <c r="AY5446" s="28"/>
      <c r="AZ5446" s="28"/>
      <c r="BA5446" s="28"/>
      <c r="BB5446" s="28"/>
      <c r="BC5446" s="28"/>
      <c r="BD5446" s="28"/>
      <c r="BE5446" s="28"/>
    </row>
    <row r="5447" spans="3:57" ht="14.25" customHeight="1">
      <c r="C5447" s="46"/>
      <c r="D5447" s="28"/>
      <c r="E5447" s="28"/>
      <c r="F5447" s="28"/>
      <c r="G5447" s="28"/>
      <c r="H5447" s="28"/>
      <c r="I5447" s="28"/>
      <c r="J5447" s="28"/>
      <c r="K5447" s="28"/>
      <c r="L5447" s="28"/>
      <c r="M5447" s="28"/>
      <c r="N5447" s="28"/>
      <c r="O5447" s="28"/>
      <c r="P5447" s="60"/>
      <c r="Q5447" s="60"/>
      <c r="R5447" s="60"/>
      <c r="S5447" s="60"/>
      <c r="T5447" s="60"/>
      <c r="U5447" s="60"/>
      <c r="V5447" s="46"/>
      <c r="W5447" s="28"/>
      <c r="X5447" s="28"/>
      <c r="Y5447" s="28"/>
      <c r="AA5447" s="77"/>
      <c r="AB5447" s="28"/>
      <c r="AC5447" s="28"/>
      <c r="AD5447" s="28"/>
      <c r="AE5447" s="28"/>
      <c r="AF5447" s="28"/>
      <c r="AG5447" s="28"/>
      <c r="AH5447" s="28"/>
      <c r="AI5447" s="28"/>
      <c r="AJ5447" s="28"/>
      <c r="AK5447" s="28"/>
      <c r="AL5447" s="28"/>
      <c r="AM5447" s="28"/>
      <c r="AN5447" s="28"/>
      <c r="AO5447" s="28"/>
      <c r="AP5447" s="28"/>
      <c r="AQ5447" s="28"/>
      <c r="AR5447" s="28"/>
      <c r="AS5447" s="28"/>
      <c r="AT5447" s="96"/>
      <c r="AU5447" s="28"/>
      <c r="AV5447" s="28"/>
      <c r="AW5447" s="28"/>
      <c r="AX5447" s="28"/>
      <c r="AY5447" s="28"/>
      <c r="AZ5447" s="28"/>
      <c r="BA5447" s="28"/>
      <c r="BB5447" s="28"/>
      <c r="BC5447" s="28"/>
      <c r="BD5447" s="28"/>
      <c r="BE5447" s="28"/>
    </row>
    <row r="5448" spans="3:57" ht="14.25" customHeight="1">
      <c r="C5448" s="46"/>
      <c r="D5448" s="28"/>
      <c r="E5448" s="28"/>
      <c r="F5448" s="28"/>
      <c r="G5448" s="28"/>
      <c r="H5448" s="28"/>
      <c r="I5448" s="28"/>
      <c r="J5448" s="28"/>
      <c r="K5448" s="28"/>
      <c r="L5448" s="28"/>
      <c r="M5448" s="28"/>
      <c r="N5448" s="28"/>
      <c r="O5448" s="28"/>
      <c r="P5448" s="60"/>
      <c r="Q5448" s="60"/>
      <c r="R5448" s="60"/>
      <c r="S5448" s="60"/>
      <c r="T5448" s="60"/>
      <c r="U5448" s="60"/>
      <c r="V5448" s="46"/>
      <c r="W5448" s="28"/>
      <c r="X5448" s="28"/>
      <c r="Y5448" s="28"/>
      <c r="AA5448" s="77"/>
      <c r="AB5448" s="28"/>
      <c r="AC5448" s="28"/>
      <c r="AD5448" s="28"/>
      <c r="AE5448" s="28"/>
      <c r="AF5448" s="28"/>
      <c r="AG5448" s="28"/>
      <c r="AH5448" s="28"/>
      <c r="AI5448" s="28"/>
      <c r="AJ5448" s="28"/>
      <c r="AK5448" s="28"/>
      <c r="AL5448" s="28"/>
      <c r="AM5448" s="28"/>
      <c r="AN5448" s="28"/>
      <c r="AO5448" s="28"/>
      <c r="AP5448" s="28"/>
      <c r="AQ5448" s="28"/>
      <c r="AR5448" s="28"/>
      <c r="AS5448" s="28"/>
      <c r="AT5448" s="96"/>
      <c r="AU5448" s="28"/>
      <c r="AV5448" s="28"/>
      <c r="AW5448" s="28"/>
      <c r="AX5448" s="28"/>
      <c r="AY5448" s="28"/>
      <c r="AZ5448" s="28"/>
      <c r="BA5448" s="28"/>
      <c r="BB5448" s="28"/>
      <c r="BC5448" s="28"/>
      <c r="BD5448" s="28"/>
      <c r="BE5448" s="28"/>
    </row>
    <row r="5449" spans="3:57" ht="14.25" customHeight="1">
      <c r="C5449" s="46"/>
      <c r="D5449" s="28"/>
      <c r="E5449" s="28"/>
      <c r="F5449" s="28"/>
      <c r="G5449" s="28"/>
      <c r="H5449" s="28"/>
      <c r="I5449" s="28"/>
      <c r="J5449" s="28"/>
      <c r="K5449" s="28"/>
      <c r="L5449" s="28"/>
      <c r="M5449" s="28"/>
      <c r="N5449" s="28"/>
      <c r="O5449" s="28"/>
      <c r="P5449" s="60"/>
      <c r="Q5449" s="60"/>
      <c r="R5449" s="60"/>
      <c r="S5449" s="60"/>
      <c r="T5449" s="60"/>
      <c r="U5449" s="60"/>
      <c r="V5449" s="46"/>
      <c r="W5449" s="28"/>
      <c r="X5449" s="28"/>
      <c r="Y5449" s="28"/>
      <c r="AA5449" s="77"/>
      <c r="AB5449" s="28"/>
      <c r="AC5449" s="28"/>
      <c r="AD5449" s="28"/>
      <c r="AE5449" s="28"/>
      <c r="AF5449" s="28"/>
      <c r="AG5449" s="28"/>
      <c r="AH5449" s="28"/>
      <c r="AI5449" s="28"/>
      <c r="AJ5449" s="28"/>
      <c r="AK5449" s="28"/>
      <c r="AL5449" s="28"/>
      <c r="AM5449" s="28"/>
      <c r="AN5449" s="28"/>
      <c r="AO5449" s="28"/>
      <c r="AP5449" s="28"/>
      <c r="AQ5449" s="28"/>
      <c r="AR5449" s="28"/>
      <c r="AS5449" s="28"/>
      <c r="AT5449" s="96"/>
      <c r="AU5449" s="28"/>
      <c r="AV5449" s="28"/>
      <c r="AW5449" s="28"/>
      <c r="AX5449" s="28"/>
      <c r="AY5449" s="28"/>
      <c r="AZ5449" s="28"/>
      <c r="BA5449" s="28"/>
      <c r="BB5449" s="28"/>
      <c r="BC5449" s="28"/>
      <c r="BD5449" s="28"/>
      <c r="BE5449" s="28"/>
    </row>
    <row r="5450" spans="3:57" ht="14.25" customHeight="1">
      <c r="C5450" s="46"/>
      <c r="D5450" s="28"/>
      <c r="E5450" s="28"/>
      <c r="F5450" s="28"/>
      <c r="G5450" s="28"/>
      <c r="H5450" s="28"/>
      <c r="I5450" s="28"/>
      <c r="J5450" s="28"/>
      <c r="K5450" s="28"/>
      <c r="L5450" s="28"/>
      <c r="M5450" s="28"/>
      <c r="N5450" s="28"/>
      <c r="O5450" s="28"/>
      <c r="P5450" s="60"/>
      <c r="Q5450" s="60"/>
      <c r="R5450" s="60"/>
      <c r="S5450" s="60"/>
      <c r="T5450" s="60"/>
      <c r="U5450" s="60"/>
      <c r="V5450" s="46"/>
      <c r="W5450" s="28"/>
      <c r="X5450" s="28"/>
      <c r="Y5450" s="28"/>
      <c r="AA5450" s="77"/>
      <c r="AB5450" s="28"/>
      <c r="AC5450" s="28"/>
      <c r="AD5450" s="28"/>
      <c r="AE5450" s="28"/>
      <c r="AF5450" s="28"/>
      <c r="AG5450" s="28"/>
      <c r="AH5450" s="28"/>
      <c r="AI5450" s="28"/>
      <c r="AJ5450" s="28"/>
      <c r="AK5450" s="28"/>
      <c r="AL5450" s="28"/>
      <c r="AM5450" s="28"/>
      <c r="AN5450" s="28"/>
      <c r="AO5450" s="28"/>
      <c r="AP5450" s="28"/>
      <c r="AQ5450" s="28"/>
      <c r="AR5450" s="28"/>
      <c r="AS5450" s="28"/>
      <c r="AT5450" s="96"/>
      <c r="AU5450" s="28"/>
      <c r="AV5450" s="28"/>
      <c r="AW5450" s="28"/>
      <c r="AX5450" s="28"/>
      <c r="AY5450" s="28"/>
      <c r="AZ5450" s="28"/>
      <c r="BA5450" s="28"/>
      <c r="BB5450" s="28"/>
      <c r="BC5450" s="28"/>
      <c r="BD5450" s="28"/>
      <c r="BE5450" s="28"/>
    </row>
    <row r="5451" spans="3:57" ht="14.25" customHeight="1">
      <c r="C5451" s="46"/>
      <c r="D5451" s="28"/>
      <c r="E5451" s="28"/>
      <c r="F5451" s="28"/>
      <c r="G5451" s="28"/>
      <c r="H5451" s="28"/>
      <c r="I5451" s="28"/>
      <c r="J5451" s="28"/>
      <c r="K5451" s="28"/>
      <c r="L5451" s="28"/>
      <c r="M5451" s="28"/>
      <c r="N5451" s="28"/>
      <c r="O5451" s="28"/>
      <c r="P5451" s="60"/>
      <c r="Q5451" s="60"/>
      <c r="R5451" s="60"/>
      <c r="S5451" s="60"/>
      <c r="T5451" s="60"/>
      <c r="U5451" s="60"/>
      <c r="V5451" s="46"/>
      <c r="W5451" s="28"/>
      <c r="X5451" s="28"/>
      <c r="Y5451" s="28"/>
      <c r="AA5451" s="77"/>
      <c r="AB5451" s="28"/>
      <c r="AC5451" s="28"/>
      <c r="AD5451" s="28"/>
      <c r="AE5451" s="28"/>
      <c r="AF5451" s="28"/>
      <c r="AG5451" s="28"/>
      <c r="AH5451" s="28"/>
      <c r="AI5451" s="28"/>
      <c r="AJ5451" s="28"/>
      <c r="AK5451" s="28"/>
      <c r="AL5451" s="28"/>
      <c r="AM5451" s="28"/>
      <c r="AN5451" s="28"/>
      <c r="AO5451" s="28"/>
      <c r="AP5451" s="28"/>
      <c r="AQ5451" s="28"/>
      <c r="AR5451" s="28"/>
      <c r="AS5451" s="28"/>
      <c r="AT5451" s="96"/>
      <c r="AU5451" s="28"/>
      <c r="AV5451" s="28"/>
      <c r="AW5451" s="28"/>
      <c r="AX5451" s="28"/>
      <c r="AY5451" s="28"/>
      <c r="AZ5451" s="28"/>
      <c r="BA5451" s="28"/>
      <c r="BB5451" s="28"/>
      <c r="BC5451" s="28"/>
      <c r="BD5451" s="28"/>
      <c r="BE5451" s="28"/>
    </row>
    <row r="5452" spans="3:57" ht="14.25" customHeight="1">
      <c r="C5452" s="46"/>
      <c r="D5452" s="28"/>
      <c r="E5452" s="28"/>
      <c r="F5452" s="28"/>
      <c r="G5452" s="28"/>
      <c r="H5452" s="28"/>
      <c r="I5452" s="28"/>
      <c r="J5452" s="28"/>
      <c r="K5452" s="28"/>
      <c r="L5452" s="28"/>
      <c r="M5452" s="28"/>
      <c r="N5452" s="28"/>
      <c r="O5452" s="28"/>
      <c r="P5452" s="60"/>
      <c r="Q5452" s="60"/>
      <c r="R5452" s="60"/>
      <c r="S5452" s="60"/>
      <c r="T5452" s="60"/>
      <c r="U5452" s="60"/>
      <c r="V5452" s="46"/>
      <c r="W5452" s="28"/>
      <c r="X5452" s="28"/>
      <c r="Y5452" s="28"/>
      <c r="AA5452" s="77"/>
      <c r="AB5452" s="28"/>
      <c r="AC5452" s="28"/>
      <c r="AD5452" s="28"/>
      <c r="AE5452" s="28"/>
      <c r="AF5452" s="28"/>
      <c r="AG5452" s="28"/>
      <c r="AH5452" s="28"/>
      <c r="AI5452" s="28"/>
      <c r="AJ5452" s="28"/>
      <c r="AK5452" s="28"/>
      <c r="AL5452" s="28"/>
      <c r="AM5452" s="28"/>
      <c r="AN5452" s="28"/>
      <c r="AO5452" s="28"/>
      <c r="AP5452" s="28"/>
      <c r="AQ5452" s="28"/>
      <c r="AR5452" s="28"/>
      <c r="AS5452" s="28"/>
      <c r="AT5452" s="96"/>
      <c r="AU5452" s="28"/>
      <c r="AV5452" s="28"/>
      <c r="AW5452" s="28"/>
      <c r="AX5452" s="28"/>
      <c r="AY5452" s="28"/>
      <c r="AZ5452" s="28"/>
      <c r="BA5452" s="28"/>
      <c r="BB5452" s="28"/>
      <c r="BC5452" s="28"/>
      <c r="BD5452" s="28"/>
      <c r="BE5452" s="28"/>
    </row>
    <row r="5453" spans="3:57" ht="14.25" customHeight="1">
      <c r="C5453" s="46"/>
      <c r="D5453" s="28"/>
      <c r="E5453" s="28"/>
      <c r="F5453" s="28"/>
      <c r="G5453" s="28"/>
      <c r="H5453" s="28"/>
      <c r="I5453" s="28"/>
      <c r="J5453" s="28"/>
      <c r="K5453" s="28"/>
      <c r="L5453" s="28"/>
      <c r="M5453" s="28"/>
      <c r="N5453" s="28"/>
      <c r="O5453" s="28"/>
      <c r="P5453" s="60"/>
      <c r="Q5453" s="60"/>
      <c r="R5453" s="60"/>
      <c r="S5453" s="60"/>
      <c r="T5453" s="60"/>
      <c r="U5453" s="60"/>
      <c r="V5453" s="46"/>
      <c r="W5453" s="28"/>
      <c r="X5453" s="28"/>
      <c r="Y5453" s="28"/>
      <c r="AA5453" s="77"/>
      <c r="AB5453" s="28"/>
      <c r="AC5453" s="28"/>
      <c r="AD5453" s="28"/>
      <c r="AE5453" s="28"/>
      <c r="AF5453" s="28"/>
      <c r="AG5453" s="28"/>
      <c r="AH5453" s="28"/>
      <c r="AI5453" s="28"/>
      <c r="AJ5453" s="28"/>
      <c r="AK5453" s="28"/>
      <c r="AL5453" s="28"/>
      <c r="AM5453" s="28"/>
      <c r="AN5453" s="28"/>
      <c r="AO5453" s="28"/>
      <c r="AP5453" s="28"/>
      <c r="AQ5453" s="28"/>
      <c r="AR5453" s="28"/>
      <c r="AS5453" s="28"/>
      <c r="AT5453" s="96"/>
      <c r="AU5453" s="28"/>
      <c r="AV5453" s="28"/>
      <c r="AW5453" s="28"/>
      <c r="AX5453" s="28"/>
      <c r="AY5453" s="28"/>
      <c r="AZ5453" s="28"/>
      <c r="BA5453" s="28"/>
      <c r="BB5453" s="28"/>
      <c r="BC5453" s="28"/>
      <c r="BD5453" s="28"/>
      <c r="BE5453" s="28"/>
    </row>
    <row r="5454" spans="3:57" ht="14.25" customHeight="1">
      <c r="C5454" s="46"/>
      <c r="D5454" s="28"/>
      <c r="E5454" s="28"/>
      <c r="F5454" s="28"/>
      <c r="G5454" s="28"/>
      <c r="H5454" s="28"/>
      <c r="I5454" s="28"/>
      <c r="J5454" s="28"/>
      <c r="K5454" s="28"/>
      <c r="L5454" s="28"/>
      <c r="M5454" s="28"/>
      <c r="N5454" s="28"/>
      <c r="O5454" s="28"/>
      <c r="P5454" s="60"/>
      <c r="Q5454" s="60"/>
      <c r="R5454" s="60"/>
      <c r="S5454" s="60"/>
      <c r="T5454" s="60"/>
      <c r="U5454" s="60"/>
      <c r="V5454" s="46"/>
      <c r="W5454" s="28"/>
      <c r="X5454" s="28"/>
      <c r="Y5454" s="28"/>
      <c r="AA5454" s="77"/>
      <c r="AB5454" s="28"/>
      <c r="AC5454" s="28"/>
      <c r="AD5454" s="28"/>
      <c r="AE5454" s="28"/>
      <c r="AF5454" s="28"/>
      <c r="AG5454" s="28"/>
      <c r="AH5454" s="28"/>
      <c r="AI5454" s="28"/>
      <c r="AJ5454" s="28"/>
      <c r="AK5454" s="28"/>
      <c r="AL5454" s="28"/>
      <c r="AM5454" s="28"/>
      <c r="AN5454" s="28"/>
      <c r="AO5454" s="28"/>
      <c r="AP5454" s="28"/>
      <c r="AQ5454" s="28"/>
      <c r="AR5454" s="28"/>
      <c r="AS5454" s="28"/>
      <c r="AT5454" s="96"/>
      <c r="AU5454" s="28"/>
      <c r="AV5454" s="28"/>
      <c r="AW5454" s="28"/>
      <c r="AX5454" s="28"/>
      <c r="AY5454" s="28"/>
      <c r="AZ5454" s="28"/>
      <c r="BA5454" s="28"/>
      <c r="BB5454" s="28"/>
      <c r="BC5454" s="28"/>
      <c r="BD5454" s="28"/>
      <c r="BE5454" s="28"/>
    </row>
    <row r="5455" spans="3:57" ht="14.25" customHeight="1">
      <c r="C5455" s="46"/>
      <c r="D5455" s="28"/>
      <c r="E5455" s="28"/>
      <c r="F5455" s="28"/>
      <c r="G5455" s="28"/>
      <c r="H5455" s="28"/>
      <c r="I5455" s="28"/>
      <c r="J5455" s="28"/>
      <c r="K5455" s="28"/>
      <c r="L5455" s="28"/>
      <c r="M5455" s="28"/>
      <c r="N5455" s="28"/>
      <c r="O5455" s="28"/>
      <c r="P5455" s="60"/>
      <c r="Q5455" s="60"/>
      <c r="R5455" s="60"/>
      <c r="S5455" s="60"/>
      <c r="T5455" s="60"/>
      <c r="U5455" s="60"/>
      <c r="V5455" s="46"/>
      <c r="W5455" s="28"/>
      <c r="X5455" s="28"/>
      <c r="Y5455" s="28"/>
      <c r="AA5455" s="77"/>
      <c r="AB5455" s="28"/>
      <c r="AC5455" s="28"/>
      <c r="AD5455" s="28"/>
      <c r="AE5455" s="28"/>
      <c r="AF5455" s="28"/>
      <c r="AG5455" s="28"/>
      <c r="AH5455" s="28"/>
      <c r="AI5455" s="28"/>
      <c r="AJ5455" s="28"/>
      <c r="AK5455" s="28"/>
      <c r="AL5455" s="28"/>
      <c r="AM5455" s="28"/>
      <c r="AN5455" s="28"/>
      <c r="AO5455" s="28"/>
      <c r="AP5455" s="28"/>
      <c r="AQ5455" s="28"/>
      <c r="AR5455" s="28"/>
      <c r="AS5455" s="28"/>
      <c r="AT5455" s="96"/>
      <c r="AU5455" s="28"/>
      <c r="AV5455" s="28"/>
      <c r="AW5455" s="28"/>
      <c r="AX5455" s="28"/>
      <c r="AY5455" s="28"/>
      <c r="AZ5455" s="28"/>
      <c r="BA5455" s="28"/>
      <c r="BB5455" s="28"/>
      <c r="BC5455" s="28"/>
      <c r="BD5455" s="28"/>
      <c r="BE5455" s="28"/>
    </row>
    <row r="5456" spans="3:57" ht="14.25" customHeight="1">
      <c r="C5456" s="46"/>
      <c r="D5456" s="28"/>
      <c r="E5456" s="28"/>
      <c r="F5456" s="28"/>
      <c r="G5456" s="28"/>
      <c r="H5456" s="28"/>
      <c r="I5456" s="28"/>
      <c r="J5456" s="28"/>
      <c r="K5456" s="28"/>
      <c r="L5456" s="28"/>
      <c r="M5456" s="28"/>
      <c r="N5456" s="28"/>
      <c r="O5456" s="28"/>
      <c r="P5456" s="60"/>
      <c r="Q5456" s="60"/>
      <c r="R5456" s="60"/>
      <c r="S5456" s="60"/>
      <c r="T5456" s="60"/>
      <c r="U5456" s="60"/>
      <c r="V5456" s="46"/>
      <c r="W5456" s="28"/>
      <c r="X5456" s="28"/>
      <c r="Y5456" s="28"/>
      <c r="AA5456" s="77"/>
      <c r="AB5456" s="28"/>
      <c r="AC5456" s="28"/>
      <c r="AD5456" s="28"/>
      <c r="AE5456" s="28"/>
      <c r="AF5456" s="28"/>
      <c r="AG5456" s="28"/>
      <c r="AH5456" s="28"/>
      <c r="AI5456" s="28"/>
      <c r="AJ5456" s="28"/>
      <c r="AK5456" s="28"/>
      <c r="AL5456" s="28"/>
      <c r="AM5456" s="28"/>
      <c r="AN5456" s="28"/>
      <c r="AO5456" s="28"/>
      <c r="AP5456" s="28"/>
      <c r="AQ5456" s="28"/>
      <c r="AR5456" s="28"/>
      <c r="AS5456" s="28"/>
      <c r="AT5456" s="96"/>
      <c r="AU5456" s="28"/>
      <c r="AV5456" s="28"/>
      <c r="AW5456" s="28"/>
      <c r="AX5456" s="28"/>
      <c r="AY5456" s="28"/>
      <c r="AZ5456" s="28"/>
      <c r="BA5456" s="28"/>
      <c r="BB5456" s="28"/>
      <c r="BC5456" s="28"/>
      <c r="BD5456" s="28"/>
      <c r="BE5456" s="28"/>
    </row>
    <row r="5457" spans="3:57" ht="14.25" customHeight="1">
      <c r="C5457" s="46"/>
      <c r="D5457" s="28"/>
      <c r="E5457" s="28"/>
      <c r="F5457" s="28"/>
      <c r="G5457" s="28"/>
      <c r="H5457" s="28"/>
      <c r="I5457" s="28"/>
      <c r="J5457" s="28"/>
      <c r="K5457" s="28"/>
      <c r="L5457" s="28"/>
      <c r="M5457" s="28"/>
      <c r="N5457" s="28"/>
      <c r="O5457" s="28"/>
      <c r="P5457" s="60"/>
      <c r="Q5457" s="60"/>
      <c r="R5457" s="60"/>
      <c r="S5457" s="60"/>
      <c r="T5457" s="60"/>
      <c r="U5457" s="60"/>
      <c r="V5457" s="46"/>
      <c r="W5457" s="28"/>
      <c r="X5457" s="28"/>
      <c r="Y5457" s="28"/>
      <c r="AA5457" s="77"/>
      <c r="AB5457" s="28"/>
      <c r="AC5457" s="28"/>
      <c r="AD5457" s="28"/>
      <c r="AE5457" s="28"/>
      <c r="AF5457" s="28"/>
      <c r="AG5457" s="28"/>
      <c r="AH5457" s="28"/>
      <c r="AI5457" s="28"/>
      <c r="AJ5457" s="28"/>
      <c r="AK5457" s="28"/>
      <c r="AL5457" s="28"/>
      <c r="AM5457" s="28"/>
      <c r="AN5457" s="28"/>
      <c r="AO5457" s="28"/>
      <c r="AP5457" s="28"/>
      <c r="AQ5457" s="28"/>
      <c r="AR5457" s="28"/>
      <c r="AS5457" s="28"/>
      <c r="AT5457" s="96"/>
      <c r="AU5457" s="28"/>
      <c r="AV5457" s="28"/>
      <c r="AW5457" s="28"/>
      <c r="AX5457" s="28"/>
      <c r="AY5457" s="28"/>
      <c r="AZ5457" s="28"/>
      <c r="BA5457" s="28"/>
      <c r="BB5457" s="28"/>
      <c r="BC5457" s="28"/>
      <c r="BD5457" s="28"/>
      <c r="BE5457" s="28"/>
    </row>
    <row r="5458" spans="3:57" ht="14.25" customHeight="1">
      <c r="C5458" s="46"/>
      <c r="D5458" s="28"/>
      <c r="E5458" s="28"/>
      <c r="F5458" s="28"/>
      <c r="G5458" s="28"/>
      <c r="H5458" s="28"/>
      <c r="I5458" s="28"/>
      <c r="J5458" s="28"/>
      <c r="K5458" s="28"/>
      <c r="L5458" s="28"/>
      <c r="M5458" s="28"/>
      <c r="N5458" s="28"/>
      <c r="O5458" s="28"/>
      <c r="P5458" s="60"/>
      <c r="Q5458" s="60"/>
      <c r="R5458" s="60"/>
      <c r="S5458" s="60"/>
      <c r="T5458" s="60"/>
      <c r="U5458" s="60"/>
      <c r="V5458" s="46"/>
      <c r="W5458" s="28"/>
      <c r="X5458" s="28"/>
      <c r="Y5458" s="28"/>
      <c r="AA5458" s="77"/>
      <c r="AB5458" s="28"/>
      <c r="AC5458" s="28"/>
      <c r="AD5458" s="28"/>
      <c r="AE5458" s="28"/>
      <c r="AF5458" s="28"/>
      <c r="AG5458" s="28"/>
      <c r="AH5458" s="28"/>
      <c r="AI5458" s="28"/>
      <c r="AJ5458" s="28"/>
      <c r="AK5458" s="28"/>
      <c r="AL5458" s="28"/>
      <c r="AM5458" s="28"/>
      <c r="AN5458" s="28"/>
      <c r="AO5458" s="28"/>
      <c r="AP5458" s="28"/>
      <c r="AQ5458" s="28"/>
      <c r="AR5458" s="28"/>
      <c r="AS5458" s="28"/>
      <c r="AT5458" s="96"/>
      <c r="AU5458" s="28"/>
      <c r="AV5458" s="28"/>
      <c r="AW5458" s="28"/>
      <c r="AX5458" s="28"/>
      <c r="AY5458" s="28"/>
      <c r="AZ5458" s="28"/>
      <c r="BA5458" s="28"/>
      <c r="BB5458" s="28"/>
      <c r="BC5458" s="28"/>
      <c r="BD5458" s="28"/>
      <c r="BE5458" s="28"/>
    </row>
    <row r="5459" spans="3:57" ht="14.25" customHeight="1">
      <c r="C5459" s="46"/>
      <c r="D5459" s="28"/>
      <c r="E5459" s="28"/>
      <c r="F5459" s="28"/>
      <c r="G5459" s="28"/>
      <c r="H5459" s="28"/>
      <c r="I5459" s="28"/>
      <c r="J5459" s="28"/>
      <c r="K5459" s="28"/>
      <c r="L5459" s="28"/>
      <c r="M5459" s="28"/>
      <c r="N5459" s="28"/>
      <c r="O5459" s="28"/>
      <c r="P5459" s="60"/>
      <c r="Q5459" s="60"/>
      <c r="R5459" s="60"/>
      <c r="S5459" s="60"/>
      <c r="T5459" s="60"/>
      <c r="U5459" s="60"/>
      <c r="V5459" s="46"/>
      <c r="W5459" s="28"/>
      <c r="X5459" s="28"/>
      <c r="Y5459" s="28"/>
      <c r="AA5459" s="77"/>
      <c r="AB5459" s="28"/>
      <c r="AC5459" s="28"/>
      <c r="AD5459" s="28"/>
      <c r="AE5459" s="28"/>
      <c r="AF5459" s="28"/>
      <c r="AG5459" s="28"/>
      <c r="AH5459" s="28"/>
      <c r="AI5459" s="28"/>
      <c r="AJ5459" s="28"/>
      <c r="AK5459" s="28"/>
      <c r="AL5459" s="28"/>
      <c r="AM5459" s="28"/>
      <c r="AN5459" s="28"/>
      <c r="AO5459" s="28"/>
      <c r="AP5459" s="28"/>
      <c r="AQ5459" s="28"/>
      <c r="AR5459" s="28"/>
      <c r="AS5459" s="28"/>
      <c r="AT5459" s="96"/>
      <c r="AU5459" s="28"/>
      <c r="AV5459" s="28"/>
      <c r="AW5459" s="28"/>
      <c r="AX5459" s="28"/>
      <c r="AY5459" s="28"/>
      <c r="AZ5459" s="28"/>
      <c r="BA5459" s="28"/>
      <c r="BB5459" s="28"/>
      <c r="BC5459" s="28"/>
      <c r="BD5459" s="28"/>
      <c r="BE5459" s="28"/>
    </row>
    <row r="5460" spans="3:57" ht="14.25" customHeight="1">
      <c r="C5460" s="46"/>
      <c r="D5460" s="28"/>
      <c r="E5460" s="28"/>
      <c r="F5460" s="28"/>
      <c r="G5460" s="28"/>
      <c r="H5460" s="28"/>
      <c r="I5460" s="28"/>
      <c r="J5460" s="28"/>
      <c r="K5460" s="28"/>
      <c r="L5460" s="28"/>
      <c r="M5460" s="28"/>
      <c r="N5460" s="28"/>
      <c r="O5460" s="28"/>
      <c r="P5460" s="60"/>
      <c r="Q5460" s="60"/>
      <c r="R5460" s="60"/>
      <c r="S5460" s="60"/>
      <c r="T5460" s="60"/>
      <c r="U5460" s="60"/>
      <c r="V5460" s="46"/>
      <c r="W5460" s="28"/>
      <c r="X5460" s="28"/>
      <c r="Y5460" s="28"/>
      <c r="AA5460" s="77"/>
      <c r="AB5460" s="28"/>
      <c r="AC5460" s="28"/>
      <c r="AD5460" s="28"/>
      <c r="AE5460" s="28"/>
      <c r="AF5460" s="28"/>
      <c r="AG5460" s="28"/>
      <c r="AH5460" s="28"/>
      <c r="AI5460" s="28"/>
      <c r="AJ5460" s="28"/>
      <c r="AK5460" s="28"/>
      <c r="AL5460" s="28"/>
      <c r="AM5460" s="28"/>
      <c r="AN5460" s="28"/>
      <c r="AO5460" s="28"/>
      <c r="AP5460" s="28"/>
      <c r="AQ5460" s="28"/>
      <c r="AR5460" s="28"/>
      <c r="AS5460" s="28"/>
      <c r="AT5460" s="96"/>
      <c r="AU5460" s="28"/>
      <c r="AV5460" s="28"/>
      <c r="AW5460" s="28"/>
      <c r="AX5460" s="28"/>
      <c r="AY5460" s="28"/>
      <c r="AZ5460" s="28"/>
      <c r="BA5460" s="28"/>
      <c r="BB5460" s="28"/>
      <c r="BC5460" s="28"/>
      <c r="BD5460" s="28"/>
      <c r="BE5460" s="28"/>
    </row>
    <row r="5461" spans="3:57" ht="14.25" customHeight="1">
      <c r="C5461" s="46"/>
      <c r="D5461" s="28"/>
      <c r="E5461" s="28"/>
      <c r="F5461" s="28"/>
      <c r="G5461" s="28"/>
      <c r="H5461" s="28"/>
      <c r="I5461" s="28"/>
      <c r="J5461" s="28"/>
      <c r="K5461" s="28"/>
      <c r="L5461" s="28"/>
      <c r="M5461" s="28"/>
      <c r="N5461" s="28"/>
      <c r="O5461" s="28"/>
      <c r="P5461" s="60"/>
      <c r="Q5461" s="60"/>
      <c r="R5461" s="60"/>
      <c r="S5461" s="60"/>
      <c r="T5461" s="60"/>
      <c r="U5461" s="60"/>
      <c r="V5461" s="46"/>
      <c r="W5461" s="28"/>
      <c r="X5461" s="28"/>
      <c r="Y5461" s="28"/>
      <c r="AA5461" s="77"/>
      <c r="AB5461" s="28"/>
      <c r="AC5461" s="28"/>
      <c r="AD5461" s="28"/>
      <c r="AE5461" s="28"/>
      <c r="AF5461" s="28"/>
      <c r="AG5461" s="28"/>
      <c r="AH5461" s="28"/>
      <c r="AI5461" s="28"/>
      <c r="AJ5461" s="28"/>
      <c r="AK5461" s="28"/>
      <c r="AL5461" s="28"/>
      <c r="AM5461" s="28"/>
      <c r="AN5461" s="28"/>
      <c r="AO5461" s="28"/>
      <c r="AP5461" s="28"/>
      <c r="AQ5461" s="28"/>
      <c r="AR5461" s="28"/>
      <c r="AS5461" s="28"/>
      <c r="AT5461" s="96"/>
      <c r="AU5461" s="28"/>
      <c r="AV5461" s="28"/>
      <c r="AW5461" s="28"/>
      <c r="AX5461" s="28"/>
      <c r="AY5461" s="28"/>
      <c r="AZ5461" s="28"/>
      <c r="BA5461" s="28"/>
      <c r="BB5461" s="28"/>
      <c r="BC5461" s="28"/>
      <c r="BD5461" s="28"/>
      <c r="BE5461" s="28"/>
    </row>
    <row r="5462" spans="3:57" ht="14.25" customHeight="1">
      <c r="C5462" s="46"/>
      <c r="D5462" s="28"/>
      <c r="E5462" s="28"/>
      <c r="F5462" s="28"/>
      <c r="G5462" s="28"/>
      <c r="H5462" s="28"/>
      <c r="I5462" s="28"/>
      <c r="J5462" s="28"/>
      <c r="K5462" s="28"/>
      <c r="L5462" s="28"/>
      <c r="M5462" s="28"/>
      <c r="N5462" s="28"/>
      <c r="O5462" s="28"/>
      <c r="P5462" s="60"/>
      <c r="Q5462" s="60"/>
      <c r="R5462" s="60"/>
      <c r="S5462" s="60"/>
      <c r="T5462" s="60"/>
      <c r="U5462" s="60"/>
      <c r="V5462" s="46"/>
      <c r="W5462" s="28"/>
      <c r="X5462" s="28"/>
      <c r="Y5462" s="28"/>
      <c r="AA5462" s="77"/>
      <c r="AB5462" s="28"/>
      <c r="AC5462" s="28"/>
      <c r="AD5462" s="28"/>
      <c r="AE5462" s="28"/>
      <c r="AF5462" s="28"/>
      <c r="AG5462" s="28"/>
      <c r="AH5462" s="28"/>
      <c r="AI5462" s="28"/>
      <c r="AJ5462" s="28"/>
      <c r="AK5462" s="28"/>
      <c r="AL5462" s="28"/>
      <c r="AM5462" s="28"/>
      <c r="AN5462" s="28"/>
      <c r="AO5462" s="28"/>
      <c r="AP5462" s="28"/>
      <c r="AQ5462" s="28"/>
      <c r="AR5462" s="28"/>
      <c r="AS5462" s="28"/>
      <c r="AT5462" s="96"/>
      <c r="AU5462" s="28"/>
      <c r="AV5462" s="28"/>
      <c r="AW5462" s="28"/>
      <c r="AX5462" s="28"/>
      <c r="AY5462" s="28"/>
      <c r="AZ5462" s="28"/>
      <c r="BA5462" s="28"/>
      <c r="BB5462" s="28"/>
      <c r="BC5462" s="28"/>
      <c r="BD5462" s="28"/>
      <c r="BE5462" s="28"/>
    </row>
    <row r="5463" spans="3:57" ht="14.25" customHeight="1">
      <c r="C5463" s="46"/>
      <c r="D5463" s="28"/>
      <c r="E5463" s="28"/>
      <c r="F5463" s="28"/>
      <c r="G5463" s="28"/>
      <c r="H5463" s="28"/>
      <c r="I5463" s="28"/>
      <c r="J5463" s="28"/>
      <c r="K5463" s="28"/>
      <c r="L5463" s="28"/>
      <c r="M5463" s="28"/>
      <c r="N5463" s="28"/>
      <c r="O5463" s="28"/>
      <c r="P5463" s="60"/>
      <c r="Q5463" s="60"/>
      <c r="R5463" s="60"/>
      <c r="S5463" s="60"/>
      <c r="T5463" s="60"/>
      <c r="U5463" s="60"/>
      <c r="V5463" s="46"/>
      <c r="W5463" s="28"/>
      <c r="X5463" s="28"/>
      <c r="Y5463" s="28"/>
      <c r="AA5463" s="77"/>
      <c r="AB5463" s="28"/>
      <c r="AC5463" s="28"/>
      <c r="AD5463" s="28"/>
      <c r="AE5463" s="28"/>
      <c r="AF5463" s="28"/>
      <c r="AG5463" s="28"/>
      <c r="AH5463" s="28"/>
      <c r="AI5463" s="28"/>
      <c r="AJ5463" s="28"/>
      <c r="AK5463" s="28"/>
      <c r="AL5463" s="28"/>
      <c r="AM5463" s="28"/>
      <c r="AN5463" s="28"/>
      <c r="AO5463" s="28"/>
      <c r="AP5463" s="28"/>
      <c r="AQ5463" s="28"/>
      <c r="AR5463" s="28"/>
      <c r="AS5463" s="28"/>
      <c r="AT5463" s="96"/>
      <c r="AU5463" s="28"/>
      <c r="AV5463" s="28"/>
      <c r="AW5463" s="28"/>
      <c r="AX5463" s="28"/>
      <c r="AY5463" s="28"/>
      <c r="AZ5463" s="28"/>
      <c r="BA5463" s="28"/>
      <c r="BB5463" s="28"/>
      <c r="BC5463" s="28"/>
      <c r="BD5463" s="28"/>
      <c r="BE5463" s="28"/>
    </row>
    <row r="5464" spans="3:57" ht="14.25" customHeight="1">
      <c r="C5464" s="46"/>
      <c r="D5464" s="28"/>
      <c r="E5464" s="28"/>
      <c r="F5464" s="28"/>
      <c r="G5464" s="28"/>
      <c r="H5464" s="28"/>
      <c r="I5464" s="28"/>
      <c r="J5464" s="28"/>
      <c r="K5464" s="28"/>
      <c r="L5464" s="28"/>
      <c r="M5464" s="28"/>
      <c r="N5464" s="28"/>
      <c r="O5464" s="28"/>
      <c r="P5464" s="60"/>
      <c r="Q5464" s="60"/>
      <c r="R5464" s="60"/>
      <c r="S5464" s="60"/>
      <c r="T5464" s="60"/>
      <c r="U5464" s="60"/>
      <c r="V5464" s="46"/>
      <c r="W5464" s="28"/>
      <c r="X5464" s="28"/>
      <c r="Y5464" s="28"/>
      <c r="AA5464" s="77"/>
      <c r="AB5464" s="28"/>
      <c r="AC5464" s="28"/>
      <c r="AD5464" s="28"/>
      <c r="AE5464" s="28"/>
      <c r="AF5464" s="28"/>
      <c r="AG5464" s="28"/>
      <c r="AH5464" s="28"/>
      <c r="AI5464" s="28"/>
      <c r="AJ5464" s="28"/>
      <c r="AK5464" s="28"/>
      <c r="AL5464" s="28"/>
      <c r="AM5464" s="28"/>
      <c r="AN5464" s="28"/>
      <c r="AO5464" s="28"/>
      <c r="AP5464" s="28"/>
      <c r="AQ5464" s="28"/>
      <c r="AR5464" s="28"/>
      <c r="AS5464" s="28"/>
      <c r="AT5464" s="96"/>
      <c r="AU5464" s="28"/>
      <c r="AV5464" s="28"/>
      <c r="AW5464" s="28"/>
      <c r="AX5464" s="28"/>
      <c r="AY5464" s="28"/>
      <c r="AZ5464" s="28"/>
      <c r="BA5464" s="28"/>
      <c r="BB5464" s="28"/>
      <c r="BC5464" s="28"/>
      <c r="BD5464" s="28"/>
      <c r="BE5464" s="28"/>
    </row>
    <row r="5465" spans="3:57" ht="14.25" customHeight="1">
      <c r="C5465" s="46"/>
      <c r="D5465" s="28"/>
      <c r="E5465" s="28"/>
      <c r="F5465" s="28"/>
      <c r="G5465" s="28"/>
      <c r="H5465" s="28"/>
      <c r="I5465" s="28"/>
      <c r="J5465" s="28"/>
      <c r="K5465" s="28"/>
      <c r="L5465" s="28"/>
      <c r="M5465" s="28"/>
      <c r="N5465" s="28"/>
      <c r="O5465" s="28"/>
      <c r="P5465" s="60"/>
      <c r="Q5465" s="60"/>
      <c r="R5465" s="60"/>
      <c r="S5465" s="60"/>
      <c r="T5465" s="60"/>
      <c r="U5465" s="60"/>
      <c r="V5465" s="46"/>
      <c r="W5465" s="28"/>
      <c r="X5465" s="28"/>
      <c r="Y5465" s="28"/>
      <c r="AA5465" s="77"/>
      <c r="AB5465" s="28"/>
      <c r="AC5465" s="28"/>
      <c r="AD5465" s="28"/>
      <c r="AE5465" s="28"/>
      <c r="AF5465" s="28"/>
      <c r="AG5465" s="28"/>
      <c r="AH5465" s="28"/>
      <c r="AI5465" s="28"/>
      <c r="AJ5465" s="28"/>
      <c r="AK5465" s="28"/>
      <c r="AL5465" s="28"/>
      <c r="AM5465" s="28"/>
      <c r="AN5465" s="28"/>
      <c r="AO5465" s="28"/>
      <c r="AP5465" s="28"/>
      <c r="AQ5465" s="28"/>
      <c r="AR5465" s="28"/>
      <c r="AS5465" s="28"/>
      <c r="AT5465" s="96"/>
      <c r="AU5465" s="28"/>
      <c r="AV5465" s="28"/>
      <c r="AW5465" s="28"/>
      <c r="AX5465" s="28"/>
      <c r="AY5465" s="28"/>
      <c r="AZ5465" s="28"/>
      <c r="BA5465" s="28"/>
      <c r="BB5465" s="28"/>
      <c r="BC5465" s="28"/>
      <c r="BD5465" s="28"/>
      <c r="BE5465" s="28"/>
    </row>
    <row r="5466" spans="3:57" ht="14.25" customHeight="1">
      <c r="C5466" s="46"/>
      <c r="D5466" s="28"/>
      <c r="E5466" s="28"/>
      <c r="F5466" s="28"/>
      <c r="G5466" s="28"/>
      <c r="H5466" s="28"/>
      <c r="I5466" s="28"/>
      <c r="J5466" s="28"/>
      <c r="K5466" s="28"/>
      <c r="L5466" s="28"/>
      <c r="M5466" s="28"/>
      <c r="N5466" s="28"/>
      <c r="O5466" s="28"/>
      <c r="P5466" s="60"/>
      <c r="Q5466" s="60"/>
      <c r="R5466" s="60"/>
      <c r="S5466" s="60"/>
      <c r="T5466" s="60"/>
      <c r="U5466" s="60"/>
      <c r="V5466" s="46"/>
      <c r="W5466" s="28"/>
      <c r="X5466" s="28"/>
      <c r="Y5466" s="28"/>
      <c r="AA5466" s="77"/>
      <c r="AB5466" s="28"/>
      <c r="AC5466" s="28"/>
      <c r="AD5466" s="28"/>
      <c r="AE5466" s="28"/>
      <c r="AF5466" s="28"/>
      <c r="AG5466" s="28"/>
      <c r="AH5466" s="28"/>
      <c r="AI5466" s="28"/>
      <c r="AJ5466" s="28"/>
      <c r="AK5466" s="28"/>
      <c r="AL5466" s="28"/>
      <c r="AM5466" s="28"/>
      <c r="AN5466" s="28"/>
      <c r="AO5466" s="28"/>
      <c r="AP5466" s="28"/>
      <c r="AQ5466" s="28"/>
      <c r="AR5466" s="28"/>
      <c r="AS5466" s="28"/>
      <c r="AT5466" s="96"/>
      <c r="AU5466" s="28"/>
      <c r="AV5466" s="28"/>
      <c r="AW5466" s="28"/>
      <c r="AX5466" s="28"/>
      <c r="AY5466" s="28"/>
      <c r="AZ5466" s="28"/>
      <c r="BA5466" s="28"/>
      <c r="BB5466" s="28"/>
      <c r="BC5466" s="28"/>
      <c r="BD5466" s="28"/>
      <c r="BE5466" s="28"/>
    </row>
    <row r="5467" spans="3:57" ht="14.25" customHeight="1">
      <c r="C5467" s="46"/>
      <c r="D5467" s="28"/>
      <c r="E5467" s="28"/>
      <c r="F5467" s="28"/>
      <c r="G5467" s="28"/>
      <c r="H5467" s="28"/>
      <c r="I5467" s="28"/>
      <c r="J5467" s="28"/>
      <c r="K5467" s="28"/>
      <c r="L5467" s="28"/>
      <c r="M5467" s="28"/>
      <c r="N5467" s="28"/>
      <c r="O5467" s="28"/>
      <c r="P5467" s="60"/>
      <c r="Q5467" s="60"/>
      <c r="R5467" s="60"/>
      <c r="S5467" s="60"/>
      <c r="T5467" s="60"/>
      <c r="U5467" s="60"/>
      <c r="V5467" s="46"/>
      <c r="W5467" s="28"/>
      <c r="X5467" s="28"/>
      <c r="Y5467" s="28"/>
      <c r="AA5467" s="77"/>
      <c r="AB5467" s="28"/>
      <c r="AC5467" s="28"/>
      <c r="AD5467" s="28"/>
      <c r="AE5467" s="28"/>
      <c r="AF5467" s="28"/>
      <c r="AG5467" s="28"/>
      <c r="AH5467" s="28"/>
      <c r="AI5467" s="28"/>
      <c r="AJ5467" s="28"/>
      <c r="AK5467" s="28"/>
      <c r="AL5467" s="28"/>
      <c r="AM5467" s="28"/>
      <c r="AN5467" s="28"/>
      <c r="AO5467" s="28"/>
      <c r="AP5467" s="28"/>
      <c r="AQ5467" s="28"/>
      <c r="AR5467" s="28"/>
      <c r="AS5467" s="28"/>
      <c r="AT5467" s="96"/>
      <c r="AU5467" s="28"/>
      <c r="AV5467" s="28"/>
      <c r="AW5467" s="28"/>
      <c r="AX5467" s="28"/>
      <c r="AY5467" s="28"/>
      <c r="AZ5467" s="28"/>
      <c r="BA5467" s="28"/>
      <c r="BB5467" s="28"/>
      <c r="BC5467" s="28"/>
      <c r="BD5467" s="28"/>
      <c r="BE5467" s="28"/>
    </row>
    <row r="5468" spans="3:57" ht="14.25" customHeight="1">
      <c r="C5468" s="46"/>
      <c r="D5468" s="28"/>
      <c r="E5468" s="28"/>
      <c r="F5468" s="28"/>
      <c r="G5468" s="28"/>
      <c r="H5468" s="28"/>
      <c r="I5468" s="28"/>
      <c r="J5468" s="28"/>
      <c r="K5468" s="28"/>
      <c r="L5468" s="28"/>
      <c r="M5468" s="28"/>
      <c r="N5468" s="28"/>
      <c r="O5468" s="28"/>
      <c r="P5468" s="60"/>
      <c r="Q5468" s="60"/>
      <c r="R5468" s="60"/>
      <c r="S5468" s="60"/>
      <c r="T5468" s="60"/>
      <c r="U5468" s="60"/>
      <c r="V5468" s="46"/>
      <c r="W5468" s="28"/>
      <c r="X5468" s="28"/>
      <c r="Y5468" s="28"/>
      <c r="AA5468" s="77"/>
      <c r="AB5468" s="28"/>
      <c r="AC5468" s="28"/>
      <c r="AD5468" s="28"/>
      <c r="AE5468" s="28"/>
      <c r="AF5468" s="28"/>
      <c r="AG5468" s="28"/>
      <c r="AH5468" s="28"/>
      <c r="AI5468" s="28"/>
      <c r="AJ5468" s="28"/>
      <c r="AK5468" s="28"/>
      <c r="AL5468" s="28"/>
      <c r="AM5468" s="28"/>
      <c r="AN5468" s="28"/>
      <c r="AO5468" s="28"/>
      <c r="AP5468" s="28"/>
      <c r="AQ5468" s="28"/>
      <c r="AR5468" s="28"/>
      <c r="AS5468" s="28"/>
      <c r="AT5468" s="96"/>
      <c r="AU5468" s="28"/>
      <c r="AV5468" s="28"/>
      <c r="AW5468" s="28"/>
      <c r="AX5468" s="28"/>
      <c r="AY5468" s="28"/>
      <c r="AZ5468" s="28"/>
      <c r="BA5468" s="28"/>
      <c r="BB5468" s="28"/>
      <c r="BC5468" s="28"/>
      <c r="BD5468" s="28"/>
      <c r="BE5468" s="28"/>
    </row>
    <row r="5469" spans="3:57" ht="14.25" customHeight="1">
      <c r="C5469" s="46"/>
      <c r="D5469" s="28"/>
      <c r="E5469" s="28"/>
      <c r="F5469" s="28"/>
      <c r="G5469" s="28"/>
      <c r="H5469" s="28"/>
      <c r="I5469" s="28"/>
      <c r="J5469" s="28"/>
      <c r="K5469" s="28"/>
      <c r="L5469" s="28"/>
      <c r="M5469" s="28"/>
      <c r="N5469" s="28"/>
      <c r="O5469" s="28"/>
      <c r="P5469" s="60"/>
      <c r="Q5469" s="60"/>
      <c r="R5469" s="60"/>
      <c r="S5469" s="60"/>
      <c r="T5469" s="60"/>
      <c r="U5469" s="60"/>
      <c r="V5469" s="46"/>
      <c r="W5469" s="28"/>
      <c r="X5469" s="28"/>
      <c r="Y5469" s="28"/>
      <c r="AA5469" s="77"/>
      <c r="AB5469" s="28"/>
      <c r="AC5469" s="28"/>
      <c r="AD5469" s="28"/>
      <c r="AE5469" s="28"/>
      <c r="AF5469" s="28"/>
      <c r="AG5469" s="28"/>
      <c r="AH5469" s="28"/>
      <c r="AI5469" s="28"/>
      <c r="AJ5469" s="28"/>
      <c r="AK5469" s="28"/>
      <c r="AL5469" s="28"/>
      <c r="AM5469" s="28"/>
      <c r="AN5469" s="28"/>
      <c r="AO5469" s="28"/>
      <c r="AP5469" s="28"/>
      <c r="AQ5469" s="28"/>
      <c r="AR5469" s="28"/>
      <c r="AS5469" s="28"/>
      <c r="AT5469" s="96"/>
      <c r="AU5469" s="28"/>
      <c r="AV5469" s="28"/>
      <c r="AW5469" s="28"/>
      <c r="AX5469" s="28"/>
      <c r="AY5469" s="28"/>
      <c r="AZ5469" s="28"/>
      <c r="BA5469" s="28"/>
      <c r="BB5469" s="28"/>
      <c r="BC5469" s="28"/>
      <c r="BD5469" s="28"/>
      <c r="BE5469" s="28"/>
    </row>
    <row r="5470" spans="3:57" ht="14.25" customHeight="1">
      <c r="C5470" s="46"/>
      <c r="D5470" s="28"/>
      <c r="E5470" s="28"/>
      <c r="F5470" s="28"/>
      <c r="G5470" s="28"/>
      <c r="H5470" s="28"/>
      <c r="I5470" s="28"/>
      <c r="J5470" s="28"/>
      <c r="K5470" s="28"/>
      <c r="L5470" s="28"/>
      <c r="M5470" s="28"/>
      <c r="N5470" s="28"/>
      <c r="O5470" s="28"/>
      <c r="P5470" s="60"/>
      <c r="Q5470" s="60"/>
      <c r="R5470" s="60"/>
      <c r="S5470" s="60"/>
      <c r="T5470" s="60"/>
      <c r="U5470" s="60"/>
      <c r="V5470" s="46"/>
      <c r="W5470" s="28"/>
      <c r="X5470" s="28"/>
      <c r="Y5470" s="28"/>
      <c r="AA5470" s="77"/>
      <c r="AB5470" s="28"/>
      <c r="AC5470" s="28"/>
      <c r="AD5470" s="28"/>
      <c r="AE5470" s="28"/>
      <c r="AF5470" s="28"/>
      <c r="AG5470" s="28"/>
      <c r="AH5470" s="28"/>
      <c r="AI5470" s="28"/>
      <c r="AJ5470" s="28"/>
      <c r="AK5470" s="28"/>
      <c r="AL5470" s="28"/>
      <c r="AM5470" s="28"/>
      <c r="AN5470" s="28"/>
      <c r="AO5470" s="28"/>
      <c r="AP5470" s="28"/>
      <c r="AQ5470" s="28"/>
      <c r="AR5470" s="28"/>
      <c r="AS5470" s="28"/>
      <c r="AT5470" s="96"/>
      <c r="AU5470" s="28"/>
      <c r="AV5470" s="28"/>
      <c r="AW5470" s="28"/>
      <c r="AX5470" s="28"/>
      <c r="AY5470" s="28"/>
      <c r="AZ5470" s="28"/>
      <c r="BA5470" s="28"/>
      <c r="BB5470" s="28"/>
      <c r="BC5470" s="28"/>
      <c r="BD5470" s="28"/>
      <c r="BE5470" s="28"/>
    </row>
    <row r="5471" spans="3:57" ht="14.25" customHeight="1">
      <c r="C5471" s="46"/>
      <c r="D5471" s="28"/>
      <c r="E5471" s="28"/>
      <c r="F5471" s="28"/>
      <c r="G5471" s="28"/>
      <c r="H5471" s="28"/>
      <c r="I5471" s="28"/>
      <c r="J5471" s="28"/>
      <c r="K5471" s="28"/>
      <c r="L5471" s="28"/>
      <c r="M5471" s="28"/>
      <c r="N5471" s="28"/>
      <c r="O5471" s="28"/>
      <c r="P5471" s="60"/>
      <c r="Q5471" s="60"/>
      <c r="R5471" s="60"/>
      <c r="S5471" s="60"/>
      <c r="T5471" s="60"/>
      <c r="U5471" s="60"/>
      <c r="V5471" s="46"/>
      <c r="W5471" s="28"/>
      <c r="X5471" s="28"/>
      <c r="Y5471" s="28"/>
      <c r="AA5471" s="77"/>
      <c r="AB5471" s="28"/>
      <c r="AC5471" s="28"/>
      <c r="AD5471" s="28"/>
      <c r="AE5471" s="28"/>
      <c r="AF5471" s="28"/>
      <c r="AG5471" s="28"/>
      <c r="AH5471" s="28"/>
      <c r="AI5471" s="28"/>
      <c r="AJ5471" s="28"/>
      <c r="AK5471" s="28"/>
      <c r="AL5471" s="28"/>
      <c r="AM5471" s="28"/>
      <c r="AN5471" s="28"/>
      <c r="AO5471" s="28"/>
      <c r="AP5471" s="28"/>
      <c r="AQ5471" s="28"/>
      <c r="AR5471" s="28"/>
      <c r="AS5471" s="28"/>
      <c r="AT5471" s="96"/>
      <c r="AU5471" s="28"/>
      <c r="AV5471" s="28"/>
      <c r="AW5471" s="28"/>
      <c r="AX5471" s="28"/>
      <c r="AY5471" s="28"/>
      <c r="AZ5471" s="28"/>
      <c r="BA5471" s="28"/>
      <c r="BB5471" s="28"/>
      <c r="BC5471" s="28"/>
      <c r="BD5471" s="28"/>
      <c r="BE5471" s="28"/>
    </row>
    <row r="5472" spans="3:57" ht="14.25" customHeight="1">
      <c r="C5472" s="46"/>
      <c r="D5472" s="28"/>
      <c r="E5472" s="28"/>
      <c r="F5472" s="28"/>
      <c r="G5472" s="28"/>
      <c r="H5472" s="28"/>
      <c r="I5472" s="28"/>
      <c r="J5472" s="28"/>
      <c r="K5472" s="28"/>
      <c r="L5472" s="28"/>
      <c r="M5472" s="28"/>
      <c r="N5472" s="28"/>
      <c r="O5472" s="28"/>
      <c r="P5472" s="60"/>
      <c r="Q5472" s="60"/>
      <c r="R5472" s="60"/>
      <c r="S5472" s="60"/>
      <c r="T5472" s="60"/>
      <c r="U5472" s="60"/>
      <c r="V5472" s="46"/>
      <c r="W5472" s="28"/>
      <c r="X5472" s="28"/>
      <c r="Y5472" s="28"/>
      <c r="AA5472" s="77"/>
      <c r="AB5472" s="28"/>
      <c r="AC5472" s="28"/>
      <c r="AD5472" s="28"/>
      <c r="AE5472" s="28"/>
      <c r="AF5472" s="28"/>
      <c r="AG5472" s="28"/>
      <c r="AH5472" s="28"/>
      <c r="AI5472" s="28"/>
      <c r="AJ5472" s="28"/>
      <c r="AK5472" s="28"/>
      <c r="AL5472" s="28"/>
      <c r="AM5472" s="28"/>
      <c r="AN5472" s="28"/>
      <c r="AO5472" s="28"/>
      <c r="AP5472" s="28"/>
      <c r="AQ5472" s="28"/>
      <c r="AR5472" s="28"/>
      <c r="AS5472" s="28"/>
      <c r="AT5472" s="96"/>
      <c r="AU5472" s="28"/>
      <c r="AV5472" s="28"/>
      <c r="AW5472" s="28"/>
      <c r="AX5472" s="28"/>
      <c r="AY5472" s="28"/>
      <c r="AZ5472" s="28"/>
      <c r="BA5472" s="28"/>
      <c r="BB5472" s="28"/>
      <c r="BC5472" s="28"/>
      <c r="BD5472" s="28"/>
      <c r="BE5472" s="28"/>
    </row>
    <row r="5473" spans="3:57" ht="14.25" customHeight="1">
      <c r="C5473" s="46"/>
      <c r="D5473" s="28"/>
      <c r="E5473" s="28"/>
      <c r="F5473" s="28"/>
      <c r="G5473" s="28"/>
      <c r="H5473" s="28"/>
      <c r="I5473" s="28"/>
      <c r="J5473" s="28"/>
      <c r="K5473" s="28"/>
      <c r="L5473" s="28"/>
      <c r="M5473" s="28"/>
      <c r="N5473" s="28"/>
      <c r="O5473" s="28"/>
      <c r="P5473" s="60"/>
      <c r="Q5473" s="60"/>
      <c r="R5473" s="60"/>
      <c r="S5473" s="60"/>
      <c r="T5473" s="60"/>
      <c r="U5473" s="60"/>
      <c r="V5473" s="46"/>
      <c r="W5473" s="28"/>
      <c r="X5473" s="28"/>
      <c r="Y5473" s="28"/>
      <c r="AA5473" s="77"/>
      <c r="AB5473" s="28"/>
      <c r="AC5473" s="28"/>
      <c r="AD5473" s="28"/>
      <c r="AE5473" s="28"/>
      <c r="AF5473" s="28"/>
      <c r="AG5473" s="28"/>
      <c r="AH5473" s="28"/>
      <c r="AI5473" s="28"/>
      <c r="AJ5473" s="28"/>
      <c r="AK5473" s="28"/>
      <c r="AL5473" s="28"/>
      <c r="AM5473" s="28"/>
      <c r="AN5473" s="28"/>
      <c r="AO5473" s="28"/>
      <c r="AP5473" s="28"/>
      <c r="AQ5473" s="28"/>
      <c r="AR5473" s="28"/>
      <c r="AS5473" s="28"/>
      <c r="AT5473" s="96"/>
      <c r="AU5473" s="28"/>
      <c r="AV5473" s="28"/>
      <c r="AW5473" s="28"/>
      <c r="AX5473" s="28"/>
      <c r="AY5473" s="28"/>
      <c r="AZ5473" s="28"/>
      <c r="BA5473" s="28"/>
      <c r="BB5473" s="28"/>
      <c r="BC5473" s="28"/>
      <c r="BD5473" s="28"/>
      <c r="BE5473" s="28"/>
    </row>
    <row r="5474" spans="3:57" ht="14.25" customHeight="1">
      <c r="C5474" s="46"/>
      <c r="D5474" s="28"/>
      <c r="E5474" s="28"/>
      <c r="F5474" s="28"/>
      <c r="G5474" s="28"/>
      <c r="H5474" s="28"/>
      <c r="I5474" s="28"/>
      <c r="J5474" s="28"/>
      <c r="K5474" s="28"/>
      <c r="L5474" s="28"/>
      <c r="M5474" s="28"/>
      <c r="N5474" s="28"/>
      <c r="O5474" s="28"/>
      <c r="P5474" s="60"/>
      <c r="Q5474" s="60"/>
      <c r="R5474" s="60"/>
      <c r="S5474" s="60"/>
      <c r="T5474" s="60"/>
      <c r="U5474" s="60"/>
      <c r="V5474" s="46"/>
      <c r="W5474" s="28"/>
      <c r="X5474" s="28"/>
      <c r="Y5474" s="28"/>
      <c r="AA5474" s="77"/>
      <c r="AB5474" s="28"/>
      <c r="AC5474" s="28"/>
      <c r="AD5474" s="28"/>
      <c r="AE5474" s="28"/>
      <c r="AF5474" s="28"/>
      <c r="AG5474" s="28"/>
      <c r="AH5474" s="28"/>
      <c r="AI5474" s="28"/>
      <c r="AJ5474" s="28"/>
      <c r="AK5474" s="28"/>
      <c r="AL5474" s="28"/>
      <c r="AM5474" s="28"/>
      <c r="AN5474" s="28"/>
      <c r="AO5474" s="28"/>
      <c r="AP5474" s="28"/>
      <c r="AQ5474" s="28"/>
      <c r="AR5474" s="28"/>
      <c r="AS5474" s="28"/>
      <c r="AT5474" s="96"/>
      <c r="AU5474" s="28"/>
      <c r="AV5474" s="28"/>
      <c r="AW5474" s="28"/>
      <c r="AX5474" s="28"/>
      <c r="AY5474" s="28"/>
      <c r="AZ5474" s="28"/>
      <c r="BA5474" s="28"/>
      <c r="BB5474" s="28"/>
      <c r="BC5474" s="28"/>
      <c r="BD5474" s="28"/>
      <c r="BE5474" s="28"/>
    </row>
    <row r="5475" spans="3:57" ht="14.25" customHeight="1">
      <c r="C5475" s="46"/>
      <c r="D5475" s="28"/>
      <c r="E5475" s="28"/>
      <c r="F5475" s="28"/>
      <c r="G5475" s="28"/>
      <c r="H5475" s="28"/>
      <c r="I5475" s="28"/>
      <c r="J5475" s="28"/>
      <c r="K5475" s="28"/>
      <c r="L5475" s="28"/>
      <c r="M5475" s="28"/>
      <c r="N5475" s="28"/>
      <c r="O5475" s="28"/>
      <c r="P5475" s="60"/>
      <c r="Q5475" s="60"/>
      <c r="R5475" s="60"/>
      <c r="S5475" s="60"/>
      <c r="T5475" s="60"/>
      <c r="U5475" s="60"/>
      <c r="V5475" s="46"/>
      <c r="W5475" s="28"/>
      <c r="X5475" s="28"/>
      <c r="Y5475" s="28"/>
      <c r="AA5475" s="77"/>
      <c r="AB5475" s="28"/>
      <c r="AC5475" s="28"/>
      <c r="AD5475" s="28"/>
      <c r="AE5475" s="28"/>
      <c r="AF5475" s="28"/>
      <c r="AG5475" s="28"/>
      <c r="AH5475" s="28"/>
      <c r="AI5475" s="28"/>
      <c r="AJ5475" s="28"/>
      <c r="AK5475" s="28"/>
      <c r="AL5475" s="28"/>
      <c r="AM5475" s="28"/>
      <c r="AN5475" s="28"/>
      <c r="AO5475" s="28"/>
      <c r="AP5475" s="28"/>
      <c r="AQ5475" s="28"/>
      <c r="AR5475" s="28"/>
      <c r="AS5475" s="28"/>
      <c r="AT5475" s="96"/>
      <c r="AU5475" s="28"/>
      <c r="AV5475" s="28"/>
      <c r="AW5475" s="28"/>
      <c r="AX5475" s="28"/>
      <c r="AY5475" s="28"/>
      <c r="AZ5475" s="28"/>
      <c r="BA5475" s="28"/>
      <c r="BB5475" s="28"/>
      <c r="BC5475" s="28"/>
      <c r="BD5475" s="28"/>
      <c r="BE5475" s="28"/>
    </row>
    <row r="5476" spans="3:57" ht="14.25" customHeight="1">
      <c r="C5476" s="46"/>
      <c r="D5476" s="28"/>
      <c r="E5476" s="28"/>
      <c r="F5476" s="28"/>
      <c r="G5476" s="28"/>
      <c r="H5476" s="28"/>
      <c r="I5476" s="28"/>
      <c r="J5476" s="28"/>
      <c r="K5476" s="28"/>
      <c r="L5476" s="28"/>
      <c r="M5476" s="28"/>
      <c r="N5476" s="28"/>
      <c r="O5476" s="28"/>
      <c r="P5476" s="60"/>
      <c r="Q5476" s="60"/>
      <c r="R5476" s="60"/>
      <c r="S5476" s="60"/>
      <c r="T5476" s="60"/>
      <c r="U5476" s="60"/>
      <c r="V5476" s="46"/>
      <c r="W5476" s="28"/>
      <c r="X5476" s="28"/>
      <c r="Y5476" s="28"/>
      <c r="AA5476" s="77"/>
      <c r="AB5476" s="28"/>
      <c r="AC5476" s="28"/>
      <c r="AD5476" s="28"/>
      <c r="AE5476" s="28"/>
      <c r="AF5476" s="28"/>
      <c r="AG5476" s="28"/>
      <c r="AH5476" s="28"/>
      <c r="AI5476" s="28"/>
      <c r="AJ5476" s="28"/>
      <c r="AK5476" s="28"/>
      <c r="AL5476" s="28"/>
      <c r="AM5476" s="28"/>
      <c r="AN5476" s="28"/>
      <c r="AO5476" s="28"/>
      <c r="AP5476" s="28"/>
      <c r="AQ5476" s="28"/>
      <c r="AR5476" s="28"/>
      <c r="AS5476" s="28"/>
      <c r="AT5476" s="96"/>
      <c r="AU5476" s="28"/>
      <c r="AV5476" s="28"/>
      <c r="AW5476" s="28"/>
      <c r="AX5476" s="28"/>
      <c r="AY5476" s="28"/>
      <c r="AZ5476" s="28"/>
      <c r="BA5476" s="28"/>
      <c r="BB5476" s="28"/>
      <c r="BC5476" s="28"/>
      <c r="BD5476" s="28"/>
      <c r="BE5476" s="28"/>
    </row>
    <row r="5477" spans="3:57" ht="14.25" customHeight="1">
      <c r="C5477" s="46"/>
      <c r="D5477" s="28"/>
      <c r="E5477" s="28"/>
      <c r="F5477" s="28"/>
      <c r="G5477" s="28"/>
      <c r="H5477" s="28"/>
      <c r="I5477" s="28"/>
      <c r="J5477" s="28"/>
      <c r="K5477" s="28"/>
      <c r="L5477" s="28"/>
      <c r="M5477" s="28"/>
      <c r="N5477" s="28"/>
      <c r="O5477" s="28"/>
      <c r="P5477" s="60"/>
      <c r="Q5477" s="60"/>
      <c r="R5477" s="60"/>
      <c r="S5477" s="60"/>
      <c r="T5477" s="60"/>
      <c r="U5477" s="60"/>
      <c r="V5477" s="46"/>
      <c r="W5477" s="28"/>
      <c r="X5477" s="28"/>
      <c r="Y5477" s="28"/>
      <c r="AA5477" s="77"/>
      <c r="AB5477" s="28"/>
      <c r="AC5477" s="28"/>
      <c r="AD5477" s="28"/>
      <c r="AE5477" s="28"/>
      <c r="AF5477" s="28"/>
      <c r="AG5477" s="28"/>
      <c r="AH5477" s="28"/>
      <c r="AI5477" s="28"/>
      <c r="AJ5477" s="28"/>
      <c r="AK5477" s="28"/>
      <c r="AL5477" s="28"/>
      <c r="AM5477" s="28"/>
      <c r="AN5477" s="28"/>
      <c r="AO5477" s="28"/>
      <c r="AP5477" s="28"/>
      <c r="AQ5477" s="28"/>
      <c r="AR5477" s="28"/>
      <c r="AS5477" s="28"/>
      <c r="AT5477" s="96"/>
      <c r="AU5477" s="28"/>
      <c r="AV5477" s="28"/>
      <c r="AW5477" s="28"/>
      <c r="AX5477" s="28"/>
      <c r="AY5477" s="28"/>
      <c r="AZ5477" s="28"/>
      <c r="BA5477" s="28"/>
      <c r="BB5477" s="28"/>
      <c r="BC5477" s="28"/>
      <c r="BD5477" s="28"/>
      <c r="BE5477" s="28"/>
    </row>
    <row r="5478" spans="3:57" ht="14.25" customHeight="1">
      <c r="C5478" s="46"/>
      <c r="D5478" s="28"/>
      <c r="E5478" s="28"/>
      <c r="F5478" s="28"/>
      <c r="G5478" s="28"/>
      <c r="H5478" s="28"/>
      <c r="I5478" s="28"/>
      <c r="J5478" s="28"/>
      <c r="K5478" s="28"/>
      <c r="L5478" s="28"/>
      <c r="M5478" s="28"/>
      <c r="N5478" s="28"/>
      <c r="O5478" s="28"/>
      <c r="P5478" s="60"/>
      <c r="Q5478" s="60"/>
      <c r="R5478" s="60"/>
      <c r="S5478" s="60"/>
      <c r="T5478" s="60"/>
      <c r="U5478" s="60"/>
      <c r="V5478" s="46"/>
      <c r="W5478" s="28"/>
      <c r="X5478" s="28"/>
      <c r="Y5478" s="28"/>
      <c r="AA5478" s="77"/>
      <c r="AB5478" s="28"/>
      <c r="AC5478" s="28"/>
      <c r="AD5478" s="28"/>
      <c r="AE5478" s="28"/>
      <c r="AF5478" s="28"/>
      <c r="AG5478" s="28"/>
      <c r="AH5478" s="28"/>
      <c r="AI5478" s="28"/>
      <c r="AJ5478" s="28"/>
      <c r="AK5478" s="28"/>
      <c r="AL5478" s="28"/>
      <c r="AM5478" s="28"/>
      <c r="AN5478" s="28"/>
      <c r="AO5478" s="28"/>
      <c r="AP5478" s="28"/>
      <c r="AQ5478" s="28"/>
      <c r="AR5478" s="28"/>
      <c r="AS5478" s="28"/>
      <c r="AT5478" s="96"/>
      <c r="AU5478" s="28"/>
      <c r="AV5478" s="28"/>
      <c r="AW5478" s="28"/>
      <c r="AX5478" s="28"/>
      <c r="AY5478" s="28"/>
      <c r="AZ5478" s="28"/>
      <c r="BA5478" s="28"/>
      <c r="BB5478" s="28"/>
      <c r="BC5478" s="28"/>
      <c r="BD5478" s="28"/>
      <c r="BE5478" s="28"/>
    </row>
    <row r="5479" spans="3:57" ht="14.25" customHeight="1">
      <c r="C5479" s="46"/>
      <c r="D5479" s="28"/>
      <c r="E5479" s="28"/>
      <c r="F5479" s="28"/>
      <c r="G5479" s="28"/>
      <c r="H5479" s="28"/>
      <c r="I5479" s="28"/>
      <c r="J5479" s="28"/>
      <c r="K5479" s="28"/>
      <c r="L5479" s="28"/>
      <c r="M5479" s="28"/>
      <c r="N5479" s="28"/>
      <c r="O5479" s="28"/>
      <c r="P5479" s="60"/>
      <c r="Q5479" s="60"/>
      <c r="R5479" s="60"/>
      <c r="S5479" s="60"/>
      <c r="T5479" s="60"/>
      <c r="U5479" s="60"/>
      <c r="V5479" s="46"/>
      <c r="W5479" s="28"/>
      <c r="X5479" s="28"/>
      <c r="Y5479" s="28"/>
      <c r="AA5479" s="77"/>
      <c r="AB5479" s="28"/>
      <c r="AC5479" s="28"/>
      <c r="AD5479" s="28"/>
      <c r="AE5479" s="28"/>
      <c r="AF5479" s="28"/>
      <c r="AG5479" s="28"/>
      <c r="AH5479" s="28"/>
      <c r="AI5479" s="28"/>
      <c r="AJ5479" s="28"/>
      <c r="AK5479" s="28"/>
      <c r="AL5479" s="28"/>
      <c r="AM5479" s="28"/>
      <c r="AN5479" s="28"/>
      <c r="AO5479" s="28"/>
      <c r="AP5479" s="28"/>
      <c r="AQ5479" s="28"/>
      <c r="AR5479" s="28"/>
      <c r="AS5479" s="28"/>
      <c r="AT5479" s="96"/>
      <c r="AU5479" s="28"/>
      <c r="AV5479" s="28"/>
      <c r="AW5479" s="28"/>
      <c r="AX5479" s="28"/>
      <c r="AY5479" s="28"/>
      <c r="AZ5479" s="28"/>
      <c r="BA5479" s="28"/>
      <c r="BB5479" s="28"/>
      <c r="BC5479" s="28"/>
      <c r="BD5479" s="28"/>
      <c r="BE5479" s="28"/>
    </row>
    <row r="5480" spans="3:57" ht="14.25" customHeight="1">
      <c r="C5480" s="46"/>
      <c r="D5480" s="28"/>
      <c r="E5480" s="28"/>
      <c r="F5480" s="28"/>
      <c r="G5480" s="28"/>
      <c r="H5480" s="28"/>
      <c r="I5480" s="28"/>
      <c r="J5480" s="28"/>
      <c r="K5480" s="28"/>
      <c r="L5480" s="28"/>
      <c r="M5480" s="28"/>
      <c r="N5480" s="28"/>
      <c r="O5480" s="28"/>
      <c r="P5480" s="60"/>
      <c r="Q5480" s="60"/>
      <c r="R5480" s="60"/>
      <c r="S5480" s="60"/>
      <c r="T5480" s="60"/>
      <c r="U5480" s="60"/>
      <c r="V5480" s="46"/>
      <c r="W5480" s="28"/>
      <c r="X5480" s="28"/>
      <c r="Y5480" s="28"/>
      <c r="AA5480" s="77"/>
      <c r="AB5480" s="28"/>
      <c r="AC5480" s="28"/>
      <c r="AD5480" s="28"/>
      <c r="AE5480" s="28"/>
      <c r="AF5480" s="28"/>
      <c r="AG5480" s="28"/>
      <c r="AH5480" s="28"/>
      <c r="AI5480" s="28"/>
      <c r="AJ5480" s="28"/>
      <c r="AK5480" s="28"/>
      <c r="AL5480" s="28"/>
      <c r="AM5480" s="28"/>
      <c r="AN5480" s="28"/>
      <c r="AO5480" s="28"/>
      <c r="AP5480" s="28"/>
      <c r="AQ5480" s="28"/>
      <c r="AR5480" s="28"/>
      <c r="AS5480" s="28"/>
      <c r="AT5480" s="96"/>
      <c r="AU5480" s="28"/>
      <c r="AV5480" s="28"/>
      <c r="AW5480" s="28"/>
      <c r="AX5480" s="28"/>
      <c r="AY5480" s="28"/>
      <c r="AZ5480" s="28"/>
      <c r="BA5480" s="28"/>
      <c r="BB5480" s="28"/>
      <c r="BC5480" s="28"/>
      <c r="BD5480" s="28"/>
      <c r="BE5480" s="28"/>
    </row>
    <row r="5481" spans="3:57" ht="14.25" customHeight="1">
      <c r="C5481" s="46"/>
      <c r="D5481" s="28"/>
      <c r="E5481" s="28"/>
      <c r="F5481" s="28"/>
      <c r="G5481" s="28"/>
      <c r="H5481" s="28"/>
      <c r="I5481" s="28"/>
      <c r="J5481" s="28"/>
      <c r="K5481" s="28"/>
      <c r="L5481" s="28"/>
      <c r="M5481" s="28"/>
      <c r="N5481" s="28"/>
      <c r="O5481" s="28"/>
      <c r="P5481" s="60"/>
      <c r="Q5481" s="60"/>
      <c r="R5481" s="60"/>
      <c r="S5481" s="60"/>
      <c r="T5481" s="60"/>
      <c r="U5481" s="60"/>
      <c r="V5481" s="46"/>
      <c r="W5481" s="28"/>
      <c r="X5481" s="28"/>
      <c r="Y5481" s="28"/>
      <c r="AA5481" s="77"/>
      <c r="AB5481" s="28"/>
      <c r="AC5481" s="28"/>
      <c r="AD5481" s="28"/>
      <c r="AE5481" s="28"/>
      <c r="AF5481" s="28"/>
      <c r="AG5481" s="28"/>
      <c r="AH5481" s="28"/>
      <c r="AI5481" s="28"/>
      <c r="AJ5481" s="28"/>
      <c r="AK5481" s="28"/>
      <c r="AL5481" s="28"/>
      <c r="AM5481" s="28"/>
      <c r="AN5481" s="28"/>
      <c r="AO5481" s="28"/>
      <c r="AP5481" s="28"/>
      <c r="AQ5481" s="28"/>
      <c r="AR5481" s="28"/>
      <c r="AS5481" s="28"/>
      <c r="AT5481" s="96"/>
      <c r="AU5481" s="28"/>
      <c r="AV5481" s="28"/>
      <c r="AW5481" s="28"/>
      <c r="AX5481" s="28"/>
      <c r="AY5481" s="28"/>
      <c r="AZ5481" s="28"/>
      <c r="BA5481" s="28"/>
      <c r="BB5481" s="28"/>
      <c r="BC5481" s="28"/>
      <c r="BD5481" s="28"/>
      <c r="BE5481" s="28"/>
    </row>
    <row r="5482" spans="3:57" ht="14.25" customHeight="1">
      <c r="C5482" s="46"/>
      <c r="D5482" s="28"/>
      <c r="E5482" s="28"/>
      <c r="F5482" s="28"/>
      <c r="G5482" s="28"/>
      <c r="H5482" s="28"/>
      <c r="I5482" s="28"/>
      <c r="J5482" s="28"/>
      <c r="K5482" s="28"/>
      <c r="L5482" s="28"/>
      <c r="M5482" s="28"/>
      <c r="N5482" s="28"/>
      <c r="O5482" s="28"/>
      <c r="P5482" s="60"/>
      <c r="Q5482" s="60"/>
      <c r="R5482" s="60"/>
      <c r="S5482" s="60"/>
      <c r="T5482" s="60"/>
      <c r="U5482" s="60"/>
      <c r="V5482" s="46"/>
      <c r="W5482" s="28"/>
      <c r="X5482" s="28"/>
      <c r="Y5482" s="28"/>
      <c r="AA5482" s="77"/>
      <c r="AB5482" s="28"/>
      <c r="AC5482" s="28"/>
      <c r="AD5482" s="28"/>
      <c r="AE5482" s="28"/>
      <c r="AF5482" s="28"/>
      <c r="AG5482" s="28"/>
      <c r="AH5482" s="28"/>
      <c r="AI5482" s="28"/>
      <c r="AJ5482" s="28"/>
      <c r="AK5482" s="28"/>
      <c r="AL5482" s="28"/>
      <c r="AM5482" s="28"/>
      <c r="AN5482" s="28"/>
      <c r="AO5482" s="28"/>
      <c r="AP5482" s="28"/>
      <c r="AQ5482" s="28"/>
      <c r="AR5482" s="28"/>
      <c r="AS5482" s="28"/>
      <c r="AT5482" s="96"/>
      <c r="AU5482" s="28"/>
      <c r="AV5482" s="28"/>
      <c r="AW5482" s="28"/>
      <c r="AX5482" s="28"/>
      <c r="AY5482" s="28"/>
      <c r="AZ5482" s="28"/>
      <c r="BA5482" s="28"/>
      <c r="BB5482" s="28"/>
      <c r="BC5482" s="28"/>
      <c r="BD5482" s="28"/>
      <c r="BE5482" s="28"/>
    </row>
    <row r="5483" spans="3:57" ht="14.25" customHeight="1">
      <c r="C5483" s="46"/>
      <c r="D5483" s="28"/>
      <c r="E5483" s="28"/>
      <c r="F5483" s="28"/>
      <c r="G5483" s="28"/>
      <c r="H5483" s="28"/>
      <c r="I5483" s="28"/>
      <c r="J5483" s="28"/>
      <c r="K5483" s="28"/>
      <c r="L5483" s="28"/>
      <c r="M5483" s="28"/>
      <c r="N5483" s="28"/>
      <c r="O5483" s="28"/>
      <c r="P5483" s="60"/>
      <c r="Q5483" s="60"/>
      <c r="R5483" s="60"/>
      <c r="S5483" s="60"/>
      <c r="T5483" s="60"/>
      <c r="U5483" s="60"/>
      <c r="V5483" s="46"/>
      <c r="W5483" s="28"/>
      <c r="X5483" s="28"/>
      <c r="Y5483" s="28"/>
      <c r="AA5483" s="77"/>
      <c r="AB5483" s="28"/>
      <c r="AC5483" s="28"/>
      <c r="AD5483" s="28"/>
      <c r="AE5483" s="28"/>
      <c r="AF5483" s="28"/>
      <c r="AG5483" s="28"/>
      <c r="AH5483" s="28"/>
      <c r="AI5483" s="28"/>
      <c r="AJ5483" s="28"/>
      <c r="AK5483" s="28"/>
      <c r="AL5483" s="28"/>
      <c r="AM5483" s="28"/>
      <c r="AN5483" s="28"/>
      <c r="AO5483" s="28"/>
      <c r="AP5483" s="28"/>
      <c r="AQ5483" s="28"/>
      <c r="AR5483" s="28"/>
      <c r="AS5483" s="28"/>
      <c r="AT5483" s="96"/>
      <c r="AU5483" s="28"/>
      <c r="AV5483" s="28"/>
      <c r="AW5483" s="28"/>
      <c r="AX5483" s="28"/>
      <c r="AY5483" s="28"/>
      <c r="AZ5483" s="28"/>
      <c r="BA5483" s="28"/>
      <c r="BB5483" s="28"/>
      <c r="BC5483" s="28"/>
      <c r="BD5483" s="28"/>
      <c r="BE5483" s="28"/>
    </row>
    <row r="5484" spans="3:57" ht="14.25" customHeight="1">
      <c r="C5484" s="46"/>
      <c r="D5484" s="28"/>
      <c r="E5484" s="28"/>
      <c r="F5484" s="28"/>
      <c r="G5484" s="28"/>
      <c r="H5484" s="28"/>
      <c r="I5484" s="28"/>
      <c r="J5484" s="28"/>
      <c r="K5484" s="28"/>
      <c r="L5484" s="28"/>
      <c r="M5484" s="28"/>
      <c r="N5484" s="28"/>
      <c r="O5484" s="28"/>
      <c r="P5484" s="60"/>
      <c r="Q5484" s="60"/>
      <c r="R5484" s="60"/>
      <c r="S5484" s="60"/>
      <c r="T5484" s="60"/>
      <c r="U5484" s="60"/>
      <c r="V5484" s="46"/>
      <c r="W5484" s="28"/>
      <c r="X5484" s="28"/>
      <c r="Y5484" s="28"/>
      <c r="AA5484" s="77"/>
      <c r="AB5484" s="28"/>
      <c r="AC5484" s="28"/>
      <c r="AD5484" s="28"/>
      <c r="AE5484" s="28"/>
      <c r="AF5484" s="28"/>
      <c r="AG5484" s="28"/>
      <c r="AH5484" s="28"/>
      <c r="AI5484" s="28"/>
      <c r="AJ5484" s="28"/>
      <c r="AK5484" s="28"/>
      <c r="AL5484" s="28"/>
      <c r="AM5484" s="28"/>
      <c r="AN5484" s="28"/>
      <c r="AO5484" s="28"/>
      <c r="AP5484" s="28"/>
      <c r="AQ5484" s="28"/>
      <c r="AR5484" s="28"/>
      <c r="AS5484" s="28"/>
      <c r="AT5484" s="96"/>
      <c r="AU5484" s="28"/>
      <c r="AV5484" s="28"/>
      <c r="AW5484" s="28"/>
      <c r="AX5484" s="28"/>
      <c r="AY5484" s="28"/>
      <c r="AZ5484" s="28"/>
      <c r="BA5484" s="28"/>
      <c r="BB5484" s="28"/>
      <c r="BC5484" s="28"/>
      <c r="BD5484" s="28"/>
      <c r="BE5484" s="28"/>
    </row>
    <row r="5485" spans="3:57" ht="14.25" customHeight="1">
      <c r="C5485" s="46"/>
      <c r="D5485" s="28"/>
      <c r="E5485" s="28"/>
      <c r="F5485" s="28"/>
      <c r="G5485" s="28"/>
      <c r="H5485" s="28"/>
      <c r="I5485" s="28"/>
      <c r="J5485" s="28"/>
      <c r="K5485" s="28"/>
      <c r="L5485" s="28"/>
      <c r="M5485" s="28"/>
      <c r="N5485" s="28"/>
      <c r="O5485" s="28"/>
      <c r="P5485" s="60"/>
      <c r="Q5485" s="60"/>
      <c r="R5485" s="60"/>
      <c r="S5485" s="60"/>
      <c r="T5485" s="60"/>
      <c r="U5485" s="60"/>
      <c r="V5485" s="46"/>
      <c r="W5485" s="28"/>
      <c r="X5485" s="28"/>
      <c r="Y5485" s="28"/>
      <c r="AA5485" s="77"/>
      <c r="AB5485" s="28"/>
      <c r="AC5485" s="28"/>
      <c r="AD5485" s="28"/>
      <c r="AE5485" s="28"/>
      <c r="AF5485" s="28"/>
      <c r="AG5485" s="28"/>
      <c r="AH5485" s="28"/>
      <c r="AI5485" s="28"/>
      <c r="AJ5485" s="28"/>
      <c r="AK5485" s="28"/>
      <c r="AL5485" s="28"/>
      <c r="AM5485" s="28"/>
      <c r="AN5485" s="28"/>
      <c r="AO5485" s="28"/>
      <c r="AP5485" s="28"/>
      <c r="AQ5485" s="28"/>
      <c r="AR5485" s="28"/>
      <c r="AS5485" s="28"/>
      <c r="AT5485" s="96"/>
      <c r="AU5485" s="28"/>
      <c r="AV5485" s="28"/>
      <c r="AW5485" s="28"/>
      <c r="AX5485" s="28"/>
      <c r="AY5485" s="28"/>
      <c r="AZ5485" s="28"/>
      <c r="BA5485" s="28"/>
      <c r="BB5485" s="28"/>
      <c r="BC5485" s="28"/>
      <c r="BD5485" s="28"/>
      <c r="BE5485" s="28"/>
    </row>
    <row r="5486" spans="3:57" ht="14.25" customHeight="1">
      <c r="C5486" s="46"/>
      <c r="D5486" s="28"/>
      <c r="E5486" s="28"/>
      <c r="F5486" s="28"/>
      <c r="G5486" s="28"/>
      <c r="H5486" s="28"/>
      <c r="I5486" s="28"/>
      <c r="J5486" s="28"/>
      <c r="K5486" s="28"/>
      <c r="L5486" s="28"/>
      <c r="M5486" s="28"/>
      <c r="N5486" s="28"/>
      <c r="O5486" s="28"/>
      <c r="P5486" s="60"/>
      <c r="Q5486" s="60"/>
      <c r="R5486" s="60"/>
      <c r="S5486" s="60"/>
      <c r="T5486" s="60"/>
      <c r="U5486" s="60"/>
      <c r="V5486" s="46"/>
      <c r="W5486" s="28"/>
      <c r="X5486" s="28"/>
      <c r="Y5486" s="28"/>
      <c r="AA5486" s="77"/>
      <c r="AB5486" s="28"/>
      <c r="AC5486" s="28"/>
      <c r="AD5486" s="28"/>
      <c r="AE5486" s="28"/>
      <c r="AF5486" s="28"/>
      <c r="AG5486" s="28"/>
      <c r="AH5486" s="28"/>
      <c r="AI5486" s="28"/>
      <c r="AJ5486" s="28"/>
      <c r="AK5486" s="28"/>
      <c r="AL5486" s="28"/>
      <c r="AM5486" s="28"/>
      <c r="AN5486" s="28"/>
      <c r="AO5486" s="28"/>
      <c r="AP5486" s="28"/>
      <c r="AQ5486" s="28"/>
      <c r="AR5486" s="28"/>
      <c r="AS5486" s="28"/>
      <c r="AT5486" s="96"/>
      <c r="AU5486" s="28"/>
      <c r="AV5486" s="28"/>
      <c r="AW5486" s="28"/>
      <c r="AX5486" s="28"/>
      <c r="AY5486" s="28"/>
      <c r="AZ5486" s="28"/>
      <c r="BA5486" s="28"/>
      <c r="BB5486" s="28"/>
      <c r="BC5486" s="28"/>
      <c r="BD5486" s="28"/>
      <c r="BE5486" s="28"/>
    </row>
    <row r="5487" spans="3:57" ht="14.25" customHeight="1">
      <c r="C5487" s="46"/>
      <c r="D5487" s="28"/>
      <c r="E5487" s="28"/>
      <c r="F5487" s="28"/>
      <c r="G5487" s="28"/>
      <c r="H5487" s="28"/>
      <c r="I5487" s="28"/>
      <c r="J5487" s="28"/>
      <c r="K5487" s="28"/>
      <c r="L5487" s="28"/>
      <c r="M5487" s="28"/>
      <c r="N5487" s="28"/>
      <c r="O5487" s="28"/>
      <c r="P5487" s="60"/>
      <c r="Q5487" s="60"/>
      <c r="R5487" s="60"/>
      <c r="S5487" s="60"/>
      <c r="T5487" s="60"/>
      <c r="U5487" s="60"/>
      <c r="V5487" s="46"/>
      <c r="W5487" s="28"/>
      <c r="X5487" s="28"/>
      <c r="Y5487" s="28"/>
      <c r="AA5487" s="77"/>
      <c r="AB5487" s="28"/>
      <c r="AC5487" s="28"/>
      <c r="AD5487" s="28"/>
      <c r="AE5487" s="28"/>
      <c r="AF5487" s="28"/>
      <c r="AG5487" s="28"/>
      <c r="AH5487" s="28"/>
      <c r="AI5487" s="28"/>
      <c r="AJ5487" s="28"/>
      <c r="AK5487" s="28"/>
      <c r="AL5487" s="28"/>
      <c r="AM5487" s="28"/>
      <c r="AN5487" s="28"/>
      <c r="AO5487" s="28"/>
      <c r="AP5487" s="28"/>
      <c r="AQ5487" s="28"/>
      <c r="AR5487" s="28"/>
      <c r="AS5487" s="28"/>
      <c r="AT5487" s="96"/>
      <c r="AU5487" s="28"/>
      <c r="AV5487" s="28"/>
      <c r="AW5487" s="28"/>
      <c r="AX5487" s="28"/>
      <c r="AY5487" s="28"/>
      <c r="AZ5487" s="28"/>
      <c r="BA5487" s="28"/>
      <c r="BB5487" s="28"/>
      <c r="BC5487" s="28"/>
      <c r="BD5487" s="28"/>
      <c r="BE5487" s="28"/>
    </row>
    <row r="5488" spans="3:57" ht="14.25" customHeight="1">
      <c r="C5488" s="46"/>
      <c r="D5488" s="28"/>
      <c r="E5488" s="28"/>
      <c r="F5488" s="28"/>
      <c r="G5488" s="28"/>
      <c r="H5488" s="28"/>
      <c r="I5488" s="28"/>
      <c r="J5488" s="28"/>
      <c r="K5488" s="28"/>
      <c r="L5488" s="28"/>
      <c r="M5488" s="28"/>
      <c r="N5488" s="28"/>
      <c r="O5488" s="28"/>
      <c r="P5488" s="60"/>
      <c r="Q5488" s="60"/>
      <c r="R5488" s="60"/>
      <c r="S5488" s="60"/>
      <c r="T5488" s="60"/>
      <c r="U5488" s="60"/>
      <c r="V5488" s="46"/>
      <c r="W5488" s="28"/>
      <c r="X5488" s="28"/>
      <c r="Y5488" s="28"/>
      <c r="AA5488" s="77"/>
      <c r="AB5488" s="28"/>
      <c r="AC5488" s="28"/>
      <c r="AD5488" s="28"/>
      <c r="AE5488" s="28"/>
      <c r="AF5488" s="28"/>
      <c r="AG5488" s="28"/>
      <c r="AH5488" s="28"/>
      <c r="AI5488" s="28"/>
      <c r="AJ5488" s="28"/>
      <c r="AK5488" s="28"/>
      <c r="AL5488" s="28"/>
      <c r="AM5488" s="28"/>
      <c r="AN5488" s="28"/>
      <c r="AO5488" s="28"/>
      <c r="AP5488" s="28"/>
      <c r="AQ5488" s="28"/>
      <c r="AR5488" s="28"/>
      <c r="AS5488" s="28"/>
      <c r="AT5488" s="96"/>
      <c r="AU5488" s="28"/>
      <c r="AV5488" s="28"/>
      <c r="AW5488" s="28"/>
      <c r="AX5488" s="28"/>
      <c r="AY5488" s="28"/>
      <c r="AZ5488" s="28"/>
      <c r="BA5488" s="28"/>
      <c r="BB5488" s="28"/>
      <c r="BC5488" s="28"/>
      <c r="BD5488" s="28"/>
      <c r="BE5488" s="28"/>
    </row>
    <row r="5489" spans="3:57" ht="14.25" customHeight="1">
      <c r="C5489" s="46"/>
      <c r="D5489" s="28"/>
      <c r="E5489" s="28"/>
      <c r="F5489" s="28"/>
      <c r="G5489" s="28"/>
      <c r="H5489" s="28"/>
      <c r="I5489" s="28"/>
      <c r="J5489" s="28"/>
      <c r="K5489" s="28"/>
      <c r="L5489" s="28"/>
      <c r="M5489" s="28"/>
      <c r="N5489" s="28"/>
      <c r="O5489" s="28"/>
      <c r="P5489" s="60"/>
      <c r="Q5489" s="60"/>
      <c r="R5489" s="60"/>
      <c r="S5489" s="60"/>
      <c r="T5489" s="60"/>
      <c r="U5489" s="60"/>
      <c r="V5489" s="46"/>
      <c r="W5489" s="28"/>
      <c r="X5489" s="28"/>
      <c r="Y5489" s="28"/>
      <c r="AA5489" s="77"/>
      <c r="AB5489" s="28"/>
      <c r="AC5489" s="28"/>
      <c r="AD5489" s="28"/>
      <c r="AE5489" s="28"/>
      <c r="AF5489" s="28"/>
      <c r="AG5489" s="28"/>
      <c r="AH5489" s="28"/>
      <c r="AI5489" s="28"/>
      <c r="AJ5489" s="28"/>
      <c r="AK5489" s="28"/>
      <c r="AL5489" s="28"/>
      <c r="AM5489" s="28"/>
      <c r="AN5489" s="28"/>
      <c r="AO5489" s="28"/>
      <c r="AP5489" s="28"/>
      <c r="AQ5489" s="28"/>
      <c r="AR5489" s="28"/>
      <c r="AS5489" s="28"/>
      <c r="AT5489" s="96"/>
      <c r="AU5489" s="28"/>
      <c r="AV5489" s="28"/>
      <c r="AW5489" s="28"/>
      <c r="AX5489" s="28"/>
      <c r="AY5489" s="28"/>
      <c r="AZ5489" s="28"/>
      <c r="BA5489" s="28"/>
      <c r="BB5489" s="28"/>
      <c r="BC5489" s="28"/>
      <c r="BD5489" s="28"/>
      <c r="BE5489" s="28"/>
    </row>
    <row r="5490" spans="3:57" ht="14.25" customHeight="1">
      <c r="C5490" s="46"/>
      <c r="D5490" s="28"/>
      <c r="E5490" s="28"/>
      <c r="F5490" s="28"/>
      <c r="G5490" s="28"/>
      <c r="H5490" s="28"/>
      <c r="I5490" s="28"/>
      <c r="J5490" s="28"/>
      <c r="K5490" s="28"/>
      <c r="L5490" s="28"/>
      <c r="M5490" s="28"/>
      <c r="N5490" s="28"/>
      <c r="O5490" s="28"/>
      <c r="P5490" s="60"/>
      <c r="Q5490" s="60"/>
      <c r="R5490" s="60"/>
      <c r="S5490" s="60"/>
      <c r="T5490" s="60"/>
      <c r="U5490" s="60"/>
      <c r="V5490" s="46"/>
      <c r="W5490" s="28"/>
      <c r="X5490" s="28"/>
      <c r="Y5490" s="28"/>
      <c r="AA5490" s="77"/>
      <c r="AB5490" s="28"/>
      <c r="AC5490" s="28"/>
      <c r="AD5490" s="28"/>
      <c r="AE5490" s="28"/>
      <c r="AF5490" s="28"/>
      <c r="AG5490" s="28"/>
      <c r="AH5490" s="28"/>
      <c r="AI5490" s="28"/>
      <c r="AJ5490" s="28"/>
      <c r="AK5490" s="28"/>
      <c r="AL5490" s="28"/>
      <c r="AM5490" s="28"/>
      <c r="AN5490" s="28"/>
      <c r="AO5490" s="28"/>
      <c r="AP5490" s="28"/>
      <c r="AQ5490" s="28"/>
      <c r="AR5490" s="28"/>
      <c r="AS5490" s="28"/>
      <c r="AT5490" s="96"/>
      <c r="AU5490" s="28"/>
      <c r="AV5490" s="28"/>
      <c r="AW5490" s="28"/>
      <c r="AX5490" s="28"/>
      <c r="AY5490" s="28"/>
      <c r="AZ5490" s="28"/>
      <c r="BA5490" s="28"/>
      <c r="BB5490" s="28"/>
      <c r="BC5490" s="28"/>
      <c r="BD5490" s="28"/>
      <c r="BE5490" s="28"/>
    </row>
    <row r="5491" spans="3:57" ht="14.25" customHeight="1">
      <c r="C5491" s="46"/>
      <c r="D5491" s="28"/>
      <c r="E5491" s="28"/>
      <c r="F5491" s="28"/>
      <c r="G5491" s="28"/>
      <c r="H5491" s="28"/>
      <c r="I5491" s="28"/>
      <c r="J5491" s="28"/>
      <c r="K5491" s="28"/>
      <c r="L5491" s="28"/>
      <c r="M5491" s="28"/>
      <c r="N5491" s="28"/>
      <c r="O5491" s="28"/>
      <c r="P5491" s="60"/>
      <c r="Q5491" s="60"/>
      <c r="R5491" s="60"/>
      <c r="S5491" s="60"/>
      <c r="T5491" s="60"/>
      <c r="U5491" s="60"/>
      <c r="V5491" s="46"/>
      <c r="W5491" s="28"/>
      <c r="X5491" s="28"/>
      <c r="Y5491" s="28"/>
      <c r="AA5491" s="77"/>
      <c r="AB5491" s="28"/>
      <c r="AC5491" s="28"/>
      <c r="AD5491" s="28"/>
      <c r="AE5491" s="28"/>
      <c r="AF5491" s="28"/>
      <c r="AG5491" s="28"/>
      <c r="AH5491" s="28"/>
      <c r="AI5491" s="28"/>
      <c r="AJ5491" s="28"/>
      <c r="AK5491" s="28"/>
      <c r="AL5491" s="28"/>
      <c r="AM5491" s="28"/>
      <c r="AN5491" s="28"/>
      <c r="AO5491" s="28"/>
      <c r="AP5491" s="28"/>
      <c r="AQ5491" s="28"/>
      <c r="AR5491" s="28"/>
      <c r="AS5491" s="28"/>
      <c r="AT5491" s="96"/>
      <c r="AU5491" s="28"/>
      <c r="AV5491" s="28"/>
      <c r="AW5491" s="28"/>
      <c r="AX5491" s="28"/>
      <c r="AY5491" s="28"/>
      <c r="AZ5491" s="28"/>
      <c r="BA5491" s="28"/>
      <c r="BB5491" s="28"/>
      <c r="BC5491" s="28"/>
      <c r="BD5491" s="28"/>
      <c r="BE5491" s="28"/>
    </row>
    <row r="5492" spans="3:57" ht="14.25" customHeight="1">
      <c r="C5492" s="46"/>
      <c r="D5492" s="28"/>
      <c r="E5492" s="28"/>
      <c r="F5492" s="28"/>
      <c r="G5492" s="28"/>
      <c r="H5492" s="28"/>
      <c r="I5492" s="28"/>
      <c r="J5492" s="28"/>
      <c r="K5492" s="28"/>
      <c r="L5492" s="28"/>
      <c r="M5492" s="28"/>
      <c r="N5492" s="28"/>
      <c r="O5492" s="28"/>
      <c r="P5492" s="60"/>
      <c r="Q5492" s="60"/>
      <c r="R5492" s="60"/>
      <c r="S5492" s="60"/>
      <c r="T5492" s="60"/>
      <c r="U5492" s="60"/>
      <c r="V5492" s="46"/>
      <c r="W5492" s="28"/>
      <c r="X5492" s="28"/>
      <c r="Y5492" s="28"/>
      <c r="AA5492" s="77"/>
      <c r="AB5492" s="28"/>
      <c r="AC5492" s="28"/>
      <c r="AD5492" s="28"/>
      <c r="AE5492" s="28"/>
      <c r="AF5492" s="28"/>
      <c r="AG5492" s="28"/>
      <c r="AH5492" s="28"/>
      <c r="AI5492" s="28"/>
      <c r="AJ5492" s="28"/>
      <c r="AK5492" s="28"/>
      <c r="AL5492" s="28"/>
      <c r="AM5492" s="28"/>
      <c r="AN5492" s="28"/>
      <c r="AO5492" s="28"/>
      <c r="AP5492" s="28"/>
      <c r="AQ5492" s="28"/>
      <c r="AR5492" s="28"/>
      <c r="AS5492" s="28"/>
      <c r="AT5492" s="96"/>
      <c r="AU5492" s="28"/>
      <c r="AV5492" s="28"/>
      <c r="AW5492" s="28"/>
      <c r="AX5492" s="28"/>
      <c r="AY5492" s="28"/>
      <c r="AZ5492" s="28"/>
      <c r="BA5492" s="28"/>
      <c r="BB5492" s="28"/>
      <c r="BC5492" s="28"/>
      <c r="BD5492" s="28"/>
      <c r="BE5492" s="28"/>
    </row>
    <row r="5493" spans="3:57" ht="14.25" customHeight="1">
      <c r="C5493" s="46"/>
      <c r="D5493" s="28"/>
      <c r="E5493" s="28"/>
      <c r="F5493" s="28"/>
      <c r="G5493" s="28"/>
      <c r="H5493" s="28"/>
      <c r="I5493" s="28"/>
      <c r="J5493" s="28"/>
      <c r="K5493" s="28"/>
      <c r="L5493" s="28"/>
      <c r="M5493" s="28"/>
      <c r="N5493" s="28"/>
      <c r="O5493" s="28"/>
      <c r="P5493" s="60"/>
      <c r="Q5493" s="60"/>
      <c r="R5493" s="60"/>
      <c r="S5493" s="60"/>
      <c r="T5493" s="60"/>
      <c r="U5493" s="60"/>
      <c r="V5493" s="46"/>
      <c r="W5493" s="28"/>
      <c r="X5493" s="28"/>
      <c r="Y5493" s="28"/>
      <c r="AA5493" s="77"/>
      <c r="AB5493" s="28"/>
      <c r="AC5493" s="28"/>
      <c r="AD5493" s="28"/>
      <c r="AE5493" s="28"/>
      <c r="AF5493" s="28"/>
      <c r="AG5493" s="28"/>
      <c r="AH5493" s="28"/>
      <c r="AI5493" s="28"/>
      <c r="AJ5493" s="28"/>
      <c r="AK5493" s="28"/>
      <c r="AL5493" s="28"/>
      <c r="AM5493" s="28"/>
      <c r="AN5493" s="28"/>
      <c r="AO5493" s="28"/>
      <c r="AP5493" s="28"/>
      <c r="AQ5493" s="28"/>
      <c r="AR5493" s="28"/>
      <c r="AS5493" s="28"/>
      <c r="AT5493" s="96"/>
      <c r="AU5493" s="28"/>
      <c r="AV5493" s="28"/>
      <c r="AW5493" s="28"/>
      <c r="AX5493" s="28"/>
      <c r="AY5493" s="28"/>
      <c r="AZ5493" s="28"/>
      <c r="BA5493" s="28"/>
      <c r="BB5493" s="28"/>
      <c r="BC5493" s="28"/>
      <c r="BD5493" s="28"/>
      <c r="BE5493" s="28"/>
    </row>
    <row r="5494" spans="3:57" ht="14.25" customHeight="1">
      <c r="C5494" s="46"/>
      <c r="D5494" s="28"/>
      <c r="E5494" s="28"/>
      <c r="F5494" s="28"/>
      <c r="G5494" s="28"/>
      <c r="H5494" s="28"/>
      <c r="I5494" s="28"/>
      <c r="J5494" s="28"/>
      <c r="K5494" s="28"/>
      <c r="L5494" s="28"/>
      <c r="M5494" s="28"/>
      <c r="N5494" s="28"/>
      <c r="O5494" s="28"/>
      <c r="P5494" s="60"/>
      <c r="Q5494" s="60"/>
      <c r="R5494" s="60"/>
      <c r="S5494" s="60"/>
      <c r="T5494" s="60"/>
      <c r="U5494" s="60"/>
      <c r="V5494" s="46"/>
      <c r="W5494" s="28"/>
      <c r="X5494" s="28"/>
      <c r="Y5494" s="28"/>
      <c r="AA5494" s="77"/>
      <c r="AB5494" s="28"/>
      <c r="AC5494" s="28"/>
      <c r="AD5494" s="28"/>
      <c r="AE5494" s="28"/>
      <c r="AF5494" s="28"/>
      <c r="AG5494" s="28"/>
      <c r="AH5494" s="28"/>
      <c r="AI5494" s="28"/>
      <c r="AJ5494" s="28"/>
      <c r="AK5494" s="28"/>
      <c r="AL5494" s="28"/>
      <c r="AM5494" s="28"/>
      <c r="AN5494" s="28"/>
      <c r="AO5494" s="28"/>
      <c r="AP5494" s="28"/>
      <c r="AQ5494" s="28"/>
      <c r="AR5494" s="28"/>
      <c r="AS5494" s="28"/>
      <c r="AT5494" s="96"/>
      <c r="AU5494" s="28"/>
      <c r="AV5494" s="28"/>
      <c r="AW5494" s="28"/>
      <c r="AX5494" s="28"/>
      <c r="AY5494" s="28"/>
      <c r="AZ5494" s="28"/>
      <c r="BA5494" s="28"/>
      <c r="BB5494" s="28"/>
      <c r="BC5494" s="28"/>
      <c r="BD5494" s="28"/>
      <c r="BE5494" s="28"/>
    </row>
    <row r="5495" spans="3:57" ht="14.25" customHeight="1">
      <c r="C5495" s="46"/>
      <c r="D5495" s="28"/>
      <c r="E5495" s="28"/>
      <c r="F5495" s="28"/>
      <c r="G5495" s="28"/>
      <c r="H5495" s="28"/>
      <c r="I5495" s="28"/>
      <c r="J5495" s="28"/>
      <c r="K5495" s="28"/>
      <c r="L5495" s="28"/>
      <c r="M5495" s="28"/>
      <c r="N5495" s="28"/>
      <c r="O5495" s="28"/>
      <c r="P5495" s="60"/>
      <c r="Q5495" s="60"/>
      <c r="R5495" s="60"/>
      <c r="S5495" s="60"/>
      <c r="T5495" s="60"/>
      <c r="U5495" s="60"/>
      <c r="V5495" s="46"/>
      <c r="W5495" s="28"/>
      <c r="X5495" s="28"/>
      <c r="Y5495" s="28"/>
      <c r="AA5495" s="77"/>
      <c r="AB5495" s="28"/>
      <c r="AC5495" s="28"/>
      <c r="AD5495" s="28"/>
      <c r="AE5495" s="28"/>
      <c r="AF5495" s="28"/>
      <c r="AG5495" s="28"/>
      <c r="AH5495" s="28"/>
      <c r="AI5495" s="28"/>
      <c r="AJ5495" s="28"/>
      <c r="AK5495" s="28"/>
      <c r="AL5495" s="28"/>
      <c r="AM5495" s="28"/>
      <c r="AN5495" s="28"/>
      <c r="AO5495" s="28"/>
      <c r="AP5495" s="28"/>
      <c r="AQ5495" s="28"/>
      <c r="AR5495" s="28"/>
      <c r="AS5495" s="28"/>
      <c r="AT5495" s="96"/>
      <c r="AU5495" s="28"/>
      <c r="AV5495" s="28"/>
      <c r="AW5495" s="28"/>
      <c r="AX5495" s="28"/>
      <c r="AY5495" s="28"/>
      <c r="AZ5495" s="28"/>
      <c r="BA5495" s="28"/>
      <c r="BB5495" s="28"/>
      <c r="BC5495" s="28"/>
      <c r="BD5495" s="28"/>
      <c r="BE5495" s="28"/>
    </row>
    <row r="5496" spans="3:57" ht="14.25" customHeight="1">
      <c r="C5496" s="46"/>
      <c r="D5496" s="28"/>
      <c r="E5496" s="28"/>
      <c r="F5496" s="28"/>
      <c r="G5496" s="28"/>
      <c r="H5496" s="28"/>
      <c r="I5496" s="28"/>
      <c r="J5496" s="28"/>
      <c r="K5496" s="28"/>
      <c r="L5496" s="28"/>
      <c r="M5496" s="28"/>
      <c r="N5496" s="28"/>
      <c r="O5496" s="28"/>
      <c r="P5496" s="60"/>
      <c r="Q5496" s="60"/>
      <c r="R5496" s="60"/>
      <c r="S5496" s="60"/>
      <c r="T5496" s="60"/>
      <c r="U5496" s="60"/>
      <c r="V5496" s="46"/>
      <c r="W5496" s="28"/>
      <c r="X5496" s="28"/>
      <c r="Y5496" s="28"/>
      <c r="AA5496" s="77"/>
      <c r="AB5496" s="28"/>
      <c r="AC5496" s="28"/>
      <c r="AD5496" s="28"/>
      <c r="AE5496" s="28"/>
      <c r="AF5496" s="28"/>
      <c r="AG5496" s="28"/>
      <c r="AH5496" s="28"/>
      <c r="AI5496" s="28"/>
      <c r="AJ5496" s="28"/>
      <c r="AK5496" s="28"/>
      <c r="AL5496" s="28"/>
      <c r="AM5496" s="28"/>
      <c r="AN5496" s="28"/>
      <c r="AO5496" s="28"/>
      <c r="AP5496" s="28"/>
      <c r="AQ5496" s="28"/>
      <c r="AR5496" s="28"/>
      <c r="AS5496" s="28"/>
      <c r="AT5496" s="96"/>
      <c r="AU5496" s="28"/>
      <c r="AV5496" s="28"/>
      <c r="AW5496" s="28"/>
      <c r="AX5496" s="28"/>
      <c r="AY5496" s="28"/>
      <c r="AZ5496" s="28"/>
      <c r="BA5496" s="28"/>
      <c r="BB5496" s="28"/>
      <c r="BC5496" s="28"/>
      <c r="BD5496" s="28"/>
      <c r="BE5496" s="28"/>
    </row>
    <row r="5497" spans="3:57" ht="14.25" customHeight="1">
      <c r="C5497" s="46"/>
      <c r="D5497" s="28"/>
      <c r="E5497" s="28"/>
      <c r="F5497" s="28"/>
      <c r="G5497" s="28"/>
      <c r="H5497" s="28"/>
      <c r="I5497" s="28"/>
      <c r="J5497" s="28"/>
      <c r="K5497" s="28"/>
      <c r="L5497" s="28"/>
      <c r="M5497" s="28"/>
      <c r="N5497" s="28"/>
      <c r="O5497" s="28"/>
      <c r="P5497" s="60"/>
      <c r="Q5497" s="60"/>
      <c r="R5497" s="60"/>
      <c r="S5497" s="60"/>
      <c r="T5497" s="60"/>
      <c r="U5497" s="60"/>
      <c r="V5497" s="46"/>
      <c r="W5497" s="28"/>
      <c r="X5497" s="28"/>
      <c r="Y5497" s="28"/>
      <c r="AA5497" s="77"/>
      <c r="AB5497" s="28"/>
      <c r="AC5497" s="28"/>
      <c r="AD5497" s="28"/>
      <c r="AE5497" s="28"/>
      <c r="AF5497" s="28"/>
      <c r="AG5497" s="28"/>
      <c r="AH5497" s="28"/>
      <c r="AI5497" s="28"/>
      <c r="AJ5497" s="28"/>
      <c r="AK5497" s="28"/>
      <c r="AL5497" s="28"/>
      <c r="AM5497" s="28"/>
      <c r="AN5497" s="28"/>
      <c r="AO5497" s="28"/>
      <c r="AP5497" s="28"/>
      <c r="AQ5497" s="28"/>
      <c r="AR5497" s="28"/>
      <c r="AS5497" s="28"/>
      <c r="AT5497" s="96"/>
      <c r="AU5497" s="28"/>
      <c r="AV5497" s="28"/>
      <c r="AW5497" s="28"/>
      <c r="AX5497" s="28"/>
      <c r="AY5497" s="28"/>
      <c r="AZ5497" s="28"/>
      <c r="BA5497" s="28"/>
      <c r="BB5497" s="28"/>
      <c r="BC5497" s="28"/>
      <c r="BD5497" s="28"/>
      <c r="BE5497" s="28"/>
    </row>
    <row r="5498" spans="3:57" ht="14.25" customHeight="1">
      <c r="C5498" s="46"/>
      <c r="D5498" s="28"/>
      <c r="E5498" s="28"/>
      <c r="F5498" s="28"/>
      <c r="G5498" s="28"/>
      <c r="H5498" s="28"/>
      <c r="I5498" s="28"/>
      <c r="J5498" s="28"/>
      <c r="K5498" s="28"/>
      <c r="L5498" s="28"/>
      <c r="M5498" s="28"/>
      <c r="N5498" s="28"/>
      <c r="O5498" s="28"/>
      <c r="P5498" s="60"/>
      <c r="Q5498" s="60"/>
      <c r="R5498" s="60"/>
      <c r="S5498" s="60"/>
      <c r="T5498" s="60"/>
      <c r="U5498" s="60"/>
      <c r="V5498" s="46"/>
      <c r="W5498" s="28"/>
      <c r="X5498" s="28"/>
      <c r="Y5498" s="28"/>
      <c r="AA5498" s="77"/>
      <c r="AB5498" s="28"/>
      <c r="AC5498" s="28"/>
      <c r="AD5498" s="28"/>
      <c r="AE5498" s="28"/>
      <c r="AF5498" s="28"/>
      <c r="AG5498" s="28"/>
      <c r="AH5498" s="28"/>
      <c r="AI5498" s="28"/>
      <c r="AJ5498" s="28"/>
      <c r="AK5498" s="28"/>
      <c r="AL5498" s="28"/>
      <c r="AM5498" s="28"/>
      <c r="AN5498" s="28"/>
      <c r="AO5498" s="28"/>
      <c r="AP5498" s="28"/>
      <c r="AQ5498" s="28"/>
      <c r="AR5498" s="28"/>
      <c r="AS5498" s="28"/>
      <c r="AT5498" s="96"/>
      <c r="AU5498" s="28"/>
      <c r="AV5498" s="28"/>
      <c r="AW5498" s="28"/>
      <c r="AX5498" s="28"/>
      <c r="AY5498" s="28"/>
      <c r="AZ5498" s="28"/>
      <c r="BA5498" s="28"/>
      <c r="BB5498" s="28"/>
      <c r="BC5498" s="28"/>
      <c r="BD5498" s="28"/>
      <c r="BE5498" s="28"/>
    </row>
    <row r="5499" spans="3:57" ht="14.25" customHeight="1">
      <c r="C5499" s="46"/>
      <c r="D5499" s="28"/>
      <c r="E5499" s="28"/>
      <c r="F5499" s="28"/>
      <c r="G5499" s="28"/>
      <c r="H5499" s="28"/>
      <c r="I5499" s="28"/>
      <c r="J5499" s="28"/>
      <c r="K5499" s="28"/>
      <c r="L5499" s="28"/>
      <c r="M5499" s="28"/>
      <c r="N5499" s="28"/>
      <c r="O5499" s="28"/>
      <c r="P5499" s="60"/>
      <c r="Q5499" s="60"/>
      <c r="R5499" s="60"/>
      <c r="S5499" s="60"/>
      <c r="T5499" s="60"/>
      <c r="U5499" s="60"/>
      <c r="V5499" s="46"/>
      <c r="W5499" s="28"/>
      <c r="X5499" s="28"/>
      <c r="Y5499" s="28"/>
      <c r="AA5499" s="77"/>
      <c r="AB5499" s="28"/>
      <c r="AC5499" s="28"/>
      <c r="AD5499" s="28"/>
      <c r="AE5499" s="28"/>
      <c r="AF5499" s="28"/>
      <c r="AG5499" s="28"/>
      <c r="AH5499" s="28"/>
      <c r="AI5499" s="28"/>
      <c r="AJ5499" s="28"/>
      <c r="AK5499" s="28"/>
      <c r="AL5499" s="28"/>
      <c r="AM5499" s="28"/>
      <c r="AN5499" s="28"/>
      <c r="AO5499" s="28"/>
      <c r="AP5499" s="28"/>
      <c r="AQ5499" s="28"/>
      <c r="AR5499" s="28"/>
      <c r="AS5499" s="28"/>
      <c r="AT5499" s="96"/>
      <c r="AU5499" s="28"/>
      <c r="AV5499" s="28"/>
      <c r="AW5499" s="28"/>
      <c r="AX5499" s="28"/>
      <c r="AY5499" s="28"/>
      <c r="AZ5499" s="28"/>
      <c r="BA5499" s="28"/>
      <c r="BB5499" s="28"/>
      <c r="BC5499" s="28"/>
      <c r="BD5499" s="28"/>
      <c r="BE5499" s="28"/>
    </row>
    <row r="5500" spans="3:57" ht="14.25" customHeight="1">
      <c r="C5500" s="46"/>
      <c r="D5500" s="28"/>
      <c r="E5500" s="28"/>
      <c r="F5500" s="28"/>
      <c r="G5500" s="28"/>
      <c r="H5500" s="28"/>
      <c r="I5500" s="28"/>
      <c r="J5500" s="28"/>
      <c r="K5500" s="28"/>
      <c r="L5500" s="28"/>
      <c r="M5500" s="28"/>
      <c r="N5500" s="28"/>
      <c r="O5500" s="28"/>
      <c r="P5500" s="60"/>
      <c r="Q5500" s="60"/>
      <c r="R5500" s="60"/>
      <c r="S5500" s="60"/>
      <c r="T5500" s="60"/>
      <c r="U5500" s="60"/>
      <c r="V5500" s="46"/>
      <c r="W5500" s="28"/>
      <c r="X5500" s="28"/>
      <c r="Y5500" s="28"/>
      <c r="AA5500" s="77"/>
      <c r="AB5500" s="28"/>
      <c r="AC5500" s="28"/>
      <c r="AD5500" s="28"/>
      <c r="AE5500" s="28"/>
      <c r="AF5500" s="28"/>
      <c r="AG5500" s="28"/>
      <c r="AH5500" s="28"/>
      <c r="AI5500" s="28"/>
      <c r="AJ5500" s="28"/>
      <c r="AK5500" s="28"/>
      <c r="AL5500" s="28"/>
      <c r="AM5500" s="28"/>
      <c r="AN5500" s="28"/>
      <c r="AO5500" s="28"/>
      <c r="AP5500" s="28"/>
      <c r="AQ5500" s="28"/>
      <c r="AR5500" s="28"/>
      <c r="AS5500" s="28"/>
      <c r="AT5500" s="96"/>
      <c r="AU5500" s="28"/>
      <c r="AV5500" s="28"/>
      <c r="AW5500" s="28"/>
      <c r="AX5500" s="28"/>
      <c r="AY5500" s="28"/>
      <c r="AZ5500" s="28"/>
      <c r="BA5500" s="28"/>
      <c r="BB5500" s="28"/>
      <c r="BC5500" s="28"/>
      <c r="BD5500" s="28"/>
      <c r="BE5500" s="28"/>
    </row>
    <row r="5501" spans="3:57" ht="14.25" customHeight="1">
      <c r="C5501" s="46"/>
      <c r="D5501" s="28"/>
      <c r="E5501" s="28"/>
      <c r="F5501" s="28"/>
      <c r="G5501" s="28"/>
      <c r="H5501" s="28"/>
      <c r="I5501" s="28"/>
      <c r="J5501" s="28"/>
      <c r="K5501" s="28"/>
      <c r="L5501" s="28"/>
      <c r="M5501" s="28"/>
      <c r="N5501" s="28"/>
      <c r="O5501" s="28"/>
      <c r="P5501" s="60"/>
      <c r="Q5501" s="60"/>
      <c r="R5501" s="60"/>
      <c r="S5501" s="60"/>
      <c r="T5501" s="60"/>
      <c r="U5501" s="60"/>
      <c r="V5501" s="46"/>
      <c r="W5501" s="28"/>
      <c r="X5501" s="28"/>
      <c r="Y5501" s="28"/>
      <c r="AA5501" s="77"/>
      <c r="AB5501" s="28"/>
      <c r="AC5501" s="28"/>
      <c r="AD5501" s="28"/>
      <c r="AE5501" s="28"/>
      <c r="AF5501" s="28"/>
      <c r="AG5501" s="28"/>
      <c r="AH5501" s="28"/>
      <c r="AI5501" s="28"/>
      <c r="AJ5501" s="28"/>
      <c r="AK5501" s="28"/>
      <c r="AL5501" s="28"/>
      <c r="AM5501" s="28"/>
      <c r="AN5501" s="28"/>
      <c r="AO5501" s="28"/>
      <c r="AP5501" s="28"/>
      <c r="AQ5501" s="28"/>
      <c r="AR5501" s="28"/>
      <c r="AS5501" s="28"/>
      <c r="AT5501" s="96"/>
      <c r="AU5501" s="28"/>
      <c r="AV5501" s="28"/>
      <c r="AW5501" s="28"/>
      <c r="AX5501" s="28"/>
      <c r="AY5501" s="28"/>
      <c r="AZ5501" s="28"/>
      <c r="BA5501" s="28"/>
      <c r="BB5501" s="28"/>
      <c r="BC5501" s="28"/>
      <c r="BD5501" s="28"/>
      <c r="BE5501" s="28"/>
    </row>
    <row r="5502" spans="3:57" ht="14.25" customHeight="1">
      <c r="C5502" s="46"/>
      <c r="D5502" s="28"/>
      <c r="E5502" s="28"/>
      <c r="F5502" s="28"/>
      <c r="G5502" s="28"/>
      <c r="H5502" s="28"/>
      <c r="I5502" s="28"/>
      <c r="J5502" s="28"/>
      <c r="K5502" s="28"/>
      <c r="L5502" s="28"/>
      <c r="M5502" s="28"/>
      <c r="N5502" s="28"/>
      <c r="O5502" s="28"/>
      <c r="P5502" s="60"/>
      <c r="Q5502" s="60"/>
      <c r="R5502" s="60"/>
      <c r="S5502" s="60"/>
      <c r="T5502" s="60"/>
      <c r="U5502" s="60"/>
      <c r="V5502" s="46"/>
      <c r="W5502" s="28"/>
      <c r="X5502" s="28"/>
      <c r="Y5502" s="28"/>
      <c r="AA5502" s="77"/>
      <c r="AB5502" s="28"/>
      <c r="AC5502" s="28"/>
      <c r="AD5502" s="28"/>
      <c r="AE5502" s="28"/>
      <c r="AF5502" s="28"/>
      <c r="AG5502" s="28"/>
      <c r="AH5502" s="28"/>
      <c r="AI5502" s="28"/>
      <c r="AJ5502" s="28"/>
      <c r="AK5502" s="28"/>
      <c r="AL5502" s="28"/>
      <c r="AM5502" s="28"/>
      <c r="AN5502" s="28"/>
      <c r="AO5502" s="28"/>
      <c r="AP5502" s="28"/>
      <c r="AQ5502" s="28"/>
      <c r="AR5502" s="28"/>
      <c r="AS5502" s="28"/>
      <c r="AT5502" s="96"/>
      <c r="AU5502" s="28"/>
      <c r="AV5502" s="28"/>
      <c r="AW5502" s="28"/>
      <c r="AX5502" s="28"/>
      <c r="AY5502" s="28"/>
      <c r="AZ5502" s="28"/>
      <c r="BA5502" s="28"/>
      <c r="BB5502" s="28"/>
      <c r="BC5502" s="28"/>
      <c r="BD5502" s="28"/>
      <c r="BE5502" s="28"/>
    </row>
    <row r="5503" spans="3:57" ht="14.25" customHeight="1">
      <c r="C5503" s="46"/>
      <c r="D5503" s="28"/>
      <c r="E5503" s="28"/>
      <c r="F5503" s="28"/>
      <c r="G5503" s="28"/>
      <c r="H5503" s="28"/>
      <c r="I5503" s="28"/>
      <c r="J5503" s="28"/>
      <c r="K5503" s="28"/>
      <c r="L5503" s="28"/>
      <c r="M5503" s="28"/>
      <c r="N5503" s="28"/>
      <c r="O5503" s="28"/>
      <c r="P5503" s="60"/>
      <c r="Q5503" s="60"/>
      <c r="R5503" s="60"/>
      <c r="S5503" s="60"/>
      <c r="T5503" s="60"/>
      <c r="U5503" s="60"/>
      <c r="V5503" s="46"/>
      <c r="W5503" s="28"/>
      <c r="X5503" s="28"/>
      <c r="Y5503" s="28"/>
      <c r="AA5503" s="77"/>
      <c r="AB5503" s="28"/>
      <c r="AC5503" s="28"/>
      <c r="AD5503" s="28"/>
      <c r="AE5503" s="28"/>
      <c r="AF5503" s="28"/>
      <c r="AG5503" s="28"/>
      <c r="AH5503" s="28"/>
      <c r="AI5503" s="28"/>
      <c r="AJ5503" s="28"/>
      <c r="AK5503" s="28"/>
      <c r="AL5503" s="28"/>
      <c r="AM5503" s="28"/>
      <c r="AN5503" s="28"/>
      <c r="AO5503" s="28"/>
      <c r="AP5503" s="28"/>
      <c r="AQ5503" s="28"/>
      <c r="AR5503" s="28"/>
      <c r="AS5503" s="28"/>
      <c r="AT5503" s="96"/>
      <c r="AU5503" s="28"/>
      <c r="AV5503" s="28"/>
      <c r="AW5503" s="28"/>
      <c r="AX5503" s="28"/>
      <c r="AY5503" s="28"/>
      <c r="AZ5503" s="28"/>
      <c r="BA5503" s="28"/>
      <c r="BB5503" s="28"/>
      <c r="BC5503" s="28"/>
      <c r="BD5503" s="28"/>
      <c r="BE5503" s="28"/>
    </row>
    <row r="5504" spans="3:57" ht="14.25" customHeight="1">
      <c r="C5504" s="46"/>
      <c r="D5504" s="28"/>
      <c r="E5504" s="28"/>
      <c r="F5504" s="28"/>
      <c r="G5504" s="28"/>
      <c r="H5504" s="28"/>
      <c r="I5504" s="28"/>
      <c r="J5504" s="28"/>
      <c r="K5504" s="28"/>
      <c r="L5504" s="28"/>
      <c r="M5504" s="28"/>
      <c r="N5504" s="28"/>
      <c r="O5504" s="28"/>
      <c r="P5504" s="60"/>
      <c r="Q5504" s="60"/>
      <c r="R5504" s="60"/>
      <c r="S5504" s="60"/>
      <c r="T5504" s="60"/>
      <c r="U5504" s="60"/>
      <c r="V5504" s="46"/>
      <c r="W5504" s="28"/>
      <c r="X5504" s="28"/>
      <c r="Y5504" s="28"/>
      <c r="AA5504" s="77"/>
      <c r="AB5504" s="28"/>
      <c r="AC5504" s="28"/>
      <c r="AD5504" s="28"/>
      <c r="AE5504" s="28"/>
      <c r="AF5504" s="28"/>
      <c r="AG5504" s="28"/>
      <c r="AH5504" s="28"/>
      <c r="AI5504" s="28"/>
      <c r="AJ5504" s="28"/>
      <c r="AK5504" s="28"/>
      <c r="AL5504" s="28"/>
      <c r="AM5504" s="28"/>
      <c r="AN5504" s="28"/>
      <c r="AO5504" s="28"/>
      <c r="AP5504" s="28"/>
      <c r="AQ5504" s="28"/>
      <c r="AR5504" s="28"/>
      <c r="AS5504" s="28"/>
      <c r="AT5504" s="96"/>
      <c r="AU5504" s="28"/>
      <c r="AV5504" s="28"/>
      <c r="AW5504" s="28"/>
      <c r="AX5504" s="28"/>
      <c r="AY5504" s="28"/>
      <c r="AZ5504" s="28"/>
      <c r="BA5504" s="28"/>
      <c r="BB5504" s="28"/>
      <c r="BC5504" s="28"/>
      <c r="BD5504" s="28"/>
      <c r="BE5504" s="28"/>
    </row>
    <row r="5505" spans="3:57" ht="14.25" customHeight="1">
      <c r="C5505" s="46"/>
      <c r="D5505" s="28"/>
      <c r="E5505" s="28"/>
      <c r="F5505" s="28"/>
      <c r="G5505" s="28"/>
      <c r="H5505" s="28"/>
      <c r="I5505" s="28"/>
      <c r="J5505" s="28"/>
      <c r="K5505" s="28"/>
      <c r="L5505" s="28"/>
      <c r="M5505" s="28"/>
      <c r="N5505" s="28"/>
      <c r="O5505" s="28"/>
      <c r="P5505" s="60"/>
      <c r="Q5505" s="60"/>
      <c r="R5505" s="60"/>
      <c r="S5505" s="60"/>
      <c r="T5505" s="60"/>
      <c r="U5505" s="60"/>
      <c r="V5505" s="46"/>
      <c r="W5505" s="28"/>
      <c r="X5505" s="28"/>
      <c r="Y5505" s="28"/>
      <c r="AA5505" s="77"/>
      <c r="AB5505" s="28"/>
      <c r="AC5505" s="28"/>
      <c r="AD5505" s="28"/>
      <c r="AE5505" s="28"/>
      <c r="AF5505" s="28"/>
      <c r="AG5505" s="28"/>
      <c r="AH5505" s="28"/>
      <c r="AI5505" s="28"/>
      <c r="AJ5505" s="28"/>
      <c r="AK5505" s="28"/>
      <c r="AL5505" s="28"/>
      <c r="AM5505" s="28"/>
      <c r="AN5505" s="28"/>
      <c r="AO5505" s="28"/>
      <c r="AP5505" s="28"/>
      <c r="AQ5505" s="28"/>
      <c r="AR5505" s="28"/>
      <c r="AS5505" s="28"/>
      <c r="AT5505" s="96"/>
      <c r="AU5505" s="28"/>
      <c r="AV5505" s="28"/>
      <c r="AW5505" s="28"/>
      <c r="AX5505" s="28"/>
      <c r="AY5505" s="28"/>
      <c r="AZ5505" s="28"/>
      <c r="BA5505" s="28"/>
      <c r="BB5505" s="28"/>
      <c r="BC5505" s="28"/>
      <c r="BD5505" s="28"/>
      <c r="BE5505" s="28"/>
    </row>
    <row r="5506" spans="3:57" ht="14.25" customHeight="1">
      <c r="C5506" s="46"/>
      <c r="D5506" s="28"/>
      <c r="E5506" s="28"/>
      <c r="F5506" s="28"/>
      <c r="G5506" s="28"/>
      <c r="H5506" s="28"/>
      <c r="I5506" s="28"/>
      <c r="J5506" s="28"/>
      <c r="K5506" s="28"/>
      <c r="L5506" s="28"/>
      <c r="M5506" s="28"/>
      <c r="N5506" s="28"/>
      <c r="O5506" s="28"/>
      <c r="P5506" s="60"/>
      <c r="Q5506" s="60"/>
      <c r="R5506" s="60"/>
      <c r="S5506" s="60"/>
      <c r="T5506" s="60"/>
      <c r="U5506" s="60"/>
      <c r="V5506" s="46"/>
      <c r="W5506" s="28"/>
      <c r="X5506" s="28"/>
      <c r="Y5506" s="28"/>
      <c r="AA5506" s="77"/>
      <c r="AB5506" s="28"/>
      <c r="AC5506" s="28"/>
      <c r="AD5506" s="28"/>
      <c r="AE5506" s="28"/>
      <c r="AF5506" s="28"/>
      <c r="AG5506" s="28"/>
      <c r="AH5506" s="28"/>
      <c r="AI5506" s="28"/>
      <c r="AJ5506" s="28"/>
      <c r="AK5506" s="28"/>
      <c r="AL5506" s="28"/>
      <c r="AM5506" s="28"/>
      <c r="AN5506" s="28"/>
      <c r="AO5506" s="28"/>
      <c r="AP5506" s="28"/>
      <c r="AQ5506" s="28"/>
      <c r="AR5506" s="28"/>
      <c r="AS5506" s="28"/>
      <c r="AT5506" s="96"/>
      <c r="AU5506" s="28"/>
      <c r="AV5506" s="28"/>
      <c r="AW5506" s="28"/>
      <c r="AX5506" s="28"/>
      <c r="AY5506" s="28"/>
      <c r="AZ5506" s="28"/>
      <c r="BA5506" s="28"/>
      <c r="BB5506" s="28"/>
      <c r="BC5506" s="28"/>
      <c r="BD5506" s="28"/>
      <c r="BE5506" s="28"/>
    </row>
    <row r="5507" spans="3:57" ht="14.25" customHeight="1">
      <c r="C5507" s="46"/>
      <c r="D5507" s="28"/>
      <c r="E5507" s="28"/>
      <c r="F5507" s="28"/>
      <c r="G5507" s="28"/>
      <c r="H5507" s="28"/>
      <c r="I5507" s="28"/>
      <c r="J5507" s="28"/>
      <c r="K5507" s="28"/>
      <c r="L5507" s="28"/>
      <c r="M5507" s="28"/>
      <c r="N5507" s="28"/>
      <c r="O5507" s="28"/>
      <c r="P5507" s="60"/>
      <c r="Q5507" s="60"/>
      <c r="R5507" s="60"/>
      <c r="S5507" s="60"/>
      <c r="T5507" s="60"/>
      <c r="U5507" s="60"/>
      <c r="V5507" s="46"/>
      <c r="W5507" s="28"/>
      <c r="X5507" s="28"/>
      <c r="Y5507" s="28"/>
      <c r="AA5507" s="77"/>
      <c r="AB5507" s="28"/>
      <c r="AC5507" s="28"/>
      <c r="AD5507" s="28"/>
      <c r="AE5507" s="28"/>
      <c r="AF5507" s="28"/>
      <c r="AG5507" s="28"/>
      <c r="AH5507" s="28"/>
      <c r="AI5507" s="28"/>
      <c r="AJ5507" s="28"/>
      <c r="AK5507" s="28"/>
      <c r="AL5507" s="28"/>
      <c r="AM5507" s="28"/>
      <c r="AN5507" s="28"/>
      <c r="AO5507" s="28"/>
      <c r="AP5507" s="28"/>
      <c r="AQ5507" s="28"/>
      <c r="AR5507" s="28"/>
      <c r="AS5507" s="28"/>
      <c r="AT5507" s="96"/>
      <c r="AU5507" s="28"/>
      <c r="AV5507" s="28"/>
      <c r="AW5507" s="28"/>
      <c r="AX5507" s="28"/>
      <c r="AY5507" s="28"/>
      <c r="AZ5507" s="28"/>
      <c r="BA5507" s="28"/>
      <c r="BB5507" s="28"/>
      <c r="BC5507" s="28"/>
      <c r="BD5507" s="28"/>
      <c r="BE5507" s="28"/>
    </row>
    <row r="5508" spans="3:57" ht="14.25" customHeight="1">
      <c r="C5508" s="46"/>
      <c r="D5508" s="28"/>
      <c r="E5508" s="28"/>
      <c r="F5508" s="28"/>
      <c r="G5508" s="28"/>
      <c r="H5508" s="28"/>
      <c r="I5508" s="28"/>
      <c r="J5508" s="28"/>
      <c r="K5508" s="28"/>
      <c r="L5508" s="28"/>
      <c r="M5508" s="28"/>
      <c r="N5508" s="28"/>
      <c r="O5508" s="28"/>
      <c r="P5508" s="60"/>
      <c r="Q5508" s="60"/>
      <c r="R5508" s="60"/>
      <c r="S5508" s="60"/>
      <c r="T5508" s="60"/>
      <c r="U5508" s="60"/>
      <c r="V5508" s="46"/>
      <c r="W5508" s="28"/>
      <c r="X5508" s="28"/>
      <c r="Y5508" s="28"/>
      <c r="AA5508" s="77"/>
      <c r="AB5508" s="28"/>
      <c r="AC5508" s="28"/>
      <c r="AD5508" s="28"/>
      <c r="AE5508" s="28"/>
      <c r="AF5508" s="28"/>
      <c r="AG5508" s="28"/>
      <c r="AH5508" s="28"/>
      <c r="AI5508" s="28"/>
      <c r="AJ5508" s="28"/>
      <c r="AK5508" s="28"/>
      <c r="AL5508" s="28"/>
      <c r="AM5508" s="28"/>
      <c r="AN5508" s="28"/>
      <c r="AO5508" s="28"/>
      <c r="AP5508" s="28"/>
      <c r="AQ5508" s="28"/>
      <c r="AR5508" s="28"/>
      <c r="AS5508" s="28"/>
      <c r="AT5508" s="96"/>
      <c r="AU5508" s="28"/>
      <c r="AV5508" s="28"/>
      <c r="AW5508" s="28"/>
      <c r="AX5508" s="28"/>
      <c r="AY5508" s="28"/>
      <c r="AZ5508" s="28"/>
      <c r="BA5508" s="28"/>
      <c r="BB5508" s="28"/>
      <c r="BC5508" s="28"/>
      <c r="BD5508" s="28"/>
      <c r="BE5508" s="28"/>
    </row>
    <row r="5509" spans="3:57" ht="14.25" customHeight="1">
      <c r="C5509" s="46"/>
      <c r="D5509" s="28"/>
      <c r="E5509" s="28"/>
      <c r="F5509" s="28"/>
      <c r="G5509" s="28"/>
      <c r="H5509" s="28"/>
      <c r="I5509" s="28"/>
      <c r="J5509" s="28"/>
      <c r="K5509" s="28"/>
      <c r="L5509" s="28"/>
      <c r="M5509" s="28"/>
      <c r="N5509" s="28"/>
      <c r="O5509" s="28"/>
      <c r="P5509" s="60"/>
      <c r="Q5509" s="60"/>
      <c r="R5509" s="60"/>
      <c r="S5509" s="60"/>
      <c r="T5509" s="60"/>
      <c r="U5509" s="60"/>
      <c r="V5509" s="46"/>
      <c r="W5509" s="28"/>
      <c r="X5509" s="28"/>
      <c r="Y5509" s="28"/>
      <c r="AA5509" s="77"/>
      <c r="AB5509" s="28"/>
      <c r="AC5509" s="28"/>
      <c r="AD5509" s="28"/>
      <c r="AE5509" s="28"/>
      <c r="AF5509" s="28"/>
      <c r="AG5509" s="28"/>
      <c r="AH5509" s="28"/>
      <c r="AI5509" s="28"/>
      <c r="AJ5509" s="28"/>
      <c r="AK5509" s="28"/>
      <c r="AL5509" s="28"/>
      <c r="AM5509" s="28"/>
      <c r="AN5509" s="28"/>
      <c r="AO5509" s="28"/>
      <c r="AP5509" s="28"/>
      <c r="AQ5509" s="28"/>
      <c r="AR5509" s="28"/>
      <c r="AS5509" s="28"/>
      <c r="AT5509" s="96"/>
      <c r="AU5509" s="28"/>
      <c r="AV5509" s="28"/>
      <c r="AW5509" s="28"/>
      <c r="AX5509" s="28"/>
      <c r="AY5509" s="28"/>
      <c r="AZ5509" s="28"/>
      <c r="BA5509" s="28"/>
      <c r="BB5509" s="28"/>
      <c r="BC5509" s="28"/>
      <c r="BD5509" s="28"/>
      <c r="BE5509" s="28"/>
    </row>
    <row r="5510" spans="3:57" ht="14.25" customHeight="1">
      <c r="C5510" s="46"/>
      <c r="D5510" s="28"/>
      <c r="E5510" s="28"/>
      <c r="F5510" s="28"/>
      <c r="G5510" s="28"/>
      <c r="H5510" s="28"/>
      <c r="I5510" s="28"/>
      <c r="J5510" s="28"/>
      <c r="K5510" s="28"/>
      <c r="L5510" s="28"/>
      <c r="M5510" s="28"/>
      <c r="N5510" s="28"/>
      <c r="O5510" s="28"/>
      <c r="P5510" s="60"/>
      <c r="Q5510" s="60"/>
      <c r="R5510" s="60"/>
      <c r="S5510" s="60"/>
      <c r="T5510" s="60"/>
      <c r="U5510" s="60"/>
      <c r="V5510" s="46"/>
      <c r="W5510" s="28"/>
      <c r="X5510" s="28"/>
      <c r="Y5510" s="28"/>
      <c r="AA5510" s="77"/>
      <c r="AB5510" s="28"/>
      <c r="AC5510" s="28"/>
      <c r="AD5510" s="28"/>
      <c r="AE5510" s="28"/>
      <c r="AF5510" s="28"/>
      <c r="AG5510" s="28"/>
      <c r="AH5510" s="28"/>
      <c r="AI5510" s="28"/>
      <c r="AJ5510" s="28"/>
      <c r="AK5510" s="28"/>
      <c r="AL5510" s="28"/>
      <c r="AM5510" s="28"/>
      <c r="AN5510" s="28"/>
      <c r="AO5510" s="28"/>
      <c r="AP5510" s="28"/>
      <c r="AQ5510" s="28"/>
      <c r="AR5510" s="28"/>
      <c r="AS5510" s="28"/>
      <c r="AT5510" s="96"/>
      <c r="AU5510" s="28"/>
      <c r="AV5510" s="28"/>
      <c r="AW5510" s="28"/>
      <c r="AX5510" s="28"/>
      <c r="AY5510" s="28"/>
      <c r="AZ5510" s="28"/>
      <c r="BA5510" s="28"/>
      <c r="BB5510" s="28"/>
      <c r="BC5510" s="28"/>
      <c r="BD5510" s="28"/>
      <c r="BE5510" s="28"/>
    </row>
    <row r="5511" spans="3:57" ht="14.25" customHeight="1">
      <c r="C5511" s="46"/>
      <c r="D5511" s="28"/>
      <c r="E5511" s="28"/>
      <c r="F5511" s="28"/>
      <c r="G5511" s="28"/>
      <c r="H5511" s="28"/>
      <c r="I5511" s="28"/>
      <c r="J5511" s="28"/>
      <c r="K5511" s="28"/>
      <c r="L5511" s="28"/>
      <c r="M5511" s="28"/>
      <c r="N5511" s="28"/>
      <c r="O5511" s="28"/>
      <c r="P5511" s="60"/>
      <c r="Q5511" s="60"/>
      <c r="R5511" s="60"/>
      <c r="S5511" s="60"/>
      <c r="T5511" s="60"/>
      <c r="U5511" s="60"/>
      <c r="V5511" s="46"/>
      <c r="W5511" s="28"/>
      <c r="X5511" s="28"/>
      <c r="Y5511" s="28"/>
      <c r="AA5511" s="77"/>
      <c r="AB5511" s="28"/>
      <c r="AC5511" s="28"/>
      <c r="AD5511" s="28"/>
      <c r="AE5511" s="28"/>
      <c r="AF5511" s="28"/>
      <c r="AG5511" s="28"/>
      <c r="AH5511" s="28"/>
      <c r="AI5511" s="28"/>
      <c r="AJ5511" s="28"/>
      <c r="AK5511" s="28"/>
      <c r="AL5511" s="28"/>
      <c r="AM5511" s="28"/>
      <c r="AN5511" s="28"/>
      <c r="AO5511" s="28"/>
      <c r="AP5511" s="28"/>
      <c r="AQ5511" s="28"/>
      <c r="AR5511" s="28"/>
      <c r="AS5511" s="28"/>
      <c r="AT5511" s="96"/>
      <c r="AU5511" s="28"/>
      <c r="AV5511" s="28"/>
      <c r="AW5511" s="28"/>
      <c r="AX5511" s="28"/>
      <c r="AY5511" s="28"/>
      <c r="AZ5511" s="28"/>
      <c r="BA5511" s="28"/>
      <c r="BB5511" s="28"/>
      <c r="BC5511" s="28"/>
      <c r="BD5511" s="28"/>
      <c r="BE5511" s="28"/>
    </row>
    <row r="5512" spans="3:57" ht="14.25" customHeight="1">
      <c r="C5512" s="46"/>
      <c r="D5512" s="28"/>
      <c r="E5512" s="28"/>
      <c r="F5512" s="28"/>
      <c r="G5512" s="28"/>
      <c r="H5512" s="28"/>
      <c r="I5512" s="28"/>
      <c r="J5512" s="28"/>
      <c r="K5512" s="28"/>
      <c r="L5512" s="28"/>
      <c r="M5512" s="28"/>
      <c r="N5512" s="28"/>
      <c r="O5512" s="28"/>
      <c r="P5512" s="60"/>
      <c r="Q5512" s="60"/>
      <c r="R5512" s="60"/>
      <c r="S5512" s="60"/>
      <c r="T5512" s="60"/>
      <c r="U5512" s="60"/>
      <c r="V5512" s="46"/>
      <c r="W5512" s="28"/>
      <c r="X5512" s="28"/>
      <c r="Y5512" s="28"/>
      <c r="AA5512" s="77"/>
      <c r="AB5512" s="28"/>
      <c r="AC5512" s="28"/>
      <c r="AD5512" s="28"/>
      <c r="AE5512" s="28"/>
      <c r="AF5512" s="28"/>
      <c r="AG5512" s="28"/>
      <c r="AH5512" s="28"/>
      <c r="AI5512" s="28"/>
      <c r="AJ5512" s="28"/>
      <c r="AK5512" s="28"/>
      <c r="AL5512" s="28"/>
      <c r="AM5512" s="28"/>
      <c r="AN5512" s="28"/>
      <c r="AO5512" s="28"/>
      <c r="AP5512" s="28"/>
      <c r="AQ5512" s="28"/>
      <c r="AR5512" s="28"/>
      <c r="AS5512" s="28"/>
      <c r="AT5512" s="96"/>
      <c r="AU5512" s="28"/>
      <c r="AV5512" s="28"/>
      <c r="AW5512" s="28"/>
      <c r="AX5512" s="28"/>
      <c r="AY5512" s="28"/>
      <c r="AZ5512" s="28"/>
      <c r="BA5512" s="28"/>
      <c r="BB5512" s="28"/>
      <c r="BC5512" s="28"/>
      <c r="BD5512" s="28"/>
      <c r="BE5512" s="28"/>
    </row>
    <row r="5513" spans="3:57" ht="14.25" customHeight="1">
      <c r="C5513" s="46"/>
      <c r="D5513" s="28"/>
      <c r="E5513" s="28"/>
      <c r="F5513" s="28"/>
      <c r="G5513" s="28"/>
      <c r="H5513" s="28"/>
      <c r="I5513" s="28"/>
      <c r="J5513" s="28"/>
      <c r="K5513" s="28"/>
      <c r="L5513" s="28"/>
      <c r="M5513" s="28"/>
      <c r="N5513" s="28"/>
      <c r="O5513" s="28"/>
      <c r="P5513" s="60"/>
      <c r="Q5513" s="60"/>
      <c r="R5513" s="60"/>
      <c r="S5513" s="60"/>
      <c r="T5513" s="60"/>
      <c r="U5513" s="60"/>
      <c r="V5513" s="46"/>
      <c r="W5513" s="28"/>
      <c r="X5513" s="28"/>
      <c r="Y5513" s="28"/>
      <c r="AA5513" s="77"/>
      <c r="AB5513" s="28"/>
      <c r="AC5513" s="28"/>
      <c r="AD5513" s="28"/>
      <c r="AE5513" s="28"/>
      <c r="AF5513" s="28"/>
      <c r="AG5513" s="28"/>
      <c r="AH5513" s="28"/>
      <c r="AI5513" s="28"/>
      <c r="AJ5513" s="28"/>
      <c r="AK5513" s="28"/>
      <c r="AL5513" s="28"/>
      <c r="AM5513" s="28"/>
      <c r="AN5513" s="28"/>
      <c r="AO5513" s="28"/>
      <c r="AP5513" s="28"/>
      <c r="AQ5513" s="28"/>
      <c r="AR5513" s="28"/>
      <c r="AS5513" s="28"/>
      <c r="AT5513" s="96"/>
      <c r="AU5513" s="28"/>
      <c r="AV5513" s="28"/>
      <c r="AW5513" s="28"/>
      <c r="AX5513" s="28"/>
      <c r="AY5513" s="28"/>
      <c r="AZ5513" s="28"/>
      <c r="BA5513" s="28"/>
      <c r="BB5513" s="28"/>
      <c r="BC5513" s="28"/>
      <c r="BD5513" s="28"/>
      <c r="BE5513" s="28"/>
    </row>
    <row r="5514" spans="3:57" ht="14.25" customHeight="1">
      <c r="C5514" s="46"/>
      <c r="D5514" s="28"/>
      <c r="E5514" s="28"/>
      <c r="F5514" s="28"/>
      <c r="G5514" s="28"/>
      <c r="H5514" s="28"/>
      <c r="I5514" s="28"/>
      <c r="J5514" s="28"/>
      <c r="K5514" s="28"/>
      <c r="L5514" s="28"/>
      <c r="M5514" s="28"/>
      <c r="N5514" s="28"/>
      <c r="O5514" s="28"/>
      <c r="P5514" s="60"/>
      <c r="Q5514" s="60"/>
      <c r="R5514" s="60"/>
      <c r="S5514" s="60"/>
      <c r="T5514" s="60"/>
      <c r="U5514" s="60"/>
      <c r="V5514" s="46"/>
      <c r="W5514" s="28"/>
      <c r="X5514" s="28"/>
      <c r="Y5514" s="28"/>
      <c r="AA5514" s="77"/>
      <c r="AB5514" s="28"/>
      <c r="AC5514" s="28"/>
      <c r="AD5514" s="28"/>
      <c r="AE5514" s="28"/>
      <c r="AF5514" s="28"/>
      <c r="AG5514" s="28"/>
      <c r="AH5514" s="28"/>
      <c r="AI5514" s="28"/>
      <c r="AJ5514" s="28"/>
      <c r="AK5514" s="28"/>
      <c r="AL5514" s="28"/>
      <c r="AM5514" s="28"/>
      <c r="AN5514" s="28"/>
      <c r="AO5514" s="28"/>
      <c r="AP5514" s="28"/>
      <c r="AQ5514" s="28"/>
      <c r="AR5514" s="28"/>
      <c r="AS5514" s="28"/>
      <c r="AT5514" s="96"/>
      <c r="AU5514" s="28"/>
      <c r="AV5514" s="28"/>
      <c r="AW5514" s="28"/>
      <c r="AX5514" s="28"/>
      <c r="AY5514" s="28"/>
      <c r="AZ5514" s="28"/>
      <c r="BA5514" s="28"/>
      <c r="BB5514" s="28"/>
      <c r="BC5514" s="28"/>
      <c r="BD5514" s="28"/>
      <c r="BE5514" s="28"/>
    </row>
    <row r="5515" spans="3:57" ht="14.25" customHeight="1">
      <c r="C5515" s="46"/>
      <c r="D5515" s="28"/>
      <c r="E5515" s="28"/>
      <c r="F5515" s="28"/>
      <c r="G5515" s="28"/>
      <c r="H5515" s="28"/>
      <c r="I5515" s="28"/>
      <c r="J5515" s="28"/>
      <c r="K5515" s="28"/>
      <c r="L5515" s="28"/>
      <c r="M5515" s="28"/>
      <c r="N5515" s="28"/>
      <c r="O5515" s="28"/>
      <c r="P5515" s="60"/>
      <c r="Q5515" s="60"/>
      <c r="R5515" s="60"/>
      <c r="S5515" s="60"/>
      <c r="T5515" s="60"/>
      <c r="U5515" s="60"/>
      <c r="V5515" s="46"/>
      <c r="W5515" s="28"/>
      <c r="X5515" s="28"/>
      <c r="Y5515" s="28"/>
      <c r="AA5515" s="77"/>
      <c r="AB5515" s="28"/>
      <c r="AC5515" s="28"/>
      <c r="AD5515" s="28"/>
      <c r="AE5515" s="28"/>
      <c r="AF5515" s="28"/>
      <c r="AG5515" s="28"/>
      <c r="AH5515" s="28"/>
      <c r="AI5515" s="28"/>
      <c r="AJ5515" s="28"/>
      <c r="AK5515" s="28"/>
      <c r="AL5515" s="28"/>
      <c r="AM5515" s="28"/>
      <c r="AN5515" s="28"/>
      <c r="AO5515" s="28"/>
      <c r="AP5515" s="28"/>
      <c r="AQ5515" s="28"/>
      <c r="AR5515" s="28"/>
      <c r="AS5515" s="28"/>
      <c r="AT5515" s="96"/>
      <c r="AU5515" s="28"/>
      <c r="AV5515" s="28"/>
      <c r="AW5515" s="28"/>
      <c r="AX5515" s="28"/>
      <c r="AY5515" s="28"/>
      <c r="AZ5515" s="28"/>
      <c r="BA5515" s="28"/>
      <c r="BB5515" s="28"/>
      <c r="BC5515" s="28"/>
      <c r="BD5515" s="28"/>
      <c r="BE5515" s="28"/>
    </row>
    <row r="5516" spans="3:57" ht="14.25" customHeight="1">
      <c r="C5516" s="46"/>
      <c r="D5516" s="28"/>
      <c r="E5516" s="28"/>
      <c r="F5516" s="28"/>
      <c r="G5516" s="28"/>
      <c r="H5516" s="28"/>
      <c r="I5516" s="28"/>
      <c r="J5516" s="28"/>
      <c r="K5516" s="28"/>
      <c r="L5516" s="28"/>
      <c r="M5516" s="28"/>
      <c r="N5516" s="28"/>
      <c r="O5516" s="28"/>
      <c r="P5516" s="60"/>
      <c r="Q5516" s="60"/>
      <c r="R5516" s="60"/>
      <c r="S5516" s="60"/>
      <c r="U5516" s="60"/>
      <c r="V5516" s="46"/>
      <c r="W5516" s="28"/>
      <c r="X5516" s="28"/>
      <c r="Y5516" s="28"/>
      <c r="AA5516" s="77"/>
      <c r="AB5516" s="28"/>
      <c r="AC5516" s="28"/>
      <c r="AD5516" s="28"/>
      <c r="AE5516" s="28"/>
      <c r="AF5516" s="28"/>
      <c r="AG5516" s="28"/>
      <c r="AH5516" s="28"/>
      <c r="AI5516" s="28"/>
      <c r="AJ5516" s="28"/>
      <c r="AK5516" s="28"/>
      <c r="AL5516" s="28"/>
      <c r="AM5516" s="28"/>
      <c r="AN5516" s="28"/>
      <c r="AO5516" s="28"/>
      <c r="AP5516" s="28"/>
      <c r="AQ5516" s="28"/>
      <c r="AR5516" s="28"/>
      <c r="AS5516" s="28"/>
      <c r="AT5516" s="96"/>
      <c r="AU5516" s="28"/>
      <c r="AV5516" s="28"/>
      <c r="AW5516" s="28"/>
      <c r="AX5516" s="28"/>
      <c r="AY5516" s="28"/>
      <c r="AZ5516" s="28"/>
      <c r="BA5516" s="28"/>
      <c r="BB5516" s="28"/>
      <c r="BC5516" s="28"/>
      <c r="BD5516" s="28"/>
      <c r="BE5516" s="28"/>
    </row>
    <row r="5517" spans="3:57" ht="14.25" customHeight="1">
      <c r="C5517" s="46"/>
      <c r="D5517" s="28"/>
      <c r="E5517" s="28"/>
      <c r="F5517" s="28"/>
      <c r="G5517" s="28"/>
      <c r="H5517" s="28"/>
      <c r="I5517" s="28"/>
      <c r="J5517" s="28"/>
      <c r="K5517" s="28"/>
      <c r="L5517" s="28"/>
      <c r="M5517" s="28"/>
      <c r="N5517" s="28"/>
      <c r="O5517" s="28"/>
      <c r="P5517" s="60"/>
      <c r="Q5517" s="60"/>
      <c r="R5517" s="60"/>
      <c r="S5517" s="60"/>
      <c r="U5517" s="60"/>
      <c r="V5517" s="46"/>
      <c r="W5517" s="28"/>
      <c r="X5517" s="28"/>
      <c r="Y5517" s="28"/>
      <c r="AA5517" s="77"/>
      <c r="AB5517" s="28"/>
      <c r="AC5517" s="28"/>
      <c r="AD5517" s="28"/>
      <c r="AE5517" s="28"/>
      <c r="AF5517" s="28"/>
      <c r="AG5517" s="28"/>
      <c r="AH5517" s="28"/>
      <c r="AI5517" s="28"/>
      <c r="AJ5517" s="28"/>
      <c r="AK5517" s="28"/>
      <c r="AL5517" s="28"/>
      <c r="AM5517" s="28"/>
      <c r="AN5517" s="28"/>
      <c r="AO5517" s="28"/>
      <c r="AP5517" s="28"/>
      <c r="AQ5517" s="28"/>
      <c r="AR5517" s="28"/>
      <c r="AS5517" s="28"/>
      <c r="AT5517" s="96"/>
      <c r="AU5517" s="28"/>
      <c r="AV5517" s="28"/>
      <c r="AW5517" s="28"/>
      <c r="AX5517" s="28"/>
      <c r="AY5517" s="28"/>
      <c r="AZ5517" s="28"/>
      <c r="BA5517" s="28"/>
      <c r="BB5517" s="28"/>
      <c r="BC5517" s="28"/>
      <c r="BD5517" s="28"/>
      <c r="BE5517" s="28"/>
    </row>
    <row r="5518" spans="3:57" ht="14.25" customHeight="1">
      <c r="C5518" s="46"/>
      <c r="D5518" s="28"/>
      <c r="E5518" s="28"/>
      <c r="F5518" s="28"/>
      <c r="G5518" s="28"/>
      <c r="H5518" s="28"/>
      <c r="I5518" s="28"/>
      <c r="J5518" s="28"/>
      <c r="K5518" s="28"/>
      <c r="L5518" s="28"/>
      <c r="M5518" s="28"/>
      <c r="N5518" s="28"/>
      <c r="O5518" s="28"/>
      <c r="P5518" s="60"/>
      <c r="Q5518" s="60"/>
      <c r="R5518" s="60"/>
      <c r="S5518" s="60"/>
      <c r="U5518" s="60"/>
      <c r="V5518" s="46"/>
      <c r="W5518" s="28"/>
      <c r="X5518" s="28"/>
      <c r="Y5518" s="28"/>
      <c r="AA5518" s="77"/>
      <c r="AB5518" s="28"/>
      <c r="AC5518" s="28"/>
      <c r="AD5518" s="28"/>
      <c r="AE5518" s="28"/>
      <c r="AF5518" s="28"/>
      <c r="AG5518" s="28"/>
      <c r="AH5518" s="28"/>
      <c r="AI5518" s="28"/>
      <c r="AJ5518" s="28"/>
      <c r="AK5518" s="28"/>
      <c r="AL5518" s="28"/>
      <c r="AM5518" s="28"/>
      <c r="AN5518" s="28"/>
      <c r="AO5518" s="28"/>
      <c r="AP5518" s="28"/>
      <c r="AQ5518" s="28"/>
      <c r="AR5518" s="28"/>
      <c r="AS5518" s="28"/>
      <c r="AT5518" s="96"/>
      <c r="AU5518" s="28"/>
      <c r="AV5518" s="28"/>
      <c r="AW5518" s="28"/>
      <c r="AX5518" s="28"/>
      <c r="AY5518" s="28"/>
      <c r="AZ5518" s="28"/>
      <c r="BA5518" s="28"/>
      <c r="BB5518" s="28"/>
      <c r="BC5518" s="28"/>
      <c r="BD5518" s="28"/>
      <c r="BE5518" s="28"/>
    </row>
    <row r="5519" spans="3:57" ht="14.25" customHeight="1">
      <c r="C5519" s="46"/>
      <c r="D5519" s="28"/>
      <c r="E5519" s="28"/>
      <c r="F5519" s="28"/>
      <c r="G5519" s="28"/>
      <c r="H5519" s="28"/>
      <c r="I5519" s="28"/>
      <c r="J5519" s="28"/>
      <c r="K5519" s="28"/>
      <c r="L5519" s="28"/>
      <c r="M5519" s="28"/>
      <c r="N5519" s="28"/>
      <c r="O5519" s="28"/>
      <c r="P5519" s="60"/>
      <c r="Q5519" s="60"/>
      <c r="R5519" s="60"/>
      <c r="S5519" s="60"/>
      <c r="U5519" s="60"/>
      <c r="V5519" s="46"/>
      <c r="W5519" s="28"/>
      <c r="X5519" s="28"/>
      <c r="Y5519" s="28"/>
      <c r="AA5519" s="77"/>
      <c r="AB5519" s="28"/>
      <c r="AC5519" s="28"/>
      <c r="AD5519" s="28"/>
      <c r="AE5519" s="28"/>
      <c r="AF5519" s="28"/>
      <c r="AG5519" s="28"/>
      <c r="AH5519" s="28"/>
      <c r="AI5519" s="28"/>
      <c r="AJ5519" s="28"/>
      <c r="AK5519" s="28"/>
      <c r="AL5519" s="28"/>
      <c r="AM5519" s="28"/>
      <c r="AN5519" s="28"/>
      <c r="AO5519" s="28"/>
      <c r="AP5519" s="28"/>
      <c r="AQ5519" s="28"/>
      <c r="AR5519" s="28"/>
      <c r="AS5519" s="28"/>
      <c r="AT5519" s="96"/>
      <c r="AU5519" s="28"/>
      <c r="AV5519" s="28"/>
      <c r="AW5519" s="28"/>
      <c r="AX5519" s="28"/>
      <c r="AY5519" s="28"/>
      <c r="AZ5519" s="28"/>
      <c r="BA5519" s="28"/>
      <c r="BB5519" s="28"/>
      <c r="BC5519" s="28"/>
      <c r="BD5519" s="28"/>
      <c r="BE5519" s="28"/>
    </row>
    <row r="5520" spans="3:57" ht="14.25" customHeight="1">
      <c r="C5520" s="46"/>
      <c r="D5520" s="28"/>
      <c r="E5520" s="28"/>
      <c r="F5520" s="28"/>
      <c r="G5520" s="28"/>
      <c r="H5520" s="28"/>
      <c r="I5520" s="28"/>
      <c r="J5520" s="28"/>
      <c r="K5520" s="28"/>
      <c r="L5520" s="28"/>
      <c r="M5520" s="28"/>
      <c r="N5520" s="28"/>
      <c r="O5520" s="28"/>
      <c r="P5520" s="60"/>
      <c r="Q5520" s="60"/>
      <c r="R5520" s="60"/>
      <c r="S5520" s="60"/>
      <c r="U5520" s="60"/>
      <c r="V5520" s="46"/>
      <c r="W5520" s="28"/>
      <c r="X5520" s="28"/>
      <c r="Y5520" s="28"/>
      <c r="AA5520" s="77"/>
      <c r="AB5520" s="28"/>
      <c r="AC5520" s="28"/>
      <c r="AD5520" s="28"/>
      <c r="AE5520" s="28"/>
      <c r="AF5520" s="28"/>
      <c r="AG5520" s="28"/>
      <c r="AH5520" s="28"/>
      <c r="AI5520" s="28"/>
      <c r="AJ5520" s="28"/>
      <c r="AK5520" s="28"/>
      <c r="AL5520" s="28"/>
      <c r="AM5520" s="28"/>
      <c r="AN5520" s="28"/>
      <c r="AO5520" s="28"/>
      <c r="AP5520" s="28"/>
      <c r="AQ5520" s="28"/>
      <c r="AR5520" s="28"/>
      <c r="AS5520" s="28"/>
      <c r="AT5520" s="96"/>
      <c r="AU5520" s="28"/>
      <c r="AV5520" s="28"/>
      <c r="AW5520" s="28"/>
      <c r="AX5520" s="28"/>
      <c r="AY5520" s="28"/>
      <c r="AZ5520" s="28"/>
      <c r="BA5520" s="28"/>
      <c r="BB5520" s="28"/>
      <c r="BC5520" s="28"/>
      <c r="BD5520" s="28"/>
      <c r="BE5520" s="28"/>
    </row>
    <row r="5521" spans="3:57" ht="14.25" customHeight="1">
      <c r="C5521" s="46"/>
      <c r="D5521" s="28"/>
      <c r="E5521" s="28"/>
      <c r="F5521" s="28"/>
      <c r="G5521" s="28"/>
      <c r="H5521" s="28"/>
      <c r="I5521" s="28"/>
      <c r="J5521" s="28"/>
      <c r="K5521" s="28"/>
      <c r="L5521" s="28"/>
      <c r="M5521" s="28"/>
      <c r="N5521" s="28"/>
      <c r="O5521" s="28"/>
      <c r="P5521" s="60"/>
      <c r="Q5521" s="60"/>
      <c r="R5521" s="60"/>
      <c r="S5521" s="60"/>
      <c r="U5521" s="60"/>
      <c r="V5521" s="46"/>
      <c r="W5521" s="28"/>
      <c r="X5521" s="28"/>
      <c r="Y5521" s="28"/>
      <c r="AA5521" s="77"/>
      <c r="AB5521" s="28"/>
      <c r="AC5521" s="28"/>
      <c r="AD5521" s="28"/>
      <c r="AE5521" s="28"/>
      <c r="AF5521" s="28"/>
      <c r="AG5521" s="28"/>
      <c r="AH5521" s="28"/>
      <c r="AI5521" s="28"/>
      <c r="AJ5521" s="28"/>
      <c r="AK5521" s="28"/>
      <c r="AL5521" s="28"/>
      <c r="AM5521" s="28"/>
      <c r="AN5521" s="28"/>
      <c r="AO5521" s="28"/>
      <c r="AP5521" s="28"/>
      <c r="AQ5521" s="28"/>
      <c r="AR5521" s="28"/>
      <c r="AS5521" s="28"/>
      <c r="AT5521" s="96"/>
      <c r="AU5521" s="28"/>
      <c r="AV5521" s="28"/>
      <c r="AW5521" s="28"/>
      <c r="AX5521" s="28"/>
      <c r="AY5521" s="28"/>
      <c r="AZ5521" s="28"/>
      <c r="BA5521" s="28"/>
      <c r="BB5521" s="28"/>
      <c r="BC5521" s="28"/>
      <c r="BD5521" s="28"/>
      <c r="BE5521" s="28"/>
    </row>
    <row r="5522" spans="3:57" ht="14.25" customHeight="1">
      <c r="C5522" s="46"/>
      <c r="D5522" s="28"/>
      <c r="E5522" s="28"/>
      <c r="F5522" s="28"/>
      <c r="G5522" s="28"/>
      <c r="H5522" s="28"/>
      <c r="I5522" s="28"/>
      <c r="J5522" s="28"/>
      <c r="K5522" s="28"/>
      <c r="L5522" s="28"/>
      <c r="M5522" s="28"/>
      <c r="N5522" s="28"/>
      <c r="O5522" s="28"/>
      <c r="P5522" s="60"/>
      <c r="Q5522" s="60"/>
      <c r="R5522" s="60"/>
      <c r="S5522" s="60"/>
      <c r="U5522" s="60"/>
      <c r="V5522" s="46"/>
      <c r="W5522" s="28"/>
      <c r="X5522" s="28"/>
      <c r="Y5522" s="28"/>
      <c r="AA5522" s="77"/>
      <c r="AB5522" s="28"/>
      <c r="AC5522" s="28"/>
      <c r="AD5522" s="28"/>
      <c r="AE5522" s="28"/>
      <c r="AF5522" s="28"/>
      <c r="AG5522" s="28"/>
      <c r="AH5522" s="28"/>
      <c r="AI5522" s="28"/>
      <c r="AJ5522" s="28"/>
      <c r="AK5522" s="28"/>
      <c r="AL5522" s="28"/>
      <c r="AM5522" s="28"/>
      <c r="AN5522" s="28"/>
      <c r="AO5522" s="28"/>
      <c r="AP5522" s="28"/>
      <c r="AQ5522" s="28"/>
      <c r="AR5522" s="28"/>
      <c r="AS5522" s="28"/>
      <c r="AT5522" s="96"/>
      <c r="AU5522" s="28"/>
      <c r="AV5522" s="28"/>
      <c r="AW5522" s="28"/>
      <c r="AX5522" s="28"/>
      <c r="AY5522" s="28"/>
      <c r="AZ5522" s="28"/>
      <c r="BA5522" s="28"/>
      <c r="BB5522" s="28"/>
      <c r="BC5522" s="28"/>
      <c r="BD5522" s="28"/>
      <c r="BE5522" s="28"/>
    </row>
    <row r="5523" spans="3:57" ht="14.25" customHeight="1">
      <c r="C5523" s="46"/>
      <c r="D5523" s="28"/>
      <c r="E5523" s="28"/>
      <c r="F5523" s="28"/>
      <c r="G5523" s="28"/>
      <c r="H5523" s="28"/>
      <c r="I5523" s="28"/>
      <c r="J5523" s="28"/>
      <c r="K5523" s="28"/>
      <c r="L5523" s="28"/>
      <c r="M5523" s="28"/>
      <c r="N5523" s="28"/>
      <c r="O5523" s="28"/>
      <c r="P5523" s="60"/>
      <c r="Q5523" s="60"/>
      <c r="R5523" s="60"/>
      <c r="S5523" s="60"/>
      <c r="U5523" s="60"/>
      <c r="V5523" s="46"/>
      <c r="W5523" s="28"/>
      <c r="X5523" s="28"/>
      <c r="Y5523" s="28"/>
      <c r="AA5523" s="77"/>
      <c r="AB5523" s="28"/>
      <c r="AC5523" s="28"/>
      <c r="AD5523" s="28"/>
      <c r="AE5523" s="28"/>
      <c r="AF5523" s="28"/>
      <c r="AG5523" s="28"/>
      <c r="AH5523" s="28"/>
      <c r="AI5523" s="28"/>
      <c r="AJ5523" s="28"/>
      <c r="AK5523" s="28"/>
      <c r="AL5523" s="28"/>
      <c r="AM5523" s="28"/>
      <c r="AN5523" s="28"/>
      <c r="AO5523" s="28"/>
      <c r="AP5523" s="28"/>
      <c r="AQ5523" s="28"/>
      <c r="AR5523" s="28"/>
      <c r="AS5523" s="28"/>
      <c r="AT5523" s="96"/>
      <c r="AU5523" s="28"/>
      <c r="AV5523" s="28"/>
      <c r="AW5523" s="28"/>
      <c r="AX5523" s="28"/>
      <c r="AY5523" s="28"/>
      <c r="AZ5523" s="28"/>
      <c r="BA5523" s="28"/>
      <c r="BB5523" s="28"/>
      <c r="BC5523" s="28"/>
      <c r="BD5523" s="28"/>
      <c r="BE5523" s="28"/>
    </row>
    <row r="5524" spans="3:57" ht="14.25" customHeight="1">
      <c r="C5524" s="46"/>
      <c r="D5524" s="28"/>
      <c r="E5524" s="28"/>
      <c r="F5524" s="28"/>
      <c r="G5524" s="28"/>
      <c r="H5524" s="28"/>
      <c r="I5524" s="28"/>
      <c r="J5524" s="28"/>
      <c r="K5524" s="28"/>
      <c r="L5524" s="28"/>
      <c r="M5524" s="28"/>
      <c r="N5524" s="28"/>
      <c r="O5524" s="28"/>
      <c r="P5524" s="60"/>
      <c r="Q5524" s="60"/>
      <c r="R5524" s="60"/>
      <c r="T5524" s="60"/>
      <c r="V5524" s="46"/>
      <c r="W5524" s="28"/>
      <c r="X5524" s="28"/>
      <c r="Y5524" s="28"/>
      <c r="AA5524" s="77"/>
      <c r="AB5524" s="28"/>
      <c r="AC5524" s="28"/>
      <c r="AD5524" s="28"/>
      <c r="AE5524" s="28"/>
      <c r="AF5524" s="28"/>
      <c r="AG5524" s="28"/>
      <c r="AH5524" s="28"/>
      <c r="AI5524" s="28"/>
      <c r="AJ5524" s="28"/>
      <c r="AK5524" s="28"/>
      <c r="AL5524" s="28"/>
      <c r="AM5524" s="28"/>
      <c r="AN5524" s="28"/>
      <c r="AO5524" s="28"/>
      <c r="AP5524" s="28"/>
      <c r="AQ5524" s="28"/>
      <c r="AR5524" s="28"/>
      <c r="AS5524" s="28"/>
      <c r="AT5524" s="96"/>
      <c r="AU5524" s="28"/>
      <c r="AV5524" s="28"/>
      <c r="AW5524" s="28"/>
      <c r="AX5524" s="28"/>
      <c r="AY5524" s="28"/>
      <c r="AZ5524" s="28"/>
      <c r="BA5524" s="28"/>
      <c r="BB5524" s="28"/>
      <c r="BC5524" s="28"/>
      <c r="BD5524" s="28"/>
      <c r="BE5524" s="28"/>
    </row>
    <row r="5525" spans="3:57" ht="14.25" customHeight="1">
      <c r="C5525" s="46"/>
      <c r="D5525" s="28"/>
      <c r="E5525" s="28"/>
      <c r="F5525" s="28"/>
      <c r="G5525" s="28"/>
      <c r="H5525" s="28"/>
      <c r="I5525" s="28"/>
      <c r="J5525" s="28"/>
      <c r="K5525" s="28"/>
      <c r="L5525" s="28"/>
      <c r="M5525" s="28"/>
      <c r="N5525" s="28"/>
      <c r="O5525" s="28"/>
      <c r="P5525" s="60"/>
      <c r="Q5525" s="60"/>
      <c r="R5525" s="60"/>
      <c r="T5525" s="60"/>
      <c r="V5525" s="46"/>
      <c r="W5525" s="28"/>
      <c r="X5525" s="28"/>
      <c r="Y5525" s="28"/>
      <c r="AA5525" s="77"/>
      <c r="AB5525" s="28"/>
      <c r="AC5525" s="28"/>
      <c r="AD5525" s="28"/>
      <c r="AE5525" s="28"/>
      <c r="AF5525" s="28"/>
      <c r="AG5525" s="28"/>
      <c r="AH5525" s="28"/>
      <c r="AI5525" s="28"/>
      <c r="AL5525" s="28"/>
      <c r="AM5525" s="28"/>
      <c r="AN5525" s="28"/>
      <c r="AO5525" s="28"/>
      <c r="AP5525" s="28"/>
      <c r="AQ5525" s="28"/>
      <c r="AR5525" s="28"/>
      <c r="AS5525" s="28"/>
      <c r="AT5525" s="96"/>
      <c r="AU5525" s="28"/>
      <c r="AV5525" s="28"/>
      <c r="AW5525" s="28"/>
      <c r="AX5525" s="28"/>
      <c r="AY5525" s="28"/>
      <c r="AZ5525" s="28"/>
      <c r="BA5525" s="28"/>
      <c r="BB5525" s="28"/>
      <c r="BC5525" s="28"/>
      <c r="BD5525" s="28"/>
      <c r="BE5525" s="28"/>
    </row>
    <row r="5526" spans="3:57" ht="14.25" customHeight="1">
      <c r="C5526" s="46"/>
      <c r="D5526" s="28"/>
      <c r="E5526" s="28"/>
      <c r="F5526" s="28"/>
      <c r="G5526" s="28"/>
      <c r="H5526" s="28"/>
      <c r="I5526" s="28"/>
      <c r="J5526" s="28"/>
      <c r="K5526" s="28"/>
      <c r="L5526" s="28"/>
      <c r="M5526" s="28"/>
      <c r="N5526" s="28"/>
      <c r="O5526" s="28"/>
      <c r="P5526" s="60"/>
      <c r="Q5526" s="60"/>
      <c r="R5526" s="60"/>
      <c r="T5526" s="60"/>
      <c r="V5526" s="46"/>
      <c r="W5526" s="28"/>
      <c r="X5526" s="28"/>
      <c r="Y5526" s="28"/>
      <c r="AA5526" s="77"/>
      <c r="AB5526" s="28"/>
      <c r="AC5526" s="28"/>
      <c r="AD5526" s="28"/>
      <c r="AE5526" s="28"/>
      <c r="AF5526" s="28"/>
      <c r="AG5526" s="28"/>
      <c r="AH5526" s="28"/>
      <c r="AI5526" s="28"/>
      <c r="AL5526" s="28"/>
      <c r="AM5526" s="28"/>
      <c r="AN5526" s="28"/>
      <c r="AO5526" s="28"/>
      <c r="AP5526" s="28"/>
      <c r="AT5526" s="96"/>
      <c r="AU5526" s="28"/>
      <c r="AV5526" s="28"/>
      <c r="AW5526" s="28"/>
      <c r="AX5526" s="28"/>
      <c r="AY5526" s="28"/>
      <c r="AZ5526" s="28"/>
      <c r="BA5526" s="28"/>
      <c r="BB5526" s="28"/>
      <c r="BC5526" s="28"/>
      <c r="BD5526" s="28"/>
      <c r="BE5526" s="28"/>
    </row>
    <row r="5527" spans="3:57" ht="14.25" customHeight="1">
      <c r="C5527" s="46"/>
      <c r="D5527" s="28"/>
      <c r="E5527" s="28"/>
      <c r="F5527" s="28"/>
      <c r="G5527" s="28"/>
      <c r="H5527" s="28"/>
      <c r="I5527" s="28"/>
      <c r="J5527" s="28"/>
      <c r="K5527" s="28"/>
      <c r="L5527" s="28"/>
      <c r="M5527" s="28"/>
      <c r="N5527" s="28"/>
      <c r="O5527" s="28"/>
      <c r="P5527" s="60"/>
      <c r="Q5527" s="60"/>
      <c r="R5527" s="60"/>
      <c r="T5527" s="60"/>
      <c r="V5527" s="46"/>
      <c r="W5527" s="28"/>
      <c r="X5527" s="28"/>
      <c r="Y5527" s="28"/>
      <c r="AA5527" s="77"/>
      <c r="AE5527" s="28"/>
      <c r="AF5527" s="28"/>
      <c r="AG5527" s="28"/>
      <c r="AH5527" s="28"/>
      <c r="AI5527" s="28"/>
      <c r="AL5527" s="28"/>
      <c r="AM5527" s="28"/>
      <c r="AN5527" s="28"/>
      <c r="AO5527" s="28"/>
      <c r="AP5527" s="28"/>
      <c r="AW5527" s="28"/>
      <c r="AX5527" s="28"/>
      <c r="AY5527" s="28"/>
      <c r="AZ5527" s="28"/>
      <c r="BA5527" s="28"/>
      <c r="BB5527" s="28"/>
      <c r="BC5527" s="28"/>
      <c r="BD5527" s="28"/>
      <c r="BE5527" s="28"/>
    </row>
    <row r="5528" spans="3:57" ht="14.25" customHeight="1">
      <c r="C5528" s="46"/>
      <c r="D5528" s="28"/>
      <c r="E5528" s="28"/>
      <c r="F5528" s="28"/>
      <c r="G5528" s="28"/>
      <c r="H5528" s="28"/>
      <c r="I5528" s="28"/>
      <c r="J5528" s="28"/>
      <c r="K5528" s="28"/>
      <c r="L5528" s="28"/>
      <c r="M5528" s="28"/>
      <c r="N5528" s="28"/>
      <c r="O5528" s="28"/>
      <c r="P5528" s="60"/>
      <c r="Q5528" s="60"/>
      <c r="R5528" s="60"/>
      <c r="T5528" s="60"/>
      <c r="V5528" s="46"/>
      <c r="W5528" s="28"/>
      <c r="X5528" s="28"/>
      <c r="Y5528" s="28"/>
      <c r="AA5528" s="77"/>
      <c r="AE5528" s="28"/>
      <c r="AF5528" s="28"/>
      <c r="AG5528" s="28"/>
      <c r="AH5528" s="28"/>
      <c r="AI5528" s="28"/>
      <c r="AL5528" s="28"/>
      <c r="AM5528" s="28"/>
      <c r="AN5528" s="28"/>
      <c r="AO5528" s="28"/>
      <c r="AP5528" s="28"/>
      <c r="AW5528" s="28"/>
      <c r="AX5528" s="28"/>
      <c r="AY5528" s="28"/>
      <c r="AZ5528" s="28"/>
      <c r="BA5528" s="28"/>
      <c r="BB5528" s="28"/>
      <c r="BC5528" s="28"/>
      <c r="BD5528" s="28"/>
      <c r="BE5528" s="28"/>
    </row>
    <row r="5529" spans="3:57" ht="14.25" customHeight="1">
      <c r="C5529" s="46"/>
      <c r="D5529" s="28"/>
      <c r="E5529" s="28"/>
      <c r="F5529" s="28"/>
      <c r="G5529" s="28"/>
      <c r="H5529" s="28"/>
      <c r="I5529" s="28"/>
      <c r="J5529" s="28"/>
      <c r="K5529" s="28"/>
      <c r="L5529" s="28"/>
      <c r="M5529" s="28"/>
      <c r="N5529" s="28"/>
      <c r="O5529" s="28"/>
      <c r="P5529" s="60"/>
      <c r="Q5529" s="60"/>
      <c r="R5529" s="60"/>
      <c r="T5529" s="60"/>
      <c r="V5529" s="46"/>
      <c r="W5529" s="28"/>
      <c r="X5529" s="28"/>
      <c r="Y5529" s="28"/>
      <c r="AA5529" s="77"/>
      <c r="AE5529" s="28"/>
      <c r="AF5529" s="28"/>
      <c r="AG5529" s="28"/>
      <c r="AH5529" s="28"/>
      <c r="AI5529" s="28"/>
      <c r="AL5529" s="28"/>
      <c r="AM5529" s="28"/>
      <c r="AN5529" s="28"/>
      <c r="AO5529" s="28"/>
      <c r="AP5529" s="28"/>
      <c r="AW5529" s="28"/>
      <c r="AX5529" s="28"/>
      <c r="AY5529" s="28"/>
      <c r="AZ5529" s="28"/>
      <c r="BA5529" s="28"/>
      <c r="BB5529" s="28"/>
      <c r="BC5529" s="28"/>
      <c r="BD5529" s="28"/>
      <c r="BE5529" s="28"/>
    </row>
    <row r="5530" spans="3:57" ht="14.25" customHeight="1">
      <c r="C5530" s="46"/>
      <c r="D5530" s="28"/>
      <c r="E5530" s="28"/>
      <c r="F5530" s="28"/>
      <c r="G5530" s="28"/>
      <c r="H5530" s="28"/>
      <c r="I5530" s="28"/>
      <c r="J5530" s="28"/>
      <c r="K5530" s="28"/>
      <c r="L5530" s="28"/>
      <c r="M5530" s="28"/>
      <c r="N5530" s="28"/>
      <c r="O5530" s="28"/>
      <c r="P5530" s="60"/>
      <c r="Q5530" s="60"/>
      <c r="R5530" s="60"/>
      <c r="T5530" s="60"/>
      <c r="V5530" s="46"/>
      <c r="W5530" s="28"/>
      <c r="X5530" s="28"/>
      <c r="Y5530" s="28"/>
      <c r="AA5530" s="77"/>
      <c r="AE5530" s="28"/>
      <c r="AF5530" s="28"/>
      <c r="AG5530" s="28"/>
      <c r="AH5530" s="28"/>
      <c r="AI5530" s="28"/>
      <c r="AL5530" s="28"/>
      <c r="AM5530" s="28"/>
      <c r="AN5530" s="28"/>
      <c r="AO5530" s="28"/>
      <c r="AP5530" s="28"/>
      <c r="AW5530" s="28"/>
      <c r="AX5530" s="28"/>
      <c r="AY5530" s="28"/>
      <c r="AZ5530" s="28"/>
      <c r="BA5530" s="28"/>
      <c r="BB5530" s="28"/>
      <c r="BC5530" s="28"/>
      <c r="BD5530" s="28"/>
      <c r="BE5530" s="28"/>
    </row>
    <row r="5531" spans="3:57" ht="14.25" customHeight="1">
      <c r="C5531" s="46"/>
      <c r="D5531" s="28"/>
      <c r="E5531" s="28"/>
      <c r="F5531" s="28"/>
      <c r="G5531" s="28"/>
      <c r="H5531" s="28"/>
      <c r="I5531" s="28"/>
      <c r="J5531" s="28"/>
      <c r="K5531" s="28"/>
      <c r="L5531" s="28"/>
      <c r="M5531" s="28"/>
      <c r="N5531" s="28"/>
      <c r="O5531" s="28"/>
      <c r="P5531" s="60"/>
      <c r="Q5531" s="60"/>
      <c r="R5531" s="60"/>
      <c r="W5531" s="28"/>
      <c r="X5531" s="28"/>
      <c r="Y5531" s="28"/>
      <c r="AA5531" s="77"/>
      <c r="AE5531" s="28"/>
      <c r="AF5531" s="28"/>
      <c r="AG5531" s="28"/>
      <c r="AH5531" s="28"/>
      <c r="AI5531" s="28"/>
      <c r="AW5531" s="28"/>
      <c r="AX5531" s="28"/>
      <c r="AY5531" s="28"/>
      <c r="AZ5531" s="28"/>
      <c r="BA5531" s="28"/>
      <c r="BB5531" s="28"/>
      <c r="BC5531" s="28"/>
      <c r="BD5531" s="28"/>
      <c r="BE5531" s="28"/>
    </row>
    <row r="5532" spans="3:57" ht="14.25" customHeight="1">
      <c r="S5532" s="60"/>
      <c r="U5532" s="60"/>
    </row>
    <row r="5533" spans="3:57" ht="14.25" customHeight="1">
      <c r="S5533" s="60"/>
      <c r="U5533" s="60"/>
      <c r="AJ5533" s="28"/>
      <c r="AK5533" s="28"/>
    </row>
    <row r="5534" spans="3:57" ht="14.25" customHeight="1">
      <c r="S5534" s="60"/>
      <c r="U5534" s="60"/>
      <c r="AJ5534" s="28"/>
      <c r="AK5534" s="28"/>
      <c r="AQ5534" s="28"/>
      <c r="AR5534" s="28"/>
      <c r="AS5534" s="28"/>
    </row>
    <row r="5535" spans="3:57" ht="14.25" customHeight="1">
      <c r="S5535" s="60"/>
      <c r="U5535" s="60"/>
      <c r="AB5535" s="28"/>
      <c r="AC5535" s="28"/>
      <c r="AD5535" s="28"/>
      <c r="AJ5535" s="28"/>
      <c r="AK5535" s="28"/>
      <c r="AQ5535" s="28"/>
      <c r="AR5535" s="28"/>
      <c r="AS5535" s="28"/>
      <c r="AT5535" s="96"/>
      <c r="AU5535" s="28"/>
      <c r="AV5535" s="28"/>
    </row>
    <row r="5536" spans="3:57" ht="14.25" customHeight="1">
      <c r="S5536" s="60"/>
      <c r="U5536" s="60"/>
      <c r="AB5536" s="28"/>
      <c r="AC5536" s="28"/>
      <c r="AD5536" s="28"/>
      <c r="AJ5536" s="28"/>
      <c r="AK5536" s="28"/>
      <c r="AQ5536" s="28"/>
      <c r="AR5536" s="28"/>
      <c r="AS5536" s="28"/>
      <c r="AT5536" s="96"/>
      <c r="AU5536" s="28"/>
      <c r="AV5536" s="28"/>
    </row>
    <row r="5537" spans="3:57" ht="14.25" customHeight="1">
      <c r="S5537" s="60"/>
      <c r="U5537" s="60"/>
      <c r="AB5537" s="28"/>
      <c r="AC5537" s="28"/>
      <c r="AD5537" s="28"/>
      <c r="AJ5537" s="28"/>
      <c r="AK5537" s="28"/>
      <c r="AQ5537" s="28"/>
      <c r="AR5537" s="28"/>
      <c r="AS5537" s="28"/>
      <c r="AT5537" s="96"/>
      <c r="AU5537" s="28"/>
      <c r="AV5537" s="28"/>
    </row>
    <row r="5538" spans="3:57" ht="14.25" customHeight="1">
      <c r="S5538" s="60"/>
      <c r="U5538" s="60"/>
      <c r="AB5538" s="28"/>
      <c r="AC5538" s="28"/>
      <c r="AD5538" s="28"/>
      <c r="AJ5538" s="28"/>
      <c r="AK5538" s="28"/>
      <c r="AQ5538" s="28"/>
      <c r="AR5538" s="28"/>
      <c r="AS5538" s="28"/>
      <c r="AT5538" s="96"/>
      <c r="AU5538" s="28"/>
      <c r="AV5538" s="28"/>
    </row>
    <row r="5539" spans="3:57" ht="14.25" customHeight="1">
      <c r="T5539" s="60"/>
      <c r="V5539" s="46"/>
      <c r="AB5539" s="28"/>
      <c r="AC5539" s="28"/>
      <c r="AD5539" s="28"/>
      <c r="AJ5539" s="28"/>
      <c r="AK5539" s="28"/>
      <c r="AL5539" s="28"/>
      <c r="AM5539" s="28"/>
      <c r="AN5539" s="28"/>
      <c r="AO5539" s="28"/>
      <c r="AP5539" s="28"/>
      <c r="AQ5539" s="28"/>
      <c r="AR5539" s="28"/>
      <c r="AS5539" s="28"/>
      <c r="AT5539" s="96"/>
      <c r="AU5539" s="28"/>
      <c r="AV5539" s="28"/>
    </row>
    <row r="5540" spans="3:57" ht="14.25" customHeight="1">
      <c r="C5540" s="46"/>
      <c r="D5540" s="28"/>
      <c r="E5540" s="28"/>
      <c r="F5540" s="28"/>
      <c r="G5540" s="28"/>
      <c r="H5540" s="28"/>
      <c r="I5540" s="28"/>
      <c r="J5540" s="28"/>
      <c r="K5540" s="28"/>
      <c r="L5540" s="28"/>
      <c r="M5540" s="28"/>
      <c r="N5540" s="28"/>
      <c r="O5540" s="28"/>
      <c r="P5540" s="60"/>
      <c r="Q5540" s="60"/>
      <c r="R5540" s="60"/>
      <c r="T5540" s="60"/>
      <c r="V5540" s="46"/>
      <c r="W5540" s="28"/>
      <c r="X5540" s="28"/>
      <c r="Y5540" s="28"/>
      <c r="AA5540" s="77"/>
      <c r="AB5540" s="28"/>
      <c r="AC5540" s="28"/>
      <c r="AD5540" s="28"/>
      <c r="AE5540" s="28"/>
      <c r="AF5540" s="28"/>
      <c r="AG5540" s="28"/>
      <c r="AH5540" s="28"/>
      <c r="AI5540" s="28"/>
      <c r="AL5540" s="28"/>
      <c r="AM5540" s="28"/>
      <c r="AN5540" s="28"/>
      <c r="AO5540" s="28"/>
      <c r="AP5540" s="28"/>
      <c r="AQ5540" s="28"/>
      <c r="AR5540" s="28"/>
      <c r="AS5540" s="28"/>
      <c r="AT5540" s="96"/>
      <c r="AU5540" s="28"/>
      <c r="AV5540" s="28"/>
      <c r="AW5540" s="28"/>
      <c r="AX5540" s="28"/>
      <c r="AY5540" s="28"/>
      <c r="AZ5540" s="28"/>
      <c r="BA5540" s="28"/>
      <c r="BB5540" s="28"/>
      <c r="BC5540" s="28"/>
      <c r="BD5540" s="28"/>
      <c r="BE5540" s="28"/>
    </row>
    <row r="5541" spans="3:57" ht="14.25" customHeight="1">
      <c r="C5541" s="46"/>
      <c r="D5541" s="28"/>
      <c r="E5541" s="28"/>
      <c r="F5541" s="28"/>
      <c r="G5541" s="28"/>
      <c r="H5541" s="28"/>
      <c r="I5541" s="28"/>
      <c r="J5541" s="28"/>
      <c r="K5541" s="28"/>
      <c r="L5541" s="28"/>
      <c r="M5541" s="28"/>
      <c r="N5541" s="28"/>
      <c r="O5541" s="28"/>
      <c r="P5541" s="60"/>
      <c r="Q5541" s="60"/>
      <c r="R5541" s="60"/>
      <c r="T5541" s="60"/>
      <c r="V5541" s="46"/>
      <c r="W5541" s="28"/>
      <c r="X5541" s="28"/>
      <c r="Y5541" s="28"/>
      <c r="AA5541" s="77"/>
      <c r="AB5541" s="28"/>
      <c r="AC5541" s="28"/>
      <c r="AD5541" s="28"/>
      <c r="AE5541" s="28"/>
      <c r="AF5541" s="28"/>
      <c r="AG5541" s="28"/>
      <c r="AH5541" s="28"/>
      <c r="AI5541" s="28"/>
      <c r="AL5541" s="28"/>
      <c r="AM5541" s="28"/>
      <c r="AN5541" s="28"/>
      <c r="AO5541" s="28"/>
      <c r="AP5541" s="28"/>
      <c r="AT5541" s="96"/>
      <c r="AU5541" s="28"/>
      <c r="AV5541" s="28"/>
      <c r="AW5541" s="28"/>
      <c r="AX5541" s="28"/>
      <c r="AY5541" s="28"/>
      <c r="AZ5541" s="28"/>
      <c r="BA5541" s="28"/>
      <c r="BB5541" s="28"/>
      <c r="BC5541" s="28"/>
      <c r="BD5541" s="28"/>
      <c r="BE5541" s="28"/>
    </row>
    <row r="5542" spans="3:57" ht="14.25" customHeight="1">
      <c r="C5542" s="46"/>
      <c r="D5542" s="28"/>
      <c r="E5542" s="28"/>
      <c r="F5542" s="28"/>
      <c r="G5542" s="28"/>
      <c r="H5542" s="28"/>
      <c r="I5542" s="28"/>
      <c r="J5542" s="28"/>
      <c r="K5542" s="28"/>
      <c r="L5542" s="28"/>
      <c r="M5542" s="28"/>
      <c r="N5542" s="28"/>
      <c r="O5542" s="28"/>
      <c r="P5542" s="60"/>
      <c r="Q5542" s="60"/>
      <c r="R5542" s="60"/>
      <c r="T5542" s="60"/>
      <c r="V5542" s="46"/>
      <c r="W5542" s="28"/>
      <c r="X5542" s="28"/>
      <c r="Y5542" s="28"/>
      <c r="AA5542" s="77"/>
      <c r="AE5542" s="28"/>
      <c r="AF5542" s="28"/>
      <c r="AG5542" s="28"/>
      <c r="AH5542" s="28"/>
      <c r="AI5542" s="28"/>
      <c r="AL5542" s="28"/>
      <c r="AM5542" s="28"/>
      <c r="AN5542" s="28"/>
      <c r="AO5542" s="28"/>
      <c r="AP5542" s="28"/>
      <c r="AW5542" s="28"/>
      <c r="AX5542" s="28"/>
      <c r="AY5542" s="28"/>
      <c r="AZ5542" s="28"/>
      <c r="BA5542" s="28"/>
      <c r="BB5542" s="28"/>
      <c r="BC5542" s="28"/>
      <c r="BD5542" s="28"/>
      <c r="BE5542" s="28"/>
    </row>
    <row r="5543" spans="3:57" ht="14.25" customHeight="1">
      <c r="C5543" s="46"/>
      <c r="D5543" s="28"/>
      <c r="E5543" s="28"/>
      <c r="F5543" s="28"/>
      <c r="G5543" s="28"/>
      <c r="H5543" s="28"/>
      <c r="I5543" s="28"/>
      <c r="J5543" s="28"/>
      <c r="K5543" s="28"/>
      <c r="L5543" s="28"/>
      <c r="M5543" s="28"/>
      <c r="N5543" s="28"/>
      <c r="O5543" s="28"/>
      <c r="P5543" s="60"/>
      <c r="Q5543" s="60"/>
      <c r="R5543" s="60"/>
      <c r="T5543" s="60"/>
      <c r="V5543" s="46"/>
      <c r="W5543" s="28"/>
      <c r="X5543" s="28"/>
      <c r="Y5543" s="28"/>
      <c r="AA5543" s="77"/>
      <c r="AE5543" s="28"/>
      <c r="AF5543" s="28"/>
      <c r="AG5543" s="28"/>
      <c r="AH5543" s="28"/>
      <c r="AI5543" s="28"/>
      <c r="AL5543" s="28"/>
      <c r="AM5543" s="28"/>
      <c r="AN5543" s="28"/>
      <c r="AO5543" s="28"/>
      <c r="AP5543" s="28"/>
      <c r="AW5543" s="28"/>
      <c r="AX5543" s="28"/>
      <c r="AY5543" s="28"/>
      <c r="AZ5543" s="28"/>
      <c r="BA5543" s="28"/>
      <c r="BB5543" s="28"/>
      <c r="BC5543" s="28"/>
      <c r="BD5543" s="28"/>
      <c r="BE5543" s="28"/>
    </row>
    <row r="5544" spans="3:57" ht="14.25" customHeight="1">
      <c r="C5544" s="46"/>
      <c r="D5544" s="28"/>
      <c r="E5544" s="28"/>
      <c r="F5544" s="28"/>
      <c r="G5544" s="28"/>
      <c r="H5544" s="28"/>
      <c r="I5544" s="28"/>
      <c r="J5544" s="28"/>
      <c r="K5544" s="28"/>
      <c r="L5544" s="28"/>
      <c r="M5544" s="28"/>
      <c r="N5544" s="28"/>
      <c r="O5544" s="28"/>
      <c r="P5544" s="60"/>
      <c r="Q5544" s="60"/>
      <c r="R5544" s="60"/>
      <c r="T5544" s="60"/>
      <c r="V5544" s="46"/>
      <c r="W5544" s="28"/>
      <c r="X5544" s="28"/>
      <c r="Y5544" s="28"/>
      <c r="AA5544" s="77"/>
      <c r="AE5544" s="28"/>
      <c r="AF5544" s="28"/>
      <c r="AG5544" s="28"/>
      <c r="AH5544" s="28"/>
      <c r="AI5544" s="28"/>
      <c r="AL5544" s="28"/>
      <c r="AM5544" s="28"/>
      <c r="AN5544" s="28"/>
      <c r="AO5544" s="28"/>
      <c r="AP5544" s="28"/>
      <c r="AW5544" s="28"/>
      <c r="AX5544" s="28"/>
      <c r="AY5544" s="28"/>
      <c r="AZ5544" s="28"/>
      <c r="BA5544" s="28"/>
      <c r="BB5544" s="28"/>
      <c r="BC5544" s="28"/>
      <c r="BD5544" s="28"/>
      <c r="BE5544" s="28"/>
    </row>
    <row r="5545" spans="3:57" ht="14.25" customHeight="1">
      <c r="C5545" s="46"/>
      <c r="D5545" s="28"/>
      <c r="E5545" s="28"/>
      <c r="F5545" s="28"/>
      <c r="G5545" s="28"/>
      <c r="H5545" s="28"/>
      <c r="I5545" s="28"/>
      <c r="J5545" s="28"/>
      <c r="K5545" s="28"/>
      <c r="L5545" s="28"/>
      <c r="M5545" s="28"/>
      <c r="N5545" s="28"/>
      <c r="O5545" s="28"/>
      <c r="P5545" s="60"/>
      <c r="Q5545" s="60"/>
      <c r="R5545" s="60"/>
      <c r="T5545" s="60"/>
      <c r="V5545" s="46"/>
      <c r="W5545" s="28"/>
      <c r="X5545" s="28"/>
      <c r="Y5545" s="28"/>
      <c r="AA5545" s="77"/>
      <c r="AE5545" s="28"/>
      <c r="AF5545" s="28"/>
      <c r="AG5545" s="28"/>
      <c r="AH5545" s="28"/>
      <c r="AI5545" s="28"/>
      <c r="AL5545" s="28"/>
      <c r="AM5545" s="28"/>
      <c r="AN5545" s="28"/>
      <c r="AO5545" s="28"/>
      <c r="AP5545" s="28"/>
      <c r="AW5545" s="28"/>
      <c r="AX5545" s="28"/>
      <c r="AY5545" s="28"/>
      <c r="AZ5545" s="28"/>
      <c r="BA5545" s="28"/>
      <c r="BB5545" s="28"/>
      <c r="BC5545" s="28"/>
      <c r="BD5545" s="28"/>
      <c r="BE5545" s="28"/>
    </row>
    <row r="5546" spans="3:57" ht="14.25" customHeight="1">
      <c r="C5546" s="46"/>
      <c r="D5546" s="28"/>
      <c r="E5546" s="28"/>
      <c r="F5546" s="28"/>
      <c r="G5546" s="28"/>
      <c r="H5546" s="28"/>
      <c r="I5546" s="28"/>
      <c r="J5546" s="28"/>
      <c r="K5546" s="28"/>
      <c r="L5546" s="28"/>
      <c r="M5546" s="28"/>
      <c r="N5546" s="28"/>
      <c r="O5546" s="28"/>
      <c r="P5546" s="60"/>
      <c r="Q5546" s="60"/>
      <c r="R5546" s="60"/>
      <c r="T5546" s="60"/>
      <c r="W5546" s="28"/>
      <c r="X5546" s="28"/>
      <c r="Y5546" s="28"/>
      <c r="AA5546" s="77"/>
      <c r="AE5546" s="28"/>
      <c r="AF5546" s="28"/>
      <c r="AG5546" s="28"/>
      <c r="AH5546" s="28"/>
      <c r="AI5546" s="28"/>
      <c r="AW5546" s="28"/>
      <c r="AX5546" s="28"/>
      <c r="AY5546" s="28"/>
      <c r="AZ5546" s="28"/>
      <c r="BA5546" s="28"/>
      <c r="BB5546" s="28"/>
      <c r="BC5546" s="28"/>
      <c r="BD5546" s="28"/>
      <c r="BE5546" s="28"/>
    </row>
    <row r="5547" spans="3:57" ht="14.25" customHeight="1">
      <c r="S5547" s="60"/>
      <c r="U5547" s="60"/>
    </row>
    <row r="5548" spans="3:57" ht="14.25" customHeight="1">
      <c r="S5548" s="60"/>
      <c r="T5548" s="60"/>
      <c r="U5548" s="60"/>
      <c r="AJ5548" s="28"/>
      <c r="AK5548" s="28"/>
    </row>
    <row r="5549" spans="3:57" ht="14.25" customHeight="1">
      <c r="S5549" s="60"/>
      <c r="T5549" s="60"/>
      <c r="U5549" s="60"/>
      <c r="AJ5549" s="28"/>
      <c r="AK5549" s="28"/>
      <c r="AQ5549" s="28"/>
      <c r="AR5549" s="28"/>
      <c r="AS5549" s="28"/>
    </row>
    <row r="5550" spans="3:57" ht="14.25" customHeight="1">
      <c r="S5550" s="60"/>
      <c r="T5550" s="60"/>
      <c r="U5550" s="60"/>
      <c r="AB5550" s="28"/>
      <c r="AC5550" s="28"/>
      <c r="AD5550" s="28"/>
      <c r="AJ5550" s="28"/>
      <c r="AK5550" s="28"/>
      <c r="AQ5550" s="28"/>
      <c r="AR5550" s="28"/>
      <c r="AS5550" s="28"/>
      <c r="AT5550" s="96"/>
      <c r="AU5550" s="28"/>
      <c r="AV5550" s="28"/>
    </row>
    <row r="5551" spans="3:57" ht="14.25" customHeight="1">
      <c r="S5551" s="60"/>
      <c r="T5551" s="60"/>
      <c r="U5551" s="60"/>
      <c r="AB5551" s="28"/>
      <c r="AC5551" s="28"/>
      <c r="AD5551" s="28"/>
      <c r="AJ5551" s="28"/>
      <c r="AK5551" s="28"/>
      <c r="AQ5551" s="28"/>
      <c r="AR5551" s="28"/>
      <c r="AS5551" s="28"/>
      <c r="AT5551" s="96"/>
      <c r="AU5551" s="28"/>
      <c r="AV5551" s="28"/>
    </row>
    <row r="5552" spans="3:57" ht="14.25" customHeight="1">
      <c r="S5552" s="60"/>
      <c r="T5552" s="60"/>
      <c r="U5552" s="60"/>
      <c r="AB5552" s="28"/>
      <c r="AC5552" s="28"/>
      <c r="AD5552" s="28"/>
      <c r="AJ5552" s="28"/>
      <c r="AK5552" s="28"/>
      <c r="AQ5552" s="28"/>
      <c r="AR5552" s="28"/>
      <c r="AS5552" s="28"/>
      <c r="AT5552" s="96"/>
      <c r="AU5552" s="28"/>
      <c r="AV5552" s="28"/>
    </row>
    <row r="5553" spans="3:57" ht="14.25" customHeight="1">
      <c r="S5553" s="60"/>
      <c r="T5553" s="60"/>
      <c r="U5553" s="60"/>
      <c r="AB5553" s="28"/>
      <c r="AC5553" s="28"/>
      <c r="AD5553" s="28"/>
      <c r="AJ5553" s="28"/>
      <c r="AK5553" s="28"/>
      <c r="AQ5553" s="28"/>
      <c r="AR5553" s="28"/>
      <c r="AS5553" s="28"/>
      <c r="AT5553" s="96"/>
      <c r="AU5553" s="28"/>
      <c r="AV5553" s="28"/>
    </row>
    <row r="5554" spans="3:57" ht="14.25" customHeight="1">
      <c r="S5554" s="60"/>
      <c r="T5554" s="60"/>
      <c r="U5554" s="60"/>
      <c r="V5554" s="46"/>
      <c r="AB5554" s="28"/>
      <c r="AC5554" s="28"/>
      <c r="AD5554" s="28"/>
      <c r="AJ5554" s="28"/>
      <c r="AK5554" s="28"/>
      <c r="AL5554" s="28"/>
      <c r="AM5554" s="28"/>
      <c r="AN5554" s="28"/>
      <c r="AO5554" s="28"/>
      <c r="AP5554" s="28"/>
      <c r="AQ5554" s="28"/>
      <c r="AR5554" s="28"/>
      <c r="AS5554" s="28"/>
      <c r="AT5554" s="96"/>
      <c r="AU5554" s="28"/>
      <c r="AV5554" s="28"/>
    </row>
    <row r="5555" spans="3:57" ht="14.25" customHeight="1">
      <c r="C5555" s="46"/>
      <c r="D5555" s="28"/>
      <c r="E5555" s="28"/>
      <c r="F5555" s="28"/>
      <c r="G5555" s="28"/>
      <c r="H5555" s="28"/>
      <c r="I5555" s="28"/>
      <c r="J5555" s="28"/>
      <c r="K5555" s="28"/>
      <c r="L5555" s="28"/>
      <c r="M5555" s="28"/>
      <c r="N5555" s="28"/>
      <c r="O5555" s="28"/>
      <c r="P5555" s="60"/>
      <c r="Q5555" s="60"/>
      <c r="R5555" s="60"/>
      <c r="T5555" s="60"/>
      <c r="V5555" s="46"/>
      <c r="W5555" s="28"/>
      <c r="X5555" s="28"/>
      <c r="Y5555" s="28"/>
      <c r="AA5555" s="77"/>
      <c r="AB5555" s="28"/>
      <c r="AC5555" s="28"/>
      <c r="AD5555" s="28"/>
      <c r="AE5555" s="28"/>
      <c r="AF5555" s="28"/>
      <c r="AG5555" s="28"/>
      <c r="AH5555" s="28"/>
      <c r="AI5555" s="28"/>
      <c r="AJ5555" s="28"/>
      <c r="AK5555" s="28"/>
      <c r="AL5555" s="28"/>
      <c r="AM5555" s="28"/>
      <c r="AN5555" s="28"/>
      <c r="AO5555" s="28"/>
      <c r="AP5555" s="28"/>
      <c r="AQ5555" s="28"/>
      <c r="AR5555" s="28"/>
      <c r="AS5555" s="28"/>
      <c r="AT5555" s="96"/>
      <c r="AU5555" s="28"/>
      <c r="AV5555" s="28"/>
      <c r="AW5555" s="28"/>
      <c r="AX5555" s="28"/>
      <c r="AY5555" s="28"/>
      <c r="AZ5555" s="28"/>
      <c r="BA5555" s="28"/>
      <c r="BB5555" s="28"/>
      <c r="BC5555" s="28"/>
      <c r="BD5555" s="28"/>
      <c r="BE5555" s="28"/>
    </row>
    <row r="5556" spans="3:57" ht="14.25" customHeight="1">
      <c r="C5556" s="46"/>
      <c r="D5556" s="28"/>
      <c r="E5556" s="28"/>
      <c r="F5556" s="28"/>
      <c r="G5556" s="28"/>
      <c r="H5556" s="28"/>
      <c r="I5556" s="28"/>
      <c r="J5556" s="28"/>
      <c r="K5556" s="28"/>
      <c r="L5556" s="28"/>
      <c r="M5556" s="28"/>
      <c r="N5556" s="28"/>
      <c r="O5556" s="28"/>
      <c r="P5556" s="60"/>
      <c r="Q5556" s="60"/>
      <c r="R5556" s="60"/>
      <c r="S5556" s="60"/>
      <c r="T5556" s="60"/>
      <c r="U5556" s="60"/>
      <c r="V5556" s="46"/>
      <c r="W5556" s="28"/>
      <c r="X5556" s="28"/>
      <c r="Y5556" s="28"/>
      <c r="AA5556" s="77"/>
      <c r="AB5556" s="28"/>
      <c r="AC5556" s="28"/>
      <c r="AD5556" s="28"/>
      <c r="AE5556" s="28"/>
      <c r="AF5556" s="28"/>
      <c r="AG5556" s="28"/>
      <c r="AH5556" s="28"/>
      <c r="AI5556" s="28"/>
      <c r="AL5556" s="28"/>
      <c r="AM5556" s="28"/>
      <c r="AN5556" s="28"/>
      <c r="AO5556" s="28"/>
      <c r="AP5556" s="28"/>
      <c r="AQ5556" s="28"/>
      <c r="AR5556" s="28"/>
      <c r="AS5556" s="28"/>
      <c r="AT5556" s="96"/>
      <c r="AU5556" s="28"/>
      <c r="AV5556" s="28"/>
      <c r="AW5556" s="28"/>
      <c r="AX5556" s="28"/>
      <c r="AY5556" s="28"/>
      <c r="AZ5556" s="28"/>
      <c r="BA5556" s="28"/>
      <c r="BB5556" s="28"/>
      <c r="BC5556" s="28"/>
      <c r="BD5556" s="28"/>
      <c r="BE5556" s="28"/>
    </row>
    <row r="5557" spans="3:57" ht="14.25" customHeight="1">
      <c r="C5557" s="46"/>
      <c r="D5557" s="28"/>
      <c r="E5557" s="28"/>
      <c r="F5557" s="28"/>
      <c r="G5557" s="28"/>
      <c r="H5557" s="28"/>
      <c r="I5557" s="28"/>
      <c r="J5557" s="28"/>
      <c r="K5557" s="28"/>
      <c r="L5557" s="28"/>
      <c r="M5557" s="28"/>
      <c r="N5557" s="28"/>
      <c r="O5557" s="28"/>
      <c r="P5557" s="60"/>
      <c r="Q5557" s="60"/>
      <c r="R5557" s="60"/>
      <c r="S5557" s="60"/>
      <c r="T5557" s="60"/>
      <c r="U5557" s="60"/>
      <c r="V5557" s="46"/>
      <c r="W5557" s="28"/>
      <c r="X5557" s="28"/>
      <c r="Y5557" s="28"/>
      <c r="AA5557" s="77"/>
      <c r="AB5557" s="28"/>
      <c r="AC5557" s="28"/>
      <c r="AD5557" s="28"/>
      <c r="AE5557" s="28"/>
      <c r="AF5557" s="28"/>
      <c r="AG5557" s="28"/>
      <c r="AH5557" s="28"/>
      <c r="AI5557" s="28"/>
      <c r="AJ5557" s="28"/>
      <c r="AK5557" s="28"/>
      <c r="AL5557" s="28"/>
      <c r="AM5557" s="28"/>
      <c r="AN5557" s="28"/>
      <c r="AO5557" s="28"/>
      <c r="AP5557" s="28"/>
      <c r="AT5557" s="96"/>
      <c r="AU5557" s="28"/>
      <c r="AV5557" s="28"/>
      <c r="AW5557" s="28"/>
      <c r="AX5557" s="28"/>
      <c r="AY5557" s="28"/>
      <c r="AZ5557" s="28"/>
      <c r="BA5557" s="28"/>
      <c r="BB5557" s="28"/>
      <c r="BC5557" s="28"/>
      <c r="BD5557" s="28"/>
      <c r="BE5557" s="28"/>
    </row>
    <row r="5558" spans="3:57" ht="14.25" customHeight="1">
      <c r="C5558" s="46"/>
      <c r="D5558" s="28"/>
      <c r="E5558" s="28"/>
      <c r="F5558" s="28"/>
      <c r="G5558" s="28"/>
      <c r="H5558" s="28"/>
      <c r="I5558" s="28"/>
      <c r="J5558" s="28"/>
      <c r="K5558" s="28"/>
      <c r="L5558" s="28"/>
      <c r="M5558" s="28"/>
      <c r="N5558" s="28"/>
      <c r="O5558" s="28"/>
      <c r="P5558" s="60"/>
      <c r="Q5558" s="60"/>
      <c r="R5558" s="60"/>
      <c r="S5558" s="60"/>
      <c r="T5558" s="60"/>
      <c r="U5558" s="60"/>
      <c r="V5558" s="46"/>
      <c r="W5558" s="28"/>
      <c r="X5558" s="28"/>
      <c r="Y5558" s="28"/>
      <c r="AA5558" s="77"/>
      <c r="AE5558" s="28"/>
      <c r="AF5558" s="28"/>
      <c r="AG5558" s="28"/>
      <c r="AH5558" s="28"/>
      <c r="AI5558" s="28"/>
      <c r="AJ5558" s="28"/>
      <c r="AK5558" s="28"/>
      <c r="AL5558" s="28"/>
      <c r="AM5558" s="28"/>
      <c r="AN5558" s="28"/>
      <c r="AO5558" s="28"/>
      <c r="AP5558" s="28"/>
      <c r="AQ5558" s="28"/>
      <c r="AR5558" s="28"/>
      <c r="AS5558" s="28"/>
      <c r="AW5558" s="28"/>
      <c r="AX5558" s="28"/>
      <c r="AY5558" s="28"/>
      <c r="AZ5558" s="28"/>
      <c r="BA5558" s="28"/>
      <c r="BB5558" s="28"/>
      <c r="BC5558" s="28"/>
      <c r="BD5558" s="28"/>
      <c r="BE5558" s="28"/>
    </row>
    <row r="5559" spans="3:57" ht="14.25" customHeight="1">
      <c r="C5559" s="46"/>
      <c r="D5559" s="28"/>
      <c r="E5559" s="28"/>
      <c r="F5559" s="28"/>
      <c r="G5559" s="28"/>
      <c r="H5559" s="28"/>
      <c r="I5559" s="28"/>
      <c r="J5559" s="28"/>
      <c r="K5559" s="28"/>
      <c r="L5559" s="28"/>
      <c r="M5559" s="28"/>
      <c r="N5559" s="28"/>
      <c r="O5559" s="28"/>
      <c r="P5559" s="60"/>
      <c r="Q5559" s="60"/>
      <c r="R5559" s="60"/>
      <c r="S5559" s="60"/>
      <c r="T5559" s="60"/>
      <c r="U5559" s="60"/>
      <c r="V5559" s="46"/>
      <c r="W5559" s="28"/>
      <c r="X5559" s="28"/>
      <c r="Y5559" s="28"/>
      <c r="AA5559" s="77"/>
      <c r="AB5559" s="28"/>
      <c r="AC5559" s="28"/>
      <c r="AD5559" s="28"/>
      <c r="AE5559" s="28"/>
      <c r="AF5559" s="28"/>
      <c r="AG5559" s="28"/>
      <c r="AH5559" s="28"/>
      <c r="AI5559" s="28"/>
      <c r="AJ5559" s="28"/>
      <c r="AK5559" s="28"/>
      <c r="AL5559" s="28"/>
      <c r="AM5559" s="28"/>
      <c r="AN5559" s="28"/>
      <c r="AO5559" s="28"/>
      <c r="AP5559" s="28"/>
      <c r="AQ5559" s="28"/>
      <c r="AR5559" s="28"/>
      <c r="AS5559" s="28"/>
      <c r="AT5559" s="96"/>
      <c r="AU5559" s="28"/>
      <c r="AV5559" s="28"/>
      <c r="AW5559" s="28"/>
      <c r="AX5559" s="28"/>
      <c r="AY5559" s="28"/>
      <c r="AZ5559" s="28"/>
      <c r="BA5559" s="28"/>
      <c r="BB5559" s="28"/>
      <c r="BC5559" s="28"/>
      <c r="BD5559" s="28"/>
      <c r="BE5559" s="28"/>
    </row>
    <row r="5560" spans="3:57" ht="14.25" customHeight="1">
      <c r="C5560" s="46"/>
      <c r="D5560" s="28"/>
      <c r="E5560" s="28"/>
      <c r="F5560" s="28"/>
      <c r="G5560" s="28"/>
      <c r="H5560" s="28"/>
      <c r="I5560" s="28"/>
      <c r="J5560" s="28"/>
      <c r="K5560" s="28"/>
      <c r="L5560" s="28"/>
      <c r="M5560" s="28"/>
      <c r="N5560" s="28"/>
      <c r="O5560" s="28"/>
      <c r="P5560" s="60"/>
      <c r="Q5560" s="60"/>
      <c r="R5560" s="60"/>
      <c r="S5560" s="60"/>
      <c r="T5560" s="60"/>
      <c r="U5560" s="60"/>
      <c r="V5560" s="46"/>
      <c r="W5560" s="28"/>
      <c r="X5560" s="28"/>
      <c r="Y5560" s="28"/>
      <c r="AA5560" s="77"/>
      <c r="AB5560" s="28"/>
      <c r="AC5560" s="28"/>
      <c r="AD5560" s="28"/>
      <c r="AE5560" s="28"/>
      <c r="AF5560" s="28"/>
      <c r="AG5560" s="28"/>
      <c r="AH5560" s="28"/>
      <c r="AI5560" s="28"/>
      <c r="AJ5560" s="28"/>
      <c r="AK5560" s="28"/>
      <c r="AL5560" s="28"/>
      <c r="AM5560" s="28"/>
      <c r="AN5560" s="28"/>
      <c r="AO5560" s="28"/>
      <c r="AP5560" s="28"/>
      <c r="AQ5560" s="28"/>
      <c r="AR5560" s="28"/>
      <c r="AS5560" s="28"/>
      <c r="AT5560" s="96"/>
      <c r="AU5560" s="28"/>
      <c r="AV5560" s="28"/>
      <c r="AW5560" s="28"/>
      <c r="AX5560" s="28"/>
      <c r="AY5560" s="28"/>
      <c r="AZ5560" s="28"/>
      <c r="BA5560" s="28"/>
      <c r="BB5560" s="28"/>
      <c r="BC5560" s="28"/>
      <c r="BD5560" s="28"/>
      <c r="BE5560" s="28"/>
    </row>
    <row r="5561" spans="3:57" ht="14.25" customHeight="1">
      <c r="C5561" s="46"/>
      <c r="D5561" s="28"/>
      <c r="E5561" s="28"/>
      <c r="F5561" s="28"/>
      <c r="G5561" s="28"/>
      <c r="H5561" s="28"/>
      <c r="I5561" s="28"/>
      <c r="J5561" s="28"/>
      <c r="K5561" s="28"/>
      <c r="L5561" s="28"/>
      <c r="M5561" s="28"/>
      <c r="N5561" s="28"/>
      <c r="O5561" s="28"/>
      <c r="P5561" s="60"/>
      <c r="Q5561" s="60"/>
      <c r="R5561" s="60"/>
      <c r="S5561" s="60"/>
      <c r="T5561" s="60"/>
      <c r="U5561" s="60"/>
      <c r="V5561" s="46"/>
      <c r="W5561" s="28"/>
      <c r="X5561" s="28"/>
      <c r="Y5561" s="28"/>
      <c r="AA5561" s="77"/>
      <c r="AB5561" s="28"/>
      <c r="AC5561" s="28"/>
      <c r="AD5561" s="28"/>
      <c r="AE5561" s="28"/>
      <c r="AF5561" s="28"/>
      <c r="AG5561" s="28"/>
      <c r="AH5561" s="28"/>
      <c r="AI5561" s="28"/>
      <c r="AJ5561" s="28"/>
      <c r="AK5561" s="28"/>
      <c r="AL5561" s="28"/>
      <c r="AM5561" s="28"/>
      <c r="AN5561" s="28"/>
      <c r="AO5561" s="28"/>
      <c r="AP5561" s="28"/>
      <c r="AQ5561" s="28"/>
      <c r="AR5561" s="28"/>
      <c r="AS5561" s="28"/>
      <c r="AT5561" s="96"/>
      <c r="AU5561" s="28"/>
      <c r="AV5561" s="28"/>
      <c r="AW5561" s="28"/>
      <c r="AX5561" s="28"/>
      <c r="AY5561" s="28"/>
      <c r="AZ5561" s="28"/>
      <c r="BA5561" s="28"/>
      <c r="BB5561" s="28"/>
      <c r="BC5561" s="28"/>
      <c r="BD5561" s="28"/>
      <c r="BE5561" s="28"/>
    </row>
    <row r="5562" spans="3:57" ht="14.25" customHeight="1">
      <c r="C5562" s="46"/>
      <c r="D5562" s="28"/>
      <c r="E5562" s="28"/>
      <c r="F5562" s="28"/>
      <c r="G5562" s="28"/>
      <c r="H5562" s="28"/>
      <c r="I5562" s="28"/>
      <c r="J5562" s="28"/>
      <c r="K5562" s="28"/>
      <c r="L5562" s="28"/>
      <c r="M5562" s="28"/>
      <c r="N5562" s="28"/>
      <c r="O5562" s="28"/>
      <c r="P5562" s="60"/>
      <c r="Q5562" s="60"/>
      <c r="R5562" s="60"/>
      <c r="S5562" s="60"/>
      <c r="T5562" s="60"/>
      <c r="U5562" s="60"/>
      <c r="W5562" s="28"/>
      <c r="X5562" s="28"/>
      <c r="Y5562" s="28"/>
      <c r="AA5562" s="77"/>
      <c r="AB5562" s="28"/>
      <c r="AC5562" s="28"/>
      <c r="AD5562" s="28"/>
      <c r="AE5562" s="28"/>
      <c r="AF5562" s="28"/>
      <c r="AG5562" s="28"/>
      <c r="AH5562" s="28"/>
      <c r="AI5562" s="28"/>
      <c r="AJ5562" s="28"/>
      <c r="AK5562" s="28"/>
      <c r="AQ5562" s="28"/>
      <c r="AR5562" s="28"/>
      <c r="AS5562" s="28"/>
      <c r="AT5562" s="96"/>
      <c r="AU5562" s="28"/>
      <c r="AV5562" s="28"/>
      <c r="AW5562" s="28"/>
      <c r="AX5562" s="28"/>
      <c r="AY5562" s="28"/>
      <c r="AZ5562" s="28"/>
      <c r="BA5562" s="28"/>
      <c r="BB5562" s="28"/>
      <c r="BC5562" s="28"/>
      <c r="BD5562" s="28"/>
      <c r="BE5562" s="28"/>
    </row>
    <row r="5563" spans="3:57" ht="14.25" customHeight="1">
      <c r="S5563" s="60"/>
      <c r="T5563" s="60"/>
      <c r="U5563" s="60"/>
      <c r="V5563" s="46"/>
      <c r="AB5563" s="28"/>
      <c r="AC5563" s="28"/>
      <c r="AD5563" s="28"/>
      <c r="AJ5563" s="28"/>
      <c r="AK5563" s="28"/>
      <c r="AL5563" s="28"/>
      <c r="AM5563" s="28"/>
      <c r="AN5563" s="28"/>
      <c r="AO5563" s="28"/>
      <c r="AP5563" s="28"/>
      <c r="AQ5563" s="28"/>
      <c r="AR5563" s="28"/>
      <c r="AS5563" s="28"/>
      <c r="AT5563" s="96"/>
      <c r="AU5563" s="28"/>
      <c r="AV5563" s="28"/>
    </row>
    <row r="5564" spans="3:57" ht="14.25" customHeight="1">
      <c r="C5564" s="46"/>
      <c r="D5564" s="28"/>
      <c r="E5564" s="28"/>
      <c r="F5564" s="28"/>
      <c r="G5564" s="28"/>
      <c r="H5564" s="28"/>
      <c r="I5564" s="28"/>
      <c r="J5564" s="28"/>
      <c r="K5564" s="28"/>
      <c r="L5564" s="28"/>
      <c r="M5564" s="28"/>
      <c r="N5564" s="28"/>
      <c r="O5564" s="28"/>
      <c r="P5564" s="60"/>
      <c r="Q5564" s="60"/>
      <c r="R5564" s="60"/>
      <c r="S5564" s="60"/>
      <c r="T5564" s="60"/>
      <c r="U5564" s="60"/>
      <c r="V5564" s="46"/>
      <c r="W5564" s="28"/>
      <c r="X5564" s="28"/>
      <c r="Y5564" s="28"/>
      <c r="AA5564" s="77"/>
      <c r="AB5564" s="28"/>
      <c r="AC5564" s="28"/>
      <c r="AD5564" s="28"/>
      <c r="AE5564" s="28"/>
      <c r="AF5564" s="28"/>
      <c r="AG5564" s="28"/>
      <c r="AH5564" s="28"/>
      <c r="AI5564" s="28"/>
      <c r="AJ5564" s="28"/>
      <c r="AK5564" s="28"/>
      <c r="AL5564" s="28"/>
      <c r="AM5564" s="28"/>
      <c r="AN5564" s="28"/>
      <c r="AO5564" s="28"/>
      <c r="AP5564" s="28"/>
      <c r="AQ5564" s="28"/>
      <c r="AR5564" s="28"/>
      <c r="AS5564" s="28"/>
      <c r="AT5564" s="96"/>
      <c r="AU5564" s="28"/>
      <c r="AV5564" s="28"/>
      <c r="AW5564" s="28"/>
      <c r="AX5564" s="28"/>
      <c r="AY5564" s="28"/>
      <c r="AZ5564" s="28"/>
      <c r="BA5564" s="28"/>
      <c r="BB5564" s="28"/>
      <c r="BC5564" s="28"/>
      <c r="BD5564" s="28"/>
      <c r="BE5564" s="28"/>
    </row>
    <row r="5565" spans="3:57" ht="14.25" customHeight="1">
      <c r="C5565" s="46"/>
      <c r="D5565" s="28"/>
      <c r="E5565" s="28"/>
      <c r="F5565" s="28"/>
      <c r="G5565" s="28"/>
      <c r="H5565" s="28"/>
      <c r="I5565" s="28"/>
      <c r="J5565" s="28"/>
      <c r="K5565" s="28"/>
      <c r="L5565" s="28"/>
      <c r="M5565" s="28"/>
      <c r="N5565" s="28"/>
      <c r="O5565" s="28"/>
      <c r="P5565" s="60"/>
      <c r="Q5565" s="60"/>
      <c r="R5565" s="60"/>
      <c r="S5565" s="60"/>
      <c r="T5565" s="60"/>
      <c r="U5565" s="60"/>
      <c r="V5565" s="46"/>
      <c r="W5565" s="28"/>
      <c r="X5565" s="28"/>
      <c r="Y5565" s="28"/>
      <c r="AA5565" s="77"/>
      <c r="AB5565" s="28"/>
      <c r="AC5565" s="28"/>
      <c r="AD5565" s="28"/>
      <c r="AE5565" s="28"/>
      <c r="AF5565" s="28"/>
      <c r="AG5565" s="28"/>
      <c r="AH5565" s="28"/>
      <c r="AI5565" s="28"/>
      <c r="AJ5565" s="28"/>
      <c r="AK5565" s="28"/>
      <c r="AL5565" s="28"/>
      <c r="AM5565" s="28"/>
      <c r="AN5565" s="28"/>
      <c r="AO5565" s="28"/>
      <c r="AP5565" s="28"/>
      <c r="AQ5565" s="28"/>
      <c r="AR5565" s="28"/>
      <c r="AS5565" s="28"/>
      <c r="AT5565" s="96"/>
      <c r="AU5565" s="28"/>
      <c r="AV5565" s="28"/>
      <c r="AW5565" s="28"/>
      <c r="AX5565" s="28"/>
      <c r="AY5565" s="28"/>
      <c r="AZ5565" s="28"/>
      <c r="BA5565" s="28"/>
      <c r="BB5565" s="28"/>
      <c r="BC5565" s="28"/>
      <c r="BD5565" s="28"/>
      <c r="BE5565" s="28"/>
    </row>
    <row r="5566" spans="3:57" ht="14.25" customHeight="1">
      <c r="C5566" s="46"/>
      <c r="D5566" s="28"/>
      <c r="E5566" s="28"/>
      <c r="F5566" s="28"/>
      <c r="G5566" s="28"/>
      <c r="H5566" s="28"/>
      <c r="I5566" s="28"/>
      <c r="J5566" s="28"/>
      <c r="K5566" s="28"/>
      <c r="L5566" s="28"/>
      <c r="M5566" s="28"/>
      <c r="N5566" s="28"/>
      <c r="O5566" s="28"/>
      <c r="P5566" s="60"/>
      <c r="Q5566" s="60"/>
      <c r="R5566" s="60"/>
      <c r="S5566" s="60"/>
      <c r="T5566" s="60"/>
      <c r="U5566" s="60"/>
      <c r="V5566" s="46"/>
      <c r="W5566" s="28"/>
      <c r="X5566" s="28"/>
      <c r="Y5566" s="28"/>
      <c r="AA5566" s="77"/>
      <c r="AB5566" s="28"/>
      <c r="AC5566" s="28"/>
      <c r="AD5566" s="28"/>
      <c r="AE5566" s="28"/>
      <c r="AF5566" s="28"/>
      <c r="AG5566" s="28"/>
      <c r="AH5566" s="28"/>
      <c r="AI5566" s="28"/>
      <c r="AJ5566" s="28"/>
      <c r="AK5566" s="28"/>
      <c r="AL5566" s="28"/>
      <c r="AM5566" s="28"/>
      <c r="AN5566" s="28"/>
      <c r="AO5566" s="28"/>
      <c r="AP5566" s="28"/>
      <c r="AQ5566" s="28"/>
      <c r="AR5566" s="28"/>
      <c r="AS5566" s="28"/>
      <c r="AT5566" s="96"/>
      <c r="AU5566" s="28"/>
      <c r="AV5566" s="28"/>
      <c r="AW5566" s="28"/>
      <c r="AX5566" s="28"/>
      <c r="AY5566" s="28"/>
      <c r="AZ5566" s="28"/>
      <c r="BA5566" s="28"/>
      <c r="BB5566" s="28"/>
      <c r="BC5566" s="28"/>
      <c r="BD5566" s="28"/>
      <c r="BE5566" s="28"/>
    </row>
    <row r="5567" spans="3:57" ht="14.25" customHeight="1">
      <c r="C5567" s="46"/>
      <c r="D5567" s="28"/>
      <c r="E5567" s="28"/>
      <c r="F5567" s="28"/>
      <c r="G5567" s="28"/>
      <c r="H5567" s="28"/>
      <c r="I5567" s="28"/>
      <c r="J5567" s="28"/>
      <c r="K5567" s="28"/>
      <c r="L5567" s="28"/>
      <c r="M5567" s="28"/>
      <c r="N5567" s="28"/>
      <c r="O5567" s="28"/>
      <c r="P5567" s="60"/>
      <c r="Q5567" s="60"/>
      <c r="R5567" s="60"/>
      <c r="S5567" s="60"/>
      <c r="T5567" s="60"/>
      <c r="U5567" s="60"/>
      <c r="V5567" s="46"/>
      <c r="W5567" s="28"/>
      <c r="X5567" s="28"/>
      <c r="Y5567" s="28"/>
      <c r="AA5567" s="77"/>
      <c r="AB5567" s="28"/>
      <c r="AC5567" s="28"/>
      <c r="AD5567" s="28"/>
      <c r="AE5567" s="28"/>
      <c r="AF5567" s="28"/>
      <c r="AG5567" s="28"/>
      <c r="AH5567" s="28"/>
      <c r="AI5567" s="28"/>
      <c r="AJ5567" s="28"/>
      <c r="AK5567" s="28"/>
      <c r="AL5567" s="28"/>
      <c r="AM5567" s="28"/>
      <c r="AN5567" s="28"/>
      <c r="AO5567" s="28"/>
      <c r="AP5567" s="28"/>
      <c r="AQ5567" s="28"/>
      <c r="AR5567" s="28"/>
      <c r="AS5567" s="28"/>
      <c r="AT5567" s="96"/>
      <c r="AU5567" s="28"/>
      <c r="AV5567" s="28"/>
      <c r="AW5567" s="28"/>
      <c r="AX5567" s="28"/>
      <c r="AY5567" s="28"/>
      <c r="AZ5567" s="28"/>
      <c r="BA5567" s="28"/>
      <c r="BB5567" s="28"/>
      <c r="BC5567" s="28"/>
      <c r="BD5567" s="28"/>
      <c r="BE5567" s="28"/>
    </row>
    <row r="5568" spans="3:57" ht="14.25" customHeight="1">
      <c r="C5568" s="46"/>
      <c r="D5568" s="28"/>
      <c r="E5568" s="28"/>
      <c r="F5568" s="28"/>
      <c r="G5568" s="28"/>
      <c r="H5568" s="28"/>
      <c r="I5568" s="28"/>
      <c r="J5568" s="28"/>
      <c r="K5568" s="28"/>
      <c r="L5568" s="28"/>
      <c r="M5568" s="28"/>
      <c r="N5568" s="28"/>
      <c r="O5568" s="28"/>
      <c r="P5568" s="60"/>
      <c r="Q5568" s="60"/>
      <c r="R5568" s="60"/>
      <c r="S5568" s="60"/>
      <c r="T5568" s="60"/>
      <c r="U5568" s="60"/>
      <c r="V5568" s="46"/>
      <c r="W5568" s="28"/>
      <c r="X5568" s="28"/>
      <c r="Y5568" s="28"/>
      <c r="AA5568" s="77"/>
      <c r="AB5568" s="28"/>
      <c r="AC5568" s="28"/>
      <c r="AD5568" s="28"/>
      <c r="AE5568" s="28"/>
      <c r="AF5568" s="28"/>
      <c r="AG5568" s="28"/>
      <c r="AH5568" s="28"/>
      <c r="AI5568" s="28"/>
      <c r="AJ5568" s="28"/>
      <c r="AK5568" s="28"/>
      <c r="AL5568" s="28"/>
      <c r="AM5568" s="28"/>
      <c r="AN5568" s="28"/>
      <c r="AO5568" s="28"/>
      <c r="AP5568" s="28"/>
      <c r="AQ5568" s="28"/>
      <c r="AR5568" s="28"/>
      <c r="AS5568" s="28"/>
      <c r="AT5568" s="96"/>
      <c r="AU5568" s="28"/>
      <c r="AV5568" s="28"/>
      <c r="AW5568" s="28"/>
      <c r="AX5568" s="28"/>
      <c r="AY5568" s="28"/>
      <c r="AZ5568" s="28"/>
      <c r="BA5568" s="28"/>
      <c r="BB5568" s="28"/>
      <c r="BC5568" s="28"/>
      <c r="BD5568" s="28"/>
      <c r="BE5568" s="28"/>
    </row>
    <row r="5569" spans="3:57" ht="14.25" customHeight="1">
      <c r="C5569" s="46"/>
      <c r="D5569" s="28"/>
      <c r="E5569" s="28"/>
      <c r="F5569" s="28"/>
      <c r="G5569" s="28"/>
      <c r="H5569" s="28"/>
      <c r="I5569" s="28"/>
      <c r="J5569" s="28"/>
      <c r="K5569" s="28"/>
      <c r="L5569" s="28"/>
      <c r="M5569" s="28"/>
      <c r="N5569" s="28"/>
      <c r="O5569" s="28"/>
      <c r="P5569" s="60"/>
      <c r="Q5569" s="60"/>
      <c r="R5569" s="60"/>
      <c r="S5569" s="60"/>
      <c r="T5569" s="60"/>
      <c r="U5569" s="60"/>
      <c r="V5569" s="46"/>
      <c r="W5569" s="28"/>
      <c r="X5569" s="28"/>
      <c r="Y5569" s="28"/>
      <c r="AA5569" s="77"/>
      <c r="AB5569" s="28"/>
      <c r="AC5569" s="28"/>
      <c r="AD5569" s="28"/>
      <c r="AE5569" s="28"/>
      <c r="AF5569" s="28"/>
      <c r="AG5569" s="28"/>
      <c r="AH5569" s="28"/>
      <c r="AI5569" s="28"/>
      <c r="AJ5569" s="28"/>
      <c r="AK5569" s="28"/>
      <c r="AL5569" s="28"/>
      <c r="AM5569" s="28"/>
      <c r="AN5569" s="28"/>
      <c r="AO5569" s="28"/>
      <c r="AP5569" s="28"/>
      <c r="AQ5569" s="28"/>
      <c r="AR5569" s="28"/>
      <c r="AS5569" s="28"/>
      <c r="AT5569" s="96"/>
      <c r="AU5569" s="28"/>
      <c r="AV5569" s="28"/>
      <c r="AW5569" s="28"/>
      <c r="AX5569" s="28"/>
      <c r="AY5569" s="28"/>
      <c r="AZ5569" s="28"/>
      <c r="BA5569" s="28"/>
      <c r="BB5569" s="28"/>
      <c r="BC5569" s="28"/>
      <c r="BD5569" s="28"/>
      <c r="BE5569" s="28"/>
    </row>
    <row r="5570" spans="3:57" ht="14.25" customHeight="1">
      <c r="C5570" s="46"/>
      <c r="D5570" s="28"/>
      <c r="E5570" s="28"/>
      <c r="F5570" s="28"/>
      <c r="G5570" s="28"/>
      <c r="H5570" s="28"/>
      <c r="I5570" s="28"/>
      <c r="J5570" s="28"/>
      <c r="K5570" s="28"/>
      <c r="L5570" s="28"/>
      <c r="M5570" s="28"/>
      <c r="N5570" s="28"/>
      <c r="O5570" s="28"/>
      <c r="P5570" s="60"/>
      <c r="Q5570" s="60"/>
      <c r="R5570" s="60"/>
      <c r="S5570" s="60"/>
      <c r="T5570" s="60"/>
      <c r="U5570" s="60"/>
      <c r="V5570" s="46"/>
      <c r="W5570" s="28"/>
      <c r="X5570" s="28"/>
      <c r="Y5570" s="28"/>
      <c r="AA5570" s="77"/>
      <c r="AB5570" s="28"/>
      <c r="AC5570" s="28"/>
      <c r="AD5570" s="28"/>
      <c r="AE5570" s="28"/>
      <c r="AF5570" s="28"/>
      <c r="AG5570" s="28"/>
      <c r="AH5570" s="28"/>
      <c r="AI5570" s="28"/>
      <c r="AJ5570" s="28"/>
      <c r="AK5570" s="28"/>
      <c r="AL5570" s="28"/>
      <c r="AM5570" s="28"/>
      <c r="AN5570" s="28"/>
      <c r="AO5570" s="28"/>
      <c r="AP5570" s="28"/>
      <c r="AQ5570" s="28"/>
      <c r="AR5570" s="28"/>
      <c r="AS5570" s="28"/>
      <c r="AT5570" s="96"/>
      <c r="AU5570" s="28"/>
      <c r="AV5570" s="28"/>
      <c r="AW5570" s="28"/>
      <c r="AX5570" s="28"/>
      <c r="AY5570" s="28"/>
      <c r="AZ5570" s="28"/>
      <c r="BA5570" s="28"/>
      <c r="BB5570" s="28"/>
      <c r="BC5570" s="28"/>
      <c r="BD5570" s="28"/>
      <c r="BE5570" s="28"/>
    </row>
    <row r="5571" spans="3:57" ht="14.25" customHeight="1">
      <c r="C5571" s="46"/>
      <c r="D5571" s="28"/>
      <c r="E5571" s="28"/>
      <c r="F5571" s="28"/>
      <c r="G5571" s="28"/>
      <c r="H5571" s="28"/>
      <c r="I5571" s="28"/>
      <c r="J5571" s="28"/>
      <c r="K5571" s="28"/>
      <c r="L5571" s="28"/>
      <c r="M5571" s="28"/>
      <c r="N5571" s="28"/>
      <c r="O5571" s="28"/>
      <c r="P5571" s="60"/>
      <c r="Q5571" s="60"/>
      <c r="R5571" s="60"/>
      <c r="S5571" s="60"/>
      <c r="T5571" s="60"/>
      <c r="U5571" s="60"/>
      <c r="V5571" s="46"/>
      <c r="W5571" s="28"/>
      <c r="X5571" s="28"/>
      <c r="Y5571" s="28"/>
      <c r="AA5571" s="77"/>
      <c r="AB5571" s="28"/>
      <c r="AC5571" s="28"/>
      <c r="AD5571" s="28"/>
      <c r="AE5571" s="28"/>
      <c r="AF5571" s="28"/>
      <c r="AG5571" s="28"/>
      <c r="AH5571" s="28"/>
      <c r="AI5571" s="28"/>
      <c r="AJ5571" s="28"/>
      <c r="AK5571" s="28"/>
      <c r="AL5571" s="28"/>
      <c r="AM5571" s="28"/>
      <c r="AN5571" s="28"/>
      <c r="AO5571" s="28"/>
      <c r="AP5571" s="28"/>
      <c r="AQ5571" s="28"/>
      <c r="AR5571" s="28"/>
      <c r="AS5571" s="28"/>
      <c r="AT5571" s="96"/>
      <c r="AU5571" s="28"/>
      <c r="AV5571" s="28"/>
      <c r="AW5571" s="28"/>
      <c r="AX5571" s="28"/>
      <c r="AY5571" s="28"/>
      <c r="AZ5571" s="28"/>
      <c r="BA5571" s="28"/>
      <c r="BB5571" s="28"/>
      <c r="BC5571" s="28"/>
      <c r="BD5571" s="28"/>
      <c r="BE5571" s="28"/>
    </row>
    <row r="5572" spans="3:57" ht="14.25" customHeight="1">
      <c r="C5572" s="46"/>
      <c r="D5572" s="28"/>
      <c r="E5572" s="28"/>
      <c r="F5572" s="28"/>
      <c r="G5572" s="28"/>
      <c r="H5572" s="28"/>
      <c r="I5572" s="28"/>
      <c r="J5572" s="28"/>
      <c r="K5572" s="28"/>
      <c r="L5572" s="28"/>
      <c r="M5572" s="28"/>
      <c r="N5572" s="28"/>
      <c r="O5572" s="28"/>
      <c r="P5572" s="60"/>
      <c r="Q5572" s="60"/>
      <c r="R5572" s="60"/>
      <c r="S5572" s="60"/>
      <c r="T5572" s="60"/>
      <c r="U5572" s="60"/>
      <c r="V5572" s="46"/>
      <c r="W5572" s="28"/>
      <c r="X5572" s="28"/>
      <c r="Y5572" s="28"/>
      <c r="AA5572" s="77"/>
      <c r="AB5572" s="28"/>
      <c r="AC5572" s="28"/>
      <c r="AD5572" s="28"/>
      <c r="AE5572" s="28"/>
      <c r="AF5572" s="28"/>
      <c r="AG5572" s="28"/>
      <c r="AH5572" s="28"/>
      <c r="AI5572" s="28"/>
      <c r="AJ5572" s="28"/>
      <c r="AK5572" s="28"/>
      <c r="AL5572" s="28"/>
      <c r="AM5572" s="28"/>
      <c r="AN5572" s="28"/>
      <c r="AO5572" s="28"/>
      <c r="AP5572" s="28"/>
      <c r="AQ5572" s="28"/>
      <c r="AR5572" s="28"/>
      <c r="AS5572" s="28"/>
      <c r="AT5572" s="96"/>
      <c r="AU5572" s="28"/>
      <c r="AV5572" s="28"/>
      <c r="AW5572" s="28"/>
      <c r="AX5572" s="28"/>
      <c r="AY5572" s="28"/>
      <c r="AZ5572" s="28"/>
      <c r="BA5572" s="28"/>
      <c r="BB5572" s="28"/>
      <c r="BC5572" s="28"/>
      <c r="BD5572" s="28"/>
      <c r="BE5572" s="28"/>
    </row>
    <row r="5573" spans="3:57" ht="14.25" customHeight="1">
      <c r="C5573" s="46"/>
      <c r="D5573" s="28"/>
      <c r="E5573" s="28"/>
      <c r="F5573" s="28"/>
      <c r="G5573" s="28"/>
      <c r="H5573" s="28"/>
      <c r="I5573" s="28"/>
      <c r="J5573" s="28"/>
      <c r="K5573" s="28"/>
      <c r="L5573" s="28"/>
      <c r="M5573" s="28"/>
      <c r="N5573" s="28"/>
      <c r="O5573" s="28"/>
      <c r="P5573" s="60"/>
      <c r="Q5573" s="60"/>
      <c r="R5573" s="60"/>
      <c r="S5573" s="60"/>
      <c r="T5573" s="60"/>
      <c r="U5573" s="60"/>
      <c r="V5573" s="46"/>
      <c r="W5573" s="28"/>
      <c r="X5573" s="28"/>
      <c r="Y5573" s="28"/>
      <c r="AA5573" s="77"/>
      <c r="AB5573" s="28"/>
      <c r="AC5573" s="28"/>
      <c r="AD5573" s="28"/>
      <c r="AE5573" s="28"/>
      <c r="AF5573" s="28"/>
      <c r="AG5573" s="28"/>
      <c r="AH5573" s="28"/>
      <c r="AI5573" s="28"/>
      <c r="AJ5573" s="28"/>
      <c r="AK5573" s="28"/>
      <c r="AL5573" s="28"/>
      <c r="AM5573" s="28"/>
      <c r="AN5573" s="28"/>
      <c r="AO5573" s="28"/>
      <c r="AP5573" s="28"/>
      <c r="AQ5573" s="28"/>
      <c r="AR5573" s="28"/>
      <c r="AS5573" s="28"/>
      <c r="AT5573" s="96"/>
      <c r="AU5573" s="28"/>
      <c r="AV5573" s="28"/>
      <c r="AW5573" s="28"/>
      <c r="AX5573" s="28"/>
      <c r="AY5573" s="28"/>
      <c r="AZ5573" s="28"/>
      <c r="BA5573" s="28"/>
      <c r="BB5573" s="28"/>
      <c r="BC5573" s="28"/>
      <c r="BD5573" s="28"/>
      <c r="BE5573" s="28"/>
    </row>
    <row r="5574" spans="3:57" ht="14.25" customHeight="1">
      <c r="C5574" s="46"/>
      <c r="D5574" s="28"/>
      <c r="E5574" s="28"/>
      <c r="F5574" s="28"/>
      <c r="G5574" s="28"/>
      <c r="H5574" s="28"/>
      <c r="I5574" s="28"/>
      <c r="J5574" s="28"/>
      <c r="K5574" s="28"/>
      <c r="L5574" s="28"/>
      <c r="M5574" s="28"/>
      <c r="N5574" s="28"/>
      <c r="O5574" s="28"/>
      <c r="P5574" s="60"/>
      <c r="Q5574" s="60"/>
      <c r="R5574" s="60"/>
      <c r="S5574" s="60"/>
      <c r="T5574" s="60"/>
      <c r="U5574" s="60"/>
      <c r="V5574" s="46"/>
      <c r="W5574" s="28"/>
      <c r="X5574" s="28"/>
      <c r="Y5574" s="28"/>
      <c r="AA5574" s="77"/>
      <c r="AB5574" s="28"/>
      <c r="AC5574" s="28"/>
      <c r="AD5574" s="28"/>
      <c r="AE5574" s="28"/>
      <c r="AF5574" s="28"/>
      <c r="AG5574" s="28"/>
      <c r="AH5574" s="28"/>
      <c r="AI5574" s="28"/>
      <c r="AJ5574" s="28"/>
      <c r="AK5574" s="28"/>
      <c r="AL5574" s="28"/>
      <c r="AM5574" s="28"/>
      <c r="AN5574" s="28"/>
      <c r="AO5574" s="28"/>
      <c r="AP5574" s="28"/>
      <c r="AQ5574" s="28"/>
      <c r="AR5574" s="28"/>
      <c r="AS5574" s="28"/>
      <c r="AT5574" s="96"/>
      <c r="AU5574" s="28"/>
      <c r="AV5574" s="28"/>
      <c r="AW5574" s="28"/>
      <c r="AX5574" s="28"/>
      <c r="AY5574" s="28"/>
      <c r="AZ5574" s="28"/>
      <c r="BA5574" s="28"/>
      <c r="BB5574" s="28"/>
      <c r="BC5574" s="28"/>
      <c r="BD5574" s="28"/>
      <c r="BE5574" s="28"/>
    </row>
    <row r="5575" spans="3:57" ht="14.25" customHeight="1">
      <c r="C5575" s="46"/>
      <c r="D5575" s="28"/>
      <c r="E5575" s="28"/>
      <c r="F5575" s="28"/>
      <c r="G5575" s="28"/>
      <c r="H5575" s="28"/>
      <c r="I5575" s="28"/>
      <c r="J5575" s="28"/>
      <c r="K5575" s="28"/>
      <c r="L5575" s="28"/>
      <c r="M5575" s="28"/>
      <c r="N5575" s="28"/>
      <c r="O5575" s="28"/>
      <c r="P5575" s="60"/>
      <c r="Q5575" s="60"/>
      <c r="R5575" s="60"/>
      <c r="S5575" s="60"/>
      <c r="T5575" s="60"/>
      <c r="U5575" s="60"/>
      <c r="V5575" s="46"/>
      <c r="W5575" s="28"/>
      <c r="X5575" s="28"/>
      <c r="Y5575" s="28"/>
      <c r="AA5575" s="77"/>
      <c r="AB5575" s="28"/>
      <c r="AC5575" s="28"/>
      <c r="AD5575" s="28"/>
      <c r="AE5575" s="28"/>
      <c r="AF5575" s="28"/>
      <c r="AG5575" s="28"/>
      <c r="AH5575" s="28"/>
      <c r="AI5575" s="28"/>
      <c r="AJ5575" s="28"/>
      <c r="AK5575" s="28"/>
      <c r="AL5575" s="28"/>
      <c r="AM5575" s="28"/>
      <c r="AN5575" s="28"/>
      <c r="AO5575" s="28"/>
      <c r="AP5575" s="28"/>
      <c r="AQ5575" s="28"/>
      <c r="AR5575" s="28"/>
      <c r="AS5575" s="28"/>
      <c r="AT5575" s="96"/>
      <c r="AU5575" s="28"/>
      <c r="AV5575" s="28"/>
      <c r="AW5575" s="28"/>
      <c r="AX5575" s="28"/>
      <c r="AY5575" s="28"/>
      <c r="AZ5575" s="28"/>
      <c r="BA5575" s="28"/>
      <c r="BB5575" s="28"/>
      <c r="BC5575" s="28"/>
      <c r="BD5575" s="28"/>
      <c r="BE5575" s="28"/>
    </row>
    <row r="5576" spans="3:57" ht="14.25" customHeight="1">
      <c r="C5576" s="46"/>
      <c r="D5576" s="28"/>
      <c r="E5576" s="28"/>
      <c r="F5576" s="28"/>
      <c r="G5576" s="28"/>
      <c r="H5576" s="28"/>
      <c r="I5576" s="28"/>
      <c r="J5576" s="28"/>
      <c r="K5576" s="28"/>
      <c r="L5576" s="28"/>
      <c r="M5576" s="28"/>
      <c r="N5576" s="28"/>
      <c r="O5576" s="28"/>
      <c r="P5576" s="60"/>
      <c r="Q5576" s="60"/>
      <c r="R5576" s="60"/>
      <c r="S5576" s="60"/>
      <c r="T5576" s="60"/>
      <c r="U5576" s="60"/>
      <c r="V5576" s="46"/>
      <c r="W5576" s="28"/>
      <c r="X5576" s="28"/>
      <c r="Y5576" s="28"/>
      <c r="AA5576" s="77"/>
      <c r="AB5576" s="28"/>
      <c r="AC5576" s="28"/>
      <c r="AD5576" s="28"/>
      <c r="AE5576" s="28"/>
      <c r="AF5576" s="28"/>
      <c r="AG5576" s="28"/>
      <c r="AH5576" s="28"/>
      <c r="AI5576" s="28"/>
      <c r="AJ5576" s="28"/>
      <c r="AK5576" s="28"/>
      <c r="AL5576" s="28"/>
      <c r="AM5576" s="28"/>
      <c r="AN5576" s="28"/>
      <c r="AO5576" s="28"/>
      <c r="AP5576" s="28"/>
      <c r="AQ5576" s="28"/>
      <c r="AR5576" s="28"/>
      <c r="AS5576" s="28"/>
      <c r="AT5576" s="96"/>
      <c r="AU5576" s="28"/>
      <c r="AV5576" s="28"/>
      <c r="AW5576" s="28"/>
      <c r="AX5576" s="28"/>
      <c r="AY5576" s="28"/>
      <c r="AZ5576" s="28"/>
      <c r="BA5576" s="28"/>
      <c r="BB5576" s="28"/>
      <c r="BC5576" s="28"/>
      <c r="BD5576" s="28"/>
      <c r="BE5576" s="28"/>
    </row>
    <row r="5577" spans="3:57" ht="14.25" customHeight="1">
      <c r="C5577" s="46"/>
      <c r="D5577" s="28"/>
      <c r="E5577" s="28"/>
      <c r="F5577" s="28"/>
      <c r="G5577" s="28"/>
      <c r="H5577" s="28"/>
      <c r="I5577" s="28"/>
      <c r="J5577" s="28"/>
      <c r="K5577" s="28"/>
      <c r="L5577" s="28"/>
      <c r="M5577" s="28"/>
      <c r="N5577" s="28"/>
      <c r="O5577" s="28"/>
      <c r="P5577" s="60"/>
      <c r="Q5577" s="60"/>
      <c r="R5577" s="60"/>
      <c r="S5577" s="60"/>
      <c r="T5577" s="60"/>
      <c r="U5577" s="60"/>
      <c r="V5577" s="46"/>
      <c r="W5577" s="28"/>
      <c r="X5577" s="28"/>
      <c r="Y5577" s="28"/>
      <c r="AA5577" s="77"/>
      <c r="AB5577" s="28"/>
      <c r="AC5577" s="28"/>
      <c r="AD5577" s="28"/>
      <c r="AE5577" s="28"/>
      <c r="AF5577" s="28"/>
      <c r="AG5577" s="28"/>
      <c r="AH5577" s="28"/>
      <c r="AI5577" s="28"/>
      <c r="AJ5577" s="28"/>
      <c r="AK5577" s="28"/>
      <c r="AL5577" s="28"/>
      <c r="AM5577" s="28"/>
      <c r="AN5577" s="28"/>
      <c r="AO5577" s="28"/>
      <c r="AP5577" s="28"/>
      <c r="AQ5577" s="28"/>
      <c r="AR5577" s="28"/>
      <c r="AS5577" s="28"/>
      <c r="AT5577" s="96"/>
      <c r="AU5577" s="28"/>
      <c r="AV5577" s="28"/>
      <c r="AW5577" s="28"/>
      <c r="AX5577" s="28"/>
      <c r="AY5577" s="28"/>
      <c r="AZ5577" s="28"/>
      <c r="BA5577" s="28"/>
      <c r="BB5577" s="28"/>
      <c r="BC5577" s="28"/>
      <c r="BD5577" s="28"/>
      <c r="BE5577" s="28"/>
    </row>
    <row r="5578" spans="3:57" ht="14.25" customHeight="1">
      <c r="C5578" s="46"/>
      <c r="D5578" s="28"/>
      <c r="E5578" s="28"/>
      <c r="F5578" s="28"/>
      <c r="G5578" s="28"/>
      <c r="H5578" s="28"/>
      <c r="I5578" s="28"/>
      <c r="J5578" s="28"/>
      <c r="K5578" s="28"/>
      <c r="L5578" s="28"/>
      <c r="M5578" s="28"/>
      <c r="N5578" s="28"/>
      <c r="O5578" s="28"/>
      <c r="P5578" s="60"/>
      <c r="Q5578" s="60"/>
      <c r="R5578" s="60"/>
      <c r="S5578" s="60"/>
      <c r="T5578" s="60"/>
      <c r="U5578" s="60"/>
      <c r="V5578" s="46"/>
      <c r="W5578" s="28"/>
      <c r="X5578" s="28"/>
      <c r="Y5578" s="28"/>
      <c r="AA5578" s="77"/>
      <c r="AB5578" s="28"/>
      <c r="AC5578" s="28"/>
      <c r="AD5578" s="28"/>
      <c r="AE5578" s="28"/>
      <c r="AF5578" s="28"/>
      <c r="AG5578" s="28"/>
      <c r="AH5578" s="28"/>
      <c r="AI5578" s="28"/>
      <c r="AJ5578" s="28"/>
      <c r="AK5578" s="28"/>
      <c r="AL5578" s="28"/>
      <c r="AM5578" s="28"/>
      <c r="AN5578" s="28"/>
      <c r="AO5578" s="28"/>
      <c r="AP5578" s="28"/>
      <c r="AQ5578" s="28"/>
      <c r="AR5578" s="28"/>
      <c r="AS5578" s="28"/>
      <c r="AT5578" s="96"/>
      <c r="AU5578" s="28"/>
      <c r="AV5578" s="28"/>
      <c r="AW5578" s="28"/>
      <c r="AX5578" s="28"/>
      <c r="AY5578" s="28"/>
      <c r="AZ5578" s="28"/>
      <c r="BA5578" s="28"/>
      <c r="BB5578" s="28"/>
      <c r="BC5578" s="28"/>
      <c r="BD5578" s="28"/>
      <c r="BE5578" s="28"/>
    </row>
    <row r="5579" spans="3:57" ht="14.25" customHeight="1">
      <c r="C5579" s="46"/>
      <c r="D5579" s="28"/>
      <c r="E5579" s="28"/>
      <c r="F5579" s="28"/>
      <c r="G5579" s="28"/>
      <c r="H5579" s="28"/>
      <c r="I5579" s="28"/>
      <c r="J5579" s="28"/>
      <c r="K5579" s="28"/>
      <c r="L5579" s="28"/>
      <c r="M5579" s="28"/>
      <c r="N5579" s="28"/>
      <c r="O5579" s="28"/>
      <c r="P5579" s="60"/>
      <c r="Q5579" s="60"/>
      <c r="R5579" s="60"/>
      <c r="S5579" s="60"/>
      <c r="T5579" s="60"/>
      <c r="U5579" s="60"/>
      <c r="V5579" s="46"/>
      <c r="W5579" s="28"/>
      <c r="X5579" s="28"/>
      <c r="Y5579" s="28"/>
      <c r="AA5579" s="77"/>
      <c r="AB5579" s="28"/>
      <c r="AC5579" s="28"/>
      <c r="AD5579" s="28"/>
      <c r="AE5579" s="28"/>
      <c r="AF5579" s="28"/>
      <c r="AG5579" s="28"/>
      <c r="AH5579" s="28"/>
      <c r="AI5579" s="28"/>
      <c r="AJ5579" s="28"/>
      <c r="AK5579" s="28"/>
      <c r="AL5579" s="28"/>
      <c r="AM5579" s="28"/>
      <c r="AN5579" s="28"/>
      <c r="AO5579" s="28"/>
      <c r="AP5579" s="28"/>
      <c r="AQ5579" s="28"/>
      <c r="AR5579" s="28"/>
      <c r="AS5579" s="28"/>
      <c r="AT5579" s="96"/>
      <c r="AU5579" s="28"/>
      <c r="AV5579" s="28"/>
      <c r="AW5579" s="28"/>
      <c r="AX5579" s="28"/>
      <c r="AY5579" s="28"/>
      <c r="AZ5579" s="28"/>
      <c r="BA5579" s="28"/>
      <c r="BB5579" s="28"/>
      <c r="BC5579" s="28"/>
      <c r="BD5579" s="28"/>
      <c r="BE5579" s="28"/>
    </row>
    <row r="5580" spans="3:57" ht="14.25" customHeight="1">
      <c r="C5580" s="46"/>
      <c r="D5580" s="28"/>
      <c r="E5580" s="28"/>
      <c r="F5580" s="28"/>
      <c r="G5580" s="28"/>
      <c r="H5580" s="28"/>
      <c r="I5580" s="28"/>
      <c r="J5580" s="28"/>
      <c r="K5580" s="28"/>
      <c r="L5580" s="28"/>
      <c r="M5580" s="28"/>
      <c r="N5580" s="28"/>
      <c r="O5580" s="28"/>
      <c r="P5580" s="60"/>
      <c r="Q5580" s="60"/>
      <c r="R5580" s="60"/>
      <c r="S5580" s="60"/>
      <c r="T5580" s="60"/>
      <c r="U5580" s="60"/>
      <c r="V5580" s="46"/>
      <c r="W5580" s="28"/>
      <c r="X5580" s="28"/>
      <c r="Y5580" s="28"/>
      <c r="AA5580" s="77"/>
      <c r="AB5580" s="28"/>
      <c r="AC5580" s="28"/>
      <c r="AD5580" s="28"/>
      <c r="AE5580" s="28"/>
      <c r="AF5580" s="28"/>
      <c r="AG5580" s="28"/>
      <c r="AH5580" s="28"/>
      <c r="AI5580" s="28"/>
      <c r="AJ5580" s="28"/>
      <c r="AK5580" s="28"/>
      <c r="AL5580" s="28"/>
      <c r="AM5580" s="28"/>
      <c r="AN5580" s="28"/>
      <c r="AO5580" s="28"/>
      <c r="AP5580" s="28"/>
      <c r="AQ5580" s="28"/>
      <c r="AR5580" s="28"/>
      <c r="AS5580" s="28"/>
      <c r="AT5580" s="96"/>
      <c r="AU5580" s="28"/>
      <c r="AV5580" s="28"/>
      <c r="AW5580" s="28"/>
      <c r="AX5580" s="28"/>
      <c r="AY5580" s="28"/>
      <c r="AZ5580" s="28"/>
      <c r="BA5580" s="28"/>
      <c r="BB5580" s="28"/>
      <c r="BC5580" s="28"/>
      <c r="BD5580" s="28"/>
      <c r="BE5580" s="28"/>
    </row>
    <row r="5581" spans="3:57" ht="14.25" customHeight="1">
      <c r="C5581" s="46"/>
      <c r="D5581" s="28"/>
      <c r="E5581" s="28"/>
      <c r="F5581" s="28"/>
      <c r="G5581" s="28"/>
      <c r="H5581" s="28"/>
      <c r="I5581" s="28"/>
      <c r="J5581" s="28"/>
      <c r="K5581" s="28"/>
      <c r="L5581" s="28"/>
      <c r="M5581" s="28"/>
      <c r="N5581" s="28"/>
      <c r="O5581" s="28"/>
      <c r="P5581" s="60"/>
      <c r="Q5581" s="60"/>
      <c r="R5581" s="60"/>
      <c r="S5581" s="60"/>
      <c r="T5581" s="60"/>
      <c r="U5581" s="60"/>
      <c r="V5581" s="46"/>
      <c r="W5581" s="28"/>
      <c r="X5581" s="28"/>
      <c r="Y5581" s="28"/>
      <c r="AA5581" s="77"/>
      <c r="AB5581" s="28"/>
      <c r="AC5581" s="28"/>
      <c r="AD5581" s="28"/>
      <c r="AE5581" s="28"/>
      <c r="AF5581" s="28"/>
      <c r="AG5581" s="28"/>
      <c r="AH5581" s="28"/>
      <c r="AI5581" s="28"/>
      <c r="AJ5581" s="28"/>
      <c r="AK5581" s="28"/>
      <c r="AL5581" s="28"/>
      <c r="AM5581" s="28"/>
      <c r="AN5581" s="28"/>
      <c r="AO5581" s="28"/>
      <c r="AP5581" s="28"/>
      <c r="AQ5581" s="28"/>
      <c r="AR5581" s="28"/>
      <c r="AS5581" s="28"/>
      <c r="AT5581" s="96"/>
      <c r="AU5581" s="28"/>
      <c r="AV5581" s="28"/>
      <c r="AW5581" s="28"/>
      <c r="AX5581" s="28"/>
      <c r="AY5581" s="28"/>
      <c r="AZ5581" s="28"/>
      <c r="BA5581" s="28"/>
      <c r="BB5581" s="28"/>
      <c r="BC5581" s="28"/>
      <c r="BD5581" s="28"/>
      <c r="BE5581" s="28"/>
    </row>
    <row r="5582" spans="3:57" ht="14.25" customHeight="1">
      <c r="C5582" s="46"/>
      <c r="D5582" s="28"/>
      <c r="E5582" s="28"/>
      <c r="F5582" s="28"/>
      <c r="G5582" s="28"/>
      <c r="H5582" s="28"/>
      <c r="I5582" s="28"/>
      <c r="J5582" s="28"/>
      <c r="K5582" s="28"/>
      <c r="L5582" s="28"/>
      <c r="M5582" s="28"/>
      <c r="N5582" s="28"/>
      <c r="O5582" s="28"/>
      <c r="P5582" s="60"/>
      <c r="Q5582" s="60"/>
      <c r="R5582" s="60"/>
      <c r="S5582" s="60"/>
      <c r="T5582" s="60"/>
      <c r="U5582" s="60"/>
      <c r="V5582" s="46"/>
      <c r="W5582" s="28"/>
      <c r="X5582" s="28"/>
      <c r="Y5582" s="28"/>
      <c r="AA5582" s="77"/>
      <c r="AB5582" s="28"/>
      <c r="AC5582" s="28"/>
      <c r="AD5582" s="28"/>
      <c r="AE5582" s="28"/>
      <c r="AF5582" s="28"/>
      <c r="AG5582" s="28"/>
      <c r="AH5582" s="28"/>
      <c r="AI5582" s="28"/>
      <c r="AJ5582" s="28"/>
      <c r="AK5582" s="28"/>
      <c r="AL5582" s="28"/>
      <c r="AM5582" s="28"/>
      <c r="AN5582" s="28"/>
      <c r="AO5582" s="28"/>
      <c r="AP5582" s="28"/>
      <c r="AQ5582" s="28"/>
      <c r="AR5582" s="28"/>
      <c r="AS5582" s="28"/>
      <c r="AT5582" s="96"/>
      <c r="AU5582" s="28"/>
      <c r="AV5582" s="28"/>
      <c r="AW5582" s="28"/>
      <c r="AX5582" s="28"/>
      <c r="AY5582" s="28"/>
      <c r="AZ5582" s="28"/>
      <c r="BA5582" s="28"/>
      <c r="BB5582" s="28"/>
      <c r="BC5582" s="28"/>
      <c r="BD5582" s="28"/>
      <c r="BE5582" s="28"/>
    </row>
    <row r="5583" spans="3:57" ht="14.25" customHeight="1">
      <c r="C5583" s="46"/>
      <c r="D5583" s="28"/>
      <c r="E5583" s="28"/>
      <c r="F5583" s="28"/>
      <c r="G5583" s="28"/>
      <c r="H5583" s="28"/>
      <c r="I5583" s="28"/>
      <c r="J5583" s="28"/>
      <c r="K5583" s="28"/>
      <c r="L5583" s="28"/>
      <c r="M5583" s="28"/>
      <c r="N5583" s="28"/>
      <c r="O5583" s="28"/>
      <c r="P5583" s="60"/>
      <c r="Q5583" s="60"/>
      <c r="R5583" s="60"/>
      <c r="S5583" s="60"/>
      <c r="T5583" s="60"/>
      <c r="U5583" s="60"/>
      <c r="V5583" s="46"/>
      <c r="W5583" s="28"/>
      <c r="X5583" s="28"/>
      <c r="Y5583" s="28"/>
      <c r="AA5583" s="77"/>
      <c r="AB5583" s="28"/>
      <c r="AC5583" s="28"/>
      <c r="AD5583" s="28"/>
      <c r="AE5583" s="28"/>
      <c r="AF5583" s="28"/>
      <c r="AG5583" s="28"/>
      <c r="AH5583" s="28"/>
      <c r="AI5583" s="28"/>
      <c r="AJ5583" s="28"/>
      <c r="AK5583" s="28"/>
      <c r="AL5583" s="28"/>
      <c r="AM5583" s="28"/>
      <c r="AN5583" s="28"/>
      <c r="AO5583" s="28"/>
      <c r="AP5583" s="28"/>
      <c r="AQ5583" s="28"/>
      <c r="AR5583" s="28"/>
      <c r="AS5583" s="28"/>
      <c r="AT5583" s="96"/>
      <c r="AU5583" s="28"/>
      <c r="AV5583" s="28"/>
      <c r="AW5583" s="28"/>
      <c r="AX5583" s="28"/>
      <c r="AY5583" s="28"/>
      <c r="AZ5583" s="28"/>
      <c r="BA5583" s="28"/>
      <c r="BB5583" s="28"/>
      <c r="BC5583" s="28"/>
      <c r="BD5583" s="28"/>
      <c r="BE5583" s="28"/>
    </row>
    <row r="5584" spans="3:57" ht="14.25" customHeight="1">
      <c r="C5584" s="46"/>
      <c r="D5584" s="28"/>
      <c r="E5584" s="28"/>
      <c r="F5584" s="28"/>
      <c r="G5584" s="28"/>
      <c r="H5584" s="28"/>
      <c r="I5584" s="28"/>
      <c r="J5584" s="28"/>
      <c r="K5584" s="28"/>
      <c r="L5584" s="28"/>
      <c r="M5584" s="28"/>
      <c r="N5584" s="28"/>
      <c r="O5584" s="28"/>
      <c r="P5584" s="60"/>
      <c r="Q5584" s="60"/>
      <c r="R5584" s="60"/>
      <c r="S5584" s="60"/>
      <c r="T5584" s="60"/>
      <c r="U5584" s="60"/>
      <c r="V5584" s="46"/>
      <c r="W5584" s="28"/>
      <c r="X5584" s="28"/>
      <c r="Y5584" s="28"/>
      <c r="AA5584" s="77"/>
      <c r="AB5584" s="28"/>
      <c r="AC5584" s="28"/>
      <c r="AD5584" s="28"/>
      <c r="AE5584" s="28"/>
      <c r="AF5584" s="28"/>
      <c r="AG5584" s="28"/>
      <c r="AH5584" s="28"/>
      <c r="AI5584" s="28"/>
      <c r="AJ5584" s="28"/>
      <c r="AK5584" s="28"/>
      <c r="AL5584" s="28"/>
      <c r="AM5584" s="28"/>
      <c r="AN5584" s="28"/>
      <c r="AO5584" s="28"/>
      <c r="AP5584" s="28"/>
      <c r="AQ5584" s="28"/>
      <c r="AR5584" s="28"/>
      <c r="AS5584" s="28"/>
      <c r="AT5584" s="96"/>
      <c r="AU5584" s="28"/>
      <c r="AV5584" s="28"/>
      <c r="AW5584" s="28"/>
      <c r="AX5584" s="28"/>
      <c r="AY5584" s="28"/>
      <c r="AZ5584" s="28"/>
      <c r="BA5584" s="28"/>
      <c r="BB5584" s="28"/>
      <c r="BC5584" s="28"/>
      <c r="BD5584" s="28"/>
      <c r="BE5584" s="28"/>
    </row>
    <row r="5585" spans="3:57" ht="14.25" customHeight="1">
      <c r="C5585" s="46"/>
      <c r="D5585" s="28"/>
      <c r="E5585" s="28"/>
      <c r="F5585" s="28"/>
      <c r="G5585" s="28"/>
      <c r="H5585" s="28"/>
      <c r="I5585" s="28"/>
      <c r="J5585" s="28"/>
      <c r="K5585" s="28"/>
      <c r="L5585" s="28"/>
      <c r="M5585" s="28"/>
      <c r="N5585" s="28"/>
      <c r="O5585" s="28"/>
      <c r="P5585" s="60"/>
      <c r="Q5585" s="60"/>
      <c r="R5585" s="60"/>
      <c r="S5585" s="60"/>
      <c r="T5585" s="60"/>
      <c r="U5585" s="60"/>
      <c r="V5585" s="46"/>
      <c r="W5585" s="28"/>
      <c r="X5585" s="28"/>
      <c r="Y5585" s="28"/>
      <c r="AA5585" s="77"/>
      <c r="AB5585" s="28"/>
      <c r="AC5585" s="28"/>
      <c r="AD5585" s="28"/>
      <c r="AE5585" s="28"/>
      <c r="AF5585" s="28"/>
      <c r="AG5585" s="28"/>
      <c r="AH5585" s="28"/>
      <c r="AI5585" s="28"/>
      <c r="AJ5585" s="28"/>
      <c r="AK5585" s="28"/>
      <c r="AL5585" s="28"/>
      <c r="AM5585" s="28"/>
      <c r="AN5585" s="28"/>
      <c r="AO5585" s="28"/>
      <c r="AP5585" s="28"/>
      <c r="AQ5585" s="28"/>
      <c r="AR5585" s="28"/>
      <c r="AS5585" s="28"/>
      <c r="AT5585" s="96"/>
      <c r="AU5585" s="28"/>
      <c r="AV5585" s="28"/>
      <c r="AW5585" s="28"/>
      <c r="AX5585" s="28"/>
      <c r="AY5585" s="28"/>
      <c r="AZ5585" s="28"/>
      <c r="BA5585" s="28"/>
      <c r="BB5585" s="28"/>
      <c r="BC5585" s="28"/>
      <c r="BD5585" s="28"/>
      <c r="BE5585" s="28"/>
    </row>
    <row r="5586" spans="3:57" ht="14.25" customHeight="1">
      <c r="C5586" s="46"/>
      <c r="D5586" s="28"/>
      <c r="E5586" s="28"/>
      <c r="F5586" s="28"/>
      <c r="G5586" s="28"/>
      <c r="H5586" s="28"/>
      <c r="I5586" s="28"/>
      <c r="J5586" s="28"/>
      <c r="K5586" s="28"/>
      <c r="L5586" s="28"/>
      <c r="M5586" s="28"/>
      <c r="N5586" s="28"/>
      <c r="O5586" s="28"/>
      <c r="P5586" s="60"/>
      <c r="Q5586" s="60"/>
      <c r="R5586" s="60"/>
      <c r="S5586" s="60"/>
      <c r="T5586" s="60"/>
      <c r="U5586" s="60"/>
      <c r="V5586" s="46"/>
      <c r="W5586" s="28"/>
      <c r="X5586" s="28"/>
      <c r="Y5586" s="28"/>
      <c r="AA5586" s="77"/>
      <c r="AB5586" s="28"/>
      <c r="AC5586" s="28"/>
      <c r="AD5586" s="28"/>
      <c r="AE5586" s="28"/>
      <c r="AF5586" s="28"/>
      <c r="AG5586" s="28"/>
      <c r="AH5586" s="28"/>
      <c r="AI5586" s="28"/>
      <c r="AJ5586" s="28"/>
      <c r="AK5586" s="28"/>
      <c r="AL5586" s="28"/>
      <c r="AM5586" s="28"/>
      <c r="AN5586" s="28"/>
      <c r="AO5586" s="28"/>
      <c r="AP5586" s="28"/>
      <c r="AQ5586" s="28"/>
      <c r="AR5586" s="28"/>
      <c r="AS5586" s="28"/>
      <c r="AT5586" s="96"/>
      <c r="AU5586" s="28"/>
      <c r="AV5586" s="28"/>
      <c r="AW5586" s="28"/>
      <c r="AX5586" s="28"/>
      <c r="AY5586" s="28"/>
      <c r="AZ5586" s="28"/>
      <c r="BA5586" s="28"/>
      <c r="BB5586" s="28"/>
      <c r="BC5586" s="28"/>
      <c r="BD5586" s="28"/>
      <c r="BE5586" s="28"/>
    </row>
    <row r="5587" spans="3:57" ht="14.25" customHeight="1">
      <c r="C5587" s="46"/>
      <c r="D5587" s="28"/>
      <c r="E5587" s="28"/>
      <c r="F5587" s="28"/>
      <c r="G5587" s="28"/>
      <c r="H5587" s="28"/>
      <c r="I5587" s="28"/>
      <c r="J5587" s="28"/>
      <c r="K5587" s="28"/>
      <c r="L5587" s="28"/>
      <c r="M5587" s="28"/>
      <c r="N5587" s="28"/>
      <c r="O5587" s="28"/>
      <c r="P5587" s="60"/>
      <c r="Q5587" s="60"/>
      <c r="R5587" s="60"/>
      <c r="S5587" s="60"/>
      <c r="T5587" s="60"/>
      <c r="U5587" s="60"/>
      <c r="V5587" s="46"/>
      <c r="W5587" s="28"/>
      <c r="X5587" s="28"/>
      <c r="Y5587" s="28"/>
      <c r="AA5587" s="77"/>
      <c r="AB5587" s="28"/>
      <c r="AC5587" s="28"/>
      <c r="AD5587" s="28"/>
      <c r="AE5587" s="28"/>
      <c r="AF5587" s="28"/>
      <c r="AG5587" s="28"/>
      <c r="AH5587" s="28"/>
      <c r="AI5587" s="28"/>
      <c r="AJ5587" s="28"/>
      <c r="AK5587" s="28"/>
      <c r="AL5587" s="28"/>
      <c r="AM5587" s="28"/>
      <c r="AN5587" s="28"/>
      <c r="AO5587" s="28"/>
      <c r="AP5587" s="28"/>
      <c r="AQ5587" s="28"/>
      <c r="AR5587" s="28"/>
      <c r="AS5587" s="28"/>
      <c r="AT5587" s="96"/>
      <c r="AU5587" s="28"/>
      <c r="AV5587" s="28"/>
      <c r="AW5587" s="28"/>
      <c r="AX5587" s="28"/>
      <c r="AY5587" s="28"/>
      <c r="AZ5587" s="28"/>
      <c r="BA5587" s="28"/>
      <c r="BB5587" s="28"/>
      <c r="BC5587" s="28"/>
      <c r="BD5587" s="28"/>
      <c r="BE5587" s="28"/>
    </row>
    <row r="5588" spans="3:57" ht="14.25" customHeight="1">
      <c r="C5588" s="46"/>
      <c r="D5588" s="28"/>
      <c r="E5588" s="28"/>
      <c r="F5588" s="28"/>
      <c r="G5588" s="28"/>
      <c r="H5588" s="28"/>
      <c r="I5588" s="28"/>
      <c r="J5588" s="28"/>
      <c r="K5588" s="28"/>
      <c r="L5588" s="28"/>
      <c r="M5588" s="28"/>
      <c r="N5588" s="28"/>
      <c r="O5588" s="28"/>
      <c r="P5588" s="60"/>
      <c r="Q5588" s="60"/>
      <c r="R5588" s="60"/>
      <c r="S5588" s="60"/>
      <c r="T5588" s="60"/>
      <c r="U5588" s="60"/>
      <c r="V5588" s="46"/>
      <c r="W5588" s="28"/>
      <c r="X5588" s="28"/>
      <c r="Y5588" s="28"/>
      <c r="AA5588" s="77"/>
      <c r="AB5588" s="28"/>
      <c r="AC5588" s="28"/>
      <c r="AD5588" s="28"/>
      <c r="AE5588" s="28"/>
      <c r="AF5588" s="28"/>
      <c r="AG5588" s="28"/>
      <c r="AH5588" s="28"/>
      <c r="AI5588" s="28"/>
      <c r="AJ5588" s="28"/>
      <c r="AK5588" s="28"/>
      <c r="AL5588" s="28"/>
      <c r="AM5588" s="28"/>
      <c r="AN5588" s="28"/>
      <c r="AO5588" s="28"/>
      <c r="AP5588" s="28"/>
      <c r="AQ5588" s="28"/>
      <c r="AR5588" s="28"/>
      <c r="AS5588" s="28"/>
      <c r="AT5588" s="96"/>
      <c r="AU5588" s="28"/>
      <c r="AV5588" s="28"/>
      <c r="AW5588" s="28"/>
      <c r="AX5588" s="28"/>
      <c r="AY5588" s="28"/>
      <c r="AZ5588" s="28"/>
      <c r="BA5588" s="28"/>
      <c r="BB5588" s="28"/>
      <c r="BC5588" s="28"/>
      <c r="BD5588" s="28"/>
      <c r="BE5588" s="28"/>
    </row>
    <row r="5589" spans="3:57" ht="14.25" customHeight="1">
      <c r="C5589" s="46"/>
      <c r="D5589" s="28"/>
      <c r="E5589" s="28"/>
      <c r="F5589" s="28"/>
      <c r="G5589" s="28"/>
      <c r="H5589" s="28"/>
      <c r="I5589" s="28"/>
      <c r="J5589" s="28"/>
      <c r="K5589" s="28"/>
      <c r="L5589" s="28"/>
      <c r="M5589" s="28"/>
      <c r="N5589" s="28"/>
      <c r="O5589" s="28"/>
      <c r="P5589" s="60"/>
      <c r="Q5589" s="60"/>
      <c r="R5589" s="60"/>
      <c r="S5589" s="60"/>
      <c r="T5589" s="60"/>
      <c r="U5589" s="60"/>
      <c r="V5589" s="46"/>
      <c r="W5589" s="28"/>
      <c r="X5589" s="28"/>
      <c r="Y5589" s="28"/>
      <c r="AA5589" s="77"/>
      <c r="AB5589" s="28"/>
      <c r="AC5589" s="28"/>
      <c r="AD5589" s="28"/>
      <c r="AE5589" s="28"/>
      <c r="AF5589" s="28"/>
      <c r="AG5589" s="28"/>
      <c r="AH5589" s="28"/>
      <c r="AI5589" s="28"/>
      <c r="AJ5589" s="28"/>
      <c r="AK5589" s="28"/>
      <c r="AL5589" s="28"/>
      <c r="AM5589" s="28"/>
      <c r="AN5589" s="28"/>
      <c r="AO5589" s="28"/>
      <c r="AP5589" s="28"/>
      <c r="AQ5589" s="28"/>
      <c r="AR5589" s="28"/>
      <c r="AS5589" s="28"/>
      <c r="AT5589" s="96"/>
      <c r="AU5589" s="28"/>
      <c r="AV5589" s="28"/>
      <c r="AW5589" s="28"/>
      <c r="AX5589" s="28"/>
      <c r="AY5589" s="28"/>
      <c r="AZ5589" s="28"/>
      <c r="BA5589" s="28"/>
      <c r="BB5589" s="28"/>
      <c r="BC5589" s="28"/>
      <c r="BD5589" s="28"/>
      <c r="BE5589" s="28"/>
    </row>
    <row r="5590" spans="3:57" ht="14.25" customHeight="1">
      <c r="C5590" s="46"/>
      <c r="D5590" s="28"/>
      <c r="E5590" s="28"/>
      <c r="F5590" s="28"/>
      <c r="G5590" s="28"/>
      <c r="H5590" s="28"/>
      <c r="I5590" s="28"/>
      <c r="J5590" s="28"/>
      <c r="K5590" s="28"/>
      <c r="L5590" s="28"/>
      <c r="M5590" s="28"/>
      <c r="N5590" s="28"/>
      <c r="O5590" s="28"/>
      <c r="P5590" s="60"/>
      <c r="Q5590" s="60"/>
      <c r="R5590" s="60"/>
      <c r="S5590" s="60"/>
      <c r="T5590" s="60"/>
      <c r="U5590" s="60"/>
      <c r="V5590" s="46"/>
      <c r="W5590" s="28"/>
      <c r="X5590" s="28"/>
      <c r="Y5590" s="28"/>
      <c r="AA5590" s="77"/>
      <c r="AB5590" s="28"/>
      <c r="AC5590" s="28"/>
      <c r="AD5590" s="28"/>
      <c r="AE5590" s="28"/>
      <c r="AF5590" s="28"/>
      <c r="AG5590" s="28"/>
      <c r="AH5590" s="28"/>
      <c r="AI5590" s="28"/>
      <c r="AJ5590" s="28"/>
      <c r="AK5590" s="28"/>
      <c r="AL5590" s="28"/>
      <c r="AM5590" s="28"/>
      <c r="AN5590" s="28"/>
      <c r="AO5590" s="28"/>
      <c r="AP5590" s="28"/>
      <c r="AQ5590" s="28"/>
      <c r="AR5590" s="28"/>
      <c r="AS5590" s="28"/>
      <c r="AT5590" s="96"/>
      <c r="AU5590" s="28"/>
      <c r="AV5590" s="28"/>
      <c r="AW5590" s="28"/>
      <c r="AX5590" s="28"/>
      <c r="AY5590" s="28"/>
      <c r="AZ5590" s="28"/>
      <c r="BA5590" s="28"/>
      <c r="BB5590" s="28"/>
      <c r="BC5590" s="28"/>
      <c r="BD5590" s="28"/>
      <c r="BE5590" s="28"/>
    </row>
    <row r="5591" spans="3:57" ht="14.25" customHeight="1">
      <c r="C5591" s="46"/>
      <c r="D5591" s="28"/>
      <c r="E5591" s="28"/>
      <c r="F5591" s="28"/>
      <c r="G5591" s="28"/>
      <c r="H5591" s="28"/>
      <c r="I5591" s="28"/>
      <c r="J5591" s="28"/>
      <c r="K5591" s="28"/>
      <c r="L5591" s="28"/>
      <c r="M5591" s="28"/>
      <c r="N5591" s="28"/>
      <c r="O5591" s="28"/>
      <c r="P5591" s="60"/>
      <c r="Q5591" s="60"/>
      <c r="R5591" s="60"/>
      <c r="S5591" s="60"/>
      <c r="T5591" s="60"/>
      <c r="U5591" s="60"/>
      <c r="V5591" s="46"/>
      <c r="W5591" s="28"/>
      <c r="X5591" s="28"/>
      <c r="Y5591" s="28"/>
      <c r="AA5591" s="77"/>
      <c r="AB5591" s="28"/>
      <c r="AC5591" s="28"/>
      <c r="AD5591" s="28"/>
      <c r="AE5591" s="28"/>
      <c r="AF5591" s="28"/>
      <c r="AG5591" s="28"/>
      <c r="AH5591" s="28"/>
      <c r="AI5591" s="28"/>
      <c r="AJ5591" s="28"/>
      <c r="AK5591" s="28"/>
      <c r="AL5591" s="28"/>
      <c r="AM5591" s="28"/>
      <c r="AN5591" s="28"/>
      <c r="AO5591" s="28"/>
      <c r="AP5591" s="28"/>
      <c r="AQ5591" s="28"/>
      <c r="AR5591" s="28"/>
      <c r="AS5591" s="28"/>
      <c r="AT5591" s="96"/>
      <c r="AU5591" s="28"/>
      <c r="AV5591" s="28"/>
      <c r="AW5591" s="28"/>
      <c r="AX5591" s="28"/>
      <c r="AY5591" s="28"/>
      <c r="AZ5591" s="28"/>
      <c r="BA5591" s="28"/>
      <c r="BB5591" s="28"/>
      <c r="BC5591" s="28"/>
      <c r="BD5591" s="28"/>
      <c r="BE5591" s="28"/>
    </row>
    <row r="5592" spans="3:57" ht="14.25" customHeight="1">
      <c r="C5592" s="46"/>
      <c r="D5592" s="28"/>
      <c r="E5592" s="28"/>
      <c r="F5592" s="28"/>
      <c r="G5592" s="28"/>
      <c r="H5592" s="28"/>
      <c r="I5592" s="28"/>
      <c r="J5592" s="28"/>
      <c r="K5592" s="28"/>
      <c r="L5592" s="28"/>
      <c r="M5592" s="28"/>
      <c r="N5592" s="28"/>
      <c r="O5592" s="28"/>
      <c r="P5592" s="60"/>
      <c r="Q5592" s="60"/>
      <c r="R5592" s="60"/>
      <c r="S5592" s="60"/>
      <c r="T5592" s="60"/>
      <c r="U5592" s="60"/>
      <c r="V5592" s="46"/>
      <c r="W5592" s="28"/>
      <c r="X5592" s="28"/>
      <c r="Y5592" s="28"/>
      <c r="AA5592" s="77"/>
      <c r="AB5592" s="28"/>
      <c r="AC5592" s="28"/>
      <c r="AD5592" s="28"/>
      <c r="AE5592" s="28"/>
      <c r="AF5592" s="28"/>
      <c r="AG5592" s="28"/>
      <c r="AH5592" s="28"/>
      <c r="AI5592" s="28"/>
      <c r="AJ5592" s="28"/>
      <c r="AK5592" s="28"/>
      <c r="AL5592" s="28"/>
      <c r="AM5592" s="28"/>
      <c r="AN5592" s="28"/>
      <c r="AO5592" s="28"/>
      <c r="AP5592" s="28"/>
      <c r="AQ5592" s="28"/>
      <c r="AR5592" s="28"/>
      <c r="AS5592" s="28"/>
      <c r="AT5592" s="96"/>
      <c r="AU5592" s="28"/>
      <c r="AV5592" s="28"/>
      <c r="AW5592" s="28"/>
      <c r="AX5592" s="28"/>
      <c r="AY5592" s="28"/>
      <c r="AZ5592" s="28"/>
      <c r="BA5592" s="28"/>
      <c r="BB5592" s="28"/>
      <c r="BC5592" s="28"/>
      <c r="BD5592" s="28"/>
      <c r="BE5592" s="28"/>
    </row>
    <row r="5593" spans="3:57" ht="14.25" customHeight="1">
      <c r="C5593" s="46"/>
      <c r="D5593" s="28"/>
      <c r="E5593" s="28"/>
      <c r="F5593" s="28"/>
      <c r="G5593" s="28"/>
      <c r="H5593" s="28"/>
      <c r="I5593" s="28"/>
      <c r="J5593" s="28"/>
      <c r="K5593" s="28"/>
      <c r="L5593" s="28"/>
      <c r="M5593" s="28"/>
      <c r="N5593" s="28"/>
      <c r="O5593" s="28"/>
      <c r="P5593" s="60"/>
      <c r="Q5593" s="60"/>
      <c r="R5593" s="60"/>
      <c r="S5593" s="60"/>
      <c r="T5593" s="60"/>
      <c r="U5593" s="60"/>
      <c r="V5593" s="46"/>
      <c r="W5593" s="28"/>
      <c r="X5593" s="28"/>
      <c r="Y5593" s="28"/>
      <c r="AA5593" s="77"/>
      <c r="AB5593" s="28"/>
      <c r="AC5593" s="28"/>
      <c r="AD5593" s="28"/>
      <c r="AE5593" s="28"/>
      <c r="AF5593" s="28"/>
      <c r="AG5593" s="28"/>
      <c r="AH5593" s="28"/>
      <c r="AI5593" s="28"/>
      <c r="AJ5593" s="28"/>
      <c r="AK5593" s="28"/>
      <c r="AL5593" s="28"/>
      <c r="AM5593" s="28"/>
      <c r="AN5593" s="28"/>
      <c r="AO5593" s="28"/>
      <c r="AP5593" s="28"/>
      <c r="AQ5593" s="28"/>
      <c r="AR5593" s="28"/>
      <c r="AS5593" s="28"/>
      <c r="AT5593" s="96"/>
      <c r="AU5593" s="28"/>
      <c r="AV5593" s="28"/>
      <c r="AW5593" s="28"/>
      <c r="AX5593" s="28"/>
      <c r="AY5593" s="28"/>
      <c r="AZ5593" s="28"/>
      <c r="BA5593" s="28"/>
      <c r="BB5593" s="28"/>
      <c r="BC5593" s="28"/>
      <c r="BD5593" s="28"/>
      <c r="BE5593" s="28"/>
    </row>
    <row r="5594" spans="3:57" ht="14.25" customHeight="1">
      <c r="C5594" s="46"/>
      <c r="D5594" s="28"/>
      <c r="E5594" s="28"/>
      <c r="F5594" s="28"/>
      <c r="G5594" s="28"/>
      <c r="H5594" s="28"/>
      <c r="I5594" s="28"/>
      <c r="J5594" s="28"/>
      <c r="K5594" s="28"/>
      <c r="L5594" s="28"/>
      <c r="M5594" s="28"/>
      <c r="N5594" s="28"/>
      <c r="O5594" s="28"/>
      <c r="P5594" s="60"/>
      <c r="Q5594" s="60"/>
      <c r="R5594" s="60"/>
      <c r="S5594" s="60"/>
      <c r="T5594" s="60"/>
      <c r="U5594" s="60"/>
      <c r="V5594" s="46"/>
      <c r="W5594" s="28"/>
      <c r="X5594" s="28"/>
      <c r="Y5594" s="28"/>
      <c r="AA5594" s="77"/>
      <c r="AB5594" s="28"/>
      <c r="AC5594" s="28"/>
      <c r="AD5594" s="28"/>
      <c r="AE5594" s="28"/>
      <c r="AF5594" s="28"/>
      <c r="AG5594" s="28"/>
      <c r="AH5594" s="28"/>
      <c r="AI5594" s="28"/>
      <c r="AJ5594" s="28"/>
      <c r="AK5594" s="28"/>
      <c r="AL5594" s="28"/>
      <c r="AM5594" s="28"/>
      <c r="AN5594" s="28"/>
      <c r="AO5594" s="28"/>
      <c r="AP5594" s="28"/>
      <c r="AQ5594" s="28"/>
      <c r="AR5594" s="28"/>
      <c r="AS5594" s="28"/>
      <c r="AT5594" s="96"/>
      <c r="AU5594" s="28"/>
      <c r="AV5594" s="28"/>
      <c r="AW5594" s="28"/>
      <c r="AX5594" s="28"/>
      <c r="AY5594" s="28"/>
      <c r="AZ5594" s="28"/>
      <c r="BA5594" s="28"/>
      <c r="BB5594" s="28"/>
      <c r="BC5594" s="28"/>
      <c r="BD5594" s="28"/>
      <c r="BE5594" s="28"/>
    </row>
    <row r="5595" spans="3:57" ht="14.25" customHeight="1">
      <c r="C5595" s="46"/>
      <c r="D5595" s="28"/>
      <c r="E5595" s="28"/>
      <c r="F5595" s="28"/>
      <c r="G5595" s="28"/>
      <c r="H5595" s="28"/>
      <c r="I5595" s="28"/>
      <c r="J5595" s="28"/>
      <c r="K5595" s="28"/>
      <c r="L5595" s="28"/>
      <c r="M5595" s="28"/>
      <c r="N5595" s="28"/>
      <c r="O5595" s="28"/>
      <c r="P5595" s="60"/>
      <c r="Q5595" s="60"/>
      <c r="R5595" s="60"/>
      <c r="S5595" s="60"/>
      <c r="T5595" s="60"/>
      <c r="U5595" s="60"/>
      <c r="V5595" s="46"/>
      <c r="W5595" s="28"/>
      <c r="X5595" s="28"/>
      <c r="Y5595" s="28"/>
      <c r="AA5595" s="77"/>
      <c r="AB5595" s="28"/>
      <c r="AC5595" s="28"/>
      <c r="AD5595" s="28"/>
      <c r="AE5595" s="28"/>
      <c r="AF5595" s="28"/>
      <c r="AG5595" s="28"/>
      <c r="AH5595" s="28"/>
      <c r="AI5595" s="28"/>
      <c r="AJ5595" s="28"/>
      <c r="AK5595" s="28"/>
      <c r="AL5595" s="28"/>
      <c r="AM5595" s="28"/>
      <c r="AN5595" s="28"/>
      <c r="AO5595" s="28"/>
      <c r="AP5595" s="28"/>
      <c r="AQ5595" s="28"/>
      <c r="AR5595" s="28"/>
      <c r="AS5595" s="28"/>
      <c r="AT5595" s="96"/>
      <c r="AU5595" s="28"/>
      <c r="AV5595" s="28"/>
      <c r="AW5595" s="28"/>
      <c r="AX5595" s="28"/>
      <c r="AY5595" s="28"/>
      <c r="AZ5595" s="28"/>
      <c r="BA5595" s="28"/>
      <c r="BB5595" s="28"/>
      <c r="BC5595" s="28"/>
      <c r="BD5595" s="28"/>
      <c r="BE5595" s="28"/>
    </row>
    <row r="5596" spans="3:57" ht="14.25" customHeight="1">
      <c r="C5596" s="46"/>
      <c r="D5596" s="28"/>
      <c r="E5596" s="28"/>
      <c r="F5596" s="28"/>
      <c r="G5596" s="28"/>
      <c r="H5596" s="28"/>
      <c r="I5596" s="28"/>
      <c r="J5596" s="28"/>
      <c r="K5596" s="28"/>
      <c r="L5596" s="28"/>
      <c r="M5596" s="28"/>
      <c r="N5596" s="28"/>
      <c r="O5596" s="28"/>
      <c r="P5596" s="60"/>
      <c r="Q5596" s="60"/>
      <c r="R5596" s="60"/>
      <c r="S5596" s="60"/>
      <c r="T5596" s="60"/>
      <c r="U5596" s="60"/>
      <c r="V5596" s="46"/>
      <c r="W5596" s="28"/>
      <c r="X5596" s="28"/>
      <c r="Y5596" s="28"/>
      <c r="AA5596" s="77"/>
      <c r="AB5596" s="28"/>
      <c r="AC5596" s="28"/>
      <c r="AD5596" s="28"/>
      <c r="AE5596" s="28"/>
      <c r="AF5596" s="28"/>
      <c r="AG5596" s="28"/>
      <c r="AH5596" s="28"/>
      <c r="AI5596" s="28"/>
      <c r="AJ5596" s="28"/>
      <c r="AK5596" s="28"/>
      <c r="AL5596" s="28"/>
      <c r="AM5596" s="28"/>
      <c r="AN5596" s="28"/>
      <c r="AO5596" s="28"/>
      <c r="AP5596" s="28"/>
      <c r="AQ5596" s="28"/>
      <c r="AR5596" s="28"/>
      <c r="AS5596" s="28"/>
      <c r="AT5596" s="96"/>
      <c r="AU5596" s="28"/>
      <c r="AV5596" s="28"/>
      <c r="AW5596" s="28"/>
      <c r="AX5596" s="28"/>
      <c r="AY5596" s="28"/>
      <c r="AZ5596" s="28"/>
      <c r="BA5596" s="28"/>
      <c r="BB5596" s="28"/>
      <c r="BC5596" s="28"/>
      <c r="BD5596" s="28"/>
      <c r="BE5596" s="28"/>
    </row>
    <row r="5597" spans="3:57" ht="14.25" customHeight="1">
      <c r="C5597" s="46"/>
      <c r="D5597" s="28"/>
      <c r="E5597" s="28"/>
      <c r="F5597" s="28"/>
      <c r="G5597" s="28"/>
      <c r="H5597" s="28"/>
      <c r="I5597" s="28"/>
      <c r="J5597" s="28"/>
      <c r="K5597" s="28"/>
      <c r="L5597" s="28"/>
      <c r="M5597" s="28"/>
      <c r="N5597" s="28"/>
      <c r="O5597" s="28"/>
      <c r="P5597" s="60"/>
      <c r="Q5597" s="60"/>
      <c r="R5597" s="60"/>
      <c r="S5597" s="60"/>
      <c r="T5597" s="60"/>
      <c r="U5597" s="60"/>
      <c r="V5597" s="46"/>
      <c r="W5597" s="28"/>
      <c r="X5597" s="28"/>
      <c r="Y5597" s="28"/>
      <c r="AA5597" s="77"/>
      <c r="AB5597" s="28"/>
      <c r="AC5597" s="28"/>
      <c r="AD5597" s="28"/>
      <c r="AE5597" s="28"/>
      <c r="AF5597" s="28"/>
      <c r="AG5597" s="28"/>
      <c r="AH5597" s="28"/>
      <c r="AI5597" s="28"/>
      <c r="AJ5597" s="28"/>
      <c r="AK5597" s="28"/>
      <c r="AL5597" s="28"/>
      <c r="AM5597" s="28"/>
      <c r="AN5597" s="28"/>
      <c r="AO5597" s="28"/>
      <c r="AP5597" s="28"/>
      <c r="AQ5597" s="28"/>
      <c r="AR5597" s="28"/>
      <c r="AS5597" s="28"/>
      <c r="AT5597" s="96"/>
      <c r="AU5597" s="28"/>
      <c r="AV5597" s="28"/>
      <c r="AW5597" s="28"/>
      <c r="AX5597" s="28"/>
      <c r="AY5597" s="28"/>
      <c r="AZ5597" s="28"/>
      <c r="BA5597" s="28"/>
      <c r="BB5597" s="28"/>
      <c r="BC5597" s="28"/>
      <c r="BD5597" s="28"/>
      <c r="BE5597" s="28"/>
    </row>
    <row r="5598" spans="3:57" ht="14.25" customHeight="1">
      <c r="C5598" s="46"/>
      <c r="D5598" s="28"/>
      <c r="E5598" s="28"/>
      <c r="F5598" s="28"/>
      <c r="G5598" s="28"/>
      <c r="H5598" s="28"/>
      <c r="I5598" s="28"/>
      <c r="J5598" s="28"/>
      <c r="K5598" s="28"/>
      <c r="L5598" s="28"/>
      <c r="M5598" s="28"/>
      <c r="N5598" s="28"/>
      <c r="O5598" s="28"/>
      <c r="P5598" s="60"/>
      <c r="Q5598" s="60"/>
      <c r="R5598" s="60"/>
      <c r="S5598" s="60"/>
      <c r="T5598" s="60"/>
      <c r="U5598" s="60"/>
      <c r="V5598" s="46"/>
      <c r="W5598" s="28"/>
      <c r="X5598" s="28"/>
      <c r="Y5598" s="28"/>
      <c r="AA5598" s="77"/>
      <c r="AB5598" s="28"/>
      <c r="AC5598" s="28"/>
      <c r="AD5598" s="28"/>
      <c r="AE5598" s="28"/>
      <c r="AF5598" s="28"/>
      <c r="AG5598" s="28"/>
      <c r="AH5598" s="28"/>
      <c r="AI5598" s="28"/>
      <c r="AJ5598" s="28"/>
      <c r="AK5598" s="28"/>
      <c r="AL5598" s="28"/>
      <c r="AM5598" s="28"/>
      <c r="AN5598" s="28"/>
      <c r="AO5598" s="28"/>
      <c r="AP5598" s="28"/>
      <c r="AQ5598" s="28"/>
      <c r="AR5598" s="28"/>
      <c r="AS5598" s="28"/>
      <c r="AT5598" s="96"/>
      <c r="AU5598" s="28"/>
      <c r="AV5598" s="28"/>
      <c r="AW5598" s="28"/>
      <c r="AX5598" s="28"/>
      <c r="AY5598" s="28"/>
      <c r="AZ5598" s="28"/>
      <c r="BA5598" s="28"/>
      <c r="BB5598" s="28"/>
      <c r="BC5598" s="28"/>
      <c r="BD5598" s="28"/>
      <c r="BE5598" s="28"/>
    </row>
    <row r="5599" spans="3:57" ht="14.25" customHeight="1">
      <c r="C5599" s="46"/>
      <c r="D5599" s="28"/>
      <c r="E5599" s="28"/>
      <c r="F5599" s="28"/>
      <c r="G5599" s="28"/>
      <c r="H5599" s="28"/>
      <c r="I5599" s="28"/>
      <c r="J5599" s="28"/>
      <c r="K5599" s="28"/>
      <c r="L5599" s="28"/>
      <c r="M5599" s="28"/>
      <c r="N5599" s="28"/>
      <c r="O5599" s="28"/>
      <c r="P5599" s="60"/>
      <c r="Q5599" s="60"/>
      <c r="R5599" s="60"/>
      <c r="S5599" s="60"/>
      <c r="T5599" s="60"/>
      <c r="U5599" s="60"/>
      <c r="V5599" s="46"/>
      <c r="W5599" s="28"/>
      <c r="X5599" s="28"/>
      <c r="Y5599" s="28"/>
      <c r="AA5599" s="77"/>
      <c r="AB5599" s="28"/>
      <c r="AC5599" s="28"/>
      <c r="AD5599" s="28"/>
      <c r="AE5599" s="28"/>
      <c r="AF5599" s="28"/>
      <c r="AG5599" s="28"/>
      <c r="AH5599" s="28"/>
      <c r="AI5599" s="28"/>
      <c r="AJ5599" s="28"/>
      <c r="AK5599" s="28"/>
      <c r="AL5599" s="28"/>
      <c r="AM5599" s="28"/>
      <c r="AN5599" s="28"/>
      <c r="AO5599" s="28"/>
      <c r="AP5599" s="28"/>
      <c r="AQ5599" s="28"/>
      <c r="AR5599" s="28"/>
      <c r="AS5599" s="28"/>
      <c r="AT5599" s="96"/>
      <c r="AU5599" s="28"/>
      <c r="AV5599" s="28"/>
      <c r="AW5599" s="28"/>
      <c r="AX5599" s="28"/>
      <c r="AY5599" s="28"/>
      <c r="AZ5599" s="28"/>
      <c r="BA5599" s="28"/>
      <c r="BB5599" s="28"/>
      <c r="BC5599" s="28"/>
      <c r="BD5599" s="28"/>
      <c r="BE5599" s="28"/>
    </row>
    <row r="5600" spans="3:57" ht="14.25" customHeight="1">
      <c r="C5600" s="46"/>
      <c r="D5600" s="28"/>
      <c r="E5600" s="28"/>
      <c r="F5600" s="28"/>
      <c r="G5600" s="28"/>
      <c r="H5600" s="28"/>
      <c r="I5600" s="28"/>
      <c r="J5600" s="28"/>
      <c r="K5600" s="28"/>
      <c r="L5600" s="28"/>
      <c r="M5600" s="28"/>
      <c r="N5600" s="28"/>
      <c r="O5600" s="28"/>
      <c r="P5600" s="60"/>
      <c r="Q5600" s="60"/>
      <c r="R5600" s="60"/>
      <c r="S5600" s="60"/>
      <c r="T5600" s="60"/>
      <c r="U5600" s="60"/>
      <c r="V5600" s="46"/>
      <c r="W5600" s="28"/>
      <c r="X5600" s="28"/>
      <c r="Y5600" s="28"/>
      <c r="AA5600" s="77"/>
      <c r="AB5600" s="28"/>
      <c r="AC5600" s="28"/>
      <c r="AD5600" s="28"/>
      <c r="AE5600" s="28"/>
      <c r="AF5600" s="28"/>
      <c r="AG5600" s="28"/>
      <c r="AH5600" s="28"/>
      <c r="AI5600" s="28"/>
      <c r="AJ5600" s="28"/>
      <c r="AK5600" s="28"/>
      <c r="AL5600" s="28"/>
      <c r="AM5600" s="28"/>
      <c r="AN5600" s="28"/>
      <c r="AO5600" s="28"/>
      <c r="AP5600" s="28"/>
      <c r="AQ5600" s="28"/>
      <c r="AR5600" s="28"/>
      <c r="AS5600" s="28"/>
      <c r="AT5600" s="96"/>
      <c r="AU5600" s="28"/>
      <c r="AV5600" s="28"/>
      <c r="AW5600" s="28"/>
      <c r="AX5600" s="28"/>
      <c r="AY5600" s="28"/>
      <c r="AZ5600" s="28"/>
      <c r="BA5600" s="28"/>
      <c r="BB5600" s="28"/>
      <c r="BC5600" s="28"/>
      <c r="BD5600" s="28"/>
      <c r="BE5600" s="28"/>
    </row>
    <row r="5601" spans="3:57" ht="14.25" customHeight="1">
      <c r="C5601" s="46"/>
      <c r="D5601" s="28"/>
      <c r="E5601" s="28"/>
      <c r="F5601" s="28"/>
      <c r="G5601" s="28"/>
      <c r="H5601" s="28"/>
      <c r="I5601" s="28"/>
      <c r="J5601" s="28"/>
      <c r="K5601" s="28"/>
      <c r="L5601" s="28"/>
      <c r="M5601" s="28"/>
      <c r="N5601" s="28"/>
      <c r="O5601" s="28"/>
      <c r="P5601" s="60"/>
      <c r="Q5601" s="60"/>
      <c r="R5601" s="60"/>
      <c r="S5601" s="60"/>
      <c r="T5601" s="60"/>
      <c r="U5601" s="60"/>
      <c r="V5601" s="46"/>
      <c r="W5601" s="28"/>
      <c r="X5601" s="28"/>
      <c r="Y5601" s="28"/>
      <c r="AA5601" s="77"/>
      <c r="AB5601" s="28"/>
      <c r="AC5601" s="28"/>
      <c r="AD5601" s="28"/>
      <c r="AE5601" s="28"/>
      <c r="AF5601" s="28"/>
      <c r="AG5601" s="28"/>
      <c r="AH5601" s="28"/>
      <c r="AI5601" s="28"/>
      <c r="AJ5601" s="28"/>
      <c r="AK5601" s="28"/>
      <c r="AL5601" s="28"/>
      <c r="AM5601" s="28"/>
      <c r="AN5601" s="28"/>
      <c r="AO5601" s="28"/>
      <c r="AP5601" s="28"/>
      <c r="AQ5601" s="28"/>
      <c r="AR5601" s="28"/>
      <c r="AS5601" s="28"/>
      <c r="AT5601" s="96"/>
      <c r="AU5601" s="28"/>
      <c r="AV5601" s="28"/>
      <c r="AW5601" s="28"/>
      <c r="AX5601" s="28"/>
      <c r="AY5601" s="28"/>
      <c r="AZ5601" s="28"/>
      <c r="BA5601" s="28"/>
      <c r="BB5601" s="28"/>
      <c r="BC5601" s="28"/>
      <c r="BD5601" s="28"/>
      <c r="BE5601" s="28"/>
    </row>
    <row r="5602" spans="3:57" ht="14.25" customHeight="1">
      <c r="C5602" s="46"/>
      <c r="D5602" s="28"/>
      <c r="E5602" s="28"/>
      <c r="F5602" s="28"/>
      <c r="G5602" s="28"/>
      <c r="H5602" s="28"/>
      <c r="I5602" s="28"/>
      <c r="J5602" s="28"/>
      <c r="K5602" s="28"/>
      <c r="L5602" s="28"/>
      <c r="M5602" s="28"/>
      <c r="N5602" s="28"/>
      <c r="O5602" s="28"/>
      <c r="P5602" s="60"/>
      <c r="Q5602" s="60"/>
      <c r="R5602" s="60"/>
      <c r="S5602" s="60"/>
      <c r="T5602" s="60"/>
      <c r="U5602" s="60"/>
      <c r="V5602" s="46"/>
      <c r="W5602" s="28"/>
      <c r="X5602" s="28"/>
      <c r="Y5602" s="28"/>
      <c r="AA5602" s="77"/>
      <c r="AB5602" s="28"/>
      <c r="AC5602" s="28"/>
      <c r="AD5602" s="28"/>
      <c r="AE5602" s="28"/>
      <c r="AF5602" s="28"/>
      <c r="AG5602" s="28"/>
      <c r="AH5602" s="28"/>
      <c r="AI5602" s="28"/>
      <c r="AJ5602" s="28"/>
      <c r="AK5602" s="28"/>
      <c r="AL5602" s="28"/>
      <c r="AM5602" s="28"/>
      <c r="AN5602" s="28"/>
      <c r="AO5602" s="28"/>
      <c r="AP5602" s="28"/>
      <c r="AQ5602" s="28"/>
      <c r="AR5602" s="28"/>
      <c r="AS5602" s="28"/>
      <c r="AT5602" s="96"/>
      <c r="AU5602" s="28"/>
      <c r="AV5602" s="28"/>
      <c r="AW5602" s="28"/>
      <c r="AX5602" s="28"/>
      <c r="AY5602" s="28"/>
      <c r="AZ5602" s="28"/>
      <c r="BA5602" s="28"/>
      <c r="BB5602" s="28"/>
      <c r="BC5602" s="28"/>
      <c r="BD5602" s="28"/>
      <c r="BE5602" s="28"/>
    </row>
    <row r="5603" spans="3:57" ht="14.25" customHeight="1">
      <c r="C5603" s="46"/>
      <c r="D5603" s="28"/>
      <c r="E5603" s="28"/>
      <c r="F5603" s="28"/>
      <c r="G5603" s="28"/>
      <c r="H5603" s="28"/>
      <c r="I5603" s="28"/>
      <c r="J5603" s="28"/>
      <c r="K5603" s="28"/>
      <c r="L5603" s="28"/>
      <c r="M5603" s="28"/>
      <c r="N5603" s="28"/>
      <c r="O5603" s="28"/>
      <c r="P5603" s="60"/>
      <c r="Q5603" s="60"/>
      <c r="R5603" s="60"/>
      <c r="S5603" s="60"/>
      <c r="T5603" s="60"/>
      <c r="U5603" s="60"/>
      <c r="V5603" s="46"/>
      <c r="W5603" s="28"/>
      <c r="X5603" s="28"/>
      <c r="Y5603" s="28"/>
      <c r="AA5603" s="77"/>
      <c r="AB5603" s="28"/>
      <c r="AC5603" s="28"/>
      <c r="AD5603" s="28"/>
      <c r="AE5603" s="28"/>
      <c r="AF5603" s="28"/>
      <c r="AG5603" s="28"/>
      <c r="AH5603" s="28"/>
      <c r="AI5603" s="28"/>
      <c r="AJ5603" s="28"/>
      <c r="AK5603" s="28"/>
      <c r="AL5603" s="28"/>
      <c r="AM5603" s="28"/>
      <c r="AN5603" s="28"/>
      <c r="AO5603" s="28"/>
      <c r="AP5603" s="28"/>
      <c r="AQ5603" s="28"/>
      <c r="AR5603" s="28"/>
      <c r="AS5603" s="28"/>
      <c r="AT5603" s="96"/>
      <c r="AU5603" s="28"/>
      <c r="AV5603" s="28"/>
      <c r="AW5603" s="28"/>
      <c r="AX5603" s="28"/>
      <c r="AY5603" s="28"/>
      <c r="AZ5603" s="28"/>
      <c r="BA5603" s="28"/>
      <c r="BB5603" s="28"/>
      <c r="BC5603" s="28"/>
      <c r="BD5603" s="28"/>
      <c r="BE5603" s="28"/>
    </row>
    <row r="5604" spans="3:57" ht="14.25" customHeight="1">
      <c r="C5604" s="46"/>
      <c r="D5604" s="28"/>
      <c r="E5604" s="28"/>
      <c r="F5604" s="28"/>
      <c r="G5604" s="28"/>
      <c r="H5604" s="28"/>
      <c r="I5604" s="28"/>
      <c r="J5604" s="28"/>
      <c r="K5604" s="28"/>
      <c r="L5604" s="28"/>
      <c r="M5604" s="28"/>
      <c r="N5604" s="28"/>
      <c r="O5604" s="28"/>
      <c r="P5604" s="60"/>
      <c r="Q5604" s="60"/>
      <c r="R5604" s="60"/>
      <c r="S5604" s="60"/>
      <c r="T5604" s="60"/>
      <c r="U5604" s="60"/>
      <c r="V5604" s="46"/>
      <c r="W5604" s="28"/>
      <c r="X5604" s="28"/>
      <c r="Y5604" s="28"/>
      <c r="AA5604" s="77"/>
      <c r="AB5604" s="28"/>
      <c r="AC5604" s="28"/>
      <c r="AD5604" s="28"/>
      <c r="AE5604" s="28"/>
      <c r="AF5604" s="28"/>
      <c r="AG5604" s="28"/>
      <c r="AH5604" s="28"/>
      <c r="AI5604" s="28"/>
      <c r="AJ5604" s="28"/>
      <c r="AK5604" s="28"/>
      <c r="AL5604" s="28"/>
      <c r="AM5604" s="28"/>
      <c r="AN5604" s="28"/>
      <c r="AO5604" s="28"/>
      <c r="AP5604" s="28"/>
      <c r="AQ5604" s="28"/>
      <c r="AR5604" s="28"/>
      <c r="AS5604" s="28"/>
      <c r="AT5604" s="96"/>
      <c r="AU5604" s="28"/>
      <c r="AV5604" s="28"/>
      <c r="AW5604" s="28"/>
      <c r="AX5604" s="28"/>
      <c r="AY5604" s="28"/>
      <c r="AZ5604" s="28"/>
      <c r="BA5604" s="28"/>
      <c r="BB5604" s="28"/>
      <c r="BC5604" s="28"/>
      <c r="BD5604" s="28"/>
      <c r="BE5604" s="28"/>
    </row>
    <row r="5605" spans="3:57" ht="14.25" customHeight="1">
      <c r="C5605" s="46"/>
      <c r="D5605" s="28"/>
      <c r="E5605" s="28"/>
      <c r="F5605" s="28"/>
      <c r="G5605" s="28"/>
      <c r="H5605" s="28"/>
      <c r="I5605" s="28"/>
      <c r="J5605" s="28"/>
      <c r="K5605" s="28"/>
      <c r="L5605" s="28"/>
      <c r="M5605" s="28"/>
      <c r="N5605" s="28"/>
      <c r="O5605" s="28"/>
      <c r="P5605" s="60"/>
      <c r="Q5605" s="60"/>
      <c r="R5605" s="60"/>
      <c r="S5605" s="60"/>
      <c r="T5605" s="60"/>
      <c r="U5605" s="60"/>
      <c r="V5605" s="46"/>
      <c r="W5605" s="28"/>
      <c r="X5605" s="28"/>
      <c r="Y5605" s="28"/>
      <c r="AA5605" s="77"/>
      <c r="AB5605" s="28"/>
      <c r="AC5605" s="28"/>
      <c r="AD5605" s="28"/>
      <c r="AE5605" s="28"/>
      <c r="AF5605" s="28"/>
      <c r="AG5605" s="28"/>
      <c r="AH5605" s="28"/>
      <c r="AI5605" s="28"/>
      <c r="AJ5605" s="28"/>
      <c r="AK5605" s="28"/>
      <c r="AL5605" s="28"/>
      <c r="AM5605" s="28"/>
      <c r="AN5605" s="28"/>
      <c r="AO5605" s="28"/>
      <c r="AP5605" s="28"/>
      <c r="AQ5605" s="28"/>
      <c r="AR5605" s="28"/>
      <c r="AS5605" s="28"/>
      <c r="AT5605" s="96"/>
      <c r="AU5605" s="28"/>
      <c r="AV5605" s="28"/>
      <c r="AW5605" s="28"/>
      <c r="AX5605" s="28"/>
      <c r="AY5605" s="28"/>
      <c r="AZ5605" s="28"/>
      <c r="BA5605" s="28"/>
      <c r="BB5605" s="28"/>
      <c r="BC5605" s="28"/>
      <c r="BD5605" s="28"/>
      <c r="BE5605" s="28"/>
    </row>
    <row r="5606" spans="3:57" ht="14.25" customHeight="1">
      <c r="C5606" s="46"/>
      <c r="D5606" s="28"/>
      <c r="E5606" s="28"/>
      <c r="F5606" s="28"/>
      <c r="G5606" s="28"/>
      <c r="H5606" s="28"/>
      <c r="I5606" s="28"/>
      <c r="J5606" s="28"/>
      <c r="K5606" s="28"/>
      <c r="L5606" s="28"/>
      <c r="M5606" s="28"/>
      <c r="N5606" s="28"/>
      <c r="O5606" s="28"/>
      <c r="P5606" s="60"/>
      <c r="Q5606" s="60"/>
      <c r="R5606" s="60"/>
      <c r="S5606" s="60"/>
      <c r="T5606" s="60"/>
      <c r="U5606" s="60"/>
      <c r="V5606" s="46"/>
      <c r="W5606" s="28"/>
      <c r="X5606" s="28"/>
      <c r="Y5606" s="28"/>
      <c r="AA5606" s="77"/>
      <c r="AB5606" s="28"/>
      <c r="AC5606" s="28"/>
      <c r="AD5606" s="28"/>
      <c r="AE5606" s="28"/>
      <c r="AF5606" s="28"/>
      <c r="AG5606" s="28"/>
      <c r="AH5606" s="28"/>
      <c r="AI5606" s="28"/>
      <c r="AJ5606" s="28"/>
      <c r="AK5606" s="28"/>
      <c r="AL5606" s="28"/>
      <c r="AM5606" s="28"/>
      <c r="AN5606" s="28"/>
      <c r="AO5606" s="28"/>
      <c r="AP5606" s="28"/>
      <c r="AQ5606" s="28"/>
      <c r="AR5606" s="28"/>
      <c r="AS5606" s="28"/>
      <c r="AT5606" s="96"/>
      <c r="AU5606" s="28"/>
      <c r="AV5606" s="28"/>
      <c r="AW5606" s="28"/>
      <c r="AX5606" s="28"/>
      <c r="AY5606" s="28"/>
      <c r="AZ5606" s="28"/>
      <c r="BA5606" s="28"/>
      <c r="BB5606" s="28"/>
      <c r="BC5606" s="28"/>
      <c r="BD5606" s="28"/>
      <c r="BE5606" s="28"/>
    </row>
    <row r="5607" spans="3:57" ht="14.25" customHeight="1">
      <c r="C5607" s="46"/>
      <c r="D5607" s="28"/>
      <c r="E5607" s="28"/>
      <c r="F5607" s="28"/>
      <c r="G5607" s="28"/>
      <c r="H5607" s="28"/>
      <c r="I5607" s="28"/>
      <c r="J5607" s="28"/>
      <c r="K5607" s="28"/>
      <c r="L5607" s="28"/>
      <c r="M5607" s="28"/>
      <c r="N5607" s="28"/>
      <c r="O5607" s="28"/>
      <c r="P5607" s="60"/>
      <c r="Q5607" s="60"/>
      <c r="R5607" s="60"/>
      <c r="S5607" s="60"/>
      <c r="T5607" s="60"/>
      <c r="U5607" s="60"/>
      <c r="V5607" s="46"/>
      <c r="W5607" s="28"/>
      <c r="X5607" s="28"/>
      <c r="Y5607" s="28"/>
      <c r="AA5607" s="77"/>
      <c r="AB5607" s="28"/>
      <c r="AC5607" s="28"/>
      <c r="AD5607" s="28"/>
      <c r="AE5607" s="28"/>
      <c r="AF5607" s="28"/>
      <c r="AG5607" s="28"/>
      <c r="AH5607" s="28"/>
      <c r="AI5607" s="28"/>
      <c r="AJ5607" s="28"/>
      <c r="AK5607" s="28"/>
      <c r="AL5607" s="28"/>
      <c r="AM5607" s="28"/>
      <c r="AN5607" s="28"/>
      <c r="AO5607" s="28"/>
      <c r="AP5607" s="28"/>
      <c r="AQ5607" s="28"/>
      <c r="AR5607" s="28"/>
      <c r="AS5607" s="28"/>
      <c r="AT5607" s="96"/>
      <c r="AU5607" s="28"/>
      <c r="AV5607" s="28"/>
      <c r="AW5607" s="28"/>
      <c r="AX5607" s="28"/>
      <c r="AY5607" s="28"/>
      <c r="AZ5607" s="28"/>
      <c r="BA5607" s="28"/>
      <c r="BB5607" s="28"/>
      <c r="BC5607" s="28"/>
      <c r="BD5607" s="28"/>
      <c r="BE5607" s="28"/>
    </row>
    <row r="5608" spans="3:57" ht="14.25" customHeight="1">
      <c r="C5608" s="46"/>
      <c r="D5608" s="28"/>
      <c r="E5608" s="28"/>
      <c r="F5608" s="28"/>
      <c r="G5608" s="28"/>
      <c r="H5608" s="28"/>
      <c r="I5608" s="28"/>
      <c r="J5608" s="28"/>
      <c r="K5608" s="28"/>
      <c r="L5608" s="28"/>
      <c r="M5608" s="28"/>
      <c r="N5608" s="28"/>
      <c r="O5608" s="28"/>
      <c r="P5608" s="60"/>
      <c r="Q5608" s="60"/>
      <c r="R5608" s="60"/>
      <c r="S5608" s="60"/>
      <c r="T5608" s="60"/>
      <c r="U5608" s="60"/>
      <c r="V5608" s="46"/>
      <c r="W5608" s="28"/>
      <c r="X5608" s="28"/>
      <c r="Y5608" s="28"/>
      <c r="AA5608" s="77"/>
      <c r="AB5608" s="28"/>
      <c r="AC5608" s="28"/>
      <c r="AD5608" s="28"/>
      <c r="AE5608" s="28"/>
      <c r="AF5608" s="28"/>
      <c r="AG5608" s="28"/>
      <c r="AH5608" s="28"/>
      <c r="AI5608" s="28"/>
      <c r="AJ5608" s="28"/>
      <c r="AK5608" s="28"/>
      <c r="AL5608" s="28"/>
      <c r="AM5608" s="28"/>
      <c r="AN5608" s="28"/>
      <c r="AO5608" s="28"/>
      <c r="AP5608" s="28"/>
      <c r="AQ5608" s="28"/>
      <c r="AR5608" s="28"/>
      <c r="AS5608" s="28"/>
      <c r="AT5608" s="96"/>
      <c r="AU5608" s="28"/>
      <c r="AV5608" s="28"/>
      <c r="AW5608" s="28"/>
      <c r="AX5608" s="28"/>
      <c r="AY5608" s="28"/>
      <c r="AZ5608" s="28"/>
      <c r="BA5608" s="28"/>
      <c r="BB5608" s="28"/>
      <c r="BC5608" s="28"/>
      <c r="BD5608" s="28"/>
      <c r="BE5608" s="28"/>
    </row>
    <row r="5609" spans="3:57" ht="14.25" customHeight="1">
      <c r="C5609" s="46"/>
      <c r="D5609" s="28"/>
      <c r="E5609" s="28"/>
      <c r="F5609" s="28"/>
      <c r="G5609" s="28"/>
      <c r="H5609" s="28"/>
      <c r="I5609" s="28"/>
      <c r="J5609" s="28"/>
      <c r="K5609" s="28"/>
      <c r="L5609" s="28"/>
      <c r="M5609" s="28"/>
      <c r="N5609" s="28"/>
      <c r="O5609" s="28"/>
      <c r="P5609" s="60"/>
      <c r="Q5609" s="60"/>
      <c r="R5609" s="60"/>
      <c r="S5609" s="60"/>
      <c r="T5609" s="60"/>
      <c r="U5609" s="60"/>
      <c r="V5609" s="46"/>
      <c r="W5609" s="28"/>
      <c r="X5609" s="28"/>
      <c r="Y5609" s="28"/>
      <c r="AA5609" s="77"/>
      <c r="AB5609" s="28"/>
      <c r="AC5609" s="28"/>
      <c r="AD5609" s="28"/>
      <c r="AE5609" s="28"/>
      <c r="AF5609" s="28"/>
      <c r="AG5609" s="28"/>
      <c r="AH5609" s="28"/>
      <c r="AI5609" s="28"/>
      <c r="AJ5609" s="28"/>
      <c r="AK5609" s="28"/>
      <c r="AL5609" s="28"/>
      <c r="AM5609" s="28"/>
      <c r="AN5609" s="28"/>
      <c r="AO5609" s="28"/>
      <c r="AP5609" s="28"/>
      <c r="AQ5609" s="28"/>
      <c r="AR5609" s="28"/>
      <c r="AS5609" s="28"/>
      <c r="AT5609" s="96"/>
      <c r="AU5609" s="28"/>
      <c r="AV5609" s="28"/>
      <c r="AW5609" s="28"/>
      <c r="AX5609" s="28"/>
      <c r="AY5609" s="28"/>
      <c r="AZ5609" s="28"/>
      <c r="BA5609" s="28"/>
      <c r="BB5609" s="28"/>
      <c r="BC5609" s="28"/>
      <c r="BD5609" s="28"/>
      <c r="BE5609" s="28"/>
    </row>
    <row r="5610" spans="3:57" ht="14.25" customHeight="1">
      <c r="C5610" s="46"/>
      <c r="D5610" s="28"/>
      <c r="E5610" s="28"/>
      <c r="F5610" s="28"/>
      <c r="G5610" s="28"/>
      <c r="H5610" s="28"/>
      <c r="I5610" s="28"/>
      <c r="J5610" s="28"/>
      <c r="K5610" s="28"/>
      <c r="L5610" s="28"/>
      <c r="M5610" s="28"/>
      <c r="N5610" s="28"/>
      <c r="O5610" s="28"/>
      <c r="P5610" s="60"/>
      <c r="Q5610" s="60"/>
      <c r="R5610" s="60"/>
      <c r="S5610" s="60"/>
      <c r="T5610" s="60"/>
      <c r="U5610" s="60"/>
      <c r="V5610" s="46"/>
      <c r="W5610" s="28"/>
      <c r="X5610" s="28"/>
      <c r="Y5610" s="28"/>
      <c r="AA5610" s="77"/>
      <c r="AB5610" s="28"/>
      <c r="AC5610" s="28"/>
      <c r="AD5610" s="28"/>
      <c r="AE5610" s="28"/>
      <c r="AF5610" s="28"/>
      <c r="AG5610" s="28"/>
      <c r="AH5610" s="28"/>
      <c r="AI5610" s="28"/>
      <c r="AJ5610" s="28"/>
      <c r="AK5610" s="28"/>
      <c r="AL5610" s="28"/>
      <c r="AM5610" s="28"/>
      <c r="AN5610" s="28"/>
      <c r="AO5610" s="28"/>
      <c r="AP5610" s="28"/>
      <c r="AQ5610" s="28"/>
      <c r="AR5610" s="28"/>
      <c r="AS5610" s="28"/>
      <c r="AT5610" s="96"/>
      <c r="AU5610" s="28"/>
      <c r="AV5610" s="28"/>
      <c r="AW5610" s="28"/>
      <c r="AX5610" s="28"/>
      <c r="AY5610" s="28"/>
      <c r="AZ5610" s="28"/>
      <c r="BA5610" s="28"/>
      <c r="BB5610" s="28"/>
      <c r="BC5610" s="28"/>
      <c r="BD5610" s="28"/>
      <c r="BE5610" s="28"/>
    </row>
    <row r="5611" spans="3:57" ht="14.25" customHeight="1">
      <c r="C5611" s="46"/>
      <c r="D5611" s="28"/>
      <c r="E5611" s="28"/>
      <c r="F5611" s="28"/>
      <c r="G5611" s="28"/>
      <c r="H5611" s="28"/>
      <c r="I5611" s="28"/>
      <c r="J5611" s="28"/>
      <c r="K5611" s="28"/>
      <c r="L5611" s="28"/>
      <c r="M5611" s="28"/>
      <c r="N5611" s="28"/>
      <c r="O5611" s="28"/>
      <c r="P5611" s="60"/>
      <c r="Q5611" s="60"/>
      <c r="R5611" s="60"/>
      <c r="S5611" s="60"/>
      <c r="T5611" s="60"/>
      <c r="U5611" s="60"/>
      <c r="V5611" s="46"/>
      <c r="W5611" s="28"/>
      <c r="X5611" s="28"/>
      <c r="Y5611" s="28"/>
      <c r="AA5611" s="77"/>
      <c r="AB5611" s="28"/>
      <c r="AC5611" s="28"/>
      <c r="AD5611" s="28"/>
      <c r="AE5611" s="28"/>
      <c r="AF5611" s="28"/>
      <c r="AG5611" s="28"/>
      <c r="AH5611" s="28"/>
      <c r="AI5611" s="28"/>
      <c r="AJ5611" s="28"/>
      <c r="AK5611" s="28"/>
      <c r="AL5611" s="28"/>
      <c r="AM5611" s="28"/>
      <c r="AN5611" s="28"/>
      <c r="AO5611" s="28"/>
      <c r="AP5611" s="28"/>
      <c r="AQ5611" s="28"/>
      <c r="AR5611" s="28"/>
      <c r="AS5611" s="28"/>
      <c r="AT5611" s="96"/>
      <c r="AU5611" s="28"/>
      <c r="AV5611" s="28"/>
      <c r="AW5611" s="28"/>
      <c r="AX5611" s="28"/>
      <c r="AY5611" s="28"/>
      <c r="AZ5611" s="28"/>
      <c r="BA5611" s="28"/>
      <c r="BB5611" s="28"/>
      <c r="BC5611" s="28"/>
      <c r="BD5611" s="28"/>
      <c r="BE5611" s="28"/>
    </row>
    <row r="5612" spans="3:57" ht="14.25" customHeight="1">
      <c r="C5612" s="46"/>
      <c r="D5612" s="28"/>
      <c r="E5612" s="28"/>
      <c r="F5612" s="28"/>
      <c r="G5612" s="28"/>
      <c r="H5612" s="28"/>
      <c r="I5612" s="28"/>
      <c r="J5612" s="28"/>
      <c r="K5612" s="28"/>
      <c r="L5612" s="28"/>
      <c r="M5612" s="28"/>
      <c r="N5612" s="28"/>
      <c r="O5612" s="28"/>
      <c r="P5612" s="60"/>
      <c r="Q5612" s="60"/>
      <c r="R5612" s="60"/>
      <c r="S5612" s="60"/>
      <c r="T5612" s="60"/>
      <c r="U5612" s="60"/>
      <c r="V5612" s="46"/>
      <c r="W5612" s="28"/>
      <c r="X5612" s="28"/>
      <c r="Y5612" s="28"/>
      <c r="AA5612" s="77"/>
      <c r="AB5612" s="28"/>
      <c r="AC5612" s="28"/>
      <c r="AD5612" s="28"/>
      <c r="AE5612" s="28"/>
      <c r="AF5612" s="28"/>
      <c r="AG5612" s="28"/>
      <c r="AH5612" s="28"/>
      <c r="AI5612" s="28"/>
      <c r="AJ5612" s="28"/>
      <c r="AK5612" s="28"/>
      <c r="AL5612" s="28"/>
      <c r="AM5612" s="28"/>
      <c r="AN5612" s="28"/>
      <c r="AO5612" s="28"/>
      <c r="AP5612" s="28"/>
      <c r="AQ5612" s="28"/>
      <c r="AR5612" s="28"/>
      <c r="AS5612" s="28"/>
      <c r="AT5612" s="96"/>
      <c r="AU5612" s="28"/>
      <c r="AV5612" s="28"/>
      <c r="AW5612" s="28"/>
      <c r="AX5612" s="28"/>
      <c r="AY5612" s="28"/>
      <c r="AZ5612" s="28"/>
      <c r="BA5612" s="28"/>
      <c r="BB5612" s="28"/>
      <c r="BC5612" s="28"/>
      <c r="BD5612" s="28"/>
      <c r="BE5612" s="28"/>
    </row>
    <row r="5613" spans="3:57" ht="14.25" customHeight="1">
      <c r="C5613" s="46"/>
      <c r="D5613" s="28"/>
      <c r="E5613" s="28"/>
      <c r="F5613" s="28"/>
      <c r="G5613" s="28"/>
      <c r="H5613" s="28"/>
      <c r="I5613" s="28"/>
      <c r="J5613" s="28"/>
      <c r="K5613" s="28"/>
      <c r="L5613" s="28"/>
      <c r="M5613" s="28"/>
      <c r="N5613" s="28"/>
      <c r="O5613" s="28"/>
      <c r="P5613" s="60"/>
      <c r="Q5613" s="60"/>
      <c r="R5613" s="60"/>
      <c r="S5613" s="60"/>
      <c r="T5613" s="60"/>
      <c r="U5613" s="60"/>
      <c r="V5613" s="46"/>
      <c r="W5613" s="28"/>
      <c r="X5613" s="28"/>
      <c r="Y5613" s="28"/>
      <c r="AA5613" s="77"/>
      <c r="AB5613" s="28"/>
      <c r="AC5613" s="28"/>
      <c r="AD5613" s="28"/>
      <c r="AE5613" s="28"/>
      <c r="AF5613" s="28"/>
      <c r="AG5613" s="28"/>
      <c r="AH5613" s="28"/>
      <c r="AI5613" s="28"/>
      <c r="AJ5613" s="28"/>
      <c r="AK5613" s="28"/>
      <c r="AL5613" s="28"/>
      <c r="AM5613" s="28"/>
      <c r="AN5613" s="28"/>
      <c r="AO5613" s="28"/>
      <c r="AP5613" s="28"/>
      <c r="AQ5613" s="28"/>
      <c r="AR5613" s="28"/>
      <c r="AS5613" s="28"/>
      <c r="AT5613" s="96"/>
      <c r="AU5613" s="28"/>
      <c r="AV5613" s="28"/>
      <c r="AW5613" s="28"/>
      <c r="AX5613" s="28"/>
      <c r="AY5613" s="28"/>
      <c r="AZ5613" s="28"/>
      <c r="BA5613" s="28"/>
      <c r="BB5613" s="28"/>
      <c r="BC5613" s="28"/>
      <c r="BD5613" s="28"/>
      <c r="BE5613" s="28"/>
    </row>
    <row r="5614" spans="3:57" ht="14.25" customHeight="1">
      <c r="C5614" s="46"/>
      <c r="D5614" s="28"/>
      <c r="E5614" s="28"/>
      <c r="F5614" s="28"/>
      <c r="G5614" s="28"/>
      <c r="H5614" s="28"/>
      <c r="I5614" s="28"/>
      <c r="J5614" s="28"/>
      <c r="K5614" s="28"/>
      <c r="L5614" s="28"/>
      <c r="M5614" s="28"/>
      <c r="N5614" s="28"/>
      <c r="O5614" s="28"/>
      <c r="P5614" s="60"/>
      <c r="Q5614" s="60"/>
      <c r="R5614" s="60"/>
      <c r="S5614" s="60"/>
      <c r="T5614" s="60"/>
      <c r="U5614" s="60"/>
      <c r="V5614" s="46"/>
      <c r="W5614" s="28"/>
      <c r="X5614" s="28"/>
      <c r="Y5614" s="28"/>
      <c r="AA5614" s="77"/>
      <c r="AB5614" s="28"/>
      <c r="AC5614" s="28"/>
      <c r="AD5614" s="28"/>
      <c r="AE5614" s="28"/>
      <c r="AF5614" s="28"/>
      <c r="AG5614" s="28"/>
      <c r="AH5614" s="28"/>
      <c r="AI5614" s="28"/>
      <c r="AJ5614" s="28"/>
      <c r="AK5614" s="28"/>
      <c r="AL5614" s="28"/>
      <c r="AM5614" s="28"/>
      <c r="AN5614" s="28"/>
      <c r="AO5614" s="28"/>
      <c r="AP5614" s="28"/>
      <c r="AQ5614" s="28"/>
      <c r="AR5614" s="28"/>
      <c r="AS5614" s="28"/>
      <c r="AT5614" s="96"/>
      <c r="AU5614" s="28"/>
      <c r="AV5614" s="28"/>
      <c r="AW5614" s="28"/>
      <c r="AX5614" s="28"/>
      <c r="AY5614" s="28"/>
      <c r="AZ5614" s="28"/>
      <c r="BA5614" s="28"/>
      <c r="BB5614" s="28"/>
      <c r="BC5614" s="28"/>
      <c r="BD5614" s="28"/>
      <c r="BE5614" s="28"/>
    </row>
    <row r="5615" spans="3:57" ht="14.25" customHeight="1">
      <c r="C5615" s="46"/>
      <c r="D5615" s="28"/>
      <c r="E5615" s="28"/>
      <c r="F5615" s="28"/>
      <c r="G5615" s="28"/>
      <c r="H5615" s="28"/>
      <c r="I5615" s="28"/>
      <c r="J5615" s="28"/>
      <c r="K5615" s="28"/>
      <c r="L5615" s="28"/>
      <c r="M5615" s="28"/>
      <c r="N5615" s="28"/>
      <c r="O5615" s="28"/>
      <c r="P5615" s="60"/>
      <c r="Q5615" s="60"/>
      <c r="R5615" s="60"/>
      <c r="S5615" s="60"/>
      <c r="T5615" s="60"/>
      <c r="U5615" s="60"/>
      <c r="V5615" s="46"/>
      <c r="W5615" s="28"/>
      <c r="X5615" s="28"/>
      <c r="Y5615" s="28"/>
      <c r="AA5615" s="77"/>
      <c r="AB5615" s="28"/>
      <c r="AC5615" s="28"/>
      <c r="AD5615" s="28"/>
      <c r="AE5615" s="28"/>
      <c r="AF5615" s="28"/>
      <c r="AG5615" s="28"/>
      <c r="AH5615" s="28"/>
      <c r="AI5615" s="28"/>
      <c r="AJ5615" s="28"/>
      <c r="AK5615" s="28"/>
      <c r="AL5615" s="28"/>
      <c r="AM5615" s="28"/>
      <c r="AN5615" s="28"/>
      <c r="AO5615" s="28"/>
      <c r="AP5615" s="28"/>
      <c r="AQ5615" s="28"/>
      <c r="AR5615" s="28"/>
      <c r="AS5615" s="28"/>
      <c r="AT5615" s="96"/>
      <c r="AU5615" s="28"/>
      <c r="AV5615" s="28"/>
      <c r="AW5615" s="28"/>
      <c r="AX5615" s="28"/>
      <c r="AY5615" s="28"/>
      <c r="AZ5615" s="28"/>
      <c r="BA5615" s="28"/>
      <c r="BB5615" s="28"/>
      <c r="BC5615" s="28"/>
      <c r="BD5615" s="28"/>
      <c r="BE5615" s="28"/>
    </row>
    <row r="5616" spans="3:57" ht="14.25" customHeight="1">
      <c r="C5616" s="46"/>
      <c r="D5616" s="28"/>
      <c r="E5616" s="28"/>
      <c r="F5616" s="28"/>
      <c r="G5616" s="28"/>
      <c r="H5616" s="28"/>
      <c r="I5616" s="28"/>
      <c r="J5616" s="28"/>
      <c r="K5616" s="28"/>
      <c r="L5616" s="28"/>
      <c r="M5616" s="28"/>
      <c r="N5616" s="28"/>
      <c r="O5616" s="28"/>
      <c r="P5616" s="60"/>
      <c r="Q5616" s="60"/>
      <c r="R5616" s="60"/>
      <c r="S5616" s="60"/>
      <c r="T5616" s="60"/>
      <c r="U5616" s="60"/>
      <c r="V5616" s="46"/>
      <c r="W5616" s="28"/>
      <c r="X5616" s="28"/>
      <c r="Y5616" s="28"/>
      <c r="AA5616" s="77"/>
      <c r="AB5616" s="28"/>
      <c r="AC5616" s="28"/>
      <c r="AD5616" s="28"/>
      <c r="AE5616" s="28"/>
      <c r="AF5616" s="28"/>
      <c r="AG5616" s="28"/>
      <c r="AH5616" s="28"/>
      <c r="AI5616" s="28"/>
      <c r="AJ5616" s="28"/>
      <c r="AK5616" s="28"/>
      <c r="AL5616" s="28"/>
      <c r="AM5616" s="28"/>
      <c r="AN5616" s="28"/>
      <c r="AO5616" s="28"/>
      <c r="AP5616" s="28"/>
      <c r="AQ5616" s="28"/>
      <c r="AR5616" s="28"/>
      <c r="AS5616" s="28"/>
      <c r="AT5616" s="96"/>
      <c r="AU5616" s="28"/>
      <c r="AV5616" s="28"/>
      <c r="AW5616" s="28"/>
      <c r="AX5616" s="28"/>
      <c r="AY5616" s="28"/>
      <c r="AZ5616" s="28"/>
      <c r="BA5616" s="28"/>
      <c r="BB5616" s="28"/>
      <c r="BC5616" s="28"/>
      <c r="BD5616" s="28"/>
      <c r="BE5616" s="28"/>
    </row>
    <row r="5617" spans="3:57" ht="14.25" customHeight="1">
      <c r="C5617" s="46"/>
      <c r="D5617" s="28"/>
      <c r="E5617" s="28"/>
      <c r="F5617" s="28"/>
      <c r="G5617" s="28"/>
      <c r="H5617" s="28"/>
      <c r="I5617" s="28"/>
      <c r="J5617" s="28"/>
      <c r="K5617" s="28"/>
      <c r="L5617" s="28"/>
      <c r="M5617" s="28"/>
      <c r="N5617" s="28"/>
      <c r="O5617" s="28"/>
      <c r="P5617" s="60"/>
      <c r="Q5617" s="60"/>
      <c r="R5617" s="60"/>
      <c r="S5617" s="60"/>
      <c r="T5617" s="60"/>
      <c r="U5617" s="60"/>
      <c r="V5617" s="46"/>
      <c r="W5617" s="28"/>
      <c r="X5617" s="28"/>
      <c r="Y5617" s="28"/>
      <c r="AA5617" s="77"/>
      <c r="AB5617" s="28"/>
      <c r="AC5617" s="28"/>
      <c r="AD5617" s="28"/>
      <c r="AE5617" s="28"/>
      <c r="AF5617" s="28"/>
      <c r="AG5617" s="28"/>
      <c r="AH5617" s="28"/>
      <c r="AI5617" s="28"/>
      <c r="AJ5617" s="28"/>
      <c r="AK5617" s="28"/>
      <c r="AL5617" s="28"/>
      <c r="AM5617" s="28"/>
      <c r="AN5617" s="28"/>
      <c r="AO5617" s="28"/>
      <c r="AP5617" s="28"/>
      <c r="AQ5617" s="28"/>
      <c r="AR5617" s="28"/>
      <c r="AS5617" s="28"/>
      <c r="AT5617" s="96"/>
      <c r="AU5617" s="28"/>
      <c r="AV5617" s="28"/>
      <c r="AW5617" s="28"/>
      <c r="AX5617" s="28"/>
      <c r="AY5617" s="28"/>
      <c r="AZ5617" s="28"/>
      <c r="BA5617" s="28"/>
      <c r="BB5617" s="28"/>
      <c r="BC5617" s="28"/>
      <c r="BD5617" s="28"/>
      <c r="BE5617" s="28"/>
    </row>
    <row r="5618" spans="3:57" ht="14.25" customHeight="1">
      <c r="C5618" s="46"/>
      <c r="D5618" s="28"/>
      <c r="E5618" s="28"/>
      <c r="F5618" s="28"/>
      <c r="G5618" s="28"/>
      <c r="H5618" s="28"/>
      <c r="I5618" s="28"/>
      <c r="J5618" s="28"/>
      <c r="K5618" s="28"/>
      <c r="L5618" s="28"/>
      <c r="M5618" s="28"/>
      <c r="N5618" s="28"/>
      <c r="O5618" s="28"/>
      <c r="P5618" s="60"/>
      <c r="Q5618" s="60"/>
      <c r="R5618" s="60"/>
      <c r="S5618" s="60"/>
      <c r="T5618" s="60"/>
      <c r="U5618" s="60"/>
      <c r="V5618" s="46"/>
      <c r="W5618" s="28"/>
      <c r="X5618" s="28"/>
      <c r="Y5618" s="28"/>
      <c r="AA5618" s="77"/>
      <c r="AB5618" s="28"/>
      <c r="AC5618" s="28"/>
      <c r="AD5618" s="28"/>
      <c r="AE5618" s="28"/>
      <c r="AF5618" s="28"/>
      <c r="AG5618" s="28"/>
      <c r="AH5618" s="28"/>
      <c r="AI5618" s="28"/>
      <c r="AJ5618" s="28"/>
      <c r="AK5618" s="28"/>
      <c r="AL5618" s="28"/>
      <c r="AM5618" s="28"/>
      <c r="AN5618" s="28"/>
      <c r="AO5618" s="28"/>
      <c r="AP5618" s="28"/>
      <c r="AQ5618" s="28"/>
      <c r="AR5618" s="28"/>
      <c r="AS5618" s="28"/>
      <c r="AT5618" s="96"/>
      <c r="AU5618" s="28"/>
      <c r="AV5618" s="28"/>
      <c r="AW5618" s="28"/>
      <c r="AX5618" s="28"/>
      <c r="AY5618" s="28"/>
      <c r="AZ5618" s="28"/>
      <c r="BA5618" s="28"/>
      <c r="BB5618" s="28"/>
      <c r="BC5618" s="28"/>
      <c r="BD5618" s="28"/>
      <c r="BE5618" s="28"/>
    </row>
    <row r="5619" spans="3:57" ht="14.25" customHeight="1">
      <c r="C5619" s="46"/>
      <c r="D5619" s="28"/>
      <c r="E5619" s="28"/>
      <c r="F5619" s="28"/>
      <c r="G5619" s="28"/>
      <c r="H5619" s="28"/>
      <c r="I5619" s="28"/>
      <c r="J5619" s="28"/>
      <c r="K5619" s="28"/>
      <c r="L5619" s="28"/>
      <c r="M5619" s="28"/>
      <c r="N5619" s="28"/>
      <c r="O5619" s="28"/>
      <c r="P5619" s="60"/>
      <c r="Q5619" s="60"/>
      <c r="R5619" s="60"/>
      <c r="S5619" s="60"/>
      <c r="T5619" s="60"/>
      <c r="U5619" s="60"/>
      <c r="V5619" s="46"/>
      <c r="W5619" s="28"/>
      <c r="X5619" s="28"/>
      <c r="Y5619" s="28"/>
      <c r="AA5619" s="77"/>
      <c r="AB5619" s="28"/>
      <c r="AC5619" s="28"/>
      <c r="AD5619" s="28"/>
      <c r="AE5619" s="28"/>
      <c r="AF5619" s="28"/>
      <c r="AG5619" s="28"/>
      <c r="AH5619" s="28"/>
      <c r="AI5619" s="28"/>
      <c r="AJ5619" s="28"/>
      <c r="AK5619" s="28"/>
      <c r="AL5619" s="28"/>
      <c r="AM5619" s="28"/>
      <c r="AN5619" s="28"/>
      <c r="AO5619" s="28"/>
      <c r="AP5619" s="28"/>
      <c r="AQ5619" s="28"/>
      <c r="AR5619" s="28"/>
      <c r="AS5619" s="28"/>
      <c r="AT5619" s="96"/>
      <c r="AU5619" s="28"/>
      <c r="AV5619" s="28"/>
      <c r="AW5619" s="28"/>
      <c r="AX5619" s="28"/>
      <c r="AY5619" s="28"/>
      <c r="AZ5619" s="28"/>
      <c r="BA5619" s="28"/>
      <c r="BB5619" s="28"/>
      <c r="BC5619" s="28"/>
      <c r="BD5619" s="28"/>
      <c r="BE5619" s="28"/>
    </row>
    <row r="5620" spans="3:57" ht="14.25" customHeight="1">
      <c r="C5620" s="46"/>
      <c r="D5620" s="28"/>
      <c r="E5620" s="28"/>
      <c r="F5620" s="28"/>
      <c r="G5620" s="28"/>
      <c r="H5620" s="28"/>
      <c r="I5620" s="28"/>
      <c r="J5620" s="28"/>
      <c r="K5620" s="28"/>
      <c r="L5620" s="28"/>
      <c r="M5620" s="28"/>
      <c r="N5620" s="28"/>
      <c r="O5620" s="28"/>
      <c r="P5620" s="60"/>
      <c r="Q5620" s="60"/>
      <c r="R5620" s="60"/>
      <c r="S5620" s="60"/>
      <c r="T5620" s="60"/>
      <c r="U5620" s="60"/>
      <c r="V5620" s="46"/>
      <c r="W5620" s="28"/>
      <c r="X5620" s="28"/>
      <c r="Y5620" s="28"/>
      <c r="AA5620" s="77"/>
      <c r="AB5620" s="28"/>
      <c r="AC5620" s="28"/>
      <c r="AD5620" s="28"/>
      <c r="AE5620" s="28"/>
      <c r="AF5620" s="28"/>
      <c r="AG5620" s="28"/>
      <c r="AH5620" s="28"/>
      <c r="AI5620" s="28"/>
      <c r="AJ5620" s="28"/>
      <c r="AK5620" s="28"/>
      <c r="AL5620" s="28"/>
      <c r="AM5620" s="28"/>
      <c r="AN5620" s="28"/>
      <c r="AO5620" s="28"/>
      <c r="AP5620" s="28"/>
      <c r="AQ5620" s="28"/>
      <c r="AR5620" s="28"/>
      <c r="AS5620" s="28"/>
      <c r="AT5620" s="96"/>
      <c r="AU5620" s="28"/>
      <c r="AV5620" s="28"/>
      <c r="AW5620" s="28"/>
      <c r="AX5620" s="28"/>
      <c r="AY5620" s="28"/>
      <c r="AZ5620" s="28"/>
      <c r="BA5620" s="28"/>
      <c r="BB5620" s="28"/>
      <c r="BC5620" s="28"/>
      <c r="BD5620" s="28"/>
      <c r="BE5620" s="28"/>
    </row>
    <row r="5621" spans="3:57" ht="14.25" customHeight="1">
      <c r="C5621" s="46"/>
      <c r="D5621" s="28"/>
      <c r="E5621" s="28"/>
      <c r="F5621" s="28"/>
      <c r="G5621" s="28"/>
      <c r="H5621" s="28"/>
      <c r="I5621" s="28"/>
      <c r="J5621" s="28"/>
      <c r="K5621" s="28"/>
      <c r="L5621" s="28"/>
      <c r="M5621" s="28"/>
      <c r="N5621" s="28"/>
      <c r="O5621" s="28"/>
      <c r="P5621" s="60"/>
      <c r="Q5621" s="60"/>
      <c r="R5621" s="60"/>
      <c r="S5621" s="60"/>
      <c r="T5621" s="60"/>
      <c r="U5621" s="60"/>
      <c r="V5621" s="46"/>
      <c r="W5621" s="28"/>
      <c r="X5621" s="28"/>
      <c r="Y5621" s="28"/>
      <c r="AA5621" s="77"/>
      <c r="AB5621" s="28"/>
      <c r="AC5621" s="28"/>
      <c r="AD5621" s="28"/>
      <c r="AE5621" s="28"/>
      <c r="AF5621" s="28"/>
      <c r="AG5621" s="28"/>
      <c r="AH5621" s="28"/>
      <c r="AI5621" s="28"/>
      <c r="AJ5621" s="28"/>
      <c r="AK5621" s="28"/>
      <c r="AL5621" s="28"/>
      <c r="AM5621" s="28"/>
      <c r="AN5621" s="28"/>
      <c r="AO5621" s="28"/>
      <c r="AP5621" s="28"/>
      <c r="AQ5621" s="28"/>
      <c r="AR5621" s="28"/>
      <c r="AS5621" s="28"/>
      <c r="AT5621" s="96"/>
      <c r="AU5621" s="28"/>
      <c r="AV5621" s="28"/>
      <c r="AW5621" s="28"/>
      <c r="AX5621" s="28"/>
      <c r="AY5621" s="28"/>
      <c r="AZ5621" s="28"/>
      <c r="BA5621" s="28"/>
      <c r="BB5621" s="28"/>
      <c r="BC5621" s="28"/>
      <c r="BD5621" s="28"/>
      <c r="BE5621" s="28"/>
    </row>
    <row r="5622" spans="3:57" ht="14.25" customHeight="1">
      <c r="C5622" s="46"/>
      <c r="D5622" s="28"/>
      <c r="E5622" s="28"/>
      <c r="F5622" s="28"/>
      <c r="G5622" s="28"/>
      <c r="H5622" s="28"/>
      <c r="I5622" s="28"/>
      <c r="J5622" s="28"/>
      <c r="K5622" s="28"/>
      <c r="L5622" s="28"/>
      <c r="M5622" s="28"/>
      <c r="N5622" s="28"/>
      <c r="O5622" s="28"/>
      <c r="P5622" s="60"/>
      <c r="Q5622" s="60"/>
      <c r="R5622" s="60"/>
      <c r="S5622" s="60"/>
      <c r="T5622" s="60"/>
      <c r="U5622" s="60"/>
      <c r="V5622" s="46"/>
      <c r="W5622" s="28"/>
      <c r="X5622" s="28"/>
      <c r="Y5622" s="28"/>
      <c r="AA5622" s="77"/>
      <c r="AB5622" s="28"/>
      <c r="AC5622" s="28"/>
      <c r="AD5622" s="28"/>
      <c r="AE5622" s="28"/>
      <c r="AF5622" s="28"/>
      <c r="AG5622" s="28"/>
      <c r="AH5622" s="28"/>
      <c r="AI5622" s="28"/>
      <c r="AJ5622" s="28"/>
      <c r="AK5622" s="28"/>
      <c r="AL5622" s="28"/>
      <c r="AM5622" s="28"/>
      <c r="AN5622" s="28"/>
      <c r="AO5622" s="28"/>
      <c r="AP5622" s="28"/>
      <c r="AQ5622" s="28"/>
      <c r="AR5622" s="28"/>
      <c r="AS5622" s="28"/>
      <c r="AT5622" s="96"/>
      <c r="AU5622" s="28"/>
      <c r="AV5622" s="28"/>
      <c r="AW5622" s="28"/>
      <c r="AX5622" s="28"/>
      <c r="AY5622" s="28"/>
      <c r="AZ5622" s="28"/>
      <c r="BA5622" s="28"/>
      <c r="BB5622" s="28"/>
      <c r="BC5622" s="28"/>
      <c r="BD5622" s="28"/>
      <c r="BE5622" s="28"/>
    </row>
    <row r="5623" spans="3:57" ht="14.25" customHeight="1">
      <c r="C5623" s="46"/>
      <c r="D5623" s="28"/>
      <c r="E5623" s="28"/>
      <c r="F5623" s="28"/>
      <c r="G5623" s="28"/>
      <c r="H5623" s="28"/>
      <c r="I5623" s="28"/>
      <c r="J5623" s="28"/>
      <c r="K5623" s="28"/>
      <c r="L5623" s="28"/>
      <c r="M5623" s="28"/>
      <c r="N5623" s="28"/>
      <c r="O5623" s="28"/>
      <c r="P5623" s="60"/>
      <c r="Q5623" s="60"/>
      <c r="R5623" s="60"/>
      <c r="S5623" s="60"/>
      <c r="T5623" s="60"/>
      <c r="U5623" s="60"/>
      <c r="V5623" s="46"/>
      <c r="W5623" s="28"/>
      <c r="X5623" s="28"/>
      <c r="Y5623" s="28"/>
      <c r="AA5623" s="77"/>
      <c r="AB5623" s="28"/>
      <c r="AC5623" s="28"/>
      <c r="AD5623" s="28"/>
      <c r="AE5623" s="28"/>
      <c r="AF5623" s="28"/>
      <c r="AG5623" s="28"/>
      <c r="AH5623" s="28"/>
      <c r="AI5623" s="28"/>
      <c r="AJ5623" s="28"/>
      <c r="AK5623" s="28"/>
      <c r="AL5623" s="28"/>
      <c r="AM5623" s="28"/>
      <c r="AN5623" s="28"/>
      <c r="AO5623" s="28"/>
      <c r="AP5623" s="28"/>
      <c r="AQ5623" s="28"/>
      <c r="AR5623" s="28"/>
      <c r="AS5623" s="28"/>
      <c r="AT5623" s="96"/>
      <c r="AU5623" s="28"/>
      <c r="AV5623" s="28"/>
      <c r="AW5623" s="28"/>
      <c r="AX5623" s="28"/>
      <c r="AY5623" s="28"/>
      <c r="AZ5623" s="28"/>
      <c r="BA5623" s="28"/>
      <c r="BB5623" s="28"/>
      <c r="BC5623" s="28"/>
      <c r="BD5623" s="28"/>
      <c r="BE5623" s="28"/>
    </row>
    <row r="5624" spans="3:57" ht="14.25" customHeight="1">
      <c r="C5624" s="46"/>
      <c r="D5624" s="28"/>
      <c r="E5624" s="28"/>
      <c r="F5624" s="28"/>
      <c r="G5624" s="28"/>
      <c r="H5624" s="28"/>
      <c r="I5624" s="28"/>
      <c r="J5624" s="28"/>
      <c r="K5624" s="28"/>
      <c r="L5624" s="28"/>
      <c r="M5624" s="28"/>
      <c r="N5624" s="28"/>
      <c r="O5624" s="28"/>
      <c r="P5624" s="60"/>
      <c r="Q5624" s="60"/>
      <c r="R5624" s="60"/>
      <c r="S5624" s="60"/>
      <c r="T5624" s="60"/>
      <c r="U5624" s="60"/>
      <c r="V5624" s="46"/>
      <c r="W5624" s="28"/>
      <c r="X5624" s="28"/>
      <c r="Y5624" s="28"/>
      <c r="AA5624" s="77"/>
      <c r="AB5624" s="28"/>
      <c r="AC5624" s="28"/>
      <c r="AD5624" s="28"/>
      <c r="AE5624" s="28"/>
      <c r="AF5624" s="28"/>
      <c r="AG5624" s="28"/>
      <c r="AH5624" s="28"/>
      <c r="AI5624" s="28"/>
      <c r="AJ5624" s="28"/>
      <c r="AK5624" s="28"/>
      <c r="AL5624" s="28"/>
      <c r="AM5624" s="28"/>
      <c r="AN5624" s="28"/>
      <c r="AO5624" s="28"/>
      <c r="AP5624" s="28"/>
      <c r="AQ5624" s="28"/>
      <c r="AR5624" s="28"/>
      <c r="AS5624" s="28"/>
      <c r="AT5624" s="96"/>
      <c r="AU5624" s="28"/>
      <c r="AV5624" s="28"/>
      <c r="AW5624" s="28"/>
      <c r="AX5624" s="28"/>
      <c r="AY5624" s="28"/>
      <c r="AZ5624" s="28"/>
      <c r="BA5624" s="28"/>
      <c r="BB5624" s="28"/>
      <c r="BC5624" s="28"/>
      <c r="BD5624" s="28"/>
      <c r="BE5624" s="28"/>
    </row>
    <row r="5625" spans="3:57" ht="14.25" customHeight="1">
      <c r="C5625" s="46"/>
      <c r="D5625" s="28"/>
      <c r="E5625" s="28"/>
      <c r="F5625" s="28"/>
      <c r="G5625" s="28"/>
      <c r="H5625" s="28"/>
      <c r="I5625" s="28"/>
      <c r="J5625" s="28"/>
      <c r="K5625" s="28"/>
      <c r="L5625" s="28"/>
      <c r="M5625" s="28"/>
      <c r="N5625" s="28"/>
      <c r="O5625" s="28"/>
      <c r="P5625" s="60"/>
      <c r="Q5625" s="60"/>
      <c r="R5625" s="60"/>
      <c r="S5625" s="60"/>
      <c r="T5625" s="60"/>
      <c r="U5625" s="60"/>
      <c r="V5625" s="46"/>
      <c r="W5625" s="28"/>
      <c r="X5625" s="28"/>
      <c r="Y5625" s="28"/>
      <c r="AA5625" s="77"/>
      <c r="AB5625" s="28"/>
      <c r="AC5625" s="28"/>
      <c r="AD5625" s="28"/>
      <c r="AE5625" s="28"/>
      <c r="AF5625" s="28"/>
      <c r="AG5625" s="28"/>
      <c r="AH5625" s="28"/>
      <c r="AI5625" s="28"/>
      <c r="AJ5625" s="28"/>
      <c r="AK5625" s="28"/>
      <c r="AL5625" s="28"/>
      <c r="AM5625" s="28"/>
      <c r="AN5625" s="28"/>
      <c r="AO5625" s="28"/>
      <c r="AP5625" s="28"/>
      <c r="AQ5625" s="28"/>
      <c r="AR5625" s="28"/>
      <c r="AS5625" s="28"/>
      <c r="AT5625" s="96"/>
      <c r="AU5625" s="28"/>
      <c r="AV5625" s="28"/>
      <c r="AW5625" s="28"/>
      <c r="AX5625" s="28"/>
      <c r="AY5625" s="28"/>
      <c r="AZ5625" s="28"/>
      <c r="BA5625" s="28"/>
      <c r="BB5625" s="28"/>
      <c r="BC5625" s="28"/>
      <c r="BD5625" s="28"/>
      <c r="BE5625" s="28"/>
    </row>
    <row r="5626" spans="3:57" ht="14.25" customHeight="1">
      <c r="C5626" s="46"/>
      <c r="D5626" s="28"/>
      <c r="E5626" s="28"/>
      <c r="F5626" s="28"/>
      <c r="G5626" s="28"/>
      <c r="H5626" s="28"/>
      <c r="I5626" s="28"/>
      <c r="J5626" s="28"/>
      <c r="K5626" s="28"/>
      <c r="L5626" s="28"/>
      <c r="M5626" s="28"/>
      <c r="N5626" s="28"/>
      <c r="O5626" s="28"/>
      <c r="P5626" s="60"/>
      <c r="Q5626" s="60"/>
      <c r="R5626" s="60"/>
      <c r="S5626" s="60"/>
      <c r="T5626" s="60"/>
      <c r="U5626" s="60"/>
      <c r="V5626" s="46"/>
      <c r="W5626" s="28"/>
      <c r="X5626" s="28"/>
      <c r="Y5626" s="28"/>
      <c r="AA5626" s="77"/>
      <c r="AB5626" s="28"/>
      <c r="AC5626" s="28"/>
      <c r="AD5626" s="28"/>
      <c r="AE5626" s="28"/>
      <c r="AF5626" s="28"/>
      <c r="AG5626" s="28"/>
      <c r="AH5626" s="28"/>
      <c r="AI5626" s="28"/>
      <c r="AJ5626" s="28"/>
      <c r="AK5626" s="28"/>
      <c r="AL5626" s="28"/>
      <c r="AM5626" s="28"/>
      <c r="AN5626" s="28"/>
      <c r="AO5626" s="28"/>
      <c r="AP5626" s="28"/>
      <c r="AQ5626" s="28"/>
      <c r="AR5626" s="28"/>
      <c r="AS5626" s="28"/>
      <c r="AT5626" s="96"/>
      <c r="AU5626" s="28"/>
      <c r="AV5626" s="28"/>
      <c r="AW5626" s="28"/>
      <c r="AX5626" s="28"/>
      <c r="AY5626" s="28"/>
      <c r="AZ5626" s="28"/>
      <c r="BA5626" s="28"/>
      <c r="BB5626" s="28"/>
      <c r="BC5626" s="28"/>
      <c r="BD5626" s="28"/>
      <c r="BE5626" s="28"/>
    </row>
    <row r="5627" spans="3:57" ht="14.25" customHeight="1">
      <c r="C5627" s="46"/>
      <c r="D5627" s="28"/>
      <c r="E5627" s="28"/>
      <c r="F5627" s="28"/>
      <c r="G5627" s="28"/>
      <c r="H5627" s="28"/>
      <c r="I5627" s="28"/>
      <c r="J5627" s="28"/>
      <c r="K5627" s="28"/>
      <c r="L5627" s="28"/>
      <c r="M5627" s="28"/>
      <c r="N5627" s="28"/>
      <c r="O5627" s="28"/>
      <c r="P5627" s="60"/>
      <c r="Q5627" s="60"/>
      <c r="R5627" s="60"/>
      <c r="S5627" s="60"/>
      <c r="T5627" s="60"/>
      <c r="U5627" s="60"/>
      <c r="V5627" s="46"/>
      <c r="W5627" s="28"/>
      <c r="X5627" s="28"/>
      <c r="Y5627" s="28"/>
      <c r="AA5627" s="77"/>
      <c r="AB5627" s="28"/>
      <c r="AC5627" s="28"/>
      <c r="AD5627" s="28"/>
      <c r="AE5627" s="28"/>
      <c r="AF5627" s="28"/>
      <c r="AG5627" s="28"/>
      <c r="AH5627" s="28"/>
      <c r="AI5627" s="28"/>
      <c r="AJ5627" s="28"/>
      <c r="AK5627" s="28"/>
      <c r="AL5627" s="28"/>
      <c r="AM5627" s="28"/>
      <c r="AN5627" s="28"/>
      <c r="AO5627" s="28"/>
      <c r="AP5627" s="28"/>
      <c r="AQ5627" s="28"/>
      <c r="AR5627" s="28"/>
      <c r="AS5627" s="28"/>
      <c r="AT5627" s="96"/>
      <c r="AU5627" s="28"/>
      <c r="AV5627" s="28"/>
      <c r="AW5627" s="28"/>
      <c r="AX5627" s="28"/>
      <c r="AY5627" s="28"/>
      <c r="AZ5627" s="28"/>
      <c r="BA5627" s="28"/>
      <c r="BB5627" s="28"/>
      <c r="BC5627" s="28"/>
      <c r="BD5627" s="28"/>
      <c r="BE5627" s="28"/>
    </row>
    <row r="5628" spans="3:57" ht="14.25" customHeight="1">
      <c r="C5628" s="46"/>
      <c r="D5628" s="28"/>
      <c r="E5628" s="28"/>
      <c r="F5628" s="28"/>
      <c r="G5628" s="28"/>
      <c r="H5628" s="28"/>
      <c r="I5628" s="28"/>
      <c r="J5628" s="28"/>
      <c r="K5628" s="28"/>
      <c r="L5628" s="28"/>
      <c r="M5628" s="28"/>
      <c r="N5628" s="28"/>
      <c r="O5628" s="28"/>
      <c r="P5628" s="60"/>
      <c r="Q5628" s="60"/>
      <c r="R5628" s="60"/>
      <c r="S5628" s="60"/>
      <c r="T5628" s="60"/>
      <c r="U5628" s="60"/>
      <c r="V5628" s="46"/>
      <c r="W5628" s="28"/>
      <c r="X5628" s="28"/>
      <c r="Y5628" s="28"/>
      <c r="AA5628" s="77"/>
      <c r="AB5628" s="28"/>
      <c r="AC5628" s="28"/>
      <c r="AD5628" s="28"/>
      <c r="AE5628" s="28"/>
      <c r="AF5628" s="28"/>
      <c r="AG5628" s="28"/>
      <c r="AH5628" s="28"/>
      <c r="AI5628" s="28"/>
      <c r="AJ5628" s="28"/>
      <c r="AK5628" s="28"/>
      <c r="AL5628" s="28"/>
      <c r="AM5628" s="28"/>
      <c r="AN5628" s="28"/>
      <c r="AO5628" s="28"/>
      <c r="AP5628" s="28"/>
      <c r="AQ5628" s="28"/>
      <c r="AR5628" s="28"/>
      <c r="AS5628" s="28"/>
      <c r="AT5628" s="96"/>
      <c r="AU5628" s="28"/>
      <c r="AV5628" s="28"/>
      <c r="AW5628" s="28"/>
      <c r="AX5628" s="28"/>
      <c r="AY5628" s="28"/>
      <c r="AZ5628" s="28"/>
      <c r="BA5628" s="28"/>
      <c r="BB5628" s="28"/>
      <c r="BC5628" s="28"/>
      <c r="BD5628" s="28"/>
      <c r="BE5628" s="28"/>
    </row>
    <row r="5629" spans="3:57" ht="14.25" customHeight="1">
      <c r="C5629" s="46"/>
      <c r="D5629" s="28"/>
      <c r="E5629" s="28"/>
      <c r="F5629" s="28"/>
      <c r="G5629" s="28"/>
      <c r="H5629" s="28"/>
      <c r="I5629" s="28"/>
      <c r="J5629" s="28"/>
      <c r="K5629" s="28"/>
      <c r="L5629" s="28"/>
      <c r="M5629" s="28"/>
      <c r="N5629" s="28"/>
      <c r="O5629" s="28"/>
      <c r="P5629" s="60"/>
      <c r="Q5629" s="60"/>
      <c r="R5629" s="60"/>
      <c r="S5629" s="60"/>
      <c r="T5629" s="60"/>
      <c r="U5629" s="60"/>
      <c r="V5629" s="46"/>
      <c r="W5629" s="28"/>
      <c r="X5629" s="28"/>
      <c r="Y5629" s="28"/>
      <c r="AA5629" s="77"/>
      <c r="AB5629" s="28"/>
      <c r="AC5629" s="28"/>
      <c r="AD5629" s="28"/>
      <c r="AE5629" s="28"/>
      <c r="AF5629" s="28"/>
      <c r="AG5629" s="28"/>
      <c r="AH5629" s="28"/>
      <c r="AI5629" s="28"/>
      <c r="AJ5629" s="28"/>
      <c r="AK5629" s="28"/>
      <c r="AL5629" s="28"/>
      <c r="AM5629" s="28"/>
      <c r="AN5629" s="28"/>
      <c r="AO5629" s="28"/>
      <c r="AP5629" s="28"/>
      <c r="AQ5629" s="28"/>
      <c r="AR5629" s="28"/>
      <c r="AS5629" s="28"/>
      <c r="AT5629" s="96"/>
      <c r="AU5629" s="28"/>
      <c r="AV5629" s="28"/>
      <c r="AW5629" s="28"/>
      <c r="AX5629" s="28"/>
      <c r="AY5629" s="28"/>
      <c r="AZ5629" s="28"/>
      <c r="BA5629" s="28"/>
      <c r="BB5629" s="28"/>
      <c r="BC5629" s="28"/>
      <c r="BD5629" s="28"/>
      <c r="BE5629" s="28"/>
    </row>
    <row r="5630" spans="3:57" ht="14.25" customHeight="1">
      <c r="C5630" s="46"/>
      <c r="D5630" s="28"/>
      <c r="E5630" s="28"/>
      <c r="F5630" s="28"/>
      <c r="G5630" s="28"/>
      <c r="H5630" s="28"/>
      <c r="I5630" s="28"/>
      <c r="J5630" s="28"/>
      <c r="K5630" s="28"/>
      <c r="L5630" s="28"/>
      <c r="M5630" s="28"/>
      <c r="N5630" s="28"/>
      <c r="O5630" s="28"/>
      <c r="P5630" s="60"/>
      <c r="Q5630" s="60"/>
      <c r="R5630" s="60"/>
      <c r="S5630" s="60"/>
      <c r="T5630" s="60"/>
      <c r="U5630" s="60"/>
      <c r="V5630" s="46"/>
      <c r="W5630" s="28"/>
      <c r="X5630" s="28"/>
      <c r="Y5630" s="28"/>
      <c r="AA5630" s="77"/>
      <c r="AB5630" s="28"/>
      <c r="AC5630" s="28"/>
      <c r="AD5630" s="28"/>
      <c r="AE5630" s="28"/>
      <c r="AF5630" s="28"/>
      <c r="AG5630" s="28"/>
      <c r="AH5630" s="28"/>
      <c r="AI5630" s="28"/>
      <c r="AJ5630" s="28"/>
      <c r="AK5630" s="28"/>
      <c r="AL5630" s="28"/>
      <c r="AM5630" s="28"/>
      <c r="AN5630" s="28"/>
      <c r="AO5630" s="28"/>
      <c r="AP5630" s="28"/>
      <c r="AQ5630" s="28"/>
      <c r="AR5630" s="28"/>
      <c r="AS5630" s="28"/>
      <c r="AT5630" s="96"/>
      <c r="AU5630" s="28"/>
      <c r="AV5630" s="28"/>
      <c r="AW5630" s="28"/>
      <c r="AX5630" s="28"/>
      <c r="AY5630" s="28"/>
      <c r="AZ5630" s="28"/>
      <c r="BA5630" s="28"/>
      <c r="BB5630" s="28"/>
      <c r="BC5630" s="28"/>
      <c r="BD5630" s="28"/>
      <c r="BE5630" s="28"/>
    </row>
    <row r="5631" spans="3:57" ht="14.25" customHeight="1">
      <c r="C5631" s="46"/>
      <c r="D5631" s="28"/>
      <c r="E5631" s="28"/>
      <c r="F5631" s="28"/>
      <c r="G5631" s="28"/>
      <c r="H5631" s="28"/>
      <c r="I5631" s="28"/>
      <c r="J5631" s="28"/>
      <c r="K5631" s="28"/>
      <c r="L5631" s="28"/>
      <c r="M5631" s="28"/>
      <c r="N5631" s="28"/>
      <c r="O5631" s="28"/>
      <c r="P5631" s="60"/>
      <c r="Q5631" s="60"/>
      <c r="R5631" s="60"/>
      <c r="S5631" s="60"/>
      <c r="T5631" s="60"/>
      <c r="U5631" s="60"/>
      <c r="V5631" s="46"/>
      <c r="W5631" s="28"/>
      <c r="X5631" s="28"/>
      <c r="Y5631" s="28"/>
      <c r="AA5631" s="77"/>
      <c r="AB5631" s="28"/>
      <c r="AC5631" s="28"/>
      <c r="AD5631" s="28"/>
      <c r="AE5631" s="28"/>
      <c r="AF5631" s="28"/>
      <c r="AG5631" s="28"/>
      <c r="AH5631" s="28"/>
      <c r="AI5631" s="28"/>
      <c r="AJ5631" s="28"/>
      <c r="AK5631" s="28"/>
      <c r="AL5631" s="28"/>
      <c r="AM5631" s="28"/>
      <c r="AN5631" s="28"/>
      <c r="AO5631" s="28"/>
      <c r="AP5631" s="28"/>
      <c r="AQ5631" s="28"/>
      <c r="AR5631" s="28"/>
      <c r="AS5631" s="28"/>
      <c r="AT5631" s="96"/>
      <c r="AU5631" s="28"/>
      <c r="AV5631" s="28"/>
      <c r="AW5631" s="28"/>
      <c r="AX5631" s="28"/>
      <c r="AY5631" s="28"/>
      <c r="AZ5631" s="28"/>
      <c r="BA5631" s="28"/>
      <c r="BB5631" s="28"/>
      <c r="BC5631" s="28"/>
      <c r="BD5631" s="28"/>
      <c r="BE5631" s="28"/>
    </row>
    <row r="5632" spans="3:57" ht="14.25" customHeight="1">
      <c r="C5632" s="46"/>
      <c r="D5632" s="28"/>
      <c r="E5632" s="28"/>
      <c r="F5632" s="28"/>
      <c r="G5632" s="28"/>
      <c r="H5632" s="28"/>
      <c r="I5632" s="28"/>
      <c r="J5632" s="28"/>
      <c r="K5632" s="28"/>
      <c r="L5632" s="28"/>
      <c r="M5632" s="28"/>
      <c r="N5632" s="28"/>
      <c r="O5632" s="28"/>
      <c r="P5632" s="60"/>
      <c r="Q5632" s="60"/>
      <c r="R5632" s="60"/>
      <c r="S5632" s="60"/>
      <c r="T5632" s="60"/>
      <c r="U5632" s="60"/>
      <c r="V5632" s="46"/>
      <c r="W5632" s="28"/>
      <c r="X5632" s="28"/>
      <c r="Y5632" s="28"/>
      <c r="AA5632" s="77"/>
      <c r="AB5632" s="28"/>
      <c r="AC5632" s="28"/>
      <c r="AD5632" s="28"/>
      <c r="AE5632" s="28"/>
      <c r="AF5632" s="28"/>
      <c r="AG5632" s="28"/>
      <c r="AH5632" s="28"/>
      <c r="AI5632" s="28"/>
      <c r="AJ5632" s="28"/>
      <c r="AK5632" s="28"/>
      <c r="AL5632" s="28"/>
      <c r="AM5632" s="28"/>
      <c r="AN5632" s="28"/>
      <c r="AO5632" s="28"/>
      <c r="AP5632" s="28"/>
      <c r="AQ5632" s="28"/>
      <c r="AR5632" s="28"/>
      <c r="AS5632" s="28"/>
      <c r="AT5632" s="96"/>
      <c r="AU5632" s="28"/>
      <c r="AV5632" s="28"/>
      <c r="AW5632" s="28"/>
      <c r="AX5632" s="28"/>
      <c r="AY5632" s="28"/>
      <c r="AZ5632" s="28"/>
      <c r="BA5632" s="28"/>
      <c r="BB5632" s="28"/>
      <c r="BC5632" s="28"/>
      <c r="BD5632" s="28"/>
      <c r="BE5632" s="28"/>
    </row>
    <row r="5633" spans="3:57" ht="14.25" customHeight="1">
      <c r="C5633" s="46"/>
      <c r="D5633" s="28"/>
      <c r="E5633" s="28"/>
      <c r="F5633" s="28"/>
      <c r="G5633" s="28"/>
      <c r="H5633" s="28"/>
      <c r="I5633" s="28"/>
      <c r="J5633" s="28"/>
      <c r="K5633" s="28"/>
      <c r="L5633" s="28"/>
      <c r="M5633" s="28"/>
      <c r="N5633" s="28"/>
      <c r="O5633" s="28"/>
      <c r="P5633" s="60"/>
      <c r="Q5633" s="60"/>
      <c r="R5633" s="60"/>
      <c r="S5633" s="60"/>
      <c r="T5633" s="60"/>
      <c r="U5633" s="60"/>
      <c r="V5633" s="46"/>
      <c r="W5633" s="28"/>
      <c r="X5633" s="28"/>
      <c r="Y5633" s="28"/>
      <c r="AA5633" s="77"/>
      <c r="AB5633" s="28"/>
      <c r="AC5633" s="28"/>
      <c r="AD5633" s="28"/>
      <c r="AE5633" s="28"/>
      <c r="AF5633" s="28"/>
      <c r="AG5633" s="28"/>
      <c r="AH5633" s="28"/>
      <c r="AI5633" s="28"/>
      <c r="AJ5633" s="28"/>
      <c r="AK5633" s="28"/>
      <c r="AL5633" s="28"/>
      <c r="AM5633" s="28"/>
      <c r="AN5633" s="28"/>
      <c r="AO5633" s="28"/>
      <c r="AP5633" s="28"/>
      <c r="AQ5633" s="28"/>
      <c r="AR5633" s="28"/>
      <c r="AS5633" s="28"/>
      <c r="AT5633" s="96"/>
      <c r="AU5633" s="28"/>
      <c r="AV5633" s="28"/>
      <c r="AW5633" s="28"/>
      <c r="AX5633" s="28"/>
      <c r="AY5633" s="28"/>
      <c r="AZ5633" s="28"/>
      <c r="BA5633" s="28"/>
      <c r="BB5633" s="28"/>
      <c r="BC5633" s="28"/>
      <c r="BD5633" s="28"/>
      <c r="BE5633" s="28"/>
    </row>
    <row r="5634" spans="3:57" ht="14.25" customHeight="1">
      <c r="C5634" s="46"/>
      <c r="D5634" s="28"/>
      <c r="E5634" s="28"/>
      <c r="F5634" s="28"/>
      <c r="G5634" s="28"/>
      <c r="H5634" s="28"/>
      <c r="I5634" s="28"/>
      <c r="J5634" s="28"/>
      <c r="K5634" s="28"/>
      <c r="L5634" s="28"/>
      <c r="M5634" s="28"/>
      <c r="N5634" s="28"/>
      <c r="O5634" s="28"/>
      <c r="P5634" s="60"/>
      <c r="Q5634" s="60"/>
      <c r="R5634" s="60"/>
      <c r="S5634" s="60"/>
      <c r="T5634" s="60"/>
      <c r="U5634" s="60"/>
      <c r="V5634" s="46"/>
      <c r="W5634" s="28"/>
      <c r="X5634" s="28"/>
      <c r="Y5634" s="28"/>
      <c r="AA5634" s="77"/>
      <c r="AB5634" s="28"/>
      <c r="AC5634" s="28"/>
      <c r="AD5634" s="28"/>
      <c r="AE5634" s="28"/>
      <c r="AF5634" s="28"/>
      <c r="AG5634" s="28"/>
      <c r="AH5634" s="28"/>
      <c r="AI5634" s="28"/>
      <c r="AJ5634" s="28"/>
      <c r="AK5634" s="28"/>
      <c r="AL5634" s="28"/>
      <c r="AM5634" s="28"/>
      <c r="AN5634" s="28"/>
      <c r="AO5634" s="28"/>
      <c r="AP5634" s="28"/>
      <c r="AQ5634" s="28"/>
      <c r="AR5634" s="28"/>
      <c r="AS5634" s="28"/>
      <c r="AT5634" s="96"/>
      <c r="AU5634" s="28"/>
      <c r="AV5634" s="28"/>
      <c r="AW5634" s="28"/>
      <c r="AX5634" s="28"/>
      <c r="AY5634" s="28"/>
      <c r="AZ5634" s="28"/>
      <c r="BA5634" s="28"/>
      <c r="BB5634" s="28"/>
      <c r="BC5634" s="28"/>
      <c r="BD5634" s="28"/>
      <c r="BE5634" s="28"/>
    </row>
    <row r="5635" spans="3:57" ht="14.25" customHeight="1">
      <c r="C5635" s="46"/>
      <c r="D5635" s="28"/>
      <c r="E5635" s="28"/>
      <c r="F5635" s="28"/>
      <c r="G5635" s="28"/>
      <c r="H5635" s="28"/>
      <c r="I5635" s="28"/>
      <c r="J5635" s="28"/>
      <c r="K5635" s="28"/>
      <c r="L5635" s="28"/>
      <c r="M5635" s="28"/>
      <c r="N5635" s="28"/>
      <c r="O5635" s="28"/>
      <c r="P5635" s="60"/>
      <c r="Q5635" s="60"/>
      <c r="R5635" s="60"/>
      <c r="S5635" s="60"/>
      <c r="T5635" s="60"/>
      <c r="U5635" s="60"/>
      <c r="V5635" s="46"/>
      <c r="W5635" s="28"/>
      <c r="X5635" s="28"/>
      <c r="Y5635" s="28"/>
      <c r="AA5635" s="77"/>
      <c r="AB5635" s="28"/>
      <c r="AC5635" s="28"/>
      <c r="AD5635" s="28"/>
      <c r="AE5635" s="28"/>
      <c r="AF5635" s="28"/>
      <c r="AG5635" s="28"/>
      <c r="AH5635" s="28"/>
      <c r="AI5635" s="28"/>
      <c r="AJ5635" s="28"/>
      <c r="AK5635" s="28"/>
      <c r="AL5635" s="28"/>
      <c r="AM5635" s="28"/>
      <c r="AN5635" s="28"/>
      <c r="AO5635" s="28"/>
      <c r="AP5635" s="28"/>
      <c r="AQ5635" s="28"/>
      <c r="AR5635" s="28"/>
      <c r="AS5635" s="28"/>
      <c r="AT5635" s="96"/>
      <c r="AU5635" s="28"/>
      <c r="AV5635" s="28"/>
      <c r="AW5635" s="28"/>
      <c r="AX5635" s="28"/>
      <c r="AY5635" s="28"/>
      <c r="AZ5635" s="28"/>
      <c r="BA5635" s="28"/>
      <c r="BB5635" s="28"/>
      <c r="BC5635" s="28"/>
      <c r="BD5635" s="28"/>
      <c r="BE5635" s="28"/>
    </row>
    <row r="5636" spans="3:57" ht="14.25" customHeight="1">
      <c r="C5636" s="46"/>
      <c r="D5636" s="28"/>
      <c r="E5636" s="28"/>
      <c r="F5636" s="28"/>
      <c r="G5636" s="28"/>
      <c r="H5636" s="28"/>
      <c r="I5636" s="28"/>
      <c r="J5636" s="28"/>
      <c r="K5636" s="28"/>
      <c r="L5636" s="28"/>
      <c r="M5636" s="28"/>
      <c r="N5636" s="28"/>
      <c r="O5636" s="28"/>
      <c r="P5636" s="60"/>
      <c r="Q5636" s="60"/>
      <c r="R5636" s="60"/>
      <c r="S5636" s="60"/>
      <c r="T5636" s="60"/>
      <c r="U5636" s="60"/>
      <c r="V5636" s="46"/>
      <c r="W5636" s="28"/>
      <c r="X5636" s="28"/>
      <c r="Y5636" s="28"/>
      <c r="AA5636" s="77"/>
      <c r="AB5636" s="28"/>
      <c r="AC5636" s="28"/>
      <c r="AD5636" s="28"/>
      <c r="AE5636" s="28"/>
      <c r="AF5636" s="28"/>
      <c r="AG5636" s="28"/>
      <c r="AH5636" s="28"/>
      <c r="AI5636" s="28"/>
      <c r="AJ5636" s="28"/>
      <c r="AK5636" s="28"/>
      <c r="AL5636" s="28"/>
      <c r="AM5636" s="28"/>
      <c r="AN5636" s="28"/>
      <c r="AO5636" s="28"/>
      <c r="AP5636" s="28"/>
      <c r="AQ5636" s="28"/>
      <c r="AR5636" s="28"/>
      <c r="AS5636" s="28"/>
      <c r="AT5636" s="96"/>
      <c r="AU5636" s="28"/>
      <c r="AV5636" s="28"/>
      <c r="AW5636" s="28"/>
      <c r="AX5636" s="28"/>
      <c r="AY5636" s="28"/>
      <c r="AZ5636" s="28"/>
      <c r="BA5636" s="28"/>
      <c r="BB5636" s="28"/>
      <c r="BC5636" s="28"/>
      <c r="BD5636" s="28"/>
      <c r="BE5636" s="28"/>
    </row>
    <row r="5637" spans="3:57" ht="14.25" customHeight="1">
      <c r="C5637" s="46"/>
      <c r="D5637" s="28"/>
      <c r="E5637" s="28"/>
      <c r="F5637" s="28"/>
      <c r="G5637" s="28"/>
      <c r="H5637" s="28"/>
      <c r="I5637" s="28"/>
      <c r="J5637" s="28"/>
      <c r="K5637" s="28"/>
      <c r="L5637" s="28"/>
      <c r="M5637" s="28"/>
      <c r="N5637" s="28"/>
      <c r="O5637" s="28"/>
      <c r="P5637" s="60"/>
      <c r="Q5637" s="60"/>
      <c r="R5637" s="60"/>
      <c r="S5637" s="60"/>
      <c r="T5637" s="60"/>
      <c r="U5637" s="60"/>
      <c r="V5637" s="46"/>
      <c r="W5637" s="28"/>
      <c r="X5637" s="28"/>
      <c r="Y5637" s="28"/>
      <c r="AA5637" s="77"/>
      <c r="AB5637" s="28"/>
      <c r="AC5637" s="28"/>
      <c r="AD5637" s="28"/>
      <c r="AE5637" s="28"/>
      <c r="AF5637" s="28"/>
      <c r="AG5637" s="28"/>
      <c r="AH5637" s="28"/>
      <c r="AI5637" s="28"/>
      <c r="AJ5637" s="28"/>
      <c r="AK5637" s="28"/>
      <c r="AL5637" s="28"/>
      <c r="AM5637" s="28"/>
      <c r="AN5637" s="28"/>
      <c r="AO5637" s="28"/>
      <c r="AP5637" s="28"/>
      <c r="AQ5637" s="28"/>
      <c r="AR5637" s="28"/>
      <c r="AS5637" s="28"/>
      <c r="AT5637" s="96"/>
      <c r="AU5637" s="28"/>
      <c r="AV5637" s="28"/>
      <c r="AW5637" s="28"/>
      <c r="AX5637" s="28"/>
      <c r="AY5637" s="28"/>
      <c r="AZ5637" s="28"/>
      <c r="BA5637" s="28"/>
      <c r="BB5637" s="28"/>
      <c r="BC5637" s="28"/>
      <c r="BD5637" s="28"/>
      <c r="BE5637" s="28"/>
    </row>
    <row r="5638" spans="3:57" ht="14.25" customHeight="1">
      <c r="C5638" s="46"/>
      <c r="D5638" s="28"/>
      <c r="E5638" s="28"/>
      <c r="F5638" s="28"/>
      <c r="G5638" s="28"/>
      <c r="H5638" s="28"/>
      <c r="I5638" s="28"/>
      <c r="J5638" s="28"/>
      <c r="K5638" s="28"/>
      <c r="L5638" s="28"/>
      <c r="M5638" s="28"/>
      <c r="N5638" s="28"/>
      <c r="O5638" s="28"/>
      <c r="P5638" s="60"/>
      <c r="Q5638" s="60"/>
      <c r="R5638" s="60"/>
      <c r="S5638" s="60"/>
      <c r="T5638" s="60"/>
      <c r="U5638" s="60"/>
      <c r="V5638" s="46"/>
      <c r="W5638" s="28"/>
      <c r="X5638" s="28"/>
      <c r="Y5638" s="28"/>
      <c r="AA5638" s="77"/>
      <c r="AB5638" s="28"/>
      <c r="AC5638" s="28"/>
      <c r="AD5638" s="28"/>
      <c r="AE5638" s="28"/>
      <c r="AF5638" s="28"/>
      <c r="AG5638" s="28"/>
      <c r="AH5638" s="28"/>
      <c r="AI5638" s="28"/>
      <c r="AJ5638" s="28"/>
      <c r="AK5638" s="28"/>
      <c r="AL5638" s="28"/>
      <c r="AM5638" s="28"/>
      <c r="AN5638" s="28"/>
      <c r="AO5638" s="28"/>
      <c r="AP5638" s="28"/>
      <c r="AQ5638" s="28"/>
      <c r="AR5638" s="28"/>
      <c r="AS5638" s="28"/>
      <c r="AT5638" s="96"/>
      <c r="AU5638" s="28"/>
      <c r="AV5638" s="28"/>
      <c r="AW5638" s="28"/>
      <c r="AX5638" s="28"/>
      <c r="AY5638" s="28"/>
      <c r="AZ5638" s="28"/>
      <c r="BA5638" s="28"/>
      <c r="BB5638" s="28"/>
      <c r="BC5638" s="28"/>
      <c r="BD5638" s="28"/>
      <c r="BE5638" s="28"/>
    </row>
    <row r="5639" spans="3:57" ht="14.25" customHeight="1">
      <c r="C5639" s="46"/>
      <c r="D5639" s="28"/>
      <c r="E5639" s="28"/>
      <c r="F5639" s="28"/>
      <c r="G5639" s="28"/>
      <c r="H5639" s="28"/>
      <c r="I5639" s="28"/>
      <c r="J5639" s="28"/>
      <c r="K5639" s="28"/>
      <c r="L5639" s="28"/>
      <c r="M5639" s="28"/>
      <c r="N5639" s="28"/>
      <c r="O5639" s="28"/>
      <c r="P5639" s="60"/>
      <c r="Q5639" s="60"/>
      <c r="R5639" s="60"/>
      <c r="S5639" s="60"/>
      <c r="T5639" s="60"/>
      <c r="U5639" s="60"/>
      <c r="V5639" s="46"/>
      <c r="W5639" s="28"/>
      <c r="X5639" s="28"/>
      <c r="Y5639" s="28"/>
      <c r="AA5639" s="77"/>
      <c r="AB5639" s="28"/>
      <c r="AC5639" s="28"/>
      <c r="AD5639" s="28"/>
      <c r="AE5639" s="28"/>
      <c r="AF5639" s="28"/>
      <c r="AG5639" s="28"/>
      <c r="AH5639" s="28"/>
      <c r="AI5639" s="28"/>
      <c r="AJ5639" s="28"/>
      <c r="AK5639" s="28"/>
      <c r="AL5639" s="28"/>
      <c r="AM5639" s="28"/>
      <c r="AN5639" s="28"/>
      <c r="AO5639" s="28"/>
      <c r="AP5639" s="28"/>
      <c r="AQ5639" s="28"/>
      <c r="AR5639" s="28"/>
      <c r="AS5639" s="28"/>
      <c r="AT5639" s="96"/>
      <c r="AU5639" s="28"/>
      <c r="AV5639" s="28"/>
      <c r="AW5639" s="28"/>
      <c r="AX5639" s="28"/>
      <c r="AY5639" s="28"/>
      <c r="AZ5639" s="28"/>
      <c r="BA5639" s="28"/>
      <c r="BB5639" s="28"/>
      <c r="BC5639" s="28"/>
      <c r="BD5639" s="28"/>
      <c r="BE5639" s="28"/>
    </row>
    <row r="5640" spans="3:57" ht="14.25" customHeight="1">
      <c r="C5640" s="46"/>
      <c r="D5640" s="28"/>
      <c r="E5640" s="28"/>
      <c r="F5640" s="28"/>
      <c r="G5640" s="28"/>
      <c r="H5640" s="28"/>
      <c r="I5640" s="28"/>
      <c r="J5640" s="28"/>
      <c r="K5640" s="28"/>
      <c r="L5640" s="28"/>
      <c r="M5640" s="28"/>
      <c r="N5640" s="28"/>
      <c r="O5640" s="28"/>
      <c r="P5640" s="60"/>
      <c r="Q5640" s="60"/>
      <c r="R5640" s="60"/>
      <c r="S5640" s="60"/>
      <c r="T5640" s="60"/>
      <c r="U5640" s="60"/>
      <c r="V5640" s="46"/>
      <c r="W5640" s="28"/>
      <c r="X5640" s="28"/>
      <c r="Y5640" s="28"/>
      <c r="AA5640" s="77"/>
      <c r="AB5640" s="28"/>
      <c r="AC5640" s="28"/>
      <c r="AD5640" s="28"/>
      <c r="AE5640" s="28"/>
      <c r="AF5640" s="28"/>
      <c r="AG5640" s="28"/>
      <c r="AH5640" s="28"/>
      <c r="AI5640" s="28"/>
      <c r="AJ5640" s="28"/>
      <c r="AK5640" s="28"/>
      <c r="AL5640" s="28"/>
      <c r="AM5640" s="28"/>
      <c r="AN5640" s="28"/>
      <c r="AO5640" s="28"/>
      <c r="AP5640" s="28"/>
      <c r="AQ5640" s="28"/>
      <c r="AR5640" s="28"/>
      <c r="AS5640" s="28"/>
      <c r="AT5640" s="96"/>
      <c r="AU5640" s="28"/>
      <c r="AV5640" s="28"/>
      <c r="AW5640" s="28"/>
      <c r="AX5640" s="28"/>
      <c r="AY5640" s="28"/>
      <c r="AZ5640" s="28"/>
      <c r="BA5640" s="28"/>
      <c r="BB5640" s="28"/>
      <c r="BC5640" s="28"/>
      <c r="BD5640" s="28"/>
      <c r="BE5640" s="28"/>
    </row>
    <row r="5641" spans="3:57" ht="14.25" customHeight="1">
      <c r="C5641" s="46"/>
      <c r="D5641" s="28"/>
      <c r="E5641" s="28"/>
      <c r="F5641" s="28"/>
      <c r="G5641" s="28"/>
      <c r="H5641" s="28"/>
      <c r="I5641" s="28"/>
      <c r="J5641" s="28"/>
      <c r="K5641" s="28"/>
      <c r="L5641" s="28"/>
      <c r="M5641" s="28"/>
      <c r="N5641" s="28"/>
      <c r="O5641" s="28"/>
      <c r="P5641" s="60"/>
      <c r="Q5641" s="60"/>
      <c r="R5641" s="60"/>
      <c r="S5641" s="60"/>
      <c r="T5641" s="60"/>
      <c r="U5641" s="60"/>
      <c r="V5641" s="46"/>
      <c r="W5641" s="28"/>
      <c r="X5641" s="28"/>
      <c r="Y5641" s="28"/>
      <c r="AA5641" s="77"/>
      <c r="AB5641" s="28"/>
      <c r="AC5641" s="28"/>
      <c r="AD5641" s="28"/>
      <c r="AE5641" s="28"/>
      <c r="AF5641" s="28"/>
      <c r="AG5641" s="28"/>
      <c r="AH5641" s="28"/>
      <c r="AI5641" s="28"/>
      <c r="AJ5641" s="28"/>
      <c r="AK5641" s="28"/>
      <c r="AL5641" s="28"/>
      <c r="AM5641" s="28"/>
      <c r="AN5641" s="28"/>
      <c r="AO5641" s="28"/>
      <c r="AP5641" s="28"/>
      <c r="AQ5641" s="28"/>
      <c r="AR5641" s="28"/>
      <c r="AS5641" s="28"/>
      <c r="AT5641" s="96"/>
      <c r="AU5641" s="28"/>
      <c r="AV5641" s="28"/>
      <c r="AW5641" s="28"/>
      <c r="AX5641" s="28"/>
      <c r="AY5641" s="28"/>
      <c r="AZ5641" s="28"/>
      <c r="BA5641" s="28"/>
      <c r="BB5641" s="28"/>
      <c r="BC5641" s="28"/>
      <c r="BD5641" s="28"/>
      <c r="BE5641" s="28"/>
    </row>
    <row r="5642" spans="3:57" ht="14.25" customHeight="1">
      <c r="C5642" s="46"/>
      <c r="D5642" s="28"/>
      <c r="E5642" s="28"/>
      <c r="F5642" s="28"/>
      <c r="G5642" s="28"/>
      <c r="H5642" s="28"/>
      <c r="I5642" s="28"/>
      <c r="J5642" s="28"/>
      <c r="K5642" s="28"/>
      <c r="L5642" s="28"/>
      <c r="M5642" s="28"/>
      <c r="N5642" s="28"/>
      <c r="O5642" s="28"/>
      <c r="P5642" s="60"/>
      <c r="Q5642" s="60"/>
      <c r="R5642" s="60"/>
      <c r="S5642" s="60"/>
      <c r="T5642" s="60"/>
      <c r="U5642" s="60"/>
      <c r="V5642" s="46"/>
      <c r="W5642" s="28"/>
      <c r="X5642" s="28"/>
      <c r="Y5642" s="28"/>
      <c r="AA5642" s="77"/>
      <c r="AB5642" s="28"/>
      <c r="AC5642" s="28"/>
      <c r="AD5642" s="28"/>
      <c r="AE5642" s="28"/>
      <c r="AF5642" s="28"/>
      <c r="AG5642" s="28"/>
      <c r="AH5642" s="28"/>
      <c r="AI5642" s="28"/>
      <c r="AJ5642" s="28"/>
      <c r="AK5642" s="28"/>
      <c r="AL5642" s="28"/>
      <c r="AM5642" s="28"/>
      <c r="AN5642" s="28"/>
      <c r="AO5642" s="28"/>
      <c r="AP5642" s="28"/>
      <c r="AQ5642" s="28"/>
      <c r="AR5642" s="28"/>
      <c r="AS5642" s="28"/>
      <c r="AT5642" s="96"/>
      <c r="AU5642" s="28"/>
      <c r="AV5642" s="28"/>
      <c r="AW5642" s="28"/>
      <c r="AX5642" s="28"/>
      <c r="AY5642" s="28"/>
      <c r="AZ5642" s="28"/>
      <c r="BA5642" s="28"/>
      <c r="BB5642" s="28"/>
      <c r="BC5642" s="28"/>
      <c r="BD5642" s="28"/>
      <c r="BE5642" s="28"/>
    </row>
    <row r="5643" spans="3:57" ht="14.25" customHeight="1">
      <c r="C5643" s="46"/>
      <c r="D5643" s="28"/>
      <c r="E5643" s="28"/>
      <c r="F5643" s="28"/>
      <c r="G5643" s="28"/>
      <c r="H5643" s="28"/>
      <c r="I5643" s="28"/>
      <c r="J5643" s="28"/>
      <c r="K5643" s="28"/>
      <c r="L5643" s="28"/>
      <c r="M5643" s="28"/>
      <c r="N5643" s="28"/>
      <c r="O5643" s="28"/>
      <c r="P5643" s="60"/>
      <c r="Q5643" s="60"/>
      <c r="R5643" s="60"/>
      <c r="S5643" s="60"/>
      <c r="T5643" s="60"/>
      <c r="U5643" s="60"/>
      <c r="V5643" s="46"/>
      <c r="W5643" s="28"/>
      <c r="X5643" s="28"/>
      <c r="Y5643" s="28"/>
      <c r="AA5643" s="77"/>
      <c r="AB5643" s="28"/>
      <c r="AC5643" s="28"/>
      <c r="AD5643" s="28"/>
      <c r="AE5643" s="28"/>
      <c r="AF5643" s="28"/>
      <c r="AG5643" s="28"/>
      <c r="AH5643" s="28"/>
      <c r="AI5643" s="28"/>
      <c r="AJ5643" s="28"/>
      <c r="AK5643" s="28"/>
      <c r="AL5643" s="28"/>
      <c r="AM5643" s="28"/>
      <c r="AN5643" s="28"/>
      <c r="AO5643" s="28"/>
      <c r="AP5643" s="28"/>
      <c r="AQ5643" s="28"/>
      <c r="AR5643" s="28"/>
      <c r="AS5643" s="28"/>
      <c r="AT5643" s="96"/>
      <c r="AU5643" s="28"/>
      <c r="AV5643" s="28"/>
      <c r="AW5643" s="28"/>
      <c r="AX5643" s="28"/>
      <c r="AY5643" s="28"/>
      <c r="AZ5643" s="28"/>
      <c r="BA5643" s="28"/>
      <c r="BB5643" s="28"/>
      <c r="BC5643" s="28"/>
      <c r="BD5643" s="28"/>
      <c r="BE5643" s="28"/>
    </row>
    <row r="5644" spans="3:57" ht="14.25" customHeight="1">
      <c r="C5644" s="46"/>
      <c r="D5644" s="28"/>
      <c r="E5644" s="28"/>
      <c r="F5644" s="28"/>
      <c r="G5644" s="28"/>
      <c r="H5644" s="28"/>
      <c r="I5644" s="28"/>
      <c r="J5644" s="28"/>
      <c r="K5644" s="28"/>
      <c r="L5644" s="28"/>
      <c r="M5644" s="28"/>
      <c r="N5644" s="28"/>
      <c r="O5644" s="28"/>
      <c r="P5644" s="60"/>
      <c r="Q5644" s="60"/>
      <c r="R5644" s="60"/>
      <c r="S5644" s="60"/>
      <c r="T5644" s="60"/>
      <c r="U5644" s="60"/>
      <c r="V5644" s="46"/>
      <c r="W5644" s="28"/>
      <c r="X5644" s="28"/>
      <c r="Y5644" s="28"/>
      <c r="AA5644" s="77"/>
      <c r="AB5644" s="28"/>
      <c r="AC5644" s="28"/>
      <c r="AD5644" s="28"/>
      <c r="AE5644" s="28"/>
      <c r="AF5644" s="28"/>
      <c r="AG5644" s="28"/>
      <c r="AH5644" s="28"/>
      <c r="AI5644" s="28"/>
      <c r="AJ5644" s="28"/>
      <c r="AK5644" s="28"/>
      <c r="AL5644" s="28"/>
      <c r="AM5644" s="28"/>
      <c r="AN5644" s="28"/>
      <c r="AO5644" s="28"/>
      <c r="AP5644" s="28"/>
      <c r="AQ5644" s="28"/>
      <c r="AR5644" s="28"/>
      <c r="AS5644" s="28"/>
      <c r="AT5644" s="96"/>
      <c r="AU5644" s="28"/>
      <c r="AV5644" s="28"/>
      <c r="AW5644" s="28"/>
      <c r="AX5644" s="28"/>
      <c r="AY5644" s="28"/>
      <c r="AZ5644" s="28"/>
      <c r="BA5644" s="28"/>
      <c r="BB5644" s="28"/>
      <c r="BC5644" s="28"/>
      <c r="BD5644" s="28"/>
      <c r="BE5644" s="28"/>
    </row>
    <row r="5645" spans="3:57" ht="14.25" customHeight="1">
      <c r="C5645" s="46"/>
      <c r="D5645" s="28"/>
      <c r="E5645" s="28"/>
      <c r="F5645" s="28"/>
      <c r="G5645" s="28"/>
      <c r="H5645" s="28"/>
      <c r="I5645" s="28"/>
      <c r="J5645" s="28"/>
      <c r="K5645" s="28"/>
      <c r="L5645" s="28"/>
      <c r="M5645" s="28"/>
      <c r="N5645" s="28"/>
      <c r="O5645" s="28"/>
      <c r="P5645" s="60"/>
      <c r="Q5645" s="60"/>
      <c r="R5645" s="60"/>
      <c r="S5645" s="60"/>
      <c r="T5645" s="60"/>
      <c r="U5645" s="60"/>
      <c r="V5645" s="46"/>
      <c r="W5645" s="28"/>
      <c r="X5645" s="28"/>
      <c r="Y5645" s="28"/>
      <c r="AA5645" s="77"/>
      <c r="AB5645" s="28"/>
      <c r="AC5645" s="28"/>
      <c r="AD5645" s="28"/>
      <c r="AE5645" s="28"/>
      <c r="AF5645" s="28"/>
      <c r="AG5645" s="28"/>
      <c r="AH5645" s="28"/>
      <c r="AI5645" s="28"/>
      <c r="AJ5645" s="28"/>
      <c r="AK5645" s="28"/>
      <c r="AL5645" s="28"/>
      <c r="AM5645" s="28"/>
      <c r="AN5645" s="28"/>
      <c r="AO5645" s="28"/>
      <c r="AP5645" s="28"/>
      <c r="AQ5645" s="28"/>
      <c r="AR5645" s="28"/>
      <c r="AS5645" s="28"/>
      <c r="AT5645" s="96"/>
      <c r="AU5645" s="28"/>
      <c r="AV5645" s="28"/>
      <c r="AW5645" s="28"/>
      <c r="AX5645" s="28"/>
      <c r="AY5645" s="28"/>
      <c r="AZ5645" s="28"/>
      <c r="BA5645" s="28"/>
      <c r="BB5645" s="28"/>
      <c r="BC5645" s="28"/>
      <c r="BD5645" s="28"/>
      <c r="BE5645" s="28"/>
    </row>
    <row r="5646" spans="3:57" ht="14.25" customHeight="1">
      <c r="C5646" s="46"/>
      <c r="D5646" s="28"/>
      <c r="E5646" s="28"/>
      <c r="F5646" s="28"/>
      <c r="G5646" s="28"/>
      <c r="H5646" s="28"/>
      <c r="I5646" s="28"/>
      <c r="J5646" s="28"/>
      <c r="K5646" s="28"/>
      <c r="L5646" s="28"/>
      <c r="M5646" s="28"/>
      <c r="N5646" s="28"/>
      <c r="O5646" s="28"/>
      <c r="P5646" s="60"/>
      <c r="Q5646" s="60"/>
      <c r="R5646" s="60"/>
      <c r="S5646" s="60"/>
      <c r="T5646" s="60"/>
      <c r="U5646" s="60"/>
      <c r="V5646" s="46"/>
      <c r="W5646" s="28"/>
      <c r="X5646" s="28"/>
      <c r="Y5646" s="28"/>
      <c r="AA5646" s="77"/>
      <c r="AB5646" s="28"/>
      <c r="AC5646" s="28"/>
      <c r="AD5646" s="28"/>
      <c r="AE5646" s="28"/>
      <c r="AF5646" s="28"/>
      <c r="AG5646" s="28"/>
      <c r="AH5646" s="28"/>
      <c r="AI5646" s="28"/>
      <c r="AJ5646" s="28"/>
      <c r="AK5646" s="28"/>
      <c r="AL5646" s="28"/>
      <c r="AM5646" s="28"/>
      <c r="AN5646" s="28"/>
      <c r="AO5646" s="28"/>
      <c r="AP5646" s="28"/>
      <c r="AQ5646" s="28"/>
      <c r="AR5646" s="28"/>
      <c r="AS5646" s="28"/>
      <c r="AT5646" s="96"/>
      <c r="AU5646" s="28"/>
      <c r="AV5646" s="28"/>
      <c r="AW5646" s="28"/>
      <c r="AX5646" s="28"/>
      <c r="AY5646" s="28"/>
      <c r="AZ5646" s="28"/>
      <c r="BA5646" s="28"/>
      <c r="BB5646" s="28"/>
      <c r="BC5646" s="28"/>
      <c r="BD5646" s="28"/>
      <c r="BE5646" s="28"/>
    </row>
    <row r="5647" spans="3:57" ht="14.25" customHeight="1">
      <c r="C5647" s="46"/>
      <c r="D5647" s="28"/>
      <c r="E5647" s="28"/>
      <c r="F5647" s="28"/>
      <c r="G5647" s="28"/>
      <c r="H5647" s="28"/>
      <c r="I5647" s="28"/>
      <c r="J5647" s="28"/>
      <c r="K5647" s="28"/>
      <c r="L5647" s="28"/>
      <c r="M5647" s="28"/>
      <c r="N5647" s="28"/>
      <c r="O5647" s="28"/>
      <c r="P5647" s="60"/>
      <c r="Q5647" s="60"/>
      <c r="R5647" s="60"/>
      <c r="S5647" s="60"/>
      <c r="T5647" s="60"/>
      <c r="U5647" s="60"/>
      <c r="V5647" s="46"/>
      <c r="W5647" s="28"/>
      <c r="X5647" s="28"/>
      <c r="Y5647" s="28"/>
      <c r="AA5647" s="77"/>
      <c r="AB5647" s="28"/>
      <c r="AC5647" s="28"/>
      <c r="AD5647" s="28"/>
      <c r="AE5647" s="28"/>
      <c r="AF5647" s="28"/>
      <c r="AG5647" s="28"/>
      <c r="AH5647" s="28"/>
      <c r="AI5647" s="28"/>
      <c r="AJ5647" s="28"/>
      <c r="AK5647" s="28"/>
      <c r="AL5647" s="28"/>
      <c r="AM5647" s="28"/>
      <c r="AN5647" s="28"/>
      <c r="AO5647" s="28"/>
      <c r="AP5647" s="28"/>
      <c r="AQ5647" s="28"/>
      <c r="AR5647" s="28"/>
      <c r="AS5647" s="28"/>
      <c r="AT5647" s="96"/>
      <c r="AU5647" s="28"/>
      <c r="AV5647" s="28"/>
      <c r="AW5647" s="28"/>
      <c r="AX5647" s="28"/>
      <c r="AY5647" s="28"/>
      <c r="AZ5647" s="28"/>
      <c r="BA5647" s="28"/>
      <c r="BB5647" s="28"/>
      <c r="BC5647" s="28"/>
      <c r="BD5647" s="28"/>
      <c r="BE5647" s="28"/>
    </row>
    <row r="5648" spans="3:57" ht="14.25" customHeight="1">
      <c r="C5648" s="46"/>
      <c r="D5648" s="28"/>
      <c r="E5648" s="28"/>
      <c r="F5648" s="28"/>
      <c r="G5648" s="28"/>
      <c r="H5648" s="28"/>
      <c r="I5648" s="28"/>
      <c r="J5648" s="28"/>
      <c r="K5648" s="28"/>
      <c r="L5648" s="28"/>
      <c r="M5648" s="28"/>
      <c r="N5648" s="28"/>
      <c r="O5648" s="28"/>
      <c r="P5648" s="60"/>
      <c r="Q5648" s="60"/>
      <c r="R5648" s="60"/>
      <c r="S5648" s="60"/>
      <c r="T5648" s="60"/>
      <c r="U5648" s="60"/>
      <c r="V5648" s="46"/>
      <c r="W5648" s="28"/>
      <c r="X5648" s="28"/>
      <c r="Y5648" s="28"/>
      <c r="AA5648" s="77"/>
      <c r="AB5648" s="28"/>
      <c r="AC5648" s="28"/>
      <c r="AD5648" s="28"/>
      <c r="AE5648" s="28"/>
      <c r="AF5648" s="28"/>
      <c r="AG5648" s="28"/>
      <c r="AH5648" s="28"/>
      <c r="AI5648" s="28"/>
      <c r="AJ5648" s="28"/>
      <c r="AK5648" s="28"/>
      <c r="AL5648" s="28"/>
      <c r="AM5648" s="28"/>
      <c r="AN5648" s="28"/>
      <c r="AO5648" s="28"/>
      <c r="AP5648" s="28"/>
      <c r="AQ5648" s="28"/>
      <c r="AR5648" s="28"/>
      <c r="AS5648" s="28"/>
      <c r="AT5648" s="96"/>
      <c r="AU5648" s="28"/>
      <c r="AV5648" s="28"/>
      <c r="AW5648" s="28"/>
      <c r="AX5648" s="28"/>
      <c r="AY5648" s="28"/>
      <c r="AZ5648" s="28"/>
      <c r="BA5648" s="28"/>
      <c r="BB5648" s="28"/>
      <c r="BC5648" s="28"/>
      <c r="BD5648" s="28"/>
      <c r="BE5648" s="28"/>
    </row>
    <row r="5649" spans="3:57" ht="14.25" customHeight="1">
      <c r="C5649" s="46"/>
      <c r="D5649" s="28"/>
      <c r="E5649" s="28"/>
      <c r="F5649" s="28"/>
      <c r="G5649" s="28"/>
      <c r="H5649" s="28"/>
      <c r="I5649" s="28"/>
      <c r="J5649" s="28"/>
      <c r="K5649" s="28"/>
      <c r="L5649" s="28"/>
      <c r="M5649" s="28"/>
      <c r="N5649" s="28"/>
      <c r="O5649" s="28"/>
      <c r="P5649" s="60"/>
      <c r="Q5649" s="60"/>
      <c r="R5649" s="60"/>
      <c r="S5649" s="60"/>
      <c r="U5649" s="60"/>
      <c r="V5649" s="46"/>
      <c r="W5649" s="28"/>
      <c r="X5649" s="28"/>
      <c r="Y5649" s="28"/>
      <c r="AA5649" s="77"/>
      <c r="AB5649" s="28"/>
      <c r="AC5649" s="28"/>
      <c r="AD5649" s="28"/>
      <c r="AE5649" s="28"/>
      <c r="AF5649" s="28"/>
      <c r="AG5649" s="28"/>
      <c r="AH5649" s="28"/>
      <c r="AI5649" s="28"/>
      <c r="AJ5649" s="28"/>
      <c r="AK5649" s="28"/>
      <c r="AL5649" s="28"/>
      <c r="AM5649" s="28"/>
      <c r="AN5649" s="28"/>
      <c r="AO5649" s="28"/>
      <c r="AP5649" s="28"/>
      <c r="AQ5649" s="28"/>
      <c r="AR5649" s="28"/>
      <c r="AS5649" s="28"/>
      <c r="AT5649" s="96"/>
      <c r="AU5649" s="28"/>
      <c r="AV5649" s="28"/>
      <c r="AW5649" s="28"/>
      <c r="AX5649" s="28"/>
      <c r="AY5649" s="28"/>
      <c r="AZ5649" s="28"/>
      <c r="BA5649" s="28"/>
      <c r="BB5649" s="28"/>
      <c r="BC5649" s="28"/>
      <c r="BD5649" s="28"/>
      <c r="BE5649" s="28"/>
    </row>
    <row r="5650" spans="3:57" ht="14.25" customHeight="1">
      <c r="C5650" s="46"/>
      <c r="D5650" s="28"/>
      <c r="E5650" s="28"/>
      <c r="F5650" s="28"/>
      <c r="G5650" s="28"/>
      <c r="H5650" s="28"/>
      <c r="I5650" s="28"/>
      <c r="J5650" s="28"/>
      <c r="K5650" s="28"/>
      <c r="L5650" s="28"/>
      <c r="M5650" s="28"/>
      <c r="N5650" s="28"/>
      <c r="O5650" s="28"/>
      <c r="P5650" s="60"/>
      <c r="Q5650" s="60"/>
      <c r="R5650" s="60"/>
      <c r="S5650" s="60"/>
      <c r="U5650" s="60"/>
      <c r="V5650" s="46"/>
      <c r="W5650" s="28"/>
      <c r="X5650" s="28"/>
      <c r="Y5650" s="28"/>
      <c r="AA5650" s="77"/>
      <c r="AB5650" s="28"/>
      <c r="AC5650" s="28"/>
      <c r="AD5650" s="28"/>
      <c r="AE5650" s="28"/>
      <c r="AF5650" s="28"/>
      <c r="AG5650" s="28"/>
      <c r="AH5650" s="28"/>
      <c r="AI5650" s="28"/>
      <c r="AJ5650" s="28"/>
      <c r="AK5650" s="28"/>
      <c r="AL5650" s="28"/>
      <c r="AM5650" s="28"/>
      <c r="AN5650" s="28"/>
      <c r="AO5650" s="28"/>
      <c r="AP5650" s="28"/>
      <c r="AQ5650" s="28"/>
      <c r="AR5650" s="28"/>
      <c r="AS5650" s="28"/>
      <c r="AT5650" s="96"/>
      <c r="AU5650" s="28"/>
      <c r="AV5650" s="28"/>
      <c r="AW5650" s="28"/>
      <c r="AX5650" s="28"/>
      <c r="AY5650" s="28"/>
      <c r="AZ5650" s="28"/>
      <c r="BA5650" s="28"/>
      <c r="BB5650" s="28"/>
      <c r="BC5650" s="28"/>
      <c r="BD5650" s="28"/>
      <c r="BE5650" s="28"/>
    </row>
    <row r="5651" spans="3:57" ht="14.25" customHeight="1">
      <c r="C5651" s="46"/>
      <c r="D5651" s="28"/>
      <c r="E5651" s="28"/>
      <c r="F5651" s="28"/>
      <c r="G5651" s="28"/>
      <c r="H5651" s="28"/>
      <c r="I5651" s="28"/>
      <c r="J5651" s="28"/>
      <c r="K5651" s="28"/>
      <c r="L5651" s="28"/>
      <c r="M5651" s="28"/>
      <c r="N5651" s="28"/>
      <c r="O5651" s="28"/>
      <c r="P5651" s="60"/>
      <c r="Q5651" s="60"/>
      <c r="R5651" s="60"/>
      <c r="S5651" s="60"/>
      <c r="U5651" s="60"/>
      <c r="V5651" s="46"/>
      <c r="W5651" s="28"/>
      <c r="X5651" s="28"/>
      <c r="Y5651" s="28"/>
      <c r="AA5651" s="77"/>
      <c r="AB5651" s="28"/>
      <c r="AC5651" s="28"/>
      <c r="AD5651" s="28"/>
      <c r="AE5651" s="28"/>
      <c r="AF5651" s="28"/>
      <c r="AG5651" s="28"/>
      <c r="AH5651" s="28"/>
      <c r="AI5651" s="28"/>
      <c r="AJ5651" s="28"/>
      <c r="AK5651" s="28"/>
      <c r="AL5651" s="28"/>
      <c r="AM5651" s="28"/>
      <c r="AN5651" s="28"/>
      <c r="AO5651" s="28"/>
      <c r="AP5651" s="28"/>
      <c r="AQ5651" s="28"/>
      <c r="AR5651" s="28"/>
      <c r="AS5651" s="28"/>
      <c r="AT5651" s="96"/>
      <c r="AU5651" s="28"/>
      <c r="AV5651" s="28"/>
      <c r="AW5651" s="28"/>
      <c r="AX5651" s="28"/>
      <c r="AY5651" s="28"/>
      <c r="AZ5651" s="28"/>
      <c r="BA5651" s="28"/>
      <c r="BB5651" s="28"/>
      <c r="BC5651" s="28"/>
      <c r="BD5651" s="28"/>
      <c r="BE5651" s="28"/>
    </row>
    <row r="5652" spans="3:57" ht="14.25" customHeight="1">
      <c r="C5652" s="46"/>
      <c r="D5652" s="28"/>
      <c r="E5652" s="28"/>
      <c r="F5652" s="28"/>
      <c r="G5652" s="28"/>
      <c r="H5652" s="28"/>
      <c r="I5652" s="28"/>
      <c r="J5652" s="28"/>
      <c r="K5652" s="28"/>
      <c r="L5652" s="28"/>
      <c r="M5652" s="28"/>
      <c r="N5652" s="28"/>
      <c r="O5652" s="28"/>
      <c r="P5652" s="60"/>
      <c r="Q5652" s="60"/>
      <c r="R5652" s="60"/>
      <c r="S5652" s="60"/>
      <c r="U5652" s="60"/>
      <c r="V5652" s="46"/>
      <c r="W5652" s="28"/>
      <c r="X5652" s="28"/>
      <c r="Y5652" s="28"/>
      <c r="AA5652" s="77"/>
      <c r="AB5652" s="28"/>
      <c r="AC5652" s="28"/>
      <c r="AD5652" s="28"/>
      <c r="AE5652" s="28"/>
      <c r="AF5652" s="28"/>
      <c r="AG5652" s="28"/>
      <c r="AH5652" s="28"/>
      <c r="AI5652" s="28"/>
      <c r="AJ5652" s="28"/>
      <c r="AK5652" s="28"/>
      <c r="AL5652" s="28"/>
      <c r="AM5652" s="28"/>
      <c r="AN5652" s="28"/>
      <c r="AO5652" s="28"/>
      <c r="AP5652" s="28"/>
      <c r="AQ5652" s="28"/>
      <c r="AR5652" s="28"/>
      <c r="AS5652" s="28"/>
      <c r="AT5652" s="96"/>
      <c r="AU5652" s="28"/>
      <c r="AV5652" s="28"/>
      <c r="AW5652" s="28"/>
      <c r="AX5652" s="28"/>
      <c r="AY5652" s="28"/>
      <c r="AZ5652" s="28"/>
      <c r="BA5652" s="28"/>
      <c r="BB5652" s="28"/>
      <c r="BC5652" s="28"/>
      <c r="BD5652" s="28"/>
      <c r="BE5652" s="28"/>
    </row>
    <row r="5653" spans="3:57" ht="14.25" customHeight="1">
      <c r="C5653" s="46"/>
      <c r="D5653" s="28"/>
      <c r="E5653" s="28"/>
      <c r="F5653" s="28"/>
      <c r="G5653" s="28"/>
      <c r="H5653" s="28"/>
      <c r="I5653" s="28"/>
      <c r="J5653" s="28"/>
      <c r="K5653" s="28"/>
      <c r="L5653" s="28"/>
      <c r="M5653" s="28"/>
      <c r="N5653" s="28"/>
      <c r="O5653" s="28"/>
      <c r="P5653" s="60"/>
      <c r="Q5653" s="60"/>
      <c r="R5653" s="60"/>
      <c r="S5653" s="60"/>
      <c r="U5653" s="60"/>
      <c r="V5653" s="46"/>
      <c r="W5653" s="28"/>
      <c r="X5653" s="28"/>
      <c r="Y5653" s="28"/>
      <c r="AA5653" s="77"/>
      <c r="AB5653" s="28"/>
      <c r="AC5653" s="28"/>
      <c r="AD5653" s="28"/>
      <c r="AE5653" s="28"/>
      <c r="AF5653" s="28"/>
      <c r="AG5653" s="28"/>
      <c r="AH5653" s="28"/>
      <c r="AI5653" s="28"/>
      <c r="AJ5653" s="28"/>
      <c r="AK5653" s="28"/>
      <c r="AL5653" s="28"/>
      <c r="AM5653" s="28"/>
      <c r="AN5653" s="28"/>
      <c r="AO5653" s="28"/>
      <c r="AP5653" s="28"/>
      <c r="AQ5653" s="28"/>
      <c r="AR5653" s="28"/>
      <c r="AS5653" s="28"/>
      <c r="AT5653" s="96"/>
      <c r="AU5653" s="28"/>
      <c r="AV5653" s="28"/>
      <c r="AW5653" s="28"/>
      <c r="AX5653" s="28"/>
      <c r="AY5653" s="28"/>
      <c r="AZ5653" s="28"/>
      <c r="BA5653" s="28"/>
      <c r="BB5653" s="28"/>
      <c r="BC5653" s="28"/>
      <c r="BD5653" s="28"/>
      <c r="BE5653" s="28"/>
    </row>
    <row r="5654" spans="3:57" ht="14.25" customHeight="1">
      <c r="C5654" s="46"/>
      <c r="D5654" s="28"/>
      <c r="E5654" s="28"/>
      <c r="F5654" s="28"/>
      <c r="G5654" s="28"/>
      <c r="H5654" s="28"/>
      <c r="I5654" s="28"/>
      <c r="J5654" s="28"/>
      <c r="K5654" s="28"/>
      <c r="L5654" s="28"/>
      <c r="M5654" s="28"/>
      <c r="N5654" s="28"/>
      <c r="O5654" s="28"/>
      <c r="P5654" s="60"/>
      <c r="Q5654" s="60"/>
      <c r="R5654" s="60"/>
      <c r="S5654" s="60"/>
      <c r="U5654" s="60"/>
      <c r="V5654" s="46"/>
      <c r="W5654" s="28"/>
      <c r="X5654" s="28"/>
      <c r="Y5654" s="28"/>
      <c r="AA5654" s="77"/>
      <c r="AB5654" s="28"/>
      <c r="AC5654" s="28"/>
      <c r="AD5654" s="28"/>
      <c r="AE5654" s="28"/>
      <c r="AF5654" s="28"/>
      <c r="AG5654" s="28"/>
      <c r="AH5654" s="28"/>
      <c r="AI5654" s="28"/>
      <c r="AJ5654" s="28"/>
      <c r="AK5654" s="28"/>
      <c r="AL5654" s="28"/>
      <c r="AM5654" s="28"/>
      <c r="AN5654" s="28"/>
      <c r="AO5654" s="28"/>
      <c r="AP5654" s="28"/>
      <c r="AQ5654" s="28"/>
      <c r="AR5654" s="28"/>
      <c r="AS5654" s="28"/>
      <c r="AT5654" s="96"/>
      <c r="AU5654" s="28"/>
      <c r="AV5654" s="28"/>
      <c r="AW5654" s="28"/>
      <c r="AX5654" s="28"/>
      <c r="AY5654" s="28"/>
      <c r="AZ5654" s="28"/>
      <c r="BA5654" s="28"/>
      <c r="BB5654" s="28"/>
      <c r="BC5654" s="28"/>
      <c r="BD5654" s="28"/>
      <c r="BE5654" s="28"/>
    </row>
    <row r="5655" spans="3:57" ht="14.25" customHeight="1">
      <c r="C5655" s="46"/>
      <c r="D5655" s="28"/>
      <c r="E5655" s="28"/>
      <c r="F5655" s="28"/>
      <c r="G5655" s="28"/>
      <c r="H5655" s="28"/>
      <c r="I5655" s="28"/>
      <c r="J5655" s="28"/>
      <c r="K5655" s="28"/>
      <c r="L5655" s="28"/>
      <c r="M5655" s="28"/>
      <c r="N5655" s="28"/>
      <c r="O5655" s="28"/>
      <c r="P5655" s="60"/>
      <c r="Q5655" s="60"/>
      <c r="R5655" s="60"/>
      <c r="S5655" s="60"/>
      <c r="U5655" s="60"/>
      <c r="V5655" s="46"/>
      <c r="W5655" s="28"/>
      <c r="X5655" s="28"/>
      <c r="Y5655" s="28"/>
      <c r="AA5655" s="77"/>
      <c r="AB5655" s="28"/>
      <c r="AC5655" s="28"/>
      <c r="AD5655" s="28"/>
      <c r="AE5655" s="28"/>
      <c r="AF5655" s="28"/>
      <c r="AG5655" s="28"/>
      <c r="AH5655" s="28"/>
      <c r="AI5655" s="28"/>
      <c r="AJ5655" s="28"/>
      <c r="AK5655" s="28"/>
      <c r="AL5655" s="28"/>
      <c r="AM5655" s="28"/>
      <c r="AN5655" s="28"/>
      <c r="AO5655" s="28"/>
      <c r="AP5655" s="28"/>
      <c r="AQ5655" s="28"/>
      <c r="AR5655" s="28"/>
      <c r="AS5655" s="28"/>
      <c r="AT5655" s="96"/>
      <c r="AU5655" s="28"/>
      <c r="AV5655" s="28"/>
      <c r="AW5655" s="28"/>
      <c r="AX5655" s="28"/>
      <c r="AY5655" s="28"/>
      <c r="AZ5655" s="28"/>
      <c r="BA5655" s="28"/>
      <c r="BB5655" s="28"/>
      <c r="BC5655" s="28"/>
      <c r="BD5655" s="28"/>
      <c r="BE5655" s="28"/>
    </row>
    <row r="5656" spans="3:57" ht="14.25" customHeight="1">
      <c r="C5656" s="46"/>
      <c r="D5656" s="28"/>
      <c r="E5656" s="28"/>
      <c r="F5656" s="28"/>
      <c r="G5656" s="28"/>
      <c r="H5656" s="28"/>
      <c r="I5656" s="28"/>
      <c r="J5656" s="28"/>
      <c r="K5656" s="28"/>
      <c r="L5656" s="28"/>
      <c r="M5656" s="28"/>
      <c r="N5656" s="28"/>
      <c r="O5656" s="28"/>
      <c r="P5656" s="60"/>
      <c r="Q5656" s="60"/>
      <c r="R5656" s="60"/>
      <c r="S5656" s="60"/>
      <c r="U5656" s="60"/>
      <c r="V5656" s="46"/>
      <c r="W5656" s="28"/>
      <c r="X5656" s="28"/>
      <c r="Y5656" s="28"/>
      <c r="AA5656" s="77"/>
      <c r="AB5656" s="28"/>
      <c r="AC5656" s="28"/>
      <c r="AD5656" s="28"/>
      <c r="AE5656" s="28"/>
      <c r="AF5656" s="28"/>
      <c r="AG5656" s="28"/>
      <c r="AH5656" s="28"/>
      <c r="AI5656" s="28"/>
      <c r="AJ5656" s="28"/>
      <c r="AK5656" s="28"/>
      <c r="AL5656" s="28"/>
      <c r="AM5656" s="28"/>
      <c r="AN5656" s="28"/>
      <c r="AO5656" s="28"/>
      <c r="AP5656" s="28"/>
      <c r="AQ5656" s="28"/>
      <c r="AR5656" s="28"/>
      <c r="AS5656" s="28"/>
      <c r="AT5656" s="96"/>
      <c r="AU5656" s="28"/>
      <c r="AV5656" s="28"/>
      <c r="AW5656" s="28"/>
      <c r="AX5656" s="28"/>
      <c r="AY5656" s="28"/>
      <c r="AZ5656" s="28"/>
      <c r="BA5656" s="28"/>
      <c r="BB5656" s="28"/>
      <c r="BC5656" s="28"/>
      <c r="BD5656" s="28"/>
      <c r="BE5656" s="28"/>
    </row>
    <row r="5657" spans="3:57" ht="14.25" customHeight="1">
      <c r="C5657" s="46"/>
      <c r="D5657" s="28"/>
      <c r="E5657" s="28"/>
      <c r="F5657" s="28"/>
      <c r="G5657" s="28"/>
      <c r="H5657" s="28"/>
      <c r="I5657" s="28"/>
      <c r="J5657" s="28"/>
      <c r="K5657" s="28"/>
      <c r="L5657" s="28"/>
      <c r="M5657" s="28"/>
      <c r="N5657" s="28"/>
      <c r="O5657" s="28"/>
      <c r="P5657" s="60"/>
      <c r="Q5657" s="60"/>
      <c r="R5657" s="60"/>
      <c r="T5657" s="60"/>
      <c r="V5657" s="46"/>
      <c r="W5657" s="28"/>
      <c r="X5657" s="28"/>
      <c r="Y5657" s="28"/>
      <c r="AA5657" s="77"/>
      <c r="AB5657" s="28"/>
      <c r="AC5657" s="28"/>
      <c r="AD5657" s="28"/>
      <c r="AE5657" s="28"/>
      <c r="AF5657" s="28"/>
      <c r="AG5657" s="28"/>
      <c r="AH5657" s="28"/>
      <c r="AI5657" s="28"/>
      <c r="AJ5657" s="28"/>
      <c r="AK5657" s="28"/>
      <c r="AL5657" s="28"/>
      <c r="AM5657" s="28"/>
      <c r="AN5657" s="28"/>
      <c r="AO5657" s="28"/>
      <c r="AP5657" s="28"/>
      <c r="AQ5657" s="28"/>
      <c r="AR5657" s="28"/>
      <c r="AS5657" s="28"/>
      <c r="AT5657" s="96"/>
      <c r="AU5657" s="28"/>
      <c r="AV5657" s="28"/>
      <c r="AW5657" s="28"/>
      <c r="AX5657" s="28"/>
      <c r="AY5657" s="28"/>
      <c r="AZ5657" s="28"/>
      <c r="BA5657" s="28"/>
      <c r="BB5657" s="28"/>
      <c r="BC5657" s="28"/>
      <c r="BD5657" s="28"/>
      <c r="BE5657" s="28"/>
    </row>
    <row r="5658" spans="3:57" ht="14.25" customHeight="1">
      <c r="C5658" s="46"/>
      <c r="D5658" s="28"/>
      <c r="E5658" s="28"/>
      <c r="F5658" s="28"/>
      <c r="G5658" s="28"/>
      <c r="H5658" s="28"/>
      <c r="I5658" s="28"/>
      <c r="J5658" s="28"/>
      <c r="K5658" s="28"/>
      <c r="L5658" s="28"/>
      <c r="M5658" s="28"/>
      <c r="N5658" s="28"/>
      <c r="O5658" s="28"/>
      <c r="P5658" s="60"/>
      <c r="Q5658" s="60"/>
      <c r="R5658" s="60"/>
      <c r="T5658" s="60"/>
      <c r="V5658" s="46"/>
      <c r="W5658" s="28"/>
      <c r="X5658" s="28"/>
      <c r="Y5658" s="28"/>
      <c r="AA5658" s="77"/>
      <c r="AB5658" s="28"/>
      <c r="AC5658" s="28"/>
      <c r="AD5658" s="28"/>
      <c r="AE5658" s="28"/>
      <c r="AF5658" s="28"/>
      <c r="AG5658" s="28"/>
      <c r="AH5658" s="28"/>
      <c r="AI5658" s="28"/>
      <c r="AL5658" s="28"/>
      <c r="AM5658" s="28"/>
      <c r="AN5658" s="28"/>
      <c r="AO5658" s="28"/>
      <c r="AP5658" s="28"/>
      <c r="AQ5658" s="28"/>
      <c r="AR5658" s="28"/>
      <c r="AS5658" s="28"/>
      <c r="AT5658" s="96"/>
      <c r="AU5658" s="28"/>
      <c r="AV5658" s="28"/>
      <c r="AW5658" s="28"/>
      <c r="AX5658" s="28"/>
      <c r="AY5658" s="28"/>
      <c r="AZ5658" s="28"/>
      <c r="BA5658" s="28"/>
      <c r="BB5658" s="28"/>
      <c r="BC5658" s="28"/>
      <c r="BD5658" s="28"/>
      <c r="BE5658" s="28"/>
    </row>
    <row r="5659" spans="3:57" ht="14.25" customHeight="1">
      <c r="C5659" s="46"/>
      <c r="D5659" s="28"/>
      <c r="E5659" s="28"/>
      <c r="F5659" s="28"/>
      <c r="G5659" s="28"/>
      <c r="H5659" s="28"/>
      <c r="I5659" s="28"/>
      <c r="J5659" s="28"/>
      <c r="K5659" s="28"/>
      <c r="L5659" s="28"/>
      <c r="M5659" s="28"/>
      <c r="N5659" s="28"/>
      <c r="O5659" s="28"/>
      <c r="P5659" s="60"/>
      <c r="Q5659" s="60"/>
      <c r="R5659" s="60"/>
      <c r="T5659" s="60"/>
      <c r="V5659" s="46"/>
      <c r="W5659" s="28"/>
      <c r="X5659" s="28"/>
      <c r="Y5659" s="28"/>
      <c r="AA5659" s="77"/>
      <c r="AB5659" s="28"/>
      <c r="AC5659" s="28"/>
      <c r="AD5659" s="28"/>
      <c r="AE5659" s="28"/>
      <c r="AF5659" s="28"/>
      <c r="AG5659" s="28"/>
      <c r="AH5659" s="28"/>
      <c r="AI5659" s="28"/>
      <c r="AL5659" s="28"/>
      <c r="AM5659" s="28"/>
      <c r="AN5659" s="28"/>
      <c r="AO5659" s="28"/>
      <c r="AP5659" s="28"/>
      <c r="AT5659" s="96"/>
      <c r="AU5659" s="28"/>
      <c r="AV5659" s="28"/>
      <c r="AW5659" s="28"/>
      <c r="AX5659" s="28"/>
      <c r="AY5659" s="28"/>
      <c r="AZ5659" s="28"/>
      <c r="BA5659" s="28"/>
      <c r="BB5659" s="28"/>
      <c r="BC5659" s="28"/>
      <c r="BD5659" s="28"/>
      <c r="BE5659" s="28"/>
    </row>
    <row r="5660" spans="3:57" ht="14.25" customHeight="1">
      <c r="C5660" s="46"/>
      <c r="D5660" s="28"/>
      <c r="E5660" s="28"/>
      <c r="F5660" s="28"/>
      <c r="G5660" s="28"/>
      <c r="H5660" s="28"/>
      <c r="I5660" s="28"/>
      <c r="J5660" s="28"/>
      <c r="K5660" s="28"/>
      <c r="L5660" s="28"/>
      <c r="M5660" s="28"/>
      <c r="N5660" s="28"/>
      <c r="O5660" s="28"/>
      <c r="P5660" s="60"/>
      <c r="Q5660" s="60"/>
      <c r="R5660" s="60"/>
      <c r="T5660" s="60"/>
      <c r="V5660" s="46"/>
      <c r="W5660" s="28"/>
      <c r="X5660" s="28"/>
      <c r="Y5660" s="28"/>
      <c r="AA5660" s="77"/>
      <c r="AE5660" s="28"/>
      <c r="AF5660" s="28"/>
      <c r="AG5660" s="28"/>
      <c r="AH5660" s="28"/>
      <c r="AI5660" s="28"/>
      <c r="AL5660" s="28"/>
      <c r="AM5660" s="28"/>
      <c r="AN5660" s="28"/>
      <c r="AO5660" s="28"/>
      <c r="AP5660" s="28"/>
      <c r="AW5660" s="28"/>
      <c r="AX5660" s="28"/>
      <c r="AY5660" s="28"/>
      <c r="AZ5660" s="28"/>
      <c r="BA5660" s="28"/>
      <c r="BB5660" s="28"/>
      <c r="BC5660" s="28"/>
      <c r="BD5660" s="28"/>
      <c r="BE5660" s="28"/>
    </row>
    <row r="5661" spans="3:57" ht="14.25" customHeight="1">
      <c r="C5661" s="46"/>
      <c r="D5661" s="28"/>
      <c r="E5661" s="28"/>
      <c r="F5661" s="28"/>
      <c r="G5661" s="28"/>
      <c r="H5661" s="28"/>
      <c r="I5661" s="28"/>
      <c r="J5661" s="28"/>
      <c r="K5661" s="28"/>
      <c r="L5661" s="28"/>
      <c r="M5661" s="28"/>
      <c r="N5661" s="28"/>
      <c r="O5661" s="28"/>
      <c r="P5661" s="60"/>
      <c r="Q5661" s="60"/>
      <c r="R5661" s="60"/>
      <c r="T5661" s="60"/>
      <c r="V5661" s="46"/>
      <c r="W5661" s="28"/>
      <c r="X5661" s="28"/>
      <c r="Y5661" s="28"/>
      <c r="AA5661" s="77"/>
      <c r="AE5661" s="28"/>
      <c r="AF5661" s="28"/>
      <c r="AG5661" s="28"/>
      <c r="AH5661" s="28"/>
      <c r="AI5661" s="28"/>
      <c r="AL5661" s="28"/>
      <c r="AM5661" s="28"/>
      <c r="AN5661" s="28"/>
      <c r="AO5661" s="28"/>
      <c r="AP5661" s="28"/>
      <c r="AW5661" s="28"/>
      <c r="AX5661" s="28"/>
      <c r="AY5661" s="28"/>
      <c r="AZ5661" s="28"/>
      <c r="BA5661" s="28"/>
      <c r="BB5661" s="28"/>
      <c r="BC5661" s="28"/>
      <c r="BD5661" s="28"/>
      <c r="BE5661" s="28"/>
    </row>
    <row r="5662" spans="3:57" ht="14.25" customHeight="1">
      <c r="C5662" s="46"/>
      <c r="D5662" s="28"/>
      <c r="E5662" s="28"/>
      <c r="F5662" s="28"/>
      <c r="G5662" s="28"/>
      <c r="H5662" s="28"/>
      <c r="I5662" s="28"/>
      <c r="J5662" s="28"/>
      <c r="K5662" s="28"/>
      <c r="L5662" s="28"/>
      <c r="M5662" s="28"/>
      <c r="N5662" s="28"/>
      <c r="O5662" s="28"/>
      <c r="P5662" s="60"/>
      <c r="Q5662" s="60"/>
      <c r="R5662" s="60"/>
      <c r="T5662" s="60"/>
      <c r="V5662" s="46"/>
      <c r="W5662" s="28"/>
      <c r="X5662" s="28"/>
      <c r="Y5662" s="28"/>
      <c r="AA5662" s="77"/>
      <c r="AE5662" s="28"/>
      <c r="AF5662" s="28"/>
      <c r="AG5662" s="28"/>
      <c r="AH5662" s="28"/>
      <c r="AI5662" s="28"/>
      <c r="AL5662" s="28"/>
      <c r="AM5662" s="28"/>
      <c r="AN5662" s="28"/>
      <c r="AO5662" s="28"/>
      <c r="AP5662" s="28"/>
      <c r="AW5662" s="28"/>
      <c r="AX5662" s="28"/>
      <c r="AY5662" s="28"/>
      <c r="AZ5662" s="28"/>
      <c r="BA5662" s="28"/>
      <c r="BB5662" s="28"/>
      <c r="BC5662" s="28"/>
      <c r="BD5662" s="28"/>
      <c r="BE5662" s="28"/>
    </row>
    <row r="5663" spans="3:57" ht="14.25" customHeight="1">
      <c r="C5663" s="46"/>
      <c r="D5663" s="28"/>
      <c r="E5663" s="28"/>
      <c r="F5663" s="28"/>
      <c r="G5663" s="28"/>
      <c r="H5663" s="28"/>
      <c r="I5663" s="28"/>
      <c r="J5663" s="28"/>
      <c r="K5663" s="28"/>
      <c r="L5663" s="28"/>
      <c r="M5663" s="28"/>
      <c r="N5663" s="28"/>
      <c r="O5663" s="28"/>
      <c r="P5663" s="60"/>
      <c r="Q5663" s="60"/>
      <c r="R5663" s="60"/>
      <c r="T5663" s="60"/>
      <c r="V5663" s="46"/>
      <c r="W5663" s="28"/>
      <c r="X5663" s="28"/>
      <c r="Y5663" s="28"/>
      <c r="AA5663" s="77"/>
      <c r="AE5663" s="28"/>
      <c r="AF5663" s="28"/>
      <c r="AG5663" s="28"/>
      <c r="AH5663" s="28"/>
      <c r="AI5663" s="28"/>
      <c r="AL5663" s="28"/>
      <c r="AM5663" s="28"/>
      <c r="AN5663" s="28"/>
      <c r="AO5663" s="28"/>
      <c r="AP5663" s="28"/>
      <c r="AW5663" s="28"/>
      <c r="AX5663" s="28"/>
      <c r="AY5663" s="28"/>
      <c r="AZ5663" s="28"/>
      <c r="BA5663" s="28"/>
      <c r="BB5663" s="28"/>
      <c r="BC5663" s="28"/>
      <c r="BD5663" s="28"/>
      <c r="BE5663" s="28"/>
    </row>
    <row r="5664" spans="3:57" ht="14.25" customHeight="1">
      <c r="C5664" s="46"/>
      <c r="D5664" s="28"/>
      <c r="E5664" s="28"/>
      <c r="F5664" s="28"/>
      <c r="G5664" s="28"/>
      <c r="H5664" s="28"/>
      <c r="I5664" s="28"/>
      <c r="J5664" s="28"/>
      <c r="K5664" s="28"/>
      <c r="L5664" s="28"/>
      <c r="M5664" s="28"/>
      <c r="N5664" s="28"/>
      <c r="O5664" s="28"/>
      <c r="P5664" s="60"/>
      <c r="Q5664" s="60"/>
      <c r="R5664" s="60"/>
      <c r="W5664" s="28"/>
      <c r="X5664" s="28"/>
      <c r="Y5664" s="28"/>
      <c r="AA5664" s="77"/>
      <c r="AE5664" s="28"/>
      <c r="AF5664" s="28"/>
      <c r="AG5664" s="28"/>
      <c r="AH5664" s="28"/>
      <c r="AI5664" s="28"/>
      <c r="AW5664" s="28"/>
      <c r="AX5664" s="28"/>
      <c r="AY5664" s="28"/>
      <c r="AZ5664" s="28"/>
      <c r="BA5664" s="28"/>
      <c r="BB5664" s="28"/>
      <c r="BC5664" s="28"/>
      <c r="BD5664" s="28"/>
      <c r="BE5664" s="28"/>
    </row>
    <row r="5665" spans="3:57" ht="14.25" customHeight="1">
      <c r="S5665" s="60"/>
      <c r="U5665" s="60"/>
    </row>
    <row r="5666" spans="3:57" ht="14.25" customHeight="1">
      <c r="S5666" s="60"/>
      <c r="U5666" s="60"/>
      <c r="AJ5666" s="28"/>
      <c r="AK5666" s="28"/>
    </row>
    <row r="5667" spans="3:57" ht="14.25" customHeight="1">
      <c r="S5667" s="60"/>
      <c r="U5667" s="60"/>
      <c r="AJ5667" s="28"/>
      <c r="AK5667" s="28"/>
      <c r="AQ5667" s="28"/>
      <c r="AR5667" s="28"/>
      <c r="AS5667" s="28"/>
    </row>
    <row r="5668" spans="3:57" ht="14.25" customHeight="1">
      <c r="S5668" s="60"/>
      <c r="U5668" s="60"/>
      <c r="AB5668" s="28"/>
      <c r="AC5668" s="28"/>
      <c r="AD5668" s="28"/>
      <c r="AJ5668" s="28"/>
      <c r="AK5668" s="28"/>
      <c r="AQ5668" s="28"/>
      <c r="AR5668" s="28"/>
      <c r="AS5668" s="28"/>
      <c r="AT5668" s="96"/>
      <c r="AU5668" s="28"/>
      <c r="AV5668" s="28"/>
    </row>
    <row r="5669" spans="3:57" ht="14.25" customHeight="1">
      <c r="S5669" s="60"/>
      <c r="U5669" s="60"/>
      <c r="AB5669" s="28"/>
      <c r="AC5669" s="28"/>
      <c r="AD5669" s="28"/>
      <c r="AJ5669" s="28"/>
      <c r="AK5669" s="28"/>
      <c r="AQ5669" s="28"/>
      <c r="AR5669" s="28"/>
      <c r="AS5669" s="28"/>
      <c r="AT5669" s="96"/>
      <c r="AU5669" s="28"/>
      <c r="AV5669" s="28"/>
    </row>
    <row r="5670" spans="3:57" ht="14.25" customHeight="1">
      <c r="S5670" s="60"/>
      <c r="U5670" s="60"/>
      <c r="AB5670" s="28"/>
      <c r="AC5670" s="28"/>
      <c r="AD5670" s="28"/>
      <c r="AJ5670" s="28"/>
      <c r="AK5670" s="28"/>
      <c r="AQ5670" s="28"/>
      <c r="AR5670" s="28"/>
      <c r="AS5670" s="28"/>
      <c r="AT5670" s="96"/>
      <c r="AU5670" s="28"/>
      <c r="AV5670" s="28"/>
    </row>
    <row r="5671" spans="3:57" ht="14.25" customHeight="1">
      <c r="S5671" s="60"/>
      <c r="U5671" s="60"/>
      <c r="AB5671" s="28"/>
      <c r="AC5671" s="28"/>
      <c r="AD5671" s="28"/>
      <c r="AJ5671" s="28"/>
      <c r="AK5671" s="28"/>
      <c r="AQ5671" s="28"/>
      <c r="AR5671" s="28"/>
      <c r="AS5671" s="28"/>
      <c r="AT5671" s="96"/>
      <c r="AU5671" s="28"/>
      <c r="AV5671" s="28"/>
    </row>
    <row r="5672" spans="3:57" ht="14.25" customHeight="1">
      <c r="T5672" s="60"/>
      <c r="V5672" s="46"/>
      <c r="AB5672" s="28"/>
      <c r="AC5672" s="28"/>
      <c r="AD5672" s="28"/>
      <c r="AJ5672" s="28"/>
      <c r="AK5672" s="28"/>
      <c r="AL5672" s="28"/>
      <c r="AM5672" s="28"/>
      <c r="AN5672" s="28"/>
      <c r="AO5672" s="28"/>
      <c r="AP5672" s="28"/>
      <c r="AQ5672" s="28"/>
      <c r="AR5672" s="28"/>
      <c r="AS5672" s="28"/>
      <c r="AT5672" s="96"/>
      <c r="AU5672" s="28"/>
      <c r="AV5672" s="28"/>
    </row>
    <row r="5673" spans="3:57" ht="14.25" customHeight="1">
      <c r="C5673" s="46"/>
      <c r="D5673" s="28"/>
      <c r="E5673" s="28"/>
      <c r="F5673" s="28"/>
      <c r="G5673" s="28"/>
      <c r="H5673" s="28"/>
      <c r="I5673" s="28"/>
      <c r="J5673" s="28"/>
      <c r="K5673" s="28"/>
      <c r="L5673" s="28"/>
      <c r="M5673" s="28"/>
      <c r="N5673" s="28"/>
      <c r="O5673" s="28"/>
      <c r="P5673" s="60"/>
      <c r="Q5673" s="60"/>
      <c r="R5673" s="60"/>
      <c r="T5673" s="60"/>
      <c r="V5673" s="46"/>
      <c r="W5673" s="28"/>
      <c r="X5673" s="28"/>
      <c r="Y5673" s="28"/>
      <c r="AA5673" s="77"/>
      <c r="AB5673" s="28"/>
      <c r="AC5673" s="28"/>
      <c r="AD5673" s="28"/>
      <c r="AE5673" s="28"/>
      <c r="AF5673" s="28"/>
      <c r="AG5673" s="28"/>
      <c r="AH5673" s="28"/>
      <c r="AI5673" s="28"/>
      <c r="AL5673" s="28"/>
      <c r="AM5673" s="28"/>
      <c r="AN5673" s="28"/>
      <c r="AO5673" s="28"/>
      <c r="AP5673" s="28"/>
      <c r="AQ5673" s="28"/>
      <c r="AR5673" s="28"/>
      <c r="AS5673" s="28"/>
      <c r="AT5673" s="96"/>
      <c r="AU5673" s="28"/>
      <c r="AV5673" s="28"/>
      <c r="AW5673" s="28"/>
      <c r="AX5673" s="28"/>
      <c r="AY5673" s="28"/>
      <c r="AZ5673" s="28"/>
      <c r="BA5673" s="28"/>
      <c r="BB5673" s="28"/>
      <c r="BC5673" s="28"/>
      <c r="BD5673" s="28"/>
      <c r="BE5673" s="28"/>
    </row>
    <row r="5674" spans="3:57" ht="14.25" customHeight="1">
      <c r="C5674" s="46"/>
      <c r="D5674" s="28"/>
      <c r="E5674" s="28"/>
      <c r="F5674" s="28"/>
      <c r="G5674" s="28"/>
      <c r="H5674" s="28"/>
      <c r="I5674" s="28"/>
      <c r="J5674" s="28"/>
      <c r="K5674" s="28"/>
      <c r="L5674" s="28"/>
      <c r="M5674" s="28"/>
      <c r="N5674" s="28"/>
      <c r="O5674" s="28"/>
      <c r="P5674" s="60"/>
      <c r="Q5674" s="60"/>
      <c r="R5674" s="60"/>
      <c r="T5674" s="60"/>
      <c r="V5674" s="46"/>
      <c r="W5674" s="28"/>
      <c r="X5674" s="28"/>
      <c r="Y5674" s="28"/>
      <c r="AA5674" s="77"/>
      <c r="AB5674" s="28"/>
      <c r="AC5674" s="28"/>
      <c r="AD5674" s="28"/>
      <c r="AE5674" s="28"/>
      <c r="AF5674" s="28"/>
      <c r="AG5674" s="28"/>
      <c r="AH5674" s="28"/>
      <c r="AI5674" s="28"/>
      <c r="AL5674" s="28"/>
      <c r="AM5674" s="28"/>
      <c r="AN5674" s="28"/>
      <c r="AO5674" s="28"/>
      <c r="AP5674" s="28"/>
      <c r="AT5674" s="96"/>
      <c r="AU5674" s="28"/>
      <c r="AV5674" s="28"/>
      <c r="AW5674" s="28"/>
      <c r="AX5674" s="28"/>
      <c r="AY5674" s="28"/>
      <c r="AZ5674" s="28"/>
      <c r="BA5674" s="28"/>
      <c r="BB5674" s="28"/>
      <c r="BC5674" s="28"/>
      <c r="BD5674" s="28"/>
      <c r="BE5674" s="28"/>
    </row>
    <row r="5675" spans="3:57" ht="14.25" customHeight="1">
      <c r="C5675" s="46"/>
      <c r="D5675" s="28"/>
      <c r="E5675" s="28"/>
      <c r="F5675" s="28"/>
      <c r="G5675" s="28"/>
      <c r="H5675" s="28"/>
      <c r="I5675" s="28"/>
      <c r="J5675" s="28"/>
      <c r="K5675" s="28"/>
      <c r="L5675" s="28"/>
      <c r="M5675" s="28"/>
      <c r="N5675" s="28"/>
      <c r="O5675" s="28"/>
      <c r="P5675" s="60"/>
      <c r="Q5675" s="60"/>
      <c r="R5675" s="60"/>
      <c r="T5675" s="60"/>
      <c r="V5675" s="46"/>
      <c r="W5675" s="28"/>
      <c r="X5675" s="28"/>
      <c r="Y5675" s="28"/>
      <c r="AA5675" s="77"/>
      <c r="AE5675" s="28"/>
      <c r="AF5675" s="28"/>
      <c r="AG5675" s="28"/>
      <c r="AH5675" s="28"/>
      <c r="AI5675" s="28"/>
      <c r="AL5675" s="28"/>
      <c r="AM5675" s="28"/>
      <c r="AN5675" s="28"/>
      <c r="AO5675" s="28"/>
      <c r="AP5675" s="28"/>
      <c r="AW5675" s="28"/>
      <c r="AX5675" s="28"/>
      <c r="AY5675" s="28"/>
      <c r="AZ5675" s="28"/>
      <c r="BA5675" s="28"/>
      <c r="BB5675" s="28"/>
      <c r="BC5675" s="28"/>
      <c r="BD5675" s="28"/>
      <c r="BE5675" s="28"/>
    </row>
    <row r="5676" spans="3:57" ht="14.25" customHeight="1">
      <c r="C5676" s="46"/>
      <c r="D5676" s="28"/>
      <c r="E5676" s="28"/>
      <c r="F5676" s="28"/>
      <c r="G5676" s="28"/>
      <c r="H5676" s="28"/>
      <c r="I5676" s="28"/>
      <c r="J5676" s="28"/>
      <c r="K5676" s="28"/>
      <c r="L5676" s="28"/>
      <c r="M5676" s="28"/>
      <c r="N5676" s="28"/>
      <c r="O5676" s="28"/>
      <c r="P5676" s="60"/>
      <c r="Q5676" s="60"/>
      <c r="R5676" s="60"/>
      <c r="T5676" s="60"/>
      <c r="V5676" s="46"/>
      <c r="W5676" s="28"/>
      <c r="X5676" s="28"/>
      <c r="Y5676" s="28"/>
      <c r="AA5676" s="77"/>
      <c r="AE5676" s="28"/>
      <c r="AF5676" s="28"/>
      <c r="AG5676" s="28"/>
      <c r="AH5676" s="28"/>
      <c r="AI5676" s="28"/>
      <c r="AL5676" s="28"/>
      <c r="AM5676" s="28"/>
      <c r="AN5676" s="28"/>
      <c r="AO5676" s="28"/>
      <c r="AP5676" s="28"/>
      <c r="AW5676" s="28"/>
      <c r="AX5676" s="28"/>
      <c r="AY5676" s="28"/>
      <c r="AZ5676" s="28"/>
      <c r="BA5676" s="28"/>
      <c r="BB5676" s="28"/>
      <c r="BC5676" s="28"/>
      <c r="BD5676" s="28"/>
      <c r="BE5676" s="28"/>
    </row>
    <row r="5677" spans="3:57" ht="14.25" customHeight="1">
      <c r="C5677" s="46"/>
      <c r="D5677" s="28"/>
      <c r="E5677" s="28"/>
      <c r="F5677" s="28"/>
      <c r="G5677" s="28"/>
      <c r="H5677" s="28"/>
      <c r="I5677" s="28"/>
      <c r="J5677" s="28"/>
      <c r="K5677" s="28"/>
      <c r="L5677" s="28"/>
      <c r="M5677" s="28"/>
      <c r="N5677" s="28"/>
      <c r="O5677" s="28"/>
      <c r="P5677" s="60"/>
      <c r="Q5677" s="60"/>
      <c r="R5677" s="60"/>
      <c r="T5677" s="60"/>
      <c r="V5677" s="46"/>
      <c r="W5677" s="28"/>
      <c r="X5677" s="28"/>
      <c r="Y5677" s="28"/>
      <c r="AA5677" s="77"/>
      <c r="AE5677" s="28"/>
      <c r="AF5677" s="28"/>
      <c r="AG5677" s="28"/>
      <c r="AH5677" s="28"/>
      <c r="AI5677" s="28"/>
      <c r="AL5677" s="28"/>
      <c r="AM5677" s="28"/>
      <c r="AN5677" s="28"/>
      <c r="AO5677" s="28"/>
      <c r="AP5677" s="28"/>
      <c r="AW5677" s="28"/>
      <c r="AX5677" s="28"/>
      <c r="AY5677" s="28"/>
      <c r="AZ5677" s="28"/>
      <c r="BA5677" s="28"/>
      <c r="BB5677" s="28"/>
      <c r="BC5677" s="28"/>
      <c r="BD5677" s="28"/>
      <c r="BE5677" s="28"/>
    </row>
    <row r="5678" spans="3:57" ht="14.25" customHeight="1">
      <c r="C5678" s="46"/>
      <c r="D5678" s="28"/>
      <c r="E5678" s="28"/>
      <c r="F5678" s="28"/>
      <c r="G5678" s="28"/>
      <c r="H5678" s="28"/>
      <c r="I5678" s="28"/>
      <c r="J5678" s="28"/>
      <c r="K5678" s="28"/>
      <c r="L5678" s="28"/>
      <c r="M5678" s="28"/>
      <c r="N5678" s="28"/>
      <c r="O5678" s="28"/>
      <c r="P5678" s="60"/>
      <c r="Q5678" s="60"/>
      <c r="R5678" s="60"/>
      <c r="T5678" s="60"/>
      <c r="V5678" s="46"/>
      <c r="W5678" s="28"/>
      <c r="X5678" s="28"/>
      <c r="Y5678" s="28"/>
      <c r="AA5678" s="77"/>
      <c r="AE5678" s="28"/>
      <c r="AF5678" s="28"/>
      <c r="AG5678" s="28"/>
      <c r="AH5678" s="28"/>
      <c r="AI5678" s="28"/>
      <c r="AL5678" s="28"/>
      <c r="AM5678" s="28"/>
      <c r="AN5678" s="28"/>
      <c r="AO5678" s="28"/>
      <c r="AP5678" s="28"/>
      <c r="AW5678" s="28"/>
      <c r="AX5678" s="28"/>
      <c r="AY5678" s="28"/>
      <c r="AZ5678" s="28"/>
      <c r="BA5678" s="28"/>
      <c r="BB5678" s="28"/>
      <c r="BC5678" s="28"/>
      <c r="BD5678" s="28"/>
      <c r="BE5678" s="28"/>
    </row>
    <row r="5679" spans="3:57" ht="14.25" customHeight="1">
      <c r="C5679" s="46"/>
      <c r="D5679" s="28"/>
      <c r="E5679" s="28"/>
      <c r="F5679" s="28"/>
      <c r="G5679" s="28"/>
      <c r="H5679" s="28"/>
      <c r="I5679" s="28"/>
      <c r="J5679" s="28"/>
      <c r="K5679" s="28"/>
      <c r="L5679" s="28"/>
      <c r="M5679" s="28"/>
      <c r="N5679" s="28"/>
      <c r="O5679" s="28"/>
      <c r="P5679" s="60"/>
      <c r="Q5679" s="60"/>
      <c r="R5679" s="60"/>
      <c r="T5679" s="60"/>
      <c r="W5679" s="28"/>
      <c r="X5679" s="28"/>
      <c r="Y5679" s="28"/>
      <c r="AA5679" s="77"/>
      <c r="AE5679" s="28"/>
      <c r="AF5679" s="28"/>
      <c r="AG5679" s="28"/>
      <c r="AH5679" s="28"/>
      <c r="AI5679" s="28"/>
      <c r="AW5679" s="28"/>
      <c r="AX5679" s="28"/>
      <c r="AY5679" s="28"/>
      <c r="AZ5679" s="28"/>
      <c r="BA5679" s="28"/>
      <c r="BB5679" s="28"/>
      <c r="BC5679" s="28"/>
      <c r="BD5679" s="28"/>
      <c r="BE5679" s="28"/>
    </row>
    <row r="5680" spans="3:57" ht="14.25" customHeight="1">
      <c r="S5680" s="60"/>
      <c r="U5680" s="60"/>
    </row>
    <row r="5681" spans="3:57" ht="14.25" customHeight="1">
      <c r="S5681" s="60"/>
      <c r="T5681" s="60"/>
      <c r="U5681" s="60"/>
      <c r="AJ5681" s="28"/>
      <c r="AK5681" s="28"/>
    </row>
    <row r="5682" spans="3:57" ht="14.25" customHeight="1">
      <c r="S5682" s="60"/>
      <c r="T5682" s="60"/>
      <c r="U5682" s="60"/>
      <c r="AJ5682" s="28"/>
      <c r="AK5682" s="28"/>
      <c r="AQ5682" s="28"/>
      <c r="AR5682" s="28"/>
      <c r="AS5682" s="28"/>
    </row>
    <row r="5683" spans="3:57" ht="14.25" customHeight="1">
      <c r="S5683" s="60"/>
      <c r="T5683" s="60"/>
      <c r="U5683" s="60"/>
      <c r="AB5683" s="28"/>
      <c r="AC5683" s="28"/>
      <c r="AD5683" s="28"/>
      <c r="AJ5683" s="28"/>
      <c r="AK5683" s="28"/>
      <c r="AQ5683" s="28"/>
      <c r="AR5683" s="28"/>
      <c r="AS5683" s="28"/>
      <c r="AT5683" s="96"/>
      <c r="AU5683" s="28"/>
      <c r="AV5683" s="28"/>
    </row>
    <row r="5684" spans="3:57" ht="14.25" customHeight="1">
      <c r="S5684" s="60"/>
      <c r="T5684" s="60"/>
      <c r="U5684" s="60"/>
      <c r="AB5684" s="28"/>
      <c r="AC5684" s="28"/>
      <c r="AD5684" s="28"/>
      <c r="AJ5684" s="28"/>
      <c r="AK5684" s="28"/>
      <c r="AQ5684" s="28"/>
      <c r="AR5684" s="28"/>
      <c r="AS5684" s="28"/>
      <c r="AT5684" s="96"/>
      <c r="AU5684" s="28"/>
      <c r="AV5684" s="28"/>
    </row>
    <row r="5685" spans="3:57" ht="14.25" customHeight="1">
      <c r="S5685" s="60"/>
      <c r="T5685" s="60"/>
      <c r="U5685" s="60"/>
      <c r="AB5685" s="28"/>
      <c r="AC5685" s="28"/>
      <c r="AD5685" s="28"/>
      <c r="AJ5685" s="28"/>
      <c r="AK5685" s="28"/>
      <c r="AQ5685" s="28"/>
      <c r="AR5685" s="28"/>
      <c r="AS5685" s="28"/>
      <c r="AT5685" s="96"/>
      <c r="AU5685" s="28"/>
      <c r="AV5685" s="28"/>
    </row>
    <row r="5686" spans="3:57" ht="14.25" customHeight="1">
      <c r="S5686" s="60"/>
      <c r="T5686" s="60"/>
      <c r="U5686" s="60"/>
      <c r="AB5686" s="28"/>
      <c r="AC5686" s="28"/>
      <c r="AD5686" s="28"/>
      <c r="AJ5686" s="28"/>
      <c r="AK5686" s="28"/>
      <c r="AQ5686" s="28"/>
      <c r="AR5686" s="28"/>
      <c r="AS5686" s="28"/>
      <c r="AT5686" s="96"/>
      <c r="AU5686" s="28"/>
      <c r="AV5686" s="28"/>
    </row>
    <row r="5687" spans="3:57" ht="14.25" customHeight="1">
      <c r="S5687" s="60"/>
      <c r="T5687" s="60"/>
      <c r="U5687" s="60"/>
      <c r="V5687" s="46"/>
      <c r="AB5687" s="28"/>
      <c r="AC5687" s="28"/>
      <c r="AD5687" s="28"/>
      <c r="AJ5687" s="28"/>
      <c r="AK5687" s="28"/>
      <c r="AL5687" s="28"/>
      <c r="AM5687" s="28"/>
      <c r="AN5687" s="28"/>
      <c r="AO5687" s="28"/>
      <c r="AP5687" s="28"/>
      <c r="AQ5687" s="28"/>
      <c r="AR5687" s="28"/>
      <c r="AS5687" s="28"/>
      <c r="AT5687" s="96"/>
      <c r="AU5687" s="28"/>
      <c r="AV5687" s="28"/>
    </row>
    <row r="5688" spans="3:57" ht="14.25" customHeight="1">
      <c r="C5688" s="46"/>
      <c r="D5688" s="28"/>
      <c r="E5688" s="28"/>
      <c r="F5688" s="28"/>
      <c r="G5688" s="28"/>
      <c r="H5688" s="28"/>
      <c r="I5688" s="28"/>
      <c r="J5688" s="28"/>
      <c r="K5688" s="28"/>
      <c r="L5688" s="28"/>
      <c r="M5688" s="28"/>
      <c r="N5688" s="28"/>
      <c r="O5688" s="28"/>
      <c r="P5688" s="60"/>
      <c r="Q5688" s="60"/>
      <c r="R5688" s="60"/>
      <c r="T5688" s="60"/>
      <c r="V5688" s="46"/>
      <c r="W5688" s="28"/>
      <c r="X5688" s="28"/>
      <c r="Y5688" s="28"/>
      <c r="AA5688" s="77"/>
      <c r="AB5688" s="28"/>
      <c r="AC5688" s="28"/>
      <c r="AD5688" s="28"/>
      <c r="AE5688" s="28"/>
      <c r="AF5688" s="28"/>
      <c r="AG5688" s="28"/>
      <c r="AH5688" s="28"/>
      <c r="AI5688" s="28"/>
      <c r="AJ5688" s="28"/>
      <c r="AK5688" s="28"/>
      <c r="AL5688" s="28"/>
      <c r="AM5688" s="28"/>
      <c r="AN5688" s="28"/>
      <c r="AO5688" s="28"/>
      <c r="AP5688" s="28"/>
      <c r="AQ5688" s="28"/>
      <c r="AR5688" s="28"/>
      <c r="AS5688" s="28"/>
      <c r="AT5688" s="96"/>
      <c r="AU5688" s="28"/>
      <c r="AV5688" s="28"/>
      <c r="AW5688" s="28"/>
      <c r="AX5688" s="28"/>
      <c r="AY5688" s="28"/>
      <c r="AZ5688" s="28"/>
      <c r="BA5688" s="28"/>
      <c r="BB5688" s="28"/>
      <c r="BC5688" s="28"/>
      <c r="BD5688" s="28"/>
      <c r="BE5688" s="28"/>
    </row>
    <row r="5689" spans="3:57" ht="14.25" customHeight="1">
      <c r="C5689" s="46"/>
      <c r="D5689" s="28"/>
      <c r="E5689" s="28"/>
      <c r="F5689" s="28"/>
      <c r="G5689" s="28"/>
      <c r="H5689" s="28"/>
      <c r="I5689" s="28"/>
      <c r="J5689" s="28"/>
      <c r="K5689" s="28"/>
      <c r="L5689" s="28"/>
      <c r="M5689" s="28"/>
      <c r="N5689" s="28"/>
      <c r="O5689" s="28"/>
      <c r="P5689" s="60"/>
      <c r="Q5689" s="60"/>
      <c r="R5689" s="60"/>
      <c r="S5689" s="60"/>
      <c r="T5689" s="60"/>
      <c r="U5689" s="60"/>
      <c r="V5689" s="46"/>
      <c r="W5689" s="28"/>
      <c r="X5689" s="28"/>
      <c r="Y5689" s="28"/>
      <c r="AA5689" s="77"/>
      <c r="AB5689" s="28"/>
      <c r="AC5689" s="28"/>
      <c r="AD5689" s="28"/>
      <c r="AE5689" s="28"/>
      <c r="AF5689" s="28"/>
      <c r="AG5689" s="28"/>
      <c r="AH5689" s="28"/>
      <c r="AI5689" s="28"/>
      <c r="AL5689" s="28"/>
      <c r="AM5689" s="28"/>
      <c r="AN5689" s="28"/>
      <c r="AO5689" s="28"/>
      <c r="AP5689" s="28"/>
      <c r="AQ5689" s="28"/>
      <c r="AR5689" s="28"/>
      <c r="AS5689" s="28"/>
      <c r="AT5689" s="96"/>
      <c r="AU5689" s="28"/>
      <c r="AV5689" s="28"/>
      <c r="AW5689" s="28"/>
      <c r="AX5689" s="28"/>
      <c r="AY5689" s="28"/>
      <c r="AZ5689" s="28"/>
      <c r="BA5689" s="28"/>
      <c r="BB5689" s="28"/>
      <c r="BC5689" s="28"/>
      <c r="BD5689" s="28"/>
      <c r="BE5689" s="28"/>
    </row>
    <row r="5690" spans="3:57" ht="14.25" customHeight="1">
      <c r="C5690" s="46"/>
      <c r="D5690" s="28"/>
      <c r="E5690" s="28"/>
      <c r="F5690" s="28"/>
      <c r="G5690" s="28"/>
      <c r="H5690" s="28"/>
      <c r="I5690" s="28"/>
      <c r="J5690" s="28"/>
      <c r="K5690" s="28"/>
      <c r="L5690" s="28"/>
      <c r="M5690" s="28"/>
      <c r="N5690" s="28"/>
      <c r="O5690" s="28"/>
      <c r="P5690" s="60"/>
      <c r="Q5690" s="60"/>
      <c r="R5690" s="60"/>
      <c r="S5690" s="60"/>
      <c r="T5690" s="60"/>
      <c r="U5690" s="60"/>
      <c r="V5690" s="46"/>
      <c r="W5690" s="28"/>
      <c r="X5690" s="28"/>
      <c r="Y5690" s="28"/>
      <c r="AA5690" s="77"/>
      <c r="AB5690" s="28"/>
      <c r="AC5690" s="28"/>
      <c r="AD5690" s="28"/>
      <c r="AE5690" s="28"/>
      <c r="AF5690" s="28"/>
      <c r="AG5690" s="28"/>
      <c r="AH5690" s="28"/>
      <c r="AI5690" s="28"/>
      <c r="AJ5690" s="28"/>
      <c r="AK5690" s="28"/>
      <c r="AL5690" s="28"/>
      <c r="AM5690" s="28"/>
      <c r="AN5690" s="28"/>
      <c r="AO5690" s="28"/>
      <c r="AP5690" s="28"/>
      <c r="AT5690" s="96"/>
      <c r="AU5690" s="28"/>
      <c r="AV5690" s="28"/>
      <c r="AW5690" s="28"/>
      <c r="AX5690" s="28"/>
      <c r="AY5690" s="28"/>
      <c r="AZ5690" s="28"/>
      <c r="BA5690" s="28"/>
      <c r="BB5690" s="28"/>
      <c r="BC5690" s="28"/>
      <c r="BD5690" s="28"/>
      <c r="BE5690" s="28"/>
    </row>
    <row r="5691" spans="3:57" ht="14.25" customHeight="1">
      <c r="C5691" s="46"/>
      <c r="D5691" s="28"/>
      <c r="E5691" s="28"/>
      <c r="F5691" s="28"/>
      <c r="G5691" s="28"/>
      <c r="H5691" s="28"/>
      <c r="I5691" s="28"/>
      <c r="J5691" s="28"/>
      <c r="K5691" s="28"/>
      <c r="L5691" s="28"/>
      <c r="M5691" s="28"/>
      <c r="N5691" s="28"/>
      <c r="O5691" s="28"/>
      <c r="P5691" s="60"/>
      <c r="Q5691" s="60"/>
      <c r="R5691" s="60"/>
      <c r="S5691" s="60"/>
      <c r="T5691" s="60"/>
      <c r="U5691" s="60"/>
      <c r="V5691" s="46"/>
      <c r="W5691" s="28"/>
      <c r="X5691" s="28"/>
      <c r="Y5691" s="28"/>
      <c r="AA5691" s="77"/>
      <c r="AE5691" s="28"/>
      <c r="AF5691" s="28"/>
      <c r="AG5691" s="28"/>
      <c r="AH5691" s="28"/>
      <c r="AI5691" s="28"/>
      <c r="AJ5691" s="28"/>
      <c r="AK5691" s="28"/>
      <c r="AL5691" s="28"/>
      <c r="AM5691" s="28"/>
      <c r="AN5691" s="28"/>
      <c r="AO5691" s="28"/>
      <c r="AP5691" s="28"/>
      <c r="AQ5691" s="28"/>
      <c r="AR5691" s="28"/>
      <c r="AS5691" s="28"/>
      <c r="AW5691" s="28"/>
      <c r="AX5691" s="28"/>
      <c r="AY5691" s="28"/>
      <c r="AZ5691" s="28"/>
      <c r="BA5691" s="28"/>
      <c r="BB5691" s="28"/>
      <c r="BC5691" s="28"/>
      <c r="BD5691" s="28"/>
      <c r="BE5691" s="28"/>
    </row>
    <row r="5692" spans="3:57" ht="14.25" customHeight="1">
      <c r="C5692" s="46"/>
      <c r="D5692" s="28"/>
      <c r="E5692" s="28"/>
      <c r="F5692" s="28"/>
      <c r="G5692" s="28"/>
      <c r="H5692" s="28"/>
      <c r="I5692" s="28"/>
      <c r="J5692" s="28"/>
      <c r="K5692" s="28"/>
      <c r="L5692" s="28"/>
      <c r="M5692" s="28"/>
      <c r="N5692" s="28"/>
      <c r="O5692" s="28"/>
      <c r="P5692" s="60"/>
      <c r="Q5692" s="60"/>
      <c r="R5692" s="60"/>
      <c r="S5692" s="60"/>
      <c r="T5692" s="60"/>
      <c r="U5692" s="60"/>
      <c r="V5692" s="46"/>
      <c r="W5692" s="28"/>
      <c r="X5692" s="28"/>
      <c r="Y5692" s="28"/>
      <c r="AA5692" s="77"/>
      <c r="AB5692" s="28"/>
      <c r="AC5692" s="28"/>
      <c r="AD5692" s="28"/>
      <c r="AE5692" s="28"/>
      <c r="AF5692" s="28"/>
      <c r="AG5692" s="28"/>
      <c r="AH5692" s="28"/>
      <c r="AI5692" s="28"/>
      <c r="AJ5692" s="28"/>
      <c r="AK5692" s="28"/>
      <c r="AL5692" s="28"/>
      <c r="AM5692" s="28"/>
      <c r="AN5692" s="28"/>
      <c r="AO5692" s="28"/>
      <c r="AP5692" s="28"/>
      <c r="AQ5692" s="28"/>
      <c r="AR5692" s="28"/>
      <c r="AS5692" s="28"/>
      <c r="AT5692" s="96"/>
      <c r="AU5692" s="28"/>
      <c r="AV5692" s="28"/>
      <c r="AW5692" s="28"/>
      <c r="AX5692" s="28"/>
      <c r="AY5692" s="28"/>
      <c r="AZ5692" s="28"/>
      <c r="BA5692" s="28"/>
      <c r="BB5692" s="28"/>
      <c r="BC5692" s="28"/>
      <c r="BD5692" s="28"/>
      <c r="BE5692" s="28"/>
    </row>
    <row r="5693" spans="3:57" ht="14.25" customHeight="1">
      <c r="C5693" s="46"/>
      <c r="D5693" s="28"/>
      <c r="E5693" s="28"/>
      <c r="F5693" s="28"/>
      <c r="G5693" s="28"/>
      <c r="H5693" s="28"/>
      <c r="I5693" s="28"/>
      <c r="J5693" s="28"/>
      <c r="K5693" s="28"/>
      <c r="L5693" s="28"/>
      <c r="M5693" s="28"/>
      <c r="N5693" s="28"/>
      <c r="O5693" s="28"/>
      <c r="P5693" s="60"/>
      <c r="Q5693" s="60"/>
      <c r="R5693" s="60"/>
      <c r="S5693" s="60"/>
      <c r="T5693" s="60"/>
      <c r="U5693" s="60"/>
      <c r="V5693" s="46"/>
      <c r="W5693" s="28"/>
      <c r="X5693" s="28"/>
      <c r="Y5693" s="28"/>
      <c r="AA5693" s="77"/>
      <c r="AB5693" s="28"/>
      <c r="AC5693" s="28"/>
      <c r="AD5693" s="28"/>
      <c r="AE5693" s="28"/>
      <c r="AF5693" s="28"/>
      <c r="AG5693" s="28"/>
      <c r="AH5693" s="28"/>
      <c r="AI5693" s="28"/>
      <c r="AJ5693" s="28"/>
      <c r="AK5693" s="28"/>
      <c r="AL5693" s="28"/>
      <c r="AM5693" s="28"/>
      <c r="AN5693" s="28"/>
      <c r="AO5693" s="28"/>
      <c r="AP5693" s="28"/>
      <c r="AQ5693" s="28"/>
      <c r="AR5693" s="28"/>
      <c r="AS5693" s="28"/>
      <c r="AT5693" s="96"/>
      <c r="AU5693" s="28"/>
      <c r="AV5693" s="28"/>
      <c r="AW5693" s="28"/>
      <c r="AX5693" s="28"/>
      <c r="AY5693" s="28"/>
      <c r="AZ5693" s="28"/>
      <c r="BA5693" s="28"/>
      <c r="BB5693" s="28"/>
      <c r="BC5693" s="28"/>
      <c r="BD5693" s="28"/>
      <c r="BE5693" s="28"/>
    </row>
    <row r="5694" spans="3:57" ht="14.25" customHeight="1">
      <c r="C5694" s="46"/>
      <c r="D5694" s="28"/>
      <c r="E5694" s="28"/>
      <c r="F5694" s="28"/>
      <c r="G5694" s="28"/>
      <c r="H5694" s="28"/>
      <c r="I5694" s="28"/>
      <c r="J5694" s="28"/>
      <c r="K5694" s="28"/>
      <c r="L5694" s="28"/>
      <c r="M5694" s="28"/>
      <c r="N5694" s="28"/>
      <c r="O5694" s="28"/>
      <c r="P5694" s="60"/>
      <c r="Q5694" s="60"/>
      <c r="R5694" s="60"/>
      <c r="S5694" s="60"/>
      <c r="T5694" s="60"/>
      <c r="U5694" s="60"/>
      <c r="V5694" s="46"/>
      <c r="W5694" s="28"/>
      <c r="X5694" s="28"/>
      <c r="Y5694" s="28"/>
      <c r="AA5694" s="77"/>
      <c r="AB5694" s="28"/>
      <c r="AC5694" s="28"/>
      <c r="AD5694" s="28"/>
      <c r="AE5694" s="28"/>
      <c r="AF5694" s="28"/>
      <c r="AG5694" s="28"/>
      <c r="AH5694" s="28"/>
      <c r="AI5694" s="28"/>
      <c r="AJ5694" s="28"/>
      <c r="AK5694" s="28"/>
      <c r="AL5694" s="28"/>
      <c r="AM5694" s="28"/>
      <c r="AN5694" s="28"/>
      <c r="AO5694" s="28"/>
      <c r="AP5694" s="28"/>
      <c r="AQ5694" s="28"/>
      <c r="AR5694" s="28"/>
      <c r="AS5694" s="28"/>
      <c r="AT5694" s="96"/>
      <c r="AU5694" s="28"/>
      <c r="AV5694" s="28"/>
      <c r="AW5694" s="28"/>
      <c r="AX5694" s="28"/>
      <c r="AY5694" s="28"/>
      <c r="AZ5694" s="28"/>
      <c r="BA5694" s="28"/>
      <c r="BB5694" s="28"/>
      <c r="BC5694" s="28"/>
      <c r="BD5694" s="28"/>
      <c r="BE5694" s="28"/>
    </row>
    <row r="5695" spans="3:57" ht="14.25" customHeight="1">
      <c r="C5695" s="46"/>
      <c r="D5695" s="28"/>
      <c r="E5695" s="28"/>
      <c r="F5695" s="28"/>
      <c r="G5695" s="28"/>
      <c r="H5695" s="28"/>
      <c r="I5695" s="28"/>
      <c r="J5695" s="28"/>
      <c r="K5695" s="28"/>
      <c r="L5695" s="28"/>
      <c r="M5695" s="28"/>
      <c r="N5695" s="28"/>
      <c r="O5695" s="28"/>
      <c r="P5695" s="60"/>
      <c r="Q5695" s="60"/>
      <c r="R5695" s="60"/>
      <c r="S5695" s="60"/>
      <c r="T5695" s="60"/>
      <c r="U5695" s="60"/>
      <c r="W5695" s="28"/>
      <c r="X5695" s="28"/>
      <c r="Y5695" s="28"/>
      <c r="AA5695" s="77"/>
      <c r="AB5695" s="28"/>
      <c r="AC5695" s="28"/>
      <c r="AD5695" s="28"/>
      <c r="AE5695" s="28"/>
      <c r="AF5695" s="28"/>
      <c r="AG5695" s="28"/>
      <c r="AH5695" s="28"/>
      <c r="AI5695" s="28"/>
      <c r="AJ5695" s="28"/>
      <c r="AK5695" s="28"/>
      <c r="AQ5695" s="28"/>
      <c r="AR5695" s="28"/>
      <c r="AS5695" s="28"/>
      <c r="AT5695" s="96"/>
      <c r="AU5695" s="28"/>
      <c r="AV5695" s="28"/>
      <c r="AW5695" s="28"/>
      <c r="AX5695" s="28"/>
      <c r="AY5695" s="28"/>
      <c r="AZ5695" s="28"/>
      <c r="BA5695" s="28"/>
      <c r="BB5695" s="28"/>
      <c r="BC5695" s="28"/>
      <c r="BD5695" s="28"/>
      <c r="BE5695" s="28"/>
    </row>
    <row r="5696" spans="3:57" ht="14.25" customHeight="1">
      <c r="S5696" s="60"/>
      <c r="T5696" s="60"/>
      <c r="U5696" s="60"/>
      <c r="V5696" s="46"/>
      <c r="AB5696" s="28"/>
      <c r="AC5696" s="28"/>
      <c r="AD5696" s="28"/>
      <c r="AJ5696" s="28"/>
      <c r="AK5696" s="28"/>
      <c r="AL5696" s="28"/>
      <c r="AM5696" s="28"/>
      <c r="AN5696" s="28"/>
      <c r="AO5696" s="28"/>
      <c r="AP5696" s="28"/>
      <c r="AQ5696" s="28"/>
      <c r="AR5696" s="28"/>
      <c r="AS5696" s="28"/>
      <c r="AT5696" s="96"/>
      <c r="AU5696" s="28"/>
      <c r="AV5696" s="28"/>
    </row>
    <row r="5697" spans="3:57" ht="14.25" customHeight="1">
      <c r="C5697" s="46"/>
      <c r="D5697" s="28"/>
      <c r="E5697" s="28"/>
      <c r="F5697" s="28"/>
      <c r="G5697" s="28"/>
      <c r="H5697" s="28"/>
      <c r="I5697" s="28"/>
      <c r="J5697" s="28"/>
      <c r="K5697" s="28"/>
      <c r="L5697" s="28"/>
      <c r="M5697" s="28"/>
      <c r="N5697" s="28"/>
      <c r="O5697" s="28"/>
      <c r="P5697" s="60"/>
      <c r="Q5697" s="60"/>
      <c r="R5697" s="60"/>
      <c r="S5697" s="60"/>
      <c r="T5697" s="60"/>
      <c r="U5697" s="60"/>
      <c r="V5697" s="46"/>
      <c r="W5697" s="28"/>
      <c r="X5697" s="28"/>
      <c r="Y5697" s="28"/>
      <c r="AA5697" s="77"/>
      <c r="AB5697" s="28"/>
      <c r="AC5697" s="28"/>
      <c r="AD5697" s="28"/>
      <c r="AE5697" s="28"/>
      <c r="AF5697" s="28"/>
      <c r="AG5697" s="28"/>
      <c r="AH5697" s="28"/>
      <c r="AI5697" s="28"/>
      <c r="AJ5697" s="28"/>
      <c r="AK5697" s="28"/>
      <c r="AL5697" s="28"/>
      <c r="AM5697" s="28"/>
      <c r="AN5697" s="28"/>
      <c r="AO5697" s="28"/>
      <c r="AP5697" s="28"/>
      <c r="AQ5697" s="28"/>
      <c r="AR5697" s="28"/>
      <c r="AS5697" s="28"/>
      <c r="AT5697" s="96"/>
      <c r="AU5697" s="28"/>
      <c r="AV5697" s="28"/>
      <c r="AW5697" s="28"/>
      <c r="AX5697" s="28"/>
      <c r="AY5697" s="28"/>
      <c r="AZ5697" s="28"/>
      <c r="BA5697" s="28"/>
      <c r="BB5697" s="28"/>
      <c r="BC5697" s="28"/>
      <c r="BD5697" s="28"/>
      <c r="BE5697" s="28"/>
    </row>
    <row r="5698" spans="3:57" ht="14.25" customHeight="1">
      <c r="C5698" s="46"/>
      <c r="D5698" s="28"/>
      <c r="E5698" s="28"/>
      <c r="F5698" s="28"/>
      <c r="G5698" s="28"/>
      <c r="H5698" s="28"/>
      <c r="I5698" s="28"/>
      <c r="J5698" s="28"/>
      <c r="K5698" s="28"/>
      <c r="L5698" s="28"/>
      <c r="M5698" s="28"/>
      <c r="N5698" s="28"/>
      <c r="O5698" s="28"/>
      <c r="P5698" s="60"/>
      <c r="Q5698" s="60"/>
      <c r="R5698" s="60"/>
      <c r="S5698" s="60"/>
      <c r="T5698" s="60"/>
      <c r="U5698" s="60"/>
      <c r="V5698" s="46"/>
      <c r="W5698" s="28"/>
      <c r="X5698" s="28"/>
      <c r="Y5698" s="28"/>
      <c r="AA5698" s="77"/>
      <c r="AB5698" s="28"/>
      <c r="AC5698" s="28"/>
      <c r="AD5698" s="28"/>
      <c r="AE5698" s="28"/>
      <c r="AF5698" s="28"/>
      <c r="AG5698" s="28"/>
      <c r="AH5698" s="28"/>
      <c r="AI5698" s="28"/>
      <c r="AJ5698" s="28"/>
      <c r="AK5698" s="28"/>
      <c r="AL5698" s="28"/>
      <c r="AM5698" s="28"/>
      <c r="AN5698" s="28"/>
      <c r="AO5698" s="28"/>
      <c r="AP5698" s="28"/>
      <c r="AQ5698" s="28"/>
      <c r="AR5698" s="28"/>
      <c r="AS5698" s="28"/>
      <c r="AT5698" s="96"/>
      <c r="AU5698" s="28"/>
      <c r="AV5698" s="28"/>
      <c r="AW5698" s="28"/>
      <c r="AX5698" s="28"/>
      <c r="AY5698" s="28"/>
      <c r="AZ5698" s="28"/>
      <c r="BA5698" s="28"/>
      <c r="BB5698" s="28"/>
      <c r="BC5698" s="28"/>
      <c r="BD5698" s="28"/>
      <c r="BE5698" s="28"/>
    </row>
    <row r="5699" spans="3:57" ht="14.25" customHeight="1">
      <c r="C5699" s="46"/>
      <c r="D5699" s="28"/>
      <c r="E5699" s="28"/>
      <c r="F5699" s="28"/>
      <c r="G5699" s="28"/>
      <c r="H5699" s="28"/>
      <c r="I5699" s="28"/>
      <c r="J5699" s="28"/>
      <c r="K5699" s="28"/>
      <c r="L5699" s="28"/>
      <c r="M5699" s="28"/>
      <c r="N5699" s="28"/>
      <c r="O5699" s="28"/>
      <c r="P5699" s="60"/>
      <c r="Q5699" s="60"/>
      <c r="R5699" s="60"/>
      <c r="S5699" s="60"/>
      <c r="T5699" s="60"/>
      <c r="U5699" s="60"/>
      <c r="V5699" s="46"/>
      <c r="W5699" s="28"/>
      <c r="X5699" s="28"/>
      <c r="Y5699" s="28"/>
      <c r="AA5699" s="77"/>
      <c r="AB5699" s="28"/>
      <c r="AC5699" s="28"/>
      <c r="AD5699" s="28"/>
      <c r="AE5699" s="28"/>
      <c r="AF5699" s="28"/>
      <c r="AG5699" s="28"/>
      <c r="AH5699" s="28"/>
      <c r="AI5699" s="28"/>
      <c r="AJ5699" s="28"/>
      <c r="AK5699" s="28"/>
      <c r="AL5699" s="28"/>
      <c r="AM5699" s="28"/>
      <c r="AN5699" s="28"/>
      <c r="AO5699" s="28"/>
      <c r="AP5699" s="28"/>
      <c r="AQ5699" s="28"/>
      <c r="AR5699" s="28"/>
      <c r="AS5699" s="28"/>
      <c r="AT5699" s="96"/>
      <c r="AU5699" s="28"/>
      <c r="AV5699" s="28"/>
      <c r="AW5699" s="28"/>
      <c r="AX5699" s="28"/>
      <c r="AY5699" s="28"/>
      <c r="AZ5699" s="28"/>
      <c r="BA5699" s="28"/>
      <c r="BB5699" s="28"/>
      <c r="BC5699" s="28"/>
      <c r="BD5699" s="28"/>
      <c r="BE5699" s="28"/>
    </row>
    <row r="5700" spans="3:57" ht="14.25" customHeight="1">
      <c r="C5700" s="46"/>
      <c r="D5700" s="28"/>
      <c r="E5700" s="28"/>
      <c r="F5700" s="28"/>
      <c r="G5700" s="28"/>
      <c r="H5700" s="28"/>
      <c r="I5700" s="28"/>
      <c r="J5700" s="28"/>
      <c r="K5700" s="28"/>
      <c r="L5700" s="28"/>
      <c r="M5700" s="28"/>
      <c r="N5700" s="28"/>
      <c r="O5700" s="28"/>
      <c r="P5700" s="60"/>
      <c r="Q5700" s="60"/>
      <c r="R5700" s="60"/>
      <c r="S5700" s="60"/>
      <c r="T5700" s="60"/>
      <c r="U5700" s="60"/>
      <c r="V5700" s="46"/>
      <c r="W5700" s="28"/>
      <c r="X5700" s="28"/>
      <c r="Y5700" s="28"/>
      <c r="AA5700" s="77"/>
      <c r="AB5700" s="28"/>
      <c r="AC5700" s="28"/>
      <c r="AD5700" s="28"/>
      <c r="AE5700" s="28"/>
      <c r="AF5700" s="28"/>
      <c r="AG5700" s="28"/>
      <c r="AH5700" s="28"/>
      <c r="AI5700" s="28"/>
      <c r="AJ5700" s="28"/>
      <c r="AK5700" s="28"/>
      <c r="AL5700" s="28"/>
      <c r="AM5700" s="28"/>
      <c r="AN5700" s="28"/>
      <c r="AO5700" s="28"/>
      <c r="AP5700" s="28"/>
      <c r="AQ5700" s="28"/>
      <c r="AR5700" s="28"/>
      <c r="AS5700" s="28"/>
      <c r="AT5700" s="96"/>
      <c r="AU5700" s="28"/>
      <c r="AV5700" s="28"/>
      <c r="AW5700" s="28"/>
      <c r="AX5700" s="28"/>
      <c r="AY5700" s="28"/>
      <c r="AZ5700" s="28"/>
      <c r="BA5700" s="28"/>
      <c r="BB5700" s="28"/>
      <c r="BC5700" s="28"/>
      <c r="BD5700" s="28"/>
      <c r="BE5700" s="28"/>
    </row>
    <row r="5701" spans="3:57" ht="14.25" customHeight="1">
      <c r="C5701" s="46"/>
      <c r="D5701" s="28"/>
      <c r="E5701" s="28"/>
      <c r="F5701" s="28"/>
      <c r="G5701" s="28"/>
      <c r="H5701" s="28"/>
      <c r="I5701" s="28"/>
      <c r="J5701" s="28"/>
      <c r="K5701" s="28"/>
      <c r="L5701" s="28"/>
      <c r="M5701" s="28"/>
      <c r="N5701" s="28"/>
      <c r="O5701" s="28"/>
      <c r="P5701" s="60"/>
      <c r="Q5701" s="60"/>
      <c r="R5701" s="60"/>
      <c r="S5701" s="60"/>
      <c r="T5701" s="60"/>
      <c r="U5701" s="60"/>
      <c r="V5701" s="46"/>
      <c r="W5701" s="28"/>
      <c r="X5701" s="28"/>
      <c r="Y5701" s="28"/>
      <c r="AA5701" s="77"/>
      <c r="AB5701" s="28"/>
      <c r="AC5701" s="28"/>
      <c r="AD5701" s="28"/>
      <c r="AE5701" s="28"/>
      <c r="AF5701" s="28"/>
      <c r="AG5701" s="28"/>
      <c r="AH5701" s="28"/>
      <c r="AI5701" s="28"/>
      <c r="AJ5701" s="28"/>
      <c r="AK5701" s="28"/>
      <c r="AL5701" s="28"/>
      <c r="AM5701" s="28"/>
      <c r="AN5701" s="28"/>
      <c r="AO5701" s="28"/>
      <c r="AP5701" s="28"/>
      <c r="AQ5701" s="28"/>
      <c r="AR5701" s="28"/>
      <c r="AS5701" s="28"/>
      <c r="AT5701" s="96"/>
      <c r="AU5701" s="28"/>
      <c r="AV5701" s="28"/>
      <c r="AW5701" s="28"/>
      <c r="AX5701" s="28"/>
      <c r="AY5701" s="28"/>
      <c r="AZ5701" s="28"/>
      <c r="BA5701" s="28"/>
      <c r="BB5701" s="28"/>
      <c r="BC5701" s="28"/>
      <c r="BD5701" s="28"/>
      <c r="BE5701" s="28"/>
    </row>
    <row r="5702" spans="3:57" ht="14.25" customHeight="1">
      <c r="C5702" s="46"/>
      <c r="D5702" s="28"/>
      <c r="E5702" s="28"/>
      <c r="F5702" s="28"/>
      <c r="G5702" s="28"/>
      <c r="H5702" s="28"/>
      <c r="I5702" s="28"/>
      <c r="J5702" s="28"/>
      <c r="K5702" s="28"/>
      <c r="L5702" s="28"/>
      <c r="M5702" s="28"/>
      <c r="N5702" s="28"/>
      <c r="O5702" s="28"/>
      <c r="P5702" s="60"/>
      <c r="Q5702" s="60"/>
      <c r="R5702" s="60"/>
      <c r="S5702" s="60"/>
      <c r="T5702" s="60"/>
      <c r="U5702" s="60"/>
      <c r="V5702" s="46"/>
      <c r="W5702" s="28"/>
      <c r="X5702" s="28"/>
      <c r="Y5702" s="28"/>
      <c r="AA5702" s="77"/>
      <c r="AB5702" s="28"/>
      <c r="AC5702" s="28"/>
      <c r="AD5702" s="28"/>
      <c r="AE5702" s="28"/>
      <c r="AF5702" s="28"/>
      <c r="AG5702" s="28"/>
      <c r="AH5702" s="28"/>
      <c r="AI5702" s="28"/>
      <c r="AJ5702" s="28"/>
      <c r="AK5702" s="28"/>
      <c r="AL5702" s="28"/>
      <c r="AM5702" s="28"/>
      <c r="AN5702" s="28"/>
      <c r="AO5702" s="28"/>
      <c r="AP5702" s="28"/>
      <c r="AQ5702" s="28"/>
      <c r="AR5702" s="28"/>
      <c r="AS5702" s="28"/>
      <c r="AT5702" s="96"/>
      <c r="AU5702" s="28"/>
      <c r="AV5702" s="28"/>
      <c r="AW5702" s="28"/>
      <c r="AX5702" s="28"/>
      <c r="AY5702" s="28"/>
      <c r="AZ5702" s="28"/>
      <c r="BA5702" s="28"/>
      <c r="BB5702" s="28"/>
      <c r="BC5702" s="28"/>
      <c r="BD5702" s="28"/>
      <c r="BE5702" s="28"/>
    </row>
    <row r="5703" spans="3:57" ht="14.25" customHeight="1">
      <c r="C5703" s="46"/>
      <c r="D5703" s="28"/>
      <c r="E5703" s="28"/>
      <c r="F5703" s="28"/>
      <c r="G5703" s="28"/>
      <c r="H5703" s="28"/>
      <c r="I5703" s="28"/>
      <c r="J5703" s="28"/>
      <c r="K5703" s="28"/>
      <c r="L5703" s="28"/>
      <c r="M5703" s="28"/>
      <c r="N5703" s="28"/>
      <c r="O5703" s="28"/>
      <c r="P5703" s="60"/>
      <c r="Q5703" s="60"/>
      <c r="R5703" s="60"/>
      <c r="S5703" s="60"/>
      <c r="T5703" s="60"/>
      <c r="U5703" s="60"/>
      <c r="V5703" s="46"/>
      <c r="W5703" s="28"/>
      <c r="X5703" s="28"/>
      <c r="Y5703" s="28"/>
      <c r="AA5703" s="77"/>
      <c r="AB5703" s="28"/>
      <c r="AC5703" s="28"/>
      <c r="AD5703" s="28"/>
      <c r="AE5703" s="28"/>
      <c r="AF5703" s="28"/>
      <c r="AG5703" s="28"/>
      <c r="AH5703" s="28"/>
      <c r="AI5703" s="28"/>
      <c r="AJ5703" s="28"/>
      <c r="AK5703" s="28"/>
      <c r="AL5703" s="28"/>
      <c r="AM5703" s="28"/>
      <c r="AN5703" s="28"/>
      <c r="AO5703" s="28"/>
      <c r="AP5703" s="28"/>
      <c r="AQ5703" s="28"/>
      <c r="AR5703" s="28"/>
      <c r="AS5703" s="28"/>
      <c r="AT5703" s="96"/>
      <c r="AU5703" s="28"/>
      <c r="AV5703" s="28"/>
      <c r="AW5703" s="28"/>
      <c r="AX5703" s="28"/>
      <c r="AY5703" s="28"/>
      <c r="AZ5703" s="28"/>
      <c r="BA5703" s="28"/>
      <c r="BB5703" s="28"/>
      <c r="BC5703" s="28"/>
      <c r="BD5703" s="28"/>
      <c r="BE5703" s="28"/>
    </row>
    <row r="5704" spans="3:57" ht="14.25" customHeight="1">
      <c r="C5704" s="46"/>
      <c r="D5704" s="28"/>
      <c r="E5704" s="28"/>
      <c r="F5704" s="28"/>
      <c r="G5704" s="28"/>
      <c r="H5704" s="28"/>
      <c r="I5704" s="28"/>
      <c r="J5704" s="28"/>
      <c r="K5704" s="28"/>
      <c r="L5704" s="28"/>
      <c r="M5704" s="28"/>
      <c r="N5704" s="28"/>
      <c r="O5704" s="28"/>
      <c r="P5704" s="60"/>
      <c r="Q5704" s="60"/>
      <c r="R5704" s="60"/>
      <c r="S5704" s="60"/>
      <c r="T5704" s="60"/>
      <c r="U5704" s="60"/>
      <c r="V5704" s="46"/>
      <c r="W5704" s="28"/>
      <c r="X5704" s="28"/>
      <c r="Y5704" s="28"/>
      <c r="AA5704" s="77"/>
      <c r="AB5704" s="28"/>
      <c r="AC5704" s="28"/>
      <c r="AD5704" s="28"/>
      <c r="AE5704" s="28"/>
      <c r="AF5704" s="28"/>
      <c r="AG5704" s="28"/>
      <c r="AH5704" s="28"/>
      <c r="AI5704" s="28"/>
      <c r="AJ5704" s="28"/>
      <c r="AK5704" s="28"/>
      <c r="AL5704" s="28"/>
      <c r="AM5704" s="28"/>
      <c r="AN5704" s="28"/>
      <c r="AO5704" s="28"/>
      <c r="AP5704" s="28"/>
      <c r="AQ5704" s="28"/>
      <c r="AR5704" s="28"/>
      <c r="AS5704" s="28"/>
      <c r="AT5704" s="96"/>
      <c r="AU5704" s="28"/>
      <c r="AV5704" s="28"/>
      <c r="AW5704" s="28"/>
      <c r="AX5704" s="28"/>
      <c r="AY5704" s="28"/>
      <c r="AZ5704" s="28"/>
      <c r="BA5704" s="28"/>
      <c r="BB5704" s="28"/>
      <c r="BC5704" s="28"/>
      <c r="BD5704" s="28"/>
      <c r="BE5704" s="28"/>
    </row>
    <row r="5705" spans="3:57" ht="14.25" customHeight="1">
      <c r="C5705" s="46"/>
      <c r="D5705" s="28"/>
      <c r="E5705" s="28"/>
      <c r="F5705" s="28"/>
      <c r="G5705" s="28"/>
      <c r="H5705" s="28"/>
      <c r="I5705" s="28"/>
      <c r="J5705" s="28"/>
      <c r="K5705" s="28"/>
      <c r="L5705" s="28"/>
      <c r="M5705" s="28"/>
      <c r="N5705" s="28"/>
      <c r="O5705" s="28"/>
      <c r="P5705" s="60"/>
      <c r="Q5705" s="60"/>
      <c r="R5705" s="60"/>
      <c r="S5705" s="60"/>
      <c r="T5705" s="60"/>
      <c r="U5705" s="60"/>
      <c r="V5705" s="46"/>
      <c r="W5705" s="28"/>
      <c r="X5705" s="28"/>
      <c r="Y5705" s="28"/>
      <c r="AA5705" s="77"/>
      <c r="AB5705" s="28"/>
      <c r="AC5705" s="28"/>
      <c r="AD5705" s="28"/>
      <c r="AE5705" s="28"/>
      <c r="AF5705" s="28"/>
      <c r="AG5705" s="28"/>
      <c r="AH5705" s="28"/>
      <c r="AI5705" s="28"/>
      <c r="AJ5705" s="28"/>
      <c r="AK5705" s="28"/>
      <c r="AL5705" s="28"/>
      <c r="AM5705" s="28"/>
      <c r="AN5705" s="28"/>
      <c r="AO5705" s="28"/>
      <c r="AP5705" s="28"/>
      <c r="AQ5705" s="28"/>
      <c r="AR5705" s="28"/>
      <c r="AS5705" s="28"/>
      <c r="AT5705" s="96"/>
      <c r="AU5705" s="28"/>
      <c r="AV5705" s="28"/>
      <c r="AW5705" s="28"/>
      <c r="AX5705" s="28"/>
      <c r="AY5705" s="28"/>
      <c r="AZ5705" s="28"/>
      <c r="BA5705" s="28"/>
      <c r="BB5705" s="28"/>
      <c r="BC5705" s="28"/>
      <c r="BD5705" s="28"/>
      <c r="BE5705" s="28"/>
    </row>
    <row r="5706" spans="3:57" ht="14.25" customHeight="1">
      <c r="C5706" s="46"/>
      <c r="D5706" s="28"/>
      <c r="E5706" s="28"/>
      <c r="F5706" s="28"/>
      <c r="G5706" s="28"/>
      <c r="H5706" s="28"/>
      <c r="I5706" s="28"/>
      <c r="J5706" s="28"/>
      <c r="K5706" s="28"/>
      <c r="L5706" s="28"/>
      <c r="M5706" s="28"/>
      <c r="N5706" s="28"/>
      <c r="O5706" s="28"/>
      <c r="P5706" s="60"/>
      <c r="Q5706" s="60"/>
      <c r="R5706" s="60"/>
      <c r="S5706" s="60"/>
      <c r="T5706" s="60"/>
      <c r="U5706" s="60"/>
      <c r="V5706" s="46"/>
      <c r="W5706" s="28"/>
      <c r="X5706" s="28"/>
      <c r="Y5706" s="28"/>
      <c r="AA5706" s="77"/>
      <c r="AB5706" s="28"/>
      <c r="AC5706" s="28"/>
      <c r="AD5706" s="28"/>
      <c r="AE5706" s="28"/>
      <c r="AF5706" s="28"/>
      <c r="AG5706" s="28"/>
      <c r="AH5706" s="28"/>
      <c r="AI5706" s="28"/>
      <c r="AJ5706" s="28"/>
      <c r="AK5706" s="28"/>
      <c r="AL5706" s="28"/>
      <c r="AM5706" s="28"/>
      <c r="AN5706" s="28"/>
      <c r="AO5706" s="28"/>
      <c r="AP5706" s="28"/>
      <c r="AQ5706" s="28"/>
      <c r="AR5706" s="28"/>
      <c r="AS5706" s="28"/>
      <c r="AT5706" s="96"/>
      <c r="AU5706" s="28"/>
      <c r="AV5706" s="28"/>
      <c r="AW5706" s="28"/>
      <c r="AX5706" s="28"/>
      <c r="AY5706" s="28"/>
      <c r="AZ5706" s="28"/>
      <c r="BA5706" s="28"/>
      <c r="BB5706" s="28"/>
      <c r="BC5706" s="28"/>
      <c r="BD5706" s="28"/>
      <c r="BE5706" s="28"/>
    </row>
    <row r="5707" spans="3:57" ht="14.25" customHeight="1">
      <c r="C5707" s="46"/>
      <c r="D5707" s="28"/>
      <c r="E5707" s="28"/>
      <c r="F5707" s="28"/>
      <c r="G5707" s="28"/>
      <c r="H5707" s="28"/>
      <c r="I5707" s="28"/>
      <c r="J5707" s="28"/>
      <c r="K5707" s="28"/>
      <c r="L5707" s="28"/>
      <c r="M5707" s="28"/>
      <c r="N5707" s="28"/>
      <c r="O5707" s="28"/>
      <c r="P5707" s="60"/>
      <c r="Q5707" s="60"/>
      <c r="R5707" s="60"/>
      <c r="S5707" s="60"/>
      <c r="T5707" s="60"/>
      <c r="U5707" s="60"/>
      <c r="V5707" s="46"/>
      <c r="W5707" s="28"/>
      <c r="X5707" s="28"/>
      <c r="Y5707" s="28"/>
      <c r="AA5707" s="77"/>
      <c r="AB5707" s="28"/>
      <c r="AC5707" s="28"/>
      <c r="AD5707" s="28"/>
      <c r="AE5707" s="28"/>
      <c r="AF5707" s="28"/>
      <c r="AG5707" s="28"/>
      <c r="AH5707" s="28"/>
      <c r="AI5707" s="28"/>
      <c r="AJ5707" s="28"/>
      <c r="AK5707" s="28"/>
      <c r="AL5707" s="28"/>
      <c r="AM5707" s="28"/>
      <c r="AN5707" s="28"/>
      <c r="AO5707" s="28"/>
      <c r="AP5707" s="28"/>
      <c r="AQ5707" s="28"/>
      <c r="AR5707" s="28"/>
      <c r="AS5707" s="28"/>
      <c r="AT5707" s="96"/>
      <c r="AU5707" s="28"/>
      <c r="AV5707" s="28"/>
      <c r="AW5707" s="28"/>
      <c r="AX5707" s="28"/>
      <c r="AY5707" s="28"/>
      <c r="AZ5707" s="28"/>
      <c r="BA5707" s="28"/>
      <c r="BB5707" s="28"/>
      <c r="BC5707" s="28"/>
      <c r="BD5707" s="28"/>
      <c r="BE5707" s="28"/>
    </row>
    <row r="5708" spans="3:57" ht="14.25" customHeight="1">
      <c r="C5708" s="46"/>
      <c r="D5708" s="28"/>
      <c r="E5708" s="28"/>
      <c r="F5708" s="28"/>
      <c r="G5708" s="28"/>
      <c r="H5708" s="28"/>
      <c r="I5708" s="28"/>
      <c r="J5708" s="28"/>
      <c r="K5708" s="28"/>
      <c r="L5708" s="28"/>
      <c r="M5708" s="28"/>
      <c r="N5708" s="28"/>
      <c r="O5708" s="28"/>
      <c r="P5708" s="60"/>
      <c r="Q5708" s="60"/>
      <c r="R5708" s="60"/>
      <c r="S5708" s="60"/>
      <c r="T5708" s="60"/>
      <c r="U5708" s="60"/>
      <c r="V5708" s="46"/>
      <c r="W5708" s="28"/>
      <c r="X5708" s="28"/>
      <c r="Y5708" s="28"/>
      <c r="AA5708" s="77"/>
      <c r="AB5708" s="28"/>
      <c r="AC5708" s="28"/>
      <c r="AD5708" s="28"/>
      <c r="AE5708" s="28"/>
      <c r="AF5708" s="28"/>
      <c r="AG5708" s="28"/>
      <c r="AH5708" s="28"/>
      <c r="AI5708" s="28"/>
      <c r="AJ5708" s="28"/>
      <c r="AK5708" s="28"/>
      <c r="AL5708" s="28"/>
      <c r="AM5708" s="28"/>
      <c r="AN5708" s="28"/>
      <c r="AO5708" s="28"/>
      <c r="AP5708" s="28"/>
      <c r="AQ5708" s="28"/>
      <c r="AR5708" s="28"/>
      <c r="AS5708" s="28"/>
      <c r="AT5708" s="96"/>
      <c r="AU5708" s="28"/>
      <c r="AV5708" s="28"/>
      <c r="AW5708" s="28"/>
      <c r="AX5708" s="28"/>
      <c r="AY5708" s="28"/>
      <c r="AZ5708" s="28"/>
      <c r="BA5708" s="28"/>
      <c r="BB5708" s="28"/>
      <c r="BC5708" s="28"/>
      <c r="BD5708" s="28"/>
      <c r="BE5708" s="28"/>
    </row>
    <row r="5709" spans="3:57" ht="14.25" customHeight="1">
      <c r="C5709" s="46"/>
      <c r="D5709" s="28"/>
      <c r="E5709" s="28"/>
      <c r="F5709" s="28"/>
      <c r="G5709" s="28"/>
      <c r="H5709" s="28"/>
      <c r="I5709" s="28"/>
      <c r="J5709" s="28"/>
      <c r="K5709" s="28"/>
      <c r="L5709" s="28"/>
      <c r="M5709" s="28"/>
      <c r="N5709" s="28"/>
      <c r="O5709" s="28"/>
      <c r="P5709" s="60"/>
      <c r="Q5709" s="60"/>
      <c r="R5709" s="60"/>
      <c r="S5709" s="60"/>
      <c r="T5709" s="60"/>
      <c r="U5709" s="60"/>
      <c r="V5709" s="46"/>
      <c r="W5709" s="28"/>
      <c r="X5709" s="28"/>
      <c r="Y5709" s="28"/>
      <c r="AA5709" s="77"/>
      <c r="AB5709" s="28"/>
      <c r="AC5709" s="28"/>
      <c r="AD5709" s="28"/>
      <c r="AE5709" s="28"/>
      <c r="AF5709" s="28"/>
      <c r="AG5709" s="28"/>
      <c r="AH5709" s="28"/>
      <c r="AI5709" s="28"/>
      <c r="AJ5709" s="28"/>
      <c r="AK5709" s="28"/>
      <c r="AL5709" s="28"/>
      <c r="AM5709" s="28"/>
      <c r="AN5709" s="28"/>
      <c r="AO5709" s="28"/>
      <c r="AP5709" s="28"/>
      <c r="AQ5709" s="28"/>
      <c r="AR5709" s="28"/>
      <c r="AS5709" s="28"/>
      <c r="AT5709" s="96"/>
      <c r="AU5709" s="28"/>
      <c r="AV5709" s="28"/>
      <c r="AW5709" s="28"/>
      <c r="AX5709" s="28"/>
      <c r="AY5709" s="28"/>
      <c r="AZ5709" s="28"/>
      <c r="BA5709" s="28"/>
      <c r="BB5709" s="28"/>
      <c r="BC5709" s="28"/>
      <c r="BD5709" s="28"/>
      <c r="BE5709" s="28"/>
    </row>
    <row r="5710" spans="3:57" ht="14.25" customHeight="1">
      <c r="C5710" s="46"/>
      <c r="D5710" s="28"/>
      <c r="E5710" s="28"/>
      <c r="F5710" s="28"/>
      <c r="G5710" s="28"/>
      <c r="H5710" s="28"/>
      <c r="I5710" s="28"/>
      <c r="J5710" s="28"/>
      <c r="K5710" s="28"/>
      <c r="L5710" s="28"/>
      <c r="M5710" s="28"/>
      <c r="N5710" s="28"/>
      <c r="O5710" s="28"/>
      <c r="P5710" s="60"/>
      <c r="Q5710" s="60"/>
      <c r="R5710" s="60"/>
      <c r="S5710" s="60"/>
      <c r="T5710" s="60"/>
      <c r="U5710" s="60"/>
      <c r="V5710" s="46"/>
      <c r="W5710" s="28"/>
      <c r="X5710" s="28"/>
      <c r="Y5710" s="28"/>
      <c r="AA5710" s="77"/>
      <c r="AB5710" s="28"/>
      <c r="AC5710" s="28"/>
      <c r="AD5710" s="28"/>
      <c r="AE5710" s="28"/>
      <c r="AF5710" s="28"/>
      <c r="AG5710" s="28"/>
      <c r="AH5710" s="28"/>
      <c r="AI5710" s="28"/>
      <c r="AJ5710" s="28"/>
      <c r="AK5710" s="28"/>
      <c r="AL5710" s="28"/>
      <c r="AM5710" s="28"/>
      <c r="AN5710" s="28"/>
      <c r="AO5710" s="28"/>
      <c r="AP5710" s="28"/>
      <c r="AQ5710" s="28"/>
      <c r="AR5710" s="28"/>
      <c r="AS5710" s="28"/>
      <c r="AT5710" s="96"/>
      <c r="AU5710" s="28"/>
      <c r="AV5710" s="28"/>
      <c r="AW5710" s="28"/>
      <c r="AX5710" s="28"/>
      <c r="AY5710" s="28"/>
      <c r="AZ5710" s="28"/>
      <c r="BA5710" s="28"/>
      <c r="BB5710" s="28"/>
      <c r="BC5710" s="28"/>
      <c r="BD5710" s="28"/>
      <c r="BE5710" s="28"/>
    </row>
    <row r="5711" spans="3:57" ht="14.25" customHeight="1">
      <c r="C5711" s="46"/>
      <c r="D5711" s="28"/>
      <c r="E5711" s="28"/>
      <c r="F5711" s="28"/>
      <c r="G5711" s="28"/>
      <c r="H5711" s="28"/>
      <c r="I5711" s="28"/>
      <c r="J5711" s="28"/>
      <c r="K5711" s="28"/>
      <c r="L5711" s="28"/>
      <c r="M5711" s="28"/>
      <c r="N5711" s="28"/>
      <c r="O5711" s="28"/>
      <c r="P5711" s="60"/>
      <c r="Q5711" s="60"/>
      <c r="R5711" s="60"/>
      <c r="S5711" s="60"/>
      <c r="T5711" s="60"/>
      <c r="U5711" s="60"/>
      <c r="V5711" s="46"/>
      <c r="W5711" s="28"/>
      <c r="X5711" s="28"/>
      <c r="Y5711" s="28"/>
      <c r="AA5711" s="77"/>
      <c r="AB5711" s="28"/>
      <c r="AC5711" s="28"/>
      <c r="AD5711" s="28"/>
      <c r="AE5711" s="28"/>
      <c r="AF5711" s="28"/>
      <c r="AG5711" s="28"/>
      <c r="AH5711" s="28"/>
      <c r="AI5711" s="28"/>
      <c r="AJ5711" s="28"/>
      <c r="AK5711" s="28"/>
      <c r="AL5711" s="28"/>
      <c r="AM5711" s="28"/>
      <c r="AN5711" s="28"/>
      <c r="AO5711" s="28"/>
      <c r="AP5711" s="28"/>
      <c r="AQ5711" s="28"/>
      <c r="AR5711" s="28"/>
      <c r="AS5711" s="28"/>
      <c r="AT5711" s="96"/>
      <c r="AU5711" s="28"/>
      <c r="AV5711" s="28"/>
      <c r="AW5711" s="28"/>
      <c r="AX5711" s="28"/>
      <c r="AY5711" s="28"/>
      <c r="AZ5711" s="28"/>
      <c r="BA5711" s="28"/>
      <c r="BB5711" s="28"/>
      <c r="BC5711" s="28"/>
      <c r="BD5711" s="28"/>
      <c r="BE5711" s="28"/>
    </row>
    <row r="5712" spans="3:57" ht="14.25" customHeight="1">
      <c r="C5712" s="46"/>
      <c r="D5712" s="28"/>
      <c r="E5712" s="28"/>
      <c r="F5712" s="28"/>
      <c r="G5712" s="28"/>
      <c r="H5712" s="28"/>
      <c r="I5712" s="28"/>
      <c r="J5712" s="28"/>
      <c r="K5712" s="28"/>
      <c r="L5712" s="28"/>
      <c r="M5712" s="28"/>
      <c r="N5712" s="28"/>
      <c r="O5712" s="28"/>
      <c r="P5712" s="60"/>
      <c r="Q5712" s="60"/>
      <c r="R5712" s="60"/>
      <c r="S5712" s="60"/>
      <c r="T5712" s="60"/>
      <c r="U5712" s="60"/>
      <c r="V5712" s="46"/>
      <c r="W5712" s="28"/>
      <c r="X5712" s="28"/>
      <c r="Y5712" s="28"/>
      <c r="AA5712" s="77"/>
      <c r="AB5712" s="28"/>
      <c r="AC5712" s="28"/>
      <c r="AD5712" s="28"/>
      <c r="AE5712" s="28"/>
      <c r="AF5712" s="28"/>
      <c r="AG5712" s="28"/>
      <c r="AH5712" s="28"/>
      <c r="AI5712" s="28"/>
      <c r="AJ5712" s="28"/>
      <c r="AK5712" s="28"/>
      <c r="AL5712" s="28"/>
      <c r="AM5712" s="28"/>
      <c r="AN5712" s="28"/>
      <c r="AO5712" s="28"/>
      <c r="AP5712" s="28"/>
      <c r="AQ5712" s="28"/>
      <c r="AR5712" s="28"/>
      <c r="AS5712" s="28"/>
      <c r="AT5712" s="96"/>
      <c r="AU5712" s="28"/>
      <c r="AV5712" s="28"/>
      <c r="AW5712" s="28"/>
      <c r="AX5712" s="28"/>
      <c r="AY5712" s="28"/>
      <c r="AZ5712" s="28"/>
      <c r="BA5712" s="28"/>
      <c r="BB5712" s="28"/>
      <c r="BC5712" s="28"/>
      <c r="BD5712" s="28"/>
      <c r="BE5712" s="28"/>
    </row>
    <row r="5713" spans="3:57" ht="14.25" customHeight="1">
      <c r="C5713" s="46"/>
      <c r="D5713" s="28"/>
      <c r="E5713" s="28"/>
      <c r="F5713" s="28"/>
      <c r="G5713" s="28"/>
      <c r="H5713" s="28"/>
      <c r="I5713" s="28"/>
      <c r="J5713" s="28"/>
      <c r="K5713" s="28"/>
      <c r="L5713" s="28"/>
      <c r="M5713" s="28"/>
      <c r="N5713" s="28"/>
      <c r="O5713" s="28"/>
      <c r="P5713" s="60"/>
      <c r="Q5713" s="60"/>
      <c r="R5713" s="60"/>
      <c r="S5713" s="60"/>
      <c r="T5713" s="60"/>
      <c r="U5713" s="60"/>
      <c r="V5713" s="46"/>
      <c r="W5713" s="28"/>
      <c r="X5713" s="28"/>
      <c r="Y5713" s="28"/>
      <c r="AA5713" s="77"/>
      <c r="AB5713" s="28"/>
      <c r="AC5713" s="28"/>
      <c r="AD5713" s="28"/>
      <c r="AE5713" s="28"/>
      <c r="AF5713" s="28"/>
      <c r="AG5713" s="28"/>
      <c r="AH5713" s="28"/>
      <c r="AI5713" s="28"/>
      <c r="AJ5713" s="28"/>
      <c r="AK5713" s="28"/>
      <c r="AL5713" s="28"/>
      <c r="AM5713" s="28"/>
      <c r="AN5713" s="28"/>
      <c r="AO5713" s="28"/>
      <c r="AP5713" s="28"/>
      <c r="AQ5713" s="28"/>
      <c r="AR5713" s="28"/>
      <c r="AS5713" s="28"/>
      <c r="AT5713" s="96"/>
      <c r="AU5713" s="28"/>
      <c r="AV5713" s="28"/>
      <c r="AW5713" s="28"/>
      <c r="AX5713" s="28"/>
      <c r="AY5713" s="28"/>
      <c r="AZ5713" s="28"/>
      <c r="BA5713" s="28"/>
      <c r="BB5713" s="28"/>
      <c r="BC5713" s="28"/>
      <c r="BD5713" s="28"/>
      <c r="BE5713" s="28"/>
    </row>
    <row r="5714" spans="3:57" ht="14.25" customHeight="1">
      <c r="C5714" s="46"/>
      <c r="D5714" s="28"/>
      <c r="E5714" s="28"/>
      <c r="F5714" s="28"/>
      <c r="G5714" s="28"/>
      <c r="H5714" s="28"/>
      <c r="I5714" s="28"/>
      <c r="J5714" s="28"/>
      <c r="K5714" s="28"/>
      <c r="L5714" s="28"/>
      <c r="M5714" s="28"/>
      <c r="N5714" s="28"/>
      <c r="O5714" s="28"/>
      <c r="P5714" s="60"/>
      <c r="Q5714" s="60"/>
      <c r="R5714" s="60"/>
      <c r="S5714" s="60"/>
      <c r="T5714" s="60"/>
      <c r="U5714" s="60"/>
      <c r="V5714" s="46"/>
      <c r="W5714" s="28"/>
      <c r="X5714" s="28"/>
      <c r="Y5714" s="28"/>
      <c r="AA5714" s="77"/>
      <c r="AB5714" s="28"/>
      <c r="AC5714" s="28"/>
      <c r="AD5714" s="28"/>
      <c r="AE5714" s="28"/>
      <c r="AF5714" s="28"/>
      <c r="AG5714" s="28"/>
      <c r="AH5714" s="28"/>
      <c r="AI5714" s="28"/>
      <c r="AJ5714" s="28"/>
      <c r="AK5714" s="28"/>
      <c r="AL5714" s="28"/>
      <c r="AM5714" s="28"/>
      <c r="AN5714" s="28"/>
      <c r="AO5714" s="28"/>
      <c r="AP5714" s="28"/>
      <c r="AQ5714" s="28"/>
      <c r="AR5714" s="28"/>
      <c r="AS5714" s="28"/>
      <c r="AT5714" s="96"/>
      <c r="AU5714" s="28"/>
      <c r="AV5714" s="28"/>
      <c r="AW5714" s="28"/>
      <c r="AX5714" s="28"/>
      <c r="AY5714" s="28"/>
      <c r="AZ5714" s="28"/>
      <c r="BA5714" s="28"/>
      <c r="BB5714" s="28"/>
      <c r="BC5714" s="28"/>
      <c r="BD5714" s="28"/>
      <c r="BE5714" s="28"/>
    </row>
    <row r="5715" spans="3:57" ht="14.25" customHeight="1">
      <c r="C5715" s="46"/>
      <c r="D5715" s="28"/>
      <c r="E5715" s="28"/>
      <c r="F5715" s="28"/>
      <c r="G5715" s="28"/>
      <c r="H5715" s="28"/>
      <c r="I5715" s="28"/>
      <c r="J5715" s="28"/>
      <c r="K5715" s="28"/>
      <c r="L5715" s="28"/>
      <c r="M5715" s="28"/>
      <c r="N5715" s="28"/>
      <c r="O5715" s="28"/>
      <c r="P5715" s="60"/>
      <c r="Q5715" s="60"/>
      <c r="R5715" s="60"/>
      <c r="S5715" s="60"/>
      <c r="T5715" s="60"/>
      <c r="U5715" s="60"/>
      <c r="V5715" s="46"/>
      <c r="W5715" s="28"/>
      <c r="X5715" s="28"/>
      <c r="Y5715" s="28"/>
      <c r="AA5715" s="77"/>
      <c r="AB5715" s="28"/>
      <c r="AC5715" s="28"/>
      <c r="AD5715" s="28"/>
      <c r="AE5715" s="28"/>
      <c r="AF5715" s="28"/>
      <c r="AG5715" s="28"/>
      <c r="AH5715" s="28"/>
      <c r="AI5715" s="28"/>
      <c r="AJ5715" s="28"/>
      <c r="AK5715" s="28"/>
      <c r="AL5715" s="28"/>
      <c r="AM5715" s="28"/>
      <c r="AN5715" s="28"/>
      <c r="AO5715" s="28"/>
      <c r="AP5715" s="28"/>
      <c r="AQ5715" s="28"/>
      <c r="AR5715" s="28"/>
      <c r="AS5715" s="28"/>
      <c r="AT5715" s="96"/>
      <c r="AU5715" s="28"/>
      <c r="AV5715" s="28"/>
      <c r="AW5715" s="28"/>
      <c r="AX5715" s="28"/>
      <c r="AY5715" s="28"/>
      <c r="AZ5715" s="28"/>
      <c r="BA5715" s="28"/>
      <c r="BB5715" s="28"/>
      <c r="BC5715" s="28"/>
      <c r="BD5715" s="28"/>
      <c r="BE5715" s="28"/>
    </row>
    <row r="5716" spans="3:57" ht="14.25" customHeight="1">
      <c r="C5716" s="46"/>
      <c r="D5716" s="28"/>
      <c r="E5716" s="28"/>
      <c r="F5716" s="28"/>
      <c r="G5716" s="28"/>
      <c r="H5716" s="28"/>
      <c r="I5716" s="28"/>
      <c r="J5716" s="28"/>
      <c r="K5716" s="28"/>
      <c r="L5716" s="28"/>
      <c r="M5716" s="28"/>
      <c r="N5716" s="28"/>
      <c r="O5716" s="28"/>
      <c r="P5716" s="60"/>
      <c r="Q5716" s="60"/>
      <c r="R5716" s="60"/>
      <c r="S5716" s="60"/>
      <c r="T5716" s="60"/>
      <c r="U5716" s="60"/>
      <c r="V5716" s="46"/>
      <c r="W5716" s="28"/>
      <c r="X5716" s="28"/>
      <c r="Y5716" s="28"/>
      <c r="AA5716" s="77"/>
      <c r="AB5716" s="28"/>
      <c r="AC5716" s="28"/>
      <c r="AD5716" s="28"/>
      <c r="AE5716" s="28"/>
      <c r="AF5716" s="28"/>
      <c r="AG5716" s="28"/>
      <c r="AH5716" s="28"/>
      <c r="AI5716" s="28"/>
      <c r="AJ5716" s="28"/>
      <c r="AK5716" s="28"/>
      <c r="AL5716" s="28"/>
      <c r="AM5716" s="28"/>
      <c r="AN5716" s="28"/>
      <c r="AO5716" s="28"/>
      <c r="AP5716" s="28"/>
      <c r="AQ5716" s="28"/>
      <c r="AR5716" s="28"/>
      <c r="AS5716" s="28"/>
      <c r="AT5716" s="96"/>
      <c r="AU5716" s="28"/>
      <c r="AV5716" s="28"/>
      <c r="AW5716" s="28"/>
      <c r="AX5716" s="28"/>
      <c r="AY5716" s="28"/>
      <c r="AZ5716" s="28"/>
      <c r="BA5716" s="28"/>
      <c r="BB5716" s="28"/>
      <c r="BC5716" s="28"/>
      <c r="BD5716" s="28"/>
      <c r="BE5716" s="28"/>
    </row>
    <row r="5717" spans="3:57" ht="14.25" customHeight="1">
      <c r="C5717" s="46"/>
      <c r="D5717" s="28"/>
      <c r="E5717" s="28"/>
      <c r="F5717" s="28"/>
      <c r="G5717" s="28"/>
      <c r="H5717" s="28"/>
      <c r="I5717" s="28"/>
      <c r="J5717" s="28"/>
      <c r="K5717" s="28"/>
      <c r="L5717" s="28"/>
      <c r="M5717" s="28"/>
      <c r="N5717" s="28"/>
      <c r="O5717" s="28"/>
      <c r="P5717" s="60"/>
      <c r="Q5717" s="60"/>
      <c r="R5717" s="60"/>
      <c r="S5717" s="60"/>
      <c r="T5717" s="60"/>
      <c r="U5717" s="60"/>
      <c r="V5717" s="46"/>
      <c r="W5717" s="28"/>
      <c r="X5717" s="28"/>
      <c r="Y5717" s="28"/>
      <c r="AA5717" s="77"/>
      <c r="AB5717" s="28"/>
      <c r="AC5717" s="28"/>
      <c r="AD5717" s="28"/>
      <c r="AE5717" s="28"/>
      <c r="AF5717" s="28"/>
      <c r="AG5717" s="28"/>
      <c r="AH5717" s="28"/>
      <c r="AI5717" s="28"/>
      <c r="AJ5717" s="28"/>
      <c r="AK5717" s="28"/>
      <c r="AL5717" s="28"/>
      <c r="AM5717" s="28"/>
      <c r="AN5717" s="28"/>
      <c r="AO5717" s="28"/>
      <c r="AP5717" s="28"/>
      <c r="AQ5717" s="28"/>
      <c r="AR5717" s="28"/>
      <c r="AS5717" s="28"/>
      <c r="AT5717" s="96"/>
      <c r="AU5717" s="28"/>
      <c r="AV5717" s="28"/>
      <c r="AW5717" s="28"/>
      <c r="AX5717" s="28"/>
      <c r="AY5717" s="28"/>
      <c r="AZ5717" s="28"/>
      <c r="BA5717" s="28"/>
      <c r="BB5717" s="28"/>
      <c r="BC5717" s="28"/>
      <c r="BD5717" s="28"/>
      <c r="BE5717" s="28"/>
    </row>
    <row r="5718" spans="3:57" ht="14.25" customHeight="1">
      <c r="C5718" s="46"/>
      <c r="D5718" s="28"/>
      <c r="E5718" s="28"/>
      <c r="F5718" s="28"/>
      <c r="G5718" s="28"/>
      <c r="H5718" s="28"/>
      <c r="I5718" s="28"/>
      <c r="J5718" s="28"/>
      <c r="K5718" s="28"/>
      <c r="L5718" s="28"/>
      <c r="M5718" s="28"/>
      <c r="N5718" s="28"/>
      <c r="O5718" s="28"/>
      <c r="P5718" s="60"/>
      <c r="Q5718" s="60"/>
      <c r="R5718" s="60"/>
      <c r="S5718" s="60"/>
      <c r="T5718" s="60"/>
      <c r="U5718" s="60"/>
      <c r="V5718" s="46"/>
      <c r="W5718" s="28"/>
      <c r="X5718" s="28"/>
      <c r="Y5718" s="28"/>
      <c r="AA5718" s="77"/>
      <c r="AB5718" s="28"/>
      <c r="AC5718" s="28"/>
      <c r="AD5718" s="28"/>
      <c r="AE5718" s="28"/>
      <c r="AF5718" s="28"/>
      <c r="AG5718" s="28"/>
      <c r="AH5718" s="28"/>
      <c r="AI5718" s="28"/>
      <c r="AJ5718" s="28"/>
      <c r="AK5718" s="28"/>
      <c r="AL5718" s="28"/>
      <c r="AM5718" s="28"/>
      <c r="AN5718" s="28"/>
      <c r="AO5718" s="28"/>
      <c r="AP5718" s="28"/>
      <c r="AQ5718" s="28"/>
      <c r="AR5718" s="28"/>
      <c r="AS5718" s="28"/>
      <c r="AT5718" s="96"/>
      <c r="AU5718" s="28"/>
      <c r="AV5718" s="28"/>
      <c r="AW5718" s="28"/>
      <c r="AX5718" s="28"/>
      <c r="AY5718" s="28"/>
      <c r="AZ5718" s="28"/>
      <c r="BA5718" s="28"/>
      <c r="BB5718" s="28"/>
      <c r="BC5718" s="28"/>
      <c r="BD5718" s="28"/>
      <c r="BE5718" s="28"/>
    </row>
    <row r="5719" spans="3:57" ht="14.25" customHeight="1">
      <c r="C5719" s="46"/>
      <c r="D5719" s="28"/>
      <c r="E5719" s="28"/>
      <c r="F5719" s="28"/>
      <c r="G5719" s="28"/>
      <c r="H5719" s="28"/>
      <c r="I5719" s="28"/>
      <c r="J5719" s="28"/>
      <c r="K5719" s="28"/>
      <c r="L5719" s="28"/>
      <c r="M5719" s="28"/>
      <c r="N5719" s="28"/>
      <c r="O5719" s="28"/>
      <c r="P5719" s="60"/>
      <c r="Q5719" s="60"/>
      <c r="R5719" s="60"/>
      <c r="S5719" s="60"/>
      <c r="T5719" s="60"/>
      <c r="U5719" s="60"/>
      <c r="V5719" s="46"/>
      <c r="W5719" s="28"/>
      <c r="X5719" s="28"/>
      <c r="Y5719" s="28"/>
      <c r="AA5719" s="77"/>
      <c r="AB5719" s="28"/>
      <c r="AC5719" s="28"/>
      <c r="AD5719" s="28"/>
      <c r="AE5719" s="28"/>
      <c r="AF5719" s="28"/>
      <c r="AG5719" s="28"/>
      <c r="AH5719" s="28"/>
      <c r="AI5719" s="28"/>
      <c r="AJ5719" s="28"/>
      <c r="AK5719" s="28"/>
      <c r="AL5719" s="28"/>
      <c r="AM5719" s="28"/>
      <c r="AN5719" s="28"/>
      <c r="AO5719" s="28"/>
      <c r="AP5719" s="28"/>
      <c r="AQ5719" s="28"/>
      <c r="AR5719" s="28"/>
      <c r="AS5719" s="28"/>
      <c r="AT5719" s="96"/>
      <c r="AU5719" s="28"/>
      <c r="AV5719" s="28"/>
      <c r="AW5719" s="28"/>
      <c r="AX5719" s="28"/>
      <c r="AY5719" s="28"/>
      <c r="AZ5719" s="28"/>
      <c r="BA5719" s="28"/>
      <c r="BB5719" s="28"/>
      <c r="BC5719" s="28"/>
      <c r="BD5719" s="28"/>
      <c r="BE5719" s="28"/>
    </row>
    <row r="5720" spans="3:57" ht="14.25" customHeight="1">
      <c r="C5720" s="46"/>
      <c r="D5720" s="28"/>
      <c r="E5720" s="28"/>
      <c r="F5720" s="28"/>
      <c r="G5720" s="28"/>
      <c r="H5720" s="28"/>
      <c r="I5720" s="28"/>
      <c r="J5720" s="28"/>
      <c r="K5720" s="28"/>
      <c r="L5720" s="28"/>
      <c r="M5720" s="28"/>
      <c r="N5720" s="28"/>
      <c r="O5720" s="28"/>
      <c r="P5720" s="60"/>
      <c r="Q5720" s="60"/>
      <c r="R5720" s="60"/>
      <c r="S5720" s="60"/>
      <c r="T5720" s="60"/>
      <c r="U5720" s="60"/>
      <c r="V5720" s="46"/>
      <c r="W5720" s="28"/>
      <c r="X5720" s="28"/>
      <c r="Y5720" s="28"/>
      <c r="AA5720" s="77"/>
      <c r="AB5720" s="28"/>
      <c r="AC5720" s="28"/>
      <c r="AD5720" s="28"/>
      <c r="AE5720" s="28"/>
      <c r="AF5720" s="28"/>
      <c r="AG5720" s="28"/>
      <c r="AH5720" s="28"/>
      <c r="AI5720" s="28"/>
      <c r="AJ5720" s="28"/>
      <c r="AK5720" s="28"/>
      <c r="AL5720" s="28"/>
      <c r="AM5720" s="28"/>
      <c r="AN5720" s="28"/>
      <c r="AO5720" s="28"/>
      <c r="AP5720" s="28"/>
      <c r="AQ5720" s="28"/>
      <c r="AR5720" s="28"/>
      <c r="AS5720" s="28"/>
      <c r="AT5720" s="96"/>
      <c r="AU5720" s="28"/>
      <c r="AV5720" s="28"/>
      <c r="AW5720" s="28"/>
      <c r="AX5720" s="28"/>
      <c r="AY5720" s="28"/>
      <c r="AZ5720" s="28"/>
      <c r="BA5720" s="28"/>
      <c r="BB5720" s="28"/>
      <c r="BC5720" s="28"/>
      <c r="BD5720" s="28"/>
      <c r="BE5720" s="28"/>
    </row>
    <row r="5721" spans="3:57" ht="14.25" customHeight="1">
      <c r="C5721" s="46"/>
      <c r="D5721" s="28"/>
      <c r="E5721" s="28"/>
      <c r="F5721" s="28"/>
      <c r="G5721" s="28"/>
      <c r="H5721" s="28"/>
      <c r="I5721" s="28"/>
      <c r="J5721" s="28"/>
      <c r="K5721" s="28"/>
      <c r="L5721" s="28"/>
      <c r="M5721" s="28"/>
      <c r="N5721" s="28"/>
      <c r="O5721" s="28"/>
      <c r="P5721" s="60"/>
      <c r="Q5721" s="60"/>
      <c r="R5721" s="60"/>
      <c r="S5721" s="60"/>
      <c r="T5721" s="60"/>
      <c r="U5721" s="60"/>
      <c r="V5721" s="46"/>
      <c r="W5721" s="28"/>
      <c r="X5721" s="28"/>
      <c r="Y5721" s="28"/>
      <c r="AA5721" s="77"/>
      <c r="AB5721" s="28"/>
      <c r="AC5721" s="28"/>
      <c r="AD5721" s="28"/>
      <c r="AE5721" s="28"/>
      <c r="AF5721" s="28"/>
      <c r="AG5721" s="28"/>
      <c r="AH5721" s="28"/>
      <c r="AI5721" s="28"/>
      <c r="AJ5721" s="28"/>
      <c r="AK5721" s="28"/>
      <c r="AL5721" s="28"/>
      <c r="AM5721" s="28"/>
      <c r="AN5721" s="28"/>
      <c r="AO5721" s="28"/>
      <c r="AP5721" s="28"/>
      <c r="AQ5721" s="28"/>
      <c r="AR5721" s="28"/>
      <c r="AS5721" s="28"/>
      <c r="AT5721" s="96"/>
      <c r="AU5721" s="28"/>
      <c r="AV5721" s="28"/>
      <c r="AW5721" s="28"/>
      <c r="AX5721" s="28"/>
      <c r="AY5721" s="28"/>
      <c r="AZ5721" s="28"/>
      <c r="BA5721" s="28"/>
      <c r="BB5721" s="28"/>
      <c r="BC5721" s="28"/>
      <c r="BD5721" s="28"/>
      <c r="BE5721" s="28"/>
    </row>
    <row r="5722" spans="3:57" ht="14.25" customHeight="1">
      <c r="C5722" s="46"/>
      <c r="D5722" s="28"/>
      <c r="E5722" s="28"/>
      <c r="F5722" s="28"/>
      <c r="G5722" s="28"/>
      <c r="H5722" s="28"/>
      <c r="I5722" s="28"/>
      <c r="J5722" s="28"/>
      <c r="K5722" s="28"/>
      <c r="L5722" s="28"/>
      <c r="M5722" s="28"/>
      <c r="N5722" s="28"/>
      <c r="O5722" s="28"/>
      <c r="P5722" s="60"/>
      <c r="Q5722" s="60"/>
      <c r="R5722" s="60"/>
      <c r="S5722" s="60"/>
      <c r="T5722" s="60"/>
      <c r="U5722" s="60"/>
      <c r="V5722" s="46"/>
      <c r="W5722" s="28"/>
      <c r="X5722" s="28"/>
      <c r="Y5722" s="28"/>
      <c r="AA5722" s="77"/>
      <c r="AB5722" s="28"/>
      <c r="AC5722" s="28"/>
      <c r="AD5722" s="28"/>
      <c r="AE5722" s="28"/>
      <c r="AF5722" s="28"/>
      <c r="AG5722" s="28"/>
      <c r="AH5722" s="28"/>
      <c r="AI5722" s="28"/>
      <c r="AJ5722" s="28"/>
      <c r="AK5722" s="28"/>
      <c r="AL5722" s="28"/>
      <c r="AM5722" s="28"/>
      <c r="AN5722" s="28"/>
      <c r="AO5722" s="28"/>
      <c r="AP5722" s="28"/>
      <c r="AQ5722" s="28"/>
      <c r="AR5722" s="28"/>
      <c r="AS5722" s="28"/>
      <c r="AT5722" s="96"/>
      <c r="AU5722" s="28"/>
      <c r="AV5722" s="28"/>
      <c r="AW5722" s="28"/>
      <c r="AX5722" s="28"/>
      <c r="AY5722" s="28"/>
      <c r="AZ5722" s="28"/>
      <c r="BA5722" s="28"/>
      <c r="BB5722" s="28"/>
      <c r="BC5722" s="28"/>
      <c r="BD5722" s="28"/>
      <c r="BE5722" s="28"/>
    </row>
    <row r="5723" spans="3:57" ht="14.25" customHeight="1">
      <c r="C5723" s="46"/>
      <c r="D5723" s="28"/>
      <c r="E5723" s="28"/>
      <c r="F5723" s="28"/>
      <c r="G5723" s="28"/>
      <c r="H5723" s="28"/>
      <c r="I5723" s="28"/>
      <c r="J5723" s="28"/>
      <c r="K5723" s="28"/>
      <c r="L5723" s="28"/>
      <c r="M5723" s="28"/>
      <c r="N5723" s="28"/>
      <c r="O5723" s="28"/>
      <c r="P5723" s="60"/>
      <c r="Q5723" s="60"/>
      <c r="R5723" s="60"/>
      <c r="S5723" s="60"/>
      <c r="T5723" s="60"/>
      <c r="U5723" s="60"/>
      <c r="V5723" s="46"/>
      <c r="W5723" s="28"/>
      <c r="X5723" s="28"/>
      <c r="Y5723" s="28"/>
      <c r="AA5723" s="77"/>
      <c r="AB5723" s="28"/>
      <c r="AC5723" s="28"/>
      <c r="AD5723" s="28"/>
      <c r="AE5723" s="28"/>
      <c r="AF5723" s="28"/>
      <c r="AG5723" s="28"/>
      <c r="AH5723" s="28"/>
      <c r="AI5723" s="28"/>
      <c r="AJ5723" s="28"/>
      <c r="AK5723" s="28"/>
      <c r="AL5723" s="28"/>
      <c r="AM5723" s="28"/>
      <c r="AN5723" s="28"/>
      <c r="AO5723" s="28"/>
      <c r="AP5723" s="28"/>
      <c r="AQ5723" s="28"/>
      <c r="AR5723" s="28"/>
      <c r="AS5723" s="28"/>
      <c r="AT5723" s="96"/>
      <c r="AU5723" s="28"/>
      <c r="AV5723" s="28"/>
      <c r="AW5723" s="28"/>
      <c r="AX5723" s="28"/>
      <c r="AY5723" s="28"/>
      <c r="AZ5723" s="28"/>
      <c r="BA5723" s="28"/>
      <c r="BB5723" s="28"/>
      <c r="BC5723" s="28"/>
      <c r="BD5723" s="28"/>
      <c r="BE5723" s="28"/>
    </row>
    <row r="5724" spans="3:57" ht="14.25" customHeight="1">
      <c r="C5724" s="46"/>
      <c r="D5724" s="28"/>
      <c r="E5724" s="28"/>
      <c r="F5724" s="28"/>
      <c r="G5724" s="28"/>
      <c r="H5724" s="28"/>
      <c r="I5724" s="28"/>
      <c r="J5724" s="28"/>
      <c r="K5724" s="28"/>
      <c r="L5724" s="28"/>
      <c r="M5724" s="28"/>
      <c r="N5724" s="28"/>
      <c r="O5724" s="28"/>
      <c r="P5724" s="60"/>
      <c r="Q5724" s="60"/>
      <c r="R5724" s="60"/>
      <c r="S5724" s="60"/>
      <c r="T5724" s="60"/>
      <c r="U5724" s="60"/>
      <c r="V5724" s="46"/>
      <c r="W5724" s="28"/>
      <c r="X5724" s="28"/>
      <c r="Y5724" s="28"/>
      <c r="AA5724" s="77"/>
      <c r="AB5724" s="28"/>
      <c r="AC5724" s="28"/>
      <c r="AD5724" s="28"/>
      <c r="AE5724" s="28"/>
      <c r="AF5724" s="28"/>
      <c r="AG5724" s="28"/>
      <c r="AH5724" s="28"/>
      <c r="AI5724" s="28"/>
      <c r="AJ5724" s="28"/>
      <c r="AK5724" s="28"/>
      <c r="AL5724" s="28"/>
      <c r="AM5724" s="28"/>
      <c r="AN5724" s="28"/>
      <c r="AO5724" s="28"/>
      <c r="AP5724" s="28"/>
      <c r="AQ5724" s="28"/>
      <c r="AR5724" s="28"/>
      <c r="AS5724" s="28"/>
      <c r="AT5724" s="96"/>
      <c r="AU5724" s="28"/>
      <c r="AV5724" s="28"/>
      <c r="AW5724" s="28"/>
      <c r="AX5724" s="28"/>
      <c r="AY5724" s="28"/>
      <c r="AZ5724" s="28"/>
      <c r="BA5724" s="28"/>
      <c r="BB5724" s="28"/>
      <c r="BC5724" s="28"/>
      <c r="BD5724" s="28"/>
      <c r="BE5724" s="28"/>
    </row>
    <row r="5725" spans="3:57" ht="14.25" customHeight="1">
      <c r="C5725" s="46"/>
      <c r="D5725" s="28"/>
      <c r="E5725" s="28"/>
      <c r="F5725" s="28"/>
      <c r="G5725" s="28"/>
      <c r="H5725" s="28"/>
      <c r="I5725" s="28"/>
      <c r="J5725" s="28"/>
      <c r="K5725" s="28"/>
      <c r="L5725" s="28"/>
      <c r="M5725" s="28"/>
      <c r="N5725" s="28"/>
      <c r="O5725" s="28"/>
      <c r="P5725" s="60"/>
      <c r="Q5725" s="60"/>
      <c r="R5725" s="60"/>
      <c r="S5725" s="60"/>
      <c r="T5725" s="60"/>
      <c r="U5725" s="60"/>
      <c r="V5725" s="46"/>
      <c r="W5725" s="28"/>
      <c r="X5725" s="28"/>
      <c r="Y5725" s="28"/>
      <c r="AA5725" s="77"/>
      <c r="AB5725" s="28"/>
      <c r="AC5725" s="28"/>
      <c r="AD5725" s="28"/>
      <c r="AE5725" s="28"/>
      <c r="AF5725" s="28"/>
      <c r="AG5725" s="28"/>
      <c r="AH5725" s="28"/>
      <c r="AI5725" s="28"/>
      <c r="AJ5725" s="28"/>
      <c r="AK5725" s="28"/>
      <c r="AL5725" s="28"/>
      <c r="AM5725" s="28"/>
      <c r="AN5725" s="28"/>
      <c r="AO5725" s="28"/>
      <c r="AP5725" s="28"/>
      <c r="AQ5725" s="28"/>
      <c r="AR5725" s="28"/>
      <c r="AS5725" s="28"/>
      <c r="AT5725" s="96"/>
      <c r="AU5725" s="28"/>
      <c r="AV5725" s="28"/>
      <c r="AW5725" s="28"/>
      <c r="AX5725" s="28"/>
      <c r="AY5725" s="28"/>
      <c r="AZ5725" s="28"/>
      <c r="BA5725" s="28"/>
      <c r="BB5725" s="28"/>
      <c r="BC5725" s="28"/>
      <c r="BD5725" s="28"/>
      <c r="BE5725" s="28"/>
    </row>
    <row r="5726" spans="3:57" ht="14.25" customHeight="1">
      <c r="C5726" s="46"/>
      <c r="D5726" s="28"/>
      <c r="E5726" s="28"/>
      <c r="F5726" s="28"/>
      <c r="G5726" s="28"/>
      <c r="H5726" s="28"/>
      <c r="I5726" s="28"/>
      <c r="J5726" s="28"/>
      <c r="K5726" s="28"/>
      <c r="L5726" s="28"/>
      <c r="M5726" s="28"/>
      <c r="N5726" s="28"/>
      <c r="O5726" s="28"/>
      <c r="P5726" s="60"/>
      <c r="Q5726" s="60"/>
      <c r="R5726" s="60"/>
      <c r="S5726" s="60"/>
      <c r="T5726" s="60"/>
      <c r="U5726" s="60"/>
      <c r="V5726" s="46"/>
      <c r="W5726" s="28"/>
      <c r="X5726" s="28"/>
      <c r="Y5726" s="28"/>
      <c r="AA5726" s="77"/>
      <c r="AB5726" s="28"/>
      <c r="AC5726" s="28"/>
      <c r="AD5726" s="28"/>
      <c r="AE5726" s="28"/>
      <c r="AF5726" s="28"/>
      <c r="AG5726" s="28"/>
      <c r="AH5726" s="28"/>
      <c r="AI5726" s="28"/>
      <c r="AJ5726" s="28"/>
      <c r="AK5726" s="28"/>
      <c r="AL5726" s="28"/>
      <c r="AM5726" s="28"/>
      <c r="AN5726" s="28"/>
      <c r="AO5726" s="28"/>
      <c r="AP5726" s="28"/>
      <c r="AQ5726" s="28"/>
      <c r="AR5726" s="28"/>
      <c r="AS5726" s="28"/>
      <c r="AT5726" s="96"/>
      <c r="AU5726" s="28"/>
      <c r="AV5726" s="28"/>
      <c r="AW5726" s="28"/>
      <c r="AX5726" s="28"/>
      <c r="AY5726" s="28"/>
      <c r="AZ5726" s="28"/>
      <c r="BA5726" s="28"/>
      <c r="BB5726" s="28"/>
      <c r="BC5726" s="28"/>
      <c r="BD5726" s="28"/>
      <c r="BE5726" s="28"/>
    </row>
    <row r="5727" spans="3:57" ht="14.25" customHeight="1">
      <c r="C5727" s="46"/>
      <c r="D5727" s="28"/>
      <c r="E5727" s="28"/>
      <c r="F5727" s="28"/>
      <c r="G5727" s="28"/>
      <c r="H5727" s="28"/>
      <c r="I5727" s="28"/>
      <c r="J5727" s="28"/>
      <c r="K5727" s="28"/>
      <c r="L5727" s="28"/>
      <c r="M5727" s="28"/>
      <c r="N5727" s="28"/>
      <c r="O5727" s="28"/>
      <c r="P5727" s="60"/>
      <c r="Q5727" s="60"/>
      <c r="R5727" s="60"/>
      <c r="S5727" s="60"/>
      <c r="T5727" s="60"/>
      <c r="U5727" s="60"/>
      <c r="V5727" s="46"/>
      <c r="W5727" s="28"/>
      <c r="X5727" s="28"/>
      <c r="Y5727" s="28"/>
      <c r="AA5727" s="77"/>
      <c r="AB5727" s="28"/>
      <c r="AC5727" s="28"/>
      <c r="AD5727" s="28"/>
      <c r="AE5727" s="28"/>
      <c r="AF5727" s="28"/>
      <c r="AG5727" s="28"/>
      <c r="AH5727" s="28"/>
      <c r="AI5727" s="28"/>
      <c r="AJ5727" s="28"/>
      <c r="AK5727" s="28"/>
      <c r="AL5727" s="28"/>
      <c r="AM5727" s="28"/>
      <c r="AN5727" s="28"/>
      <c r="AO5727" s="28"/>
      <c r="AP5727" s="28"/>
      <c r="AQ5727" s="28"/>
      <c r="AR5727" s="28"/>
      <c r="AS5727" s="28"/>
      <c r="AT5727" s="96"/>
      <c r="AU5727" s="28"/>
      <c r="AV5727" s="28"/>
      <c r="AW5727" s="28"/>
      <c r="AX5727" s="28"/>
      <c r="AY5727" s="28"/>
      <c r="AZ5727" s="28"/>
      <c r="BA5727" s="28"/>
      <c r="BB5727" s="28"/>
      <c r="BC5727" s="28"/>
      <c r="BD5727" s="28"/>
      <c r="BE5727" s="28"/>
    </row>
    <row r="5728" spans="3:57" ht="14.25" customHeight="1">
      <c r="C5728" s="46"/>
      <c r="D5728" s="28"/>
      <c r="E5728" s="28"/>
      <c r="F5728" s="28"/>
      <c r="G5728" s="28"/>
      <c r="H5728" s="28"/>
      <c r="I5728" s="28"/>
      <c r="J5728" s="28"/>
      <c r="K5728" s="28"/>
      <c r="L5728" s="28"/>
      <c r="M5728" s="28"/>
      <c r="N5728" s="28"/>
      <c r="O5728" s="28"/>
      <c r="P5728" s="60"/>
      <c r="Q5728" s="60"/>
      <c r="R5728" s="60"/>
      <c r="S5728" s="60"/>
      <c r="T5728" s="60"/>
      <c r="U5728" s="60"/>
      <c r="V5728" s="46"/>
      <c r="W5728" s="28"/>
      <c r="X5728" s="28"/>
      <c r="Y5728" s="28"/>
      <c r="AA5728" s="77"/>
      <c r="AB5728" s="28"/>
      <c r="AC5728" s="28"/>
      <c r="AD5728" s="28"/>
      <c r="AE5728" s="28"/>
      <c r="AF5728" s="28"/>
      <c r="AG5728" s="28"/>
      <c r="AH5728" s="28"/>
      <c r="AI5728" s="28"/>
      <c r="AJ5728" s="28"/>
      <c r="AK5728" s="28"/>
      <c r="AL5728" s="28"/>
      <c r="AM5728" s="28"/>
      <c r="AN5728" s="28"/>
      <c r="AO5728" s="28"/>
      <c r="AP5728" s="28"/>
      <c r="AQ5728" s="28"/>
      <c r="AR5728" s="28"/>
      <c r="AS5728" s="28"/>
      <c r="AT5728" s="96"/>
      <c r="AU5728" s="28"/>
      <c r="AV5728" s="28"/>
      <c r="AW5728" s="28"/>
      <c r="AX5728" s="28"/>
      <c r="AY5728" s="28"/>
      <c r="AZ5728" s="28"/>
      <c r="BA5728" s="28"/>
      <c r="BB5728" s="28"/>
      <c r="BC5728" s="28"/>
      <c r="BD5728" s="28"/>
      <c r="BE5728" s="28"/>
    </row>
    <row r="5729" spans="3:57" ht="14.25" customHeight="1">
      <c r="C5729" s="46"/>
      <c r="D5729" s="28"/>
      <c r="E5729" s="28"/>
      <c r="F5729" s="28"/>
      <c r="G5729" s="28"/>
      <c r="H5729" s="28"/>
      <c r="I5729" s="28"/>
      <c r="J5729" s="28"/>
      <c r="K5729" s="28"/>
      <c r="L5729" s="28"/>
      <c r="M5729" s="28"/>
      <c r="N5729" s="28"/>
      <c r="O5729" s="28"/>
      <c r="P5729" s="60"/>
      <c r="Q5729" s="60"/>
      <c r="R5729" s="60"/>
      <c r="S5729" s="60"/>
      <c r="T5729" s="60"/>
      <c r="U5729" s="60"/>
      <c r="V5729" s="46"/>
      <c r="W5729" s="28"/>
      <c r="X5729" s="28"/>
      <c r="Y5729" s="28"/>
      <c r="AA5729" s="77"/>
      <c r="AB5729" s="28"/>
      <c r="AC5729" s="28"/>
      <c r="AD5729" s="28"/>
      <c r="AE5729" s="28"/>
      <c r="AF5729" s="28"/>
      <c r="AG5729" s="28"/>
      <c r="AH5729" s="28"/>
      <c r="AI5729" s="28"/>
      <c r="AJ5729" s="28"/>
      <c r="AK5729" s="28"/>
      <c r="AL5729" s="28"/>
      <c r="AM5729" s="28"/>
      <c r="AN5729" s="28"/>
      <c r="AO5729" s="28"/>
      <c r="AP5729" s="28"/>
      <c r="AQ5729" s="28"/>
      <c r="AR5729" s="28"/>
      <c r="AS5729" s="28"/>
      <c r="AT5729" s="96"/>
      <c r="AU5729" s="28"/>
      <c r="AV5729" s="28"/>
      <c r="AW5729" s="28"/>
      <c r="AX5729" s="28"/>
      <c r="AY5729" s="28"/>
      <c r="AZ5729" s="28"/>
      <c r="BA5729" s="28"/>
      <c r="BB5729" s="28"/>
      <c r="BC5729" s="28"/>
      <c r="BD5729" s="28"/>
      <c r="BE5729" s="28"/>
    </row>
    <row r="5730" spans="3:57" ht="14.25" customHeight="1">
      <c r="C5730" s="46"/>
      <c r="D5730" s="28"/>
      <c r="E5730" s="28"/>
      <c r="F5730" s="28"/>
      <c r="G5730" s="28"/>
      <c r="H5730" s="28"/>
      <c r="I5730" s="28"/>
      <c r="J5730" s="28"/>
      <c r="K5730" s="28"/>
      <c r="L5730" s="28"/>
      <c r="M5730" s="28"/>
      <c r="N5730" s="28"/>
      <c r="O5730" s="28"/>
      <c r="P5730" s="60"/>
      <c r="Q5730" s="60"/>
      <c r="R5730" s="60"/>
      <c r="S5730" s="60"/>
      <c r="T5730" s="60"/>
      <c r="U5730" s="60"/>
      <c r="V5730" s="46"/>
      <c r="W5730" s="28"/>
      <c r="X5730" s="28"/>
      <c r="Y5730" s="28"/>
      <c r="AA5730" s="77"/>
      <c r="AB5730" s="28"/>
      <c r="AC5730" s="28"/>
      <c r="AD5730" s="28"/>
      <c r="AE5730" s="28"/>
      <c r="AF5730" s="28"/>
      <c r="AG5730" s="28"/>
      <c r="AH5730" s="28"/>
      <c r="AI5730" s="28"/>
      <c r="AJ5730" s="28"/>
      <c r="AK5730" s="28"/>
      <c r="AL5730" s="28"/>
      <c r="AM5730" s="28"/>
      <c r="AN5730" s="28"/>
      <c r="AO5730" s="28"/>
      <c r="AP5730" s="28"/>
      <c r="AQ5730" s="28"/>
      <c r="AR5730" s="28"/>
      <c r="AS5730" s="28"/>
      <c r="AT5730" s="96"/>
      <c r="AU5730" s="28"/>
      <c r="AV5730" s="28"/>
      <c r="AW5730" s="28"/>
      <c r="AX5730" s="28"/>
      <c r="AY5730" s="28"/>
      <c r="AZ5730" s="28"/>
      <c r="BA5730" s="28"/>
      <c r="BB5730" s="28"/>
      <c r="BC5730" s="28"/>
      <c r="BD5730" s="28"/>
      <c r="BE5730" s="28"/>
    </row>
    <row r="5731" spans="3:57" ht="14.25" customHeight="1">
      <c r="C5731" s="46"/>
      <c r="D5731" s="28"/>
      <c r="E5731" s="28"/>
      <c r="F5731" s="28"/>
      <c r="G5731" s="28"/>
      <c r="H5731" s="28"/>
      <c r="I5731" s="28"/>
      <c r="J5731" s="28"/>
      <c r="K5731" s="28"/>
      <c r="L5731" s="28"/>
      <c r="M5731" s="28"/>
      <c r="N5731" s="28"/>
      <c r="O5731" s="28"/>
      <c r="P5731" s="60"/>
      <c r="Q5731" s="60"/>
      <c r="R5731" s="60"/>
      <c r="S5731" s="60"/>
      <c r="T5731" s="60"/>
      <c r="U5731" s="60"/>
      <c r="V5731" s="46"/>
      <c r="W5731" s="28"/>
      <c r="X5731" s="28"/>
      <c r="Y5731" s="28"/>
      <c r="AA5731" s="77"/>
      <c r="AB5731" s="28"/>
      <c r="AC5731" s="28"/>
      <c r="AD5731" s="28"/>
      <c r="AE5731" s="28"/>
      <c r="AF5731" s="28"/>
      <c r="AG5731" s="28"/>
      <c r="AH5731" s="28"/>
      <c r="AI5731" s="28"/>
      <c r="AJ5731" s="28"/>
      <c r="AK5731" s="28"/>
      <c r="AL5731" s="28"/>
      <c r="AM5731" s="28"/>
      <c r="AN5731" s="28"/>
      <c r="AO5731" s="28"/>
      <c r="AP5731" s="28"/>
      <c r="AQ5731" s="28"/>
      <c r="AR5731" s="28"/>
      <c r="AS5731" s="28"/>
      <c r="AT5731" s="96"/>
      <c r="AU5731" s="28"/>
      <c r="AV5731" s="28"/>
      <c r="AW5731" s="28"/>
      <c r="AX5731" s="28"/>
      <c r="AY5731" s="28"/>
      <c r="AZ5731" s="28"/>
      <c r="BA5731" s="28"/>
      <c r="BB5731" s="28"/>
      <c r="BC5731" s="28"/>
      <c r="BD5731" s="28"/>
      <c r="BE5731" s="28"/>
    </row>
    <row r="5732" spans="3:57" ht="14.25" customHeight="1">
      <c r="C5732" s="46"/>
      <c r="D5732" s="28"/>
      <c r="E5732" s="28"/>
      <c r="F5732" s="28"/>
      <c r="G5732" s="28"/>
      <c r="H5732" s="28"/>
      <c r="I5732" s="28"/>
      <c r="J5732" s="28"/>
      <c r="K5732" s="28"/>
      <c r="L5732" s="28"/>
      <c r="M5732" s="28"/>
      <c r="N5732" s="28"/>
      <c r="O5732" s="28"/>
      <c r="P5732" s="60"/>
      <c r="Q5732" s="60"/>
      <c r="R5732" s="60"/>
      <c r="S5732" s="60"/>
      <c r="T5732" s="60"/>
      <c r="U5732" s="60"/>
      <c r="V5732" s="46"/>
      <c r="W5732" s="28"/>
      <c r="X5732" s="28"/>
      <c r="Y5732" s="28"/>
      <c r="AA5732" s="77"/>
      <c r="AB5732" s="28"/>
      <c r="AC5732" s="28"/>
      <c r="AD5732" s="28"/>
      <c r="AE5732" s="28"/>
      <c r="AF5732" s="28"/>
      <c r="AG5732" s="28"/>
      <c r="AH5732" s="28"/>
      <c r="AI5732" s="28"/>
      <c r="AJ5732" s="28"/>
      <c r="AK5732" s="28"/>
      <c r="AL5732" s="28"/>
      <c r="AM5732" s="28"/>
      <c r="AN5732" s="28"/>
      <c r="AO5732" s="28"/>
      <c r="AP5732" s="28"/>
      <c r="AQ5732" s="28"/>
      <c r="AR5732" s="28"/>
      <c r="AS5732" s="28"/>
      <c r="AT5732" s="96"/>
      <c r="AU5732" s="28"/>
      <c r="AV5732" s="28"/>
      <c r="AW5732" s="28"/>
      <c r="AX5732" s="28"/>
      <c r="AY5732" s="28"/>
      <c r="AZ5732" s="28"/>
      <c r="BA5732" s="28"/>
      <c r="BB5732" s="28"/>
      <c r="BC5732" s="28"/>
      <c r="BD5732" s="28"/>
      <c r="BE5732" s="28"/>
    </row>
    <row r="5733" spans="3:57" ht="14.25" customHeight="1">
      <c r="C5733" s="46"/>
      <c r="D5733" s="28"/>
      <c r="E5733" s="28"/>
      <c r="F5733" s="28"/>
      <c r="G5733" s="28"/>
      <c r="H5733" s="28"/>
      <c r="I5733" s="28"/>
      <c r="J5733" s="28"/>
      <c r="K5733" s="28"/>
      <c r="L5733" s="28"/>
      <c r="M5733" s="28"/>
      <c r="N5733" s="28"/>
      <c r="O5733" s="28"/>
      <c r="P5733" s="60"/>
      <c r="Q5733" s="60"/>
      <c r="R5733" s="60"/>
      <c r="S5733" s="60"/>
      <c r="T5733" s="60"/>
      <c r="U5733" s="60"/>
      <c r="V5733" s="46"/>
      <c r="W5733" s="28"/>
      <c r="X5733" s="28"/>
      <c r="Y5733" s="28"/>
      <c r="AA5733" s="77"/>
      <c r="AB5733" s="28"/>
      <c r="AC5733" s="28"/>
      <c r="AD5733" s="28"/>
      <c r="AE5733" s="28"/>
      <c r="AF5733" s="28"/>
      <c r="AG5733" s="28"/>
      <c r="AH5733" s="28"/>
      <c r="AI5733" s="28"/>
      <c r="AJ5733" s="28"/>
      <c r="AK5733" s="28"/>
      <c r="AL5733" s="28"/>
      <c r="AM5733" s="28"/>
      <c r="AN5733" s="28"/>
      <c r="AO5733" s="28"/>
      <c r="AP5733" s="28"/>
      <c r="AQ5733" s="28"/>
      <c r="AR5733" s="28"/>
      <c r="AS5733" s="28"/>
      <c r="AT5733" s="96"/>
      <c r="AU5733" s="28"/>
      <c r="AV5733" s="28"/>
      <c r="AW5733" s="28"/>
      <c r="AX5733" s="28"/>
      <c r="AY5733" s="28"/>
      <c r="AZ5733" s="28"/>
      <c r="BA5733" s="28"/>
      <c r="BB5733" s="28"/>
      <c r="BC5733" s="28"/>
      <c r="BD5733" s="28"/>
      <c r="BE5733" s="28"/>
    </row>
    <row r="5734" spans="3:57" ht="14.25" customHeight="1">
      <c r="C5734" s="46"/>
      <c r="D5734" s="28"/>
      <c r="E5734" s="28"/>
      <c r="F5734" s="28"/>
      <c r="G5734" s="28"/>
      <c r="H5734" s="28"/>
      <c r="I5734" s="28"/>
      <c r="J5734" s="28"/>
      <c r="K5734" s="28"/>
      <c r="L5734" s="28"/>
      <c r="M5734" s="28"/>
      <c r="N5734" s="28"/>
      <c r="O5734" s="28"/>
      <c r="P5734" s="60"/>
      <c r="Q5734" s="60"/>
      <c r="R5734" s="60"/>
      <c r="S5734" s="60"/>
      <c r="T5734" s="60"/>
      <c r="U5734" s="60"/>
      <c r="V5734" s="46"/>
      <c r="W5734" s="28"/>
      <c r="X5734" s="28"/>
      <c r="Y5734" s="28"/>
      <c r="AA5734" s="77"/>
      <c r="AB5734" s="28"/>
      <c r="AC5734" s="28"/>
      <c r="AD5734" s="28"/>
      <c r="AE5734" s="28"/>
      <c r="AF5734" s="28"/>
      <c r="AG5734" s="28"/>
      <c r="AH5734" s="28"/>
      <c r="AI5734" s="28"/>
      <c r="AJ5734" s="28"/>
      <c r="AK5734" s="28"/>
      <c r="AL5734" s="28"/>
      <c r="AM5734" s="28"/>
      <c r="AN5734" s="28"/>
      <c r="AO5734" s="28"/>
      <c r="AP5734" s="28"/>
      <c r="AQ5734" s="28"/>
      <c r="AR5734" s="28"/>
      <c r="AS5734" s="28"/>
      <c r="AT5734" s="96"/>
      <c r="AU5734" s="28"/>
      <c r="AV5734" s="28"/>
      <c r="AW5734" s="28"/>
      <c r="AX5734" s="28"/>
      <c r="AY5734" s="28"/>
      <c r="AZ5734" s="28"/>
      <c r="BA5734" s="28"/>
      <c r="BB5734" s="28"/>
      <c r="BC5734" s="28"/>
      <c r="BD5734" s="28"/>
      <c r="BE5734" s="28"/>
    </row>
    <row r="5735" spans="3:57" ht="14.25" customHeight="1">
      <c r="C5735" s="46"/>
      <c r="D5735" s="28"/>
      <c r="E5735" s="28"/>
      <c r="F5735" s="28"/>
      <c r="G5735" s="28"/>
      <c r="H5735" s="28"/>
      <c r="I5735" s="28"/>
      <c r="J5735" s="28"/>
      <c r="K5735" s="28"/>
      <c r="L5735" s="28"/>
      <c r="M5735" s="28"/>
      <c r="N5735" s="28"/>
      <c r="O5735" s="28"/>
      <c r="P5735" s="60"/>
      <c r="Q5735" s="60"/>
      <c r="R5735" s="60"/>
      <c r="S5735" s="60"/>
      <c r="T5735" s="60"/>
      <c r="U5735" s="60"/>
      <c r="V5735" s="46"/>
      <c r="W5735" s="28"/>
      <c r="X5735" s="28"/>
      <c r="Y5735" s="28"/>
      <c r="AA5735" s="77"/>
      <c r="AB5735" s="28"/>
      <c r="AC5735" s="28"/>
      <c r="AD5735" s="28"/>
      <c r="AE5735" s="28"/>
      <c r="AF5735" s="28"/>
      <c r="AG5735" s="28"/>
      <c r="AH5735" s="28"/>
      <c r="AI5735" s="28"/>
      <c r="AJ5735" s="28"/>
      <c r="AK5735" s="28"/>
      <c r="AL5735" s="28"/>
      <c r="AM5735" s="28"/>
      <c r="AN5735" s="28"/>
      <c r="AO5735" s="28"/>
      <c r="AP5735" s="28"/>
      <c r="AQ5735" s="28"/>
      <c r="AR5735" s="28"/>
      <c r="AS5735" s="28"/>
      <c r="AT5735" s="96"/>
      <c r="AU5735" s="28"/>
      <c r="AV5735" s="28"/>
      <c r="AW5735" s="28"/>
      <c r="AX5735" s="28"/>
      <c r="AY5735" s="28"/>
      <c r="AZ5735" s="28"/>
      <c r="BA5735" s="28"/>
      <c r="BB5735" s="28"/>
      <c r="BC5735" s="28"/>
      <c r="BD5735" s="28"/>
      <c r="BE5735" s="28"/>
    </row>
    <row r="5736" spans="3:57" ht="14.25" customHeight="1">
      <c r="C5736" s="46"/>
      <c r="D5736" s="28"/>
      <c r="E5736" s="28"/>
      <c r="F5736" s="28"/>
      <c r="G5736" s="28"/>
      <c r="H5736" s="28"/>
      <c r="I5736" s="28"/>
      <c r="J5736" s="28"/>
      <c r="K5736" s="28"/>
      <c r="L5736" s="28"/>
      <c r="M5736" s="28"/>
      <c r="N5736" s="28"/>
      <c r="O5736" s="28"/>
      <c r="P5736" s="60"/>
      <c r="Q5736" s="60"/>
      <c r="R5736" s="60"/>
      <c r="S5736" s="60"/>
      <c r="T5736" s="60"/>
      <c r="U5736" s="60"/>
      <c r="V5736" s="46"/>
      <c r="W5736" s="28"/>
      <c r="X5736" s="28"/>
      <c r="Y5736" s="28"/>
      <c r="AA5736" s="77"/>
      <c r="AB5736" s="28"/>
      <c r="AC5736" s="28"/>
      <c r="AD5736" s="28"/>
      <c r="AE5736" s="28"/>
      <c r="AF5736" s="28"/>
      <c r="AG5736" s="28"/>
      <c r="AH5736" s="28"/>
      <c r="AI5736" s="28"/>
      <c r="AJ5736" s="28"/>
      <c r="AK5736" s="28"/>
      <c r="AL5736" s="28"/>
      <c r="AM5736" s="28"/>
      <c r="AN5736" s="28"/>
      <c r="AO5736" s="28"/>
      <c r="AP5736" s="28"/>
      <c r="AQ5736" s="28"/>
      <c r="AR5736" s="28"/>
      <c r="AS5736" s="28"/>
      <c r="AT5736" s="96"/>
      <c r="AU5736" s="28"/>
      <c r="AV5736" s="28"/>
      <c r="AW5736" s="28"/>
      <c r="AX5736" s="28"/>
      <c r="AY5736" s="28"/>
      <c r="AZ5736" s="28"/>
      <c r="BA5736" s="28"/>
      <c r="BB5736" s="28"/>
      <c r="BC5736" s="28"/>
      <c r="BD5736" s="28"/>
      <c r="BE5736" s="28"/>
    </row>
    <row r="5737" spans="3:57" ht="14.25" customHeight="1">
      <c r="C5737" s="46"/>
      <c r="D5737" s="28"/>
      <c r="E5737" s="28"/>
      <c r="F5737" s="28"/>
      <c r="G5737" s="28"/>
      <c r="H5737" s="28"/>
      <c r="I5737" s="28"/>
      <c r="J5737" s="28"/>
      <c r="K5737" s="28"/>
      <c r="L5737" s="28"/>
      <c r="M5737" s="28"/>
      <c r="N5737" s="28"/>
      <c r="O5737" s="28"/>
      <c r="P5737" s="60"/>
      <c r="Q5737" s="60"/>
      <c r="R5737" s="60"/>
      <c r="S5737" s="60"/>
      <c r="T5737" s="60"/>
      <c r="U5737" s="60"/>
      <c r="V5737" s="46"/>
      <c r="W5737" s="28"/>
      <c r="X5737" s="28"/>
      <c r="Y5737" s="28"/>
      <c r="AA5737" s="77"/>
      <c r="AB5737" s="28"/>
      <c r="AC5737" s="28"/>
      <c r="AD5737" s="28"/>
      <c r="AE5737" s="28"/>
      <c r="AF5737" s="28"/>
      <c r="AG5737" s="28"/>
      <c r="AH5737" s="28"/>
      <c r="AI5737" s="28"/>
      <c r="AJ5737" s="28"/>
      <c r="AK5737" s="28"/>
      <c r="AL5737" s="28"/>
      <c r="AM5737" s="28"/>
      <c r="AN5737" s="28"/>
      <c r="AO5737" s="28"/>
      <c r="AP5737" s="28"/>
      <c r="AQ5737" s="28"/>
      <c r="AR5737" s="28"/>
      <c r="AS5737" s="28"/>
      <c r="AT5737" s="96"/>
      <c r="AU5737" s="28"/>
      <c r="AV5737" s="28"/>
      <c r="AW5737" s="28"/>
      <c r="AX5737" s="28"/>
      <c r="AY5737" s="28"/>
      <c r="AZ5737" s="28"/>
      <c r="BA5737" s="28"/>
      <c r="BB5737" s="28"/>
      <c r="BC5737" s="28"/>
      <c r="BD5737" s="28"/>
      <c r="BE5737" s="28"/>
    </row>
    <row r="5738" spans="3:57" ht="14.25" customHeight="1">
      <c r="C5738" s="46"/>
      <c r="D5738" s="28"/>
      <c r="E5738" s="28"/>
      <c r="F5738" s="28"/>
      <c r="G5738" s="28"/>
      <c r="H5738" s="28"/>
      <c r="I5738" s="28"/>
      <c r="J5738" s="28"/>
      <c r="K5738" s="28"/>
      <c r="L5738" s="28"/>
      <c r="M5738" s="28"/>
      <c r="N5738" s="28"/>
      <c r="O5738" s="28"/>
      <c r="P5738" s="60"/>
      <c r="Q5738" s="60"/>
      <c r="R5738" s="60"/>
      <c r="S5738" s="60"/>
      <c r="T5738" s="60"/>
      <c r="U5738" s="60"/>
      <c r="V5738" s="46"/>
      <c r="W5738" s="28"/>
      <c r="X5738" s="28"/>
      <c r="Y5738" s="28"/>
      <c r="AA5738" s="77"/>
      <c r="AB5738" s="28"/>
      <c r="AC5738" s="28"/>
      <c r="AD5738" s="28"/>
      <c r="AE5738" s="28"/>
      <c r="AF5738" s="28"/>
      <c r="AG5738" s="28"/>
      <c r="AH5738" s="28"/>
      <c r="AI5738" s="28"/>
      <c r="AJ5738" s="28"/>
      <c r="AK5738" s="28"/>
      <c r="AL5738" s="28"/>
      <c r="AM5738" s="28"/>
      <c r="AN5738" s="28"/>
      <c r="AO5738" s="28"/>
      <c r="AP5738" s="28"/>
      <c r="AQ5738" s="28"/>
      <c r="AR5738" s="28"/>
      <c r="AS5738" s="28"/>
      <c r="AT5738" s="96"/>
      <c r="AU5738" s="28"/>
      <c r="AV5738" s="28"/>
      <c r="AW5738" s="28"/>
      <c r="AX5738" s="28"/>
      <c r="AY5738" s="28"/>
      <c r="AZ5738" s="28"/>
      <c r="BA5738" s="28"/>
      <c r="BB5738" s="28"/>
      <c r="BC5738" s="28"/>
      <c r="BD5738" s="28"/>
      <c r="BE5738" s="28"/>
    </row>
    <row r="5739" spans="3:57" ht="14.25" customHeight="1">
      <c r="C5739" s="46"/>
      <c r="D5739" s="28"/>
      <c r="E5739" s="28"/>
      <c r="F5739" s="28"/>
      <c r="G5739" s="28"/>
      <c r="H5739" s="28"/>
      <c r="I5739" s="28"/>
      <c r="J5739" s="28"/>
      <c r="K5739" s="28"/>
      <c r="L5739" s="28"/>
      <c r="M5739" s="28"/>
      <c r="N5739" s="28"/>
      <c r="O5739" s="28"/>
      <c r="P5739" s="60"/>
      <c r="Q5739" s="60"/>
      <c r="R5739" s="60"/>
      <c r="S5739" s="60"/>
      <c r="T5739" s="60"/>
      <c r="U5739" s="60"/>
      <c r="V5739" s="46"/>
      <c r="W5739" s="28"/>
      <c r="X5739" s="28"/>
      <c r="Y5739" s="28"/>
      <c r="AA5739" s="77"/>
      <c r="AB5739" s="28"/>
      <c r="AC5739" s="28"/>
      <c r="AD5739" s="28"/>
      <c r="AE5739" s="28"/>
      <c r="AF5739" s="28"/>
      <c r="AG5739" s="28"/>
      <c r="AH5739" s="28"/>
      <c r="AI5739" s="28"/>
      <c r="AJ5739" s="28"/>
      <c r="AK5739" s="28"/>
      <c r="AL5739" s="28"/>
      <c r="AM5739" s="28"/>
      <c r="AN5739" s="28"/>
      <c r="AO5739" s="28"/>
      <c r="AP5739" s="28"/>
      <c r="AQ5739" s="28"/>
      <c r="AR5739" s="28"/>
      <c r="AS5739" s="28"/>
      <c r="AT5739" s="96"/>
      <c r="AU5739" s="28"/>
      <c r="AV5739" s="28"/>
      <c r="AW5739" s="28"/>
      <c r="AX5739" s="28"/>
      <c r="AY5739" s="28"/>
      <c r="AZ5739" s="28"/>
      <c r="BA5739" s="28"/>
      <c r="BB5739" s="28"/>
      <c r="BC5739" s="28"/>
      <c r="BD5739" s="28"/>
      <c r="BE5739" s="28"/>
    </row>
    <row r="5740" spans="3:57" ht="14.25" customHeight="1">
      <c r="C5740" s="46"/>
      <c r="D5740" s="28"/>
      <c r="E5740" s="28"/>
      <c r="F5740" s="28"/>
      <c r="G5740" s="28"/>
      <c r="H5740" s="28"/>
      <c r="I5740" s="28"/>
      <c r="J5740" s="28"/>
      <c r="K5740" s="28"/>
      <c r="L5740" s="28"/>
      <c r="M5740" s="28"/>
      <c r="N5740" s="28"/>
      <c r="O5740" s="28"/>
      <c r="P5740" s="60"/>
      <c r="Q5740" s="60"/>
      <c r="R5740" s="60"/>
      <c r="S5740" s="60"/>
      <c r="T5740" s="60"/>
      <c r="U5740" s="60"/>
      <c r="V5740" s="46"/>
      <c r="W5740" s="28"/>
      <c r="X5740" s="28"/>
      <c r="Y5740" s="28"/>
      <c r="AA5740" s="77"/>
      <c r="AB5740" s="28"/>
      <c r="AC5740" s="28"/>
      <c r="AD5740" s="28"/>
      <c r="AE5740" s="28"/>
      <c r="AF5740" s="28"/>
      <c r="AG5740" s="28"/>
      <c r="AH5740" s="28"/>
      <c r="AI5740" s="28"/>
      <c r="AJ5740" s="28"/>
      <c r="AK5740" s="28"/>
      <c r="AL5740" s="28"/>
      <c r="AM5740" s="28"/>
      <c r="AN5740" s="28"/>
      <c r="AO5740" s="28"/>
      <c r="AP5740" s="28"/>
      <c r="AQ5740" s="28"/>
      <c r="AR5740" s="28"/>
      <c r="AS5740" s="28"/>
      <c r="AT5740" s="96"/>
      <c r="AU5740" s="28"/>
      <c r="AV5740" s="28"/>
      <c r="AW5740" s="28"/>
      <c r="AX5740" s="28"/>
      <c r="AY5740" s="28"/>
      <c r="AZ5740" s="28"/>
      <c r="BA5740" s="28"/>
      <c r="BB5740" s="28"/>
      <c r="BC5740" s="28"/>
      <c r="BD5740" s="28"/>
      <c r="BE5740" s="28"/>
    </row>
    <row r="5741" spans="3:57" ht="14.25" customHeight="1">
      <c r="C5741" s="46"/>
      <c r="D5741" s="28"/>
      <c r="E5741" s="28"/>
      <c r="F5741" s="28"/>
      <c r="G5741" s="28"/>
      <c r="H5741" s="28"/>
      <c r="I5741" s="28"/>
      <c r="J5741" s="28"/>
      <c r="K5741" s="28"/>
      <c r="L5741" s="28"/>
      <c r="M5741" s="28"/>
      <c r="N5741" s="28"/>
      <c r="O5741" s="28"/>
      <c r="P5741" s="60"/>
      <c r="Q5741" s="60"/>
      <c r="R5741" s="60"/>
      <c r="S5741" s="60"/>
      <c r="T5741" s="60"/>
      <c r="U5741" s="60"/>
      <c r="V5741" s="46"/>
      <c r="W5741" s="28"/>
      <c r="X5741" s="28"/>
      <c r="Y5741" s="28"/>
      <c r="AA5741" s="77"/>
      <c r="AB5741" s="28"/>
      <c r="AC5741" s="28"/>
      <c r="AD5741" s="28"/>
      <c r="AE5741" s="28"/>
      <c r="AF5741" s="28"/>
      <c r="AG5741" s="28"/>
      <c r="AH5741" s="28"/>
      <c r="AI5741" s="28"/>
      <c r="AJ5741" s="28"/>
      <c r="AK5741" s="28"/>
      <c r="AL5741" s="28"/>
      <c r="AM5741" s="28"/>
      <c r="AN5741" s="28"/>
      <c r="AO5741" s="28"/>
      <c r="AP5741" s="28"/>
      <c r="AQ5741" s="28"/>
      <c r="AR5741" s="28"/>
      <c r="AS5741" s="28"/>
      <c r="AT5741" s="96"/>
      <c r="AU5741" s="28"/>
      <c r="AV5741" s="28"/>
      <c r="AW5741" s="28"/>
      <c r="AX5741" s="28"/>
      <c r="AY5741" s="28"/>
      <c r="AZ5741" s="28"/>
      <c r="BA5741" s="28"/>
      <c r="BB5741" s="28"/>
      <c r="BC5741" s="28"/>
      <c r="BD5741" s="28"/>
      <c r="BE5741" s="28"/>
    </row>
    <row r="5742" spans="3:57" ht="14.25" customHeight="1">
      <c r="C5742" s="46"/>
      <c r="D5742" s="28"/>
      <c r="E5742" s="28"/>
      <c r="F5742" s="28"/>
      <c r="G5742" s="28"/>
      <c r="H5742" s="28"/>
      <c r="I5742" s="28"/>
      <c r="J5742" s="28"/>
      <c r="K5742" s="28"/>
      <c r="L5742" s="28"/>
      <c r="M5742" s="28"/>
      <c r="N5742" s="28"/>
      <c r="O5742" s="28"/>
      <c r="P5742" s="60"/>
      <c r="Q5742" s="60"/>
      <c r="R5742" s="60"/>
      <c r="S5742" s="60"/>
      <c r="T5742" s="60"/>
      <c r="U5742" s="60"/>
      <c r="V5742" s="46"/>
      <c r="W5742" s="28"/>
      <c r="X5742" s="28"/>
      <c r="Y5742" s="28"/>
      <c r="AA5742" s="77"/>
      <c r="AB5742" s="28"/>
      <c r="AC5742" s="28"/>
      <c r="AD5742" s="28"/>
      <c r="AE5742" s="28"/>
      <c r="AF5742" s="28"/>
      <c r="AG5742" s="28"/>
      <c r="AH5742" s="28"/>
      <c r="AI5742" s="28"/>
      <c r="AJ5742" s="28"/>
      <c r="AK5742" s="28"/>
      <c r="AL5742" s="28"/>
      <c r="AM5742" s="28"/>
      <c r="AN5742" s="28"/>
      <c r="AO5742" s="28"/>
      <c r="AP5742" s="28"/>
      <c r="AQ5742" s="28"/>
      <c r="AR5742" s="28"/>
      <c r="AS5742" s="28"/>
      <c r="AT5742" s="96"/>
      <c r="AU5742" s="28"/>
      <c r="AV5742" s="28"/>
      <c r="AW5742" s="28"/>
      <c r="AX5742" s="28"/>
      <c r="AY5742" s="28"/>
      <c r="AZ5742" s="28"/>
      <c r="BA5742" s="28"/>
      <c r="BB5742" s="28"/>
      <c r="BC5742" s="28"/>
      <c r="BD5742" s="28"/>
      <c r="BE5742" s="28"/>
    </row>
    <row r="5743" spans="3:57" ht="14.25" customHeight="1">
      <c r="C5743" s="46"/>
      <c r="D5743" s="28"/>
      <c r="E5743" s="28"/>
      <c r="F5743" s="28"/>
      <c r="G5743" s="28"/>
      <c r="H5743" s="28"/>
      <c r="I5743" s="28"/>
      <c r="J5743" s="28"/>
      <c r="K5743" s="28"/>
      <c r="L5743" s="28"/>
      <c r="M5743" s="28"/>
      <c r="N5743" s="28"/>
      <c r="O5743" s="28"/>
      <c r="P5743" s="60"/>
      <c r="Q5743" s="60"/>
      <c r="R5743" s="60"/>
      <c r="S5743" s="60"/>
      <c r="T5743" s="60"/>
      <c r="U5743" s="60"/>
      <c r="V5743" s="46"/>
      <c r="W5743" s="28"/>
      <c r="X5743" s="28"/>
      <c r="Y5743" s="28"/>
      <c r="AA5743" s="77"/>
      <c r="AB5743" s="28"/>
      <c r="AC5743" s="28"/>
      <c r="AD5743" s="28"/>
      <c r="AE5743" s="28"/>
      <c r="AF5743" s="28"/>
      <c r="AG5743" s="28"/>
      <c r="AH5743" s="28"/>
      <c r="AI5743" s="28"/>
      <c r="AJ5743" s="28"/>
      <c r="AK5743" s="28"/>
      <c r="AL5743" s="28"/>
      <c r="AM5743" s="28"/>
      <c r="AN5743" s="28"/>
      <c r="AO5743" s="28"/>
      <c r="AP5743" s="28"/>
      <c r="AQ5743" s="28"/>
      <c r="AR5743" s="28"/>
      <c r="AS5743" s="28"/>
      <c r="AT5743" s="96"/>
      <c r="AU5743" s="28"/>
      <c r="AV5743" s="28"/>
      <c r="AW5743" s="28"/>
      <c r="AX5743" s="28"/>
      <c r="AY5743" s="28"/>
      <c r="AZ5743" s="28"/>
      <c r="BA5743" s="28"/>
      <c r="BB5743" s="28"/>
      <c r="BC5743" s="28"/>
      <c r="BD5743" s="28"/>
      <c r="BE5743" s="28"/>
    </row>
    <row r="5744" spans="3:57" ht="14.25" customHeight="1">
      <c r="C5744" s="46"/>
      <c r="D5744" s="28"/>
      <c r="E5744" s="28"/>
      <c r="F5744" s="28"/>
      <c r="G5744" s="28"/>
      <c r="H5744" s="28"/>
      <c r="I5744" s="28"/>
      <c r="J5744" s="28"/>
      <c r="K5744" s="28"/>
      <c r="L5744" s="28"/>
      <c r="M5744" s="28"/>
      <c r="N5744" s="28"/>
      <c r="O5744" s="28"/>
      <c r="P5744" s="60"/>
      <c r="Q5744" s="60"/>
      <c r="R5744" s="60"/>
      <c r="S5744" s="60"/>
      <c r="T5744" s="60"/>
      <c r="U5744" s="60"/>
      <c r="V5744" s="46"/>
      <c r="W5744" s="28"/>
      <c r="X5744" s="28"/>
      <c r="Y5744" s="28"/>
      <c r="AA5744" s="77"/>
      <c r="AB5744" s="28"/>
      <c r="AC5744" s="28"/>
      <c r="AD5744" s="28"/>
      <c r="AE5744" s="28"/>
      <c r="AF5744" s="28"/>
      <c r="AG5744" s="28"/>
      <c r="AH5744" s="28"/>
      <c r="AI5744" s="28"/>
      <c r="AJ5744" s="28"/>
      <c r="AK5744" s="28"/>
      <c r="AL5744" s="28"/>
      <c r="AM5744" s="28"/>
      <c r="AN5744" s="28"/>
      <c r="AO5744" s="28"/>
      <c r="AP5744" s="28"/>
      <c r="AQ5744" s="28"/>
      <c r="AR5744" s="28"/>
      <c r="AS5744" s="28"/>
      <c r="AT5744" s="96"/>
      <c r="AU5744" s="28"/>
      <c r="AV5744" s="28"/>
      <c r="AW5744" s="28"/>
      <c r="AX5744" s="28"/>
      <c r="AY5744" s="28"/>
      <c r="AZ5744" s="28"/>
      <c r="BA5744" s="28"/>
      <c r="BB5744" s="28"/>
      <c r="BC5744" s="28"/>
      <c r="BD5744" s="28"/>
      <c r="BE5744" s="28"/>
    </row>
    <row r="5745" spans="3:57" ht="14.25" customHeight="1">
      <c r="C5745" s="46"/>
      <c r="D5745" s="28"/>
      <c r="E5745" s="28"/>
      <c r="F5745" s="28"/>
      <c r="G5745" s="28"/>
      <c r="H5745" s="28"/>
      <c r="I5745" s="28"/>
      <c r="J5745" s="28"/>
      <c r="K5745" s="28"/>
      <c r="L5745" s="28"/>
      <c r="M5745" s="28"/>
      <c r="N5745" s="28"/>
      <c r="O5745" s="28"/>
      <c r="P5745" s="60"/>
      <c r="Q5745" s="60"/>
      <c r="R5745" s="60"/>
      <c r="S5745" s="60"/>
      <c r="T5745" s="60"/>
      <c r="U5745" s="60"/>
      <c r="V5745" s="46"/>
      <c r="W5745" s="28"/>
      <c r="X5745" s="28"/>
      <c r="Y5745" s="28"/>
      <c r="AA5745" s="77"/>
      <c r="AB5745" s="28"/>
      <c r="AC5745" s="28"/>
      <c r="AD5745" s="28"/>
      <c r="AE5745" s="28"/>
      <c r="AF5745" s="28"/>
      <c r="AG5745" s="28"/>
      <c r="AH5745" s="28"/>
      <c r="AI5745" s="28"/>
      <c r="AJ5745" s="28"/>
      <c r="AK5745" s="28"/>
      <c r="AL5745" s="28"/>
      <c r="AM5745" s="28"/>
      <c r="AN5745" s="28"/>
      <c r="AO5745" s="28"/>
      <c r="AP5745" s="28"/>
      <c r="AQ5745" s="28"/>
      <c r="AR5745" s="28"/>
      <c r="AS5745" s="28"/>
      <c r="AT5745" s="96"/>
      <c r="AU5745" s="28"/>
      <c r="AV5745" s="28"/>
      <c r="AW5745" s="28"/>
      <c r="AX5745" s="28"/>
      <c r="AY5745" s="28"/>
      <c r="AZ5745" s="28"/>
      <c r="BA5745" s="28"/>
      <c r="BB5745" s="28"/>
      <c r="BC5745" s="28"/>
      <c r="BD5745" s="28"/>
      <c r="BE5745" s="28"/>
    </row>
    <row r="5746" spans="3:57" ht="14.25" customHeight="1">
      <c r="C5746" s="46"/>
      <c r="D5746" s="28"/>
      <c r="E5746" s="28"/>
      <c r="F5746" s="28"/>
      <c r="G5746" s="28"/>
      <c r="H5746" s="28"/>
      <c r="I5746" s="28"/>
      <c r="J5746" s="28"/>
      <c r="K5746" s="28"/>
      <c r="L5746" s="28"/>
      <c r="M5746" s="28"/>
      <c r="N5746" s="28"/>
      <c r="O5746" s="28"/>
      <c r="P5746" s="60"/>
      <c r="Q5746" s="60"/>
      <c r="R5746" s="60"/>
      <c r="S5746" s="60"/>
      <c r="T5746" s="60"/>
      <c r="U5746" s="60"/>
      <c r="V5746" s="46"/>
      <c r="W5746" s="28"/>
      <c r="X5746" s="28"/>
      <c r="Y5746" s="28"/>
      <c r="AA5746" s="77"/>
      <c r="AB5746" s="28"/>
      <c r="AC5746" s="28"/>
      <c r="AD5746" s="28"/>
      <c r="AE5746" s="28"/>
      <c r="AF5746" s="28"/>
      <c r="AG5746" s="28"/>
      <c r="AH5746" s="28"/>
      <c r="AI5746" s="28"/>
      <c r="AJ5746" s="28"/>
      <c r="AK5746" s="28"/>
      <c r="AL5746" s="28"/>
      <c r="AM5746" s="28"/>
      <c r="AN5746" s="28"/>
      <c r="AO5746" s="28"/>
      <c r="AP5746" s="28"/>
      <c r="AQ5746" s="28"/>
      <c r="AR5746" s="28"/>
      <c r="AS5746" s="28"/>
      <c r="AT5746" s="96"/>
      <c r="AU5746" s="28"/>
      <c r="AV5746" s="28"/>
      <c r="AW5746" s="28"/>
      <c r="AX5746" s="28"/>
      <c r="AY5746" s="28"/>
      <c r="AZ5746" s="28"/>
      <c r="BA5746" s="28"/>
      <c r="BB5746" s="28"/>
      <c r="BC5746" s="28"/>
      <c r="BD5746" s="28"/>
      <c r="BE5746" s="28"/>
    </row>
    <row r="5747" spans="3:57" ht="14.25" customHeight="1">
      <c r="C5747" s="46"/>
      <c r="D5747" s="28"/>
      <c r="E5747" s="28"/>
      <c r="F5747" s="28"/>
      <c r="G5747" s="28"/>
      <c r="H5747" s="28"/>
      <c r="I5747" s="28"/>
      <c r="J5747" s="28"/>
      <c r="K5747" s="28"/>
      <c r="L5747" s="28"/>
      <c r="M5747" s="28"/>
      <c r="N5747" s="28"/>
      <c r="O5747" s="28"/>
      <c r="P5747" s="60"/>
      <c r="Q5747" s="60"/>
      <c r="R5747" s="60"/>
      <c r="S5747" s="60"/>
      <c r="T5747" s="60"/>
      <c r="U5747" s="60"/>
      <c r="V5747" s="46"/>
      <c r="W5747" s="28"/>
      <c r="X5747" s="28"/>
      <c r="Y5747" s="28"/>
      <c r="AA5747" s="77"/>
      <c r="AB5747" s="28"/>
      <c r="AC5747" s="28"/>
      <c r="AD5747" s="28"/>
      <c r="AE5747" s="28"/>
      <c r="AF5747" s="28"/>
      <c r="AG5747" s="28"/>
      <c r="AH5747" s="28"/>
      <c r="AI5747" s="28"/>
      <c r="AJ5747" s="28"/>
      <c r="AK5747" s="28"/>
      <c r="AL5747" s="28"/>
      <c r="AM5747" s="28"/>
      <c r="AN5747" s="28"/>
      <c r="AO5747" s="28"/>
      <c r="AP5747" s="28"/>
      <c r="AQ5747" s="28"/>
      <c r="AR5747" s="28"/>
      <c r="AS5747" s="28"/>
      <c r="AT5747" s="96"/>
      <c r="AU5747" s="28"/>
      <c r="AV5747" s="28"/>
      <c r="AW5747" s="28"/>
      <c r="AX5747" s="28"/>
      <c r="AY5747" s="28"/>
      <c r="AZ5747" s="28"/>
      <c r="BA5747" s="28"/>
      <c r="BB5747" s="28"/>
      <c r="BC5747" s="28"/>
      <c r="BD5747" s="28"/>
      <c r="BE5747" s="28"/>
    </row>
    <row r="5748" spans="3:57" ht="14.25" customHeight="1">
      <c r="C5748" s="46"/>
      <c r="D5748" s="28"/>
      <c r="E5748" s="28"/>
      <c r="F5748" s="28"/>
      <c r="G5748" s="28"/>
      <c r="H5748" s="28"/>
      <c r="I5748" s="28"/>
      <c r="J5748" s="28"/>
      <c r="K5748" s="28"/>
      <c r="L5748" s="28"/>
      <c r="M5748" s="28"/>
      <c r="N5748" s="28"/>
      <c r="O5748" s="28"/>
      <c r="P5748" s="60"/>
      <c r="Q5748" s="60"/>
      <c r="R5748" s="60"/>
      <c r="S5748" s="60"/>
      <c r="T5748" s="60"/>
      <c r="U5748" s="60"/>
      <c r="V5748" s="46"/>
      <c r="W5748" s="28"/>
      <c r="X5748" s="28"/>
      <c r="Y5748" s="28"/>
      <c r="AA5748" s="77"/>
      <c r="AB5748" s="28"/>
      <c r="AC5748" s="28"/>
      <c r="AD5748" s="28"/>
      <c r="AE5748" s="28"/>
      <c r="AF5748" s="28"/>
      <c r="AG5748" s="28"/>
      <c r="AH5748" s="28"/>
      <c r="AI5748" s="28"/>
      <c r="AJ5748" s="28"/>
      <c r="AK5748" s="28"/>
      <c r="AL5748" s="28"/>
      <c r="AM5748" s="28"/>
      <c r="AN5748" s="28"/>
      <c r="AO5748" s="28"/>
      <c r="AP5748" s="28"/>
      <c r="AQ5748" s="28"/>
      <c r="AR5748" s="28"/>
      <c r="AS5748" s="28"/>
      <c r="AT5748" s="96"/>
      <c r="AU5748" s="28"/>
      <c r="AV5748" s="28"/>
      <c r="AW5748" s="28"/>
      <c r="AX5748" s="28"/>
      <c r="AY5748" s="28"/>
      <c r="AZ5748" s="28"/>
      <c r="BA5748" s="28"/>
      <c r="BB5748" s="28"/>
      <c r="BC5748" s="28"/>
      <c r="BD5748" s="28"/>
      <c r="BE5748" s="28"/>
    </row>
    <row r="5749" spans="3:57" ht="14.25" customHeight="1">
      <c r="C5749" s="46"/>
      <c r="D5749" s="28"/>
      <c r="E5749" s="28"/>
      <c r="F5749" s="28"/>
      <c r="G5749" s="28"/>
      <c r="H5749" s="28"/>
      <c r="I5749" s="28"/>
      <c r="J5749" s="28"/>
      <c r="K5749" s="28"/>
      <c r="L5749" s="28"/>
      <c r="M5749" s="28"/>
      <c r="N5749" s="28"/>
      <c r="O5749" s="28"/>
      <c r="P5749" s="60"/>
      <c r="Q5749" s="60"/>
      <c r="R5749" s="60"/>
      <c r="S5749" s="60"/>
      <c r="T5749" s="60"/>
      <c r="U5749" s="60"/>
      <c r="V5749" s="46"/>
      <c r="W5749" s="28"/>
      <c r="X5749" s="28"/>
      <c r="Y5749" s="28"/>
      <c r="AA5749" s="77"/>
      <c r="AB5749" s="28"/>
      <c r="AC5749" s="28"/>
      <c r="AD5749" s="28"/>
      <c r="AE5749" s="28"/>
      <c r="AF5749" s="28"/>
      <c r="AG5749" s="28"/>
      <c r="AH5749" s="28"/>
      <c r="AI5749" s="28"/>
      <c r="AJ5749" s="28"/>
      <c r="AK5749" s="28"/>
      <c r="AL5749" s="28"/>
      <c r="AM5749" s="28"/>
      <c r="AN5749" s="28"/>
      <c r="AO5749" s="28"/>
      <c r="AP5749" s="28"/>
      <c r="AQ5749" s="28"/>
      <c r="AR5749" s="28"/>
      <c r="AS5749" s="28"/>
      <c r="AT5749" s="96"/>
      <c r="AU5749" s="28"/>
      <c r="AV5749" s="28"/>
      <c r="AW5749" s="28"/>
      <c r="AX5749" s="28"/>
      <c r="AY5749" s="28"/>
      <c r="AZ5749" s="28"/>
      <c r="BA5749" s="28"/>
      <c r="BB5749" s="28"/>
      <c r="BC5749" s="28"/>
      <c r="BD5749" s="28"/>
      <c r="BE5749" s="28"/>
    </row>
    <row r="5750" spans="3:57" ht="14.25" customHeight="1">
      <c r="C5750" s="46"/>
      <c r="D5750" s="28"/>
      <c r="E5750" s="28"/>
      <c r="F5750" s="28"/>
      <c r="G5750" s="28"/>
      <c r="H5750" s="28"/>
      <c r="I5750" s="28"/>
      <c r="J5750" s="28"/>
      <c r="K5750" s="28"/>
      <c r="L5750" s="28"/>
      <c r="M5750" s="28"/>
      <c r="N5750" s="28"/>
      <c r="O5750" s="28"/>
      <c r="P5750" s="60"/>
      <c r="Q5750" s="60"/>
      <c r="R5750" s="60"/>
      <c r="S5750" s="60"/>
      <c r="T5750" s="60"/>
      <c r="U5750" s="60"/>
      <c r="V5750" s="46"/>
      <c r="W5750" s="28"/>
      <c r="X5750" s="28"/>
      <c r="Y5750" s="28"/>
      <c r="AA5750" s="77"/>
      <c r="AB5750" s="28"/>
      <c r="AC5750" s="28"/>
      <c r="AD5750" s="28"/>
      <c r="AE5750" s="28"/>
      <c r="AF5750" s="28"/>
      <c r="AG5750" s="28"/>
      <c r="AH5750" s="28"/>
      <c r="AI5750" s="28"/>
      <c r="AJ5750" s="28"/>
      <c r="AK5750" s="28"/>
      <c r="AL5750" s="28"/>
      <c r="AM5750" s="28"/>
      <c r="AN5750" s="28"/>
      <c r="AO5750" s="28"/>
      <c r="AP5750" s="28"/>
      <c r="AQ5750" s="28"/>
      <c r="AR5750" s="28"/>
      <c r="AS5750" s="28"/>
      <c r="AT5750" s="96"/>
      <c r="AU5750" s="28"/>
      <c r="AV5750" s="28"/>
      <c r="AW5750" s="28"/>
      <c r="AX5750" s="28"/>
      <c r="AY5750" s="28"/>
      <c r="AZ5750" s="28"/>
      <c r="BA5750" s="28"/>
      <c r="BB5750" s="28"/>
      <c r="BC5750" s="28"/>
      <c r="BD5750" s="28"/>
      <c r="BE5750" s="28"/>
    </row>
    <row r="5751" spans="3:57" ht="14.25" customHeight="1">
      <c r="C5751" s="46"/>
      <c r="D5751" s="28"/>
      <c r="E5751" s="28"/>
      <c r="F5751" s="28"/>
      <c r="G5751" s="28"/>
      <c r="H5751" s="28"/>
      <c r="I5751" s="28"/>
      <c r="J5751" s="28"/>
      <c r="K5751" s="28"/>
      <c r="L5751" s="28"/>
      <c r="M5751" s="28"/>
      <c r="N5751" s="28"/>
      <c r="O5751" s="28"/>
      <c r="P5751" s="60"/>
      <c r="Q5751" s="60"/>
      <c r="R5751" s="60"/>
      <c r="S5751" s="60"/>
      <c r="T5751" s="60"/>
      <c r="U5751" s="60"/>
      <c r="V5751" s="46"/>
      <c r="W5751" s="28"/>
      <c r="X5751" s="28"/>
      <c r="Y5751" s="28"/>
      <c r="AA5751" s="77"/>
      <c r="AB5751" s="28"/>
      <c r="AC5751" s="28"/>
      <c r="AD5751" s="28"/>
      <c r="AE5751" s="28"/>
      <c r="AF5751" s="28"/>
      <c r="AG5751" s="28"/>
      <c r="AH5751" s="28"/>
      <c r="AI5751" s="28"/>
      <c r="AJ5751" s="28"/>
      <c r="AK5751" s="28"/>
      <c r="AL5751" s="28"/>
      <c r="AM5751" s="28"/>
      <c r="AN5751" s="28"/>
      <c r="AO5751" s="28"/>
      <c r="AP5751" s="28"/>
      <c r="AQ5751" s="28"/>
      <c r="AR5751" s="28"/>
      <c r="AS5751" s="28"/>
      <c r="AT5751" s="96"/>
      <c r="AU5751" s="28"/>
      <c r="AV5751" s="28"/>
      <c r="AW5751" s="28"/>
      <c r="AX5751" s="28"/>
      <c r="AY5751" s="28"/>
      <c r="AZ5751" s="28"/>
      <c r="BA5751" s="28"/>
      <c r="BB5751" s="28"/>
      <c r="BC5751" s="28"/>
      <c r="BD5751" s="28"/>
      <c r="BE5751" s="28"/>
    </row>
    <row r="5752" spans="3:57" ht="14.25" customHeight="1">
      <c r="C5752" s="46"/>
      <c r="D5752" s="28"/>
      <c r="E5752" s="28"/>
      <c r="F5752" s="28"/>
      <c r="G5752" s="28"/>
      <c r="H5752" s="28"/>
      <c r="I5752" s="28"/>
      <c r="J5752" s="28"/>
      <c r="K5752" s="28"/>
      <c r="L5752" s="28"/>
      <c r="M5752" s="28"/>
      <c r="N5752" s="28"/>
      <c r="O5752" s="28"/>
      <c r="P5752" s="60"/>
      <c r="Q5752" s="60"/>
      <c r="R5752" s="60"/>
      <c r="S5752" s="60"/>
      <c r="T5752" s="60"/>
      <c r="U5752" s="60"/>
      <c r="V5752" s="46"/>
      <c r="W5752" s="28"/>
      <c r="X5752" s="28"/>
      <c r="Y5752" s="28"/>
      <c r="AA5752" s="77"/>
      <c r="AB5752" s="28"/>
      <c r="AC5752" s="28"/>
      <c r="AD5752" s="28"/>
      <c r="AE5752" s="28"/>
      <c r="AF5752" s="28"/>
      <c r="AG5752" s="28"/>
      <c r="AH5752" s="28"/>
      <c r="AI5752" s="28"/>
      <c r="AJ5752" s="28"/>
      <c r="AK5752" s="28"/>
      <c r="AL5752" s="28"/>
      <c r="AM5752" s="28"/>
      <c r="AN5752" s="28"/>
      <c r="AO5752" s="28"/>
      <c r="AP5752" s="28"/>
      <c r="AQ5752" s="28"/>
      <c r="AR5752" s="28"/>
      <c r="AS5752" s="28"/>
      <c r="AT5752" s="96"/>
      <c r="AU5752" s="28"/>
      <c r="AV5752" s="28"/>
      <c r="AW5752" s="28"/>
      <c r="AX5752" s="28"/>
      <c r="AY5752" s="28"/>
      <c r="AZ5752" s="28"/>
      <c r="BA5752" s="28"/>
      <c r="BB5752" s="28"/>
      <c r="BC5752" s="28"/>
      <c r="BD5752" s="28"/>
      <c r="BE5752" s="28"/>
    </row>
    <row r="5753" spans="3:57" ht="14.25" customHeight="1">
      <c r="C5753" s="46"/>
      <c r="D5753" s="28"/>
      <c r="E5753" s="28"/>
      <c r="F5753" s="28"/>
      <c r="G5753" s="28"/>
      <c r="H5753" s="28"/>
      <c r="I5753" s="28"/>
      <c r="J5753" s="28"/>
      <c r="K5753" s="28"/>
      <c r="L5753" s="28"/>
      <c r="M5753" s="28"/>
      <c r="N5753" s="28"/>
      <c r="O5753" s="28"/>
      <c r="P5753" s="60"/>
      <c r="Q5753" s="60"/>
      <c r="R5753" s="60"/>
      <c r="S5753" s="60"/>
      <c r="T5753" s="60"/>
      <c r="U5753" s="60"/>
      <c r="V5753" s="46"/>
      <c r="W5753" s="28"/>
      <c r="X5753" s="28"/>
      <c r="Y5753" s="28"/>
      <c r="AA5753" s="77"/>
      <c r="AB5753" s="28"/>
      <c r="AC5753" s="28"/>
      <c r="AD5753" s="28"/>
      <c r="AE5753" s="28"/>
      <c r="AF5753" s="28"/>
      <c r="AG5753" s="28"/>
      <c r="AH5753" s="28"/>
      <c r="AI5753" s="28"/>
      <c r="AJ5753" s="28"/>
      <c r="AK5753" s="28"/>
      <c r="AL5753" s="28"/>
      <c r="AM5753" s="28"/>
      <c r="AN5753" s="28"/>
      <c r="AO5753" s="28"/>
      <c r="AP5753" s="28"/>
      <c r="AQ5753" s="28"/>
      <c r="AR5753" s="28"/>
      <c r="AS5753" s="28"/>
      <c r="AT5753" s="96"/>
      <c r="AU5753" s="28"/>
      <c r="AV5753" s="28"/>
      <c r="AW5753" s="28"/>
      <c r="AX5753" s="28"/>
      <c r="AY5753" s="28"/>
      <c r="AZ5753" s="28"/>
      <c r="BA5753" s="28"/>
      <c r="BB5753" s="28"/>
      <c r="BC5753" s="28"/>
      <c r="BD5753" s="28"/>
      <c r="BE5753" s="28"/>
    </row>
    <row r="5754" spans="3:57" ht="14.25" customHeight="1">
      <c r="C5754" s="46"/>
      <c r="D5754" s="28"/>
      <c r="E5754" s="28"/>
      <c r="F5754" s="28"/>
      <c r="G5754" s="28"/>
      <c r="H5754" s="28"/>
      <c r="I5754" s="28"/>
      <c r="J5754" s="28"/>
      <c r="K5754" s="28"/>
      <c r="L5754" s="28"/>
      <c r="M5754" s="28"/>
      <c r="N5754" s="28"/>
      <c r="O5754" s="28"/>
      <c r="P5754" s="60"/>
      <c r="Q5754" s="60"/>
      <c r="R5754" s="60"/>
      <c r="S5754" s="60"/>
      <c r="T5754" s="60"/>
      <c r="U5754" s="60"/>
      <c r="V5754" s="46"/>
      <c r="W5754" s="28"/>
      <c r="X5754" s="28"/>
      <c r="Y5754" s="28"/>
      <c r="AA5754" s="77"/>
      <c r="AB5754" s="28"/>
      <c r="AC5754" s="28"/>
      <c r="AD5754" s="28"/>
      <c r="AE5754" s="28"/>
      <c r="AF5754" s="28"/>
      <c r="AG5754" s="28"/>
      <c r="AH5754" s="28"/>
      <c r="AI5754" s="28"/>
      <c r="AJ5754" s="28"/>
      <c r="AK5754" s="28"/>
      <c r="AL5754" s="28"/>
      <c r="AM5754" s="28"/>
      <c r="AN5754" s="28"/>
      <c r="AO5754" s="28"/>
      <c r="AP5754" s="28"/>
      <c r="AQ5754" s="28"/>
      <c r="AR5754" s="28"/>
      <c r="AS5754" s="28"/>
      <c r="AT5754" s="96"/>
      <c r="AU5754" s="28"/>
      <c r="AV5754" s="28"/>
      <c r="AW5754" s="28"/>
      <c r="AX5754" s="28"/>
      <c r="AY5754" s="28"/>
      <c r="AZ5754" s="28"/>
      <c r="BA5754" s="28"/>
      <c r="BB5754" s="28"/>
      <c r="BC5754" s="28"/>
      <c r="BD5754" s="28"/>
      <c r="BE5754" s="28"/>
    </row>
    <row r="5755" spans="3:57" ht="14.25" customHeight="1">
      <c r="C5755" s="46"/>
      <c r="D5755" s="28"/>
      <c r="E5755" s="28"/>
      <c r="F5755" s="28"/>
      <c r="G5755" s="28"/>
      <c r="H5755" s="28"/>
      <c r="I5755" s="28"/>
      <c r="J5755" s="28"/>
      <c r="K5755" s="28"/>
      <c r="L5755" s="28"/>
      <c r="M5755" s="28"/>
      <c r="N5755" s="28"/>
      <c r="O5755" s="28"/>
      <c r="P5755" s="60"/>
      <c r="Q5755" s="60"/>
      <c r="R5755" s="60"/>
      <c r="S5755" s="60"/>
      <c r="T5755" s="60"/>
      <c r="U5755" s="60"/>
      <c r="V5755" s="46"/>
      <c r="W5755" s="28"/>
      <c r="X5755" s="28"/>
      <c r="Y5755" s="28"/>
      <c r="AA5755" s="77"/>
      <c r="AB5755" s="28"/>
      <c r="AC5755" s="28"/>
      <c r="AD5755" s="28"/>
      <c r="AE5755" s="28"/>
      <c r="AF5755" s="28"/>
      <c r="AG5755" s="28"/>
      <c r="AH5755" s="28"/>
      <c r="AI5755" s="28"/>
      <c r="AJ5755" s="28"/>
      <c r="AK5755" s="28"/>
      <c r="AL5755" s="28"/>
      <c r="AM5755" s="28"/>
      <c r="AN5755" s="28"/>
      <c r="AO5755" s="28"/>
      <c r="AP5755" s="28"/>
      <c r="AQ5755" s="28"/>
      <c r="AR5755" s="28"/>
      <c r="AS5755" s="28"/>
      <c r="AT5755" s="96"/>
      <c r="AU5755" s="28"/>
      <c r="AV5755" s="28"/>
      <c r="AW5755" s="28"/>
      <c r="AX5755" s="28"/>
      <c r="AY5755" s="28"/>
      <c r="AZ5755" s="28"/>
      <c r="BA5755" s="28"/>
      <c r="BB5755" s="28"/>
      <c r="BC5755" s="28"/>
      <c r="BD5755" s="28"/>
      <c r="BE5755" s="28"/>
    </row>
    <row r="5756" spans="3:57" ht="14.25" customHeight="1">
      <c r="C5756" s="46"/>
      <c r="D5756" s="28"/>
      <c r="E5756" s="28"/>
      <c r="F5756" s="28"/>
      <c r="G5756" s="28"/>
      <c r="H5756" s="28"/>
      <c r="I5756" s="28"/>
      <c r="J5756" s="28"/>
      <c r="K5756" s="28"/>
      <c r="L5756" s="28"/>
      <c r="M5756" s="28"/>
      <c r="N5756" s="28"/>
      <c r="O5756" s="28"/>
      <c r="P5756" s="60"/>
      <c r="Q5756" s="60"/>
      <c r="R5756" s="60"/>
      <c r="S5756" s="60"/>
      <c r="T5756" s="60"/>
      <c r="U5756" s="60"/>
      <c r="V5756" s="46"/>
      <c r="W5756" s="28"/>
      <c r="X5756" s="28"/>
      <c r="Y5756" s="28"/>
      <c r="AA5756" s="77"/>
      <c r="AB5756" s="28"/>
      <c r="AC5756" s="28"/>
      <c r="AD5756" s="28"/>
      <c r="AE5756" s="28"/>
      <c r="AF5756" s="28"/>
      <c r="AG5756" s="28"/>
      <c r="AH5756" s="28"/>
      <c r="AI5756" s="28"/>
      <c r="AJ5756" s="28"/>
      <c r="AK5756" s="28"/>
      <c r="AL5756" s="28"/>
      <c r="AM5756" s="28"/>
      <c r="AN5756" s="28"/>
      <c r="AO5756" s="28"/>
      <c r="AP5756" s="28"/>
      <c r="AQ5756" s="28"/>
      <c r="AR5756" s="28"/>
      <c r="AS5756" s="28"/>
      <c r="AT5756" s="96"/>
      <c r="AU5756" s="28"/>
      <c r="AV5756" s="28"/>
      <c r="AW5756" s="28"/>
      <c r="AX5756" s="28"/>
      <c r="AY5756" s="28"/>
      <c r="AZ5756" s="28"/>
      <c r="BA5756" s="28"/>
      <c r="BB5756" s="28"/>
      <c r="BC5756" s="28"/>
      <c r="BD5756" s="28"/>
      <c r="BE5756" s="28"/>
    </row>
    <row r="5757" spans="3:57" ht="14.25" customHeight="1">
      <c r="C5757" s="46"/>
      <c r="D5757" s="28"/>
      <c r="E5757" s="28"/>
      <c r="F5757" s="28"/>
      <c r="G5757" s="28"/>
      <c r="H5757" s="28"/>
      <c r="I5757" s="28"/>
      <c r="J5757" s="28"/>
      <c r="K5757" s="28"/>
      <c r="L5757" s="28"/>
      <c r="M5757" s="28"/>
      <c r="N5757" s="28"/>
      <c r="O5757" s="28"/>
      <c r="P5757" s="60"/>
      <c r="Q5757" s="60"/>
      <c r="R5757" s="60"/>
      <c r="S5757" s="60"/>
      <c r="T5757" s="60"/>
      <c r="U5757" s="60"/>
      <c r="V5757" s="46"/>
      <c r="W5757" s="28"/>
      <c r="X5757" s="28"/>
      <c r="Y5757" s="28"/>
      <c r="AA5757" s="77"/>
      <c r="AB5757" s="28"/>
      <c r="AC5757" s="28"/>
      <c r="AD5757" s="28"/>
      <c r="AE5757" s="28"/>
      <c r="AF5757" s="28"/>
      <c r="AG5757" s="28"/>
      <c r="AH5757" s="28"/>
      <c r="AI5757" s="28"/>
      <c r="AJ5757" s="28"/>
      <c r="AK5757" s="28"/>
      <c r="AL5757" s="28"/>
      <c r="AM5757" s="28"/>
      <c r="AN5757" s="28"/>
      <c r="AO5757" s="28"/>
      <c r="AP5757" s="28"/>
      <c r="AQ5757" s="28"/>
      <c r="AR5757" s="28"/>
      <c r="AS5757" s="28"/>
      <c r="AT5757" s="96"/>
      <c r="AU5757" s="28"/>
      <c r="AV5757" s="28"/>
      <c r="AW5757" s="28"/>
      <c r="AX5757" s="28"/>
      <c r="AY5757" s="28"/>
      <c r="AZ5757" s="28"/>
      <c r="BA5757" s="28"/>
      <c r="BB5757" s="28"/>
      <c r="BC5757" s="28"/>
      <c r="BD5757" s="28"/>
      <c r="BE5757" s="28"/>
    </row>
    <row r="5758" spans="3:57" ht="14.25" customHeight="1">
      <c r="C5758" s="46"/>
      <c r="D5758" s="28"/>
      <c r="E5758" s="28"/>
      <c r="F5758" s="28"/>
      <c r="G5758" s="28"/>
      <c r="H5758" s="28"/>
      <c r="I5758" s="28"/>
      <c r="J5758" s="28"/>
      <c r="K5758" s="28"/>
      <c r="L5758" s="28"/>
      <c r="M5758" s="28"/>
      <c r="N5758" s="28"/>
      <c r="O5758" s="28"/>
      <c r="P5758" s="60"/>
      <c r="Q5758" s="60"/>
      <c r="R5758" s="60"/>
      <c r="S5758" s="60"/>
      <c r="T5758" s="60"/>
      <c r="U5758" s="60"/>
      <c r="V5758" s="46"/>
      <c r="W5758" s="28"/>
      <c r="X5758" s="28"/>
      <c r="Y5758" s="28"/>
      <c r="AA5758" s="77"/>
      <c r="AB5758" s="28"/>
      <c r="AC5758" s="28"/>
      <c r="AD5758" s="28"/>
      <c r="AE5758" s="28"/>
      <c r="AF5758" s="28"/>
      <c r="AG5758" s="28"/>
      <c r="AH5758" s="28"/>
      <c r="AI5758" s="28"/>
      <c r="AJ5758" s="28"/>
      <c r="AK5758" s="28"/>
      <c r="AL5758" s="28"/>
      <c r="AM5758" s="28"/>
      <c r="AN5758" s="28"/>
      <c r="AO5758" s="28"/>
      <c r="AP5758" s="28"/>
      <c r="AQ5758" s="28"/>
      <c r="AR5758" s="28"/>
      <c r="AS5758" s="28"/>
      <c r="AT5758" s="96"/>
      <c r="AU5758" s="28"/>
      <c r="AV5758" s="28"/>
      <c r="AW5758" s="28"/>
      <c r="AX5758" s="28"/>
      <c r="AY5758" s="28"/>
      <c r="AZ5758" s="28"/>
      <c r="BA5758" s="28"/>
      <c r="BB5758" s="28"/>
      <c r="BC5758" s="28"/>
      <c r="BD5758" s="28"/>
      <c r="BE5758" s="28"/>
    </row>
    <row r="5759" spans="3:57" ht="14.25" customHeight="1">
      <c r="C5759" s="46"/>
      <c r="D5759" s="28"/>
      <c r="E5759" s="28"/>
      <c r="F5759" s="28"/>
      <c r="G5759" s="28"/>
      <c r="H5759" s="28"/>
      <c r="I5759" s="28"/>
      <c r="J5759" s="28"/>
      <c r="K5759" s="28"/>
      <c r="L5759" s="28"/>
      <c r="M5759" s="28"/>
      <c r="N5759" s="28"/>
      <c r="O5759" s="28"/>
      <c r="P5759" s="60"/>
      <c r="Q5759" s="60"/>
      <c r="R5759" s="60"/>
      <c r="S5759" s="60"/>
      <c r="T5759" s="60"/>
      <c r="U5759" s="60"/>
      <c r="V5759" s="46"/>
      <c r="W5759" s="28"/>
      <c r="X5759" s="28"/>
      <c r="Y5759" s="28"/>
      <c r="AA5759" s="77"/>
      <c r="AB5759" s="28"/>
      <c r="AC5759" s="28"/>
      <c r="AD5759" s="28"/>
      <c r="AE5759" s="28"/>
      <c r="AF5759" s="28"/>
      <c r="AG5759" s="28"/>
      <c r="AH5759" s="28"/>
      <c r="AI5759" s="28"/>
      <c r="AJ5759" s="28"/>
      <c r="AK5759" s="28"/>
      <c r="AL5759" s="28"/>
      <c r="AM5759" s="28"/>
      <c r="AN5759" s="28"/>
      <c r="AO5759" s="28"/>
      <c r="AP5759" s="28"/>
      <c r="AQ5759" s="28"/>
      <c r="AR5759" s="28"/>
      <c r="AS5759" s="28"/>
      <c r="AT5759" s="96"/>
      <c r="AU5759" s="28"/>
      <c r="AV5759" s="28"/>
      <c r="AW5759" s="28"/>
      <c r="AX5759" s="28"/>
      <c r="AY5759" s="28"/>
      <c r="AZ5759" s="28"/>
      <c r="BA5759" s="28"/>
      <c r="BB5759" s="28"/>
      <c r="BC5759" s="28"/>
      <c r="BD5759" s="28"/>
      <c r="BE5759" s="28"/>
    </row>
    <row r="5760" spans="3:57" ht="14.25" customHeight="1">
      <c r="C5760" s="46"/>
      <c r="D5760" s="28"/>
      <c r="E5760" s="28"/>
      <c r="F5760" s="28"/>
      <c r="G5760" s="28"/>
      <c r="H5760" s="28"/>
      <c r="I5760" s="28"/>
      <c r="J5760" s="28"/>
      <c r="K5760" s="28"/>
      <c r="L5760" s="28"/>
      <c r="M5760" s="28"/>
      <c r="N5760" s="28"/>
      <c r="O5760" s="28"/>
      <c r="P5760" s="60"/>
      <c r="Q5760" s="60"/>
      <c r="R5760" s="60"/>
      <c r="S5760" s="60"/>
      <c r="T5760" s="60"/>
      <c r="U5760" s="60"/>
      <c r="V5760" s="46"/>
      <c r="W5760" s="28"/>
      <c r="X5760" s="28"/>
      <c r="Y5760" s="28"/>
      <c r="AA5760" s="77"/>
      <c r="AB5760" s="28"/>
      <c r="AC5760" s="28"/>
      <c r="AD5760" s="28"/>
      <c r="AE5760" s="28"/>
      <c r="AF5760" s="28"/>
      <c r="AG5760" s="28"/>
      <c r="AH5760" s="28"/>
      <c r="AI5760" s="28"/>
      <c r="AJ5760" s="28"/>
      <c r="AK5760" s="28"/>
      <c r="AL5760" s="28"/>
      <c r="AM5760" s="28"/>
      <c r="AN5760" s="28"/>
      <c r="AO5760" s="28"/>
      <c r="AP5760" s="28"/>
      <c r="AQ5760" s="28"/>
      <c r="AR5760" s="28"/>
      <c r="AS5760" s="28"/>
      <c r="AT5760" s="96"/>
      <c r="AU5760" s="28"/>
      <c r="AV5760" s="28"/>
      <c r="AW5760" s="28"/>
      <c r="AX5760" s="28"/>
      <c r="AY5760" s="28"/>
      <c r="AZ5760" s="28"/>
      <c r="BA5760" s="28"/>
      <c r="BB5760" s="28"/>
      <c r="BC5760" s="28"/>
      <c r="BD5760" s="28"/>
      <c r="BE5760" s="28"/>
    </row>
    <row r="5761" spans="3:57" ht="14.25" customHeight="1">
      <c r="C5761" s="46"/>
      <c r="D5761" s="28"/>
      <c r="E5761" s="28"/>
      <c r="F5761" s="28"/>
      <c r="G5761" s="28"/>
      <c r="H5761" s="28"/>
      <c r="I5761" s="28"/>
      <c r="J5761" s="28"/>
      <c r="K5761" s="28"/>
      <c r="L5761" s="28"/>
      <c r="M5761" s="28"/>
      <c r="N5761" s="28"/>
      <c r="O5761" s="28"/>
      <c r="P5761" s="60"/>
      <c r="Q5761" s="60"/>
      <c r="R5761" s="60"/>
      <c r="S5761" s="60"/>
      <c r="T5761" s="60"/>
      <c r="U5761" s="60"/>
      <c r="V5761" s="46"/>
      <c r="W5761" s="28"/>
      <c r="X5761" s="28"/>
      <c r="Y5761" s="28"/>
      <c r="AA5761" s="77"/>
      <c r="AB5761" s="28"/>
      <c r="AC5761" s="28"/>
      <c r="AD5761" s="28"/>
      <c r="AE5761" s="28"/>
      <c r="AF5761" s="28"/>
      <c r="AG5761" s="28"/>
      <c r="AH5761" s="28"/>
      <c r="AI5761" s="28"/>
      <c r="AJ5761" s="28"/>
      <c r="AK5761" s="28"/>
      <c r="AL5761" s="28"/>
      <c r="AM5761" s="28"/>
      <c r="AN5761" s="28"/>
      <c r="AO5761" s="28"/>
      <c r="AP5761" s="28"/>
      <c r="AQ5761" s="28"/>
      <c r="AR5761" s="28"/>
      <c r="AS5761" s="28"/>
      <c r="AT5761" s="96"/>
      <c r="AU5761" s="28"/>
      <c r="AV5761" s="28"/>
      <c r="AW5761" s="28"/>
      <c r="AX5761" s="28"/>
      <c r="AY5761" s="28"/>
      <c r="AZ5761" s="28"/>
      <c r="BA5761" s="28"/>
      <c r="BB5761" s="28"/>
      <c r="BC5761" s="28"/>
      <c r="BD5761" s="28"/>
      <c r="BE5761" s="28"/>
    </row>
    <row r="5762" spans="3:57" ht="14.25" customHeight="1">
      <c r="C5762" s="46"/>
      <c r="D5762" s="28"/>
      <c r="E5762" s="28"/>
      <c r="F5762" s="28"/>
      <c r="G5762" s="28"/>
      <c r="H5762" s="28"/>
      <c r="I5762" s="28"/>
      <c r="J5762" s="28"/>
      <c r="K5762" s="28"/>
      <c r="L5762" s="28"/>
      <c r="M5762" s="28"/>
      <c r="N5762" s="28"/>
      <c r="O5762" s="28"/>
      <c r="P5762" s="60"/>
      <c r="Q5762" s="60"/>
      <c r="R5762" s="60"/>
      <c r="S5762" s="60"/>
      <c r="T5762" s="60"/>
      <c r="U5762" s="60"/>
      <c r="V5762" s="46"/>
      <c r="W5762" s="28"/>
      <c r="X5762" s="28"/>
      <c r="Y5762" s="28"/>
      <c r="AA5762" s="77"/>
      <c r="AB5762" s="28"/>
      <c r="AC5762" s="28"/>
      <c r="AD5762" s="28"/>
      <c r="AE5762" s="28"/>
      <c r="AF5762" s="28"/>
      <c r="AG5762" s="28"/>
      <c r="AH5762" s="28"/>
      <c r="AI5762" s="28"/>
      <c r="AJ5762" s="28"/>
      <c r="AK5762" s="28"/>
      <c r="AL5762" s="28"/>
      <c r="AM5762" s="28"/>
      <c r="AN5762" s="28"/>
      <c r="AO5762" s="28"/>
      <c r="AP5762" s="28"/>
      <c r="AQ5762" s="28"/>
      <c r="AR5762" s="28"/>
      <c r="AS5762" s="28"/>
      <c r="AT5762" s="96"/>
      <c r="AU5762" s="28"/>
      <c r="AV5762" s="28"/>
      <c r="AW5762" s="28"/>
      <c r="AX5762" s="28"/>
      <c r="AY5762" s="28"/>
      <c r="AZ5762" s="28"/>
      <c r="BA5762" s="28"/>
      <c r="BB5762" s="28"/>
      <c r="BC5762" s="28"/>
      <c r="BD5762" s="28"/>
      <c r="BE5762" s="28"/>
    </row>
    <row r="5763" spans="3:57" ht="14.25" customHeight="1">
      <c r="C5763" s="46"/>
      <c r="D5763" s="28"/>
      <c r="E5763" s="28"/>
      <c r="F5763" s="28"/>
      <c r="G5763" s="28"/>
      <c r="H5763" s="28"/>
      <c r="I5763" s="28"/>
      <c r="J5763" s="28"/>
      <c r="K5763" s="28"/>
      <c r="L5763" s="28"/>
      <c r="M5763" s="28"/>
      <c r="N5763" s="28"/>
      <c r="O5763" s="28"/>
      <c r="P5763" s="60"/>
      <c r="Q5763" s="60"/>
      <c r="R5763" s="60"/>
      <c r="S5763" s="60"/>
      <c r="T5763" s="60"/>
      <c r="U5763" s="60"/>
      <c r="V5763" s="46"/>
      <c r="W5763" s="28"/>
      <c r="X5763" s="28"/>
      <c r="Y5763" s="28"/>
      <c r="AA5763" s="77"/>
      <c r="AB5763" s="28"/>
      <c r="AC5763" s="28"/>
      <c r="AD5763" s="28"/>
      <c r="AE5763" s="28"/>
      <c r="AF5763" s="28"/>
      <c r="AG5763" s="28"/>
      <c r="AH5763" s="28"/>
      <c r="AI5763" s="28"/>
      <c r="AJ5763" s="28"/>
      <c r="AK5763" s="28"/>
      <c r="AL5763" s="28"/>
      <c r="AM5763" s="28"/>
      <c r="AN5763" s="28"/>
      <c r="AO5763" s="28"/>
      <c r="AP5763" s="28"/>
      <c r="AQ5763" s="28"/>
      <c r="AR5763" s="28"/>
      <c r="AS5763" s="28"/>
      <c r="AT5763" s="96"/>
      <c r="AU5763" s="28"/>
      <c r="AV5763" s="28"/>
      <c r="AW5763" s="28"/>
      <c r="AX5763" s="28"/>
      <c r="AY5763" s="28"/>
      <c r="AZ5763" s="28"/>
      <c r="BA5763" s="28"/>
      <c r="BB5763" s="28"/>
      <c r="BC5763" s="28"/>
      <c r="BD5763" s="28"/>
      <c r="BE5763" s="28"/>
    </row>
    <row r="5764" spans="3:57" ht="14.25" customHeight="1">
      <c r="C5764" s="46"/>
      <c r="D5764" s="28"/>
      <c r="E5764" s="28"/>
      <c r="F5764" s="28"/>
      <c r="G5764" s="28"/>
      <c r="H5764" s="28"/>
      <c r="I5764" s="28"/>
      <c r="J5764" s="28"/>
      <c r="K5764" s="28"/>
      <c r="L5764" s="28"/>
      <c r="M5764" s="28"/>
      <c r="N5764" s="28"/>
      <c r="O5764" s="28"/>
      <c r="P5764" s="60"/>
      <c r="Q5764" s="60"/>
      <c r="R5764" s="60"/>
      <c r="S5764" s="60"/>
      <c r="T5764" s="60"/>
      <c r="U5764" s="60"/>
      <c r="V5764" s="46"/>
      <c r="W5764" s="28"/>
      <c r="X5764" s="28"/>
      <c r="Y5764" s="28"/>
      <c r="AA5764" s="77"/>
      <c r="AB5764" s="28"/>
      <c r="AC5764" s="28"/>
      <c r="AD5764" s="28"/>
      <c r="AE5764" s="28"/>
      <c r="AF5764" s="28"/>
      <c r="AG5764" s="28"/>
      <c r="AH5764" s="28"/>
      <c r="AI5764" s="28"/>
      <c r="AJ5764" s="28"/>
      <c r="AK5764" s="28"/>
      <c r="AL5764" s="28"/>
      <c r="AM5764" s="28"/>
      <c r="AN5764" s="28"/>
      <c r="AO5764" s="28"/>
      <c r="AP5764" s="28"/>
      <c r="AQ5764" s="28"/>
      <c r="AR5764" s="28"/>
      <c r="AS5764" s="28"/>
      <c r="AT5764" s="96"/>
      <c r="AU5764" s="28"/>
      <c r="AV5764" s="28"/>
      <c r="AW5764" s="28"/>
      <c r="AX5764" s="28"/>
      <c r="AY5764" s="28"/>
      <c r="AZ5764" s="28"/>
      <c r="BA5764" s="28"/>
      <c r="BB5764" s="28"/>
      <c r="BC5764" s="28"/>
      <c r="BD5764" s="28"/>
      <c r="BE5764" s="28"/>
    </row>
    <row r="5765" spans="3:57" ht="14.25" customHeight="1">
      <c r="C5765" s="46"/>
      <c r="D5765" s="28"/>
      <c r="E5765" s="28"/>
      <c r="F5765" s="28"/>
      <c r="G5765" s="28"/>
      <c r="H5765" s="28"/>
      <c r="I5765" s="28"/>
      <c r="J5765" s="28"/>
      <c r="K5765" s="28"/>
      <c r="L5765" s="28"/>
      <c r="M5765" s="28"/>
      <c r="N5765" s="28"/>
      <c r="O5765" s="28"/>
      <c r="P5765" s="60"/>
      <c r="Q5765" s="60"/>
      <c r="R5765" s="60"/>
      <c r="S5765" s="60"/>
      <c r="T5765" s="60"/>
      <c r="U5765" s="60"/>
      <c r="V5765" s="46"/>
      <c r="W5765" s="28"/>
      <c r="X5765" s="28"/>
      <c r="Y5765" s="28"/>
      <c r="AA5765" s="77"/>
      <c r="AB5765" s="28"/>
      <c r="AC5765" s="28"/>
      <c r="AD5765" s="28"/>
      <c r="AE5765" s="28"/>
      <c r="AF5765" s="28"/>
      <c r="AG5765" s="28"/>
      <c r="AH5765" s="28"/>
      <c r="AI5765" s="28"/>
      <c r="AJ5765" s="28"/>
      <c r="AK5765" s="28"/>
      <c r="AL5765" s="28"/>
      <c r="AM5765" s="28"/>
      <c r="AN5765" s="28"/>
      <c r="AO5765" s="28"/>
      <c r="AP5765" s="28"/>
      <c r="AQ5765" s="28"/>
      <c r="AR5765" s="28"/>
      <c r="AS5765" s="28"/>
      <c r="AT5765" s="96"/>
      <c r="AU5765" s="28"/>
      <c r="AV5765" s="28"/>
      <c r="AW5765" s="28"/>
      <c r="AX5765" s="28"/>
      <c r="AY5765" s="28"/>
      <c r="AZ5765" s="28"/>
      <c r="BA5765" s="28"/>
      <c r="BB5765" s="28"/>
      <c r="BC5765" s="28"/>
      <c r="BD5765" s="28"/>
      <c r="BE5765" s="28"/>
    </row>
    <row r="5766" spans="3:57" ht="14.25" customHeight="1">
      <c r="C5766" s="46"/>
      <c r="D5766" s="28"/>
      <c r="E5766" s="28"/>
      <c r="F5766" s="28"/>
      <c r="G5766" s="28"/>
      <c r="H5766" s="28"/>
      <c r="I5766" s="28"/>
      <c r="J5766" s="28"/>
      <c r="K5766" s="28"/>
      <c r="L5766" s="28"/>
      <c r="M5766" s="28"/>
      <c r="N5766" s="28"/>
      <c r="O5766" s="28"/>
      <c r="P5766" s="60"/>
      <c r="Q5766" s="60"/>
      <c r="R5766" s="60"/>
      <c r="S5766" s="60"/>
      <c r="T5766" s="60"/>
      <c r="U5766" s="60"/>
      <c r="V5766" s="46"/>
      <c r="W5766" s="28"/>
      <c r="X5766" s="28"/>
      <c r="Y5766" s="28"/>
      <c r="AA5766" s="77"/>
      <c r="AB5766" s="28"/>
      <c r="AC5766" s="28"/>
      <c r="AD5766" s="28"/>
      <c r="AE5766" s="28"/>
      <c r="AF5766" s="28"/>
      <c r="AG5766" s="28"/>
      <c r="AH5766" s="28"/>
      <c r="AI5766" s="28"/>
      <c r="AJ5766" s="28"/>
      <c r="AK5766" s="28"/>
      <c r="AL5766" s="28"/>
      <c r="AM5766" s="28"/>
      <c r="AN5766" s="28"/>
      <c r="AO5766" s="28"/>
      <c r="AP5766" s="28"/>
      <c r="AQ5766" s="28"/>
      <c r="AR5766" s="28"/>
      <c r="AS5766" s="28"/>
      <c r="AT5766" s="96"/>
      <c r="AU5766" s="28"/>
      <c r="AV5766" s="28"/>
      <c r="AW5766" s="28"/>
      <c r="AX5766" s="28"/>
      <c r="AY5766" s="28"/>
      <c r="AZ5766" s="28"/>
      <c r="BA5766" s="28"/>
      <c r="BB5766" s="28"/>
      <c r="BC5766" s="28"/>
      <c r="BD5766" s="28"/>
      <c r="BE5766" s="28"/>
    </row>
    <row r="5767" spans="3:57" ht="14.25" customHeight="1">
      <c r="C5767" s="46"/>
      <c r="D5767" s="28"/>
      <c r="E5767" s="28"/>
      <c r="F5767" s="28"/>
      <c r="G5767" s="28"/>
      <c r="H5767" s="28"/>
      <c r="I5767" s="28"/>
      <c r="J5767" s="28"/>
      <c r="K5767" s="28"/>
      <c r="L5767" s="28"/>
      <c r="M5767" s="28"/>
      <c r="N5767" s="28"/>
      <c r="O5767" s="28"/>
      <c r="P5767" s="60"/>
      <c r="Q5767" s="60"/>
      <c r="R5767" s="60"/>
      <c r="S5767" s="60"/>
      <c r="T5767" s="60"/>
      <c r="U5767" s="60"/>
      <c r="V5767" s="46"/>
      <c r="W5767" s="28"/>
      <c r="X5767" s="28"/>
      <c r="Y5767" s="28"/>
      <c r="AA5767" s="77"/>
      <c r="AB5767" s="28"/>
      <c r="AC5767" s="28"/>
      <c r="AD5767" s="28"/>
      <c r="AE5767" s="28"/>
      <c r="AF5767" s="28"/>
      <c r="AG5767" s="28"/>
      <c r="AH5767" s="28"/>
      <c r="AI5767" s="28"/>
      <c r="AJ5767" s="28"/>
      <c r="AK5767" s="28"/>
      <c r="AL5767" s="28"/>
      <c r="AM5767" s="28"/>
      <c r="AN5767" s="28"/>
      <c r="AO5767" s="28"/>
      <c r="AP5767" s="28"/>
      <c r="AQ5767" s="28"/>
      <c r="AR5767" s="28"/>
      <c r="AS5767" s="28"/>
      <c r="AT5767" s="96"/>
      <c r="AU5767" s="28"/>
      <c r="AV5767" s="28"/>
      <c r="AW5767" s="28"/>
      <c r="AX5767" s="28"/>
      <c r="AY5767" s="28"/>
      <c r="AZ5767" s="28"/>
      <c r="BA5767" s="28"/>
      <c r="BB5767" s="28"/>
      <c r="BC5767" s="28"/>
      <c r="BD5767" s="28"/>
      <c r="BE5767" s="28"/>
    </row>
    <row r="5768" spans="3:57" ht="14.25" customHeight="1">
      <c r="C5768" s="46"/>
      <c r="D5768" s="28"/>
      <c r="E5768" s="28"/>
      <c r="F5768" s="28"/>
      <c r="G5768" s="28"/>
      <c r="H5768" s="28"/>
      <c r="I5768" s="28"/>
      <c r="J5768" s="28"/>
      <c r="K5768" s="28"/>
      <c r="L5768" s="28"/>
      <c r="M5768" s="28"/>
      <c r="N5768" s="28"/>
      <c r="O5768" s="28"/>
      <c r="P5768" s="60"/>
      <c r="Q5768" s="60"/>
      <c r="R5768" s="60"/>
      <c r="S5768" s="60"/>
      <c r="T5768" s="60"/>
      <c r="U5768" s="60"/>
      <c r="V5768" s="46"/>
      <c r="W5768" s="28"/>
      <c r="X5768" s="28"/>
      <c r="Y5768" s="28"/>
      <c r="AA5768" s="77"/>
      <c r="AB5768" s="28"/>
      <c r="AC5768" s="28"/>
      <c r="AD5768" s="28"/>
      <c r="AE5768" s="28"/>
      <c r="AF5768" s="28"/>
      <c r="AG5768" s="28"/>
      <c r="AH5768" s="28"/>
      <c r="AI5768" s="28"/>
      <c r="AJ5768" s="28"/>
      <c r="AK5768" s="28"/>
      <c r="AL5768" s="28"/>
      <c r="AM5768" s="28"/>
      <c r="AN5768" s="28"/>
      <c r="AO5768" s="28"/>
      <c r="AP5768" s="28"/>
      <c r="AQ5768" s="28"/>
      <c r="AR5768" s="28"/>
      <c r="AS5768" s="28"/>
      <c r="AT5768" s="96"/>
      <c r="AU5768" s="28"/>
      <c r="AV5768" s="28"/>
      <c r="AW5768" s="28"/>
      <c r="AX5768" s="28"/>
      <c r="AY5768" s="28"/>
      <c r="AZ5768" s="28"/>
      <c r="BA5768" s="28"/>
      <c r="BB5768" s="28"/>
      <c r="BC5768" s="28"/>
      <c r="BD5768" s="28"/>
      <c r="BE5768" s="28"/>
    </row>
    <row r="5769" spans="3:57" ht="14.25" customHeight="1">
      <c r="C5769" s="46"/>
      <c r="D5769" s="28"/>
      <c r="E5769" s="28"/>
      <c r="F5769" s="28"/>
      <c r="G5769" s="28"/>
      <c r="H5769" s="28"/>
      <c r="I5769" s="28"/>
      <c r="J5769" s="28"/>
      <c r="K5769" s="28"/>
      <c r="L5769" s="28"/>
      <c r="M5769" s="28"/>
      <c r="N5769" s="28"/>
      <c r="O5769" s="28"/>
      <c r="P5769" s="60"/>
      <c r="Q5769" s="60"/>
      <c r="R5769" s="60"/>
      <c r="S5769" s="60"/>
      <c r="T5769" s="60"/>
      <c r="U5769" s="60"/>
      <c r="V5769" s="46"/>
      <c r="W5769" s="28"/>
      <c r="X5769" s="28"/>
      <c r="Y5769" s="28"/>
      <c r="AA5769" s="77"/>
      <c r="AB5769" s="28"/>
      <c r="AC5769" s="28"/>
      <c r="AD5769" s="28"/>
      <c r="AE5769" s="28"/>
      <c r="AF5769" s="28"/>
      <c r="AG5769" s="28"/>
      <c r="AH5769" s="28"/>
      <c r="AI5769" s="28"/>
      <c r="AJ5769" s="28"/>
      <c r="AK5769" s="28"/>
      <c r="AL5769" s="28"/>
      <c r="AM5769" s="28"/>
      <c r="AN5769" s="28"/>
      <c r="AO5769" s="28"/>
      <c r="AP5769" s="28"/>
      <c r="AQ5769" s="28"/>
      <c r="AR5769" s="28"/>
      <c r="AS5769" s="28"/>
      <c r="AT5769" s="96"/>
      <c r="AU5769" s="28"/>
      <c r="AV5769" s="28"/>
      <c r="AW5769" s="28"/>
      <c r="AX5769" s="28"/>
      <c r="AY5769" s="28"/>
      <c r="AZ5769" s="28"/>
      <c r="BA5769" s="28"/>
      <c r="BB5769" s="28"/>
      <c r="BC5769" s="28"/>
      <c r="BD5769" s="28"/>
      <c r="BE5769" s="28"/>
    </row>
    <row r="5770" spans="3:57" ht="14.25" customHeight="1">
      <c r="C5770" s="46"/>
      <c r="D5770" s="28"/>
      <c r="E5770" s="28"/>
      <c r="F5770" s="28"/>
      <c r="G5770" s="28"/>
      <c r="H5770" s="28"/>
      <c r="I5770" s="28"/>
      <c r="J5770" s="28"/>
      <c r="K5770" s="28"/>
      <c r="L5770" s="28"/>
      <c r="M5770" s="28"/>
      <c r="N5770" s="28"/>
      <c r="O5770" s="28"/>
      <c r="P5770" s="60"/>
      <c r="Q5770" s="60"/>
      <c r="R5770" s="60"/>
      <c r="S5770" s="60"/>
      <c r="T5770" s="60"/>
      <c r="U5770" s="60"/>
      <c r="V5770" s="46"/>
      <c r="W5770" s="28"/>
      <c r="X5770" s="28"/>
      <c r="Y5770" s="28"/>
      <c r="AA5770" s="77"/>
      <c r="AB5770" s="28"/>
      <c r="AC5770" s="28"/>
      <c r="AD5770" s="28"/>
      <c r="AE5770" s="28"/>
      <c r="AF5770" s="28"/>
      <c r="AG5770" s="28"/>
      <c r="AH5770" s="28"/>
      <c r="AI5770" s="28"/>
      <c r="AJ5770" s="28"/>
      <c r="AK5770" s="28"/>
      <c r="AL5770" s="28"/>
      <c r="AM5770" s="28"/>
      <c r="AN5770" s="28"/>
      <c r="AO5770" s="28"/>
      <c r="AP5770" s="28"/>
      <c r="AQ5770" s="28"/>
      <c r="AR5770" s="28"/>
      <c r="AS5770" s="28"/>
      <c r="AT5770" s="96"/>
      <c r="AU5770" s="28"/>
      <c r="AV5770" s="28"/>
      <c r="AW5770" s="28"/>
      <c r="AX5770" s="28"/>
      <c r="AY5770" s="28"/>
      <c r="AZ5770" s="28"/>
      <c r="BA5770" s="28"/>
      <c r="BB5770" s="28"/>
      <c r="BC5770" s="28"/>
      <c r="BD5770" s="28"/>
      <c r="BE5770" s="28"/>
    </row>
    <row r="5771" spans="3:57" ht="14.25" customHeight="1">
      <c r="C5771" s="46"/>
      <c r="D5771" s="28"/>
      <c r="E5771" s="28"/>
      <c r="F5771" s="28"/>
      <c r="G5771" s="28"/>
      <c r="H5771" s="28"/>
      <c r="I5771" s="28"/>
      <c r="J5771" s="28"/>
      <c r="K5771" s="28"/>
      <c r="L5771" s="28"/>
      <c r="M5771" s="28"/>
      <c r="N5771" s="28"/>
      <c r="O5771" s="28"/>
      <c r="P5771" s="60"/>
      <c r="Q5771" s="60"/>
      <c r="R5771" s="60"/>
      <c r="S5771" s="60"/>
      <c r="T5771" s="60"/>
      <c r="U5771" s="60"/>
      <c r="V5771" s="46"/>
      <c r="W5771" s="28"/>
      <c r="X5771" s="28"/>
      <c r="Y5771" s="28"/>
      <c r="AA5771" s="77"/>
      <c r="AB5771" s="28"/>
      <c r="AC5771" s="28"/>
      <c r="AD5771" s="28"/>
      <c r="AE5771" s="28"/>
      <c r="AF5771" s="28"/>
      <c r="AG5771" s="28"/>
      <c r="AH5771" s="28"/>
      <c r="AI5771" s="28"/>
      <c r="AJ5771" s="28"/>
      <c r="AK5771" s="28"/>
      <c r="AL5771" s="28"/>
      <c r="AM5771" s="28"/>
      <c r="AN5771" s="28"/>
      <c r="AO5771" s="28"/>
      <c r="AP5771" s="28"/>
      <c r="AQ5771" s="28"/>
      <c r="AR5771" s="28"/>
      <c r="AS5771" s="28"/>
      <c r="AT5771" s="96"/>
      <c r="AU5771" s="28"/>
      <c r="AV5771" s="28"/>
      <c r="AW5771" s="28"/>
      <c r="AX5771" s="28"/>
      <c r="AY5771" s="28"/>
      <c r="AZ5771" s="28"/>
      <c r="BA5771" s="28"/>
      <c r="BB5771" s="28"/>
      <c r="BC5771" s="28"/>
      <c r="BD5771" s="28"/>
      <c r="BE5771" s="28"/>
    </row>
    <row r="5772" spans="3:57" ht="14.25" customHeight="1">
      <c r="C5772" s="46"/>
      <c r="D5772" s="28"/>
      <c r="E5772" s="28"/>
      <c r="F5772" s="28"/>
      <c r="G5772" s="28"/>
      <c r="H5772" s="28"/>
      <c r="I5772" s="28"/>
      <c r="J5772" s="28"/>
      <c r="K5772" s="28"/>
      <c r="L5772" s="28"/>
      <c r="M5772" s="28"/>
      <c r="N5772" s="28"/>
      <c r="O5772" s="28"/>
      <c r="P5772" s="60"/>
      <c r="Q5772" s="60"/>
      <c r="R5772" s="60"/>
      <c r="S5772" s="60"/>
      <c r="T5772" s="60"/>
      <c r="U5772" s="60"/>
      <c r="V5772" s="46"/>
      <c r="W5772" s="28"/>
      <c r="X5772" s="28"/>
      <c r="Y5772" s="28"/>
      <c r="AA5772" s="77"/>
      <c r="AB5772" s="28"/>
      <c r="AC5772" s="28"/>
      <c r="AD5772" s="28"/>
      <c r="AE5772" s="28"/>
      <c r="AF5772" s="28"/>
      <c r="AG5772" s="28"/>
      <c r="AH5772" s="28"/>
      <c r="AI5772" s="28"/>
      <c r="AJ5772" s="28"/>
      <c r="AK5772" s="28"/>
      <c r="AL5772" s="28"/>
      <c r="AM5772" s="28"/>
      <c r="AN5772" s="28"/>
      <c r="AO5772" s="28"/>
      <c r="AP5772" s="28"/>
      <c r="AQ5772" s="28"/>
      <c r="AR5772" s="28"/>
      <c r="AS5772" s="28"/>
      <c r="AT5772" s="96"/>
      <c r="AU5772" s="28"/>
      <c r="AV5772" s="28"/>
      <c r="AW5772" s="28"/>
      <c r="AX5772" s="28"/>
      <c r="AY5772" s="28"/>
      <c r="AZ5772" s="28"/>
      <c r="BA5772" s="28"/>
      <c r="BB5772" s="28"/>
      <c r="BC5772" s="28"/>
      <c r="BD5772" s="28"/>
      <c r="BE5772" s="28"/>
    </row>
    <row r="5773" spans="3:57" ht="14.25" customHeight="1">
      <c r="C5773" s="46"/>
      <c r="D5773" s="28"/>
      <c r="E5773" s="28"/>
      <c r="F5773" s="28"/>
      <c r="G5773" s="28"/>
      <c r="H5773" s="28"/>
      <c r="I5773" s="28"/>
      <c r="J5773" s="28"/>
      <c r="K5773" s="28"/>
      <c r="L5773" s="28"/>
      <c r="M5773" s="28"/>
      <c r="N5773" s="28"/>
      <c r="O5773" s="28"/>
      <c r="P5773" s="60"/>
      <c r="Q5773" s="60"/>
      <c r="R5773" s="60"/>
      <c r="S5773" s="60"/>
      <c r="T5773" s="60"/>
      <c r="U5773" s="60"/>
      <c r="V5773" s="46"/>
      <c r="W5773" s="28"/>
      <c r="X5773" s="28"/>
      <c r="Y5773" s="28"/>
      <c r="AA5773" s="77"/>
      <c r="AB5773" s="28"/>
      <c r="AC5773" s="28"/>
      <c r="AD5773" s="28"/>
      <c r="AE5773" s="28"/>
      <c r="AF5773" s="28"/>
      <c r="AG5773" s="28"/>
      <c r="AH5773" s="28"/>
      <c r="AI5773" s="28"/>
      <c r="AJ5773" s="28"/>
      <c r="AK5773" s="28"/>
      <c r="AL5773" s="28"/>
      <c r="AM5773" s="28"/>
      <c r="AN5773" s="28"/>
      <c r="AO5773" s="28"/>
      <c r="AP5773" s="28"/>
      <c r="AQ5773" s="28"/>
      <c r="AR5773" s="28"/>
      <c r="AS5773" s="28"/>
      <c r="AT5773" s="96"/>
      <c r="AU5773" s="28"/>
      <c r="AV5773" s="28"/>
      <c r="AW5773" s="28"/>
      <c r="AX5773" s="28"/>
      <c r="AY5773" s="28"/>
      <c r="AZ5773" s="28"/>
      <c r="BA5773" s="28"/>
      <c r="BB5773" s="28"/>
      <c r="BC5773" s="28"/>
      <c r="BD5773" s="28"/>
      <c r="BE5773" s="28"/>
    </row>
    <row r="5774" spans="3:57" ht="14.25" customHeight="1">
      <c r="C5774" s="46"/>
      <c r="D5774" s="28"/>
      <c r="E5774" s="28"/>
      <c r="F5774" s="28"/>
      <c r="G5774" s="28"/>
      <c r="H5774" s="28"/>
      <c r="I5774" s="28"/>
      <c r="J5774" s="28"/>
      <c r="K5774" s="28"/>
      <c r="L5774" s="28"/>
      <c r="M5774" s="28"/>
      <c r="N5774" s="28"/>
      <c r="O5774" s="28"/>
      <c r="P5774" s="60"/>
      <c r="Q5774" s="60"/>
      <c r="R5774" s="60"/>
      <c r="S5774" s="60"/>
      <c r="T5774" s="60"/>
      <c r="U5774" s="60"/>
      <c r="V5774" s="46"/>
      <c r="W5774" s="28"/>
      <c r="X5774" s="28"/>
      <c r="Y5774" s="28"/>
      <c r="AA5774" s="77"/>
      <c r="AB5774" s="28"/>
      <c r="AC5774" s="28"/>
      <c r="AD5774" s="28"/>
      <c r="AE5774" s="28"/>
      <c r="AF5774" s="28"/>
      <c r="AG5774" s="28"/>
      <c r="AH5774" s="28"/>
      <c r="AI5774" s="28"/>
      <c r="AJ5774" s="28"/>
      <c r="AK5774" s="28"/>
      <c r="AL5774" s="28"/>
      <c r="AM5774" s="28"/>
      <c r="AN5774" s="28"/>
      <c r="AO5774" s="28"/>
      <c r="AP5774" s="28"/>
      <c r="AQ5774" s="28"/>
      <c r="AR5774" s="28"/>
      <c r="AS5774" s="28"/>
      <c r="AT5774" s="96"/>
      <c r="AU5774" s="28"/>
      <c r="AV5774" s="28"/>
      <c r="AW5774" s="28"/>
      <c r="AX5774" s="28"/>
      <c r="AY5774" s="28"/>
      <c r="AZ5774" s="28"/>
      <c r="BA5774" s="28"/>
      <c r="BB5774" s="28"/>
      <c r="BC5774" s="28"/>
      <c r="BD5774" s="28"/>
      <c r="BE5774" s="28"/>
    </row>
    <row r="5775" spans="3:57" ht="14.25" customHeight="1">
      <c r="C5775" s="46"/>
      <c r="D5775" s="28"/>
      <c r="E5775" s="28"/>
      <c r="F5775" s="28"/>
      <c r="G5775" s="28"/>
      <c r="H5775" s="28"/>
      <c r="I5775" s="28"/>
      <c r="J5775" s="28"/>
      <c r="K5775" s="28"/>
      <c r="L5775" s="28"/>
      <c r="M5775" s="28"/>
      <c r="N5775" s="28"/>
      <c r="O5775" s="28"/>
      <c r="P5775" s="60"/>
      <c r="Q5775" s="60"/>
      <c r="R5775" s="60"/>
      <c r="S5775" s="60"/>
      <c r="T5775" s="60"/>
      <c r="U5775" s="60"/>
      <c r="V5775" s="46"/>
      <c r="W5775" s="28"/>
      <c r="X5775" s="28"/>
      <c r="Y5775" s="28"/>
      <c r="AA5775" s="77"/>
      <c r="AB5775" s="28"/>
      <c r="AC5775" s="28"/>
      <c r="AD5775" s="28"/>
      <c r="AE5775" s="28"/>
      <c r="AF5775" s="28"/>
      <c r="AG5775" s="28"/>
      <c r="AH5775" s="28"/>
      <c r="AI5775" s="28"/>
      <c r="AJ5775" s="28"/>
      <c r="AK5775" s="28"/>
      <c r="AL5775" s="28"/>
      <c r="AM5775" s="28"/>
      <c r="AN5775" s="28"/>
      <c r="AO5775" s="28"/>
      <c r="AP5775" s="28"/>
      <c r="AQ5775" s="28"/>
      <c r="AR5775" s="28"/>
      <c r="AS5775" s="28"/>
      <c r="AT5775" s="96"/>
      <c r="AU5775" s="28"/>
      <c r="AV5775" s="28"/>
      <c r="AW5775" s="28"/>
      <c r="AX5775" s="28"/>
      <c r="AY5775" s="28"/>
      <c r="AZ5775" s="28"/>
      <c r="BA5775" s="28"/>
      <c r="BB5775" s="28"/>
      <c r="BC5775" s="28"/>
      <c r="BD5775" s="28"/>
      <c r="BE5775" s="28"/>
    </row>
    <row r="5776" spans="3:57" ht="14.25" customHeight="1">
      <c r="C5776" s="46"/>
      <c r="D5776" s="28"/>
      <c r="E5776" s="28"/>
      <c r="F5776" s="28"/>
      <c r="G5776" s="28"/>
      <c r="H5776" s="28"/>
      <c r="I5776" s="28"/>
      <c r="J5776" s="28"/>
      <c r="K5776" s="28"/>
      <c r="L5776" s="28"/>
      <c r="M5776" s="28"/>
      <c r="N5776" s="28"/>
      <c r="O5776" s="28"/>
      <c r="P5776" s="60"/>
      <c r="Q5776" s="60"/>
      <c r="R5776" s="60"/>
      <c r="S5776" s="60"/>
      <c r="T5776" s="60"/>
      <c r="U5776" s="60"/>
      <c r="V5776" s="46"/>
      <c r="W5776" s="28"/>
      <c r="X5776" s="28"/>
      <c r="Y5776" s="28"/>
      <c r="AA5776" s="77"/>
      <c r="AB5776" s="28"/>
      <c r="AC5776" s="28"/>
      <c r="AD5776" s="28"/>
      <c r="AE5776" s="28"/>
      <c r="AF5776" s="28"/>
      <c r="AG5776" s="28"/>
      <c r="AH5776" s="28"/>
      <c r="AI5776" s="28"/>
      <c r="AJ5776" s="28"/>
      <c r="AK5776" s="28"/>
      <c r="AL5776" s="28"/>
      <c r="AM5776" s="28"/>
      <c r="AN5776" s="28"/>
      <c r="AO5776" s="28"/>
      <c r="AP5776" s="28"/>
      <c r="AQ5776" s="28"/>
      <c r="AR5776" s="28"/>
      <c r="AS5776" s="28"/>
      <c r="AT5776" s="96"/>
      <c r="AU5776" s="28"/>
      <c r="AV5776" s="28"/>
      <c r="AW5776" s="28"/>
      <c r="AX5776" s="28"/>
      <c r="AY5776" s="28"/>
      <c r="AZ5776" s="28"/>
      <c r="BA5776" s="28"/>
      <c r="BB5776" s="28"/>
      <c r="BC5776" s="28"/>
      <c r="BD5776" s="28"/>
      <c r="BE5776" s="28"/>
    </row>
    <row r="5777" spans="3:57" ht="14.25" customHeight="1">
      <c r="C5777" s="46"/>
      <c r="D5777" s="28"/>
      <c r="E5777" s="28"/>
      <c r="F5777" s="28"/>
      <c r="G5777" s="28"/>
      <c r="H5777" s="28"/>
      <c r="I5777" s="28"/>
      <c r="J5777" s="28"/>
      <c r="K5777" s="28"/>
      <c r="L5777" s="28"/>
      <c r="M5777" s="28"/>
      <c r="N5777" s="28"/>
      <c r="O5777" s="28"/>
      <c r="P5777" s="60"/>
      <c r="Q5777" s="60"/>
      <c r="R5777" s="60"/>
      <c r="S5777" s="60"/>
      <c r="T5777" s="60"/>
      <c r="U5777" s="60"/>
      <c r="V5777" s="46"/>
      <c r="W5777" s="28"/>
      <c r="X5777" s="28"/>
      <c r="Y5777" s="28"/>
      <c r="AA5777" s="77"/>
      <c r="AB5777" s="28"/>
      <c r="AC5777" s="28"/>
      <c r="AD5777" s="28"/>
      <c r="AE5777" s="28"/>
      <c r="AF5777" s="28"/>
      <c r="AG5777" s="28"/>
      <c r="AH5777" s="28"/>
      <c r="AI5777" s="28"/>
      <c r="AJ5777" s="28"/>
      <c r="AK5777" s="28"/>
      <c r="AL5777" s="28"/>
      <c r="AM5777" s="28"/>
      <c r="AN5777" s="28"/>
      <c r="AO5777" s="28"/>
      <c r="AP5777" s="28"/>
      <c r="AQ5777" s="28"/>
      <c r="AR5777" s="28"/>
      <c r="AS5777" s="28"/>
      <c r="AT5777" s="96"/>
      <c r="AU5777" s="28"/>
      <c r="AV5777" s="28"/>
      <c r="AW5777" s="28"/>
      <c r="AX5777" s="28"/>
      <c r="AY5777" s="28"/>
      <c r="AZ5777" s="28"/>
      <c r="BA5777" s="28"/>
      <c r="BB5777" s="28"/>
      <c r="BC5777" s="28"/>
      <c r="BD5777" s="28"/>
      <c r="BE5777" s="28"/>
    </row>
    <row r="5778" spans="3:57" ht="14.25" customHeight="1">
      <c r="C5778" s="46"/>
      <c r="D5778" s="28"/>
      <c r="E5778" s="28"/>
      <c r="F5778" s="28"/>
      <c r="G5778" s="28"/>
      <c r="H5778" s="28"/>
      <c r="I5778" s="28"/>
      <c r="J5778" s="28"/>
      <c r="K5778" s="28"/>
      <c r="L5778" s="28"/>
      <c r="M5778" s="28"/>
      <c r="N5778" s="28"/>
      <c r="O5778" s="28"/>
      <c r="P5778" s="60"/>
      <c r="Q5778" s="60"/>
      <c r="R5778" s="60"/>
      <c r="S5778" s="60"/>
      <c r="T5778" s="60"/>
      <c r="U5778" s="60"/>
      <c r="V5778" s="46"/>
      <c r="W5778" s="28"/>
      <c r="X5778" s="28"/>
      <c r="Y5778" s="28"/>
      <c r="AA5778" s="77"/>
      <c r="AB5778" s="28"/>
      <c r="AC5778" s="28"/>
      <c r="AD5778" s="28"/>
      <c r="AE5778" s="28"/>
      <c r="AF5778" s="28"/>
      <c r="AG5778" s="28"/>
      <c r="AH5778" s="28"/>
      <c r="AI5778" s="28"/>
      <c r="AJ5778" s="28"/>
      <c r="AK5778" s="28"/>
      <c r="AL5778" s="28"/>
      <c r="AM5778" s="28"/>
      <c r="AN5778" s="28"/>
      <c r="AO5778" s="28"/>
      <c r="AP5778" s="28"/>
      <c r="AQ5778" s="28"/>
      <c r="AR5778" s="28"/>
      <c r="AS5778" s="28"/>
      <c r="AT5778" s="96"/>
      <c r="AU5778" s="28"/>
      <c r="AV5778" s="28"/>
      <c r="AW5778" s="28"/>
      <c r="AX5778" s="28"/>
      <c r="AY5778" s="28"/>
      <c r="AZ5778" s="28"/>
      <c r="BA5778" s="28"/>
      <c r="BB5778" s="28"/>
      <c r="BC5778" s="28"/>
      <c r="BD5778" s="28"/>
      <c r="BE5778" s="28"/>
    </row>
    <row r="5779" spans="3:57" ht="14.25" customHeight="1">
      <c r="C5779" s="46"/>
      <c r="D5779" s="28"/>
      <c r="E5779" s="28"/>
      <c r="F5779" s="28"/>
      <c r="G5779" s="28"/>
      <c r="H5779" s="28"/>
      <c r="I5779" s="28"/>
      <c r="J5779" s="28"/>
      <c r="K5779" s="28"/>
      <c r="L5779" s="28"/>
      <c r="M5779" s="28"/>
      <c r="N5779" s="28"/>
      <c r="O5779" s="28"/>
      <c r="P5779" s="60"/>
      <c r="Q5779" s="60"/>
      <c r="R5779" s="60"/>
      <c r="S5779" s="60"/>
      <c r="T5779" s="60"/>
      <c r="U5779" s="60"/>
      <c r="V5779" s="46"/>
      <c r="W5779" s="28"/>
      <c r="X5779" s="28"/>
      <c r="Y5779" s="28"/>
      <c r="AA5779" s="77"/>
      <c r="AB5779" s="28"/>
      <c r="AC5779" s="28"/>
      <c r="AD5779" s="28"/>
      <c r="AE5779" s="28"/>
      <c r="AF5779" s="28"/>
      <c r="AG5779" s="28"/>
      <c r="AH5779" s="28"/>
      <c r="AI5779" s="28"/>
      <c r="AJ5779" s="28"/>
      <c r="AK5779" s="28"/>
      <c r="AL5779" s="28"/>
      <c r="AM5779" s="28"/>
      <c r="AN5779" s="28"/>
      <c r="AO5779" s="28"/>
      <c r="AP5779" s="28"/>
      <c r="AQ5779" s="28"/>
      <c r="AR5779" s="28"/>
      <c r="AS5779" s="28"/>
      <c r="AT5779" s="96"/>
      <c r="AU5779" s="28"/>
      <c r="AV5779" s="28"/>
      <c r="AW5779" s="28"/>
      <c r="AX5779" s="28"/>
      <c r="AY5779" s="28"/>
      <c r="AZ5779" s="28"/>
      <c r="BA5779" s="28"/>
      <c r="BB5779" s="28"/>
      <c r="BC5779" s="28"/>
      <c r="BD5779" s="28"/>
      <c r="BE5779" s="28"/>
    </row>
    <row r="5780" spans="3:57" ht="14.25" customHeight="1">
      <c r="C5780" s="46"/>
      <c r="D5780" s="28"/>
      <c r="E5780" s="28"/>
      <c r="F5780" s="28"/>
      <c r="G5780" s="28"/>
      <c r="H5780" s="28"/>
      <c r="I5780" s="28"/>
      <c r="J5780" s="28"/>
      <c r="K5780" s="28"/>
      <c r="L5780" s="28"/>
      <c r="M5780" s="28"/>
      <c r="N5780" s="28"/>
      <c r="O5780" s="28"/>
      <c r="P5780" s="60"/>
      <c r="Q5780" s="60"/>
      <c r="R5780" s="60"/>
      <c r="S5780" s="60"/>
      <c r="T5780" s="60"/>
      <c r="U5780" s="60"/>
      <c r="V5780" s="46"/>
      <c r="W5780" s="28"/>
      <c r="X5780" s="28"/>
      <c r="Y5780" s="28"/>
      <c r="AA5780" s="77"/>
      <c r="AB5780" s="28"/>
      <c r="AC5780" s="28"/>
      <c r="AD5780" s="28"/>
      <c r="AE5780" s="28"/>
      <c r="AF5780" s="28"/>
      <c r="AG5780" s="28"/>
      <c r="AH5780" s="28"/>
      <c r="AI5780" s="28"/>
      <c r="AJ5780" s="28"/>
      <c r="AK5780" s="28"/>
      <c r="AL5780" s="28"/>
      <c r="AM5780" s="28"/>
      <c r="AN5780" s="28"/>
      <c r="AO5780" s="28"/>
      <c r="AP5780" s="28"/>
      <c r="AQ5780" s="28"/>
      <c r="AR5780" s="28"/>
      <c r="AS5780" s="28"/>
      <c r="AT5780" s="96"/>
      <c r="AU5780" s="28"/>
      <c r="AV5780" s="28"/>
      <c r="AW5780" s="28"/>
      <c r="AX5780" s="28"/>
      <c r="AY5780" s="28"/>
      <c r="AZ5780" s="28"/>
      <c r="BA5780" s="28"/>
      <c r="BB5780" s="28"/>
      <c r="BC5780" s="28"/>
      <c r="BD5780" s="28"/>
      <c r="BE5780" s="28"/>
    </row>
    <row r="5781" spans="3:57" ht="14.25" customHeight="1">
      <c r="C5781" s="46"/>
      <c r="D5781" s="28"/>
      <c r="E5781" s="28"/>
      <c r="F5781" s="28"/>
      <c r="G5781" s="28"/>
      <c r="H5781" s="28"/>
      <c r="I5781" s="28"/>
      <c r="J5781" s="28"/>
      <c r="K5781" s="28"/>
      <c r="L5781" s="28"/>
      <c r="M5781" s="28"/>
      <c r="N5781" s="28"/>
      <c r="O5781" s="28"/>
      <c r="P5781" s="60"/>
      <c r="Q5781" s="60"/>
      <c r="R5781" s="60"/>
      <c r="S5781" s="60"/>
      <c r="T5781" s="60"/>
      <c r="U5781" s="60"/>
      <c r="V5781" s="46"/>
      <c r="W5781" s="28"/>
      <c r="X5781" s="28"/>
      <c r="Y5781" s="28"/>
      <c r="AA5781" s="77"/>
      <c r="AB5781" s="28"/>
      <c r="AC5781" s="28"/>
      <c r="AD5781" s="28"/>
      <c r="AE5781" s="28"/>
      <c r="AF5781" s="28"/>
      <c r="AG5781" s="28"/>
      <c r="AH5781" s="28"/>
      <c r="AI5781" s="28"/>
      <c r="AJ5781" s="28"/>
      <c r="AK5781" s="28"/>
      <c r="AL5781" s="28"/>
      <c r="AM5781" s="28"/>
      <c r="AN5781" s="28"/>
      <c r="AO5781" s="28"/>
      <c r="AP5781" s="28"/>
      <c r="AQ5781" s="28"/>
      <c r="AR5781" s="28"/>
      <c r="AS5781" s="28"/>
      <c r="AT5781" s="96"/>
      <c r="AU5781" s="28"/>
      <c r="AV5781" s="28"/>
      <c r="AW5781" s="28"/>
      <c r="AX5781" s="28"/>
      <c r="AY5781" s="28"/>
      <c r="AZ5781" s="28"/>
      <c r="BA5781" s="28"/>
      <c r="BB5781" s="28"/>
      <c r="BC5781" s="28"/>
      <c r="BD5781" s="28"/>
      <c r="BE5781" s="28"/>
    </row>
    <row r="5782" spans="3:57" ht="14.25" customHeight="1">
      <c r="C5782" s="46"/>
      <c r="D5782" s="28"/>
      <c r="E5782" s="28"/>
      <c r="F5782" s="28"/>
      <c r="G5782" s="28"/>
      <c r="H5782" s="28"/>
      <c r="I5782" s="28"/>
      <c r="J5782" s="28"/>
      <c r="K5782" s="28"/>
      <c r="L5782" s="28"/>
      <c r="M5782" s="28"/>
      <c r="N5782" s="28"/>
      <c r="O5782" s="28"/>
      <c r="P5782" s="60"/>
      <c r="Q5782" s="60"/>
      <c r="R5782" s="60"/>
      <c r="S5782" s="60"/>
      <c r="T5782" s="60"/>
      <c r="U5782" s="60"/>
      <c r="V5782" s="46"/>
      <c r="W5782" s="28"/>
      <c r="X5782" s="28"/>
      <c r="Y5782" s="28"/>
      <c r="AA5782" s="77"/>
      <c r="AB5782" s="28"/>
      <c r="AC5782" s="28"/>
      <c r="AD5782" s="28"/>
      <c r="AE5782" s="28"/>
      <c r="AF5782" s="28"/>
      <c r="AG5782" s="28"/>
      <c r="AH5782" s="28"/>
      <c r="AI5782" s="28"/>
      <c r="AJ5782" s="28"/>
      <c r="AK5782" s="28"/>
      <c r="AL5782" s="28"/>
      <c r="AM5782" s="28"/>
      <c r="AN5782" s="28"/>
      <c r="AO5782" s="28"/>
      <c r="AP5782" s="28"/>
      <c r="AQ5782" s="28"/>
      <c r="AR5782" s="28"/>
      <c r="AS5782" s="28"/>
      <c r="AT5782" s="96"/>
      <c r="AU5782" s="28"/>
      <c r="AV5782" s="28"/>
      <c r="AW5782" s="28"/>
      <c r="AX5782" s="28"/>
      <c r="AY5782" s="28"/>
      <c r="AZ5782" s="28"/>
      <c r="BA5782" s="28"/>
      <c r="BB5782" s="28"/>
      <c r="BC5782" s="28"/>
      <c r="BD5782" s="28"/>
      <c r="BE5782" s="28"/>
    </row>
    <row r="5783" spans="3:57" ht="14.25" customHeight="1">
      <c r="C5783" s="46"/>
      <c r="D5783" s="28"/>
      <c r="E5783" s="28"/>
      <c r="F5783" s="28"/>
      <c r="G5783" s="28"/>
      <c r="H5783" s="28"/>
      <c r="I5783" s="28"/>
      <c r="J5783" s="28"/>
      <c r="K5783" s="28"/>
      <c r="L5783" s="28"/>
      <c r="M5783" s="28"/>
      <c r="N5783" s="28"/>
      <c r="O5783" s="28"/>
      <c r="P5783" s="60"/>
      <c r="Q5783" s="60"/>
      <c r="R5783" s="60"/>
      <c r="S5783" s="60"/>
      <c r="T5783" s="60"/>
      <c r="U5783" s="60"/>
      <c r="V5783" s="46"/>
      <c r="W5783" s="28"/>
      <c r="X5783" s="28"/>
      <c r="Y5783" s="28"/>
      <c r="AA5783" s="77"/>
      <c r="AB5783" s="28"/>
      <c r="AC5783" s="28"/>
      <c r="AD5783" s="28"/>
      <c r="AE5783" s="28"/>
      <c r="AF5783" s="28"/>
      <c r="AG5783" s="28"/>
      <c r="AH5783" s="28"/>
      <c r="AI5783" s="28"/>
      <c r="AJ5783" s="28"/>
      <c r="AK5783" s="28"/>
      <c r="AL5783" s="28"/>
      <c r="AM5783" s="28"/>
      <c r="AN5783" s="28"/>
      <c r="AO5783" s="28"/>
      <c r="AP5783" s="28"/>
      <c r="AQ5783" s="28"/>
      <c r="AR5783" s="28"/>
      <c r="AS5783" s="28"/>
      <c r="AT5783" s="96"/>
      <c r="AU5783" s="28"/>
      <c r="AV5783" s="28"/>
      <c r="AW5783" s="28"/>
      <c r="AX5783" s="28"/>
      <c r="AY5783" s="28"/>
      <c r="AZ5783" s="28"/>
      <c r="BA5783" s="28"/>
      <c r="BB5783" s="28"/>
      <c r="BC5783" s="28"/>
      <c r="BD5783" s="28"/>
      <c r="BE5783" s="28"/>
    </row>
    <row r="5784" spans="3:57" ht="14.25" customHeight="1">
      <c r="C5784" s="46"/>
      <c r="D5784" s="28"/>
      <c r="E5784" s="28"/>
      <c r="F5784" s="28"/>
      <c r="G5784" s="28"/>
      <c r="H5784" s="28"/>
      <c r="I5784" s="28"/>
      <c r="J5784" s="28"/>
      <c r="K5784" s="28"/>
      <c r="L5784" s="28"/>
      <c r="M5784" s="28"/>
      <c r="N5784" s="28"/>
      <c r="O5784" s="28"/>
      <c r="P5784" s="60"/>
      <c r="Q5784" s="60"/>
      <c r="R5784" s="60"/>
      <c r="S5784" s="60"/>
      <c r="T5784" s="60"/>
      <c r="U5784" s="60"/>
      <c r="V5784" s="46"/>
      <c r="W5784" s="28"/>
      <c r="X5784" s="28"/>
      <c r="Y5784" s="28"/>
      <c r="AA5784" s="77"/>
      <c r="AB5784" s="28"/>
      <c r="AC5784" s="28"/>
      <c r="AD5784" s="28"/>
      <c r="AE5784" s="28"/>
      <c r="AF5784" s="28"/>
      <c r="AG5784" s="28"/>
      <c r="AH5784" s="28"/>
      <c r="AI5784" s="28"/>
      <c r="AJ5784" s="28"/>
      <c r="AK5784" s="28"/>
      <c r="AL5784" s="28"/>
      <c r="AM5784" s="28"/>
      <c r="AN5784" s="28"/>
      <c r="AO5784" s="28"/>
      <c r="AP5784" s="28"/>
      <c r="AQ5784" s="28"/>
      <c r="AR5784" s="28"/>
      <c r="AS5784" s="28"/>
      <c r="AT5784" s="96"/>
      <c r="AU5784" s="28"/>
      <c r="AV5784" s="28"/>
      <c r="AW5784" s="28"/>
      <c r="AX5784" s="28"/>
      <c r="AY5784" s="28"/>
      <c r="AZ5784" s="28"/>
      <c r="BA5784" s="28"/>
      <c r="BB5784" s="28"/>
      <c r="BC5784" s="28"/>
      <c r="BD5784" s="28"/>
      <c r="BE5784" s="28"/>
    </row>
    <row r="5785" spans="3:57" ht="14.25" customHeight="1">
      <c r="C5785" s="46"/>
      <c r="D5785" s="28"/>
      <c r="E5785" s="28"/>
      <c r="F5785" s="28"/>
      <c r="G5785" s="28"/>
      <c r="H5785" s="28"/>
      <c r="I5785" s="28"/>
      <c r="J5785" s="28"/>
      <c r="K5785" s="28"/>
      <c r="L5785" s="28"/>
      <c r="M5785" s="28"/>
      <c r="N5785" s="28"/>
      <c r="O5785" s="28"/>
      <c r="P5785" s="60"/>
      <c r="Q5785" s="60"/>
      <c r="R5785" s="60"/>
      <c r="S5785" s="60"/>
      <c r="T5785" s="60"/>
      <c r="U5785" s="60"/>
      <c r="V5785" s="46"/>
      <c r="W5785" s="28"/>
      <c r="X5785" s="28"/>
      <c r="Y5785" s="28"/>
      <c r="AA5785" s="77"/>
      <c r="AB5785" s="28"/>
      <c r="AC5785" s="28"/>
      <c r="AD5785" s="28"/>
      <c r="AE5785" s="28"/>
      <c r="AF5785" s="28"/>
      <c r="AG5785" s="28"/>
      <c r="AH5785" s="28"/>
      <c r="AI5785" s="28"/>
      <c r="AJ5785" s="28"/>
      <c r="AK5785" s="28"/>
      <c r="AL5785" s="28"/>
      <c r="AM5785" s="28"/>
      <c r="AN5785" s="28"/>
      <c r="AO5785" s="28"/>
      <c r="AP5785" s="28"/>
      <c r="AQ5785" s="28"/>
      <c r="AR5785" s="28"/>
      <c r="AS5785" s="28"/>
      <c r="AT5785" s="96"/>
      <c r="AU5785" s="28"/>
      <c r="AV5785" s="28"/>
      <c r="AW5785" s="28"/>
      <c r="AX5785" s="28"/>
      <c r="AY5785" s="28"/>
      <c r="AZ5785" s="28"/>
      <c r="BA5785" s="28"/>
      <c r="BB5785" s="28"/>
      <c r="BC5785" s="28"/>
      <c r="BD5785" s="28"/>
      <c r="BE5785" s="28"/>
    </row>
    <row r="5786" spans="3:57" ht="14.25" customHeight="1">
      <c r="C5786" s="46"/>
      <c r="D5786" s="28"/>
      <c r="E5786" s="28"/>
      <c r="F5786" s="28"/>
      <c r="G5786" s="28"/>
      <c r="H5786" s="28"/>
      <c r="I5786" s="28"/>
      <c r="J5786" s="28"/>
      <c r="K5786" s="28"/>
      <c r="L5786" s="28"/>
      <c r="M5786" s="28"/>
      <c r="N5786" s="28"/>
      <c r="O5786" s="28"/>
      <c r="P5786" s="60"/>
      <c r="Q5786" s="60"/>
      <c r="R5786" s="60"/>
      <c r="S5786" s="60"/>
      <c r="T5786" s="60"/>
      <c r="U5786" s="60"/>
      <c r="V5786" s="46"/>
      <c r="W5786" s="28"/>
      <c r="X5786" s="28"/>
      <c r="Y5786" s="28"/>
      <c r="AA5786" s="77"/>
      <c r="AB5786" s="28"/>
      <c r="AC5786" s="28"/>
      <c r="AD5786" s="28"/>
      <c r="AE5786" s="28"/>
      <c r="AF5786" s="28"/>
      <c r="AG5786" s="28"/>
      <c r="AH5786" s="28"/>
      <c r="AI5786" s="28"/>
      <c r="AJ5786" s="28"/>
      <c r="AK5786" s="28"/>
      <c r="AL5786" s="28"/>
      <c r="AM5786" s="28"/>
      <c r="AN5786" s="28"/>
      <c r="AO5786" s="28"/>
      <c r="AP5786" s="28"/>
      <c r="AQ5786" s="28"/>
      <c r="AR5786" s="28"/>
      <c r="AS5786" s="28"/>
      <c r="AT5786" s="96"/>
      <c r="AU5786" s="28"/>
      <c r="AV5786" s="28"/>
      <c r="AW5786" s="28"/>
      <c r="AX5786" s="28"/>
      <c r="AY5786" s="28"/>
      <c r="AZ5786" s="28"/>
      <c r="BA5786" s="28"/>
      <c r="BB5786" s="28"/>
      <c r="BC5786" s="28"/>
      <c r="BD5786" s="28"/>
      <c r="BE5786" s="28"/>
    </row>
    <row r="5787" spans="3:57" ht="14.25" customHeight="1">
      <c r="C5787" s="46"/>
      <c r="D5787" s="28"/>
      <c r="E5787" s="28"/>
      <c r="F5787" s="28"/>
      <c r="G5787" s="28"/>
      <c r="H5787" s="28"/>
      <c r="I5787" s="28"/>
      <c r="J5787" s="28"/>
      <c r="K5787" s="28"/>
      <c r="L5787" s="28"/>
      <c r="M5787" s="28"/>
      <c r="N5787" s="28"/>
      <c r="O5787" s="28"/>
      <c r="P5787" s="60"/>
      <c r="Q5787" s="60"/>
      <c r="R5787" s="60"/>
      <c r="S5787" s="60"/>
      <c r="T5787" s="60"/>
      <c r="U5787" s="60"/>
      <c r="V5787" s="46"/>
      <c r="W5787" s="28"/>
      <c r="X5787" s="28"/>
      <c r="Y5787" s="28"/>
      <c r="AA5787" s="77"/>
      <c r="AB5787" s="28"/>
      <c r="AC5787" s="28"/>
      <c r="AD5787" s="28"/>
      <c r="AE5787" s="28"/>
      <c r="AF5787" s="28"/>
      <c r="AG5787" s="28"/>
      <c r="AH5787" s="28"/>
      <c r="AI5787" s="28"/>
      <c r="AJ5787" s="28"/>
      <c r="AK5787" s="28"/>
      <c r="AL5787" s="28"/>
      <c r="AM5787" s="28"/>
      <c r="AN5787" s="28"/>
      <c r="AO5787" s="28"/>
      <c r="AP5787" s="28"/>
      <c r="AQ5787" s="28"/>
      <c r="AR5787" s="28"/>
      <c r="AS5787" s="28"/>
      <c r="AT5787" s="96"/>
      <c r="AU5787" s="28"/>
      <c r="AV5787" s="28"/>
      <c r="AW5787" s="28"/>
      <c r="AX5787" s="28"/>
      <c r="AY5787" s="28"/>
      <c r="AZ5787" s="28"/>
      <c r="BA5787" s="28"/>
      <c r="BB5787" s="28"/>
      <c r="BC5787" s="28"/>
      <c r="BD5787" s="28"/>
      <c r="BE5787" s="28"/>
    </row>
    <row r="5788" spans="3:57" ht="14.25" customHeight="1">
      <c r="C5788" s="46"/>
      <c r="D5788" s="28"/>
      <c r="E5788" s="28"/>
      <c r="F5788" s="28"/>
      <c r="G5788" s="28"/>
      <c r="H5788" s="28"/>
      <c r="I5788" s="28"/>
      <c r="J5788" s="28"/>
      <c r="K5788" s="28"/>
      <c r="L5788" s="28"/>
      <c r="M5788" s="28"/>
      <c r="N5788" s="28"/>
      <c r="O5788" s="28"/>
      <c r="P5788" s="60"/>
      <c r="Q5788" s="60"/>
      <c r="R5788" s="60"/>
      <c r="S5788" s="60"/>
      <c r="T5788" s="60"/>
      <c r="U5788" s="60"/>
      <c r="V5788" s="46"/>
      <c r="W5788" s="28"/>
      <c r="X5788" s="28"/>
      <c r="Y5788" s="28"/>
      <c r="AA5788" s="77"/>
      <c r="AB5788" s="28"/>
      <c r="AC5788" s="28"/>
      <c r="AD5788" s="28"/>
      <c r="AE5788" s="28"/>
      <c r="AF5788" s="28"/>
      <c r="AG5788" s="28"/>
      <c r="AH5788" s="28"/>
      <c r="AI5788" s="28"/>
      <c r="AJ5788" s="28"/>
      <c r="AK5788" s="28"/>
      <c r="AL5788" s="28"/>
      <c r="AM5788" s="28"/>
      <c r="AN5788" s="28"/>
      <c r="AO5788" s="28"/>
      <c r="AP5788" s="28"/>
      <c r="AQ5788" s="28"/>
      <c r="AR5788" s="28"/>
      <c r="AS5788" s="28"/>
      <c r="AT5788" s="96"/>
      <c r="AU5788" s="28"/>
      <c r="AV5788" s="28"/>
      <c r="AW5788" s="28"/>
      <c r="AX5788" s="28"/>
      <c r="AY5788" s="28"/>
      <c r="AZ5788" s="28"/>
      <c r="BA5788" s="28"/>
      <c r="BB5788" s="28"/>
      <c r="BC5788" s="28"/>
      <c r="BD5788" s="28"/>
      <c r="BE5788" s="28"/>
    </row>
    <row r="5789" spans="3:57" ht="14.25" customHeight="1">
      <c r="C5789" s="46"/>
      <c r="D5789" s="28"/>
      <c r="E5789" s="28"/>
      <c r="F5789" s="28"/>
      <c r="G5789" s="28"/>
      <c r="H5789" s="28"/>
      <c r="I5789" s="28"/>
      <c r="J5789" s="28"/>
      <c r="K5789" s="28"/>
      <c r="L5789" s="28"/>
      <c r="M5789" s="28"/>
      <c r="N5789" s="28"/>
      <c r="O5789" s="28"/>
      <c r="P5789" s="60"/>
      <c r="Q5789" s="60"/>
      <c r="R5789" s="60"/>
      <c r="S5789" s="60"/>
      <c r="T5789" s="60"/>
      <c r="U5789" s="60"/>
      <c r="V5789" s="46"/>
      <c r="W5789" s="28"/>
      <c r="X5789" s="28"/>
      <c r="Y5789" s="28"/>
      <c r="AA5789" s="77"/>
      <c r="AB5789" s="28"/>
      <c r="AC5789" s="28"/>
      <c r="AD5789" s="28"/>
      <c r="AE5789" s="28"/>
      <c r="AF5789" s="28"/>
      <c r="AG5789" s="28"/>
      <c r="AH5789" s="28"/>
      <c r="AI5789" s="28"/>
      <c r="AJ5789" s="28"/>
      <c r="AK5789" s="28"/>
      <c r="AL5789" s="28"/>
      <c r="AM5789" s="28"/>
      <c r="AN5789" s="28"/>
      <c r="AO5789" s="28"/>
      <c r="AP5789" s="28"/>
      <c r="AQ5789" s="28"/>
      <c r="AR5789" s="28"/>
      <c r="AS5789" s="28"/>
      <c r="AT5789" s="96"/>
      <c r="AU5789" s="28"/>
      <c r="AV5789" s="28"/>
      <c r="AW5789" s="28"/>
      <c r="AX5789" s="28"/>
      <c r="AY5789" s="28"/>
      <c r="AZ5789" s="28"/>
      <c r="BA5789" s="28"/>
      <c r="BB5789" s="28"/>
      <c r="BC5789" s="28"/>
      <c r="BD5789" s="28"/>
      <c r="BE5789" s="28"/>
    </row>
    <row r="5790" spans="3:57" ht="14.25" customHeight="1">
      <c r="C5790" s="46"/>
      <c r="D5790" s="28"/>
      <c r="E5790" s="28"/>
      <c r="F5790" s="28"/>
      <c r="G5790" s="28"/>
      <c r="H5790" s="28"/>
      <c r="I5790" s="28"/>
      <c r="J5790" s="28"/>
      <c r="K5790" s="28"/>
      <c r="L5790" s="28"/>
      <c r="M5790" s="28"/>
      <c r="N5790" s="28"/>
      <c r="O5790" s="28"/>
      <c r="P5790" s="60"/>
      <c r="Q5790" s="60"/>
      <c r="R5790" s="60"/>
      <c r="S5790" s="60"/>
      <c r="T5790" s="60"/>
      <c r="U5790" s="60"/>
      <c r="V5790" s="46"/>
      <c r="W5790" s="28"/>
      <c r="X5790" s="28"/>
      <c r="Y5790" s="28"/>
      <c r="AA5790" s="77"/>
      <c r="AB5790" s="28"/>
      <c r="AC5790" s="28"/>
      <c r="AD5790" s="28"/>
      <c r="AE5790" s="28"/>
      <c r="AF5790" s="28"/>
      <c r="AG5790" s="28"/>
      <c r="AH5790" s="28"/>
      <c r="AI5790" s="28"/>
      <c r="AJ5790" s="28"/>
      <c r="AK5790" s="28"/>
      <c r="AL5790" s="28"/>
      <c r="AM5790" s="28"/>
      <c r="AN5790" s="28"/>
      <c r="AO5790" s="28"/>
      <c r="AP5790" s="28"/>
      <c r="AQ5790" s="28"/>
      <c r="AR5790" s="28"/>
      <c r="AS5790" s="28"/>
      <c r="AT5790" s="96"/>
      <c r="AU5790" s="28"/>
      <c r="AV5790" s="28"/>
      <c r="AW5790" s="28"/>
      <c r="AX5790" s="28"/>
      <c r="AY5790" s="28"/>
      <c r="AZ5790" s="28"/>
      <c r="BA5790" s="28"/>
      <c r="BB5790" s="28"/>
      <c r="BC5790" s="28"/>
      <c r="BD5790" s="28"/>
      <c r="BE5790" s="28"/>
    </row>
    <row r="5791" spans="3:57" ht="14.25" customHeight="1">
      <c r="C5791" s="46"/>
      <c r="D5791" s="28"/>
      <c r="E5791" s="28"/>
      <c r="F5791" s="28"/>
      <c r="G5791" s="28"/>
      <c r="H5791" s="28"/>
      <c r="I5791" s="28"/>
      <c r="J5791" s="28"/>
      <c r="K5791" s="28"/>
      <c r="L5791" s="28"/>
      <c r="M5791" s="28"/>
      <c r="N5791" s="28"/>
      <c r="O5791" s="28"/>
      <c r="P5791" s="60"/>
      <c r="Q5791" s="60"/>
      <c r="R5791" s="60"/>
      <c r="S5791" s="60"/>
      <c r="T5791" s="60"/>
      <c r="U5791" s="60"/>
      <c r="V5791" s="46"/>
      <c r="W5791" s="28"/>
      <c r="X5791" s="28"/>
      <c r="Y5791" s="28"/>
      <c r="AA5791" s="77"/>
      <c r="AB5791" s="28"/>
      <c r="AC5791" s="28"/>
      <c r="AD5791" s="28"/>
      <c r="AE5791" s="28"/>
      <c r="AF5791" s="28"/>
      <c r="AG5791" s="28"/>
      <c r="AH5791" s="28"/>
      <c r="AI5791" s="28"/>
      <c r="AJ5791" s="28"/>
      <c r="AK5791" s="28"/>
      <c r="AL5791" s="28"/>
      <c r="AM5791" s="28"/>
      <c r="AN5791" s="28"/>
      <c r="AO5791" s="28"/>
      <c r="AP5791" s="28"/>
      <c r="AQ5791" s="28"/>
      <c r="AR5791" s="28"/>
      <c r="AS5791" s="28"/>
      <c r="AT5791" s="96"/>
      <c r="AU5791" s="28"/>
      <c r="AV5791" s="28"/>
      <c r="AW5791" s="28"/>
      <c r="AX5791" s="28"/>
      <c r="AY5791" s="28"/>
      <c r="AZ5791" s="28"/>
      <c r="BA5791" s="28"/>
      <c r="BB5791" s="28"/>
      <c r="BC5791" s="28"/>
      <c r="BD5791" s="28"/>
      <c r="BE5791" s="28"/>
    </row>
    <row r="5792" spans="3:57" ht="14.25" customHeight="1">
      <c r="C5792" s="46"/>
      <c r="D5792" s="28"/>
      <c r="E5792" s="28"/>
      <c r="F5792" s="28"/>
      <c r="G5792" s="28"/>
      <c r="H5792" s="28"/>
      <c r="I5792" s="28"/>
      <c r="J5792" s="28"/>
      <c r="K5792" s="28"/>
      <c r="L5792" s="28"/>
      <c r="M5792" s="28"/>
      <c r="N5792" s="28"/>
      <c r="O5792" s="28"/>
      <c r="P5792" s="60"/>
      <c r="Q5792" s="60"/>
      <c r="R5792" s="60"/>
      <c r="S5792" s="60"/>
      <c r="T5792" s="60"/>
      <c r="U5792" s="60"/>
      <c r="V5792" s="46"/>
      <c r="W5792" s="28"/>
      <c r="X5792" s="28"/>
      <c r="Y5792" s="28"/>
      <c r="AA5792" s="77"/>
      <c r="AB5792" s="28"/>
      <c r="AC5792" s="28"/>
      <c r="AD5792" s="28"/>
      <c r="AE5792" s="28"/>
      <c r="AF5792" s="28"/>
      <c r="AG5792" s="28"/>
      <c r="AH5792" s="28"/>
      <c r="AI5792" s="28"/>
      <c r="AJ5792" s="28"/>
      <c r="AK5792" s="28"/>
      <c r="AL5792" s="28"/>
      <c r="AM5792" s="28"/>
      <c r="AN5792" s="28"/>
      <c r="AO5792" s="28"/>
      <c r="AP5792" s="28"/>
      <c r="AQ5792" s="28"/>
      <c r="AR5792" s="28"/>
      <c r="AS5792" s="28"/>
      <c r="AT5792" s="96"/>
      <c r="AU5792" s="28"/>
      <c r="AV5792" s="28"/>
      <c r="AW5792" s="28"/>
      <c r="AX5792" s="28"/>
      <c r="AY5792" s="28"/>
      <c r="AZ5792" s="28"/>
      <c r="BA5792" s="28"/>
      <c r="BB5792" s="28"/>
      <c r="BC5792" s="28"/>
      <c r="BD5792" s="28"/>
      <c r="BE5792" s="28"/>
    </row>
    <row r="5793" spans="3:57" ht="14.25" customHeight="1">
      <c r="C5793" s="46"/>
      <c r="D5793" s="28"/>
      <c r="E5793" s="28"/>
      <c r="F5793" s="28"/>
      <c r="G5793" s="28"/>
      <c r="H5793" s="28"/>
      <c r="I5793" s="28"/>
      <c r="J5793" s="28"/>
      <c r="K5793" s="28"/>
      <c r="L5793" s="28"/>
      <c r="M5793" s="28"/>
      <c r="N5793" s="28"/>
      <c r="O5793" s="28"/>
      <c r="P5793" s="60"/>
      <c r="Q5793" s="60"/>
      <c r="R5793" s="60"/>
      <c r="S5793" s="60"/>
      <c r="T5793" s="60"/>
      <c r="U5793" s="60"/>
      <c r="V5793" s="46"/>
      <c r="W5793" s="28"/>
      <c r="X5793" s="28"/>
      <c r="Y5793" s="28"/>
      <c r="AA5793" s="77"/>
      <c r="AB5793" s="28"/>
      <c r="AC5793" s="28"/>
      <c r="AD5793" s="28"/>
      <c r="AE5793" s="28"/>
      <c r="AF5793" s="28"/>
      <c r="AG5793" s="28"/>
      <c r="AH5793" s="28"/>
      <c r="AI5793" s="28"/>
      <c r="AJ5793" s="28"/>
      <c r="AK5793" s="28"/>
      <c r="AL5793" s="28"/>
      <c r="AM5793" s="28"/>
      <c r="AN5793" s="28"/>
      <c r="AO5793" s="28"/>
      <c r="AP5793" s="28"/>
      <c r="AQ5793" s="28"/>
      <c r="AR5793" s="28"/>
      <c r="AS5793" s="28"/>
      <c r="AT5793" s="96"/>
      <c r="AU5793" s="28"/>
      <c r="AV5793" s="28"/>
      <c r="AW5793" s="28"/>
      <c r="AX5793" s="28"/>
      <c r="AY5793" s="28"/>
      <c r="AZ5793" s="28"/>
      <c r="BA5793" s="28"/>
      <c r="BB5793" s="28"/>
      <c r="BC5793" s="28"/>
      <c r="BD5793" s="28"/>
      <c r="BE5793" s="28"/>
    </row>
    <row r="5794" spans="3:57" ht="14.25" customHeight="1">
      <c r="C5794" s="46"/>
      <c r="D5794" s="28"/>
      <c r="E5794" s="28"/>
      <c r="F5794" s="28"/>
      <c r="G5794" s="28"/>
      <c r="H5794" s="28"/>
      <c r="I5794" s="28"/>
      <c r="J5794" s="28"/>
      <c r="K5794" s="28"/>
      <c r="L5794" s="28"/>
      <c r="M5794" s="28"/>
      <c r="N5794" s="28"/>
      <c r="O5794" s="28"/>
      <c r="P5794" s="60"/>
      <c r="Q5794" s="60"/>
      <c r="R5794" s="60"/>
      <c r="S5794" s="60"/>
      <c r="T5794" s="60"/>
      <c r="U5794" s="60"/>
      <c r="V5794" s="46"/>
      <c r="W5794" s="28"/>
      <c r="X5794" s="28"/>
      <c r="Y5794" s="28"/>
      <c r="AA5794" s="77"/>
      <c r="AB5794" s="28"/>
      <c r="AC5794" s="28"/>
      <c r="AD5794" s="28"/>
      <c r="AE5794" s="28"/>
      <c r="AF5794" s="28"/>
      <c r="AG5794" s="28"/>
      <c r="AH5794" s="28"/>
      <c r="AI5794" s="28"/>
      <c r="AJ5794" s="28"/>
      <c r="AK5794" s="28"/>
      <c r="AL5794" s="28"/>
      <c r="AM5794" s="28"/>
      <c r="AN5794" s="28"/>
      <c r="AO5794" s="28"/>
      <c r="AP5794" s="28"/>
      <c r="AQ5794" s="28"/>
      <c r="AR5794" s="28"/>
      <c r="AS5794" s="28"/>
      <c r="AT5794" s="96"/>
      <c r="AU5794" s="28"/>
      <c r="AV5794" s="28"/>
      <c r="AW5794" s="28"/>
      <c r="AX5794" s="28"/>
      <c r="AY5794" s="28"/>
      <c r="AZ5794" s="28"/>
      <c r="BA5794" s="28"/>
      <c r="BB5794" s="28"/>
      <c r="BC5794" s="28"/>
      <c r="BD5794" s="28"/>
      <c r="BE5794" s="28"/>
    </row>
    <row r="5795" spans="3:57" ht="14.25" customHeight="1">
      <c r="C5795" s="46"/>
      <c r="D5795" s="28"/>
      <c r="E5795" s="28"/>
      <c r="F5795" s="28"/>
      <c r="G5795" s="28"/>
      <c r="H5795" s="28"/>
      <c r="I5795" s="28"/>
      <c r="J5795" s="28"/>
      <c r="K5795" s="28"/>
      <c r="L5795" s="28"/>
      <c r="M5795" s="28"/>
      <c r="N5795" s="28"/>
      <c r="O5795" s="28"/>
      <c r="P5795" s="60"/>
      <c r="Q5795" s="60"/>
      <c r="R5795" s="60"/>
      <c r="S5795" s="60"/>
      <c r="T5795" s="60"/>
      <c r="U5795" s="60"/>
      <c r="V5795" s="46"/>
      <c r="W5795" s="28"/>
      <c r="X5795" s="28"/>
      <c r="Y5795" s="28"/>
      <c r="AA5795" s="77"/>
      <c r="AB5795" s="28"/>
      <c r="AC5795" s="28"/>
      <c r="AD5795" s="28"/>
      <c r="AE5795" s="28"/>
      <c r="AF5795" s="28"/>
      <c r="AG5795" s="28"/>
      <c r="AH5795" s="28"/>
      <c r="AI5795" s="28"/>
      <c r="AJ5795" s="28"/>
      <c r="AK5795" s="28"/>
      <c r="AL5795" s="28"/>
      <c r="AM5795" s="28"/>
      <c r="AN5795" s="28"/>
      <c r="AO5795" s="28"/>
      <c r="AP5795" s="28"/>
      <c r="AQ5795" s="28"/>
      <c r="AR5795" s="28"/>
      <c r="AS5795" s="28"/>
      <c r="AT5795" s="96"/>
      <c r="AU5795" s="28"/>
      <c r="AV5795" s="28"/>
      <c r="AW5795" s="28"/>
      <c r="AX5795" s="28"/>
      <c r="AY5795" s="28"/>
      <c r="AZ5795" s="28"/>
      <c r="BA5795" s="28"/>
      <c r="BB5795" s="28"/>
      <c r="BC5795" s="28"/>
      <c r="BD5795" s="28"/>
      <c r="BE5795" s="28"/>
    </row>
    <row r="5796" spans="3:57" ht="14.25" customHeight="1">
      <c r="C5796" s="46"/>
      <c r="D5796" s="28"/>
      <c r="E5796" s="28"/>
      <c r="F5796" s="28"/>
      <c r="G5796" s="28"/>
      <c r="H5796" s="28"/>
      <c r="I5796" s="28"/>
      <c r="J5796" s="28"/>
      <c r="K5796" s="28"/>
      <c r="L5796" s="28"/>
      <c r="M5796" s="28"/>
      <c r="N5796" s="28"/>
      <c r="O5796" s="28"/>
      <c r="P5796" s="60"/>
      <c r="Q5796" s="60"/>
      <c r="R5796" s="60"/>
      <c r="S5796" s="60"/>
      <c r="T5796" s="60"/>
      <c r="U5796" s="60"/>
      <c r="V5796" s="46"/>
      <c r="W5796" s="28"/>
      <c r="X5796" s="28"/>
      <c r="Y5796" s="28"/>
      <c r="AA5796" s="77"/>
      <c r="AB5796" s="28"/>
      <c r="AC5796" s="28"/>
      <c r="AD5796" s="28"/>
      <c r="AE5796" s="28"/>
      <c r="AF5796" s="28"/>
      <c r="AG5796" s="28"/>
      <c r="AH5796" s="28"/>
      <c r="AI5796" s="28"/>
      <c r="AJ5796" s="28"/>
      <c r="AK5796" s="28"/>
      <c r="AL5796" s="28"/>
      <c r="AM5796" s="28"/>
      <c r="AN5796" s="28"/>
      <c r="AO5796" s="28"/>
      <c r="AP5796" s="28"/>
      <c r="AQ5796" s="28"/>
      <c r="AR5796" s="28"/>
      <c r="AS5796" s="28"/>
      <c r="AT5796" s="96"/>
      <c r="AU5796" s="28"/>
      <c r="AV5796" s="28"/>
      <c r="AW5796" s="28"/>
      <c r="AX5796" s="28"/>
      <c r="AY5796" s="28"/>
      <c r="AZ5796" s="28"/>
      <c r="BA5796" s="28"/>
      <c r="BB5796" s="28"/>
      <c r="BC5796" s="28"/>
      <c r="BD5796" s="28"/>
      <c r="BE5796" s="28"/>
    </row>
    <row r="5797" spans="3:57" ht="14.25" customHeight="1">
      <c r="C5797" s="46"/>
      <c r="D5797" s="28"/>
      <c r="E5797" s="28"/>
      <c r="F5797" s="28"/>
      <c r="G5797" s="28"/>
      <c r="H5797" s="28"/>
      <c r="I5797" s="28"/>
      <c r="J5797" s="28"/>
      <c r="K5797" s="28"/>
      <c r="L5797" s="28"/>
      <c r="M5797" s="28"/>
      <c r="N5797" s="28"/>
      <c r="O5797" s="28"/>
      <c r="P5797" s="60"/>
      <c r="Q5797" s="60"/>
      <c r="R5797" s="60"/>
      <c r="S5797" s="60"/>
      <c r="T5797" s="60"/>
      <c r="U5797" s="60"/>
      <c r="V5797" s="46"/>
      <c r="W5797" s="28"/>
      <c r="X5797" s="28"/>
      <c r="Y5797" s="28"/>
      <c r="AA5797" s="77"/>
      <c r="AB5797" s="28"/>
      <c r="AC5797" s="28"/>
      <c r="AD5797" s="28"/>
      <c r="AE5797" s="28"/>
      <c r="AF5797" s="28"/>
      <c r="AG5797" s="28"/>
      <c r="AH5797" s="28"/>
      <c r="AI5797" s="28"/>
      <c r="AJ5797" s="28"/>
      <c r="AK5797" s="28"/>
      <c r="AL5797" s="28"/>
      <c r="AM5797" s="28"/>
      <c r="AN5797" s="28"/>
      <c r="AO5797" s="28"/>
      <c r="AP5797" s="28"/>
      <c r="AQ5797" s="28"/>
      <c r="AR5797" s="28"/>
      <c r="AS5797" s="28"/>
      <c r="AT5797" s="96"/>
      <c r="AU5797" s="28"/>
      <c r="AV5797" s="28"/>
      <c r="AW5797" s="28"/>
      <c r="AX5797" s="28"/>
      <c r="AY5797" s="28"/>
      <c r="AZ5797" s="28"/>
      <c r="BA5797" s="28"/>
      <c r="BB5797" s="28"/>
      <c r="BC5797" s="28"/>
      <c r="BD5797" s="28"/>
      <c r="BE5797" s="28"/>
    </row>
    <row r="5798" spans="3:57" ht="14.25" customHeight="1">
      <c r="C5798" s="46"/>
      <c r="D5798" s="28"/>
      <c r="E5798" s="28"/>
      <c r="F5798" s="28"/>
      <c r="G5798" s="28"/>
      <c r="H5798" s="28"/>
      <c r="I5798" s="28"/>
      <c r="J5798" s="28"/>
      <c r="K5798" s="28"/>
      <c r="L5798" s="28"/>
      <c r="M5798" s="28"/>
      <c r="N5798" s="28"/>
      <c r="O5798" s="28"/>
      <c r="P5798" s="60"/>
      <c r="Q5798" s="60"/>
      <c r="R5798" s="60"/>
      <c r="S5798" s="60"/>
      <c r="T5798" s="60"/>
      <c r="U5798" s="60"/>
      <c r="V5798" s="46"/>
      <c r="W5798" s="28"/>
      <c r="X5798" s="28"/>
      <c r="Y5798" s="28"/>
      <c r="AA5798" s="77"/>
      <c r="AB5798" s="28"/>
      <c r="AC5798" s="28"/>
      <c r="AD5798" s="28"/>
      <c r="AE5798" s="28"/>
      <c r="AF5798" s="28"/>
      <c r="AG5798" s="28"/>
      <c r="AH5798" s="28"/>
      <c r="AI5798" s="28"/>
      <c r="AJ5798" s="28"/>
      <c r="AK5798" s="28"/>
      <c r="AL5798" s="28"/>
      <c r="AM5798" s="28"/>
      <c r="AN5798" s="28"/>
      <c r="AO5798" s="28"/>
      <c r="AP5798" s="28"/>
      <c r="AQ5798" s="28"/>
      <c r="AR5798" s="28"/>
      <c r="AS5798" s="28"/>
      <c r="AT5798" s="96"/>
      <c r="AU5798" s="28"/>
      <c r="AV5798" s="28"/>
      <c r="AW5798" s="28"/>
      <c r="AX5798" s="28"/>
      <c r="AY5798" s="28"/>
      <c r="AZ5798" s="28"/>
      <c r="BA5798" s="28"/>
      <c r="BB5798" s="28"/>
      <c r="BC5798" s="28"/>
      <c r="BD5798" s="28"/>
      <c r="BE5798" s="28"/>
    </row>
    <row r="5799" spans="3:57" ht="14.25" customHeight="1">
      <c r="C5799" s="46"/>
      <c r="D5799" s="28"/>
      <c r="E5799" s="28"/>
      <c r="F5799" s="28"/>
      <c r="G5799" s="28"/>
      <c r="H5799" s="28"/>
      <c r="I5799" s="28"/>
      <c r="J5799" s="28"/>
      <c r="K5799" s="28"/>
      <c r="L5799" s="28"/>
      <c r="M5799" s="28"/>
      <c r="N5799" s="28"/>
      <c r="O5799" s="28"/>
      <c r="P5799" s="60"/>
      <c r="Q5799" s="60"/>
      <c r="R5799" s="60"/>
      <c r="S5799" s="60"/>
      <c r="T5799" s="60"/>
      <c r="U5799" s="60"/>
      <c r="V5799" s="46"/>
      <c r="W5799" s="28"/>
      <c r="X5799" s="28"/>
      <c r="Y5799" s="28"/>
      <c r="AA5799" s="77"/>
      <c r="AB5799" s="28"/>
      <c r="AC5799" s="28"/>
      <c r="AD5799" s="28"/>
      <c r="AE5799" s="28"/>
      <c r="AF5799" s="28"/>
      <c r="AG5799" s="28"/>
      <c r="AH5799" s="28"/>
      <c r="AI5799" s="28"/>
      <c r="AJ5799" s="28"/>
      <c r="AK5799" s="28"/>
      <c r="AL5799" s="28"/>
      <c r="AM5799" s="28"/>
      <c r="AN5799" s="28"/>
      <c r="AO5799" s="28"/>
      <c r="AP5799" s="28"/>
      <c r="AQ5799" s="28"/>
      <c r="AR5799" s="28"/>
      <c r="AS5799" s="28"/>
      <c r="AT5799" s="96"/>
      <c r="AU5799" s="28"/>
      <c r="AV5799" s="28"/>
      <c r="AW5799" s="28"/>
      <c r="AX5799" s="28"/>
      <c r="AY5799" s="28"/>
      <c r="AZ5799" s="28"/>
      <c r="BA5799" s="28"/>
      <c r="BB5799" s="28"/>
      <c r="BC5799" s="28"/>
      <c r="BD5799" s="28"/>
      <c r="BE5799" s="28"/>
    </row>
    <row r="5800" spans="3:57" ht="14.25" customHeight="1">
      <c r="C5800" s="46"/>
      <c r="D5800" s="28"/>
      <c r="E5800" s="28"/>
      <c r="F5800" s="28"/>
      <c r="G5800" s="28"/>
      <c r="H5800" s="28"/>
      <c r="I5800" s="28"/>
      <c r="J5800" s="28"/>
      <c r="K5800" s="28"/>
      <c r="L5800" s="28"/>
      <c r="M5800" s="28"/>
      <c r="N5800" s="28"/>
      <c r="O5800" s="28"/>
      <c r="P5800" s="60"/>
      <c r="Q5800" s="60"/>
      <c r="R5800" s="60"/>
      <c r="S5800" s="60"/>
      <c r="T5800" s="60"/>
      <c r="U5800" s="60"/>
      <c r="V5800" s="46"/>
      <c r="W5800" s="28"/>
      <c r="X5800" s="28"/>
      <c r="Y5800" s="28"/>
      <c r="AA5800" s="77"/>
      <c r="AB5800" s="28"/>
      <c r="AC5800" s="28"/>
      <c r="AD5800" s="28"/>
      <c r="AE5800" s="28"/>
      <c r="AF5800" s="28"/>
      <c r="AG5800" s="28"/>
      <c r="AH5800" s="28"/>
      <c r="AI5800" s="28"/>
      <c r="AJ5800" s="28"/>
      <c r="AK5800" s="28"/>
      <c r="AL5800" s="28"/>
      <c r="AM5800" s="28"/>
      <c r="AN5800" s="28"/>
      <c r="AO5800" s="28"/>
      <c r="AP5800" s="28"/>
      <c r="AQ5800" s="28"/>
      <c r="AR5800" s="28"/>
      <c r="AS5800" s="28"/>
      <c r="AT5800" s="96"/>
      <c r="AU5800" s="28"/>
      <c r="AV5800" s="28"/>
      <c r="AW5800" s="28"/>
      <c r="AX5800" s="28"/>
      <c r="AY5800" s="28"/>
      <c r="AZ5800" s="28"/>
      <c r="BA5800" s="28"/>
      <c r="BB5800" s="28"/>
      <c r="BC5800" s="28"/>
      <c r="BD5800" s="28"/>
      <c r="BE5800" s="28"/>
    </row>
    <row r="5801" spans="3:57" ht="14.25" customHeight="1">
      <c r="C5801" s="46"/>
      <c r="D5801" s="28"/>
      <c r="E5801" s="28"/>
      <c r="F5801" s="28"/>
      <c r="G5801" s="28"/>
      <c r="H5801" s="28"/>
      <c r="I5801" s="28"/>
      <c r="J5801" s="28"/>
      <c r="K5801" s="28"/>
      <c r="L5801" s="28"/>
      <c r="M5801" s="28"/>
      <c r="N5801" s="28"/>
      <c r="O5801" s="28"/>
      <c r="P5801" s="60"/>
      <c r="Q5801" s="60"/>
      <c r="R5801" s="60"/>
      <c r="S5801" s="60"/>
      <c r="T5801" s="60"/>
      <c r="U5801" s="60"/>
      <c r="V5801" s="46"/>
      <c r="W5801" s="28"/>
      <c r="X5801" s="28"/>
      <c r="Y5801" s="28"/>
      <c r="AA5801" s="77"/>
      <c r="AB5801" s="28"/>
      <c r="AC5801" s="28"/>
      <c r="AD5801" s="28"/>
      <c r="AE5801" s="28"/>
      <c r="AF5801" s="28"/>
      <c r="AG5801" s="28"/>
      <c r="AH5801" s="28"/>
      <c r="AI5801" s="28"/>
      <c r="AJ5801" s="28"/>
      <c r="AK5801" s="28"/>
      <c r="AL5801" s="28"/>
      <c r="AM5801" s="28"/>
      <c r="AN5801" s="28"/>
      <c r="AO5801" s="28"/>
      <c r="AP5801" s="28"/>
      <c r="AQ5801" s="28"/>
      <c r="AR5801" s="28"/>
      <c r="AS5801" s="28"/>
      <c r="AT5801" s="96"/>
      <c r="AU5801" s="28"/>
      <c r="AV5801" s="28"/>
      <c r="AW5801" s="28"/>
      <c r="AX5801" s="28"/>
      <c r="AY5801" s="28"/>
      <c r="AZ5801" s="28"/>
      <c r="BA5801" s="28"/>
      <c r="BB5801" s="28"/>
      <c r="BC5801" s="28"/>
      <c r="BD5801" s="28"/>
      <c r="BE5801" s="28"/>
    </row>
    <row r="5802" spans="3:57" ht="14.25" customHeight="1">
      <c r="C5802" s="46"/>
      <c r="D5802" s="28"/>
      <c r="E5802" s="28"/>
      <c r="F5802" s="28"/>
      <c r="G5802" s="28"/>
      <c r="H5802" s="28"/>
      <c r="I5802" s="28"/>
      <c r="J5802" s="28"/>
      <c r="K5802" s="28"/>
      <c r="L5802" s="28"/>
      <c r="M5802" s="28"/>
      <c r="N5802" s="28"/>
      <c r="O5802" s="28"/>
      <c r="P5802" s="60"/>
      <c r="Q5802" s="60"/>
      <c r="R5802" s="60"/>
      <c r="S5802" s="60"/>
      <c r="T5802" s="60"/>
      <c r="U5802" s="60"/>
      <c r="V5802" s="46"/>
      <c r="W5802" s="28"/>
      <c r="X5802" s="28"/>
      <c r="Y5802" s="28"/>
      <c r="AA5802" s="77"/>
      <c r="AB5802" s="28"/>
      <c r="AC5802" s="28"/>
      <c r="AD5802" s="28"/>
      <c r="AE5802" s="28"/>
      <c r="AF5802" s="28"/>
      <c r="AG5802" s="28"/>
      <c r="AH5802" s="28"/>
      <c r="AI5802" s="28"/>
      <c r="AJ5802" s="28"/>
      <c r="AK5802" s="28"/>
      <c r="AL5802" s="28"/>
      <c r="AM5802" s="28"/>
      <c r="AN5802" s="28"/>
      <c r="AO5802" s="28"/>
      <c r="AP5802" s="28"/>
      <c r="AQ5802" s="28"/>
      <c r="AR5802" s="28"/>
      <c r="AS5802" s="28"/>
      <c r="AT5802" s="96"/>
      <c r="AU5802" s="28"/>
      <c r="AV5802" s="28"/>
      <c r="AW5802" s="28"/>
      <c r="AX5802" s="28"/>
      <c r="AY5802" s="28"/>
      <c r="AZ5802" s="28"/>
      <c r="BA5802" s="28"/>
      <c r="BB5802" s="28"/>
      <c r="BC5802" s="28"/>
      <c r="BD5802" s="28"/>
      <c r="BE5802" s="28"/>
    </row>
    <row r="5803" spans="3:57" ht="14.25" customHeight="1">
      <c r="C5803" s="46"/>
      <c r="D5803" s="28"/>
      <c r="E5803" s="28"/>
      <c r="F5803" s="28"/>
      <c r="G5803" s="28"/>
      <c r="H5803" s="28"/>
      <c r="I5803" s="28"/>
      <c r="J5803" s="28"/>
      <c r="K5803" s="28"/>
      <c r="L5803" s="28"/>
      <c r="M5803" s="28"/>
      <c r="N5803" s="28"/>
      <c r="O5803" s="28"/>
      <c r="P5803" s="60"/>
      <c r="Q5803" s="60"/>
      <c r="R5803" s="60"/>
      <c r="S5803" s="60"/>
      <c r="T5803" s="60"/>
      <c r="U5803" s="60"/>
      <c r="V5803" s="46"/>
      <c r="W5803" s="28"/>
      <c r="X5803" s="28"/>
      <c r="Y5803" s="28"/>
      <c r="AA5803" s="77"/>
      <c r="AB5803" s="28"/>
      <c r="AC5803" s="28"/>
      <c r="AD5803" s="28"/>
      <c r="AE5803" s="28"/>
      <c r="AF5803" s="28"/>
      <c r="AG5803" s="28"/>
      <c r="AH5803" s="28"/>
      <c r="AI5803" s="28"/>
      <c r="AJ5803" s="28"/>
      <c r="AK5803" s="28"/>
      <c r="AL5803" s="28"/>
      <c r="AM5803" s="28"/>
      <c r="AN5803" s="28"/>
      <c r="AO5803" s="28"/>
      <c r="AP5803" s="28"/>
      <c r="AQ5803" s="28"/>
      <c r="AR5803" s="28"/>
      <c r="AS5803" s="28"/>
      <c r="AT5803" s="96"/>
      <c r="AU5803" s="28"/>
      <c r="AV5803" s="28"/>
      <c r="AW5803" s="28"/>
      <c r="AX5803" s="28"/>
      <c r="AY5803" s="28"/>
      <c r="AZ5803" s="28"/>
      <c r="BA5803" s="28"/>
      <c r="BB5803" s="28"/>
      <c r="BC5803" s="28"/>
      <c r="BD5803" s="28"/>
      <c r="BE5803" s="28"/>
    </row>
    <row r="5804" spans="3:57" ht="14.25" customHeight="1">
      <c r="C5804" s="46"/>
      <c r="D5804" s="28"/>
      <c r="E5804" s="28"/>
      <c r="F5804" s="28"/>
      <c r="G5804" s="28"/>
      <c r="H5804" s="28"/>
      <c r="I5804" s="28"/>
      <c r="J5804" s="28"/>
      <c r="K5804" s="28"/>
      <c r="L5804" s="28"/>
      <c r="M5804" s="28"/>
      <c r="N5804" s="28"/>
      <c r="O5804" s="28"/>
      <c r="P5804" s="60"/>
      <c r="Q5804" s="60"/>
      <c r="R5804" s="60"/>
      <c r="S5804" s="60"/>
      <c r="T5804" s="60"/>
      <c r="U5804" s="60"/>
      <c r="V5804" s="46"/>
      <c r="W5804" s="28"/>
      <c r="X5804" s="28"/>
      <c r="Y5804" s="28"/>
      <c r="AA5804" s="77"/>
      <c r="AB5804" s="28"/>
      <c r="AC5804" s="28"/>
      <c r="AD5804" s="28"/>
      <c r="AE5804" s="28"/>
      <c r="AF5804" s="28"/>
      <c r="AG5804" s="28"/>
      <c r="AH5804" s="28"/>
      <c r="AI5804" s="28"/>
      <c r="AJ5804" s="28"/>
      <c r="AK5804" s="28"/>
      <c r="AL5804" s="28"/>
      <c r="AM5804" s="28"/>
      <c r="AN5804" s="28"/>
      <c r="AO5804" s="28"/>
      <c r="AP5804" s="28"/>
      <c r="AQ5804" s="28"/>
      <c r="AR5804" s="28"/>
      <c r="AS5804" s="28"/>
      <c r="AT5804" s="96"/>
      <c r="AU5804" s="28"/>
      <c r="AV5804" s="28"/>
      <c r="AW5804" s="28"/>
      <c r="AX5804" s="28"/>
      <c r="AY5804" s="28"/>
      <c r="AZ5804" s="28"/>
      <c r="BA5804" s="28"/>
      <c r="BB5804" s="28"/>
      <c r="BC5804" s="28"/>
      <c r="BD5804" s="28"/>
      <c r="BE5804" s="28"/>
    </row>
    <row r="5805" spans="3:57" ht="14.25" customHeight="1">
      <c r="C5805" s="46"/>
      <c r="D5805" s="28"/>
      <c r="E5805" s="28"/>
      <c r="F5805" s="28"/>
      <c r="G5805" s="28"/>
      <c r="H5805" s="28"/>
      <c r="I5805" s="28"/>
      <c r="J5805" s="28"/>
      <c r="K5805" s="28"/>
      <c r="L5805" s="28"/>
      <c r="M5805" s="28"/>
      <c r="N5805" s="28"/>
      <c r="O5805" s="28"/>
      <c r="P5805" s="60"/>
      <c r="Q5805" s="60"/>
      <c r="R5805" s="60"/>
      <c r="S5805" s="60"/>
      <c r="T5805" s="60"/>
      <c r="U5805" s="60"/>
      <c r="V5805" s="46"/>
      <c r="W5805" s="28"/>
      <c r="X5805" s="28"/>
      <c r="Y5805" s="28"/>
      <c r="AA5805" s="77"/>
      <c r="AB5805" s="28"/>
      <c r="AC5805" s="28"/>
      <c r="AD5805" s="28"/>
      <c r="AE5805" s="28"/>
      <c r="AF5805" s="28"/>
      <c r="AG5805" s="28"/>
      <c r="AH5805" s="28"/>
      <c r="AI5805" s="28"/>
      <c r="AJ5805" s="28"/>
      <c r="AK5805" s="28"/>
      <c r="AL5805" s="28"/>
      <c r="AM5805" s="28"/>
      <c r="AN5805" s="28"/>
      <c r="AO5805" s="28"/>
      <c r="AP5805" s="28"/>
      <c r="AQ5805" s="28"/>
      <c r="AR5805" s="28"/>
      <c r="AS5805" s="28"/>
      <c r="AT5805" s="96"/>
      <c r="AU5805" s="28"/>
      <c r="AV5805" s="28"/>
      <c r="AW5805" s="28"/>
      <c r="AX5805" s="28"/>
      <c r="AY5805" s="28"/>
      <c r="AZ5805" s="28"/>
      <c r="BA5805" s="28"/>
      <c r="BB5805" s="28"/>
      <c r="BC5805" s="28"/>
      <c r="BD5805" s="28"/>
      <c r="BE5805" s="28"/>
    </row>
    <row r="5806" spans="3:57" ht="14.25" customHeight="1">
      <c r="C5806" s="46"/>
      <c r="D5806" s="28"/>
      <c r="E5806" s="28"/>
      <c r="F5806" s="28"/>
      <c r="G5806" s="28"/>
      <c r="H5806" s="28"/>
      <c r="I5806" s="28"/>
      <c r="J5806" s="28"/>
      <c r="K5806" s="28"/>
      <c r="L5806" s="28"/>
      <c r="M5806" s="28"/>
      <c r="N5806" s="28"/>
      <c r="O5806" s="28"/>
      <c r="P5806" s="60"/>
      <c r="Q5806" s="60"/>
      <c r="R5806" s="60"/>
      <c r="S5806" s="60"/>
      <c r="T5806" s="60"/>
      <c r="U5806" s="60"/>
      <c r="V5806" s="46"/>
      <c r="W5806" s="28"/>
      <c r="X5806" s="28"/>
      <c r="Y5806" s="28"/>
      <c r="AA5806" s="77"/>
      <c r="AB5806" s="28"/>
      <c r="AC5806" s="28"/>
      <c r="AD5806" s="28"/>
      <c r="AE5806" s="28"/>
      <c r="AF5806" s="28"/>
      <c r="AG5806" s="28"/>
      <c r="AH5806" s="28"/>
      <c r="AI5806" s="28"/>
      <c r="AJ5806" s="28"/>
      <c r="AK5806" s="28"/>
      <c r="AL5806" s="28"/>
      <c r="AM5806" s="28"/>
      <c r="AN5806" s="28"/>
      <c r="AO5806" s="28"/>
      <c r="AP5806" s="28"/>
      <c r="AQ5806" s="28"/>
      <c r="AR5806" s="28"/>
      <c r="AS5806" s="28"/>
      <c r="AT5806" s="96"/>
      <c r="AU5806" s="28"/>
      <c r="AV5806" s="28"/>
      <c r="AW5806" s="28"/>
      <c r="AX5806" s="28"/>
      <c r="AY5806" s="28"/>
      <c r="AZ5806" s="28"/>
      <c r="BA5806" s="28"/>
      <c r="BB5806" s="28"/>
      <c r="BC5806" s="28"/>
      <c r="BD5806" s="28"/>
      <c r="BE5806" s="28"/>
    </row>
    <row r="5807" spans="3:57" ht="14.25" customHeight="1">
      <c r="C5807" s="46"/>
      <c r="D5807" s="28"/>
      <c r="E5807" s="28"/>
      <c r="F5807" s="28"/>
      <c r="G5807" s="28"/>
      <c r="H5807" s="28"/>
      <c r="I5807" s="28"/>
      <c r="J5807" s="28"/>
      <c r="K5807" s="28"/>
      <c r="L5807" s="28"/>
      <c r="M5807" s="28"/>
      <c r="N5807" s="28"/>
      <c r="O5807" s="28"/>
      <c r="P5807" s="60"/>
      <c r="Q5807" s="60"/>
      <c r="R5807" s="60"/>
      <c r="S5807" s="60"/>
      <c r="T5807" s="60"/>
      <c r="U5807" s="60"/>
      <c r="V5807" s="46"/>
      <c r="W5807" s="28"/>
      <c r="X5807" s="28"/>
      <c r="Y5807" s="28"/>
      <c r="AA5807" s="77"/>
      <c r="AB5807" s="28"/>
      <c r="AC5807" s="28"/>
      <c r="AD5807" s="28"/>
      <c r="AE5807" s="28"/>
      <c r="AF5807" s="28"/>
      <c r="AG5807" s="28"/>
      <c r="AH5807" s="28"/>
      <c r="AI5807" s="28"/>
      <c r="AJ5807" s="28"/>
      <c r="AK5807" s="28"/>
      <c r="AL5807" s="28"/>
      <c r="AM5807" s="28"/>
      <c r="AN5807" s="28"/>
      <c r="AO5807" s="28"/>
      <c r="AP5807" s="28"/>
      <c r="AQ5807" s="28"/>
      <c r="AR5807" s="28"/>
      <c r="AS5807" s="28"/>
      <c r="AT5807" s="96"/>
      <c r="AU5807" s="28"/>
      <c r="AV5807" s="28"/>
      <c r="AW5807" s="28"/>
      <c r="AX5807" s="28"/>
      <c r="AY5807" s="28"/>
      <c r="AZ5807" s="28"/>
      <c r="BA5807" s="28"/>
      <c r="BB5807" s="28"/>
      <c r="BC5807" s="28"/>
      <c r="BD5807" s="28"/>
      <c r="BE5807" s="28"/>
    </row>
    <row r="5808" spans="3:57" ht="14.25" customHeight="1">
      <c r="C5808" s="46"/>
      <c r="D5808" s="28"/>
      <c r="E5808" s="28"/>
      <c r="F5808" s="28"/>
      <c r="G5808" s="28"/>
      <c r="H5808" s="28"/>
      <c r="I5808" s="28"/>
      <c r="J5808" s="28"/>
      <c r="K5808" s="28"/>
      <c r="L5808" s="28"/>
      <c r="M5808" s="28"/>
      <c r="N5808" s="28"/>
      <c r="O5808" s="28"/>
      <c r="P5808" s="60"/>
      <c r="Q5808" s="60"/>
      <c r="R5808" s="60"/>
      <c r="S5808" s="60"/>
      <c r="T5808" s="60"/>
      <c r="U5808" s="60"/>
      <c r="V5808" s="46"/>
      <c r="W5808" s="28"/>
      <c r="X5808" s="28"/>
      <c r="Y5808" s="28"/>
      <c r="AA5808" s="77"/>
      <c r="AB5808" s="28"/>
      <c r="AC5808" s="28"/>
      <c r="AD5808" s="28"/>
      <c r="AE5808" s="28"/>
      <c r="AF5808" s="28"/>
      <c r="AG5808" s="28"/>
      <c r="AH5808" s="28"/>
      <c r="AI5808" s="28"/>
      <c r="AJ5808" s="28"/>
      <c r="AK5808" s="28"/>
      <c r="AL5808" s="28"/>
      <c r="AM5808" s="28"/>
      <c r="AN5808" s="28"/>
      <c r="AO5808" s="28"/>
      <c r="AP5808" s="28"/>
      <c r="AQ5808" s="28"/>
      <c r="AR5808" s="28"/>
      <c r="AS5808" s="28"/>
      <c r="AT5808" s="96"/>
      <c r="AU5808" s="28"/>
      <c r="AV5808" s="28"/>
      <c r="AW5808" s="28"/>
      <c r="AX5808" s="28"/>
      <c r="AY5808" s="28"/>
      <c r="AZ5808" s="28"/>
      <c r="BA5808" s="28"/>
      <c r="BB5808" s="28"/>
      <c r="BC5808" s="28"/>
      <c r="BD5808" s="28"/>
      <c r="BE5808" s="28"/>
    </row>
    <row r="5809" spans="3:57" ht="14.25" customHeight="1">
      <c r="C5809" s="46"/>
      <c r="D5809" s="28"/>
      <c r="E5809" s="28"/>
      <c r="F5809" s="28"/>
      <c r="G5809" s="28"/>
      <c r="H5809" s="28"/>
      <c r="I5809" s="28"/>
      <c r="J5809" s="28"/>
      <c r="K5809" s="28"/>
      <c r="L5809" s="28"/>
      <c r="M5809" s="28"/>
      <c r="N5809" s="28"/>
      <c r="O5809" s="28"/>
      <c r="P5809" s="60"/>
      <c r="Q5809" s="60"/>
      <c r="R5809" s="60"/>
      <c r="S5809" s="60"/>
      <c r="T5809" s="60"/>
      <c r="U5809" s="60"/>
      <c r="V5809" s="46"/>
      <c r="W5809" s="28"/>
      <c r="X5809" s="28"/>
      <c r="Y5809" s="28"/>
      <c r="AA5809" s="77"/>
      <c r="AB5809" s="28"/>
      <c r="AC5809" s="28"/>
      <c r="AD5809" s="28"/>
      <c r="AE5809" s="28"/>
      <c r="AF5809" s="28"/>
      <c r="AG5809" s="28"/>
      <c r="AH5809" s="28"/>
      <c r="AI5809" s="28"/>
      <c r="AJ5809" s="28"/>
      <c r="AK5809" s="28"/>
      <c r="AL5809" s="28"/>
      <c r="AM5809" s="28"/>
      <c r="AN5809" s="28"/>
      <c r="AO5809" s="28"/>
      <c r="AP5809" s="28"/>
      <c r="AQ5809" s="28"/>
      <c r="AR5809" s="28"/>
      <c r="AS5809" s="28"/>
      <c r="AT5809" s="96"/>
      <c r="AU5809" s="28"/>
      <c r="AV5809" s="28"/>
      <c r="AW5809" s="28"/>
      <c r="AX5809" s="28"/>
      <c r="AY5809" s="28"/>
      <c r="AZ5809" s="28"/>
      <c r="BA5809" s="28"/>
      <c r="BB5809" s="28"/>
      <c r="BC5809" s="28"/>
      <c r="BD5809" s="28"/>
      <c r="BE5809" s="28"/>
    </row>
    <row r="5810" spans="3:57" ht="14.25" customHeight="1">
      <c r="C5810" s="46"/>
      <c r="D5810" s="28"/>
      <c r="E5810" s="28"/>
      <c r="F5810" s="28"/>
      <c r="G5810" s="28"/>
      <c r="H5810" s="28"/>
      <c r="I5810" s="28"/>
      <c r="J5810" s="28"/>
      <c r="K5810" s="28"/>
      <c r="L5810" s="28"/>
      <c r="M5810" s="28"/>
      <c r="N5810" s="28"/>
      <c r="O5810" s="28"/>
      <c r="P5810" s="60"/>
      <c r="Q5810" s="60"/>
      <c r="R5810" s="60"/>
      <c r="S5810" s="60"/>
      <c r="T5810" s="60"/>
      <c r="U5810" s="60"/>
      <c r="V5810" s="46"/>
      <c r="W5810" s="28"/>
      <c r="X5810" s="28"/>
      <c r="Y5810" s="28"/>
      <c r="AA5810" s="77"/>
      <c r="AB5810" s="28"/>
      <c r="AC5810" s="28"/>
      <c r="AD5810" s="28"/>
      <c r="AE5810" s="28"/>
      <c r="AF5810" s="28"/>
      <c r="AG5810" s="28"/>
      <c r="AH5810" s="28"/>
      <c r="AI5810" s="28"/>
      <c r="AJ5810" s="28"/>
      <c r="AK5810" s="28"/>
      <c r="AL5810" s="28"/>
      <c r="AM5810" s="28"/>
      <c r="AN5810" s="28"/>
      <c r="AO5810" s="28"/>
      <c r="AP5810" s="28"/>
      <c r="AQ5810" s="28"/>
      <c r="AR5810" s="28"/>
      <c r="AS5810" s="28"/>
      <c r="AT5810" s="96"/>
      <c r="AU5810" s="28"/>
      <c r="AV5810" s="28"/>
      <c r="AW5810" s="28"/>
      <c r="AX5810" s="28"/>
      <c r="AY5810" s="28"/>
      <c r="AZ5810" s="28"/>
      <c r="BA5810" s="28"/>
      <c r="BB5810" s="28"/>
      <c r="BC5810" s="28"/>
      <c r="BD5810" s="28"/>
      <c r="BE5810" s="28"/>
    </row>
    <row r="5811" spans="3:57" ht="14.25" customHeight="1">
      <c r="C5811" s="46"/>
      <c r="D5811" s="28"/>
      <c r="E5811" s="28"/>
      <c r="F5811" s="28"/>
      <c r="G5811" s="28"/>
      <c r="H5811" s="28"/>
      <c r="I5811" s="28"/>
      <c r="J5811" s="28"/>
      <c r="K5811" s="28"/>
      <c r="L5811" s="28"/>
      <c r="M5811" s="28"/>
      <c r="N5811" s="28"/>
      <c r="O5811" s="28"/>
      <c r="P5811" s="60"/>
      <c r="Q5811" s="60"/>
      <c r="R5811" s="60"/>
      <c r="S5811" s="60"/>
      <c r="T5811" s="60"/>
      <c r="U5811" s="60"/>
      <c r="V5811" s="46"/>
      <c r="W5811" s="28"/>
      <c r="X5811" s="28"/>
      <c r="Y5811" s="28"/>
      <c r="AA5811" s="77"/>
      <c r="AB5811" s="28"/>
      <c r="AC5811" s="28"/>
      <c r="AD5811" s="28"/>
      <c r="AE5811" s="28"/>
      <c r="AF5811" s="28"/>
      <c r="AG5811" s="28"/>
      <c r="AH5811" s="28"/>
      <c r="AI5811" s="28"/>
      <c r="AJ5811" s="28"/>
      <c r="AK5811" s="28"/>
      <c r="AL5811" s="28"/>
      <c r="AM5811" s="28"/>
      <c r="AN5811" s="28"/>
      <c r="AO5811" s="28"/>
      <c r="AP5811" s="28"/>
      <c r="AQ5811" s="28"/>
      <c r="AR5811" s="28"/>
      <c r="AS5811" s="28"/>
      <c r="AT5811" s="96"/>
      <c r="AU5811" s="28"/>
      <c r="AV5811" s="28"/>
      <c r="AW5811" s="28"/>
      <c r="AX5811" s="28"/>
      <c r="AY5811" s="28"/>
      <c r="AZ5811" s="28"/>
      <c r="BA5811" s="28"/>
      <c r="BB5811" s="28"/>
      <c r="BC5811" s="28"/>
      <c r="BD5811" s="28"/>
      <c r="BE5811" s="28"/>
    </row>
    <row r="5812" spans="3:57" ht="14.25" customHeight="1">
      <c r="C5812" s="46"/>
      <c r="D5812" s="28"/>
      <c r="E5812" s="28"/>
      <c r="F5812" s="28"/>
      <c r="G5812" s="28"/>
      <c r="H5812" s="28"/>
      <c r="I5812" s="28"/>
      <c r="J5812" s="28"/>
      <c r="K5812" s="28"/>
      <c r="L5812" s="28"/>
      <c r="M5812" s="28"/>
      <c r="N5812" s="28"/>
      <c r="O5812" s="28"/>
      <c r="P5812" s="60"/>
      <c r="Q5812" s="60"/>
      <c r="R5812" s="60"/>
      <c r="S5812" s="60"/>
      <c r="T5812" s="60"/>
      <c r="U5812" s="60"/>
      <c r="V5812" s="46"/>
      <c r="W5812" s="28"/>
      <c r="X5812" s="28"/>
      <c r="Y5812" s="28"/>
      <c r="AA5812" s="77"/>
      <c r="AB5812" s="28"/>
      <c r="AC5812" s="28"/>
      <c r="AD5812" s="28"/>
      <c r="AE5812" s="28"/>
      <c r="AF5812" s="28"/>
      <c r="AG5812" s="28"/>
      <c r="AH5812" s="28"/>
      <c r="AI5812" s="28"/>
      <c r="AJ5812" s="28"/>
      <c r="AK5812" s="28"/>
      <c r="AL5812" s="28"/>
      <c r="AM5812" s="28"/>
      <c r="AN5812" s="28"/>
      <c r="AO5812" s="28"/>
      <c r="AP5812" s="28"/>
      <c r="AQ5812" s="28"/>
      <c r="AR5812" s="28"/>
      <c r="AS5812" s="28"/>
      <c r="AT5812" s="96"/>
      <c r="AU5812" s="28"/>
      <c r="AV5812" s="28"/>
      <c r="AW5812" s="28"/>
      <c r="AX5812" s="28"/>
      <c r="AY5812" s="28"/>
      <c r="AZ5812" s="28"/>
      <c r="BA5812" s="28"/>
      <c r="BB5812" s="28"/>
      <c r="BC5812" s="28"/>
      <c r="BD5812" s="28"/>
      <c r="BE5812" s="28"/>
    </row>
    <row r="5813" spans="3:57" ht="14.25" customHeight="1">
      <c r="C5813" s="46"/>
      <c r="D5813" s="28"/>
      <c r="E5813" s="28"/>
      <c r="F5813" s="28"/>
      <c r="G5813" s="28"/>
      <c r="H5813" s="28"/>
      <c r="I5813" s="28"/>
      <c r="J5813" s="28"/>
      <c r="K5813" s="28"/>
      <c r="L5813" s="28"/>
      <c r="M5813" s="28"/>
      <c r="N5813" s="28"/>
      <c r="O5813" s="28"/>
      <c r="P5813" s="60"/>
      <c r="Q5813" s="60"/>
      <c r="R5813" s="60"/>
      <c r="S5813" s="60"/>
      <c r="T5813" s="60"/>
      <c r="U5813" s="60"/>
      <c r="V5813" s="46"/>
      <c r="W5813" s="28"/>
      <c r="X5813" s="28"/>
      <c r="Y5813" s="28"/>
      <c r="AA5813" s="77"/>
      <c r="AB5813" s="28"/>
      <c r="AC5813" s="28"/>
      <c r="AD5813" s="28"/>
      <c r="AE5813" s="28"/>
      <c r="AF5813" s="28"/>
      <c r="AG5813" s="28"/>
      <c r="AH5813" s="28"/>
      <c r="AI5813" s="28"/>
      <c r="AJ5813" s="28"/>
      <c r="AK5813" s="28"/>
      <c r="AL5813" s="28"/>
      <c r="AM5813" s="28"/>
      <c r="AN5813" s="28"/>
      <c r="AO5813" s="28"/>
      <c r="AP5813" s="28"/>
      <c r="AQ5813" s="28"/>
      <c r="AR5813" s="28"/>
      <c r="AS5813" s="28"/>
      <c r="AT5813" s="96"/>
      <c r="AU5813" s="28"/>
      <c r="AV5813" s="28"/>
      <c r="AW5813" s="28"/>
      <c r="AX5813" s="28"/>
      <c r="AY5813" s="28"/>
      <c r="AZ5813" s="28"/>
      <c r="BA5813" s="28"/>
      <c r="BB5813" s="28"/>
      <c r="BC5813" s="28"/>
      <c r="BD5813" s="28"/>
      <c r="BE5813" s="28"/>
    </row>
    <row r="5814" spans="3:57" ht="14.25" customHeight="1">
      <c r="C5814" s="46"/>
      <c r="D5814" s="28"/>
      <c r="E5814" s="28"/>
      <c r="F5814" s="28"/>
      <c r="G5814" s="28"/>
      <c r="H5814" s="28"/>
      <c r="I5814" s="28"/>
      <c r="J5814" s="28"/>
      <c r="K5814" s="28"/>
      <c r="L5814" s="28"/>
      <c r="M5814" s="28"/>
      <c r="N5814" s="28"/>
      <c r="O5814" s="28"/>
      <c r="P5814" s="60"/>
      <c r="Q5814" s="60"/>
      <c r="R5814" s="60"/>
      <c r="S5814" s="60"/>
      <c r="T5814" s="60"/>
      <c r="U5814" s="60"/>
      <c r="V5814" s="46"/>
      <c r="W5814" s="28"/>
      <c r="X5814" s="28"/>
      <c r="Y5814" s="28"/>
      <c r="AA5814" s="77"/>
      <c r="AB5814" s="28"/>
      <c r="AC5814" s="28"/>
      <c r="AD5814" s="28"/>
      <c r="AE5814" s="28"/>
      <c r="AF5814" s="28"/>
      <c r="AG5814" s="28"/>
      <c r="AH5814" s="28"/>
      <c r="AI5814" s="28"/>
      <c r="AJ5814" s="28"/>
      <c r="AK5814" s="28"/>
      <c r="AL5814" s="28"/>
      <c r="AM5814" s="28"/>
      <c r="AN5814" s="28"/>
      <c r="AO5814" s="28"/>
      <c r="AP5814" s="28"/>
      <c r="AQ5814" s="28"/>
      <c r="AR5814" s="28"/>
      <c r="AS5814" s="28"/>
      <c r="AT5814" s="96"/>
      <c r="AU5814" s="28"/>
      <c r="AV5814" s="28"/>
      <c r="AW5814" s="28"/>
      <c r="AX5814" s="28"/>
      <c r="AY5814" s="28"/>
      <c r="AZ5814" s="28"/>
      <c r="BA5814" s="28"/>
      <c r="BB5814" s="28"/>
      <c r="BC5814" s="28"/>
      <c r="BD5814" s="28"/>
      <c r="BE5814" s="28"/>
    </row>
    <row r="5815" spans="3:57" ht="14.25" customHeight="1">
      <c r="C5815" s="46"/>
      <c r="D5815" s="28"/>
      <c r="E5815" s="28"/>
      <c r="F5815" s="28"/>
      <c r="G5815" s="28"/>
      <c r="H5815" s="28"/>
      <c r="I5815" s="28"/>
      <c r="J5815" s="28"/>
      <c r="K5815" s="28"/>
      <c r="L5815" s="28"/>
      <c r="M5815" s="28"/>
      <c r="N5815" s="28"/>
      <c r="O5815" s="28"/>
      <c r="P5815" s="60"/>
      <c r="Q5815" s="60"/>
      <c r="R5815" s="60"/>
      <c r="S5815" s="60"/>
      <c r="T5815" s="60"/>
      <c r="U5815" s="60"/>
      <c r="V5815" s="46"/>
      <c r="W5815" s="28"/>
      <c r="X5815" s="28"/>
      <c r="Y5815" s="28"/>
      <c r="AA5815" s="77"/>
      <c r="AB5815" s="28"/>
      <c r="AC5815" s="28"/>
      <c r="AD5815" s="28"/>
      <c r="AE5815" s="28"/>
      <c r="AF5815" s="28"/>
      <c r="AG5815" s="28"/>
      <c r="AH5815" s="28"/>
      <c r="AI5815" s="28"/>
      <c r="AJ5815" s="28"/>
      <c r="AK5815" s="28"/>
      <c r="AL5815" s="28"/>
      <c r="AM5815" s="28"/>
      <c r="AN5815" s="28"/>
      <c r="AO5815" s="28"/>
      <c r="AP5815" s="28"/>
      <c r="AQ5815" s="28"/>
      <c r="AR5815" s="28"/>
      <c r="AS5815" s="28"/>
      <c r="AT5815" s="96"/>
      <c r="AU5815" s="28"/>
      <c r="AV5815" s="28"/>
      <c r="AW5815" s="28"/>
      <c r="AX5815" s="28"/>
      <c r="AY5815" s="28"/>
      <c r="AZ5815" s="28"/>
      <c r="BA5815" s="28"/>
      <c r="BB5815" s="28"/>
      <c r="BC5815" s="28"/>
      <c r="BD5815" s="28"/>
      <c r="BE5815" s="28"/>
    </row>
    <row r="5816" spans="3:57" ht="14.25" customHeight="1">
      <c r="C5816" s="46"/>
      <c r="D5816" s="28"/>
      <c r="E5816" s="28"/>
      <c r="F5816" s="28"/>
      <c r="G5816" s="28"/>
      <c r="H5816" s="28"/>
      <c r="I5816" s="28"/>
      <c r="J5816" s="28"/>
      <c r="K5816" s="28"/>
      <c r="L5816" s="28"/>
      <c r="M5816" s="28"/>
      <c r="N5816" s="28"/>
      <c r="O5816" s="28"/>
      <c r="P5816" s="60"/>
      <c r="Q5816" s="60"/>
      <c r="R5816" s="60"/>
      <c r="S5816" s="60"/>
      <c r="T5816" s="60"/>
      <c r="U5816" s="60"/>
      <c r="V5816" s="46"/>
      <c r="W5816" s="28"/>
      <c r="X5816" s="28"/>
      <c r="Y5816" s="28"/>
      <c r="AA5816" s="77"/>
      <c r="AB5816" s="28"/>
      <c r="AC5816" s="28"/>
      <c r="AD5816" s="28"/>
      <c r="AE5816" s="28"/>
      <c r="AF5816" s="28"/>
      <c r="AG5816" s="28"/>
      <c r="AH5816" s="28"/>
      <c r="AI5816" s="28"/>
      <c r="AJ5816" s="28"/>
      <c r="AK5816" s="28"/>
      <c r="AL5816" s="28"/>
      <c r="AM5816" s="28"/>
      <c r="AN5816" s="28"/>
      <c r="AO5816" s="28"/>
      <c r="AP5816" s="28"/>
      <c r="AQ5816" s="28"/>
      <c r="AR5816" s="28"/>
      <c r="AS5816" s="28"/>
      <c r="AT5816" s="96"/>
      <c r="AU5816" s="28"/>
      <c r="AV5816" s="28"/>
      <c r="AW5816" s="28"/>
      <c r="AX5816" s="28"/>
      <c r="AY5816" s="28"/>
      <c r="AZ5816" s="28"/>
      <c r="BA5816" s="28"/>
      <c r="BB5816" s="28"/>
      <c r="BC5816" s="28"/>
      <c r="BD5816" s="28"/>
      <c r="BE5816" s="28"/>
    </row>
    <row r="5817" spans="3:57" ht="14.25" customHeight="1">
      <c r="C5817" s="46"/>
      <c r="D5817" s="28"/>
      <c r="E5817" s="28"/>
      <c r="F5817" s="28"/>
      <c r="G5817" s="28"/>
      <c r="H5817" s="28"/>
      <c r="I5817" s="28"/>
      <c r="J5817" s="28"/>
      <c r="K5817" s="28"/>
      <c r="L5817" s="28"/>
      <c r="M5817" s="28"/>
      <c r="N5817" s="28"/>
      <c r="O5817" s="28"/>
      <c r="P5817" s="60"/>
      <c r="Q5817" s="60"/>
      <c r="R5817" s="60"/>
      <c r="S5817" s="60"/>
      <c r="T5817" s="60"/>
      <c r="U5817" s="60"/>
      <c r="V5817" s="46"/>
      <c r="W5817" s="28"/>
      <c r="X5817" s="28"/>
      <c r="Y5817" s="28"/>
      <c r="AA5817" s="77"/>
      <c r="AB5817" s="28"/>
      <c r="AC5817" s="28"/>
      <c r="AD5817" s="28"/>
      <c r="AE5817" s="28"/>
      <c r="AF5817" s="28"/>
      <c r="AG5817" s="28"/>
      <c r="AH5817" s="28"/>
      <c r="AI5817" s="28"/>
      <c r="AJ5817" s="28"/>
      <c r="AK5817" s="28"/>
      <c r="AL5817" s="28"/>
      <c r="AM5817" s="28"/>
      <c r="AN5817" s="28"/>
      <c r="AO5817" s="28"/>
      <c r="AP5817" s="28"/>
      <c r="AQ5817" s="28"/>
      <c r="AR5817" s="28"/>
      <c r="AS5817" s="28"/>
      <c r="AT5817" s="96"/>
      <c r="AU5817" s="28"/>
      <c r="AV5817" s="28"/>
      <c r="AW5817" s="28"/>
      <c r="AX5817" s="28"/>
      <c r="AY5817" s="28"/>
      <c r="AZ5817" s="28"/>
      <c r="BA5817" s="28"/>
      <c r="BB5817" s="28"/>
      <c r="BC5817" s="28"/>
      <c r="BD5817" s="28"/>
      <c r="BE5817" s="28"/>
    </row>
    <row r="5818" spans="3:57" ht="14.25" customHeight="1">
      <c r="C5818" s="46"/>
      <c r="D5818" s="28"/>
      <c r="E5818" s="28"/>
      <c r="F5818" s="28"/>
      <c r="G5818" s="28"/>
      <c r="H5818" s="28"/>
      <c r="I5818" s="28"/>
      <c r="J5818" s="28"/>
      <c r="K5818" s="28"/>
      <c r="L5818" s="28"/>
      <c r="M5818" s="28"/>
      <c r="N5818" s="28"/>
      <c r="O5818" s="28"/>
      <c r="P5818" s="60"/>
      <c r="Q5818" s="60"/>
      <c r="R5818" s="60"/>
      <c r="S5818" s="60"/>
      <c r="T5818" s="60"/>
      <c r="U5818" s="60"/>
      <c r="V5818" s="46"/>
      <c r="W5818" s="28"/>
      <c r="X5818" s="28"/>
      <c r="Y5818" s="28"/>
      <c r="AA5818" s="77"/>
      <c r="AB5818" s="28"/>
      <c r="AC5818" s="28"/>
      <c r="AD5818" s="28"/>
      <c r="AE5818" s="28"/>
      <c r="AF5818" s="28"/>
      <c r="AG5818" s="28"/>
      <c r="AH5818" s="28"/>
      <c r="AI5818" s="28"/>
      <c r="AJ5818" s="28"/>
      <c r="AK5818" s="28"/>
      <c r="AL5818" s="28"/>
      <c r="AM5818" s="28"/>
      <c r="AN5818" s="28"/>
      <c r="AO5818" s="28"/>
      <c r="AP5818" s="28"/>
      <c r="AQ5818" s="28"/>
      <c r="AR5818" s="28"/>
      <c r="AS5818" s="28"/>
      <c r="AT5818" s="96"/>
      <c r="AU5818" s="28"/>
      <c r="AV5818" s="28"/>
      <c r="AW5818" s="28"/>
      <c r="AX5818" s="28"/>
      <c r="AY5818" s="28"/>
      <c r="AZ5818" s="28"/>
      <c r="BA5818" s="28"/>
      <c r="BB5818" s="28"/>
      <c r="BC5818" s="28"/>
      <c r="BD5818" s="28"/>
      <c r="BE5818" s="28"/>
    </row>
    <row r="5819" spans="3:57" ht="14.25" customHeight="1">
      <c r="C5819" s="46"/>
      <c r="D5819" s="28"/>
      <c r="E5819" s="28"/>
      <c r="F5819" s="28"/>
      <c r="G5819" s="28"/>
      <c r="H5819" s="28"/>
      <c r="I5819" s="28"/>
      <c r="J5819" s="28"/>
      <c r="K5819" s="28"/>
      <c r="L5819" s="28"/>
      <c r="M5819" s="28"/>
      <c r="N5819" s="28"/>
      <c r="O5819" s="28"/>
      <c r="P5819" s="60"/>
      <c r="Q5819" s="60"/>
      <c r="R5819" s="60"/>
      <c r="S5819" s="60"/>
      <c r="T5819" s="60"/>
      <c r="U5819" s="60"/>
      <c r="V5819" s="46"/>
      <c r="W5819" s="28"/>
      <c r="X5819" s="28"/>
      <c r="Y5819" s="28"/>
      <c r="AA5819" s="77"/>
      <c r="AB5819" s="28"/>
      <c r="AC5819" s="28"/>
      <c r="AD5819" s="28"/>
      <c r="AE5819" s="28"/>
      <c r="AF5819" s="28"/>
      <c r="AG5819" s="28"/>
      <c r="AH5819" s="28"/>
      <c r="AI5819" s="28"/>
      <c r="AJ5819" s="28"/>
      <c r="AK5819" s="28"/>
      <c r="AL5819" s="28"/>
      <c r="AM5819" s="28"/>
      <c r="AN5819" s="28"/>
      <c r="AO5819" s="28"/>
      <c r="AP5819" s="28"/>
      <c r="AQ5819" s="28"/>
      <c r="AR5819" s="28"/>
      <c r="AS5819" s="28"/>
      <c r="AT5819" s="96"/>
      <c r="AU5819" s="28"/>
      <c r="AV5819" s="28"/>
      <c r="AW5819" s="28"/>
      <c r="AX5819" s="28"/>
      <c r="AY5819" s="28"/>
      <c r="AZ5819" s="28"/>
      <c r="BA5819" s="28"/>
      <c r="BB5819" s="28"/>
      <c r="BC5819" s="28"/>
      <c r="BD5819" s="28"/>
      <c r="BE5819" s="28"/>
    </row>
    <row r="5820" spans="3:57" ht="14.25" customHeight="1">
      <c r="C5820" s="46"/>
      <c r="D5820" s="28"/>
      <c r="E5820" s="28"/>
      <c r="F5820" s="28"/>
      <c r="G5820" s="28"/>
      <c r="H5820" s="28"/>
      <c r="I5820" s="28"/>
      <c r="J5820" s="28"/>
      <c r="K5820" s="28"/>
      <c r="L5820" s="28"/>
      <c r="M5820" s="28"/>
      <c r="N5820" s="28"/>
      <c r="O5820" s="28"/>
      <c r="P5820" s="60"/>
      <c r="Q5820" s="60"/>
      <c r="R5820" s="60"/>
      <c r="S5820" s="60"/>
      <c r="T5820" s="60"/>
      <c r="U5820" s="60"/>
      <c r="V5820" s="46"/>
      <c r="W5820" s="28"/>
      <c r="X5820" s="28"/>
      <c r="Y5820" s="28"/>
      <c r="AA5820" s="77"/>
      <c r="AB5820" s="28"/>
      <c r="AC5820" s="28"/>
      <c r="AD5820" s="28"/>
      <c r="AE5820" s="28"/>
      <c r="AF5820" s="28"/>
      <c r="AG5820" s="28"/>
      <c r="AH5820" s="28"/>
      <c r="AI5820" s="28"/>
      <c r="AJ5820" s="28"/>
      <c r="AK5820" s="28"/>
      <c r="AL5820" s="28"/>
      <c r="AM5820" s="28"/>
      <c r="AN5820" s="28"/>
      <c r="AO5820" s="28"/>
      <c r="AP5820" s="28"/>
      <c r="AQ5820" s="28"/>
      <c r="AR5820" s="28"/>
      <c r="AS5820" s="28"/>
      <c r="AT5820" s="96"/>
      <c r="AU5820" s="28"/>
      <c r="AV5820" s="28"/>
      <c r="AW5820" s="28"/>
      <c r="AX5820" s="28"/>
      <c r="AY5820" s="28"/>
      <c r="AZ5820" s="28"/>
      <c r="BA5820" s="28"/>
      <c r="BB5820" s="28"/>
      <c r="BC5820" s="28"/>
      <c r="BD5820" s="28"/>
      <c r="BE5820" s="28"/>
    </row>
    <row r="5821" spans="3:57" ht="14.25" customHeight="1">
      <c r="C5821" s="46"/>
      <c r="D5821" s="28"/>
      <c r="E5821" s="28"/>
      <c r="F5821" s="28"/>
      <c r="G5821" s="28"/>
      <c r="H5821" s="28"/>
      <c r="I5821" s="28"/>
      <c r="J5821" s="28"/>
      <c r="K5821" s="28"/>
      <c r="L5821" s="28"/>
      <c r="M5821" s="28"/>
      <c r="N5821" s="28"/>
      <c r="O5821" s="28"/>
      <c r="P5821" s="60"/>
      <c r="Q5821" s="60"/>
      <c r="R5821" s="60"/>
      <c r="S5821" s="60"/>
      <c r="T5821" s="60"/>
      <c r="U5821" s="60"/>
      <c r="V5821" s="46"/>
      <c r="W5821" s="28"/>
      <c r="X5821" s="28"/>
      <c r="Y5821" s="28"/>
      <c r="AA5821" s="77"/>
      <c r="AB5821" s="28"/>
      <c r="AC5821" s="28"/>
      <c r="AD5821" s="28"/>
      <c r="AE5821" s="28"/>
      <c r="AF5821" s="28"/>
      <c r="AG5821" s="28"/>
      <c r="AH5821" s="28"/>
      <c r="AI5821" s="28"/>
      <c r="AJ5821" s="28"/>
      <c r="AK5821" s="28"/>
      <c r="AL5821" s="28"/>
      <c r="AM5821" s="28"/>
      <c r="AN5821" s="28"/>
      <c r="AO5821" s="28"/>
      <c r="AP5821" s="28"/>
      <c r="AQ5821" s="28"/>
      <c r="AR5821" s="28"/>
      <c r="AS5821" s="28"/>
      <c r="AT5821" s="96"/>
      <c r="AU5821" s="28"/>
      <c r="AV5821" s="28"/>
      <c r="AW5821" s="28"/>
      <c r="AX5821" s="28"/>
      <c r="AY5821" s="28"/>
      <c r="AZ5821" s="28"/>
      <c r="BA5821" s="28"/>
      <c r="BB5821" s="28"/>
      <c r="BC5821" s="28"/>
      <c r="BD5821" s="28"/>
      <c r="BE5821" s="28"/>
    </row>
    <row r="5822" spans="3:57" ht="14.25" customHeight="1">
      <c r="C5822" s="46"/>
      <c r="D5822" s="28"/>
      <c r="E5822" s="28"/>
      <c r="F5822" s="28"/>
      <c r="G5822" s="28"/>
      <c r="H5822" s="28"/>
      <c r="I5822" s="28"/>
      <c r="J5822" s="28"/>
      <c r="K5822" s="28"/>
      <c r="L5822" s="28"/>
      <c r="M5822" s="28"/>
      <c r="N5822" s="28"/>
      <c r="O5822" s="28"/>
      <c r="P5822" s="60"/>
      <c r="Q5822" s="60"/>
      <c r="R5822" s="60"/>
      <c r="S5822" s="60"/>
      <c r="T5822" s="60"/>
      <c r="U5822" s="60"/>
      <c r="V5822" s="46"/>
      <c r="W5822" s="28"/>
      <c r="X5822" s="28"/>
      <c r="Y5822" s="28"/>
      <c r="AA5822" s="77"/>
      <c r="AB5822" s="28"/>
      <c r="AC5822" s="28"/>
      <c r="AD5822" s="28"/>
      <c r="AE5822" s="28"/>
      <c r="AF5822" s="28"/>
      <c r="AG5822" s="28"/>
      <c r="AH5822" s="28"/>
      <c r="AI5822" s="28"/>
      <c r="AJ5822" s="28"/>
      <c r="AK5822" s="28"/>
      <c r="AL5822" s="28"/>
      <c r="AM5822" s="28"/>
      <c r="AN5822" s="28"/>
      <c r="AO5822" s="28"/>
      <c r="AP5822" s="28"/>
      <c r="AQ5822" s="28"/>
      <c r="AR5822" s="28"/>
      <c r="AS5822" s="28"/>
      <c r="AT5822" s="96"/>
      <c r="AU5822" s="28"/>
      <c r="AV5822" s="28"/>
      <c r="AW5822" s="28"/>
      <c r="AX5822" s="28"/>
      <c r="AY5822" s="28"/>
      <c r="AZ5822" s="28"/>
      <c r="BA5822" s="28"/>
      <c r="BB5822" s="28"/>
      <c r="BC5822" s="28"/>
      <c r="BD5822" s="28"/>
      <c r="BE5822" s="28"/>
    </row>
    <row r="5823" spans="3:57" ht="14.25" customHeight="1">
      <c r="C5823" s="46"/>
      <c r="D5823" s="28"/>
      <c r="E5823" s="28"/>
      <c r="F5823" s="28"/>
      <c r="G5823" s="28"/>
      <c r="H5823" s="28"/>
      <c r="I5823" s="28"/>
      <c r="J5823" s="28"/>
      <c r="K5823" s="28"/>
      <c r="L5823" s="28"/>
      <c r="M5823" s="28"/>
      <c r="N5823" s="28"/>
      <c r="O5823" s="28"/>
      <c r="P5823" s="60"/>
      <c r="Q5823" s="60"/>
      <c r="R5823" s="60"/>
      <c r="S5823" s="60"/>
      <c r="T5823" s="60"/>
      <c r="U5823" s="60"/>
      <c r="V5823" s="46"/>
      <c r="W5823" s="28"/>
      <c r="X5823" s="28"/>
      <c r="Y5823" s="28"/>
      <c r="AA5823" s="77"/>
      <c r="AB5823" s="28"/>
      <c r="AC5823" s="28"/>
      <c r="AD5823" s="28"/>
      <c r="AE5823" s="28"/>
      <c r="AF5823" s="28"/>
      <c r="AG5823" s="28"/>
      <c r="AH5823" s="28"/>
      <c r="AI5823" s="28"/>
      <c r="AJ5823" s="28"/>
      <c r="AK5823" s="28"/>
      <c r="AL5823" s="28"/>
      <c r="AM5823" s="28"/>
      <c r="AN5823" s="28"/>
      <c r="AO5823" s="28"/>
      <c r="AP5823" s="28"/>
      <c r="AQ5823" s="28"/>
      <c r="AR5823" s="28"/>
      <c r="AS5823" s="28"/>
      <c r="AT5823" s="96"/>
      <c r="AU5823" s="28"/>
      <c r="AV5823" s="28"/>
      <c r="AW5823" s="28"/>
      <c r="AX5823" s="28"/>
      <c r="AY5823" s="28"/>
      <c r="AZ5823" s="28"/>
      <c r="BA5823" s="28"/>
      <c r="BB5823" s="28"/>
      <c r="BC5823" s="28"/>
      <c r="BD5823" s="28"/>
      <c r="BE5823" s="28"/>
    </row>
    <row r="5824" spans="3:57" ht="14.25" customHeight="1">
      <c r="C5824" s="46"/>
      <c r="D5824" s="28"/>
      <c r="E5824" s="28"/>
      <c r="F5824" s="28"/>
      <c r="G5824" s="28"/>
      <c r="H5824" s="28"/>
      <c r="I5824" s="28"/>
      <c r="J5824" s="28"/>
      <c r="K5824" s="28"/>
      <c r="L5824" s="28"/>
      <c r="M5824" s="28"/>
      <c r="N5824" s="28"/>
      <c r="O5824" s="28"/>
      <c r="P5824" s="60"/>
      <c r="Q5824" s="60"/>
      <c r="R5824" s="60"/>
      <c r="S5824" s="60"/>
      <c r="T5824" s="60"/>
      <c r="U5824" s="60"/>
      <c r="V5824" s="46"/>
      <c r="W5824" s="28"/>
      <c r="X5824" s="28"/>
      <c r="Y5824" s="28"/>
      <c r="AA5824" s="77"/>
      <c r="AB5824" s="28"/>
      <c r="AC5824" s="28"/>
      <c r="AD5824" s="28"/>
      <c r="AE5824" s="28"/>
      <c r="AF5824" s="28"/>
      <c r="AG5824" s="28"/>
      <c r="AH5824" s="28"/>
      <c r="AI5824" s="28"/>
      <c r="AJ5824" s="28"/>
      <c r="AK5824" s="28"/>
      <c r="AL5824" s="28"/>
      <c r="AM5824" s="28"/>
      <c r="AN5824" s="28"/>
      <c r="AO5824" s="28"/>
      <c r="AP5824" s="28"/>
      <c r="AQ5824" s="28"/>
      <c r="AR5824" s="28"/>
      <c r="AS5824" s="28"/>
      <c r="AT5824" s="96"/>
      <c r="AU5824" s="28"/>
      <c r="AV5824" s="28"/>
      <c r="AW5824" s="28"/>
      <c r="AX5824" s="28"/>
      <c r="AY5824" s="28"/>
      <c r="AZ5824" s="28"/>
      <c r="BA5824" s="28"/>
      <c r="BB5824" s="28"/>
      <c r="BC5824" s="28"/>
      <c r="BD5824" s="28"/>
      <c r="BE5824" s="28"/>
    </row>
    <row r="5825" spans="3:57" ht="14.25" customHeight="1">
      <c r="C5825" s="46"/>
      <c r="D5825" s="28"/>
      <c r="E5825" s="28"/>
      <c r="F5825" s="28"/>
      <c r="G5825" s="28"/>
      <c r="H5825" s="28"/>
      <c r="I5825" s="28"/>
      <c r="J5825" s="28"/>
      <c r="K5825" s="28"/>
      <c r="L5825" s="28"/>
      <c r="M5825" s="28"/>
      <c r="N5825" s="28"/>
      <c r="O5825" s="28"/>
      <c r="P5825" s="60"/>
      <c r="Q5825" s="60"/>
      <c r="R5825" s="60"/>
      <c r="S5825" s="60"/>
      <c r="T5825" s="60"/>
      <c r="U5825" s="60"/>
      <c r="V5825" s="46"/>
      <c r="W5825" s="28"/>
      <c r="X5825" s="28"/>
      <c r="Y5825" s="28"/>
      <c r="AA5825" s="77"/>
      <c r="AB5825" s="28"/>
      <c r="AC5825" s="28"/>
      <c r="AD5825" s="28"/>
      <c r="AE5825" s="28"/>
      <c r="AF5825" s="28"/>
      <c r="AG5825" s="28"/>
      <c r="AH5825" s="28"/>
      <c r="AI5825" s="28"/>
      <c r="AJ5825" s="28"/>
      <c r="AK5825" s="28"/>
      <c r="AL5825" s="28"/>
      <c r="AM5825" s="28"/>
      <c r="AN5825" s="28"/>
      <c r="AO5825" s="28"/>
      <c r="AP5825" s="28"/>
      <c r="AQ5825" s="28"/>
      <c r="AR5825" s="28"/>
      <c r="AS5825" s="28"/>
      <c r="AT5825" s="96"/>
      <c r="AU5825" s="28"/>
      <c r="AV5825" s="28"/>
      <c r="AW5825" s="28"/>
      <c r="AX5825" s="28"/>
      <c r="AY5825" s="28"/>
      <c r="AZ5825" s="28"/>
      <c r="BA5825" s="28"/>
      <c r="BB5825" s="28"/>
      <c r="BC5825" s="28"/>
      <c r="BD5825" s="28"/>
      <c r="BE5825" s="28"/>
    </row>
    <row r="5826" spans="3:57" ht="14.25" customHeight="1">
      <c r="C5826" s="46"/>
      <c r="D5826" s="28"/>
      <c r="E5826" s="28"/>
      <c r="F5826" s="28"/>
      <c r="G5826" s="28"/>
      <c r="H5826" s="28"/>
      <c r="I5826" s="28"/>
      <c r="J5826" s="28"/>
      <c r="K5826" s="28"/>
      <c r="L5826" s="28"/>
      <c r="M5826" s="28"/>
      <c r="N5826" s="28"/>
      <c r="O5826" s="28"/>
      <c r="P5826" s="60"/>
      <c r="Q5826" s="60"/>
      <c r="R5826" s="60"/>
      <c r="S5826" s="60"/>
      <c r="T5826" s="60"/>
      <c r="U5826" s="60"/>
      <c r="V5826" s="46"/>
      <c r="W5826" s="28"/>
      <c r="X5826" s="28"/>
      <c r="Y5826" s="28"/>
      <c r="AA5826" s="77"/>
      <c r="AB5826" s="28"/>
      <c r="AC5826" s="28"/>
      <c r="AD5826" s="28"/>
      <c r="AE5826" s="28"/>
      <c r="AF5826" s="28"/>
      <c r="AG5826" s="28"/>
      <c r="AH5826" s="28"/>
      <c r="AI5826" s="28"/>
      <c r="AJ5826" s="28"/>
      <c r="AK5826" s="28"/>
      <c r="AL5826" s="28"/>
      <c r="AM5826" s="28"/>
      <c r="AN5826" s="28"/>
      <c r="AO5826" s="28"/>
      <c r="AP5826" s="28"/>
      <c r="AQ5826" s="28"/>
      <c r="AR5826" s="28"/>
      <c r="AS5826" s="28"/>
      <c r="AT5826" s="96"/>
      <c r="AU5826" s="28"/>
      <c r="AV5826" s="28"/>
      <c r="AW5826" s="28"/>
      <c r="AX5826" s="28"/>
      <c r="AY5826" s="28"/>
      <c r="AZ5826" s="28"/>
      <c r="BA5826" s="28"/>
      <c r="BB5826" s="28"/>
      <c r="BC5826" s="28"/>
      <c r="BD5826" s="28"/>
      <c r="BE5826" s="28"/>
    </row>
    <row r="5827" spans="3:57" ht="14.25" customHeight="1">
      <c r="C5827" s="46"/>
      <c r="D5827" s="28"/>
      <c r="E5827" s="28"/>
      <c r="F5827" s="28"/>
      <c r="G5827" s="28"/>
      <c r="H5827" s="28"/>
      <c r="I5827" s="28"/>
      <c r="J5827" s="28"/>
      <c r="K5827" s="28"/>
      <c r="L5827" s="28"/>
      <c r="M5827" s="28"/>
      <c r="N5827" s="28"/>
      <c r="O5827" s="28"/>
      <c r="P5827" s="60"/>
      <c r="Q5827" s="60"/>
      <c r="R5827" s="60"/>
      <c r="S5827" s="60"/>
      <c r="T5827" s="60"/>
      <c r="U5827" s="60"/>
      <c r="V5827" s="46"/>
      <c r="W5827" s="28"/>
      <c r="X5827" s="28"/>
      <c r="Y5827" s="28"/>
      <c r="AA5827" s="77"/>
      <c r="AB5827" s="28"/>
      <c r="AC5827" s="28"/>
      <c r="AD5827" s="28"/>
      <c r="AE5827" s="28"/>
      <c r="AF5827" s="28"/>
      <c r="AG5827" s="28"/>
      <c r="AH5827" s="28"/>
      <c r="AI5827" s="28"/>
      <c r="AJ5827" s="28"/>
      <c r="AK5827" s="28"/>
      <c r="AL5827" s="28"/>
      <c r="AM5827" s="28"/>
      <c r="AN5827" s="28"/>
      <c r="AO5827" s="28"/>
      <c r="AP5827" s="28"/>
      <c r="AQ5827" s="28"/>
      <c r="AR5827" s="28"/>
      <c r="AS5827" s="28"/>
      <c r="AT5827" s="96"/>
      <c r="AU5827" s="28"/>
      <c r="AV5827" s="28"/>
      <c r="AW5827" s="28"/>
      <c r="AX5827" s="28"/>
      <c r="AY5827" s="28"/>
      <c r="AZ5827" s="28"/>
      <c r="BA5827" s="28"/>
      <c r="BB5827" s="28"/>
      <c r="BC5827" s="28"/>
      <c r="BD5827" s="28"/>
      <c r="BE5827" s="28"/>
    </row>
    <row r="5828" spans="3:57" ht="14.25" customHeight="1">
      <c r="C5828" s="46"/>
      <c r="D5828" s="28"/>
      <c r="E5828" s="28"/>
      <c r="F5828" s="28"/>
      <c r="G5828" s="28"/>
      <c r="H5828" s="28"/>
      <c r="I5828" s="28"/>
      <c r="J5828" s="28"/>
      <c r="K5828" s="28"/>
      <c r="L5828" s="28"/>
      <c r="M5828" s="28"/>
      <c r="N5828" s="28"/>
      <c r="O5828" s="28"/>
      <c r="P5828" s="60"/>
      <c r="Q5828" s="60"/>
      <c r="R5828" s="60"/>
      <c r="S5828" s="60"/>
      <c r="T5828" s="60"/>
      <c r="U5828" s="60"/>
      <c r="V5828" s="46"/>
      <c r="W5828" s="28"/>
      <c r="X5828" s="28"/>
      <c r="Y5828" s="28"/>
      <c r="AA5828" s="77"/>
      <c r="AB5828" s="28"/>
      <c r="AC5828" s="28"/>
      <c r="AD5828" s="28"/>
      <c r="AE5828" s="28"/>
      <c r="AF5828" s="28"/>
      <c r="AG5828" s="28"/>
      <c r="AH5828" s="28"/>
      <c r="AI5828" s="28"/>
      <c r="AJ5828" s="28"/>
      <c r="AK5828" s="28"/>
      <c r="AL5828" s="28"/>
      <c r="AM5828" s="28"/>
      <c r="AN5828" s="28"/>
      <c r="AO5828" s="28"/>
      <c r="AP5828" s="28"/>
      <c r="AQ5828" s="28"/>
      <c r="AR5828" s="28"/>
      <c r="AS5828" s="28"/>
      <c r="AT5828" s="96"/>
      <c r="AU5828" s="28"/>
      <c r="AV5828" s="28"/>
      <c r="AW5828" s="28"/>
      <c r="AX5828" s="28"/>
      <c r="AY5828" s="28"/>
      <c r="AZ5828" s="28"/>
      <c r="BA5828" s="28"/>
      <c r="BB5828" s="28"/>
      <c r="BC5828" s="28"/>
      <c r="BD5828" s="28"/>
      <c r="BE5828" s="28"/>
    </row>
    <row r="5829" spans="3:57" ht="14.25" customHeight="1">
      <c r="C5829" s="46"/>
      <c r="D5829" s="28"/>
      <c r="E5829" s="28"/>
      <c r="F5829" s="28"/>
      <c r="G5829" s="28"/>
      <c r="H5829" s="28"/>
      <c r="I5829" s="28"/>
      <c r="J5829" s="28"/>
      <c r="K5829" s="28"/>
      <c r="L5829" s="28"/>
      <c r="M5829" s="28"/>
      <c r="N5829" s="28"/>
      <c r="O5829" s="28"/>
      <c r="P5829" s="60"/>
      <c r="Q5829" s="60"/>
      <c r="R5829" s="60"/>
      <c r="S5829" s="60"/>
      <c r="T5829" s="60"/>
      <c r="U5829" s="60"/>
      <c r="V5829" s="46"/>
      <c r="W5829" s="28"/>
      <c r="X5829" s="28"/>
      <c r="Y5829" s="28"/>
      <c r="AA5829" s="77"/>
      <c r="AB5829" s="28"/>
      <c r="AC5829" s="28"/>
      <c r="AD5829" s="28"/>
      <c r="AE5829" s="28"/>
      <c r="AF5829" s="28"/>
      <c r="AG5829" s="28"/>
      <c r="AH5829" s="28"/>
      <c r="AI5829" s="28"/>
      <c r="AJ5829" s="28"/>
      <c r="AK5829" s="28"/>
      <c r="AL5829" s="28"/>
      <c r="AM5829" s="28"/>
      <c r="AN5829" s="28"/>
      <c r="AO5829" s="28"/>
      <c r="AP5829" s="28"/>
      <c r="AQ5829" s="28"/>
      <c r="AR5829" s="28"/>
      <c r="AS5829" s="28"/>
      <c r="AT5829" s="96"/>
      <c r="AU5829" s="28"/>
      <c r="AV5829" s="28"/>
      <c r="AW5829" s="28"/>
      <c r="AX5829" s="28"/>
      <c r="AY5829" s="28"/>
      <c r="AZ5829" s="28"/>
      <c r="BA5829" s="28"/>
      <c r="BB5829" s="28"/>
      <c r="BC5829" s="28"/>
      <c r="BD5829" s="28"/>
      <c r="BE5829" s="28"/>
    </row>
    <row r="5830" spans="3:57" ht="14.25" customHeight="1">
      <c r="C5830" s="46"/>
      <c r="D5830" s="28"/>
      <c r="E5830" s="28"/>
      <c r="F5830" s="28"/>
      <c r="G5830" s="28"/>
      <c r="H5830" s="28"/>
      <c r="I5830" s="28"/>
      <c r="J5830" s="28"/>
      <c r="K5830" s="28"/>
      <c r="L5830" s="28"/>
      <c r="M5830" s="28"/>
      <c r="N5830" s="28"/>
      <c r="O5830" s="28"/>
      <c r="P5830" s="60"/>
      <c r="Q5830" s="60"/>
      <c r="R5830" s="60"/>
      <c r="S5830" s="60"/>
      <c r="T5830" s="60"/>
      <c r="U5830" s="60"/>
      <c r="V5830" s="46"/>
      <c r="W5830" s="28"/>
      <c r="X5830" s="28"/>
      <c r="Y5830" s="28"/>
      <c r="AA5830" s="77"/>
      <c r="AB5830" s="28"/>
      <c r="AC5830" s="28"/>
      <c r="AD5830" s="28"/>
      <c r="AE5830" s="28"/>
      <c r="AF5830" s="28"/>
      <c r="AG5830" s="28"/>
      <c r="AH5830" s="28"/>
      <c r="AI5830" s="28"/>
      <c r="AJ5830" s="28"/>
      <c r="AK5830" s="28"/>
      <c r="AL5830" s="28"/>
      <c r="AM5830" s="28"/>
      <c r="AN5830" s="28"/>
      <c r="AO5830" s="28"/>
      <c r="AP5830" s="28"/>
      <c r="AQ5830" s="28"/>
      <c r="AR5830" s="28"/>
      <c r="AS5830" s="28"/>
      <c r="AT5830" s="96"/>
      <c r="AU5830" s="28"/>
      <c r="AV5830" s="28"/>
      <c r="AW5830" s="28"/>
      <c r="AX5830" s="28"/>
      <c r="AY5830" s="28"/>
      <c r="AZ5830" s="28"/>
      <c r="BA5830" s="28"/>
      <c r="BB5830" s="28"/>
      <c r="BC5830" s="28"/>
      <c r="BD5830" s="28"/>
      <c r="BE5830" s="28"/>
    </row>
    <row r="5831" spans="3:57" ht="14.25" customHeight="1">
      <c r="C5831" s="46"/>
      <c r="D5831" s="28"/>
      <c r="E5831" s="28"/>
      <c r="F5831" s="28"/>
      <c r="G5831" s="28"/>
      <c r="H5831" s="28"/>
      <c r="I5831" s="28"/>
      <c r="J5831" s="28"/>
      <c r="K5831" s="28"/>
      <c r="L5831" s="28"/>
      <c r="M5831" s="28"/>
      <c r="N5831" s="28"/>
      <c r="O5831" s="28"/>
      <c r="P5831" s="60"/>
      <c r="Q5831" s="60"/>
      <c r="R5831" s="60"/>
      <c r="S5831" s="60"/>
      <c r="T5831" s="60"/>
      <c r="U5831" s="60"/>
      <c r="V5831" s="46"/>
      <c r="W5831" s="28"/>
      <c r="X5831" s="28"/>
      <c r="Y5831" s="28"/>
      <c r="AA5831" s="77"/>
      <c r="AB5831" s="28"/>
      <c r="AC5831" s="28"/>
      <c r="AD5831" s="28"/>
      <c r="AE5831" s="28"/>
      <c r="AF5831" s="28"/>
      <c r="AG5831" s="28"/>
      <c r="AH5831" s="28"/>
      <c r="AI5831" s="28"/>
      <c r="AJ5831" s="28"/>
      <c r="AK5831" s="28"/>
      <c r="AL5831" s="28"/>
      <c r="AM5831" s="28"/>
      <c r="AN5831" s="28"/>
      <c r="AO5831" s="28"/>
      <c r="AP5831" s="28"/>
      <c r="AQ5831" s="28"/>
      <c r="AR5831" s="28"/>
      <c r="AS5831" s="28"/>
      <c r="AT5831" s="96"/>
      <c r="AU5831" s="28"/>
      <c r="AV5831" s="28"/>
      <c r="AW5831" s="28"/>
      <c r="AX5831" s="28"/>
      <c r="AY5831" s="28"/>
      <c r="AZ5831" s="28"/>
      <c r="BA5831" s="28"/>
      <c r="BB5831" s="28"/>
      <c r="BC5831" s="28"/>
      <c r="BD5831" s="28"/>
      <c r="BE5831" s="28"/>
    </row>
    <row r="5832" spans="3:57" ht="14.25" customHeight="1">
      <c r="C5832" s="46"/>
      <c r="D5832" s="28"/>
      <c r="E5832" s="28"/>
      <c r="F5832" s="28"/>
      <c r="G5832" s="28"/>
      <c r="H5832" s="28"/>
      <c r="I5832" s="28"/>
      <c r="J5832" s="28"/>
      <c r="K5832" s="28"/>
      <c r="L5832" s="28"/>
      <c r="M5832" s="28"/>
      <c r="N5832" s="28"/>
      <c r="O5832" s="28"/>
      <c r="P5832" s="60"/>
      <c r="Q5832" s="60"/>
      <c r="R5832" s="60"/>
      <c r="S5832" s="60"/>
      <c r="T5832" s="60"/>
      <c r="U5832" s="60"/>
      <c r="V5832" s="46"/>
      <c r="W5832" s="28"/>
      <c r="X5832" s="28"/>
      <c r="Y5832" s="28"/>
      <c r="AA5832" s="77"/>
      <c r="AB5832" s="28"/>
      <c r="AC5832" s="28"/>
      <c r="AD5832" s="28"/>
      <c r="AE5832" s="28"/>
      <c r="AF5832" s="28"/>
      <c r="AG5832" s="28"/>
      <c r="AH5832" s="28"/>
      <c r="AI5832" s="28"/>
      <c r="AJ5832" s="28"/>
      <c r="AK5832" s="28"/>
      <c r="AL5832" s="28"/>
      <c r="AM5832" s="28"/>
      <c r="AN5832" s="28"/>
      <c r="AO5832" s="28"/>
      <c r="AP5832" s="28"/>
      <c r="AQ5832" s="28"/>
      <c r="AR5832" s="28"/>
      <c r="AS5832" s="28"/>
      <c r="AT5832" s="96"/>
      <c r="AU5832" s="28"/>
      <c r="AV5832" s="28"/>
      <c r="AW5832" s="28"/>
      <c r="AX5832" s="28"/>
      <c r="AY5832" s="28"/>
      <c r="AZ5832" s="28"/>
      <c r="BA5832" s="28"/>
      <c r="BB5832" s="28"/>
      <c r="BC5832" s="28"/>
      <c r="BD5832" s="28"/>
      <c r="BE5832" s="28"/>
    </row>
    <row r="5833" spans="3:57" ht="14.25" customHeight="1">
      <c r="C5833" s="46"/>
      <c r="D5833" s="28"/>
      <c r="E5833" s="28"/>
      <c r="F5833" s="28"/>
      <c r="G5833" s="28"/>
      <c r="H5833" s="28"/>
      <c r="I5833" s="28"/>
      <c r="J5833" s="28"/>
      <c r="K5833" s="28"/>
      <c r="L5833" s="28"/>
      <c r="M5833" s="28"/>
      <c r="N5833" s="28"/>
      <c r="O5833" s="28"/>
      <c r="P5833" s="60"/>
      <c r="Q5833" s="60"/>
      <c r="R5833" s="60"/>
      <c r="S5833" s="60"/>
      <c r="T5833" s="60"/>
      <c r="U5833" s="60"/>
      <c r="V5833" s="46"/>
      <c r="W5833" s="28"/>
      <c r="X5833" s="28"/>
      <c r="Y5833" s="28"/>
      <c r="AA5833" s="77"/>
      <c r="AB5833" s="28"/>
      <c r="AC5833" s="28"/>
      <c r="AD5833" s="28"/>
      <c r="AE5833" s="28"/>
      <c r="AF5833" s="28"/>
      <c r="AG5833" s="28"/>
      <c r="AH5833" s="28"/>
      <c r="AI5833" s="28"/>
      <c r="AJ5833" s="28"/>
      <c r="AK5833" s="28"/>
      <c r="AL5833" s="28"/>
      <c r="AM5833" s="28"/>
      <c r="AN5833" s="28"/>
      <c r="AO5833" s="28"/>
      <c r="AP5833" s="28"/>
      <c r="AQ5833" s="28"/>
      <c r="AR5833" s="28"/>
      <c r="AS5833" s="28"/>
      <c r="AT5833" s="96"/>
      <c r="AU5833" s="28"/>
      <c r="AV5833" s="28"/>
      <c r="AW5833" s="28"/>
      <c r="AX5833" s="28"/>
      <c r="AY5833" s="28"/>
      <c r="AZ5833" s="28"/>
      <c r="BA5833" s="28"/>
      <c r="BB5833" s="28"/>
      <c r="BC5833" s="28"/>
      <c r="BD5833" s="28"/>
      <c r="BE5833" s="28"/>
    </row>
    <row r="5834" spans="3:57" ht="14.25" customHeight="1">
      <c r="C5834" s="46"/>
      <c r="D5834" s="28"/>
      <c r="E5834" s="28"/>
      <c r="F5834" s="28"/>
      <c r="G5834" s="28"/>
      <c r="H5834" s="28"/>
      <c r="I5834" s="28"/>
      <c r="J5834" s="28"/>
      <c r="K5834" s="28"/>
      <c r="L5834" s="28"/>
      <c r="M5834" s="28"/>
      <c r="N5834" s="28"/>
      <c r="O5834" s="28"/>
      <c r="P5834" s="60"/>
      <c r="Q5834" s="60"/>
      <c r="R5834" s="60"/>
      <c r="S5834" s="60"/>
      <c r="T5834" s="60"/>
      <c r="U5834" s="60"/>
      <c r="V5834" s="46"/>
      <c r="W5834" s="28"/>
      <c r="X5834" s="28"/>
      <c r="Y5834" s="28"/>
      <c r="AA5834" s="77"/>
      <c r="AB5834" s="28"/>
      <c r="AC5834" s="28"/>
      <c r="AD5834" s="28"/>
      <c r="AE5834" s="28"/>
      <c r="AF5834" s="28"/>
      <c r="AG5834" s="28"/>
      <c r="AH5834" s="28"/>
      <c r="AI5834" s="28"/>
      <c r="AJ5834" s="28"/>
      <c r="AK5834" s="28"/>
      <c r="AL5834" s="28"/>
      <c r="AM5834" s="28"/>
      <c r="AN5834" s="28"/>
      <c r="AO5834" s="28"/>
      <c r="AP5834" s="28"/>
      <c r="AQ5834" s="28"/>
      <c r="AR5834" s="28"/>
      <c r="AS5834" s="28"/>
      <c r="AT5834" s="96"/>
      <c r="AU5834" s="28"/>
      <c r="AV5834" s="28"/>
      <c r="AW5834" s="28"/>
      <c r="AX5834" s="28"/>
      <c r="AY5834" s="28"/>
      <c r="AZ5834" s="28"/>
      <c r="BA5834" s="28"/>
      <c r="BB5834" s="28"/>
      <c r="BC5834" s="28"/>
      <c r="BD5834" s="28"/>
      <c r="BE5834" s="28"/>
    </row>
    <row r="5835" spans="3:57" ht="14.25" customHeight="1">
      <c r="C5835" s="46"/>
      <c r="D5835" s="28"/>
      <c r="E5835" s="28"/>
      <c r="F5835" s="28"/>
      <c r="G5835" s="28"/>
      <c r="H5835" s="28"/>
      <c r="I5835" s="28"/>
      <c r="J5835" s="28"/>
      <c r="K5835" s="28"/>
      <c r="L5835" s="28"/>
      <c r="M5835" s="28"/>
      <c r="N5835" s="28"/>
      <c r="O5835" s="28"/>
      <c r="P5835" s="60"/>
      <c r="Q5835" s="60"/>
      <c r="R5835" s="60"/>
      <c r="S5835" s="60"/>
      <c r="T5835" s="60"/>
      <c r="U5835" s="60"/>
      <c r="V5835" s="46"/>
      <c r="W5835" s="28"/>
      <c r="X5835" s="28"/>
      <c r="Y5835" s="28"/>
      <c r="AA5835" s="77"/>
      <c r="AB5835" s="28"/>
      <c r="AC5835" s="28"/>
      <c r="AD5835" s="28"/>
      <c r="AE5835" s="28"/>
      <c r="AF5835" s="28"/>
      <c r="AG5835" s="28"/>
      <c r="AH5835" s="28"/>
      <c r="AI5835" s="28"/>
      <c r="AJ5835" s="28"/>
      <c r="AK5835" s="28"/>
      <c r="AL5835" s="28"/>
      <c r="AM5835" s="28"/>
      <c r="AN5835" s="28"/>
      <c r="AO5835" s="28"/>
      <c r="AP5835" s="28"/>
      <c r="AQ5835" s="28"/>
      <c r="AR5835" s="28"/>
      <c r="AS5835" s="28"/>
      <c r="AT5835" s="96"/>
      <c r="AU5835" s="28"/>
      <c r="AV5835" s="28"/>
      <c r="AW5835" s="28"/>
      <c r="AX5835" s="28"/>
      <c r="AY5835" s="28"/>
      <c r="AZ5835" s="28"/>
      <c r="BA5835" s="28"/>
      <c r="BB5835" s="28"/>
      <c r="BC5835" s="28"/>
      <c r="BD5835" s="28"/>
      <c r="BE5835" s="28"/>
    </row>
    <row r="5836" spans="3:57" ht="14.25" customHeight="1">
      <c r="C5836" s="46"/>
      <c r="D5836" s="28"/>
      <c r="E5836" s="28"/>
      <c r="F5836" s="28"/>
      <c r="G5836" s="28"/>
      <c r="H5836" s="28"/>
      <c r="I5836" s="28"/>
      <c r="J5836" s="28"/>
      <c r="K5836" s="28"/>
      <c r="L5836" s="28"/>
      <c r="M5836" s="28"/>
      <c r="N5836" s="28"/>
      <c r="O5836" s="28"/>
      <c r="P5836" s="60"/>
      <c r="Q5836" s="60"/>
      <c r="R5836" s="60"/>
      <c r="S5836" s="60"/>
      <c r="T5836" s="60"/>
      <c r="U5836" s="60"/>
      <c r="V5836" s="46"/>
      <c r="W5836" s="28"/>
      <c r="X5836" s="28"/>
      <c r="Y5836" s="28"/>
      <c r="AA5836" s="77"/>
      <c r="AB5836" s="28"/>
      <c r="AC5836" s="28"/>
      <c r="AD5836" s="28"/>
      <c r="AE5836" s="28"/>
      <c r="AF5836" s="28"/>
      <c r="AG5836" s="28"/>
      <c r="AH5836" s="28"/>
      <c r="AI5836" s="28"/>
      <c r="AJ5836" s="28"/>
      <c r="AK5836" s="28"/>
      <c r="AL5836" s="28"/>
      <c r="AM5836" s="28"/>
      <c r="AN5836" s="28"/>
      <c r="AO5836" s="28"/>
      <c r="AP5836" s="28"/>
      <c r="AQ5836" s="28"/>
      <c r="AR5836" s="28"/>
      <c r="AS5836" s="28"/>
      <c r="AT5836" s="96"/>
      <c r="AU5836" s="28"/>
      <c r="AV5836" s="28"/>
      <c r="AW5836" s="28"/>
      <c r="AX5836" s="28"/>
      <c r="AY5836" s="28"/>
      <c r="AZ5836" s="28"/>
      <c r="BA5836" s="28"/>
      <c r="BB5836" s="28"/>
      <c r="BC5836" s="28"/>
      <c r="BD5836" s="28"/>
      <c r="BE5836" s="28"/>
    </row>
    <row r="5837" spans="3:57" ht="14.25" customHeight="1">
      <c r="C5837" s="46"/>
      <c r="D5837" s="28"/>
      <c r="E5837" s="28"/>
      <c r="F5837" s="28"/>
      <c r="G5837" s="28"/>
      <c r="H5837" s="28"/>
      <c r="I5837" s="28"/>
      <c r="J5837" s="28"/>
      <c r="K5837" s="28"/>
      <c r="L5837" s="28"/>
      <c r="M5837" s="28"/>
      <c r="N5837" s="28"/>
      <c r="O5837" s="28"/>
      <c r="P5837" s="60"/>
      <c r="Q5837" s="60"/>
      <c r="R5837" s="60"/>
      <c r="S5837" s="60"/>
      <c r="T5837" s="60"/>
      <c r="U5837" s="60"/>
      <c r="V5837" s="46"/>
      <c r="W5837" s="28"/>
      <c r="X5837" s="28"/>
      <c r="Y5837" s="28"/>
      <c r="AA5837" s="77"/>
      <c r="AB5837" s="28"/>
      <c r="AC5837" s="28"/>
      <c r="AD5837" s="28"/>
      <c r="AE5837" s="28"/>
      <c r="AF5837" s="28"/>
      <c r="AG5837" s="28"/>
      <c r="AH5837" s="28"/>
      <c r="AI5837" s="28"/>
      <c r="AJ5837" s="28"/>
      <c r="AK5837" s="28"/>
      <c r="AL5837" s="28"/>
      <c r="AM5837" s="28"/>
      <c r="AN5837" s="28"/>
      <c r="AO5837" s="28"/>
      <c r="AP5837" s="28"/>
      <c r="AQ5837" s="28"/>
      <c r="AR5837" s="28"/>
      <c r="AS5837" s="28"/>
      <c r="AT5837" s="96"/>
      <c r="AU5837" s="28"/>
      <c r="AV5837" s="28"/>
      <c r="AW5837" s="28"/>
      <c r="AX5837" s="28"/>
      <c r="AY5837" s="28"/>
      <c r="AZ5837" s="28"/>
      <c r="BA5837" s="28"/>
      <c r="BB5837" s="28"/>
      <c r="BC5837" s="28"/>
      <c r="BD5837" s="28"/>
      <c r="BE5837" s="28"/>
    </row>
    <row r="5838" spans="3:57" ht="14.25" customHeight="1">
      <c r="C5838" s="46"/>
      <c r="D5838" s="28"/>
      <c r="E5838" s="28"/>
      <c r="F5838" s="28"/>
      <c r="G5838" s="28"/>
      <c r="H5838" s="28"/>
      <c r="I5838" s="28"/>
      <c r="J5838" s="28"/>
      <c r="K5838" s="28"/>
      <c r="L5838" s="28"/>
      <c r="M5838" s="28"/>
      <c r="N5838" s="28"/>
      <c r="O5838" s="28"/>
      <c r="P5838" s="60"/>
      <c r="Q5838" s="60"/>
      <c r="R5838" s="60"/>
      <c r="S5838" s="60"/>
      <c r="T5838" s="60"/>
      <c r="U5838" s="60"/>
      <c r="V5838" s="46"/>
      <c r="W5838" s="28"/>
      <c r="X5838" s="28"/>
      <c r="Y5838" s="28"/>
      <c r="AA5838" s="77"/>
      <c r="AB5838" s="28"/>
      <c r="AC5838" s="28"/>
      <c r="AD5838" s="28"/>
      <c r="AE5838" s="28"/>
      <c r="AF5838" s="28"/>
      <c r="AG5838" s="28"/>
      <c r="AH5838" s="28"/>
      <c r="AI5838" s="28"/>
      <c r="AJ5838" s="28"/>
      <c r="AK5838" s="28"/>
      <c r="AL5838" s="28"/>
      <c r="AM5838" s="28"/>
      <c r="AN5838" s="28"/>
      <c r="AO5838" s="28"/>
      <c r="AP5838" s="28"/>
      <c r="AQ5838" s="28"/>
      <c r="AR5838" s="28"/>
      <c r="AS5838" s="28"/>
      <c r="AT5838" s="96"/>
      <c r="AU5838" s="28"/>
      <c r="AV5838" s="28"/>
      <c r="AW5838" s="28"/>
      <c r="AX5838" s="28"/>
      <c r="AY5838" s="28"/>
      <c r="AZ5838" s="28"/>
      <c r="BA5838" s="28"/>
      <c r="BB5838" s="28"/>
      <c r="BC5838" s="28"/>
      <c r="BD5838" s="28"/>
      <c r="BE5838" s="28"/>
    </row>
    <row r="5839" spans="3:57" ht="14.25" customHeight="1">
      <c r="C5839" s="46"/>
      <c r="D5839" s="28"/>
      <c r="E5839" s="28"/>
      <c r="F5839" s="28"/>
      <c r="G5839" s="28"/>
      <c r="H5839" s="28"/>
      <c r="I5839" s="28"/>
      <c r="J5839" s="28"/>
      <c r="K5839" s="28"/>
      <c r="L5839" s="28"/>
      <c r="M5839" s="28"/>
      <c r="N5839" s="28"/>
      <c r="O5839" s="28"/>
      <c r="P5839" s="60"/>
      <c r="Q5839" s="60"/>
      <c r="R5839" s="60"/>
      <c r="S5839" s="60"/>
      <c r="T5839" s="60"/>
      <c r="U5839" s="60"/>
      <c r="V5839" s="46"/>
      <c r="W5839" s="28"/>
      <c r="X5839" s="28"/>
      <c r="Y5839" s="28"/>
      <c r="AA5839" s="77"/>
      <c r="AB5839" s="28"/>
      <c r="AC5839" s="28"/>
      <c r="AD5839" s="28"/>
      <c r="AE5839" s="28"/>
      <c r="AF5839" s="28"/>
      <c r="AG5839" s="28"/>
      <c r="AH5839" s="28"/>
      <c r="AI5839" s="28"/>
      <c r="AJ5839" s="28"/>
      <c r="AK5839" s="28"/>
      <c r="AL5839" s="28"/>
      <c r="AM5839" s="28"/>
      <c r="AN5839" s="28"/>
      <c r="AO5839" s="28"/>
      <c r="AP5839" s="28"/>
      <c r="AQ5839" s="28"/>
      <c r="AR5839" s="28"/>
      <c r="AS5839" s="28"/>
      <c r="AT5839" s="96"/>
      <c r="AU5839" s="28"/>
      <c r="AV5839" s="28"/>
      <c r="AW5839" s="28"/>
      <c r="AX5839" s="28"/>
      <c r="AY5839" s="28"/>
      <c r="AZ5839" s="28"/>
      <c r="BA5839" s="28"/>
      <c r="BB5839" s="28"/>
      <c r="BC5839" s="28"/>
      <c r="BD5839" s="28"/>
      <c r="BE5839" s="28"/>
    </row>
    <row r="5840" spans="3:57" ht="14.25" customHeight="1">
      <c r="C5840" s="46"/>
      <c r="D5840" s="28"/>
      <c r="E5840" s="28"/>
      <c r="F5840" s="28"/>
      <c r="G5840" s="28"/>
      <c r="H5840" s="28"/>
      <c r="I5840" s="28"/>
      <c r="J5840" s="28"/>
      <c r="K5840" s="28"/>
      <c r="L5840" s="28"/>
      <c r="M5840" s="28"/>
      <c r="N5840" s="28"/>
      <c r="O5840" s="28"/>
      <c r="P5840" s="60"/>
      <c r="Q5840" s="60"/>
      <c r="R5840" s="60"/>
      <c r="S5840" s="60"/>
      <c r="T5840" s="60"/>
      <c r="U5840" s="60"/>
      <c r="V5840" s="46"/>
      <c r="W5840" s="28"/>
      <c r="X5840" s="28"/>
      <c r="Y5840" s="28"/>
      <c r="AA5840" s="77"/>
      <c r="AB5840" s="28"/>
      <c r="AC5840" s="28"/>
      <c r="AD5840" s="28"/>
      <c r="AE5840" s="28"/>
      <c r="AF5840" s="28"/>
      <c r="AG5840" s="28"/>
      <c r="AH5840" s="28"/>
      <c r="AI5840" s="28"/>
      <c r="AJ5840" s="28"/>
      <c r="AK5840" s="28"/>
      <c r="AL5840" s="28"/>
      <c r="AM5840" s="28"/>
      <c r="AN5840" s="28"/>
      <c r="AO5840" s="28"/>
      <c r="AP5840" s="28"/>
      <c r="AQ5840" s="28"/>
      <c r="AR5840" s="28"/>
      <c r="AS5840" s="28"/>
      <c r="AT5840" s="96"/>
      <c r="AU5840" s="28"/>
      <c r="AV5840" s="28"/>
      <c r="AW5840" s="28"/>
      <c r="AX5840" s="28"/>
      <c r="AY5840" s="28"/>
      <c r="AZ5840" s="28"/>
      <c r="BA5840" s="28"/>
      <c r="BB5840" s="28"/>
      <c r="BC5840" s="28"/>
      <c r="BD5840" s="28"/>
      <c r="BE5840" s="28"/>
    </row>
    <row r="5841" spans="3:57" ht="14.25" customHeight="1">
      <c r="C5841" s="46"/>
      <c r="D5841" s="28"/>
      <c r="E5841" s="28"/>
      <c r="F5841" s="28"/>
      <c r="G5841" s="28"/>
      <c r="H5841" s="28"/>
      <c r="I5841" s="28"/>
      <c r="J5841" s="28"/>
      <c r="K5841" s="28"/>
      <c r="L5841" s="28"/>
      <c r="M5841" s="28"/>
      <c r="N5841" s="28"/>
      <c r="O5841" s="28"/>
      <c r="P5841" s="60"/>
      <c r="Q5841" s="60"/>
      <c r="R5841" s="60"/>
      <c r="S5841" s="60"/>
      <c r="T5841" s="60"/>
      <c r="U5841" s="60"/>
      <c r="V5841" s="46"/>
      <c r="W5841" s="28"/>
      <c r="X5841" s="28"/>
      <c r="Y5841" s="28"/>
      <c r="AA5841" s="77"/>
      <c r="AB5841" s="28"/>
      <c r="AC5841" s="28"/>
      <c r="AD5841" s="28"/>
      <c r="AE5841" s="28"/>
      <c r="AF5841" s="28"/>
      <c r="AG5841" s="28"/>
      <c r="AH5841" s="28"/>
      <c r="AI5841" s="28"/>
      <c r="AJ5841" s="28"/>
      <c r="AK5841" s="28"/>
      <c r="AL5841" s="28"/>
      <c r="AM5841" s="28"/>
      <c r="AN5841" s="28"/>
      <c r="AO5841" s="28"/>
      <c r="AP5841" s="28"/>
      <c r="AQ5841" s="28"/>
      <c r="AR5841" s="28"/>
      <c r="AS5841" s="28"/>
      <c r="AT5841" s="96"/>
      <c r="AU5841" s="28"/>
      <c r="AV5841" s="28"/>
      <c r="AW5841" s="28"/>
      <c r="AX5841" s="28"/>
      <c r="AY5841" s="28"/>
      <c r="AZ5841" s="28"/>
      <c r="BA5841" s="28"/>
      <c r="BB5841" s="28"/>
      <c r="BC5841" s="28"/>
      <c r="BD5841" s="28"/>
      <c r="BE5841" s="28"/>
    </row>
    <row r="5842" spans="3:57" ht="14.25" customHeight="1">
      <c r="C5842" s="46"/>
      <c r="D5842" s="28"/>
      <c r="E5842" s="28"/>
      <c r="F5842" s="28"/>
      <c r="G5842" s="28"/>
      <c r="H5842" s="28"/>
      <c r="I5842" s="28"/>
      <c r="J5842" s="28"/>
      <c r="K5842" s="28"/>
      <c r="L5842" s="28"/>
      <c r="M5842" s="28"/>
      <c r="N5842" s="28"/>
      <c r="O5842" s="28"/>
      <c r="P5842" s="60"/>
      <c r="Q5842" s="60"/>
      <c r="R5842" s="60"/>
      <c r="S5842" s="60"/>
      <c r="T5842" s="60"/>
      <c r="U5842" s="60"/>
      <c r="V5842" s="46"/>
      <c r="W5842" s="28"/>
      <c r="X5842" s="28"/>
      <c r="Y5842" s="28"/>
      <c r="AA5842" s="77"/>
      <c r="AB5842" s="28"/>
      <c r="AC5842" s="28"/>
      <c r="AD5842" s="28"/>
      <c r="AE5842" s="28"/>
      <c r="AF5842" s="28"/>
      <c r="AG5842" s="28"/>
      <c r="AH5842" s="28"/>
      <c r="AI5842" s="28"/>
      <c r="AJ5842" s="28"/>
      <c r="AK5842" s="28"/>
      <c r="AL5842" s="28"/>
      <c r="AM5842" s="28"/>
      <c r="AN5842" s="28"/>
      <c r="AO5842" s="28"/>
      <c r="AP5842" s="28"/>
      <c r="AQ5842" s="28"/>
      <c r="AR5842" s="28"/>
      <c r="AS5842" s="28"/>
      <c r="AT5842" s="96"/>
      <c r="AU5842" s="28"/>
      <c r="AV5842" s="28"/>
      <c r="AW5842" s="28"/>
      <c r="AX5842" s="28"/>
      <c r="AY5842" s="28"/>
      <c r="AZ5842" s="28"/>
      <c r="BA5842" s="28"/>
      <c r="BB5842" s="28"/>
      <c r="BC5842" s="28"/>
      <c r="BD5842" s="28"/>
      <c r="BE5842" s="28"/>
    </row>
    <row r="5843" spans="3:57" ht="14.25" customHeight="1">
      <c r="C5843" s="46"/>
      <c r="D5843" s="28"/>
      <c r="E5843" s="28"/>
      <c r="F5843" s="28"/>
      <c r="G5843" s="28"/>
      <c r="H5843" s="28"/>
      <c r="I5843" s="28"/>
      <c r="J5843" s="28"/>
      <c r="K5843" s="28"/>
      <c r="L5843" s="28"/>
      <c r="M5843" s="28"/>
      <c r="N5843" s="28"/>
      <c r="O5843" s="28"/>
      <c r="P5843" s="60"/>
      <c r="Q5843" s="60"/>
      <c r="R5843" s="60"/>
      <c r="S5843" s="60"/>
      <c r="T5843" s="60"/>
      <c r="U5843" s="60"/>
      <c r="V5843" s="46"/>
      <c r="W5843" s="28"/>
      <c r="X5843" s="28"/>
      <c r="Y5843" s="28"/>
      <c r="AA5843" s="77"/>
      <c r="AB5843" s="28"/>
      <c r="AC5843" s="28"/>
      <c r="AD5843" s="28"/>
      <c r="AE5843" s="28"/>
      <c r="AF5843" s="28"/>
      <c r="AG5843" s="28"/>
      <c r="AH5843" s="28"/>
      <c r="AI5843" s="28"/>
      <c r="AJ5843" s="28"/>
      <c r="AK5843" s="28"/>
      <c r="AL5843" s="28"/>
      <c r="AM5843" s="28"/>
      <c r="AN5843" s="28"/>
      <c r="AO5843" s="28"/>
      <c r="AP5843" s="28"/>
      <c r="AQ5843" s="28"/>
      <c r="AR5843" s="28"/>
      <c r="AS5843" s="28"/>
      <c r="AT5843" s="96"/>
      <c r="AU5843" s="28"/>
      <c r="AV5843" s="28"/>
      <c r="AW5843" s="28"/>
      <c r="AX5843" s="28"/>
      <c r="AY5843" s="28"/>
      <c r="AZ5843" s="28"/>
      <c r="BA5843" s="28"/>
      <c r="BB5843" s="28"/>
      <c r="BC5843" s="28"/>
      <c r="BD5843" s="28"/>
      <c r="BE5843" s="28"/>
    </row>
    <row r="5844" spans="3:57" ht="14.25" customHeight="1">
      <c r="C5844" s="46"/>
      <c r="D5844" s="28"/>
      <c r="E5844" s="28"/>
      <c r="F5844" s="28"/>
      <c r="G5844" s="28"/>
      <c r="H5844" s="28"/>
      <c r="I5844" s="28"/>
      <c r="J5844" s="28"/>
      <c r="K5844" s="28"/>
      <c r="L5844" s="28"/>
      <c r="M5844" s="28"/>
      <c r="N5844" s="28"/>
      <c r="O5844" s="28"/>
      <c r="P5844" s="60"/>
      <c r="Q5844" s="60"/>
      <c r="R5844" s="60"/>
      <c r="S5844" s="60"/>
      <c r="T5844" s="60"/>
      <c r="U5844" s="60"/>
      <c r="V5844" s="46"/>
      <c r="W5844" s="28"/>
      <c r="X5844" s="28"/>
      <c r="Y5844" s="28"/>
      <c r="AA5844" s="77"/>
      <c r="AB5844" s="28"/>
      <c r="AC5844" s="28"/>
      <c r="AD5844" s="28"/>
      <c r="AE5844" s="28"/>
      <c r="AF5844" s="28"/>
      <c r="AG5844" s="28"/>
      <c r="AH5844" s="28"/>
      <c r="AI5844" s="28"/>
      <c r="AJ5844" s="28"/>
      <c r="AK5844" s="28"/>
      <c r="AL5844" s="28"/>
      <c r="AM5844" s="28"/>
      <c r="AN5844" s="28"/>
      <c r="AO5844" s="28"/>
      <c r="AP5844" s="28"/>
      <c r="AQ5844" s="28"/>
      <c r="AR5844" s="28"/>
      <c r="AS5844" s="28"/>
      <c r="AT5844" s="96"/>
      <c r="AU5844" s="28"/>
      <c r="AV5844" s="28"/>
      <c r="AW5844" s="28"/>
      <c r="AX5844" s="28"/>
      <c r="AY5844" s="28"/>
      <c r="AZ5844" s="28"/>
      <c r="BA5844" s="28"/>
      <c r="BB5844" s="28"/>
      <c r="BC5844" s="28"/>
      <c r="BD5844" s="28"/>
      <c r="BE5844" s="28"/>
    </row>
    <row r="5845" spans="3:57" ht="14.25" customHeight="1">
      <c r="C5845" s="46"/>
      <c r="D5845" s="28"/>
      <c r="E5845" s="28"/>
      <c r="F5845" s="28"/>
      <c r="G5845" s="28"/>
      <c r="H5845" s="28"/>
      <c r="I5845" s="28"/>
      <c r="J5845" s="28"/>
      <c r="K5845" s="28"/>
      <c r="L5845" s="28"/>
      <c r="M5845" s="28"/>
      <c r="N5845" s="28"/>
      <c r="O5845" s="28"/>
      <c r="P5845" s="60"/>
      <c r="Q5845" s="60"/>
      <c r="R5845" s="60"/>
      <c r="S5845" s="60"/>
      <c r="T5845" s="60"/>
      <c r="U5845" s="60"/>
      <c r="V5845" s="46"/>
      <c r="W5845" s="28"/>
      <c r="X5845" s="28"/>
      <c r="Y5845" s="28"/>
      <c r="AA5845" s="77"/>
      <c r="AB5845" s="28"/>
      <c r="AC5845" s="28"/>
      <c r="AD5845" s="28"/>
      <c r="AE5845" s="28"/>
      <c r="AF5845" s="28"/>
      <c r="AG5845" s="28"/>
      <c r="AH5845" s="28"/>
      <c r="AI5845" s="28"/>
      <c r="AJ5845" s="28"/>
      <c r="AK5845" s="28"/>
      <c r="AL5845" s="28"/>
      <c r="AM5845" s="28"/>
      <c r="AN5845" s="28"/>
      <c r="AO5845" s="28"/>
      <c r="AP5845" s="28"/>
      <c r="AQ5845" s="28"/>
      <c r="AR5845" s="28"/>
      <c r="AS5845" s="28"/>
      <c r="AT5845" s="96"/>
      <c r="AU5845" s="28"/>
      <c r="AV5845" s="28"/>
      <c r="AW5845" s="28"/>
      <c r="AX5845" s="28"/>
      <c r="AY5845" s="28"/>
      <c r="AZ5845" s="28"/>
      <c r="BA5845" s="28"/>
      <c r="BB5845" s="28"/>
      <c r="BC5845" s="28"/>
      <c r="BD5845" s="28"/>
      <c r="BE5845" s="28"/>
    </row>
    <row r="5846" spans="3:57" ht="14.25" customHeight="1">
      <c r="C5846" s="46"/>
      <c r="D5846" s="28"/>
      <c r="E5846" s="28"/>
      <c r="F5846" s="28"/>
      <c r="G5846" s="28"/>
      <c r="H5846" s="28"/>
      <c r="I5846" s="28"/>
      <c r="J5846" s="28"/>
      <c r="K5846" s="28"/>
      <c r="L5846" s="28"/>
      <c r="M5846" s="28"/>
      <c r="N5846" s="28"/>
      <c r="O5846" s="28"/>
      <c r="P5846" s="60"/>
      <c r="Q5846" s="60"/>
      <c r="R5846" s="60"/>
      <c r="S5846" s="60"/>
      <c r="T5846" s="60"/>
      <c r="U5846" s="60"/>
      <c r="V5846" s="46"/>
      <c r="W5846" s="28"/>
      <c r="X5846" s="28"/>
      <c r="Y5846" s="28"/>
      <c r="AA5846" s="77"/>
      <c r="AB5846" s="28"/>
      <c r="AC5846" s="28"/>
      <c r="AD5846" s="28"/>
      <c r="AE5846" s="28"/>
      <c r="AF5846" s="28"/>
      <c r="AG5846" s="28"/>
      <c r="AH5846" s="28"/>
      <c r="AI5846" s="28"/>
      <c r="AJ5846" s="28"/>
      <c r="AK5846" s="28"/>
      <c r="AL5846" s="28"/>
      <c r="AM5846" s="28"/>
      <c r="AN5846" s="28"/>
      <c r="AO5846" s="28"/>
      <c r="AP5846" s="28"/>
      <c r="AQ5846" s="28"/>
      <c r="AR5846" s="28"/>
      <c r="AS5846" s="28"/>
      <c r="AT5846" s="96"/>
      <c r="AU5846" s="28"/>
      <c r="AV5846" s="28"/>
      <c r="AW5846" s="28"/>
      <c r="AX5846" s="28"/>
      <c r="AY5846" s="28"/>
      <c r="AZ5846" s="28"/>
      <c r="BA5846" s="28"/>
      <c r="BB5846" s="28"/>
      <c r="BC5846" s="28"/>
      <c r="BD5846" s="28"/>
      <c r="BE5846" s="28"/>
    </row>
    <row r="5847" spans="3:57" ht="14.25" customHeight="1">
      <c r="C5847" s="46"/>
      <c r="D5847" s="28"/>
      <c r="E5847" s="28"/>
      <c r="F5847" s="28"/>
      <c r="G5847" s="28"/>
      <c r="H5847" s="28"/>
      <c r="I5847" s="28"/>
      <c r="J5847" s="28"/>
      <c r="K5847" s="28"/>
      <c r="L5847" s="28"/>
      <c r="M5847" s="28"/>
      <c r="N5847" s="28"/>
      <c r="O5847" s="28"/>
      <c r="P5847" s="60"/>
      <c r="Q5847" s="60"/>
      <c r="R5847" s="60"/>
      <c r="S5847" s="60"/>
      <c r="T5847" s="60"/>
      <c r="U5847" s="60"/>
      <c r="V5847" s="46"/>
      <c r="W5847" s="28"/>
      <c r="X5847" s="28"/>
      <c r="Y5847" s="28"/>
      <c r="AA5847" s="77"/>
      <c r="AB5847" s="28"/>
      <c r="AC5847" s="28"/>
      <c r="AD5847" s="28"/>
      <c r="AE5847" s="28"/>
      <c r="AF5847" s="28"/>
      <c r="AG5847" s="28"/>
      <c r="AH5847" s="28"/>
      <c r="AI5847" s="28"/>
      <c r="AJ5847" s="28"/>
      <c r="AK5847" s="28"/>
      <c r="AL5847" s="28"/>
      <c r="AM5847" s="28"/>
      <c r="AN5847" s="28"/>
      <c r="AO5847" s="28"/>
      <c r="AP5847" s="28"/>
      <c r="AQ5847" s="28"/>
      <c r="AR5847" s="28"/>
      <c r="AS5847" s="28"/>
      <c r="AT5847" s="96"/>
      <c r="AU5847" s="28"/>
      <c r="AV5847" s="28"/>
      <c r="AW5847" s="28"/>
      <c r="AX5847" s="28"/>
      <c r="AY5847" s="28"/>
      <c r="AZ5847" s="28"/>
      <c r="BA5847" s="28"/>
      <c r="BB5847" s="28"/>
      <c r="BC5847" s="28"/>
      <c r="BD5847" s="28"/>
      <c r="BE5847" s="28"/>
    </row>
    <row r="5848" spans="3:57" ht="14.25" customHeight="1">
      <c r="C5848" s="46"/>
      <c r="D5848" s="28"/>
      <c r="E5848" s="28"/>
      <c r="F5848" s="28"/>
      <c r="G5848" s="28"/>
      <c r="H5848" s="28"/>
      <c r="I5848" s="28"/>
      <c r="J5848" s="28"/>
      <c r="K5848" s="28"/>
      <c r="L5848" s="28"/>
      <c r="M5848" s="28"/>
      <c r="N5848" s="28"/>
      <c r="O5848" s="28"/>
      <c r="P5848" s="60"/>
      <c r="Q5848" s="60"/>
      <c r="R5848" s="60"/>
      <c r="S5848" s="60"/>
      <c r="T5848" s="60"/>
      <c r="U5848" s="60"/>
      <c r="V5848" s="46"/>
      <c r="W5848" s="28"/>
      <c r="X5848" s="28"/>
      <c r="Y5848" s="28"/>
      <c r="AA5848" s="77"/>
      <c r="AB5848" s="28"/>
      <c r="AC5848" s="28"/>
      <c r="AD5848" s="28"/>
      <c r="AE5848" s="28"/>
      <c r="AF5848" s="28"/>
      <c r="AG5848" s="28"/>
      <c r="AH5848" s="28"/>
      <c r="AI5848" s="28"/>
      <c r="AJ5848" s="28"/>
      <c r="AK5848" s="28"/>
      <c r="AL5848" s="28"/>
      <c r="AM5848" s="28"/>
      <c r="AN5848" s="28"/>
      <c r="AO5848" s="28"/>
      <c r="AP5848" s="28"/>
      <c r="AQ5848" s="28"/>
      <c r="AR5848" s="28"/>
      <c r="AS5848" s="28"/>
      <c r="AT5848" s="96"/>
      <c r="AU5848" s="28"/>
      <c r="AV5848" s="28"/>
      <c r="AW5848" s="28"/>
      <c r="AX5848" s="28"/>
      <c r="AY5848" s="28"/>
      <c r="AZ5848" s="28"/>
      <c r="BA5848" s="28"/>
      <c r="BB5848" s="28"/>
      <c r="BC5848" s="28"/>
      <c r="BD5848" s="28"/>
      <c r="BE5848" s="28"/>
    </row>
    <row r="5849" spans="3:57" ht="14.25" customHeight="1">
      <c r="C5849" s="46"/>
      <c r="D5849" s="28"/>
      <c r="E5849" s="28"/>
      <c r="F5849" s="28"/>
      <c r="G5849" s="28"/>
      <c r="H5849" s="28"/>
      <c r="I5849" s="28"/>
      <c r="J5849" s="28"/>
      <c r="K5849" s="28"/>
      <c r="L5849" s="28"/>
      <c r="M5849" s="28"/>
      <c r="N5849" s="28"/>
      <c r="O5849" s="28"/>
      <c r="P5849" s="60"/>
      <c r="Q5849" s="60"/>
      <c r="R5849" s="60"/>
      <c r="S5849" s="60"/>
      <c r="T5849" s="60"/>
      <c r="U5849" s="60"/>
      <c r="V5849" s="46"/>
      <c r="W5849" s="28"/>
      <c r="X5849" s="28"/>
      <c r="Y5849" s="28"/>
      <c r="AA5849" s="77"/>
      <c r="AB5849" s="28"/>
      <c r="AC5849" s="28"/>
      <c r="AD5849" s="28"/>
      <c r="AE5849" s="28"/>
      <c r="AF5849" s="28"/>
      <c r="AG5849" s="28"/>
      <c r="AH5849" s="28"/>
      <c r="AI5849" s="28"/>
      <c r="AJ5849" s="28"/>
      <c r="AK5849" s="28"/>
      <c r="AL5849" s="28"/>
      <c r="AM5849" s="28"/>
      <c r="AN5849" s="28"/>
      <c r="AO5849" s="28"/>
      <c r="AP5849" s="28"/>
      <c r="AQ5849" s="28"/>
      <c r="AR5849" s="28"/>
      <c r="AS5849" s="28"/>
      <c r="AT5849" s="96"/>
      <c r="AU5849" s="28"/>
      <c r="AV5849" s="28"/>
      <c r="AW5849" s="28"/>
      <c r="AX5849" s="28"/>
      <c r="AY5849" s="28"/>
      <c r="AZ5849" s="28"/>
      <c r="BA5849" s="28"/>
      <c r="BB5849" s="28"/>
      <c r="BC5849" s="28"/>
      <c r="BD5849" s="28"/>
      <c r="BE5849" s="28"/>
    </row>
    <row r="5850" spans="3:57" ht="14.25" customHeight="1">
      <c r="C5850" s="46"/>
      <c r="D5850" s="28"/>
      <c r="E5850" s="28"/>
      <c r="F5850" s="28"/>
      <c r="G5850" s="28"/>
      <c r="H5850" s="28"/>
      <c r="I5850" s="28"/>
      <c r="J5850" s="28"/>
      <c r="K5850" s="28"/>
      <c r="L5850" s="28"/>
      <c r="M5850" s="28"/>
      <c r="N5850" s="28"/>
      <c r="O5850" s="28"/>
      <c r="P5850" s="60"/>
      <c r="Q5850" s="60"/>
      <c r="R5850" s="60"/>
      <c r="S5850" s="60"/>
      <c r="T5850" s="60"/>
      <c r="U5850" s="60"/>
      <c r="V5850" s="46"/>
      <c r="W5850" s="28"/>
      <c r="X5850" s="28"/>
      <c r="Y5850" s="28"/>
      <c r="AA5850" s="77"/>
      <c r="AB5850" s="28"/>
      <c r="AC5850" s="28"/>
      <c r="AD5850" s="28"/>
      <c r="AE5850" s="28"/>
      <c r="AF5850" s="28"/>
      <c r="AG5850" s="28"/>
      <c r="AH5850" s="28"/>
      <c r="AI5850" s="28"/>
      <c r="AJ5850" s="28"/>
      <c r="AK5850" s="28"/>
      <c r="AL5850" s="28"/>
      <c r="AM5850" s="28"/>
      <c r="AN5850" s="28"/>
      <c r="AO5850" s="28"/>
      <c r="AP5850" s="28"/>
      <c r="AQ5850" s="28"/>
      <c r="AR5850" s="28"/>
      <c r="AS5850" s="28"/>
      <c r="AT5850" s="96"/>
      <c r="AU5850" s="28"/>
      <c r="AV5850" s="28"/>
      <c r="AW5850" s="28"/>
      <c r="AX5850" s="28"/>
      <c r="AY5850" s="28"/>
      <c r="AZ5850" s="28"/>
      <c r="BA5850" s="28"/>
      <c r="BB5850" s="28"/>
      <c r="BC5850" s="28"/>
      <c r="BD5850" s="28"/>
      <c r="BE5850" s="28"/>
    </row>
    <row r="5851" spans="3:57" ht="14.25" customHeight="1">
      <c r="C5851" s="46"/>
      <c r="D5851" s="28"/>
      <c r="E5851" s="28"/>
      <c r="F5851" s="28"/>
      <c r="G5851" s="28"/>
      <c r="H5851" s="28"/>
      <c r="I5851" s="28"/>
      <c r="J5851" s="28"/>
      <c r="K5851" s="28"/>
      <c r="L5851" s="28"/>
      <c r="M5851" s="28"/>
      <c r="N5851" s="28"/>
      <c r="O5851" s="28"/>
      <c r="P5851" s="60"/>
      <c r="Q5851" s="60"/>
      <c r="R5851" s="60"/>
      <c r="S5851" s="60"/>
      <c r="T5851" s="60"/>
      <c r="U5851" s="60"/>
      <c r="V5851" s="46"/>
      <c r="W5851" s="28"/>
      <c r="X5851" s="28"/>
      <c r="Y5851" s="28"/>
      <c r="AA5851" s="77"/>
      <c r="AB5851" s="28"/>
      <c r="AC5851" s="28"/>
      <c r="AD5851" s="28"/>
      <c r="AE5851" s="28"/>
      <c r="AF5851" s="28"/>
      <c r="AG5851" s="28"/>
      <c r="AH5851" s="28"/>
      <c r="AI5851" s="28"/>
      <c r="AJ5851" s="28"/>
      <c r="AK5851" s="28"/>
      <c r="AL5851" s="28"/>
      <c r="AM5851" s="28"/>
      <c r="AN5851" s="28"/>
      <c r="AO5851" s="28"/>
      <c r="AP5851" s="28"/>
      <c r="AQ5851" s="28"/>
      <c r="AR5851" s="28"/>
      <c r="AS5851" s="28"/>
      <c r="AT5851" s="96"/>
      <c r="AU5851" s="28"/>
      <c r="AV5851" s="28"/>
      <c r="AW5851" s="28"/>
      <c r="AX5851" s="28"/>
      <c r="AY5851" s="28"/>
      <c r="AZ5851" s="28"/>
      <c r="BA5851" s="28"/>
      <c r="BB5851" s="28"/>
      <c r="BC5851" s="28"/>
      <c r="BD5851" s="28"/>
      <c r="BE5851" s="28"/>
    </row>
    <row r="5852" spans="3:57" ht="14.25" customHeight="1">
      <c r="C5852" s="46"/>
      <c r="D5852" s="28"/>
      <c r="E5852" s="28"/>
      <c r="F5852" s="28"/>
      <c r="G5852" s="28"/>
      <c r="H5852" s="28"/>
      <c r="I5852" s="28"/>
      <c r="J5852" s="28"/>
      <c r="K5852" s="28"/>
      <c r="L5852" s="28"/>
      <c r="M5852" s="28"/>
      <c r="N5852" s="28"/>
      <c r="O5852" s="28"/>
      <c r="P5852" s="60"/>
      <c r="Q5852" s="60"/>
      <c r="R5852" s="60"/>
      <c r="S5852" s="60"/>
      <c r="T5852" s="60"/>
      <c r="U5852" s="60"/>
      <c r="V5852" s="46"/>
      <c r="W5852" s="28"/>
      <c r="X5852" s="28"/>
      <c r="Y5852" s="28"/>
      <c r="AA5852" s="77"/>
      <c r="AB5852" s="28"/>
      <c r="AC5852" s="28"/>
      <c r="AD5852" s="28"/>
      <c r="AE5852" s="28"/>
      <c r="AF5852" s="28"/>
      <c r="AG5852" s="28"/>
      <c r="AH5852" s="28"/>
      <c r="AI5852" s="28"/>
      <c r="AJ5852" s="28"/>
      <c r="AK5852" s="28"/>
      <c r="AL5852" s="28"/>
      <c r="AM5852" s="28"/>
      <c r="AN5852" s="28"/>
      <c r="AO5852" s="28"/>
      <c r="AP5852" s="28"/>
      <c r="AQ5852" s="28"/>
      <c r="AR5852" s="28"/>
      <c r="AS5852" s="28"/>
      <c r="AT5852" s="96"/>
      <c r="AU5852" s="28"/>
      <c r="AV5852" s="28"/>
      <c r="AW5852" s="28"/>
      <c r="AX5852" s="28"/>
      <c r="AY5852" s="28"/>
      <c r="AZ5852" s="28"/>
      <c r="BA5852" s="28"/>
      <c r="BB5852" s="28"/>
      <c r="BC5852" s="28"/>
      <c r="BD5852" s="28"/>
      <c r="BE5852" s="28"/>
    </row>
    <row r="5853" spans="3:57" ht="14.25" customHeight="1">
      <c r="C5853" s="46"/>
      <c r="D5853" s="28"/>
      <c r="E5853" s="28"/>
      <c r="F5853" s="28"/>
      <c r="G5853" s="28"/>
      <c r="H5853" s="28"/>
      <c r="I5853" s="28"/>
      <c r="J5853" s="28"/>
      <c r="K5853" s="28"/>
      <c r="L5853" s="28"/>
      <c r="M5853" s="28"/>
      <c r="N5853" s="28"/>
      <c r="O5853" s="28"/>
      <c r="P5853" s="60"/>
      <c r="Q5853" s="60"/>
      <c r="R5853" s="60"/>
      <c r="S5853" s="60"/>
      <c r="T5853" s="60"/>
      <c r="U5853" s="60"/>
      <c r="V5853" s="46"/>
      <c r="W5853" s="28"/>
      <c r="X5853" s="28"/>
      <c r="Y5853" s="28"/>
      <c r="AA5853" s="77"/>
      <c r="AB5853" s="28"/>
      <c r="AC5853" s="28"/>
      <c r="AD5853" s="28"/>
      <c r="AE5853" s="28"/>
      <c r="AF5853" s="28"/>
      <c r="AG5853" s="28"/>
      <c r="AH5853" s="28"/>
      <c r="AI5853" s="28"/>
      <c r="AJ5853" s="28"/>
      <c r="AK5853" s="28"/>
      <c r="AL5853" s="28"/>
      <c r="AM5853" s="28"/>
      <c r="AN5853" s="28"/>
      <c r="AO5853" s="28"/>
      <c r="AP5853" s="28"/>
      <c r="AQ5853" s="28"/>
      <c r="AR5853" s="28"/>
      <c r="AS5853" s="28"/>
      <c r="AT5853" s="96"/>
      <c r="AU5853" s="28"/>
      <c r="AV5853" s="28"/>
      <c r="AW5853" s="28"/>
      <c r="AX5853" s="28"/>
      <c r="AY5853" s="28"/>
      <c r="AZ5853" s="28"/>
      <c r="BA5853" s="28"/>
      <c r="BB5853" s="28"/>
      <c r="BC5853" s="28"/>
      <c r="BD5853" s="28"/>
      <c r="BE5853" s="28"/>
    </row>
    <row r="5854" spans="3:57" ht="14.25" customHeight="1">
      <c r="C5854" s="46"/>
      <c r="D5854" s="28"/>
      <c r="E5854" s="28"/>
      <c r="F5854" s="28"/>
      <c r="G5854" s="28"/>
      <c r="H5854" s="28"/>
      <c r="I5854" s="28"/>
      <c r="J5854" s="28"/>
      <c r="K5854" s="28"/>
      <c r="L5854" s="28"/>
      <c r="M5854" s="28"/>
      <c r="N5854" s="28"/>
      <c r="O5854" s="28"/>
      <c r="P5854" s="60"/>
      <c r="Q5854" s="60"/>
      <c r="R5854" s="60"/>
      <c r="S5854" s="60"/>
      <c r="T5854" s="60"/>
      <c r="U5854" s="60"/>
      <c r="V5854" s="46"/>
      <c r="W5854" s="28"/>
      <c r="X5854" s="28"/>
      <c r="Y5854" s="28"/>
      <c r="AA5854" s="77"/>
      <c r="AB5854" s="28"/>
      <c r="AC5854" s="28"/>
      <c r="AD5854" s="28"/>
      <c r="AE5854" s="28"/>
      <c r="AF5854" s="28"/>
      <c r="AG5854" s="28"/>
      <c r="AH5854" s="28"/>
      <c r="AI5854" s="28"/>
      <c r="AJ5854" s="28"/>
      <c r="AK5854" s="28"/>
      <c r="AL5854" s="28"/>
      <c r="AM5854" s="28"/>
      <c r="AN5854" s="28"/>
      <c r="AO5854" s="28"/>
      <c r="AP5854" s="28"/>
      <c r="AQ5854" s="28"/>
      <c r="AR5854" s="28"/>
      <c r="AS5854" s="28"/>
      <c r="AT5854" s="96"/>
      <c r="AU5854" s="28"/>
      <c r="AV5854" s="28"/>
      <c r="AW5854" s="28"/>
      <c r="AX5854" s="28"/>
      <c r="AY5854" s="28"/>
      <c r="AZ5854" s="28"/>
      <c r="BA5854" s="28"/>
      <c r="BB5854" s="28"/>
      <c r="BC5854" s="28"/>
      <c r="BD5854" s="28"/>
      <c r="BE5854" s="28"/>
    </row>
    <row r="5855" spans="3:57" ht="14.25" customHeight="1">
      <c r="C5855" s="46"/>
      <c r="D5855" s="28"/>
      <c r="E5855" s="28"/>
      <c r="F5855" s="28"/>
      <c r="G5855" s="28"/>
      <c r="H5855" s="28"/>
      <c r="I5855" s="28"/>
      <c r="J5855" s="28"/>
      <c r="K5855" s="28"/>
      <c r="L5855" s="28"/>
      <c r="M5855" s="28"/>
      <c r="N5855" s="28"/>
      <c r="O5855" s="28"/>
      <c r="P5855" s="60"/>
      <c r="Q5855" s="60"/>
      <c r="R5855" s="60"/>
      <c r="S5855" s="60"/>
      <c r="T5855" s="60"/>
      <c r="U5855" s="60"/>
      <c r="V5855" s="46"/>
      <c r="W5855" s="28"/>
      <c r="X5855" s="28"/>
      <c r="Y5855" s="28"/>
      <c r="AA5855" s="77"/>
      <c r="AB5855" s="28"/>
      <c r="AC5855" s="28"/>
      <c r="AD5855" s="28"/>
      <c r="AE5855" s="28"/>
      <c r="AF5855" s="28"/>
      <c r="AG5855" s="28"/>
      <c r="AH5855" s="28"/>
      <c r="AI5855" s="28"/>
      <c r="AJ5855" s="28"/>
      <c r="AK5855" s="28"/>
      <c r="AL5855" s="28"/>
      <c r="AM5855" s="28"/>
      <c r="AN5855" s="28"/>
      <c r="AO5855" s="28"/>
      <c r="AP5855" s="28"/>
      <c r="AQ5855" s="28"/>
      <c r="AR5855" s="28"/>
      <c r="AS5855" s="28"/>
      <c r="AT5855" s="96"/>
      <c r="AU5855" s="28"/>
      <c r="AV5855" s="28"/>
      <c r="AW5855" s="28"/>
      <c r="AX5855" s="28"/>
      <c r="AY5855" s="28"/>
      <c r="AZ5855" s="28"/>
      <c r="BA5855" s="28"/>
      <c r="BB5855" s="28"/>
      <c r="BC5855" s="28"/>
      <c r="BD5855" s="28"/>
      <c r="BE5855" s="28"/>
    </row>
    <row r="5856" spans="3:57" ht="14.25" customHeight="1">
      <c r="C5856" s="46"/>
      <c r="D5856" s="28"/>
      <c r="E5856" s="28"/>
      <c r="F5856" s="28"/>
      <c r="G5856" s="28"/>
      <c r="H5856" s="28"/>
      <c r="I5856" s="28"/>
      <c r="J5856" s="28"/>
      <c r="K5856" s="28"/>
      <c r="L5856" s="28"/>
      <c r="M5856" s="28"/>
      <c r="N5856" s="28"/>
      <c r="O5856" s="28"/>
      <c r="P5856" s="60"/>
      <c r="Q5856" s="60"/>
      <c r="R5856" s="60"/>
      <c r="S5856" s="60"/>
      <c r="T5856" s="60"/>
      <c r="U5856" s="60"/>
      <c r="V5856" s="46"/>
      <c r="W5856" s="28"/>
      <c r="X5856" s="28"/>
      <c r="Y5856" s="28"/>
      <c r="AA5856" s="77"/>
      <c r="AB5856" s="28"/>
      <c r="AC5856" s="28"/>
      <c r="AD5856" s="28"/>
      <c r="AE5856" s="28"/>
      <c r="AF5856" s="28"/>
      <c r="AG5856" s="28"/>
      <c r="AH5856" s="28"/>
      <c r="AI5856" s="28"/>
      <c r="AJ5856" s="28"/>
      <c r="AK5856" s="28"/>
      <c r="AL5856" s="28"/>
      <c r="AM5856" s="28"/>
      <c r="AN5856" s="28"/>
      <c r="AO5856" s="28"/>
      <c r="AP5856" s="28"/>
      <c r="AQ5856" s="28"/>
      <c r="AR5856" s="28"/>
      <c r="AS5856" s="28"/>
      <c r="AT5856" s="96"/>
      <c r="AU5856" s="28"/>
      <c r="AV5856" s="28"/>
      <c r="AW5856" s="28"/>
      <c r="AX5856" s="28"/>
      <c r="AY5856" s="28"/>
      <c r="AZ5856" s="28"/>
      <c r="BA5856" s="28"/>
      <c r="BB5856" s="28"/>
      <c r="BC5856" s="28"/>
      <c r="BD5856" s="28"/>
      <c r="BE5856" s="28"/>
    </row>
    <row r="5857" spans="3:57" ht="14.25" customHeight="1">
      <c r="C5857" s="46"/>
      <c r="D5857" s="28"/>
      <c r="E5857" s="28"/>
      <c r="F5857" s="28"/>
      <c r="G5857" s="28"/>
      <c r="H5857" s="28"/>
      <c r="I5857" s="28"/>
      <c r="J5857" s="28"/>
      <c r="K5857" s="28"/>
      <c r="L5857" s="28"/>
      <c r="M5857" s="28"/>
      <c r="N5857" s="28"/>
      <c r="O5857" s="28"/>
      <c r="P5857" s="60"/>
      <c r="Q5857" s="60"/>
      <c r="R5857" s="60"/>
      <c r="S5857" s="60"/>
      <c r="T5857" s="60"/>
      <c r="U5857" s="60"/>
      <c r="V5857" s="46"/>
      <c r="W5857" s="28"/>
      <c r="X5857" s="28"/>
      <c r="Y5857" s="28"/>
      <c r="AA5857" s="77"/>
      <c r="AB5857" s="28"/>
      <c r="AC5857" s="28"/>
      <c r="AD5857" s="28"/>
      <c r="AE5857" s="28"/>
      <c r="AF5857" s="28"/>
      <c r="AG5857" s="28"/>
      <c r="AH5857" s="28"/>
      <c r="AI5857" s="28"/>
      <c r="AJ5857" s="28"/>
      <c r="AK5857" s="28"/>
      <c r="AL5857" s="28"/>
      <c r="AM5857" s="28"/>
      <c r="AN5857" s="28"/>
      <c r="AO5857" s="28"/>
      <c r="AP5857" s="28"/>
      <c r="AQ5857" s="28"/>
      <c r="AR5857" s="28"/>
      <c r="AS5857" s="28"/>
      <c r="AT5857" s="96"/>
      <c r="AU5857" s="28"/>
      <c r="AV5857" s="28"/>
      <c r="AW5857" s="28"/>
      <c r="AX5857" s="28"/>
      <c r="AY5857" s="28"/>
      <c r="AZ5857" s="28"/>
      <c r="BA5857" s="28"/>
      <c r="BB5857" s="28"/>
      <c r="BC5857" s="28"/>
      <c r="BD5857" s="28"/>
      <c r="BE5857" s="28"/>
    </row>
    <row r="5858" spans="3:57" ht="14.25" customHeight="1">
      <c r="C5858" s="46"/>
      <c r="D5858" s="28"/>
      <c r="E5858" s="28"/>
      <c r="F5858" s="28"/>
      <c r="G5858" s="28"/>
      <c r="H5858" s="28"/>
      <c r="I5858" s="28"/>
      <c r="J5858" s="28"/>
      <c r="K5858" s="28"/>
      <c r="L5858" s="28"/>
      <c r="M5858" s="28"/>
      <c r="N5858" s="28"/>
      <c r="O5858" s="28"/>
      <c r="P5858" s="60"/>
      <c r="Q5858" s="60"/>
      <c r="R5858" s="60"/>
      <c r="S5858" s="60"/>
      <c r="T5858" s="60"/>
      <c r="U5858" s="60"/>
      <c r="V5858" s="46"/>
      <c r="W5858" s="28"/>
      <c r="X5858" s="28"/>
      <c r="Y5858" s="28"/>
      <c r="AA5858" s="77"/>
      <c r="AB5858" s="28"/>
      <c r="AC5858" s="28"/>
      <c r="AD5858" s="28"/>
      <c r="AE5858" s="28"/>
      <c r="AF5858" s="28"/>
      <c r="AG5858" s="28"/>
      <c r="AH5858" s="28"/>
      <c r="AI5858" s="28"/>
      <c r="AJ5858" s="28"/>
      <c r="AK5858" s="28"/>
      <c r="AL5858" s="28"/>
      <c r="AM5858" s="28"/>
      <c r="AN5858" s="28"/>
      <c r="AO5858" s="28"/>
      <c r="AP5858" s="28"/>
      <c r="AQ5858" s="28"/>
      <c r="AR5858" s="28"/>
      <c r="AS5858" s="28"/>
      <c r="AT5858" s="96"/>
      <c r="AU5858" s="28"/>
      <c r="AV5858" s="28"/>
      <c r="AW5858" s="28"/>
      <c r="AX5858" s="28"/>
      <c r="AY5858" s="28"/>
      <c r="AZ5858" s="28"/>
      <c r="BA5858" s="28"/>
      <c r="BB5858" s="28"/>
      <c r="BC5858" s="28"/>
      <c r="BD5858" s="28"/>
      <c r="BE5858" s="28"/>
    </row>
    <row r="5859" spans="3:57" ht="14.25" customHeight="1">
      <c r="C5859" s="46"/>
      <c r="D5859" s="28"/>
      <c r="E5859" s="28"/>
      <c r="F5859" s="28"/>
      <c r="G5859" s="28"/>
      <c r="H5859" s="28"/>
      <c r="I5859" s="28"/>
      <c r="J5859" s="28"/>
      <c r="K5859" s="28"/>
      <c r="L5859" s="28"/>
      <c r="M5859" s="28"/>
      <c r="N5859" s="28"/>
      <c r="O5859" s="28"/>
      <c r="P5859" s="60"/>
      <c r="Q5859" s="60"/>
      <c r="R5859" s="60"/>
      <c r="S5859" s="60"/>
      <c r="T5859" s="60"/>
      <c r="U5859" s="60"/>
      <c r="V5859" s="46"/>
      <c r="W5859" s="28"/>
      <c r="X5859" s="28"/>
      <c r="Y5859" s="28"/>
      <c r="AA5859" s="77"/>
      <c r="AB5859" s="28"/>
      <c r="AC5859" s="28"/>
      <c r="AD5859" s="28"/>
      <c r="AE5859" s="28"/>
      <c r="AF5859" s="28"/>
      <c r="AG5859" s="28"/>
      <c r="AH5859" s="28"/>
      <c r="AI5859" s="28"/>
      <c r="AJ5859" s="28"/>
      <c r="AK5859" s="28"/>
      <c r="AL5859" s="28"/>
      <c r="AM5859" s="28"/>
      <c r="AN5859" s="28"/>
      <c r="AO5859" s="28"/>
      <c r="AP5859" s="28"/>
      <c r="AQ5859" s="28"/>
      <c r="AR5859" s="28"/>
      <c r="AS5859" s="28"/>
      <c r="AT5859" s="96"/>
      <c r="AU5859" s="28"/>
      <c r="AV5859" s="28"/>
      <c r="AW5859" s="28"/>
      <c r="AX5859" s="28"/>
      <c r="AY5859" s="28"/>
      <c r="AZ5859" s="28"/>
      <c r="BA5859" s="28"/>
      <c r="BB5859" s="28"/>
      <c r="BC5859" s="28"/>
      <c r="BD5859" s="28"/>
      <c r="BE5859" s="28"/>
    </row>
    <row r="5860" spans="3:57" ht="14.25" customHeight="1">
      <c r="C5860" s="46"/>
      <c r="D5860" s="28"/>
      <c r="E5860" s="28"/>
      <c r="F5860" s="28"/>
      <c r="G5860" s="28"/>
      <c r="H5860" s="28"/>
      <c r="I5860" s="28"/>
      <c r="J5860" s="28"/>
      <c r="K5860" s="28"/>
      <c r="L5860" s="28"/>
      <c r="M5860" s="28"/>
      <c r="N5860" s="28"/>
      <c r="O5860" s="28"/>
      <c r="P5860" s="60"/>
      <c r="Q5860" s="60"/>
      <c r="R5860" s="60"/>
      <c r="S5860" s="60"/>
      <c r="T5860" s="60"/>
      <c r="U5860" s="60"/>
      <c r="V5860" s="46"/>
      <c r="W5860" s="28"/>
      <c r="X5860" s="28"/>
      <c r="Y5860" s="28"/>
      <c r="AA5860" s="77"/>
      <c r="AB5860" s="28"/>
      <c r="AC5860" s="28"/>
      <c r="AD5860" s="28"/>
      <c r="AE5860" s="28"/>
      <c r="AF5860" s="28"/>
      <c r="AG5860" s="28"/>
      <c r="AH5860" s="28"/>
      <c r="AI5860" s="28"/>
      <c r="AJ5860" s="28"/>
      <c r="AK5860" s="28"/>
      <c r="AL5860" s="28"/>
      <c r="AM5860" s="28"/>
      <c r="AN5860" s="28"/>
      <c r="AO5860" s="28"/>
      <c r="AP5860" s="28"/>
      <c r="AQ5860" s="28"/>
      <c r="AR5860" s="28"/>
      <c r="AS5860" s="28"/>
      <c r="AT5860" s="96"/>
      <c r="AU5860" s="28"/>
      <c r="AV5860" s="28"/>
      <c r="AW5860" s="28"/>
      <c r="AX5860" s="28"/>
      <c r="AY5860" s="28"/>
      <c r="AZ5860" s="28"/>
      <c r="BA5860" s="28"/>
      <c r="BB5860" s="28"/>
      <c r="BC5860" s="28"/>
      <c r="BD5860" s="28"/>
      <c r="BE5860" s="28"/>
    </row>
    <row r="5861" spans="3:57" ht="14.25" customHeight="1">
      <c r="C5861" s="46"/>
      <c r="D5861" s="28"/>
      <c r="E5861" s="28"/>
      <c r="F5861" s="28"/>
      <c r="G5861" s="28"/>
      <c r="H5861" s="28"/>
      <c r="I5861" s="28"/>
      <c r="J5861" s="28"/>
      <c r="K5861" s="28"/>
      <c r="L5861" s="28"/>
      <c r="M5861" s="28"/>
      <c r="N5861" s="28"/>
      <c r="O5861" s="28"/>
      <c r="P5861" s="60"/>
      <c r="Q5861" s="60"/>
      <c r="R5861" s="60"/>
      <c r="S5861" s="60"/>
      <c r="T5861" s="60"/>
      <c r="U5861" s="60"/>
      <c r="V5861" s="46"/>
      <c r="W5861" s="28"/>
      <c r="X5861" s="28"/>
      <c r="Y5861" s="28"/>
      <c r="AA5861" s="77"/>
      <c r="AB5861" s="28"/>
      <c r="AC5861" s="28"/>
      <c r="AD5861" s="28"/>
      <c r="AE5861" s="28"/>
      <c r="AF5861" s="28"/>
      <c r="AG5861" s="28"/>
      <c r="AH5861" s="28"/>
      <c r="AI5861" s="28"/>
      <c r="AJ5861" s="28"/>
      <c r="AK5861" s="28"/>
      <c r="AL5861" s="28"/>
      <c r="AM5861" s="28"/>
      <c r="AN5861" s="28"/>
      <c r="AO5861" s="28"/>
      <c r="AP5861" s="28"/>
      <c r="AQ5861" s="28"/>
      <c r="AR5861" s="28"/>
      <c r="AS5861" s="28"/>
      <c r="AT5861" s="96"/>
      <c r="AU5861" s="28"/>
      <c r="AV5861" s="28"/>
      <c r="AW5861" s="28"/>
      <c r="AX5861" s="28"/>
      <c r="AY5861" s="28"/>
      <c r="AZ5861" s="28"/>
      <c r="BA5861" s="28"/>
      <c r="BB5861" s="28"/>
      <c r="BC5861" s="28"/>
      <c r="BD5861" s="28"/>
      <c r="BE5861" s="28"/>
    </row>
    <row r="5862" spans="3:57" ht="14.25" customHeight="1">
      <c r="C5862" s="46"/>
      <c r="D5862" s="28"/>
      <c r="E5862" s="28"/>
      <c r="F5862" s="28"/>
      <c r="G5862" s="28"/>
      <c r="H5862" s="28"/>
      <c r="I5862" s="28"/>
      <c r="J5862" s="28"/>
      <c r="K5862" s="28"/>
      <c r="L5862" s="28"/>
      <c r="M5862" s="28"/>
      <c r="N5862" s="28"/>
      <c r="O5862" s="28"/>
      <c r="P5862" s="60"/>
      <c r="Q5862" s="60"/>
      <c r="R5862" s="60"/>
      <c r="S5862" s="60"/>
      <c r="T5862" s="60"/>
      <c r="U5862" s="60"/>
      <c r="V5862" s="46"/>
      <c r="W5862" s="28"/>
      <c r="X5862" s="28"/>
      <c r="Y5862" s="28"/>
      <c r="AA5862" s="77"/>
      <c r="AB5862" s="28"/>
      <c r="AC5862" s="28"/>
      <c r="AD5862" s="28"/>
      <c r="AE5862" s="28"/>
      <c r="AF5862" s="28"/>
      <c r="AG5862" s="28"/>
      <c r="AH5862" s="28"/>
      <c r="AI5862" s="28"/>
      <c r="AJ5862" s="28"/>
      <c r="AK5862" s="28"/>
      <c r="AL5862" s="28"/>
      <c r="AM5862" s="28"/>
      <c r="AN5862" s="28"/>
      <c r="AO5862" s="28"/>
      <c r="AP5862" s="28"/>
      <c r="AQ5862" s="28"/>
      <c r="AR5862" s="28"/>
      <c r="AS5862" s="28"/>
      <c r="AT5862" s="96"/>
      <c r="AU5862" s="28"/>
      <c r="AV5862" s="28"/>
      <c r="AW5862" s="28"/>
      <c r="AX5862" s="28"/>
      <c r="AY5862" s="28"/>
      <c r="AZ5862" s="28"/>
      <c r="BA5862" s="28"/>
      <c r="BB5862" s="28"/>
      <c r="BC5862" s="28"/>
      <c r="BD5862" s="28"/>
      <c r="BE5862" s="28"/>
    </row>
    <row r="5863" spans="3:57" ht="14.25" customHeight="1">
      <c r="C5863" s="46"/>
      <c r="D5863" s="28"/>
      <c r="E5863" s="28"/>
      <c r="F5863" s="28"/>
      <c r="G5863" s="28"/>
      <c r="H5863" s="28"/>
      <c r="I5863" s="28"/>
      <c r="J5863" s="28"/>
      <c r="K5863" s="28"/>
      <c r="L5863" s="28"/>
      <c r="M5863" s="28"/>
      <c r="N5863" s="28"/>
      <c r="O5863" s="28"/>
      <c r="P5863" s="60"/>
      <c r="Q5863" s="60"/>
      <c r="R5863" s="60"/>
      <c r="S5863" s="60"/>
      <c r="T5863" s="60"/>
      <c r="U5863" s="60"/>
      <c r="V5863" s="46"/>
      <c r="W5863" s="28"/>
      <c r="X5863" s="28"/>
      <c r="Y5863" s="28"/>
      <c r="AA5863" s="77"/>
      <c r="AB5863" s="28"/>
      <c r="AC5863" s="28"/>
      <c r="AD5863" s="28"/>
      <c r="AE5863" s="28"/>
      <c r="AF5863" s="28"/>
      <c r="AG5863" s="28"/>
      <c r="AH5863" s="28"/>
      <c r="AI5863" s="28"/>
      <c r="AJ5863" s="28"/>
      <c r="AK5863" s="28"/>
      <c r="AL5863" s="28"/>
      <c r="AM5863" s="28"/>
      <c r="AN5863" s="28"/>
      <c r="AO5863" s="28"/>
      <c r="AP5863" s="28"/>
      <c r="AQ5863" s="28"/>
      <c r="AR5863" s="28"/>
      <c r="AS5863" s="28"/>
      <c r="AT5863" s="96"/>
      <c r="AU5863" s="28"/>
      <c r="AV5863" s="28"/>
      <c r="AW5863" s="28"/>
      <c r="AX5863" s="28"/>
      <c r="AY5863" s="28"/>
      <c r="AZ5863" s="28"/>
      <c r="BA5863" s="28"/>
      <c r="BB5863" s="28"/>
      <c r="BC5863" s="28"/>
      <c r="BD5863" s="28"/>
      <c r="BE5863" s="28"/>
    </row>
    <row r="5864" spans="3:57" ht="14.25" customHeight="1">
      <c r="C5864" s="46"/>
      <c r="D5864" s="28"/>
      <c r="E5864" s="28"/>
      <c r="F5864" s="28"/>
      <c r="G5864" s="28"/>
      <c r="H5864" s="28"/>
      <c r="I5864" s="28"/>
      <c r="J5864" s="28"/>
      <c r="K5864" s="28"/>
      <c r="L5864" s="28"/>
      <c r="M5864" s="28"/>
      <c r="N5864" s="28"/>
      <c r="O5864" s="28"/>
      <c r="P5864" s="60"/>
      <c r="Q5864" s="60"/>
      <c r="R5864" s="60"/>
      <c r="S5864" s="60"/>
      <c r="T5864" s="60"/>
      <c r="U5864" s="60"/>
      <c r="V5864" s="46"/>
      <c r="W5864" s="28"/>
      <c r="X5864" s="28"/>
      <c r="Y5864" s="28"/>
      <c r="AA5864" s="77"/>
      <c r="AB5864" s="28"/>
      <c r="AC5864" s="28"/>
      <c r="AD5864" s="28"/>
      <c r="AE5864" s="28"/>
      <c r="AF5864" s="28"/>
      <c r="AG5864" s="28"/>
      <c r="AH5864" s="28"/>
      <c r="AI5864" s="28"/>
      <c r="AJ5864" s="28"/>
      <c r="AK5864" s="28"/>
      <c r="AL5864" s="28"/>
      <c r="AM5864" s="28"/>
      <c r="AN5864" s="28"/>
      <c r="AO5864" s="28"/>
      <c r="AP5864" s="28"/>
      <c r="AQ5864" s="28"/>
      <c r="AR5864" s="28"/>
      <c r="AS5864" s="28"/>
      <c r="AT5864" s="96"/>
      <c r="AU5864" s="28"/>
      <c r="AV5864" s="28"/>
      <c r="AW5864" s="28"/>
      <c r="AX5864" s="28"/>
      <c r="AY5864" s="28"/>
      <c r="AZ5864" s="28"/>
      <c r="BA5864" s="28"/>
      <c r="BB5864" s="28"/>
      <c r="BC5864" s="28"/>
      <c r="BD5864" s="28"/>
      <c r="BE5864" s="28"/>
    </row>
    <row r="5865" spans="3:57" ht="14.25" customHeight="1">
      <c r="C5865" s="46"/>
      <c r="D5865" s="28"/>
      <c r="E5865" s="28"/>
      <c r="F5865" s="28"/>
      <c r="G5865" s="28"/>
      <c r="H5865" s="28"/>
      <c r="I5865" s="28"/>
      <c r="J5865" s="28"/>
      <c r="K5865" s="28"/>
      <c r="L5865" s="28"/>
      <c r="M5865" s="28"/>
      <c r="N5865" s="28"/>
      <c r="O5865" s="28"/>
      <c r="P5865" s="60"/>
      <c r="Q5865" s="60"/>
      <c r="R5865" s="60"/>
      <c r="S5865" s="60"/>
      <c r="T5865" s="60"/>
      <c r="U5865" s="60"/>
      <c r="V5865" s="46"/>
      <c r="W5865" s="28"/>
      <c r="X5865" s="28"/>
      <c r="Y5865" s="28"/>
      <c r="AA5865" s="77"/>
      <c r="AB5865" s="28"/>
      <c r="AC5865" s="28"/>
      <c r="AD5865" s="28"/>
      <c r="AE5865" s="28"/>
      <c r="AF5865" s="28"/>
      <c r="AG5865" s="28"/>
      <c r="AH5865" s="28"/>
      <c r="AI5865" s="28"/>
      <c r="AJ5865" s="28"/>
      <c r="AK5865" s="28"/>
      <c r="AL5865" s="28"/>
      <c r="AM5865" s="28"/>
      <c r="AN5865" s="28"/>
      <c r="AO5865" s="28"/>
      <c r="AP5865" s="28"/>
      <c r="AQ5865" s="28"/>
      <c r="AR5865" s="28"/>
      <c r="AS5865" s="28"/>
      <c r="AT5865" s="96"/>
      <c r="AU5865" s="28"/>
      <c r="AV5865" s="28"/>
      <c r="AW5865" s="28"/>
      <c r="AX5865" s="28"/>
      <c r="AY5865" s="28"/>
      <c r="AZ5865" s="28"/>
      <c r="BA5865" s="28"/>
      <c r="BB5865" s="28"/>
      <c r="BC5865" s="28"/>
      <c r="BD5865" s="28"/>
      <c r="BE5865" s="28"/>
    </row>
    <row r="5866" spans="3:57" ht="14.25" customHeight="1">
      <c r="C5866" s="46"/>
      <c r="D5866" s="28"/>
      <c r="E5866" s="28"/>
      <c r="F5866" s="28"/>
      <c r="G5866" s="28"/>
      <c r="H5866" s="28"/>
      <c r="I5866" s="28"/>
      <c r="J5866" s="28"/>
      <c r="K5866" s="28"/>
      <c r="L5866" s="28"/>
      <c r="M5866" s="28"/>
      <c r="N5866" s="28"/>
      <c r="O5866" s="28"/>
      <c r="P5866" s="60"/>
      <c r="Q5866" s="60"/>
      <c r="R5866" s="60"/>
      <c r="S5866" s="60"/>
      <c r="T5866" s="60"/>
      <c r="U5866" s="60"/>
      <c r="V5866" s="46"/>
      <c r="W5866" s="28"/>
      <c r="X5866" s="28"/>
      <c r="Y5866" s="28"/>
      <c r="AA5866" s="77"/>
      <c r="AB5866" s="28"/>
      <c r="AC5866" s="28"/>
      <c r="AD5866" s="28"/>
      <c r="AE5866" s="28"/>
      <c r="AF5866" s="28"/>
      <c r="AG5866" s="28"/>
      <c r="AH5866" s="28"/>
      <c r="AI5866" s="28"/>
      <c r="AJ5866" s="28"/>
      <c r="AK5866" s="28"/>
      <c r="AL5866" s="28"/>
      <c r="AM5866" s="28"/>
      <c r="AN5866" s="28"/>
      <c r="AO5866" s="28"/>
      <c r="AP5866" s="28"/>
      <c r="AQ5866" s="28"/>
      <c r="AR5866" s="28"/>
      <c r="AS5866" s="28"/>
      <c r="AT5866" s="96"/>
      <c r="AU5866" s="28"/>
      <c r="AV5866" s="28"/>
      <c r="AW5866" s="28"/>
      <c r="AX5866" s="28"/>
      <c r="AY5866" s="28"/>
      <c r="AZ5866" s="28"/>
      <c r="BA5866" s="28"/>
      <c r="BB5866" s="28"/>
      <c r="BC5866" s="28"/>
      <c r="BD5866" s="28"/>
      <c r="BE5866" s="28"/>
    </row>
    <row r="5867" spans="3:57" ht="14.25" customHeight="1">
      <c r="C5867" s="46"/>
      <c r="D5867" s="28"/>
      <c r="E5867" s="28"/>
      <c r="F5867" s="28"/>
      <c r="G5867" s="28"/>
      <c r="H5867" s="28"/>
      <c r="I5867" s="28"/>
      <c r="J5867" s="28"/>
      <c r="K5867" s="28"/>
      <c r="L5867" s="28"/>
      <c r="M5867" s="28"/>
      <c r="N5867" s="28"/>
      <c r="O5867" s="28"/>
      <c r="P5867" s="60"/>
      <c r="Q5867" s="60"/>
      <c r="R5867" s="60"/>
      <c r="S5867" s="60"/>
      <c r="T5867" s="60"/>
      <c r="U5867" s="60"/>
      <c r="V5867" s="46"/>
      <c r="W5867" s="28"/>
      <c r="X5867" s="28"/>
      <c r="Y5867" s="28"/>
      <c r="AA5867" s="77"/>
      <c r="AB5867" s="28"/>
      <c r="AC5867" s="28"/>
      <c r="AD5867" s="28"/>
      <c r="AE5867" s="28"/>
      <c r="AF5867" s="28"/>
      <c r="AG5867" s="28"/>
      <c r="AH5867" s="28"/>
      <c r="AI5867" s="28"/>
      <c r="AJ5867" s="28"/>
      <c r="AK5867" s="28"/>
      <c r="AL5867" s="28"/>
      <c r="AM5867" s="28"/>
      <c r="AN5867" s="28"/>
      <c r="AO5867" s="28"/>
      <c r="AP5867" s="28"/>
      <c r="AQ5867" s="28"/>
      <c r="AR5867" s="28"/>
      <c r="AS5867" s="28"/>
      <c r="AT5867" s="96"/>
      <c r="AU5867" s="28"/>
      <c r="AV5867" s="28"/>
      <c r="AW5867" s="28"/>
      <c r="AX5867" s="28"/>
      <c r="AY5867" s="28"/>
      <c r="AZ5867" s="28"/>
      <c r="BA5867" s="28"/>
      <c r="BB5867" s="28"/>
      <c r="BC5867" s="28"/>
      <c r="BD5867" s="28"/>
      <c r="BE5867" s="28"/>
    </row>
    <row r="5868" spans="3:57" ht="14.25" customHeight="1">
      <c r="C5868" s="46"/>
      <c r="D5868" s="28"/>
      <c r="E5868" s="28"/>
      <c r="F5868" s="28"/>
      <c r="G5868" s="28"/>
      <c r="H5868" s="28"/>
      <c r="I5868" s="28"/>
      <c r="J5868" s="28"/>
      <c r="K5868" s="28"/>
      <c r="L5868" s="28"/>
      <c r="M5868" s="28"/>
      <c r="N5868" s="28"/>
      <c r="O5868" s="28"/>
      <c r="P5868" s="60"/>
      <c r="Q5868" s="60"/>
      <c r="R5868" s="60"/>
      <c r="S5868" s="60"/>
      <c r="T5868" s="60"/>
      <c r="U5868" s="60"/>
      <c r="V5868" s="46"/>
      <c r="W5868" s="28"/>
      <c r="X5868" s="28"/>
      <c r="Y5868" s="28"/>
      <c r="AA5868" s="77"/>
      <c r="AB5868" s="28"/>
      <c r="AC5868" s="28"/>
      <c r="AD5868" s="28"/>
      <c r="AE5868" s="28"/>
      <c r="AF5868" s="28"/>
      <c r="AG5868" s="28"/>
      <c r="AH5868" s="28"/>
      <c r="AI5868" s="28"/>
      <c r="AJ5868" s="28"/>
      <c r="AK5868" s="28"/>
      <c r="AL5868" s="28"/>
      <c r="AM5868" s="28"/>
      <c r="AN5868" s="28"/>
      <c r="AO5868" s="28"/>
      <c r="AP5868" s="28"/>
      <c r="AQ5868" s="28"/>
      <c r="AR5868" s="28"/>
      <c r="AS5868" s="28"/>
      <c r="AT5868" s="96"/>
      <c r="AU5868" s="28"/>
      <c r="AV5868" s="28"/>
      <c r="AW5868" s="28"/>
      <c r="AX5868" s="28"/>
      <c r="AY5868" s="28"/>
      <c r="AZ5868" s="28"/>
      <c r="BA5868" s="28"/>
      <c r="BB5868" s="28"/>
      <c r="BC5868" s="28"/>
      <c r="BD5868" s="28"/>
      <c r="BE5868" s="28"/>
    </row>
    <row r="5869" spans="3:57" ht="14.25" customHeight="1">
      <c r="C5869" s="46"/>
      <c r="D5869" s="28"/>
      <c r="E5869" s="28"/>
      <c r="F5869" s="28"/>
      <c r="G5869" s="28"/>
      <c r="H5869" s="28"/>
      <c r="I5869" s="28"/>
      <c r="J5869" s="28"/>
      <c r="K5869" s="28"/>
      <c r="L5869" s="28"/>
      <c r="M5869" s="28"/>
      <c r="N5869" s="28"/>
      <c r="O5869" s="28"/>
      <c r="P5869" s="60"/>
      <c r="Q5869" s="60"/>
      <c r="R5869" s="60"/>
      <c r="S5869" s="60"/>
      <c r="T5869" s="60"/>
      <c r="U5869" s="60"/>
      <c r="V5869" s="46"/>
      <c r="W5869" s="28"/>
      <c r="X5869" s="28"/>
      <c r="Y5869" s="28"/>
      <c r="AA5869" s="77"/>
      <c r="AB5869" s="28"/>
      <c r="AC5869" s="28"/>
      <c r="AD5869" s="28"/>
      <c r="AE5869" s="28"/>
      <c r="AF5869" s="28"/>
      <c r="AG5869" s="28"/>
      <c r="AH5869" s="28"/>
      <c r="AI5869" s="28"/>
      <c r="AJ5869" s="28"/>
      <c r="AK5869" s="28"/>
      <c r="AL5869" s="28"/>
      <c r="AM5869" s="28"/>
      <c r="AN5869" s="28"/>
      <c r="AO5869" s="28"/>
      <c r="AP5869" s="28"/>
      <c r="AQ5869" s="28"/>
      <c r="AR5869" s="28"/>
      <c r="AS5869" s="28"/>
      <c r="AT5869" s="96"/>
      <c r="AU5869" s="28"/>
      <c r="AV5869" s="28"/>
      <c r="AW5869" s="28"/>
      <c r="AX5869" s="28"/>
      <c r="AY5869" s="28"/>
      <c r="AZ5869" s="28"/>
      <c r="BA5869" s="28"/>
      <c r="BB5869" s="28"/>
      <c r="BC5869" s="28"/>
      <c r="BD5869" s="28"/>
      <c r="BE5869" s="28"/>
    </row>
    <row r="5870" spans="3:57" ht="14.25" customHeight="1">
      <c r="C5870" s="46"/>
      <c r="D5870" s="28"/>
      <c r="E5870" s="28"/>
      <c r="F5870" s="28"/>
      <c r="G5870" s="28"/>
      <c r="H5870" s="28"/>
      <c r="I5870" s="28"/>
      <c r="J5870" s="28"/>
      <c r="K5870" s="28"/>
      <c r="L5870" s="28"/>
      <c r="M5870" s="28"/>
      <c r="N5870" s="28"/>
      <c r="O5870" s="28"/>
      <c r="P5870" s="60"/>
      <c r="Q5870" s="60"/>
      <c r="R5870" s="60"/>
      <c r="S5870" s="60"/>
      <c r="U5870" s="60"/>
      <c r="V5870" s="46"/>
      <c r="W5870" s="28"/>
      <c r="X5870" s="28"/>
      <c r="Y5870" s="28"/>
      <c r="AA5870" s="77"/>
      <c r="AB5870" s="28"/>
      <c r="AC5870" s="28"/>
      <c r="AD5870" s="28"/>
      <c r="AE5870" s="28"/>
      <c r="AF5870" s="28"/>
      <c r="AG5870" s="28"/>
      <c r="AH5870" s="28"/>
      <c r="AI5870" s="28"/>
      <c r="AJ5870" s="28"/>
      <c r="AK5870" s="28"/>
      <c r="AL5870" s="28"/>
      <c r="AM5870" s="28"/>
      <c r="AN5870" s="28"/>
      <c r="AO5870" s="28"/>
      <c r="AP5870" s="28"/>
      <c r="AQ5870" s="28"/>
      <c r="AR5870" s="28"/>
      <c r="AS5870" s="28"/>
      <c r="AT5870" s="96"/>
      <c r="AU5870" s="28"/>
      <c r="AV5870" s="28"/>
      <c r="AW5870" s="28"/>
      <c r="AX5870" s="28"/>
      <c r="AY5870" s="28"/>
      <c r="AZ5870" s="28"/>
      <c r="BA5870" s="28"/>
      <c r="BB5870" s="28"/>
      <c r="BC5870" s="28"/>
      <c r="BD5870" s="28"/>
      <c r="BE5870" s="28"/>
    </row>
    <row r="5871" spans="3:57" ht="14.25" customHeight="1">
      <c r="C5871" s="46"/>
      <c r="D5871" s="28"/>
      <c r="E5871" s="28"/>
      <c r="F5871" s="28"/>
      <c r="G5871" s="28"/>
      <c r="H5871" s="28"/>
      <c r="I5871" s="28"/>
      <c r="J5871" s="28"/>
      <c r="K5871" s="28"/>
      <c r="L5871" s="28"/>
      <c r="M5871" s="28"/>
      <c r="N5871" s="28"/>
      <c r="O5871" s="28"/>
      <c r="P5871" s="60"/>
      <c r="Q5871" s="60"/>
      <c r="R5871" s="60"/>
      <c r="S5871" s="60"/>
      <c r="U5871" s="60"/>
      <c r="V5871" s="46"/>
      <c r="W5871" s="28"/>
      <c r="X5871" s="28"/>
      <c r="Y5871" s="28"/>
      <c r="AA5871" s="77"/>
      <c r="AB5871" s="28"/>
      <c r="AC5871" s="28"/>
      <c r="AD5871" s="28"/>
      <c r="AE5871" s="28"/>
      <c r="AF5871" s="28"/>
      <c r="AG5871" s="28"/>
      <c r="AH5871" s="28"/>
      <c r="AI5871" s="28"/>
      <c r="AJ5871" s="28"/>
      <c r="AK5871" s="28"/>
      <c r="AL5871" s="28"/>
      <c r="AM5871" s="28"/>
      <c r="AN5871" s="28"/>
      <c r="AO5871" s="28"/>
      <c r="AP5871" s="28"/>
      <c r="AQ5871" s="28"/>
      <c r="AR5871" s="28"/>
      <c r="AS5871" s="28"/>
      <c r="AT5871" s="96"/>
      <c r="AU5871" s="28"/>
      <c r="AV5871" s="28"/>
      <c r="AW5871" s="28"/>
      <c r="AX5871" s="28"/>
      <c r="AY5871" s="28"/>
      <c r="AZ5871" s="28"/>
      <c r="BA5871" s="28"/>
      <c r="BB5871" s="28"/>
      <c r="BC5871" s="28"/>
      <c r="BD5871" s="28"/>
      <c r="BE5871" s="28"/>
    </row>
    <row r="5872" spans="3:57" ht="14.25" customHeight="1">
      <c r="C5872" s="46"/>
      <c r="D5872" s="28"/>
      <c r="E5872" s="28"/>
      <c r="F5872" s="28"/>
      <c r="G5872" s="28"/>
      <c r="H5872" s="28"/>
      <c r="I5872" s="28"/>
      <c r="J5872" s="28"/>
      <c r="K5872" s="28"/>
      <c r="L5872" s="28"/>
      <c r="M5872" s="28"/>
      <c r="N5872" s="28"/>
      <c r="O5872" s="28"/>
      <c r="P5872" s="60"/>
      <c r="Q5872" s="60"/>
      <c r="R5872" s="60"/>
      <c r="S5872" s="60"/>
      <c r="T5872" s="60"/>
      <c r="U5872" s="60"/>
      <c r="V5872" s="46"/>
      <c r="W5872" s="28"/>
      <c r="X5872" s="28"/>
      <c r="Y5872" s="28"/>
      <c r="AA5872" s="77"/>
      <c r="AB5872" s="28"/>
      <c r="AC5872" s="28"/>
      <c r="AD5872" s="28"/>
      <c r="AE5872" s="28"/>
      <c r="AF5872" s="28"/>
      <c r="AG5872" s="28"/>
      <c r="AH5872" s="28"/>
      <c r="AI5872" s="28"/>
      <c r="AJ5872" s="28"/>
      <c r="AK5872" s="28"/>
      <c r="AL5872" s="28"/>
      <c r="AM5872" s="28"/>
      <c r="AN5872" s="28"/>
      <c r="AO5872" s="28"/>
      <c r="AP5872" s="28"/>
      <c r="AQ5872" s="28"/>
      <c r="AR5872" s="28"/>
      <c r="AS5872" s="28"/>
      <c r="AT5872" s="96"/>
      <c r="AU5872" s="28"/>
      <c r="AV5872" s="28"/>
      <c r="AW5872" s="28"/>
      <c r="AX5872" s="28"/>
      <c r="AY5872" s="28"/>
      <c r="AZ5872" s="28"/>
      <c r="BA5872" s="28"/>
      <c r="BB5872" s="28"/>
      <c r="BC5872" s="28"/>
      <c r="BD5872" s="28"/>
      <c r="BE5872" s="28"/>
    </row>
    <row r="5873" spans="3:57" ht="14.25" customHeight="1">
      <c r="C5873" s="46"/>
      <c r="D5873" s="28"/>
      <c r="E5873" s="28"/>
      <c r="F5873" s="28"/>
      <c r="G5873" s="28"/>
      <c r="H5873" s="28"/>
      <c r="I5873" s="28"/>
      <c r="J5873" s="28"/>
      <c r="K5873" s="28"/>
      <c r="L5873" s="28"/>
      <c r="M5873" s="28"/>
      <c r="N5873" s="28"/>
      <c r="O5873" s="28"/>
      <c r="P5873" s="60"/>
      <c r="Q5873" s="60"/>
      <c r="R5873" s="60"/>
      <c r="S5873" s="60"/>
      <c r="T5873" s="60"/>
      <c r="U5873" s="60"/>
      <c r="V5873" s="46"/>
      <c r="W5873" s="28"/>
      <c r="X5873" s="28"/>
      <c r="Y5873" s="28"/>
      <c r="AA5873" s="77"/>
      <c r="AB5873" s="28"/>
      <c r="AC5873" s="28"/>
      <c r="AD5873" s="28"/>
      <c r="AE5873" s="28"/>
      <c r="AF5873" s="28"/>
      <c r="AG5873" s="28"/>
      <c r="AH5873" s="28"/>
      <c r="AI5873" s="28"/>
      <c r="AJ5873" s="28"/>
      <c r="AK5873" s="28"/>
      <c r="AL5873" s="28"/>
      <c r="AM5873" s="28"/>
      <c r="AN5873" s="28"/>
      <c r="AO5873" s="28"/>
      <c r="AP5873" s="28"/>
      <c r="AQ5873" s="28"/>
      <c r="AR5873" s="28"/>
      <c r="AS5873" s="28"/>
      <c r="AT5873" s="96"/>
      <c r="AU5873" s="28"/>
      <c r="AV5873" s="28"/>
      <c r="AW5873" s="28"/>
      <c r="AX5873" s="28"/>
      <c r="AY5873" s="28"/>
      <c r="AZ5873" s="28"/>
      <c r="BA5873" s="28"/>
      <c r="BB5873" s="28"/>
      <c r="BC5873" s="28"/>
      <c r="BD5873" s="28"/>
      <c r="BE5873" s="28"/>
    </row>
    <row r="5874" spans="3:57" ht="14.25" customHeight="1">
      <c r="C5874" s="46"/>
      <c r="D5874" s="28"/>
      <c r="E5874" s="28"/>
      <c r="F5874" s="28"/>
      <c r="G5874" s="28"/>
      <c r="H5874" s="28"/>
      <c r="I5874" s="28"/>
      <c r="J5874" s="28"/>
      <c r="K5874" s="28"/>
      <c r="L5874" s="28"/>
      <c r="M5874" s="28"/>
      <c r="N5874" s="28"/>
      <c r="O5874" s="28"/>
      <c r="P5874" s="60"/>
      <c r="Q5874" s="60"/>
      <c r="R5874" s="60"/>
      <c r="S5874" s="60"/>
      <c r="T5874" s="60"/>
      <c r="U5874" s="60"/>
      <c r="V5874" s="46"/>
      <c r="W5874" s="28"/>
      <c r="X5874" s="28"/>
      <c r="Y5874" s="28"/>
      <c r="AA5874" s="77"/>
      <c r="AB5874" s="28"/>
      <c r="AC5874" s="28"/>
      <c r="AD5874" s="28"/>
      <c r="AE5874" s="28"/>
      <c r="AF5874" s="28"/>
      <c r="AG5874" s="28"/>
      <c r="AH5874" s="28"/>
      <c r="AI5874" s="28"/>
      <c r="AJ5874" s="28"/>
      <c r="AK5874" s="28"/>
      <c r="AL5874" s="28"/>
      <c r="AM5874" s="28"/>
      <c r="AN5874" s="28"/>
      <c r="AO5874" s="28"/>
      <c r="AP5874" s="28"/>
      <c r="AQ5874" s="28"/>
      <c r="AR5874" s="28"/>
      <c r="AS5874" s="28"/>
      <c r="AT5874" s="96"/>
      <c r="AU5874" s="28"/>
      <c r="AV5874" s="28"/>
      <c r="AW5874" s="28"/>
      <c r="AX5874" s="28"/>
      <c r="AY5874" s="28"/>
      <c r="AZ5874" s="28"/>
      <c r="BA5874" s="28"/>
      <c r="BB5874" s="28"/>
      <c r="BC5874" s="28"/>
      <c r="BD5874" s="28"/>
      <c r="BE5874" s="28"/>
    </row>
    <row r="5875" spans="3:57" ht="14.25" customHeight="1">
      <c r="C5875" s="46"/>
      <c r="D5875" s="28"/>
      <c r="E5875" s="28"/>
      <c r="F5875" s="28"/>
      <c r="G5875" s="28"/>
      <c r="H5875" s="28"/>
      <c r="I5875" s="28"/>
      <c r="J5875" s="28"/>
      <c r="K5875" s="28"/>
      <c r="L5875" s="28"/>
      <c r="M5875" s="28"/>
      <c r="N5875" s="28"/>
      <c r="O5875" s="28"/>
      <c r="P5875" s="60"/>
      <c r="Q5875" s="60"/>
      <c r="R5875" s="60"/>
      <c r="S5875" s="60"/>
      <c r="T5875" s="60"/>
      <c r="U5875" s="60"/>
      <c r="V5875" s="46"/>
      <c r="W5875" s="28"/>
      <c r="X5875" s="28"/>
      <c r="Y5875" s="28"/>
      <c r="AA5875" s="77"/>
      <c r="AB5875" s="28"/>
      <c r="AC5875" s="28"/>
      <c r="AD5875" s="28"/>
      <c r="AE5875" s="28"/>
      <c r="AF5875" s="28"/>
      <c r="AG5875" s="28"/>
      <c r="AH5875" s="28"/>
      <c r="AI5875" s="28"/>
      <c r="AJ5875" s="28"/>
      <c r="AK5875" s="28"/>
      <c r="AL5875" s="28"/>
      <c r="AM5875" s="28"/>
      <c r="AN5875" s="28"/>
      <c r="AO5875" s="28"/>
      <c r="AP5875" s="28"/>
      <c r="AQ5875" s="28"/>
      <c r="AR5875" s="28"/>
      <c r="AS5875" s="28"/>
      <c r="AT5875" s="96"/>
      <c r="AU5875" s="28"/>
      <c r="AV5875" s="28"/>
      <c r="AW5875" s="28"/>
      <c r="AX5875" s="28"/>
      <c r="AY5875" s="28"/>
      <c r="AZ5875" s="28"/>
      <c r="BA5875" s="28"/>
      <c r="BB5875" s="28"/>
      <c r="BC5875" s="28"/>
      <c r="BD5875" s="28"/>
      <c r="BE5875" s="28"/>
    </row>
    <row r="5876" spans="3:57" ht="14.25" customHeight="1">
      <c r="C5876" s="46"/>
      <c r="D5876" s="28"/>
      <c r="E5876" s="28"/>
      <c r="F5876" s="28"/>
      <c r="G5876" s="28"/>
      <c r="H5876" s="28"/>
      <c r="I5876" s="28"/>
      <c r="J5876" s="28"/>
      <c r="K5876" s="28"/>
      <c r="L5876" s="28"/>
      <c r="M5876" s="28"/>
      <c r="N5876" s="28"/>
      <c r="O5876" s="28"/>
      <c r="P5876" s="60"/>
      <c r="Q5876" s="60"/>
      <c r="R5876" s="60"/>
      <c r="S5876" s="60"/>
      <c r="T5876" s="60"/>
      <c r="U5876" s="60"/>
      <c r="V5876" s="46"/>
      <c r="W5876" s="28"/>
      <c r="X5876" s="28"/>
      <c r="Y5876" s="28"/>
      <c r="AA5876" s="77"/>
      <c r="AB5876" s="28"/>
      <c r="AC5876" s="28"/>
      <c r="AD5876" s="28"/>
      <c r="AE5876" s="28"/>
      <c r="AF5876" s="28"/>
      <c r="AG5876" s="28"/>
      <c r="AH5876" s="28"/>
      <c r="AI5876" s="28"/>
      <c r="AJ5876" s="28"/>
      <c r="AK5876" s="28"/>
      <c r="AL5876" s="28"/>
      <c r="AM5876" s="28"/>
      <c r="AN5876" s="28"/>
      <c r="AO5876" s="28"/>
      <c r="AP5876" s="28"/>
      <c r="AQ5876" s="28"/>
      <c r="AR5876" s="28"/>
      <c r="AS5876" s="28"/>
      <c r="AT5876" s="96"/>
      <c r="AU5876" s="28"/>
      <c r="AV5876" s="28"/>
      <c r="AW5876" s="28"/>
      <c r="AX5876" s="28"/>
      <c r="AY5876" s="28"/>
      <c r="AZ5876" s="28"/>
      <c r="BA5876" s="28"/>
      <c r="BB5876" s="28"/>
      <c r="BC5876" s="28"/>
      <c r="BD5876" s="28"/>
      <c r="BE5876" s="28"/>
    </row>
    <row r="5877" spans="3:57" ht="14.25" customHeight="1">
      <c r="C5877" s="46"/>
      <c r="D5877" s="28"/>
      <c r="E5877" s="28"/>
      <c r="F5877" s="28"/>
      <c r="G5877" s="28"/>
      <c r="H5877" s="28"/>
      <c r="I5877" s="28"/>
      <c r="J5877" s="28"/>
      <c r="K5877" s="28"/>
      <c r="L5877" s="28"/>
      <c r="M5877" s="28"/>
      <c r="N5877" s="28"/>
      <c r="O5877" s="28"/>
      <c r="P5877" s="60"/>
      <c r="Q5877" s="60"/>
      <c r="R5877" s="60"/>
      <c r="S5877" s="60"/>
      <c r="U5877" s="60"/>
      <c r="V5877" s="46"/>
      <c r="W5877" s="28"/>
      <c r="X5877" s="28"/>
      <c r="Y5877" s="28"/>
      <c r="AA5877" s="77"/>
      <c r="AB5877" s="28"/>
      <c r="AC5877" s="28"/>
      <c r="AD5877" s="28"/>
      <c r="AE5877" s="28"/>
      <c r="AF5877" s="28"/>
      <c r="AG5877" s="28"/>
      <c r="AH5877" s="28"/>
      <c r="AI5877" s="28"/>
      <c r="AJ5877" s="28"/>
      <c r="AK5877" s="28"/>
      <c r="AL5877" s="28"/>
      <c r="AM5877" s="28"/>
      <c r="AN5877" s="28"/>
      <c r="AO5877" s="28"/>
      <c r="AP5877" s="28"/>
      <c r="AQ5877" s="28"/>
      <c r="AR5877" s="28"/>
      <c r="AS5877" s="28"/>
      <c r="AT5877" s="96"/>
      <c r="AU5877" s="28"/>
      <c r="AV5877" s="28"/>
      <c r="AW5877" s="28"/>
      <c r="AX5877" s="28"/>
      <c r="AY5877" s="28"/>
      <c r="AZ5877" s="28"/>
      <c r="BA5877" s="28"/>
      <c r="BB5877" s="28"/>
      <c r="BC5877" s="28"/>
      <c r="BD5877" s="28"/>
      <c r="BE5877" s="28"/>
    </row>
    <row r="5878" spans="3:57" ht="14.25" customHeight="1">
      <c r="C5878" s="46"/>
      <c r="D5878" s="28"/>
      <c r="E5878" s="28"/>
      <c r="F5878" s="28"/>
      <c r="G5878" s="28"/>
      <c r="H5878" s="28"/>
      <c r="I5878" s="28"/>
      <c r="J5878" s="28"/>
      <c r="K5878" s="28"/>
      <c r="L5878" s="28"/>
      <c r="M5878" s="28"/>
      <c r="N5878" s="28"/>
      <c r="O5878" s="28"/>
      <c r="P5878" s="60"/>
      <c r="Q5878" s="60"/>
      <c r="R5878" s="60"/>
      <c r="T5878" s="60"/>
      <c r="V5878" s="46"/>
      <c r="W5878" s="28"/>
      <c r="X5878" s="28"/>
      <c r="Y5878" s="28"/>
      <c r="AA5878" s="77"/>
      <c r="AB5878" s="28"/>
      <c r="AC5878" s="28"/>
      <c r="AD5878" s="28"/>
      <c r="AE5878" s="28"/>
      <c r="AF5878" s="28"/>
      <c r="AG5878" s="28"/>
      <c r="AH5878" s="28"/>
      <c r="AI5878" s="28"/>
      <c r="AJ5878" s="28"/>
      <c r="AK5878" s="28"/>
      <c r="AL5878" s="28"/>
      <c r="AM5878" s="28"/>
      <c r="AN5878" s="28"/>
      <c r="AO5878" s="28"/>
      <c r="AP5878" s="28"/>
      <c r="AQ5878" s="28"/>
      <c r="AR5878" s="28"/>
      <c r="AS5878" s="28"/>
      <c r="AT5878" s="96"/>
      <c r="AU5878" s="28"/>
      <c r="AV5878" s="28"/>
      <c r="AW5878" s="28"/>
      <c r="AX5878" s="28"/>
      <c r="AY5878" s="28"/>
      <c r="AZ5878" s="28"/>
      <c r="BA5878" s="28"/>
      <c r="BB5878" s="28"/>
      <c r="BC5878" s="28"/>
      <c r="BD5878" s="28"/>
      <c r="BE5878" s="28"/>
    </row>
    <row r="5879" spans="3:57" ht="14.25" customHeight="1">
      <c r="C5879" s="46"/>
      <c r="D5879" s="28"/>
      <c r="E5879" s="28"/>
      <c r="F5879" s="28"/>
      <c r="G5879" s="28"/>
      <c r="H5879" s="28"/>
      <c r="I5879" s="28"/>
      <c r="J5879" s="28"/>
      <c r="K5879" s="28"/>
      <c r="L5879" s="28"/>
      <c r="M5879" s="28"/>
      <c r="N5879" s="28"/>
      <c r="O5879" s="28"/>
      <c r="P5879" s="60"/>
      <c r="Q5879" s="60"/>
      <c r="R5879" s="60"/>
      <c r="T5879" s="60"/>
      <c r="V5879" s="46"/>
      <c r="W5879" s="28"/>
      <c r="X5879" s="28"/>
      <c r="Y5879" s="28"/>
      <c r="AA5879" s="77"/>
      <c r="AB5879" s="28"/>
      <c r="AC5879" s="28"/>
      <c r="AD5879" s="28"/>
      <c r="AE5879" s="28"/>
      <c r="AF5879" s="28"/>
      <c r="AG5879" s="28"/>
      <c r="AH5879" s="28"/>
      <c r="AI5879" s="28"/>
      <c r="AL5879" s="28"/>
      <c r="AM5879" s="28"/>
      <c r="AN5879" s="28"/>
      <c r="AO5879" s="28"/>
      <c r="AP5879" s="28"/>
      <c r="AQ5879" s="28"/>
      <c r="AR5879" s="28"/>
      <c r="AS5879" s="28"/>
      <c r="AT5879" s="96"/>
      <c r="AU5879" s="28"/>
      <c r="AV5879" s="28"/>
      <c r="AW5879" s="28"/>
      <c r="AX5879" s="28"/>
      <c r="AY5879" s="28"/>
      <c r="AZ5879" s="28"/>
      <c r="BA5879" s="28"/>
      <c r="BB5879" s="28"/>
      <c r="BC5879" s="28"/>
      <c r="BD5879" s="28"/>
      <c r="BE5879" s="28"/>
    </row>
    <row r="5880" spans="3:57" ht="14.25" customHeight="1">
      <c r="C5880" s="46"/>
      <c r="D5880" s="28"/>
      <c r="E5880" s="28"/>
      <c r="F5880" s="28"/>
      <c r="G5880" s="28"/>
      <c r="H5880" s="28"/>
      <c r="I5880" s="28"/>
      <c r="J5880" s="28"/>
      <c r="K5880" s="28"/>
      <c r="L5880" s="28"/>
      <c r="M5880" s="28"/>
      <c r="N5880" s="28"/>
      <c r="O5880" s="28"/>
      <c r="P5880" s="60"/>
      <c r="Q5880" s="60"/>
      <c r="R5880" s="60"/>
      <c r="S5880" s="60"/>
      <c r="T5880" s="60"/>
      <c r="U5880" s="60"/>
      <c r="V5880" s="46"/>
      <c r="W5880" s="28"/>
      <c r="X5880" s="28"/>
      <c r="Y5880" s="28"/>
      <c r="AA5880" s="77"/>
      <c r="AB5880" s="28"/>
      <c r="AC5880" s="28"/>
      <c r="AD5880" s="28"/>
      <c r="AE5880" s="28"/>
      <c r="AF5880" s="28"/>
      <c r="AG5880" s="28"/>
      <c r="AH5880" s="28"/>
      <c r="AI5880" s="28"/>
      <c r="AL5880" s="28"/>
      <c r="AM5880" s="28"/>
      <c r="AN5880" s="28"/>
      <c r="AO5880" s="28"/>
      <c r="AP5880" s="28"/>
      <c r="AT5880" s="96"/>
      <c r="AU5880" s="28"/>
      <c r="AV5880" s="28"/>
      <c r="AW5880" s="28"/>
      <c r="AX5880" s="28"/>
      <c r="AY5880" s="28"/>
      <c r="AZ5880" s="28"/>
      <c r="BA5880" s="28"/>
      <c r="BB5880" s="28"/>
      <c r="BC5880" s="28"/>
      <c r="BD5880" s="28"/>
      <c r="BE5880" s="28"/>
    </row>
    <row r="5881" spans="3:57" ht="14.25" customHeight="1">
      <c r="C5881" s="46"/>
      <c r="D5881" s="28"/>
      <c r="E5881" s="28"/>
      <c r="F5881" s="28"/>
      <c r="G5881" s="28"/>
      <c r="H5881" s="28"/>
      <c r="I5881" s="28"/>
      <c r="J5881" s="28"/>
      <c r="K5881" s="28"/>
      <c r="L5881" s="28"/>
      <c r="M5881" s="28"/>
      <c r="N5881" s="28"/>
      <c r="O5881" s="28"/>
      <c r="P5881" s="60"/>
      <c r="Q5881" s="60"/>
      <c r="R5881" s="60"/>
      <c r="S5881" s="60"/>
      <c r="T5881" s="60"/>
      <c r="U5881" s="60"/>
      <c r="V5881" s="46"/>
      <c r="W5881" s="28"/>
      <c r="X5881" s="28"/>
      <c r="Y5881" s="28"/>
      <c r="AA5881" s="77"/>
      <c r="AE5881" s="28"/>
      <c r="AF5881" s="28"/>
      <c r="AG5881" s="28"/>
      <c r="AH5881" s="28"/>
      <c r="AI5881" s="28"/>
      <c r="AJ5881" s="28"/>
      <c r="AK5881" s="28"/>
      <c r="AL5881" s="28"/>
      <c r="AM5881" s="28"/>
      <c r="AN5881" s="28"/>
      <c r="AO5881" s="28"/>
      <c r="AP5881" s="28"/>
      <c r="AW5881" s="28"/>
      <c r="AX5881" s="28"/>
      <c r="AY5881" s="28"/>
      <c r="AZ5881" s="28"/>
      <c r="BA5881" s="28"/>
      <c r="BB5881" s="28"/>
      <c r="BC5881" s="28"/>
      <c r="BD5881" s="28"/>
      <c r="BE5881" s="28"/>
    </row>
    <row r="5882" spans="3:57" ht="14.25" customHeight="1">
      <c r="C5882" s="46"/>
      <c r="D5882" s="28"/>
      <c r="E5882" s="28"/>
      <c r="F5882" s="28"/>
      <c r="G5882" s="28"/>
      <c r="H5882" s="28"/>
      <c r="I5882" s="28"/>
      <c r="J5882" s="28"/>
      <c r="K5882" s="28"/>
      <c r="L5882" s="28"/>
      <c r="M5882" s="28"/>
      <c r="N5882" s="28"/>
      <c r="O5882" s="28"/>
      <c r="P5882" s="60"/>
      <c r="Q5882" s="60"/>
      <c r="R5882" s="60"/>
      <c r="S5882" s="60"/>
      <c r="T5882" s="60"/>
      <c r="U5882" s="60"/>
      <c r="V5882" s="46"/>
      <c r="W5882" s="28"/>
      <c r="X5882" s="28"/>
      <c r="Y5882" s="28"/>
      <c r="AA5882" s="77"/>
      <c r="AE5882" s="28"/>
      <c r="AF5882" s="28"/>
      <c r="AG5882" s="28"/>
      <c r="AH5882" s="28"/>
      <c r="AI5882" s="28"/>
      <c r="AJ5882" s="28"/>
      <c r="AK5882" s="28"/>
      <c r="AL5882" s="28"/>
      <c r="AM5882" s="28"/>
      <c r="AN5882" s="28"/>
      <c r="AO5882" s="28"/>
      <c r="AP5882" s="28"/>
      <c r="AQ5882" s="28"/>
      <c r="AR5882" s="28"/>
      <c r="AS5882" s="28"/>
      <c r="AW5882" s="28"/>
      <c r="AX5882" s="28"/>
      <c r="AY5882" s="28"/>
      <c r="AZ5882" s="28"/>
      <c r="BA5882" s="28"/>
      <c r="BB5882" s="28"/>
      <c r="BC5882" s="28"/>
      <c r="BD5882" s="28"/>
      <c r="BE5882" s="28"/>
    </row>
    <row r="5883" spans="3:57" ht="14.25" customHeight="1">
      <c r="C5883" s="46"/>
      <c r="D5883" s="28"/>
      <c r="E5883" s="28"/>
      <c r="F5883" s="28"/>
      <c r="G5883" s="28"/>
      <c r="H5883" s="28"/>
      <c r="I5883" s="28"/>
      <c r="J5883" s="28"/>
      <c r="K5883" s="28"/>
      <c r="L5883" s="28"/>
      <c r="M5883" s="28"/>
      <c r="N5883" s="28"/>
      <c r="O5883" s="28"/>
      <c r="P5883" s="60"/>
      <c r="Q5883" s="60"/>
      <c r="R5883" s="60"/>
      <c r="S5883" s="60"/>
      <c r="T5883" s="60"/>
      <c r="U5883" s="60"/>
      <c r="V5883" s="46"/>
      <c r="W5883" s="28"/>
      <c r="X5883" s="28"/>
      <c r="Y5883" s="28"/>
      <c r="AA5883" s="77"/>
      <c r="AB5883" s="28"/>
      <c r="AC5883" s="28"/>
      <c r="AD5883" s="28"/>
      <c r="AE5883" s="28"/>
      <c r="AF5883" s="28"/>
      <c r="AG5883" s="28"/>
      <c r="AH5883" s="28"/>
      <c r="AI5883" s="28"/>
      <c r="AJ5883" s="28"/>
      <c r="AK5883" s="28"/>
      <c r="AL5883" s="28"/>
      <c r="AM5883" s="28"/>
      <c r="AN5883" s="28"/>
      <c r="AO5883" s="28"/>
      <c r="AP5883" s="28"/>
      <c r="AQ5883" s="28"/>
      <c r="AR5883" s="28"/>
      <c r="AS5883" s="28"/>
      <c r="AT5883" s="96"/>
      <c r="AU5883" s="28"/>
      <c r="AV5883" s="28"/>
      <c r="AW5883" s="28"/>
      <c r="AX5883" s="28"/>
      <c r="AY5883" s="28"/>
      <c r="AZ5883" s="28"/>
      <c r="BA5883" s="28"/>
      <c r="BB5883" s="28"/>
      <c r="BC5883" s="28"/>
      <c r="BD5883" s="28"/>
      <c r="BE5883" s="28"/>
    </row>
    <row r="5884" spans="3:57" ht="14.25" customHeight="1">
      <c r="C5884" s="46"/>
      <c r="D5884" s="28"/>
      <c r="E5884" s="28"/>
      <c r="F5884" s="28"/>
      <c r="G5884" s="28"/>
      <c r="H5884" s="28"/>
      <c r="I5884" s="28"/>
      <c r="J5884" s="28"/>
      <c r="K5884" s="28"/>
      <c r="L5884" s="28"/>
      <c r="M5884" s="28"/>
      <c r="N5884" s="28"/>
      <c r="O5884" s="28"/>
      <c r="P5884" s="60"/>
      <c r="Q5884" s="60"/>
      <c r="R5884" s="60"/>
      <c r="S5884" s="60"/>
      <c r="T5884" s="60"/>
      <c r="U5884" s="60"/>
      <c r="V5884" s="46"/>
      <c r="W5884" s="28"/>
      <c r="X5884" s="28"/>
      <c r="Y5884" s="28"/>
      <c r="AA5884" s="77"/>
      <c r="AB5884" s="28"/>
      <c r="AC5884" s="28"/>
      <c r="AD5884" s="28"/>
      <c r="AE5884" s="28"/>
      <c r="AF5884" s="28"/>
      <c r="AG5884" s="28"/>
      <c r="AH5884" s="28"/>
      <c r="AI5884" s="28"/>
      <c r="AJ5884" s="28"/>
      <c r="AK5884" s="28"/>
      <c r="AL5884" s="28"/>
      <c r="AM5884" s="28"/>
      <c r="AN5884" s="28"/>
      <c r="AO5884" s="28"/>
      <c r="AP5884" s="28"/>
      <c r="AQ5884" s="28"/>
      <c r="AR5884" s="28"/>
      <c r="AS5884" s="28"/>
      <c r="AT5884" s="96"/>
      <c r="AU5884" s="28"/>
      <c r="AV5884" s="28"/>
      <c r="AW5884" s="28"/>
      <c r="AX5884" s="28"/>
      <c r="AY5884" s="28"/>
      <c r="AZ5884" s="28"/>
      <c r="BA5884" s="28"/>
      <c r="BB5884" s="28"/>
      <c r="BC5884" s="28"/>
      <c r="BD5884" s="28"/>
      <c r="BE5884" s="28"/>
    </row>
    <row r="5885" spans="3:57" ht="14.25" customHeight="1">
      <c r="C5885" s="46"/>
      <c r="D5885" s="28"/>
      <c r="E5885" s="28"/>
      <c r="F5885" s="28"/>
      <c r="G5885" s="28"/>
      <c r="H5885" s="28"/>
      <c r="I5885" s="28"/>
      <c r="J5885" s="28"/>
      <c r="K5885" s="28"/>
      <c r="L5885" s="28"/>
      <c r="M5885" s="28"/>
      <c r="N5885" s="28"/>
      <c r="O5885" s="28"/>
      <c r="P5885" s="60"/>
      <c r="Q5885" s="60"/>
      <c r="R5885" s="60"/>
      <c r="T5885" s="60"/>
      <c r="W5885" s="28"/>
      <c r="X5885" s="28"/>
      <c r="Y5885" s="28"/>
      <c r="AA5885" s="77"/>
      <c r="AB5885" s="28"/>
      <c r="AC5885" s="28"/>
      <c r="AD5885" s="28"/>
      <c r="AE5885" s="28"/>
      <c r="AF5885" s="28"/>
      <c r="AG5885" s="28"/>
      <c r="AH5885" s="28"/>
      <c r="AI5885" s="28"/>
      <c r="AJ5885" s="28"/>
      <c r="AK5885" s="28"/>
      <c r="AQ5885" s="28"/>
      <c r="AR5885" s="28"/>
      <c r="AS5885" s="28"/>
      <c r="AT5885" s="96"/>
      <c r="AU5885" s="28"/>
      <c r="AV5885" s="28"/>
      <c r="AW5885" s="28"/>
      <c r="AX5885" s="28"/>
      <c r="AY5885" s="28"/>
      <c r="AZ5885" s="28"/>
      <c r="BA5885" s="28"/>
      <c r="BB5885" s="28"/>
      <c r="BC5885" s="28"/>
      <c r="BD5885" s="28"/>
      <c r="BE5885" s="28"/>
    </row>
    <row r="5886" spans="3:57" ht="14.25" customHeight="1">
      <c r="S5886" s="60"/>
      <c r="T5886" s="60"/>
      <c r="U5886" s="60"/>
      <c r="AB5886" s="28"/>
      <c r="AC5886" s="28"/>
      <c r="AD5886" s="28"/>
      <c r="AQ5886" s="28"/>
      <c r="AR5886" s="28"/>
      <c r="AS5886" s="28"/>
      <c r="AT5886" s="96"/>
      <c r="AU5886" s="28"/>
      <c r="AV5886" s="28"/>
    </row>
    <row r="5887" spans="3:57" ht="14.25" customHeight="1">
      <c r="S5887" s="60"/>
      <c r="T5887" s="60"/>
      <c r="U5887" s="60"/>
      <c r="V5887" s="46"/>
      <c r="AB5887" s="28"/>
      <c r="AC5887" s="28"/>
      <c r="AD5887" s="28"/>
      <c r="AJ5887" s="28"/>
      <c r="AK5887" s="28"/>
      <c r="AL5887" s="28"/>
      <c r="AM5887" s="28"/>
      <c r="AN5887" s="28"/>
      <c r="AO5887" s="28"/>
      <c r="AP5887" s="28"/>
      <c r="AT5887" s="96"/>
      <c r="AU5887" s="28"/>
      <c r="AV5887" s="28"/>
    </row>
    <row r="5888" spans="3:57" ht="14.25" customHeight="1">
      <c r="C5888" s="46"/>
      <c r="D5888" s="28"/>
      <c r="E5888" s="28"/>
      <c r="F5888" s="28"/>
      <c r="G5888" s="28"/>
      <c r="H5888" s="28"/>
      <c r="I5888" s="28"/>
      <c r="J5888" s="28"/>
      <c r="K5888" s="28"/>
      <c r="L5888" s="28"/>
      <c r="M5888" s="28"/>
      <c r="N5888" s="28"/>
      <c r="O5888" s="28"/>
      <c r="P5888" s="60"/>
      <c r="Q5888" s="60"/>
      <c r="R5888" s="60"/>
      <c r="S5888" s="60"/>
      <c r="T5888" s="60"/>
      <c r="U5888" s="60"/>
      <c r="V5888" s="46"/>
      <c r="W5888" s="28"/>
      <c r="X5888" s="28"/>
      <c r="Y5888" s="28"/>
      <c r="AA5888" s="77"/>
      <c r="AE5888" s="28"/>
      <c r="AF5888" s="28"/>
      <c r="AG5888" s="28"/>
      <c r="AH5888" s="28"/>
      <c r="AI5888" s="28"/>
      <c r="AJ5888" s="28"/>
      <c r="AK5888" s="28"/>
      <c r="AL5888" s="28"/>
      <c r="AM5888" s="28"/>
      <c r="AN5888" s="28"/>
      <c r="AO5888" s="28"/>
      <c r="AP5888" s="28"/>
      <c r="AQ5888" s="28"/>
      <c r="AR5888" s="28"/>
      <c r="AS5888" s="28"/>
      <c r="AW5888" s="28"/>
      <c r="AX5888" s="28"/>
      <c r="AY5888" s="28"/>
      <c r="AZ5888" s="28"/>
      <c r="BA5888" s="28"/>
      <c r="BB5888" s="28"/>
      <c r="BC5888" s="28"/>
      <c r="BD5888" s="28"/>
      <c r="BE5888" s="28"/>
    </row>
    <row r="5889" spans="3:57" ht="14.25" customHeight="1">
      <c r="C5889" s="46"/>
      <c r="D5889" s="28"/>
      <c r="E5889" s="28"/>
      <c r="F5889" s="28"/>
      <c r="G5889" s="28"/>
      <c r="H5889" s="28"/>
      <c r="I5889" s="28"/>
      <c r="J5889" s="28"/>
      <c r="K5889" s="28"/>
      <c r="L5889" s="28"/>
      <c r="M5889" s="28"/>
      <c r="N5889" s="28"/>
      <c r="O5889" s="28"/>
      <c r="P5889" s="60"/>
      <c r="Q5889" s="60"/>
      <c r="R5889" s="60"/>
      <c r="S5889" s="60"/>
      <c r="T5889" s="60"/>
      <c r="U5889" s="60"/>
      <c r="V5889" s="46"/>
      <c r="W5889" s="28"/>
      <c r="X5889" s="28"/>
      <c r="Y5889" s="28"/>
      <c r="AA5889" s="77"/>
      <c r="AB5889" s="28"/>
      <c r="AC5889" s="28"/>
      <c r="AD5889" s="28"/>
      <c r="AE5889" s="28"/>
      <c r="AF5889" s="28"/>
      <c r="AG5889" s="28"/>
      <c r="AH5889" s="28"/>
      <c r="AI5889" s="28"/>
      <c r="AJ5889" s="28"/>
      <c r="AK5889" s="28"/>
      <c r="AL5889" s="28"/>
      <c r="AM5889" s="28"/>
      <c r="AN5889" s="28"/>
      <c r="AO5889" s="28"/>
      <c r="AP5889" s="28"/>
      <c r="AQ5889" s="28"/>
      <c r="AR5889" s="28"/>
      <c r="AS5889" s="28"/>
      <c r="AT5889" s="96"/>
      <c r="AU5889" s="28"/>
      <c r="AV5889" s="28"/>
      <c r="AW5889" s="28"/>
      <c r="AX5889" s="28"/>
      <c r="AY5889" s="28"/>
      <c r="AZ5889" s="28"/>
      <c r="BA5889" s="28"/>
      <c r="BB5889" s="28"/>
      <c r="BC5889" s="28"/>
      <c r="BD5889" s="28"/>
      <c r="BE5889" s="28"/>
    </row>
    <row r="5890" spans="3:57" ht="14.25" customHeight="1">
      <c r="C5890" s="46"/>
      <c r="D5890" s="28"/>
      <c r="E5890" s="28"/>
      <c r="F5890" s="28"/>
      <c r="G5890" s="28"/>
      <c r="H5890" s="28"/>
      <c r="I5890" s="28"/>
      <c r="J5890" s="28"/>
      <c r="K5890" s="28"/>
      <c r="L5890" s="28"/>
      <c r="M5890" s="28"/>
      <c r="N5890" s="28"/>
      <c r="O5890" s="28"/>
      <c r="P5890" s="60"/>
      <c r="Q5890" s="60"/>
      <c r="R5890" s="60"/>
      <c r="S5890" s="60"/>
      <c r="T5890" s="60"/>
      <c r="U5890" s="60"/>
      <c r="V5890" s="46"/>
      <c r="W5890" s="28"/>
      <c r="X5890" s="28"/>
      <c r="Y5890" s="28"/>
      <c r="AA5890" s="77"/>
      <c r="AB5890" s="28"/>
      <c r="AC5890" s="28"/>
      <c r="AD5890" s="28"/>
      <c r="AE5890" s="28"/>
      <c r="AF5890" s="28"/>
      <c r="AG5890" s="28"/>
      <c r="AH5890" s="28"/>
      <c r="AI5890" s="28"/>
      <c r="AJ5890" s="28"/>
      <c r="AK5890" s="28"/>
      <c r="AL5890" s="28"/>
      <c r="AM5890" s="28"/>
      <c r="AN5890" s="28"/>
      <c r="AO5890" s="28"/>
      <c r="AP5890" s="28"/>
      <c r="AQ5890" s="28"/>
      <c r="AR5890" s="28"/>
      <c r="AS5890" s="28"/>
      <c r="AT5890" s="96"/>
      <c r="AU5890" s="28"/>
      <c r="AV5890" s="28"/>
      <c r="AW5890" s="28"/>
      <c r="AX5890" s="28"/>
      <c r="AY5890" s="28"/>
      <c r="AZ5890" s="28"/>
      <c r="BA5890" s="28"/>
      <c r="BB5890" s="28"/>
      <c r="BC5890" s="28"/>
      <c r="BD5890" s="28"/>
      <c r="BE5890" s="28"/>
    </row>
    <row r="5891" spans="3:57" ht="14.25" customHeight="1">
      <c r="C5891" s="46"/>
      <c r="D5891" s="28"/>
      <c r="E5891" s="28"/>
      <c r="F5891" s="28"/>
      <c r="G5891" s="28"/>
      <c r="H5891" s="28"/>
      <c r="I5891" s="28"/>
      <c r="J5891" s="28"/>
      <c r="K5891" s="28"/>
      <c r="L5891" s="28"/>
      <c r="M5891" s="28"/>
      <c r="N5891" s="28"/>
      <c r="O5891" s="28"/>
      <c r="P5891" s="60"/>
      <c r="Q5891" s="60"/>
      <c r="R5891" s="60"/>
      <c r="S5891" s="60"/>
      <c r="T5891" s="60"/>
      <c r="U5891" s="60"/>
      <c r="V5891" s="46"/>
      <c r="W5891" s="28"/>
      <c r="X5891" s="28"/>
      <c r="Y5891" s="28"/>
      <c r="AA5891" s="77"/>
      <c r="AB5891" s="28"/>
      <c r="AC5891" s="28"/>
      <c r="AD5891" s="28"/>
      <c r="AE5891" s="28"/>
      <c r="AF5891" s="28"/>
      <c r="AG5891" s="28"/>
      <c r="AH5891" s="28"/>
      <c r="AI5891" s="28"/>
      <c r="AJ5891" s="28"/>
      <c r="AK5891" s="28"/>
      <c r="AL5891" s="28"/>
      <c r="AM5891" s="28"/>
      <c r="AN5891" s="28"/>
      <c r="AO5891" s="28"/>
      <c r="AP5891" s="28"/>
      <c r="AQ5891" s="28"/>
      <c r="AR5891" s="28"/>
      <c r="AS5891" s="28"/>
      <c r="AT5891" s="96"/>
      <c r="AU5891" s="28"/>
      <c r="AV5891" s="28"/>
      <c r="AW5891" s="28"/>
      <c r="AX5891" s="28"/>
      <c r="AY5891" s="28"/>
      <c r="AZ5891" s="28"/>
      <c r="BA5891" s="28"/>
      <c r="BB5891" s="28"/>
      <c r="BC5891" s="28"/>
      <c r="BD5891" s="28"/>
      <c r="BE5891" s="28"/>
    </row>
    <row r="5892" spans="3:57" ht="14.25" customHeight="1">
      <c r="C5892" s="46"/>
      <c r="D5892" s="28"/>
      <c r="E5892" s="28"/>
      <c r="F5892" s="28"/>
      <c r="G5892" s="28"/>
      <c r="H5892" s="28"/>
      <c r="I5892" s="28"/>
      <c r="J5892" s="28"/>
      <c r="K5892" s="28"/>
      <c r="L5892" s="28"/>
      <c r="M5892" s="28"/>
      <c r="N5892" s="28"/>
      <c r="O5892" s="28"/>
      <c r="P5892" s="60"/>
      <c r="Q5892" s="60"/>
      <c r="R5892" s="60"/>
      <c r="S5892" s="60"/>
      <c r="T5892" s="60"/>
      <c r="U5892" s="60"/>
      <c r="W5892" s="28"/>
      <c r="X5892" s="28"/>
      <c r="Y5892" s="28"/>
      <c r="AA5892" s="77"/>
      <c r="AB5892" s="28"/>
      <c r="AC5892" s="28"/>
      <c r="AD5892" s="28"/>
      <c r="AE5892" s="28"/>
      <c r="AF5892" s="28"/>
      <c r="AG5892" s="28"/>
      <c r="AH5892" s="28"/>
      <c r="AI5892" s="28"/>
      <c r="AJ5892" s="28"/>
      <c r="AK5892" s="28"/>
      <c r="AQ5892" s="28"/>
      <c r="AR5892" s="28"/>
      <c r="AS5892" s="28"/>
      <c r="AT5892" s="96"/>
      <c r="AU5892" s="28"/>
      <c r="AV5892" s="28"/>
      <c r="AW5892" s="28"/>
      <c r="AX5892" s="28"/>
      <c r="AY5892" s="28"/>
      <c r="AZ5892" s="28"/>
      <c r="BA5892" s="28"/>
      <c r="BB5892" s="28"/>
      <c r="BC5892" s="28"/>
      <c r="BD5892" s="28"/>
      <c r="BE5892" s="28"/>
    </row>
    <row r="5893" spans="3:57" ht="14.25" customHeight="1">
      <c r="S5893" s="60"/>
      <c r="T5893" s="60"/>
      <c r="U5893" s="60"/>
      <c r="V5893" s="46"/>
      <c r="AB5893" s="28"/>
      <c r="AC5893" s="28"/>
      <c r="AD5893" s="28"/>
      <c r="AJ5893" s="28"/>
      <c r="AK5893" s="28"/>
      <c r="AL5893" s="28"/>
      <c r="AM5893" s="28"/>
      <c r="AN5893" s="28"/>
      <c r="AO5893" s="28"/>
      <c r="AP5893" s="28"/>
      <c r="AQ5893" s="28"/>
      <c r="AR5893" s="28"/>
      <c r="AS5893" s="28"/>
      <c r="AT5893" s="96"/>
      <c r="AU5893" s="28"/>
      <c r="AV5893" s="28"/>
    </row>
    <row r="5894" spans="3:57" ht="14.25" customHeight="1">
      <c r="C5894" s="46"/>
      <c r="D5894" s="28"/>
      <c r="E5894" s="28"/>
      <c r="F5894" s="28"/>
      <c r="G5894" s="28"/>
      <c r="H5894" s="28"/>
      <c r="I5894" s="28"/>
      <c r="J5894" s="28"/>
      <c r="K5894" s="28"/>
      <c r="L5894" s="28"/>
      <c r="M5894" s="28"/>
      <c r="N5894" s="28"/>
      <c r="O5894" s="28"/>
      <c r="P5894" s="60"/>
      <c r="Q5894" s="60"/>
      <c r="R5894" s="60"/>
      <c r="S5894" s="60"/>
      <c r="T5894" s="60"/>
      <c r="U5894" s="60"/>
      <c r="V5894" s="46"/>
      <c r="W5894" s="28"/>
      <c r="X5894" s="28"/>
      <c r="Y5894" s="28"/>
      <c r="AA5894" s="77"/>
      <c r="AB5894" s="28"/>
      <c r="AC5894" s="28"/>
      <c r="AD5894" s="28"/>
      <c r="AE5894" s="28"/>
      <c r="AF5894" s="28"/>
      <c r="AG5894" s="28"/>
      <c r="AH5894" s="28"/>
      <c r="AI5894" s="28"/>
      <c r="AJ5894" s="28"/>
      <c r="AK5894" s="28"/>
      <c r="AL5894" s="28"/>
      <c r="AM5894" s="28"/>
      <c r="AN5894" s="28"/>
      <c r="AO5894" s="28"/>
      <c r="AP5894" s="28"/>
      <c r="AQ5894" s="28"/>
      <c r="AR5894" s="28"/>
      <c r="AS5894" s="28"/>
      <c r="AT5894" s="96"/>
      <c r="AU5894" s="28"/>
      <c r="AV5894" s="28"/>
      <c r="AW5894" s="28"/>
      <c r="AX5894" s="28"/>
      <c r="AY5894" s="28"/>
      <c r="AZ5894" s="28"/>
      <c r="BA5894" s="28"/>
      <c r="BB5894" s="28"/>
      <c r="BC5894" s="28"/>
      <c r="BD5894" s="28"/>
      <c r="BE5894" s="28"/>
    </row>
    <row r="5895" spans="3:57" ht="14.25" customHeight="1">
      <c r="C5895" s="46"/>
      <c r="D5895" s="28"/>
      <c r="E5895" s="28"/>
      <c r="F5895" s="28"/>
      <c r="G5895" s="28"/>
      <c r="H5895" s="28"/>
      <c r="I5895" s="28"/>
      <c r="J5895" s="28"/>
      <c r="K5895" s="28"/>
      <c r="L5895" s="28"/>
      <c r="M5895" s="28"/>
      <c r="N5895" s="28"/>
      <c r="O5895" s="28"/>
      <c r="P5895" s="60"/>
      <c r="Q5895" s="60"/>
      <c r="R5895" s="60"/>
      <c r="S5895" s="60"/>
      <c r="T5895" s="60"/>
      <c r="U5895" s="60"/>
      <c r="V5895" s="46"/>
      <c r="W5895" s="28"/>
      <c r="X5895" s="28"/>
      <c r="Y5895" s="28"/>
      <c r="AA5895" s="77"/>
      <c r="AB5895" s="28"/>
      <c r="AC5895" s="28"/>
      <c r="AD5895" s="28"/>
      <c r="AE5895" s="28"/>
      <c r="AF5895" s="28"/>
      <c r="AG5895" s="28"/>
      <c r="AH5895" s="28"/>
      <c r="AI5895" s="28"/>
      <c r="AJ5895" s="28"/>
      <c r="AK5895" s="28"/>
      <c r="AL5895" s="28"/>
      <c r="AM5895" s="28"/>
      <c r="AN5895" s="28"/>
      <c r="AO5895" s="28"/>
      <c r="AP5895" s="28"/>
      <c r="AQ5895" s="28"/>
      <c r="AR5895" s="28"/>
      <c r="AS5895" s="28"/>
      <c r="AT5895" s="96"/>
      <c r="AU5895" s="28"/>
      <c r="AV5895" s="28"/>
      <c r="AW5895" s="28"/>
      <c r="AX5895" s="28"/>
      <c r="AY5895" s="28"/>
      <c r="AZ5895" s="28"/>
      <c r="BA5895" s="28"/>
      <c r="BB5895" s="28"/>
      <c r="BC5895" s="28"/>
      <c r="BD5895" s="28"/>
      <c r="BE5895" s="28"/>
    </row>
    <row r="5896" spans="3:57" ht="14.25" customHeight="1">
      <c r="C5896" s="46"/>
      <c r="D5896" s="28"/>
      <c r="E5896" s="28"/>
      <c r="F5896" s="28"/>
      <c r="G5896" s="28"/>
      <c r="H5896" s="28"/>
      <c r="I5896" s="28"/>
      <c r="J5896" s="28"/>
      <c r="K5896" s="28"/>
      <c r="L5896" s="28"/>
      <c r="M5896" s="28"/>
      <c r="N5896" s="28"/>
      <c r="O5896" s="28"/>
      <c r="P5896" s="60"/>
      <c r="Q5896" s="60"/>
      <c r="R5896" s="60"/>
      <c r="S5896" s="60"/>
      <c r="T5896" s="60"/>
      <c r="U5896" s="60"/>
      <c r="V5896" s="46"/>
      <c r="W5896" s="28"/>
      <c r="X5896" s="28"/>
      <c r="Y5896" s="28"/>
      <c r="AA5896" s="77"/>
      <c r="AB5896" s="28"/>
      <c r="AC5896" s="28"/>
      <c r="AD5896" s="28"/>
      <c r="AE5896" s="28"/>
      <c r="AF5896" s="28"/>
      <c r="AG5896" s="28"/>
      <c r="AH5896" s="28"/>
      <c r="AI5896" s="28"/>
      <c r="AJ5896" s="28"/>
      <c r="AK5896" s="28"/>
      <c r="AL5896" s="28"/>
      <c r="AM5896" s="28"/>
      <c r="AN5896" s="28"/>
      <c r="AO5896" s="28"/>
      <c r="AP5896" s="28"/>
      <c r="AQ5896" s="28"/>
      <c r="AR5896" s="28"/>
      <c r="AS5896" s="28"/>
      <c r="AT5896" s="96"/>
      <c r="AU5896" s="28"/>
      <c r="AV5896" s="28"/>
      <c r="AW5896" s="28"/>
      <c r="AX5896" s="28"/>
      <c r="AY5896" s="28"/>
      <c r="AZ5896" s="28"/>
      <c r="BA5896" s="28"/>
      <c r="BB5896" s="28"/>
      <c r="BC5896" s="28"/>
      <c r="BD5896" s="28"/>
      <c r="BE5896" s="28"/>
    </row>
    <row r="5897" spans="3:57" ht="14.25" customHeight="1">
      <c r="C5897" s="46"/>
      <c r="D5897" s="28"/>
      <c r="E5897" s="28"/>
      <c r="F5897" s="28"/>
      <c r="G5897" s="28"/>
      <c r="H5897" s="28"/>
      <c r="I5897" s="28"/>
      <c r="J5897" s="28"/>
      <c r="K5897" s="28"/>
      <c r="L5897" s="28"/>
      <c r="M5897" s="28"/>
      <c r="N5897" s="28"/>
      <c r="O5897" s="28"/>
      <c r="P5897" s="60"/>
      <c r="Q5897" s="60"/>
      <c r="R5897" s="60"/>
      <c r="S5897" s="60"/>
      <c r="T5897" s="60"/>
      <c r="U5897" s="60"/>
      <c r="V5897" s="46"/>
      <c r="W5897" s="28"/>
      <c r="X5897" s="28"/>
      <c r="Y5897" s="28"/>
      <c r="AA5897" s="77"/>
      <c r="AB5897" s="28"/>
      <c r="AC5897" s="28"/>
      <c r="AD5897" s="28"/>
      <c r="AE5897" s="28"/>
      <c r="AF5897" s="28"/>
      <c r="AG5897" s="28"/>
      <c r="AH5897" s="28"/>
      <c r="AI5897" s="28"/>
      <c r="AJ5897" s="28"/>
      <c r="AK5897" s="28"/>
      <c r="AL5897" s="28"/>
      <c r="AM5897" s="28"/>
      <c r="AN5897" s="28"/>
      <c r="AO5897" s="28"/>
      <c r="AP5897" s="28"/>
      <c r="AQ5897" s="28"/>
      <c r="AR5897" s="28"/>
      <c r="AS5897" s="28"/>
      <c r="AT5897" s="96"/>
      <c r="AU5897" s="28"/>
      <c r="AV5897" s="28"/>
      <c r="AW5897" s="28"/>
      <c r="AX5897" s="28"/>
      <c r="AY5897" s="28"/>
      <c r="AZ5897" s="28"/>
      <c r="BA5897" s="28"/>
      <c r="BB5897" s="28"/>
      <c r="BC5897" s="28"/>
      <c r="BD5897" s="28"/>
      <c r="BE5897" s="28"/>
    </row>
    <row r="5898" spans="3:57" ht="14.25" customHeight="1">
      <c r="C5898" s="46"/>
      <c r="D5898" s="28"/>
      <c r="E5898" s="28"/>
      <c r="F5898" s="28"/>
      <c r="G5898" s="28"/>
      <c r="H5898" s="28"/>
      <c r="I5898" s="28"/>
      <c r="J5898" s="28"/>
      <c r="K5898" s="28"/>
      <c r="L5898" s="28"/>
      <c r="M5898" s="28"/>
      <c r="N5898" s="28"/>
      <c r="O5898" s="28"/>
      <c r="P5898" s="60"/>
      <c r="Q5898" s="60"/>
      <c r="R5898" s="60"/>
      <c r="S5898" s="60"/>
      <c r="T5898" s="60"/>
      <c r="U5898" s="60"/>
      <c r="V5898" s="46"/>
      <c r="W5898" s="28"/>
      <c r="X5898" s="28"/>
      <c r="Y5898" s="28"/>
      <c r="AA5898" s="77"/>
      <c r="AB5898" s="28"/>
      <c r="AC5898" s="28"/>
      <c r="AD5898" s="28"/>
      <c r="AE5898" s="28"/>
      <c r="AF5898" s="28"/>
      <c r="AG5898" s="28"/>
      <c r="AH5898" s="28"/>
      <c r="AI5898" s="28"/>
      <c r="AJ5898" s="28"/>
      <c r="AK5898" s="28"/>
      <c r="AL5898" s="28"/>
      <c r="AM5898" s="28"/>
      <c r="AN5898" s="28"/>
      <c r="AO5898" s="28"/>
      <c r="AP5898" s="28"/>
      <c r="AQ5898" s="28"/>
      <c r="AR5898" s="28"/>
      <c r="AS5898" s="28"/>
      <c r="AT5898" s="96"/>
      <c r="AU5898" s="28"/>
      <c r="AV5898" s="28"/>
      <c r="AW5898" s="28"/>
      <c r="AX5898" s="28"/>
      <c r="AY5898" s="28"/>
      <c r="AZ5898" s="28"/>
      <c r="BA5898" s="28"/>
      <c r="BB5898" s="28"/>
      <c r="BC5898" s="28"/>
      <c r="BD5898" s="28"/>
      <c r="BE5898" s="28"/>
    </row>
    <row r="5899" spans="3:57" ht="14.25" customHeight="1">
      <c r="C5899" s="46"/>
      <c r="D5899" s="28"/>
      <c r="E5899" s="28"/>
      <c r="F5899" s="28"/>
      <c r="G5899" s="28"/>
      <c r="H5899" s="28"/>
      <c r="I5899" s="28"/>
      <c r="J5899" s="28"/>
      <c r="K5899" s="28"/>
      <c r="L5899" s="28"/>
      <c r="M5899" s="28"/>
      <c r="N5899" s="28"/>
      <c r="O5899" s="28"/>
      <c r="P5899" s="60"/>
      <c r="Q5899" s="60"/>
      <c r="R5899" s="60"/>
      <c r="S5899" s="60"/>
      <c r="T5899" s="60"/>
      <c r="U5899" s="60"/>
      <c r="V5899" s="46"/>
      <c r="W5899" s="28"/>
      <c r="X5899" s="28"/>
      <c r="Y5899" s="28"/>
      <c r="AA5899" s="77"/>
      <c r="AB5899" s="28"/>
      <c r="AC5899" s="28"/>
      <c r="AD5899" s="28"/>
      <c r="AE5899" s="28"/>
      <c r="AF5899" s="28"/>
      <c r="AG5899" s="28"/>
      <c r="AH5899" s="28"/>
      <c r="AI5899" s="28"/>
      <c r="AJ5899" s="28"/>
      <c r="AK5899" s="28"/>
      <c r="AL5899" s="28"/>
      <c r="AM5899" s="28"/>
      <c r="AN5899" s="28"/>
      <c r="AO5899" s="28"/>
      <c r="AP5899" s="28"/>
      <c r="AQ5899" s="28"/>
      <c r="AR5899" s="28"/>
      <c r="AS5899" s="28"/>
      <c r="AT5899" s="96"/>
      <c r="AU5899" s="28"/>
      <c r="AV5899" s="28"/>
      <c r="AW5899" s="28"/>
      <c r="AX5899" s="28"/>
      <c r="AY5899" s="28"/>
      <c r="AZ5899" s="28"/>
      <c r="BA5899" s="28"/>
      <c r="BB5899" s="28"/>
      <c r="BC5899" s="28"/>
      <c r="BD5899" s="28"/>
      <c r="BE5899" s="28"/>
    </row>
    <row r="5900" spans="3:57" ht="14.25" customHeight="1">
      <c r="C5900" s="46"/>
      <c r="D5900" s="28"/>
      <c r="E5900" s="28"/>
      <c r="F5900" s="28"/>
      <c r="G5900" s="28"/>
      <c r="H5900" s="28"/>
      <c r="I5900" s="28"/>
      <c r="J5900" s="28"/>
      <c r="K5900" s="28"/>
      <c r="L5900" s="28"/>
      <c r="M5900" s="28"/>
      <c r="N5900" s="28"/>
      <c r="O5900" s="28"/>
      <c r="P5900" s="60"/>
      <c r="Q5900" s="60"/>
      <c r="R5900" s="60"/>
      <c r="S5900" s="60"/>
      <c r="T5900" s="60"/>
      <c r="U5900" s="60"/>
      <c r="V5900" s="46"/>
      <c r="W5900" s="28"/>
      <c r="X5900" s="28"/>
      <c r="Y5900" s="28"/>
      <c r="AA5900" s="77"/>
      <c r="AB5900" s="28"/>
      <c r="AC5900" s="28"/>
      <c r="AD5900" s="28"/>
      <c r="AE5900" s="28"/>
      <c r="AF5900" s="28"/>
      <c r="AG5900" s="28"/>
      <c r="AH5900" s="28"/>
      <c r="AI5900" s="28"/>
      <c r="AJ5900" s="28"/>
      <c r="AK5900" s="28"/>
      <c r="AL5900" s="28"/>
      <c r="AM5900" s="28"/>
      <c r="AN5900" s="28"/>
      <c r="AO5900" s="28"/>
      <c r="AP5900" s="28"/>
      <c r="AQ5900" s="28"/>
      <c r="AR5900" s="28"/>
      <c r="AS5900" s="28"/>
      <c r="AT5900" s="96"/>
      <c r="AU5900" s="28"/>
      <c r="AV5900" s="28"/>
      <c r="AW5900" s="28"/>
      <c r="AX5900" s="28"/>
      <c r="AY5900" s="28"/>
      <c r="AZ5900" s="28"/>
      <c r="BA5900" s="28"/>
      <c r="BB5900" s="28"/>
      <c r="BC5900" s="28"/>
      <c r="BD5900" s="28"/>
      <c r="BE5900" s="28"/>
    </row>
    <row r="5901" spans="3:57" ht="14.25" customHeight="1">
      <c r="C5901" s="46"/>
      <c r="D5901" s="28"/>
      <c r="E5901" s="28"/>
      <c r="F5901" s="28"/>
      <c r="G5901" s="28"/>
      <c r="H5901" s="28"/>
      <c r="I5901" s="28"/>
      <c r="J5901" s="28"/>
      <c r="K5901" s="28"/>
      <c r="L5901" s="28"/>
      <c r="M5901" s="28"/>
      <c r="N5901" s="28"/>
      <c r="O5901" s="28"/>
      <c r="P5901" s="60"/>
      <c r="Q5901" s="60"/>
      <c r="R5901" s="60"/>
      <c r="S5901" s="60"/>
      <c r="T5901" s="60"/>
      <c r="U5901" s="60"/>
      <c r="V5901" s="46"/>
      <c r="W5901" s="28"/>
      <c r="X5901" s="28"/>
      <c r="Y5901" s="28"/>
      <c r="AA5901" s="77"/>
      <c r="AB5901" s="28"/>
      <c r="AC5901" s="28"/>
      <c r="AD5901" s="28"/>
      <c r="AE5901" s="28"/>
      <c r="AF5901" s="28"/>
      <c r="AG5901" s="28"/>
      <c r="AH5901" s="28"/>
      <c r="AI5901" s="28"/>
      <c r="AJ5901" s="28"/>
      <c r="AK5901" s="28"/>
      <c r="AL5901" s="28"/>
      <c r="AM5901" s="28"/>
      <c r="AN5901" s="28"/>
      <c r="AO5901" s="28"/>
      <c r="AP5901" s="28"/>
      <c r="AQ5901" s="28"/>
      <c r="AR5901" s="28"/>
      <c r="AS5901" s="28"/>
      <c r="AT5901" s="96"/>
      <c r="AU5901" s="28"/>
      <c r="AV5901" s="28"/>
      <c r="AW5901" s="28"/>
      <c r="AX5901" s="28"/>
      <c r="AY5901" s="28"/>
      <c r="AZ5901" s="28"/>
      <c r="BA5901" s="28"/>
      <c r="BB5901" s="28"/>
      <c r="BC5901" s="28"/>
      <c r="BD5901" s="28"/>
      <c r="BE5901" s="28"/>
    </row>
    <row r="5902" spans="3:57" ht="14.25" customHeight="1">
      <c r="C5902" s="46"/>
      <c r="D5902" s="28"/>
      <c r="E5902" s="28"/>
      <c r="F5902" s="28"/>
      <c r="G5902" s="28"/>
      <c r="H5902" s="28"/>
      <c r="I5902" s="28"/>
      <c r="J5902" s="28"/>
      <c r="K5902" s="28"/>
      <c r="L5902" s="28"/>
      <c r="M5902" s="28"/>
      <c r="N5902" s="28"/>
      <c r="O5902" s="28"/>
      <c r="P5902" s="60"/>
      <c r="Q5902" s="60"/>
      <c r="R5902" s="60"/>
      <c r="S5902" s="60"/>
      <c r="T5902" s="60"/>
      <c r="U5902" s="60"/>
      <c r="V5902" s="46"/>
      <c r="W5902" s="28"/>
      <c r="X5902" s="28"/>
      <c r="Y5902" s="28"/>
      <c r="AA5902" s="77"/>
      <c r="AB5902" s="28"/>
      <c r="AC5902" s="28"/>
      <c r="AD5902" s="28"/>
      <c r="AE5902" s="28"/>
      <c r="AF5902" s="28"/>
      <c r="AG5902" s="28"/>
      <c r="AH5902" s="28"/>
      <c r="AI5902" s="28"/>
      <c r="AJ5902" s="28"/>
      <c r="AK5902" s="28"/>
      <c r="AL5902" s="28"/>
      <c r="AM5902" s="28"/>
      <c r="AN5902" s="28"/>
      <c r="AO5902" s="28"/>
      <c r="AP5902" s="28"/>
      <c r="AQ5902" s="28"/>
      <c r="AR5902" s="28"/>
      <c r="AS5902" s="28"/>
      <c r="AT5902" s="96"/>
      <c r="AU5902" s="28"/>
      <c r="AV5902" s="28"/>
      <c r="AW5902" s="28"/>
      <c r="AX5902" s="28"/>
      <c r="AY5902" s="28"/>
      <c r="AZ5902" s="28"/>
      <c r="BA5902" s="28"/>
      <c r="BB5902" s="28"/>
      <c r="BC5902" s="28"/>
      <c r="BD5902" s="28"/>
      <c r="BE5902" s="28"/>
    </row>
    <row r="5903" spans="3:57" ht="14.25" customHeight="1">
      <c r="C5903" s="46"/>
      <c r="D5903" s="28"/>
      <c r="E5903" s="28"/>
      <c r="F5903" s="28"/>
      <c r="G5903" s="28"/>
      <c r="H5903" s="28"/>
      <c r="I5903" s="28"/>
      <c r="J5903" s="28"/>
      <c r="K5903" s="28"/>
      <c r="L5903" s="28"/>
      <c r="M5903" s="28"/>
      <c r="N5903" s="28"/>
      <c r="O5903" s="28"/>
      <c r="P5903" s="60"/>
      <c r="Q5903" s="60"/>
      <c r="R5903" s="60"/>
      <c r="S5903" s="60"/>
      <c r="T5903" s="60"/>
      <c r="U5903" s="60"/>
      <c r="V5903" s="46"/>
      <c r="W5903" s="28"/>
      <c r="X5903" s="28"/>
      <c r="Y5903" s="28"/>
      <c r="AA5903" s="77"/>
      <c r="AB5903" s="28"/>
      <c r="AC5903" s="28"/>
      <c r="AD5903" s="28"/>
      <c r="AE5903" s="28"/>
      <c r="AF5903" s="28"/>
      <c r="AG5903" s="28"/>
      <c r="AH5903" s="28"/>
      <c r="AI5903" s="28"/>
      <c r="AJ5903" s="28"/>
      <c r="AK5903" s="28"/>
      <c r="AL5903" s="28"/>
      <c r="AM5903" s="28"/>
      <c r="AN5903" s="28"/>
      <c r="AO5903" s="28"/>
      <c r="AP5903" s="28"/>
      <c r="AQ5903" s="28"/>
      <c r="AR5903" s="28"/>
      <c r="AS5903" s="28"/>
      <c r="AT5903" s="96"/>
      <c r="AU5903" s="28"/>
      <c r="AV5903" s="28"/>
      <c r="AW5903" s="28"/>
      <c r="AX5903" s="28"/>
      <c r="AY5903" s="28"/>
      <c r="AZ5903" s="28"/>
      <c r="BA5903" s="28"/>
      <c r="BB5903" s="28"/>
      <c r="BC5903" s="28"/>
      <c r="BD5903" s="28"/>
      <c r="BE5903" s="28"/>
    </row>
    <row r="5904" spans="3:57" ht="14.25" customHeight="1">
      <c r="C5904" s="46"/>
      <c r="D5904" s="28"/>
      <c r="E5904" s="28"/>
      <c r="F5904" s="28"/>
      <c r="G5904" s="28"/>
      <c r="H5904" s="28"/>
      <c r="I5904" s="28"/>
      <c r="J5904" s="28"/>
      <c r="K5904" s="28"/>
      <c r="L5904" s="28"/>
      <c r="M5904" s="28"/>
      <c r="N5904" s="28"/>
      <c r="O5904" s="28"/>
      <c r="P5904" s="60"/>
      <c r="Q5904" s="60"/>
      <c r="R5904" s="60"/>
      <c r="S5904" s="60"/>
      <c r="T5904" s="60"/>
      <c r="U5904" s="60"/>
      <c r="V5904" s="46"/>
      <c r="W5904" s="28"/>
      <c r="X5904" s="28"/>
      <c r="Y5904" s="28"/>
      <c r="AA5904" s="77"/>
      <c r="AB5904" s="28"/>
      <c r="AC5904" s="28"/>
      <c r="AD5904" s="28"/>
      <c r="AE5904" s="28"/>
      <c r="AF5904" s="28"/>
      <c r="AG5904" s="28"/>
      <c r="AH5904" s="28"/>
      <c r="AI5904" s="28"/>
      <c r="AJ5904" s="28"/>
      <c r="AK5904" s="28"/>
      <c r="AL5904" s="28"/>
      <c r="AM5904" s="28"/>
      <c r="AN5904" s="28"/>
      <c r="AO5904" s="28"/>
      <c r="AP5904" s="28"/>
      <c r="AQ5904" s="28"/>
      <c r="AR5904" s="28"/>
      <c r="AS5904" s="28"/>
      <c r="AT5904" s="96"/>
      <c r="AU5904" s="28"/>
      <c r="AV5904" s="28"/>
      <c r="AW5904" s="28"/>
      <c r="AX5904" s="28"/>
      <c r="AY5904" s="28"/>
      <c r="AZ5904" s="28"/>
      <c r="BA5904" s="28"/>
      <c r="BB5904" s="28"/>
      <c r="BC5904" s="28"/>
      <c r="BD5904" s="28"/>
      <c r="BE5904" s="28"/>
    </row>
    <row r="5905" spans="3:57" ht="14.25" customHeight="1">
      <c r="C5905" s="46"/>
      <c r="D5905" s="28"/>
      <c r="E5905" s="28"/>
      <c r="F5905" s="28"/>
      <c r="G5905" s="28"/>
      <c r="H5905" s="28"/>
      <c r="I5905" s="28"/>
      <c r="J5905" s="28"/>
      <c r="K5905" s="28"/>
      <c r="L5905" s="28"/>
      <c r="M5905" s="28"/>
      <c r="N5905" s="28"/>
      <c r="O5905" s="28"/>
      <c r="P5905" s="60"/>
      <c r="Q5905" s="60"/>
      <c r="R5905" s="60"/>
      <c r="S5905" s="60"/>
      <c r="T5905" s="60"/>
      <c r="U5905" s="60"/>
      <c r="V5905" s="46"/>
      <c r="W5905" s="28"/>
      <c r="X5905" s="28"/>
      <c r="Y5905" s="28"/>
      <c r="AA5905" s="77"/>
      <c r="AB5905" s="28"/>
      <c r="AC5905" s="28"/>
      <c r="AD5905" s="28"/>
      <c r="AE5905" s="28"/>
      <c r="AF5905" s="28"/>
      <c r="AG5905" s="28"/>
      <c r="AH5905" s="28"/>
      <c r="AI5905" s="28"/>
      <c r="AJ5905" s="28"/>
      <c r="AK5905" s="28"/>
      <c r="AL5905" s="28"/>
      <c r="AM5905" s="28"/>
      <c r="AN5905" s="28"/>
      <c r="AO5905" s="28"/>
      <c r="AP5905" s="28"/>
      <c r="AQ5905" s="28"/>
      <c r="AR5905" s="28"/>
      <c r="AS5905" s="28"/>
      <c r="AT5905" s="96"/>
      <c r="AU5905" s="28"/>
      <c r="AV5905" s="28"/>
      <c r="AW5905" s="28"/>
      <c r="AX5905" s="28"/>
      <c r="AY5905" s="28"/>
      <c r="AZ5905" s="28"/>
      <c r="BA5905" s="28"/>
      <c r="BB5905" s="28"/>
      <c r="BC5905" s="28"/>
      <c r="BD5905" s="28"/>
      <c r="BE5905" s="28"/>
    </row>
    <row r="5906" spans="3:57" ht="14.25" customHeight="1">
      <c r="C5906" s="46"/>
      <c r="D5906" s="28"/>
      <c r="E5906" s="28"/>
      <c r="F5906" s="28"/>
      <c r="G5906" s="28"/>
      <c r="H5906" s="28"/>
      <c r="I5906" s="28"/>
      <c r="J5906" s="28"/>
      <c r="K5906" s="28"/>
      <c r="L5906" s="28"/>
      <c r="M5906" s="28"/>
      <c r="N5906" s="28"/>
      <c r="O5906" s="28"/>
      <c r="P5906" s="60"/>
      <c r="Q5906" s="60"/>
      <c r="R5906" s="60"/>
      <c r="S5906" s="60"/>
      <c r="T5906" s="60"/>
      <c r="U5906" s="60"/>
      <c r="V5906" s="46"/>
      <c r="W5906" s="28"/>
      <c r="X5906" s="28"/>
      <c r="Y5906" s="28"/>
      <c r="AA5906" s="77"/>
      <c r="AB5906" s="28"/>
      <c r="AC5906" s="28"/>
      <c r="AD5906" s="28"/>
      <c r="AE5906" s="28"/>
      <c r="AF5906" s="28"/>
      <c r="AG5906" s="28"/>
      <c r="AH5906" s="28"/>
      <c r="AI5906" s="28"/>
      <c r="AJ5906" s="28"/>
      <c r="AK5906" s="28"/>
      <c r="AL5906" s="28"/>
      <c r="AM5906" s="28"/>
      <c r="AN5906" s="28"/>
      <c r="AO5906" s="28"/>
      <c r="AP5906" s="28"/>
      <c r="AQ5906" s="28"/>
      <c r="AR5906" s="28"/>
      <c r="AS5906" s="28"/>
      <c r="AT5906" s="96"/>
      <c r="AU5906" s="28"/>
      <c r="AV5906" s="28"/>
      <c r="AW5906" s="28"/>
      <c r="AX5906" s="28"/>
      <c r="AY5906" s="28"/>
      <c r="AZ5906" s="28"/>
      <c r="BA5906" s="28"/>
      <c r="BB5906" s="28"/>
      <c r="BC5906" s="28"/>
      <c r="BD5906" s="28"/>
      <c r="BE5906" s="28"/>
    </row>
    <row r="5907" spans="3:57" ht="14.25" customHeight="1">
      <c r="C5907" s="46"/>
      <c r="D5907" s="28"/>
      <c r="E5907" s="28"/>
      <c r="F5907" s="28"/>
      <c r="G5907" s="28"/>
      <c r="H5907" s="28"/>
      <c r="I5907" s="28"/>
      <c r="J5907" s="28"/>
      <c r="K5907" s="28"/>
      <c r="L5907" s="28"/>
      <c r="M5907" s="28"/>
      <c r="N5907" s="28"/>
      <c r="O5907" s="28"/>
      <c r="P5907" s="60"/>
      <c r="Q5907" s="60"/>
      <c r="R5907" s="60"/>
      <c r="S5907" s="60"/>
      <c r="T5907" s="60"/>
      <c r="U5907" s="60"/>
      <c r="V5907" s="46"/>
      <c r="W5907" s="28"/>
      <c r="X5907" s="28"/>
      <c r="Y5907" s="28"/>
      <c r="AA5907" s="77"/>
      <c r="AB5907" s="28"/>
      <c r="AC5907" s="28"/>
      <c r="AD5907" s="28"/>
      <c r="AE5907" s="28"/>
      <c r="AF5907" s="28"/>
      <c r="AG5907" s="28"/>
      <c r="AH5907" s="28"/>
      <c r="AI5907" s="28"/>
      <c r="AJ5907" s="28"/>
      <c r="AK5907" s="28"/>
      <c r="AL5907" s="28"/>
      <c r="AM5907" s="28"/>
      <c r="AN5907" s="28"/>
      <c r="AO5907" s="28"/>
      <c r="AP5907" s="28"/>
      <c r="AQ5907" s="28"/>
      <c r="AR5907" s="28"/>
      <c r="AS5907" s="28"/>
      <c r="AT5907" s="96"/>
      <c r="AU5907" s="28"/>
      <c r="AV5907" s="28"/>
      <c r="AW5907" s="28"/>
      <c r="AX5907" s="28"/>
      <c r="AY5907" s="28"/>
      <c r="AZ5907" s="28"/>
      <c r="BA5907" s="28"/>
      <c r="BB5907" s="28"/>
      <c r="BC5907" s="28"/>
      <c r="BD5907" s="28"/>
      <c r="BE5907" s="28"/>
    </row>
    <row r="5908" spans="3:57" ht="14.25" customHeight="1">
      <c r="C5908" s="46"/>
      <c r="D5908" s="28"/>
      <c r="E5908" s="28"/>
      <c r="F5908" s="28"/>
      <c r="G5908" s="28"/>
      <c r="H5908" s="28"/>
      <c r="I5908" s="28"/>
      <c r="J5908" s="28"/>
      <c r="K5908" s="28"/>
      <c r="L5908" s="28"/>
      <c r="M5908" s="28"/>
      <c r="N5908" s="28"/>
      <c r="O5908" s="28"/>
      <c r="P5908" s="60"/>
      <c r="Q5908" s="60"/>
      <c r="R5908" s="60"/>
      <c r="S5908" s="60"/>
      <c r="T5908" s="60"/>
      <c r="U5908" s="60"/>
      <c r="V5908" s="46"/>
      <c r="W5908" s="28"/>
      <c r="X5908" s="28"/>
      <c r="Y5908" s="28"/>
      <c r="AA5908" s="77"/>
      <c r="AB5908" s="28"/>
      <c r="AC5908" s="28"/>
      <c r="AD5908" s="28"/>
      <c r="AE5908" s="28"/>
      <c r="AF5908" s="28"/>
      <c r="AG5908" s="28"/>
      <c r="AH5908" s="28"/>
      <c r="AI5908" s="28"/>
      <c r="AJ5908" s="28"/>
      <c r="AK5908" s="28"/>
      <c r="AL5908" s="28"/>
      <c r="AM5908" s="28"/>
      <c r="AN5908" s="28"/>
      <c r="AO5908" s="28"/>
      <c r="AP5908" s="28"/>
      <c r="AQ5908" s="28"/>
      <c r="AR5908" s="28"/>
      <c r="AS5908" s="28"/>
      <c r="AT5908" s="96"/>
      <c r="AU5908" s="28"/>
      <c r="AV5908" s="28"/>
      <c r="AW5908" s="28"/>
      <c r="AX5908" s="28"/>
      <c r="AY5908" s="28"/>
      <c r="AZ5908" s="28"/>
      <c r="BA5908" s="28"/>
      <c r="BB5908" s="28"/>
      <c r="BC5908" s="28"/>
      <c r="BD5908" s="28"/>
      <c r="BE5908" s="28"/>
    </row>
    <row r="5909" spans="3:57" ht="14.25" customHeight="1">
      <c r="C5909" s="46"/>
      <c r="D5909" s="28"/>
      <c r="E5909" s="28"/>
      <c r="F5909" s="28"/>
      <c r="G5909" s="28"/>
      <c r="H5909" s="28"/>
      <c r="I5909" s="28"/>
      <c r="J5909" s="28"/>
      <c r="K5909" s="28"/>
      <c r="L5909" s="28"/>
      <c r="M5909" s="28"/>
      <c r="N5909" s="28"/>
      <c r="O5909" s="28"/>
      <c r="P5909" s="60"/>
      <c r="Q5909" s="60"/>
      <c r="R5909" s="60"/>
      <c r="S5909" s="60"/>
      <c r="T5909" s="60"/>
      <c r="U5909" s="60"/>
      <c r="V5909" s="46"/>
      <c r="W5909" s="28"/>
      <c r="X5909" s="28"/>
      <c r="Y5909" s="28"/>
      <c r="AA5909" s="77"/>
      <c r="AB5909" s="28"/>
      <c r="AC5909" s="28"/>
      <c r="AD5909" s="28"/>
      <c r="AE5909" s="28"/>
      <c r="AF5909" s="28"/>
      <c r="AG5909" s="28"/>
      <c r="AH5909" s="28"/>
      <c r="AI5909" s="28"/>
      <c r="AJ5909" s="28"/>
      <c r="AK5909" s="28"/>
      <c r="AL5909" s="28"/>
      <c r="AM5909" s="28"/>
      <c r="AN5909" s="28"/>
      <c r="AO5909" s="28"/>
      <c r="AP5909" s="28"/>
      <c r="AQ5909" s="28"/>
      <c r="AR5909" s="28"/>
      <c r="AS5909" s="28"/>
      <c r="AT5909" s="96"/>
      <c r="AU5909" s="28"/>
      <c r="AV5909" s="28"/>
      <c r="AW5909" s="28"/>
      <c r="AX5909" s="28"/>
      <c r="AY5909" s="28"/>
      <c r="AZ5909" s="28"/>
      <c r="BA5909" s="28"/>
      <c r="BB5909" s="28"/>
      <c r="BC5909" s="28"/>
      <c r="BD5909" s="28"/>
      <c r="BE5909" s="28"/>
    </row>
    <row r="5910" spans="3:57" ht="14.25" customHeight="1">
      <c r="C5910" s="46"/>
      <c r="D5910" s="28"/>
      <c r="E5910" s="28"/>
      <c r="F5910" s="28"/>
      <c r="G5910" s="28"/>
      <c r="H5910" s="28"/>
      <c r="I5910" s="28"/>
      <c r="J5910" s="28"/>
      <c r="K5910" s="28"/>
      <c r="L5910" s="28"/>
      <c r="M5910" s="28"/>
      <c r="N5910" s="28"/>
      <c r="O5910" s="28"/>
      <c r="P5910" s="60"/>
      <c r="Q5910" s="60"/>
      <c r="R5910" s="60"/>
      <c r="S5910" s="60"/>
      <c r="T5910" s="60"/>
      <c r="U5910" s="60"/>
      <c r="V5910" s="46"/>
      <c r="W5910" s="28"/>
      <c r="X5910" s="28"/>
      <c r="Y5910" s="28"/>
      <c r="AA5910" s="77"/>
      <c r="AB5910" s="28"/>
      <c r="AC5910" s="28"/>
      <c r="AD5910" s="28"/>
      <c r="AE5910" s="28"/>
      <c r="AF5910" s="28"/>
      <c r="AG5910" s="28"/>
      <c r="AH5910" s="28"/>
      <c r="AI5910" s="28"/>
      <c r="AJ5910" s="28"/>
      <c r="AK5910" s="28"/>
      <c r="AL5910" s="28"/>
      <c r="AM5910" s="28"/>
      <c r="AN5910" s="28"/>
      <c r="AO5910" s="28"/>
      <c r="AP5910" s="28"/>
      <c r="AQ5910" s="28"/>
      <c r="AR5910" s="28"/>
      <c r="AS5910" s="28"/>
      <c r="AT5910" s="96"/>
      <c r="AU5910" s="28"/>
      <c r="AV5910" s="28"/>
      <c r="AW5910" s="28"/>
      <c r="AX5910" s="28"/>
      <c r="AY5910" s="28"/>
      <c r="AZ5910" s="28"/>
      <c r="BA5910" s="28"/>
      <c r="BB5910" s="28"/>
      <c r="BC5910" s="28"/>
      <c r="BD5910" s="28"/>
      <c r="BE5910" s="28"/>
    </row>
    <row r="5911" spans="3:57" ht="14.25" customHeight="1">
      <c r="C5911" s="46"/>
      <c r="D5911" s="28"/>
      <c r="E5911" s="28"/>
      <c r="F5911" s="28"/>
      <c r="G5911" s="28"/>
      <c r="H5911" s="28"/>
      <c r="I5911" s="28"/>
      <c r="J5911" s="28"/>
      <c r="K5911" s="28"/>
      <c r="L5911" s="28"/>
      <c r="M5911" s="28"/>
      <c r="N5911" s="28"/>
      <c r="O5911" s="28"/>
      <c r="P5911" s="60"/>
      <c r="Q5911" s="60"/>
      <c r="R5911" s="60"/>
      <c r="S5911" s="60"/>
      <c r="T5911" s="60"/>
      <c r="U5911" s="60"/>
      <c r="V5911" s="46"/>
      <c r="W5911" s="28"/>
      <c r="X5911" s="28"/>
      <c r="Y5911" s="28"/>
      <c r="AA5911" s="77"/>
      <c r="AB5911" s="28"/>
      <c r="AC5911" s="28"/>
      <c r="AD5911" s="28"/>
      <c r="AE5911" s="28"/>
      <c r="AF5911" s="28"/>
      <c r="AG5911" s="28"/>
      <c r="AH5911" s="28"/>
      <c r="AI5911" s="28"/>
      <c r="AJ5911" s="28"/>
      <c r="AK5911" s="28"/>
      <c r="AL5911" s="28"/>
      <c r="AM5911" s="28"/>
      <c r="AN5911" s="28"/>
      <c r="AO5911" s="28"/>
      <c r="AP5911" s="28"/>
      <c r="AQ5911" s="28"/>
      <c r="AR5911" s="28"/>
      <c r="AS5911" s="28"/>
      <c r="AT5911" s="96"/>
      <c r="AU5911" s="28"/>
      <c r="AV5911" s="28"/>
      <c r="AW5911" s="28"/>
      <c r="AX5911" s="28"/>
      <c r="AY5911" s="28"/>
      <c r="AZ5911" s="28"/>
      <c r="BA5911" s="28"/>
      <c r="BB5911" s="28"/>
      <c r="BC5911" s="28"/>
      <c r="BD5911" s="28"/>
      <c r="BE5911" s="28"/>
    </row>
    <row r="5912" spans="3:57" ht="14.25" customHeight="1">
      <c r="C5912" s="46"/>
      <c r="D5912" s="28"/>
      <c r="E5912" s="28"/>
      <c r="F5912" s="28"/>
      <c r="G5912" s="28"/>
      <c r="H5912" s="28"/>
      <c r="I5912" s="28"/>
      <c r="J5912" s="28"/>
      <c r="K5912" s="28"/>
      <c r="L5912" s="28"/>
      <c r="M5912" s="28"/>
      <c r="N5912" s="28"/>
      <c r="O5912" s="28"/>
      <c r="P5912" s="60"/>
      <c r="Q5912" s="60"/>
      <c r="R5912" s="60"/>
      <c r="S5912" s="60"/>
      <c r="T5912" s="60"/>
      <c r="U5912" s="60"/>
      <c r="V5912" s="46"/>
      <c r="W5912" s="28"/>
      <c r="X5912" s="28"/>
      <c r="Y5912" s="28"/>
      <c r="AA5912" s="77"/>
      <c r="AB5912" s="28"/>
      <c r="AC5912" s="28"/>
      <c r="AD5912" s="28"/>
      <c r="AE5912" s="28"/>
      <c r="AF5912" s="28"/>
      <c r="AG5912" s="28"/>
      <c r="AH5912" s="28"/>
      <c r="AI5912" s="28"/>
      <c r="AJ5912" s="28"/>
      <c r="AK5912" s="28"/>
      <c r="AL5912" s="28"/>
      <c r="AM5912" s="28"/>
      <c r="AN5912" s="28"/>
      <c r="AO5912" s="28"/>
      <c r="AP5912" s="28"/>
      <c r="AQ5912" s="28"/>
      <c r="AR5912" s="28"/>
      <c r="AS5912" s="28"/>
      <c r="AT5912" s="96"/>
      <c r="AU5912" s="28"/>
      <c r="AV5912" s="28"/>
      <c r="AW5912" s="28"/>
      <c r="AX5912" s="28"/>
      <c r="AY5912" s="28"/>
      <c r="AZ5912" s="28"/>
      <c r="BA5912" s="28"/>
      <c r="BB5912" s="28"/>
      <c r="BC5912" s="28"/>
      <c r="BD5912" s="28"/>
      <c r="BE5912" s="28"/>
    </row>
    <row r="5913" spans="3:57" ht="14.25" customHeight="1">
      <c r="C5913" s="46"/>
      <c r="D5913" s="28"/>
      <c r="E5913" s="28"/>
      <c r="F5913" s="28"/>
      <c r="G5913" s="28"/>
      <c r="H5913" s="28"/>
      <c r="I5913" s="28"/>
      <c r="J5913" s="28"/>
      <c r="K5913" s="28"/>
      <c r="L5913" s="28"/>
      <c r="M5913" s="28"/>
      <c r="N5913" s="28"/>
      <c r="O5913" s="28"/>
      <c r="P5913" s="60"/>
      <c r="Q5913" s="60"/>
      <c r="R5913" s="60"/>
      <c r="S5913" s="60"/>
      <c r="T5913" s="60"/>
      <c r="U5913" s="60"/>
      <c r="V5913" s="46"/>
      <c r="W5913" s="28"/>
      <c r="X5913" s="28"/>
      <c r="Y5913" s="28"/>
      <c r="AA5913" s="77"/>
      <c r="AB5913" s="28"/>
      <c r="AC5913" s="28"/>
      <c r="AD5913" s="28"/>
      <c r="AE5913" s="28"/>
      <c r="AF5913" s="28"/>
      <c r="AG5913" s="28"/>
      <c r="AH5913" s="28"/>
      <c r="AI5913" s="28"/>
      <c r="AJ5913" s="28"/>
      <c r="AK5913" s="28"/>
      <c r="AL5913" s="28"/>
      <c r="AM5913" s="28"/>
      <c r="AN5913" s="28"/>
      <c r="AO5913" s="28"/>
      <c r="AP5913" s="28"/>
      <c r="AQ5913" s="28"/>
      <c r="AR5913" s="28"/>
      <c r="AS5913" s="28"/>
      <c r="AT5913" s="96"/>
      <c r="AU5913" s="28"/>
      <c r="AV5913" s="28"/>
      <c r="AW5913" s="28"/>
      <c r="AX5913" s="28"/>
      <c r="AY5913" s="28"/>
      <c r="AZ5913" s="28"/>
      <c r="BA5913" s="28"/>
      <c r="BB5913" s="28"/>
      <c r="BC5913" s="28"/>
      <c r="BD5913" s="28"/>
      <c r="BE5913" s="28"/>
    </row>
    <row r="5914" spans="3:57" ht="14.25" customHeight="1">
      <c r="C5914" s="46"/>
      <c r="D5914" s="28"/>
      <c r="E5914" s="28"/>
      <c r="F5914" s="28"/>
      <c r="G5914" s="28"/>
      <c r="H5914" s="28"/>
      <c r="I5914" s="28"/>
      <c r="J5914" s="28"/>
      <c r="K5914" s="28"/>
      <c r="L5914" s="28"/>
      <c r="M5914" s="28"/>
      <c r="N5914" s="28"/>
      <c r="O5914" s="28"/>
      <c r="P5914" s="60"/>
      <c r="Q5914" s="60"/>
      <c r="R5914" s="60"/>
      <c r="S5914" s="60"/>
      <c r="T5914" s="60"/>
      <c r="U5914" s="60"/>
      <c r="V5914" s="46"/>
      <c r="W5914" s="28"/>
      <c r="X5914" s="28"/>
      <c r="Y5914" s="28"/>
      <c r="AA5914" s="77"/>
      <c r="AB5914" s="28"/>
      <c r="AC5914" s="28"/>
      <c r="AD5914" s="28"/>
      <c r="AE5914" s="28"/>
      <c r="AF5914" s="28"/>
      <c r="AG5914" s="28"/>
      <c r="AH5914" s="28"/>
      <c r="AI5914" s="28"/>
      <c r="AJ5914" s="28"/>
      <c r="AK5914" s="28"/>
      <c r="AL5914" s="28"/>
      <c r="AM5914" s="28"/>
      <c r="AN5914" s="28"/>
      <c r="AO5914" s="28"/>
      <c r="AP5914" s="28"/>
      <c r="AQ5914" s="28"/>
      <c r="AR5914" s="28"/>
      <c r="AS5914" s="28"/>
      <c r="AT5914" s="96"/>
      <c r="AU5914" s="28"/>
      <c r="AV5914" s="28"/>
      <c r="AW5914" s="28"/>
      <c r="AX5914" s="28"/>
      <c r="AY5914" s="28"/>
      <c r="AZ5914" s="28"/>
      <c r="BA5914" s="28"/>
      <c r="BB5914" s="28"/>
      <c r="BC5914" s="28"/>
      <c r="BD5914" s="28"/>
      <c r="BE5914" s="28"/>
    </row>
    <row r="5915" spans="3:57" ht="14.25" customHeight="1">
      <c r="C5915" s="46"/>
      <c r="D5915" s="28"/>
      <c r="E5915" s="28"/>
      <c r="F5915" s="28"/>
      <c r="G5915" s="28"/>
      <c r="H5915" s="28"/>
      <c r="I5915" s="28"/>
      <c r="J5915" s="28"/>
      <c r="K5915" s="28"/>
      <c r="L5915" s="28"/>
      <c r="M5915" s="28"/>
      <c r="N5915" s="28"/>
      <c r="O5915" s="28"/>
      <c r="P5915" s="60"/>
      <c r="Q5915" s="60"/>
      <c r="R5915" s="60"/>
      <c r="S5915" s="60"/>
      <c r="T5915" s="60"/>
      <c r="U5915" s="60"/>
      <c r="V5915" s="46"/>
      <c r="W5915" s="28"/>
      <c r="X5915" s="28"/>
      <c r="Y5915" s="28"/>
      <c r="AA5915" s="77"/>
      <c r="AB5915" s="28"/>
      <c r="AC5915" s="28"/>
      <c r="AD5915" s="28"/>
      <c r="AE5915" s="28"/>
      <c r="AF5915" s="28"/>
      <c r="AG5915" s="28"/>
      <c r="AH5915" s="28"/>
      <c r="AI5915" s="28"/>
      <c r="AJ5915" s="28"/>
      <c r="AK5915" s="28"/>
      <c r="AL5915" s="28"/>
      <c r="AM5915" s="28"/>
      <c r="AN5915" s="28"/>
      <c r="AO5915" s="28"/>
      <c r="AP5915" s="28"/>
      <c r="AQ5915" s="28"/>
      <c r="AR5915" s="28"/>
      <c r="AS5915" s="28"/>
      <c r="AT5915" s="96"/>
      <c r="AU5915" s="28"/>
      <c r="AV5915" s="28"/>
      <c r="AW5915" s="28"/>
      <c r="AX5915" s="28"/>
      <c r="AY5915" s="28"/>
      <c r="AZ5915" s="28"/>
      <c r="BA5915" s="28"/>
      <c r="BB5915" s="28"/>
      <c r="BC5915" s="28"/>
      <c r="BD5915" s="28"/>
      <c r="BE5915" s="28"/>
    </row>
    <row r="5916" spans="3:57" ht="14.25" customHeight="1">
      <c r="C5916" s="46"/>
      <c r="D5916" s="28"/>
      <c r="E5916" s="28"/>
      <c r="F5916" s="28"/>
      <c r="G5916" s="28"/>
      <c r="H5916" s="28"/>
      <c r="I5916" s="28"/>
      <c r="J5916" s="28"/>
      <c r="K5916" s="28"/>
      <c r="L5916" s="28"/>
      <c r="M5916" s="28"/>
      <c r="N5916" s="28"/>
      <c r="O5916" s="28"/>
      <c r="P5916" s="60"/>
      <c r="Q5916" s="60"/>
      <c r="R5916" s="60"/>
      <c r="S5916" s="60"/>
      <c r="T5916" s="60"/>
      <c r="U5916" s="60"/>
      <c r="V5916" s="46"/>
      <c r="W5916" s="28"/>
      <c r="X5916" s="28"/>
      <c r="Y5916" s="28"/>
      <c r="AA5916" s="77"/>
      <c r="AB5916" s="28"/>
      <c r="AC5916" s="28"/>
      <c r="AD5916" s="28"/>
      <c r="AE5916" s="28"/>
      <c r="AF5916" s="28"/>
      <c r="AG5916" s="28"/>
      <c r="AH5916" s="28"/>
      <c r="AI5916" s="28"/>
      <c r="AJ5916" s="28"/>
      <c r="AK5916" s="28"/>
      <c r="AL5916" s="28"/>
      <c r="AM5916" s="28"/>
      <c r="AN5916" s="28"/>
      <c r="AO5916" s="28"/>
      <c r="AP5916" s="28"/>
      <c r="AQ5916" s="28"/>
      <c r="AR5916" s="28"/>
      <c r="AS5916" s="28"/>
      <c r="AT5916" s="96"/>
      <c r="AU5916" s="28"/>
      <c r="AV5916" s="28"/>
      <c r="AW5916" s="28"/>
      <c r="AX5916" s="28"/>
      <c r="AY5916" s="28"/>
      <c r="AZ5916" s="28"/>
      <c r="BA5916" s="28"/>
      <c r="BB5916" s="28"/>
      <c r="BC5916" s="28"/>
      <c r="BD5916" s="28"/>
      <c r="BE5916" s="28"/>
    </row>
    <row r="5917" spans="3:57" ht="14.25" customHeight="1">
      <c r="C5917" s="46"/>
      <c r="D5917" s="28"/>
      <c r="E5917" s="28"/>
      <c r="F5917" s="28"/>
      <c r="G5917" s="28"/>
      <c r="H5917" s="28"/>
      <c r="I5917" s="28"/>
      <c r="J5917" s="28"/>
      <c r="K5917" s="28"/>
      <c r="L5917" s="28"/>
      <c r="M5917" s="28"/>
      <c r="N5917" s="28"/>
      <c r="O5917" s="28"/>
      <c r="P5917" s="60"/>
      <c r="Q5917" s="60"/>
      <c r="R5917" s="60"/>
      <c r="S5917" s="60"/>
      <c r="T5917" s="60"/>
      <c r="U5917" s="60"/>
      <c r="V5917" s="46"/>
      <c r="W5917" s="28"/>
      <c r="X5917" s="28"/>
      <c r="Y5917" s="28"/>
      <c r="AA5917" s="77"/>
      <c r="AB5917" s="28"/>
      <c r="AC5917" s="28"/>
      <c r="AD5917" s="28"/>
      <c r="AE5917" s="28"/>
      <c r="AF5917" s="28"/>
      <c r="AG5917" s="28"/>
      <c r="AH5917" s="28"/>
      <c r="AI5917" s="28"/>
      <c r="AJ5917" s="28"/>
      <c r="AK5917" s="28"/>
      <c r="AL5917" s="28"/>
      <c r="AM5917" s="28"/>
      <c r="AN5917" s="28"/>
      <c r="AO5917" s="28"/>
      <c r="AP5917" s="28"/>
      <c r="AQ5917" s="28"/>
      <c r="AR5917" s="28"/>
      <c r="AS5917" s="28"/>
      <c r="AT5917" s="96"/>
      <c r="AU5917" s="28"/>
      <c r="AV5917" s="28"/>
      <c r="AW5917" s="28"/>
      <c r="AX5917" s="28"/>
      <c r="AY5917" s="28"/>
      <c r="AZ5917" s="28"/>
      <c r="BA5917" s="28"/>
      <c r="BB5917" s="28"/>
      <c r="BC5917" s="28"/>
      <c r="BD5917" s="28"/>
      <c r="BE5917" s="28"/>
    </row>
    <row r="5918" spans="3:57" ht="14.25" customHeight="1">
      <c r="C5918" s="46"/>
      <c r="D5918" s="28"/>
      <c r="E5918" s="28"/>
      <c r="F5918" s="28"/>
      <c r="G5918" s="28"/>
      <c r="H5918" s="28"/>
      <c r="I5918" s="28"/>
      <c r="J5918" s="28"/>
      <c r="K5918" s="28"/>
      <c r="L5918" s="28"/>
      <c r="M5918" s="28"/>
      <c r="N5918" s="28"/>
      <c r="O5918" s="28"/>
      <c r="P5918" s="60"/>
      <c r="Q5918" s="60"/>
      <c r="R5918" s="60"/>
      <c r="S5918" s="60"/>
      <c r="T5918" s="60"/>
      <c r="U5918" s="60"/>
      <c r="V5918" s="46"/>
      <c r="W5918" s="28"/>
      <c r="X5918" s="28"/>
      <c r="Y5918" s="28"/>
      <c r="AA5918" s="77"/>
      <c r="AB5918" s="28"/>
      <c r="AC5918" s="28"/>
      <c r="AD5918" s="28"/>
      <c r="AE5918" s="28"/>
      <c r="AF5918" s="28"/>
      <c r="AG5918" s="28"/>
      <c r="AH5918" s="28"/>
      <c r="AI5918" s="28"/>
      <c r="AJ5918" s="28"/>
      <c r="AK5918" s="28"/>
      <c r="AL5918" s="28"/>
      <c r="AM5918" s="28"/>
      <c r="AN5918" s="28"/>
      <c r="AO5918" s="28"/>
      <c r="AP5918" s="28"/>
      <c r="AQ5918" s="28"/>
      <c r="AR5918" s="28"/>
      <c r="AS5918" s="28"/>
      <c r="AT5918" s="96"/>
      <c r="AU5918" s="28"/>
      <c r="AV5918" s="28"/>
      <c r="AW5918" s="28"/>
      <c r="AX5918" s="28"/>
      <c r="AY5918" s="28"/>
      <c r="AZ5918" s="28"/>
      <c r="BA5918" s="28"/>
      <c r="BB5918" s="28"/>
      <c r="BC5918" s="28"/>
      <c r="BD5918" s="28"/>
      <c r="BE5918" s="28"/>
    </row>
    <row r="5919" spans="3:57" ht="14.25" customHeight="1">
      <c r="C5919" s="46"/>
      <c r="D5919" s="28"/>
      <c r="E5919" s="28"/>
      <c r="F5919" s="28"/>
      <c r="G5919" s="28"/>
      <c r="H5919" s="28"/>
      <c r="I5919" s="28"/>
      <c r="J5919" s="28"/>
      <c r="K5919" s="28"/>
      <c r="L5919" s="28"/>
      <c r="M5919" s="28"/>
      <c r="N5919" s="28"/>
      <c r="O5919" s="28"/>
      <c r="P5919" s="60"/>
      <c r="Q5919" s="60"/>
      <c r="R5919" s="60"/>
      <c r="S5919" s="60"/>
      <c r="T5919" s="60"/>
      <c r="U5919" s="60"/>
      <c r="V5919" s="46"/>
      <c r="W5919" s="28"/>
      <c r="X5919" s="28"/>
      <c r="Y5919" s="28"/>
      <c r="AA5919" s="77"/>
      <c r="AB5919" s="28"/>
      <c r="AC5919" s="28"/>
      <c r="AD5919" s="28"/>
      <c r="AE5919" s="28"/>
      <c r="AF5919" s="28"/>
      <c r="AG5919" s="28"/>
      <c r="AH5919" s="28"/>
      <c r="AI5919" s="28"/>
      <c r="AJ5919" s="28"/>
      <c r="AK5919" s="28"/>
      <c r="AL5919" s="28"/>
      <c r="AM5919" s="28"/>
      <c r="AN5919" s="28"/>
      <c r="AO5919" s="28"/>
      <c r="AP5919" s="28"/>
      <c r="AQ5919" s="28"/>
      <c r="AR5919" s="28"/>
      <c r="AS5919" s="28"/>
      <c r="AT5919" s="96"/>
      <c r="AU5919" s="28"/>
      <c r="AV5919" s="28"/>
      <c r="AW5919" s="28"/>
      <c r="AX5919" s="28"/>
      <c r="AY5919" s="28"/>
      <c r="AZ5919" s="28"/>
      <c r="BA5919" s="28"/>
      <c r="BB5919" s="28"/>
      <c r="BC5919" s="28"/>
      <c r="BD5919" s="28"/>
      <c r="BE5919" s="28"/>
    </row>
    <row r="5920" spans="3:57" ht="14.25" customHeight="1">
      <c r="C5920" s="46"/>
      <c r="D5920" s="28"/>
      <c r="E5920" s="28"/>
      <c r="F5920" s="28"/>
      <c r="G5920" s="28"/>
      <c r="H5920" s="28"/>
      <c r="I5920" s="28"/>
      <c r="J5920" s="28"/>
      <c r="K5920" s="28"/>
      <c r="L5920" s="28"/>
      <c r="M5920" s="28"/>
      <c r="N5920" s="28"/>
      <c r="O5920" s="28"/>
      <c r="P5920" s="60"/>
      <c r="Q5920" s="60"/>
      <c r="R5920" s="60"/>
      <c r="S5920" s="60"/>
      <c r="T5920" s="60"/>
      <c r="U5920" s="60"/>
      <c r="V5920" s="46"/>
      <c r="W5920" s="28"/>
      <c r="X5920" s="28"/>
      <c r="Y5920" s="28"/>
      <c r="AA5920" s="77"/>
      <c r="AB5920" s="28"/>
      <c r="AC5920" s="28"/>
      <c r="AD5920" s="28"/>
      <c r="AE5920" s="28"/>
      <c r="AF5920" s="28"/>
      <c r="AG5920" s="28"/>
      <c r="AH5920" s="28"/>
      <c r="AI5920" s="28"/>
      <c r="AJ5920" s="28"/>
      <c r="AK5920" s="28"/>
      <c r="AL5920" s="28"/>
      <c r="AM5920" s="28"/>
      <c r="AN5920" s="28"/>
      <c r="AO5920" s="28"/>
      <c r="AP5920" s="28"/>
      <c r="AQ5920" s="28"/>
      <c r="AR5920" s="28"/>
      <c r="AS5920" s="28"/>
      <c r="AT5920" s="96"/>
      <c r="AU5920" s="28"/>
      <c r="AV5920" s="28"/>
      <c r="AW5920" s="28"/>
      <c r="AX5920" s="28"/>
      <c r="AY5920" s="28"/>
      <c r="AZ5920" s="28"/>
      <c r="BA5920" s="28"/>
      <c r="BB5920" s="28"/>
      <c r="BC5920" s="28"/>
      <c r="BD5920" s="28"/>
      <c r="BE5920" s="28"/>
    </row>
    <row r="5921" spans="3:57" ht="14.25" customHeight="1">
      <c r="C5921" s="46"/>
      <c r="D5921" s="28"/>
      <c r="E5921" s="28"/>
      <c r="F5921" s="28"/>
      <c r="G5921" s="28"/>
      <c r="H5921" s="28"/>
      <c r="I5921" s="28"/>
      <c r="J5921" s="28"/>
      <c r="K5921" s="28"/>
      <c r="L5921" s="28"/>
      <c r="M5921" s="28"/>
      <c r="N5921" s="28"/>
      <c r="O5921" s="28"/>
      <c r="P5921" s="60"/>
      <c r="Q5921" s="60"/>
      <c r="R5921" s="60"/>
      <c r="S5921" s="60"/>
      <c r="T5921" s="60"/>
      <c r="U5921" s="60"/>
      <c r="V5921" s="46"/>
      <c r="W5921" s="28"/>
      <c r="X5921" s="28"/>
      <c r="Y5921" s="28"/>
      <c r="AA5921" s="77"/>
      <c r="AB5921" s="28"/>
      <c r="AC5921" s="28"/>
      <c r="AD5921" s="28"/>
      <c r="AE5921" s="28"/>
      <c r="AF5921" s="28"/>
      <c r="AG5921" s="28"/>
      <c r="AH5921" s="28"/>
      <c r="AI5921" s="28"/>
      <c r="AJ5921" s="28"/>
      <c r="AK5921" s="28"/>
      <c r="AL5921" s="28"/>
      <c r="AM5921" s="28"/>
      <c r="AN5921" s="28"/>
      <c r="AO5921" s="28"/>
      <c r="AP5921" s="28"/>
      <c r="AQ5921" s="28"/>
      <c r="AR5921" s="28"/>
      <c r="AS5921" s="28"/>
      <c r="AT5921" s="96"/>
      <c r="AU5921" s="28"/>
      <c r="AV5921" s="28"/>
      <c r="AW5921" s="28"/>
      <c r="AX5921" s="28"/>
      <c r="AY5921" s="28"/>
      <c r="AZ5921" s="28"/>
      <c r="BA5921" s="28"/>
      <c r="BB5921" s="28"/>
      <c r="BC5921" s="28"/>
      <c r="BD5921" s="28"/>
      <c r="BE5921" s="28"/>
    </row>
    <row r="5922" spans="3:57" ht="14.25" customHeight="1">
      <c r="C5922" s="46"/>
      <c r="D5922" s="28"/>
      <c r="E5922" s="28"/>
      <c r="F5922" s="28"/>
      <c r="G5922" s="28"/>
      <c r="H5922" s="28"/>
      <c r="I5922" s="28"/>
      <c r="J5922" s="28"/>
      <c r="K5922" s="28"/>
      <c r="L5922" s="28"/>
      <c r="M5922" s="28"/>
      <c r="N5922" s="28"/>
      <c r="O5922" s="28"/>
      <c r="P5922" s="60"/>
      <c r="Q5922" s="60"/>
      <c r="R5922" s="60"/>
      <c r="S5922" s="60"/>
      <c r="T5922" s="60"/>
      <c r="U5922" s="60"/>
      <c r="V5922" s="46"/>
      <c r="W5922" s="28"/>
      <c r="X5922" s="28"/>
      <c r="Y5922" s="28"/>
      <c r="AA5922" s="77"/>
      <c r="AB5922" s="28"/>
      <c r="AC5922" s="28"/>
      <c r="AD5922" s="28"/>
      <c r="AE5922" s="28"/>
      <c r="AF5922" s="28"/>
      <c r="AG5922" s="28"/>
      <c r="AH5922" s="28"/>
      <c r="AI5922" s="28"/>
      <c r="AJ5922" s="28"/>
      <c r="AK5922" s="28"/>
      <c r="AL5922" s="28"/>
      <c r="AM5922" s="28"/>
      <c r="AN5922" s="28"/>
      <c r="AO5922" s="28"/>
      <c r="AP5922" s="28"/>
      <c r="AQ5922" s="28"/>
      <c r="AR5922" s="28"/>
      <c r="AS5922" s="28"/>
      <c r="AT5922" s="96"/>
      <c r="AU5922" s="28"/>
      <c r="AV5922" s="28"/>
      <c r="AW5922" s="28"/>
      <c r="AX5922" s="28"/>
      <c r="AY5922" s="28"/>
      <c r="AZ5922" s="28"/>
      <c r="BA5922" s="28"/>
      <c r="BB5922" s="28"/>
      <c r="BC5922" s="28"/>
      <c r="BD5922" s="28"/>
      <c r="BE5922" s="28"/>
    </row>
    <row r="5923" spans="3:57" ht="14.25" customHeight="1">
      <c r="C5923" s="46"/>
      <c r="D5923" s="28"/>
      <c r="E5923" s="28"/>
      <c r="F5923" s="28"/>
      <c r="G5923" s="28"/>
      <c r="H5923" s="28"/>
      <c r="I5923" s="28"/>
      <c r="J5923" s="28"/>
      <c r="K5923" s="28"/>
      <c r="L5923" s="28"/>
      <c r="M5923" s="28"/>
      <c r="N5923" s="28"/>
      <c r="O5923" s="28"/>
      <c r="P5923" s="60"/>
      <c r="Q5923" s="60"/>
      <c r="R5923" s="60"/>
      <c r="S5923" s="60"/>
      <c r="T5923" s="60"/>
      <c r="U5923" s="60"/>
      <c r="V5923" s="46"/>
      <c r="W5923" s="28"/>
      <c r="X5923" s="28"/>
      <c r="Y5923" s="28"/>
      <c r="AA5923" s="77"/>
      <c r="AB5923" s="28"/>
      <c r="AC5923" s="28"/>
      <c r="AD5923" s="28"/>
      <c r="AE5923" s="28"/>
      <c r="AF5923" s="28"/>
      <c r="AG5923" s="28"/>
      <c r="AH5923" s="28"/>
      <c r="AI5923" s="28"/>
      <c r="AJ5923" s="28"/>
      <c r="AK5923" s="28"/>
      <c r="AL5923" s="28"/>
      <c r="AM5923" s="28"/>
      <c r="AN5923" s="28"/>
      <c r="AO5923" s="28"/>
      <c r="AP5923" s="28"/>
      <c r="AQ5923" s="28"/>
      <c r="AR5923" s="28"/>
      <c r="AS5923" s="28"/>
      <c r="AT5923" s="96"/>
      <c r="AU5923" s="28"/>
      <c r="AV5923" s="28"/>
      <c r="AW5923" s="28"/>
      <c r="AX5923" s="28"/>
      <c r="AY5923" s="28"/>
      <c r="AZ5923" s="28"/>
      <c r="BA5923" s="28"/>
      <c r="BB5923" s="28"/>
      <c r="BC5923" s="28"/>
      <c r="BD5923" s="28"/>
      <c r="BE5923" s="28"/>
    </row>
    <row r="5924" spans="3:57" ht="14.25" customHeight="1">
      <c r="C5924" s="46"/>
      <c r="D5924" s="28"/>
      <c r="E5924" s="28"/>
      <c r="F5924" s="28"/>
      <c r="G5924" s="28"/>
      <c r="H5924" s="28"/>
      <c r="I5924" s="28"/>
      <c r="J5924" s="28"/>
      <c r="K5924" s="28"/>
      <c r="L5924" s="28"/>
      <c r="M5924" s="28"/>
      <c r="N5924" s="28"/>
      <c r="O5924" s="28"/>
      <c r="P5924" s="60"/>
      <c r="Q5924" s="60"/>
      <c r="R5924" s="60"/>
      <c r="S5924" s="60"/>
      <c r="T5924" s="60"/>
      <c r="U5924" s="60"/>
      <c r="V5924" s="46"/>
      <c r="W5924" s="28"/>
      <c r="X5924" s="28"/>
      <c r="Y5924" s="28"/>
      <c r="AA5924" s="77"/>
      <c r="AB5924" s="28"/>
      <c r="AC5924" s="28"/>
      <c r="AD5924" s="28"/>
      <c r="AE5924" s="28"/>
      <c r="AF5924" s="28"/>
      <c r="AG5924" s="28"/>
      <c r="AH5924" s="28"/>
      <c r="AI5924" s="28"/>
      <c r="AJ5924" s="28"/>
      <c r="AK5924" s="28"/>
      <c r="AL5924" s="28"/>
      <c r="AM5924" s="28"/>
      <c r="AN5924" s="28"/>
      <c r="AO5924" s="28"/>
      <c r="AP5924" s="28"/>
      <c r="AQ5924" s="28"/>
      <c r="AR5924" s="28"/>
      <c r="AS5924" s="28"/>
      <c r="AT5924" s="96"/>
      <c r="AU5924" s="28"/>
      <c r="AV5924" s="28"/>
      <c r="AW5924" s="28"/>
      <c r="AX5924" s="28"/>
      <c r="AY5924" s="28"/>
      <c r="AZ5924" s="28"/>
      <c r="BA5924" s="28"/>
      <c r="BB5924" s="28"/>
      <c r="BC5924" s="28"/>
      <c r="BD5924" s="28"/>
      <c r="BE5924" s="28"/>
    </row>
    <row r="5925" spans="3:57" ht="14.25" customHeight="1">
      <c r="C5925" s="46"/>
      <c r="D5925" s="28"/>
      <c r="E5925" s="28"/>
      <c r="F5925" s="28"/>
      <c r="G5925" s="28"/>
      <c r="H5925" s="28"/>
      <c r="I5925" s="28"/>
      <c r="J5925" s="28"/>
      <c r="K5925" s="28"/>
      <c r="L5925" s="28"/>
      <c r="M5925" s="28"/>
      <c r="N5925" s="28"/>
      <c r="O5925" s="28"/>
      <c r="P5925" s="60"/>
      <c r="Q5925" s="60"/>
      <c r="R5925" s="60"/>
      <c r="S5925" s="60"/>
      <c r="T5925" s="60"/>
      <c r="U5925" s="60"/>
      <c r="V5925" s="46"/>
      <c r="W5925" s="28"/>
      <c r="X5925" s="28"/>
      <c r="Y5925" s="28"/>
      <c r="AA5925" s="77"/>
      <c r="AB5925" s="28"/>
      <c r="AC5925" s="28"/>
      <c r="AD5925" s="28"/>
      <c r="AE5925" s="28"/>
      <c r="AF5925" s="28"/>
      <c r="AG5925" s="28"/>
      <c r="AH5925" s="28"/>
      <c r="AI5925" s="28"/>
      <c r="AJ5925" s="28"/>
      <c r="AK5925" s="28"/>
      <c r="AL5925" s="28"/>
      <c r="AM5925" s="28"/>
      <c r="AN5925" s="28"/>
      <c r="AO5925" s="28"/>
      <c r="AP5925" s="28"/>
      <c r="AQ5925" s="28"/>
      <c r="AR5925" s="28"/>
      <c r="AS5925" s="28"/>
      <c r="AT5925" s="96"/>
      <c r="AU5925" s="28"/>
      <c r="AV5925" s="28"/>
      <c r="AW5925" s="28"/>
      <c r="AX5925" s="28"/>
      <c r="AY5925" s="28"/>
      <c r="AZ5925" s="28"/>
      <c r="BA5925" s="28"/>
      <c r="BB5925" s="28"/>
      <c r="BC5925" s="28"/>
      <c r="BD5925" s="28"/>
      <c r="BE5925" s="28"/>
    </row>
    <row r="5926" spans="3:57" ht="14.25" customHeight="1">
      <c r="C5926" s="46"/>
      <c r="D5926" s="28"/>
      <c r="E5926" s="28"/>
      <c r="F5926" s="28"/>
      <c r="G5926" s="28"/>
      <c r="H5926" s="28"/>
      <c r="I5926" s="28"/>
      <c r="J5926" s="28"/>
      <c r="K5926" s="28"/>
      <c r="L5926" s="28"/>
      <c r="M5926" s="28"/>
      <c r="N5926" s="28"/>
      <c r="O5926" s="28"/>
      <c r="P5926" s="60"/>
      <c r="Q5926" s="60"/>
      <c r="R5926" s="60"/>
      <c r="S5926" s="60"/>
      <c r="T5926" s="60"/>
      <c r="U5926" s="60"/>
      <c r="V5926" s="46"/>
      <c r="W5926" s="28"/>
      <c r="X5926" s="28"/>
      <c r="Y5926" s="28"/>
      <c r="AA5926" s="77"/>
      <c r="AB5926" s="28"/>
      <c r="AC5926" s="28"/>
      <c r="AD5926" s="28"/>
      <c r="AE5926" s="28"/>
      <c r="AF5926" s="28"/>
      <c r="AG5926" s="28"/>
      <c r="AH5926" s="28"/>
      <c r="AI5926" s="28"/>
      <c r="AJ5926" s="28"/>
      <c r="AK5926" s="28"/>
      <c r="AL5926" s="28"/>
      <c r="AM5926" s="28"/>
      <c r="AN5926" s="28"/>
      <c r="AO5926" s="28"/>
      <c r="AP5926" s="28"/>
      <c r="AQ5926" s="28"/>
      <c r="AR5926" s="28"/>
      <c r="AS5926" s="28"/>
      <c r="AT5926" s="96"/>
      <c r="AU5926" s="28"/>
      <c r="AV5926" s="28"/>
      <c r="AW5926" s="28"/>
      <c r="AX5926" s="28"/>
      <c r="AY5926" s="28"/>
      <c r="AZ5926" s="28"/>
      <c r="BA5926" s="28"/>
      <c r="BB5926" s="28"/>
      <c r="BC5926" s="28"/>
      <c r="BD5926" s="28"/>
      <c r="BE5926" s="28"/>
    </row>
    <row r="5927" spans="3:57" ht="14.25" customHeight="1">
      <c r="C5927" s="46"/>
      <c r="D5927" s="28"/>
      <c r="E5927" s="28"/>
      <c r="F5927" s="28"/>
      <c r="G5927" s="28"/>
      <c r="H5927" s="28"/>
      <c r="I5927" s="28"/>
      <c r="J5927" s="28"/>
      <c r="K5927" s="28"/>
      <c r="L5927" s="28"/>
      <c r="M5927" s="28"/>
      <c r="N5927" s="28"/>
      <c r="O5927" s="28"/>
      <c r="P5927" s="60"/>
      <c r="Q5927" s="60"/>
      <c r="R5927" s="60"/>
      <c r="S5927" s="60"/>
      <c r="T5927" s="60"/>
      <c r="U5927" s="60"/>
      <c r="V5927" s="46"/>
      <c r="W5927" s="28"/>
      <c r="X5927" s="28"/>
      <c r="Y5927" s="28"/>
      <c r="AA5927" s="77"/>
      <c r="AB5927" s="28"/>
      <c r="AC5927" s="28"/>
      <c r="AD5927" s="28"/>
      <c r="AE5927" s="28"/>
      <c r="AF5927" s="28"/>
      <c r="AG5927" s="28"/>
      <c r="AH5927" s="28"/>
      <c r="AI5927" s="28"/>
      <c r="AJ5927" s="28"/>
      <c r="AK5927" s="28"/>
      <c r="AL5927" s="28"/>
      <c r="AM5927" s="28"/>
      <c r="AN5927" s="28"/>
      <c r="AO5927" s="28"/>
      <c r="AP5927" s="28"/>
      <c r="AQ5927" s="28"/>
      <c r="AR5927" s="28"/>
      <c r="AS5927" s="28"/>
      <c r="AT5927" s="96"/>
      <c r="AU5927" s="28"/>
      <c r="AV5927" s="28"/>
      <c r="AW5927" s="28"/>
      <c r="AX5927" s="28"/>
      <c r="AY5927" s="28"/>
      <c r="AZ5927" s="28"/>
      <c r="BA5927" s="28"/>
      <c r="BB5927" s="28"/>
      <c r="BC5927" s="28"/>
      <c r="BD5927" s="28"/>
      <c r="BE5927" s="28"/>
    </row>
    <row r="5928" spans="3:57" ht="14.25" customHeight="1">
      <c r="C5928" s="46"/>
      <c r="D5928" s="28"/>
      <c r="E5928" s="28"/>
      <c r="F5928" s="28"/>
      <c r="G5928" s="28"/>
      <c r="H5928" s="28"/>
      <c r="I5928" s="28"/>
      <c r="J5928" s="28"/>
      <c r="K5928" s="28"/>
      <c r="L5928" s="28"/>
      <c r="M5928" s="28"/>
      <c r="N5928" s="28"/>
      <c r="O5928" s="28"/>
      <c r="P5928" s="60"/>
      <c r="Q5928" s="60"/>
      <c r="R5928" s="60"/>
      <c r="S5928" s="60"/>
      <c r="T5928" s="60"/>
      <c r="U5928" s="60"/>
      <c r="V5928" s="46"/>
      <c r="W5928" s="28"/>
      <c r="X5928" s="28"/>
      <c r="Y5928" s="28"/>
      <c r="AA5928" s="77"/>
      <c r="AB5928" s="28"/>
      <c r="AC5928" s="28"/>
      <c r="AD5928" s="28"/>
      <c r="AE5928" s="28"/>
      <c r="AF5928" s="28"/>
      <c r="AG5928" s="28"/>
      <c r="AH5928" s="28"/>
      <c r="AI5928" s="28"/>
      <c r="AJ5928" s="28"/>
      <c r="AK5928" s="28"/>
      <c r="AL5928" s="28"/>
      <c r="AM5928" s="28"/>
      <c r="AN5928" s="28"/>
      <c r="AO5928" s="28"/>
      <c r="AP5928" s="28"/>
      <c r="AQ5928" s="28"/>
      <c r="AR5928" s="28"/>
      <c r="AS5928" s="28"/>
      <c r="AT5928" s="96"/>
      <c r="AU5928" s="28"/>
      <c r="AV5928" s="28"/>
      <c r="AW5928" s="28"/>
      <c r="AX5928" s="28"/>
      <c r="AY5928" s="28"/>
      <c r="AZ5928" s="28"/>
      <c r="BA5928" s="28"/>
      <c r="BB5928" s="28"/>
      <c r="BC5928" s="28"/>
      <c r="BD5928" s="28"/>
      <c r="BE5928" s="28"/>
    </row>
    <row r="5929" spans="3:57" ht="14.25" customHeight="1">
      <c r="C5929" s="46"/>
      <c r="D5929" s="28"/>
      <c r="E5929" s="28"/>
      <c r="F5929" s="28"/>
      <c r="G5929" s="28"/>
      <c r="H5929" s="28"/>
      <c r="I5929" s="28"/>
      <c r="J5929" s="28"/>
      <c r="K5929" s="28"/>
      <c r="L5929" s="28"/>
      <c r="M5929" s="28"/>
      <c r="N5929" s="28"/>
      <c r="O5929" s="28"/>
      <c r="P5929" s="60"/>
      <c r="Q5929" s="60"/>
      <c r="R5929" s="60"/>
      <c r="S5929" s="60"/>
      <c r="T5929" s="60"/>
      <c r="U5929" s="60"/>
      <c r="V5929" s="46"/>
      <c r="W5929" s="28"/>
      <c r="X5929" s="28"/>
      <c r="Y5929" s="28"/>
      <c r="AA5929" s="77"/>
      <c r="AB5929" s="28"/>
      <c r="AC5929" s="28"/>
      <c r="AD5929" s="28"/>
      <c r="AE5929" s="28"/>
      <c r="AF5929" s="28"/>
      <c r="AG5929" s="28"/>
      <c r="AH5929" s="28"/>
      <c r="AI5929" s="28"/>
      <c r="AJ5929" s="28"/>
      <c r="AK5929" s="28"/>
      <c r="AL5929" s="28"/>
      <c r="AM5929" s="28"/>
      <c r="AN5929" s="28"/>
      <c r="AO5929" s="28"/>
      <c r="AP5929" s="28"/>
      <c r="AQ5929" s="28"/>
      <c r="AR5929" s="28"/>
      <c r="AS5929" s="28"/>
      <c r="AT5929" s="96"/>
      <c r="AU5929" s="28"/>
      <c r="AV5929" s="28"/>
      <c r="AW5929" s="28"/>
      <c r="AX5929" s="28"/>
      <c r="AY5929" s="28"/>
      <c r="AZ5929" s="28"/>
      <c r="BA5929" s="28"/>
      <c r="BB5929" s="28"/>
      <c r="BC5929" s="28"/>
      <c r="BD5929" s="28"/>
      <c r="BE5929" s="28"/>
    </row>
    <row r="5930" spans="3:57" ht="14.25" customHeight="1">
      <c r="C5930" s="46"/>
      <c r="D5930" s="28"/>
      <c r="E5930" s="28"/>
      <c r="F5930" s="28"/>
      <c r="G5930" s="28"/>
      <c r="H5930" s="28"/>
      <c r="I5930" s="28"/>
      <c r="J5930" s="28"/>
      <c r="K5930" s="28"/>
      <c r="L5930" s="28"/>
      <c r="M5930" s="28"/>
      <c r="N5930" s="28"/>
      <c r="O5930" s="28"/>
      <c r="P5930" s="60"/>
      <c r="Q5930" s="60"/>
      <c r="R5930" s="60"/>
      <c r="S5930" s="60"/>
      <c r="T5930" s="60"/>
      <c r="U5930" s="60"/>
      <c r="V5930" s="46"/>
      <c r="W5930" s="28"/>
      <c r="X5930" s="28"/>
      <c r="Y5930" s="28"/>
      <c r="AA5930" s="77"/>
      <c r="AB5930" s="28"/>
      <c r="AC5930" s="28"/>
      <c r="AD5930" s="28"/>
      <c r="AE5930" s="28"/>
      <c r="AF5930" s="28"/>
      <c r="AG5930" s="28"/>
      <c r="AH5930" s="28"/>
      <c r="AI5930" s="28"/>
      <c r="AJ5930" s="28"/>
      <c r="AK5930" s="28"/>
      <c r="AL5930" s="28"/>
      <c r="AM5930" s="28"/>
      <c r="AN5930" s="28"/>
      <c r="AO5930" s="28"/>
      <c r="AP5930" s="28"/>
      <c r="AQ5930" s="28"/>
      <c r="AR5930" s="28"/>
      <c r="AS5930" s="28"/>
      <c r="AT5930" s="96"/>
      <c r="AU5930" s="28"/>
      <c r="AV5930" s="28"/>
      <c r="AW5930" s="28"/>
      <c r="AX5930" s="28"/>
      <c r="AY5930" s="28"/>
      <c r="AZ5930" s="28"/>
      <c r="BA5930" s="28"/>
      <c r="BB5930" s="28"/>
      <c r="BC5930" s="28"/>
      <c r="BD5930" s="28"/>
      <c r="BE5930" s="28"/>
    </row>
    <row r="5931" spans="3:57" ht="14.25" customHeight="1">
      <c r="C5931" s="46"/>
      <c r="D5931" s="28"/>
      <c r="E5931" s="28"/>
      <c r="F5931" s="28"/>
      <c r="G5931" s="28"/>
      <c r="H5931" s="28"/>
      <c r="I5931" s="28"/>
      <c r="J5931" s="28"/>
      <c r="K5931" s="28"/>
      <c r="L5931" s="28"/>
      <c r="M5931" s="28"/>
      <c r="N5931" s="28"/>
      <c r="O5931" s="28"/>
      <c r="P5931" s="60"/>
      <c r="Q5931" s="60"/>
      <c r="R5931" s="60"/>
      <c r="S5931" s="60"/>
      <c r="T5931" s="60"/>
      <c r="U5931" s="60"/>
      <c r="V5931" s="46"/>
      <c r="W5931" s="28"/>
      <c r="X5931" s="28"/>
      <c r="Y5931" s="28"/>
      <c r="AA5931" s="77"/>
      <c r="AB5931" s="28"/>
      <c r="AC5931" s="28"/>
      <c r="AD5931" s="28"/>
      <c r="AE5931" s="28"/>
      <c r="AF5931" s="28"/>
      <c r="AG5931" s="28"/>
      <c r="AH5931" s="28"/>
      <c r="AI5931" s="28"/>
      <c r="AJ5931" s="28"/>
      <c r="AK5931" s="28"/>
      <c r="AL5931" s="28"/>
      <c r="AM5931" s="28"/>
      <c r="AN5931" s="28"/>
      <c r="AO5931" s="28"/>
      <c r="AP5931" s="28"/>
      <c r="AQ5931" s="28"/>
      <c r="AR5931" s="28"/>
      <c r="AS5931" s="28"/>
      <c r="AT5931" s="96"/>
      <c r="AU5931" s="28"/>
      <c r="AV5931" s="28"/>
      <c r="AW5931" s="28"/>
      <c r="AX5931" s="28"/>
      <c r="AY5931" s="28"/>
      <c r="AZ5931" s="28"/>
      <c r="BA5931" s="28"/>
      <c r="BB5931" s="28"/>
      <c r="BC5931" s="28"/>
      <c r="BD5931" s="28"/>
      <c r="BE5931" s="28"/>
    </row>
    <row r="5932" spans="3:57" ht="14.25" customHeight="1">
      <c r="C5932" s="46"/>
      <c r="D5932" s="28"/>
      <c r="E5932" s="28"/>
      <c r="F5932" s="28"/>
      <c r="G5932" s="28"/>
      <c r="H5932" s="28"/>
      <c r="I5932" s="28"/>
      <c r="J5932" s="28"/>
      <c r="K5932" s="28"/>
      <c r="L5932" s="28"/>
      <c r="M5932" s="28"/>
      <c r="N5932" s="28"/>
      <c r="O5932" s="28"/>
      <c r="P5932" s="60"/>
      <c r="Q5932" s="60"/>
      <c r="R5932" s="60"/>
      <c r="S5932" s="60"/>
      <c r="T5932" s="60"/>
      <c r="U5932" s="60"/>
      <c r="V5932" s="46"/>
      <c r="W5932" s="28"/>
      <c r="X5932" s="28"/>
      <c r="Y5932" s="28"/>
      <c r="AA5932" s="77"/>
      <c r="AB5932" s="28"/>
      <c r="AC5932" s="28"/>
      <c r="AD5932" s="28"/>
      <c r="AE5932" s="28"/>
      <c r="AF5932" s="28"/>
      <c r="AG5932" s="28"/>
      <c r="AH5932" s="28"/>
      <c r="AI5932" s="28"/>
      <c r="AJ5932" s="28"/>
      <c r="AK5932" s="28"/>
      <c r="AL5932" s="28"/>
      <c r="AM5932" s="28"/>
      <c r="AN5932" s="28"/>
      <c r="AO5932" s="28"/>
      <c r="AP5932" s="28"/>
      <c r="AQ5932" s="28"/>
      <c r="AR5932" s="28"/>
      <c r="AS5932" s="28"/>
      <c r="AT5932" s="96"/>
      <c r="AU5932" s="28"/>
      <c r="AV5932" s="28"/>
      <c r="AW5932" s="28"/>
      <c r="AX5932" s="28"/>
      <c r="AY5932" s="28"/>
      <c r="AZ5932" s="28"/>
      <c r="BA5932" s="28"/>
      <c r="BB5932" s="28"/>
      <c r="BC5932" s="28"/>
      <c r="BD5932" s="28"/>
      <c r="BE5932" s="28"/>
    </row>
    <row r="5933" spans="3:57" ht="14.25" customHeight="1">
      <c r="C5933" s="46"/>
      <c r="D5933" s="28"/>
      <c r="E5933" s="28"/>
      <c r="F5933" s="28"/>
      <c r="G5933" s="28"/>
      <c r="H5933" s="28"/>
      <c r="I5933" s="28"/>
      <c r="J5933" s="28"/>
      <c r="K5933" s="28"/>
      <c r="L5933" s="28"/>
      <c r="M5933" s="28"/>
      <c r="N5933" s="28"/>
      <c r="O5933" s="28"/>
      <c r="P5933" s="60"/>
      <c r="Q5933" s="60"/>
      <c r="R5933" s="60"/>
      <c r="S5933" s="60"/>
      <c r="T5933" s="60"/>
      <c r="U5933" s="60"/>
      <c r="V5933" s="46"/>
      <c r="W5933" s="28"/>
      <c r="X5933" s="28"/>
      <c r="Y5933" s="28"/>
      <c r="AA5933" s="77"/>
      <c r="AB5933" s="28"/>
      <c r="AC5933" s="28"/>
      <c r="AD5933" s="28"/>
      <c r="AE5933" s="28"/>
      <c r="AF5933" s="28"/>
      <c r="AG5933" s="28"/>
      <c r="AH5933" s="28"/>
      <c r="AI5933" s="28"/>
      <c r="AJ5933" s="28"/>
      <c r="AK5933" s="28"/>
      <c r="AL5933" s="28"/>
      <c r="AM5933" s="28"/>
      <c r="AN5933" s="28"/>
      <c r="AO5933" s="28"/>
      <c r="AP5933" s="28"/>
      <c r="AQ5933" s="28"/>
      <c r="AR5933" s="28"/>
      <c r="AS5933" s="28"/>
      <c r="AT5933" s="96"/>
      <c r="AU5933" s="28"/>
      <c r="AV5933" s="28"/>
      <c r="AW5933" s="28"/>
      <c r="AX5933" s="28"/>
      <c r="AY5933" s="28"/>
      <c r="AZ5933" s="28"/>
      <c r="BA5933" s="28"/>
      <c r="BB5933" s="28"/>
      <c r="BC5933" s="28"/>
      <c r="BD5933" s="28"/>
      <c r="BE5933" s="28"/>
    </row>
    <row r="5934" spans="3:57" ht="14.25" customHeight="1">
      <c r="C5934" s="46"/>
      <c r="D5934" s="28"/>
      <c r="E5934" s="28"/>
      <c r="F5934" s="28"/>
      <c r="G5934" s="28"/>
      <c r="H5934" s="28"/>
      <c r="I5934" s="28"/>
      <c r="J5934" s="28"/>
      <c r="K5934" s="28"/>
      <c r="L5934" s="28"/>
      <c r="M5934" s="28"/>
      <c r="N5934" s="28"/>
      <c r="O5934" s="28"/>
      <c r="P5934" s="60"/>
      <c r="Q5934" s="60"/>
      <c r="R5934" s="60"/>
      <c r="S5934" s="60"/>
      <c r="T5934" s="60"/>
      <c r="U5934" s="60"/>
      <c r="V5934" s="46"/>
      <c r="W5934" s="28"/>
      <c r="X5934" s="28"/>
      <c r="Y5934" s="28"/>
      <c r="AA5934" s="77"/>
      <c r="AB5934" s="28"/>
      <c r="AC5934" s="28"/>
      <c r="AD5934" s="28"/>
      <c r="AE5934" s="28"/>
      <c r="AF5934" s="28"/>
      <c r="AG5934" s="28"/>
      <c r="AH5934" s="28"/>
      <c r="AI5934" s="28"/>
      <c r="AJ5934" s="28"/>
      <c r="AK5934" s="28"/>
      <c r="AL5934" s="28"/>
      <c r="AM5934" s="28"/>
      <c r="AN5934" s="28"/>
      <c r="AO5934" s="28"/>
      <c r="AP5934" s="28"/>
      <c r="AQ5934" s="28"/>
      <c r="AR5934" s="28"/>
      <c r="AS5934" s="28"/>
      <c r="AT5934" s="96"/>
      <c r="AU5934" s="28"/>
      <c r="AV5934" s="28"/>
      <c r="AW5934" s="28"/>
      <c r="AX5934" s="28"/>
      <c r="AY5934" s="28"/>
      <c r="AZ5934" s="28"/>
      <c r="BA5934" s="28"/>
      <c r="BB5934" s="28"/>
      <c r="BC5934" s="28"/>
      <c r="BD5934" s="28"/>
      <c r="BE5934" s="28"/>
    </row>
    <row r="5935" spans="3:57" ht="14.25" customHeight="1">
      <c r="C5935" s="46"/>
      <c r="D5935" s="28"/>
      <c r="E5935" s="28"/>
      <c r="F5935" s="28"/>
      <c r="G5935" s="28"/>
      <c r="H5935" s="28"/>
      <c r="I5935" s="28"/>
      <c r="J5935" s="28"/>
      <c r="K5935" s="28"/>
      <c r="L5935" s="28"/>
      <c r="M5935" s="28"/>
      <c r="N5935" s="28"/>
      <c r="O5935" s="28"/>
      <c r="P5935" s="60"/>
      <c r="Q5935" s="60"/>
      <c r="R5935" s="60"/>
      <c r="S5935" s="60"/>
      <c r="T5935" s="60"/>
      <c r="U5935" s="60"/>
      <c r="V5935" s="46"/>
      <c r="W5935" s="28"/>
      <c r="X5935" s="28"/>
      <c r="Y5935" s="28"/>
      <c r="AA5935" s="77"/>
      <c r="AB5935" s="28"/>
      <c r="AC5935" s="28"/>
      <c r="AD5935" s="28"/>
      <c r="AE5935" s="28"/>
      <c r="AF5935" s="28"/>
      <c r="AG5935" s="28"/>
      <c r="AH5935" s="28"/>
      <c r="AI5935" s="28"/>
      <c r="AJ5935" s="28"/>
      <c r="AK5935" s="28"/>
      <c r="AL5935" s="28"/>
      <c r="AM5935" s="28"/>
      <c r="AN5935" s="28"/>
      <c r="AO5935" s="28"/>
      <c r="AP5935" s="28"/>
      <c r="AQ5935" s="28"/>
      <c r="AR5935" s="28"/>
      <c r="AS5935" s="28"/>
      <c r="AT5935" s="96"/>
      <c r="AU5935" s="28"/>
      <c r="AV5935" s="28"/>
      <c r="AW5935" s="28"/>
      <c r="AX5935" s="28"/>
      <c r="AY5935" s="28"/>
      <c r="AZ5935" s="28"/>
      <c r="BA5935" s="28"/>
      <c r="BB5935" s="28"/>
      <c r="BC5935" s="28"/>
      <c r="BD5935" s="28"/>
      <c r="BE5935" s="28"/>
    </row>
    <row r="5936" spans="3:57" ht="14.25" customHeight="1">
      <c r="C5936" s="46"/>
      <c r="D5936" s="28"/>
      <c r="E5936" s="28"/>
      <c r="F5936" s="28"/>
      <c r="G5936" s="28"/>
      <c r="H5936" s="28"/>
      <c r="I5936" s="28"/>
      <c r="J5936" s="28"/>
      <c r="K5936" s="28"/>
      <c r="L5936" s="28"/>
      <c r="M5936" s="28"/>
      <c r="N5936" s="28"/>
      <c r="O5936" s="28"/>
      <c r="P5936" s="60"/>
      <c r="Q5936" s="60"/>
      <c r="R5936" s="60"/>
      <c r="S5936" s="60"/>
      <c r="T5936" s="60"/>
      <c r="U5936" s="60"/>
      <c r="V5936" s="46"/>
      <c r="W5936" s="28"/>
      <c r="X5936" s="28"/>
      <c r="Y5936" s="28"/>
      <c r="AA5936" s="77"/>
      <c r="AB5936" s="28"/>
      <c r="AC5936" s="28"/>
      <c r="AD5936" s="28"/>
      <c r="AE5936" s="28"/>
      <c r="AF5936" s="28"/>
      <c r="AG5936" s="28"/>
      <c r="AH5936" s="28"/>
      <c r="AI5936" s="28"/>
      <c r="AJ5936" s="28"/>
      <c r="AK5936" s="28"/>
      <c r="AL5936" s="28"/>
      <c r="AM5936" s="28"/>
      <c r="AN5936" s="28"/>
      <c r="AO5936" s="28"/>
      <c r="AP5936" s="28"/>
      <c r="AQ5936" s="28"/>
      <c r="AR5936" s="28"/>
      <c r="AS5936" s="28"/>
      <c r="AT5936" s="96"/>
      <c r="AU5936" s="28"/>
      <c r="AV5936" s="28"/>
      <c r="AW5936" s="28"/>
      <c r="AX5936" s="28"/>
      <c r="AY5936" s="28"/>
      <c r="AZ5936" s="28"/>
      <c r="BA5936" s="28"/>
      <c r="BB5936" s="28"/>
      <c r="BC5936" s="28"/>
      <c r="BD5936" s="28"/>
      <c r="BE5936" s="28"/>
    </row>
    <row r="5937" spans="3:57" ht="14.25" customHeight="1">
      <c r="C5937" s="46"/>
      <c r="D5937" s="28"/>
      <c r="E5937" s="28"/>
      <c r="F5937" s="28"/>
      <c r="G5937" s="28"/>
      <c r="H5937" s="28"/>
      <c r="I5937" s="28"/>
      <c r="J5937" s="28"/>
      <c r="K5937" s="28"/>
      <c r="L5937" s="28"/>
      <c r="M5937" s="28"/>
      <c r="N5937" s="28"/>
      <c r="O5937" s="28"/>
      <c r="P5937" s="60"/>
      <c r="Q5937" s="60"/>
      <c r="R5937" s="60"/>
      <c r="S5937" s="60"/>
      <c r="T5937" s="60"/>
      <c r="U5937" s="60"/>
      <c r="V5937" s="46"/>
      <c r="W5937" s="28"/>
      <c r="X5937" s="28"/>
      <c r="Y5937" s="28"/>
      <c r="AA5937" s="77"/>
      <c r="AB5937" s="28"/>
      <c r="AC5937" s="28"/>
      <c r="AD5937" s="28"/>
      <c r="AE5937" s="28"/>
      <c r="AF5937" s="28"/>
      <c r="AG5937" s="28"/>
      <c r="AH5937" s="28"/>
      <c r="AI5937" s="28"/>
      <c r="AJ5937" s="28"/>
      <c r="AK5937" s="28"/>
      <c r="AL5937" s="28"/>
      <c r="AM5937" s="28"/>
      <c r="AN5937" s="28"/>
      <c r="AO5937" s="28"/>
      <c r="AP5937" s="28"/>
      <c r="AQ5937" s="28"/>
      <c r="AR5937" s="28"/>
      <c r="AS5937" s="28"/>
      <c r="AT5937" s="96"/>
      <c r="AU5937" s="28"/>
      <c r="AV5937" s="28"/>
      <c r="AW5937" s="28"/>
      <c r="AX5937" s="28"/>
      <c r="AY5937" s="28"/>
      <c r="AZ5937" s="28"/>
      <c r="BA5937" s="28"/>
      <c r="BB5937" s="28"/>
      <c r="BC5937" s="28"/>
      <c r="BD5937" s="28"/>
      <c r="BE5937" s="28"/>
    </row>
    <row r="5938" spans="3:57" ht="14.25" customHeight="1">
      <c r="C5938" s="46"/>
      <c r="D5938" s="28"/>
      <c r="E5938" s="28"/>
      <c r="F5938" s="28"/>
      <c r="G5938" s="28"/>
      <c r="H5938" s="28"/>
      <c r="I5938" s="28"/>
      <c r="J5938" s="28"/>
      <c r="K5938" s="28"/>
      <c r="L5938" s="28"/>
      <c r="M5938" s="28"/>
      <c r="N5938" s="28"/>
      <c r="O5938" s="28"/>
      <c r="P5938" s="60"/>
      <c r="Q5938" s="60"/>
      <c r="R5938" s="60"/>
      <c r="S5938" s="60"/>
      <c r="T5938" s="60"/>
      <c r="U5938" s="60"/>
      <c r="V5938" s="46"/>
      <c r="W5938" s="28"/>
      <c r="X5938" s="28"/>
      <c r="Y5938" s="28"/>
      <c r="AA5938" s="77"/>
      <c r="AB5938" s="28"/>
      <c r="AC5938" s="28"/>
      <c r="AD5938" s="28"/>
      <c r="AE5938" s="28"/>
      <c r="AF5938" s="28"/>
      <c r="AG5938" s="28"/>
      <c r="AH5938" s="28"/>
      <c r="AI5938" s="28"/>
      <c r="AJ5938" s="28"/>
      <c r="AK5938" s="28"/>
      <c r="AL5938" s="28"/>
      <c r="AM5938" s="28"/>
      <c r="AN5938" s="28"/>
      <c r="AO5938" s="28"/>
      <c r="AP5938" s="28"/>
      <c r="AQ5938" s="28"/>
      <c r="AR5938" s="28"/>
      <c r="AS5938" s="28"/>
      <c r="AT5938" s="96"/>
      <c r="AU5938" s="28"/>
      <c r="AV5938" s="28"/>
      <c r="AW5938" s="28"/>
      <c r="AX5938" s="28"/>
      <c r="AY5938" s="28"/>
      <c r="AZ5938" s="28"/>
      <c r="BA5938" s="28"/>
      <c r="BB5938" s="28"/>
      <c r="BC5938" s="28"/>
      <c r="BD5938" s="28"/>
      <c r="BE5938" s="28"/>
    </row>
    <row r="5939" spans="3:57" ht="14.25" customHeight="1">
      <c r="C5939" s="46"/>
      <c r="D5939" s="28"/>
      <c r="E5939" s="28"/>
      <c r="F5939" s="28"/>
      <c r="G5939" s="28"/>
      <c r="H5939" s="28"/>
      <c r="I5939" s="28"/>
      <c r="J5939" s="28"/>
      <c r="K5939" s="28"/>
      <c r="L5939" s="28"/>
      <c r="M5939" s="28"/>
      <c r="N5939" s="28"/>
      <c r="O5939" s="28"/>
      <c r="P5939" s="60"/>
      <c r="Q5939" s="60"/>
      <c r="R5939" s="60"/>
      <c r="S5939" s="60"/>
      <c r="T5939" s="60"/>
      <c r="U5939" s="60"/>
      <c r="V5939" s="46"/>
      <c r="W5939" s="28"/>
      <c r="X5939" s="28"/>
      <c r="Y5939" s="28"/>
      <c r="AA5939" s="77"/>
      <c r="AB5939" s="28"/>
      <c r="AC5939" s="28"/>
      <c r="AD5939" s="28"/>
      <c r="AE5939" s="28"/>
      <c r="AF5939" s="28"/>
      <c r="AG5939" s="28"/>
      <c r="AH5939" s="28"/>
      <c r="AI5939" s="28"/>
      <c r="AJ5939" s="28"/>
      <c r="AK5939" s="28"/>
      <c r="AL5939" s="28"/>
      <c r="AM5939" s="28"/>
      <c r="AN5939" s="28"/>
      <c r="AO5939" s="28"/>
      <c r="AP5939" s="28"/>
      <c r="AQ5939" s="28"/>
      <c r="AR5939" s="28"/>
      <c r="AS5939" s="28"/>
      <c r="AT5939" s="96"/>
      <c r="AU5939" s="28"/>
      <c r="AV5939" s="28"/>
      <c r="AW5939" s="28"/>
      <c r="AX5939" s="28"/>
      <c r="AY5939" s="28"/>
      <c r="AZ5939" s="28"/>
      <c r="BA5939" s="28"/>
      <c r="BB5939" s="28"/>
      <c r="BC5939" s="28"/>
      <c r="BD5939" s="28"/>
      <c r="BE5939" s="28"/>
    </row>
    <row r="5940" spans="3:57" ht="14.25" customHeight="1">
      <c r="C5940" s="46"/>
      <c r="D5940" s="28"/>
      <c r="E5940" s="28"/>
      <c r="F5940" s="28"/>
      <c r="G5940" s="28"/>
      <c r="H5940" s="28"/>
      <c r="I5940" s="28"/>
      <c r="J5940" s="28"/>
      <c r="K5940" s="28"/>
      <c r="L5940" s="28"/>
      <c r="M5940" s="28"/>
      <c r="N5940" s="28"/>
      <c r="O5940" s="28"/>
      <c r="P5940" s="60"/>
      <c r="Q5940" s="60"/>
      <c r="R5940" s="60"/>
      <c r="S5940" s="60"/>
      <c r="T5940" s="60"/>
      <c r="U5940" s="60"/>
      <c r="V5940" s="46"/>
      <c r="W5940" s="28"/>
      <c r="X5940" s="28"/>
      <c r="Y5940" s="28"/>
      <c r="AA5940" s="77"/>
      <c r="AB5940" s="28"/>
      <c r="AC5940" s="28"/>
      <c r="AD5940" s="28"/>
      <c r="AE5940" s="28"/>
      <c r="AF5940" s="28"/>
      <c r="AG5940" s="28"/>
      <c r="AH5940" s="28"/>
      <c r="AI5940" s="28"/>
      <c r="AJ5940" s="28"/>
      <c r="AK5940" s="28"/>
      <c r="AL5940" s="28"/>
      <c r="AM5940" s="28"/>
      <c r="AN5940" s="28"/>
      <c r="AO5940" s="28"/>
      <c r="AP5940" s="28"/>
      <c r="AQ5940" s="28"/>
      <c r="AR5940" s="28"/>
      <c r="AS5940" s="28"/>
      <c r="AT5940" s="96"/>
      <c r="AU5940" s="28"/>
      <c r="AV5940" s="28"/>
      <c r="AW5940" s="28"/>
      <c r="AX5940" s="28"/>
      <c r="AY5940" s="28"/>
      <c r="AZ5940" s="28"/>
      <c r="BA5940" s="28"/>
      <c r="BB5940" s="28"/>
      <c r="BC5940" s="28"/>
      <c r="BD5940" s="28"/>
      <c r="BE5940" s="28"/>
    </row>
    <row r="5941" spans="3:57" ht="14.25" customHeight="1">
      <c r="C5941" s="46"/>
      <c r="D5941" s="28"/>
      <c r="E5941" s="28"/>
      <c r="F5941" s="28"/>
      <c r="G5941" s="28"/>
      <c r="H5941" s="28"/>
      <c r="I5941" s="28"/>
      <c r="J5941" s="28"/>
      <c r="K5941" s="28"/>
      <c r="L5941" s="28"/>
      <c r="M5941" s="28"/>
      <c r="N5941" s="28"/>
      <c r="O5941" s="28"/>
      <c r="P5941" s="60"/>
      <c r="Q5941" s="60"/>
      <c r="R5941" s="60"/>
      <c r="S5941" s="60"/>
      <c r="T5941" s="60"/>
      <c r="U5941" s="60"/>
      <c r="V5941" s="46"/>
      <c r="W5941" s="28"/>
      <c r="X5941" s="28"/>
      <c r="Y5941" s="28"/>
      <c r="AA5941" s="77"/>
      <c r="AB5941" s="28"/>
      <c r="AC5941" s="28"/>
      <c r="AD5941" s="28"/>
      <c r="AE5941" s="28"/>
      <c r="AF5941" s="28"/>
      <c r="AG5941" s="28"/>
      <c r="AH5941" s="28"/>
      <c r="AI5941" s="28"/>
      <c r="AJ5941" s="28"/>
      <c r="AK5941" s="28"/>
      <c r="AL5941" s="28"/>
      <c r="AM5941" s="28"/>
      <c r="AN5941" s="28"/>
      <c r="AO5941" s="28"/>
      <c r="AP5941" s="28"/>
      <c r="AQ5941" s="28"/>
      <c r="AR5941" s="28"/>
      <c r="AS5941" s="28"/>
      <c r="AT5941" s="96"/>
      <c r="AU5941" s="28"/>
      <c r="AV5941" s="28"/>
      <c r="AW5941" s="28"/>
      <c r="AX5941" s="28"/>
      <c r="AY5941" s="28"/>
      <c r="AZ5941" s="28"/>
      <c r="BA5941" s="28"/>
      <c r="BB5941" s="28"/>
      <c r="BC5941" s="28"/>
      <c r="BD5941" s="28"/>
      <c r="BE5941" s="28"/>
    </row>
    <row r="5942" spans="3:57" ht="14.25" customHeight="1">
      <c r="C5942" s="46"/>
      <c r="D5942" s="28"/>
      <c r="E5942" s="28"/>
      <c r="F5942" s="28"/>
      <c r="G5942" s="28"/>
      <c r="H5942" s="28"/>
      <c r="I5942" s="28"/>
      <c r="J5942" s="28"/>
      <c r="K5942" s="28"/>
      <c r="L5942" s="28"/>
      <c r="M5942" s="28"/>
      <c r="N5942" s="28"/>
      <c r="O5942" s="28"/>
      <c r="P5942" s="60"/>
      <c r="Q5942" s="60"/>
      <c r="R5942" s="60"/>
      <c r="S5942" s="60"/>
      <c r="T5942" s="60"/>
      <c r="U5942" s="60"/>
      <c r="V5942" s="46"/>
      <c r="W5942" s="28"/>
      <c r="X5942" s="28"/>
      <c r="Y5942" s="28"/>
      <c r="AA5942" s="77"/>
      <c r="AB5942" s="28"/>
      <c r="AC5942" s="28"/>
      <c r="AD5942" s="28"/>
      <c r="AE5942" s="28"/>
      <c r="AF5942" s="28"/>
      <c r="AG5942" s="28"/>
      <c r="AH5942" s="28"/>
      <c r="AI5942" s="28"/>
      <c r="AJ5942" s="28"/>
      <c r="AK5942" s="28"/>
      <c r="AL5942" s="28"/>
      <c r="AM5942" s="28"/>
      <c r="AN5942" s="28"/>
      <c r="AO5942" s="28"/>
      <c r="AP5942" s="28"/>
      <c r="AQ5942" s="28"/>
      <c r="AR5942" s="28"/>
      <c r="AS5942" s="28"/>
      <c r="AT5942" s="96"/>
      <c r="AU5942" s="28"/>
      <c r="AV5942" s="28"/>
      <c r="AW5942" s="28"/>
      <c r="AX5942" s="28"/>
      <c r="AY5942" s="28"/>
      <c r="AZ5942" s="28"/>
      <c r="BA5942" s="28"/>
      <c r="BB5942" s="28"/>
      <c r="BC5942" s="28"/>
      <c r="BD5942" s="28"/>
      <c r="BE5942" s="28"/>
    </row>
    <row r="5943" spans="3:57" ht="14.25" customHeight="1">
      <c r="C5943" s="46"/>
      <c r="D5943" s="28"/>
      <c r="E5943" s="28"/>
      <c r="F5943" s="28"/>
      <c r="G5943" s="28"/>
      <c r="H5943" s="28"/>
      <c r="I5943" s="28"/>
      <c r="J5943" s="28"/>
      <c r="K5943" s="28"/>
      <c r="L5943" s="28"/>
      <c r="M5943" s="28"/>
      <c r="N5943" s="28"/>
      <c r="O5943" s="28"/>
      <c r="P5943" s="60"/>
      <c r="Q5943" s="60"/>
      <c r="R5943" s="60"/>
      <c r="S5943" s="60"/>
      <c r="T5943" s="60"/>
      <c r="U5943" s="60"/>
      <c r="V5943" s="46"/>
      <c r="W5943" s="28"/>
      <c r="X5943" s="28"/>
      <c r="Y5943" s="28"/>
      <c r="AA5943" s="77"/>
      <c r="AB5943" s="28"/>
      <c r="AC5943" s="28"/>
      <c r="AD5943" s="28"/>
      <c r="AE5943" s="28"/>
      <c r="AF5943" s="28"/>
      <c r="AG5943" s="28"/>
      <c r="AH5943" s="28"/>
      <c r="AI5943" s="28"/>
      <c r="AJ5943" s="28"/>
      <c r="AK5943" s="28"/>
      <c r="AL5943" s="28"/>
      <c r="AM5943" s="28"/>
      <c r="AN5943" s="28"/>
      <c r="AO5943" s="28"/>
      <c r="AP5943" s="28"/>
      <c r="AQ5943" s="28"/>
      <c r="AR5943" s="28"/>
      <c r="AS5943" s="28"/>
      <c r="AT5943" s="96"/>
      <c r="AU5943" s="28"/>
      <c r="AV5943" s="28"/>
      <c r="AW5943" s="28"/>
      <c r="AX5943" s="28"/>
      <c r="AY5943" s="28"/>
      <c r="AZ5943" s="28"/>
      <c r="BA5943" s="28"/>
      <c r="BB5943" s="28"/>
      <c r="BC5943" s="28"/>
      <c r="BD5943" s="28"/>
      <c r="BE5943" s="28"/>
    </row>
    <row r="5944" spans="3:57" ht="14.25" customHeight="1">
      <c r="C5944" s="46"/>
      <c r="D5944" s="28"/>
      <c r="E5944" s="28"/>
      <c r="F5944" s="28"/>
      <c r="G5944" s="28"/>
      <c r="H5944" s="28"/>
      <c r="I5944" s="28"/>
      <c r="J5944" s="28"/>
      <c r="K5944" s="28"/>
      <c r="L5944" s="28"/>
      <c r="M5944" s="28"/>
      <c r="N5944" s="28"/>
      <c r="O5944" s="28"/>
      <c r="P5944" s="60"/>
      <c r="Q5944" s="60"/>
      <c r="R5944" s="60"/>
      <c r="S5944" s="60"/>
      <c r="T5944" s="60"/>
      <c r="U5944" s="60"/>
      <c r="V5944" s="46"/>
      <c r="W5944" s="28"/>
      <c r="X5944" s="28"/>
      <c r="Y5944" s="28"/>
      <c r="AA5944" s="77"/>
      <c r="AB5944" s="28"/>
      <c r="AC5944" s="28"/>
      <c r="AD5944" s="28"/>
      <c r="AE5944" s="28"/>
      <c r="AF5944" s="28"/>
      <c r="AG5944" s="28"/>
      <c r="AH5944" s="28"/>
      <c r="AI5944" s="28"/>
      <c r="AJ5944" s="28"/>
      <c r="AK5944" s="28"/>
      <c r="AL5944" s="28"/>
      <c r="AM5944" s="28"/>
      <c r="AN5944" s="28"/>
      <c r="AO5944" s="28"/>
      <c r="AP5944" s="28"/>
      <c r="AQ5944" s="28"/>
      <c r="AR5944" s="28"/>
      <c r="AS5944" s="28"/>
      <c r="AT5944" s="96"/>
      <c r="AU5944" s="28"/>
      <c r="AV5944" s="28"/>
      <c r="AW5944" s="28"/>
      <c r="AX5944" s="28"/>
      <c r="AY5944" s="28"/>
      <c r="AZ5944" s="28"/>
      <c r="BA5944" s="28"/>
      <c r="BB5944" s="28"/>
      <c r="BC5944" s="28"/>
      <c r="BD5944" s="28"/>
      <c r="BE5944" s="28"/>
    </row>
    <row r="5945" spans="3:57" ht="14.25" customHeight="1">
      <c r="C5945" s="46"/>
      <c r="D5945" s="28"/>
      <c r="E5945" s="28"/>
      <c r="F5945" s="28"/>
      <c r="G5945" s="28"/>
      <c r="H5945" s="28"/>
      <c r="I5945" s="28"/>
      <c r="J5945" s="28"/>
      <c r="K5945" s="28"/>
      <c r="L5945" s="28"/>
      <c r="M5945" s="28"/>
      <c r="N5945" s="28"/>
      <c r="O5945" s="28"/>
      <c r="P5945" s="60"/>
      <c r="Q5945" s="60"/>
      <c r="R5945" s="60"/>
      <c r="S5945" s="60"/>
      <c r="T5945" s="60"/>
      <c r="U5945" s="60"/>
      <c r="V5945" s="46"/>
      <c r="W5945" s="28"/>
      <c r="X5945" s="28"/>
      <c r="Y5945" s="28"/>
      <c r="AA5945" s="77"/>
      <c r="AB5945" s="28"/>
      <c r="AC5945" s="28"/>
      <c r="AD5945" s="28"/>
      <c r="AE5945" s="28"/>
      <c r="AF5945" s="28"/>
      <c r="AG5945" s="28"/>
      <c r="AH5945" s="28"/>
      <c r="AI5945" s="28"/>
      <c r="AJ5945" s="28"/>
      <c r="AK5945" s="28"/>
      <c r="AL5945" s="28"/>
      <c r="AM5945" s="28"/>
      <c r="AN5945" s="28"/>
      <c r="AO5945" s="28"/>
      <c r="AP5945" s="28"/>
      <c r="AQ5945" s="28"/>
      <c r="AR5945" s="28"/>
      <c r="AS5945" s="28"/>
      <c r="AT5945" s="96"/>
      <c r="AU5945" s="28"/>
      <c r="AV5945" s="28"/>
      <c r="AW5945" s="28"/>
      <c r="AX5945" s="28"/>
      <c r="AY5945" s="28"/>
      <c r="AZ5945" s="28"/>
      <c r="BA5945" s="28"/>
      <c r="BB5945" s="28"/>
      <c r="BC5945" s="28"/>
      <c r="BD5945" s="28"/>
      <c r="BE5945" s="28"/>
    </row>
    <row r="5946" spans="3:57" ht="14.25" customHeight="1">
      <c r="C5946" s="46"/>
      <c r="D5946" s="28"/>
      <c r="E5946" s="28"/>
      <c r="F5946" s="28"/>
      <c r="G5946" s="28"/>
      <c r="H5946" s="28"/>
      <c r="I5946" s="28"/>
      <c r="J5946" s="28"/>
      <c r="K5946" s="28"/>
      <c r="L5946" s="28"/>
      <c r="M5946" s="28"/>
      <c r="N5946" s="28"/>
      <c r="O5946" s="28"/>
      <c r="P5946" s="60"/>
      <c r="Q5946" s="60"/>
      <c r="R5946" s="60"/>
      <c r="S5946" s="60"/>
      <c r="T5946" s="60"/>
      <c r="U5946" s="60"/>
      <c r="V5946" s="46"/>
      <c r="W5946" s="28"/>
      <c r="X5946" s="28"/>
      <c r="Y5946" s="28"/>
      <c r="AA5946" s="77"/>
      <c r="AB5946" s="28"/>
      <c r="AC5946" s="28"/>
      <c r="AD5946" s="28"/>
      <c r="AE5946" s="28"/>
      <c r="AF5946" s="28"/>
      <c r="AG5946" s="28"/>
      <c r="AH5946" s="28"/>
      <c r="AI5946" s="28"/>
      <c r="AJ5946" s="28"/>
      <c r="AK5946" s="28"/>
      <c r="AL5946" s="28"/>
      <c r="AM5946" s="28"/>
      <c r="AN5946" s="28"/>
      <c r="AO5946" s="28"/>
      <c r="AP5946" s="28"/>
      <c r="AQ5946" s="28"/>
      <c r="AR5946" s="28"/>
      <c r="AS5946" s="28"/>
      <c r="AT5946" s="96"/>
      <c r="AU5946" s="28"/>
      <c r="AV5946" s="28"/>
      <c r="AW5946" s="28"/>
      <c r="AX5946" s="28"/>
      <c r="AY5946" s="28"/>
      <c r="AZ5946" s="28"/>
      <c r="BA5946" s="28"/>
      <c r="BB5946" s="28"/>
      <c r="BC5946" s="28"/>
      <c r="BD5946" s="28"/>
      <c r="BE5946" s="28"/>
    </row>
    <row r="5947" spans="3:57" ht="14.25" customHeight="1">
      <c r="C5947" s="46"/>
      <c r="D5947" s="28"/>
      <c r="E5947" s="28"/>
      <c r="F5947" s="28"/>
      <c r="G5947" s="28"/>
      <c r="H5947" s="28"/>
      <c r="I5947" s="28"/>
      <c r="J5947" s="28"/>
      <c r="K5947" s="28"/>
      <c r="L5947" s="28"/>
      <c r="M5947" s="28"/>
      <c r="N5947" s="28"/>
      <c r="O5947" s="28"/>
      <c r="P5947" s="60"/>
      <c r="Q5947" s="60"/>
      <c r="R5947" s="60"/>
      <c r="S5947" s="60"/>
      <c r="T5947" s="60"/>
      <c r="U5947" s="60"/>
      <c r="V5947" s="46"/>
      <c r="W5947" s="28"/>
      <c r="X5947" s="28"/>
      <c r="Y5947" s="28"/>
      <c r="AA5947" s="77"/>
      <c r="AB5947" s="28"/>
      <c r="AC5947" s="28"/>
      <c r="AD5947" s="28"/>
      <c r="AE5947" s="28"/>
      <c r="AF5947" s="28"/>
      <c r="AG5947" s="28"/>
      <c r="AH5947" s="28"/>
      <c r="AI5947" s="28"/>
      <c r="AJ5947" s="28"/>
      <c r="AK5947" s="28"/>
      <c r="AL5947" s="28"/>
      <c r="AM5947" s="28"/>
      <c r="AN5947" s="28"/>
      <c r="AO5947" s="28"/>
      <c r="AP5947" s="28"/>
      <c r="AQ5947" s="28"/>
      <c r="AR5947" s="28"/>
      <c r="AS5947" s="28"/>
      <c r="AT5947" s="96"/>
      <c r="AU5947" s="28"/>
      <c r="AV5947" s="28"/>
      <c r="AW5947" s="28"/>
      <c r="AX5947" s="28"/>
      <c r="AY5947" s="28"/>
      <c r="AZ5947" s="28"/>
      <c r="BA5947" s="28"/>
      <c r="BB5947" s="28"/>
      <c r="BC5947" s="28"/>
      <c r="BD5947" s="28"/>
      <c r="BE5947" s="28"/>
    </row>
    <row r="5948" spans="3:57" ht="14.25" customHeight="1">
      <c r="C5948" s="46"/>
      <c r="D5948" s="28"/>
      <c r="E5948" s="28"/>
      <c r="F5948" s="28"/>
      <c r="G5948" s="28"/>
      <c r="H5948" s="28"/>
      <c r="I5948" s="28"/>
      <c r="J5948" s="28"/>
      <c r="K5948" s="28"/>
      <c r="L5948" s="28"/>
      <c r="M5948" s="28"/>
      <c r="N5948" s="28"/>
      <c r="O5948" s="28"/>
      <c r="P5948" s="60"/>
      <c r="Q5948" s="60"/>
      <c r="R5948" s="60"/>
      <c r="S5948" s="60"/>
      <c r="T5948" s="60"/>
      <c r="U5948" s="60"/>
      <c r="V5948" s="46"/>
      <c r="W5948" s="28"/>
      <c r="X5948" s="28"/>
      <c r="Y5948" s="28"/>
      <c r="AA5948" s="77"/>
      <c r="AB5948" s="28"/>
      <c r="AC5948" s="28"/>
      <c r="AD5948" s="28"/>
      <c r="AE5948" s="28"/>
      <c r="AF5948" s="28"/>
      <c r="AG5948" s="28"/>
      <c r="AH5948" s="28"/>
      <c r="AI5948" s="28"/>
      <c r="AJ5948" s="28"/>
      <c r="AK5948" s="28"/>
      <c r="AL5948" s="28"/>
      <c r="AM5948" s="28"/>
      <c r="AN5948" s="28"/>
      <c r="AO5948" s="28"/>
      <c r="AP5948" s="28"/>
      <c r="AQ5948" s="28"/>
      <c r="AR5948" s="28"/>
      <c r="AS5948" s="28"/>
      <c r="AT5948" s="96"/>
      <c r="AU5948" s="28"/>
      <c r="AV5948" s="28"/>
      <c r="AW5948" s="28"/>
      <c r="AX5948" s="28"/>
      <c r="AY5948" s="28"/>
      <c r="AZ5948" s="28"/>
      <c r="BA5948" s="28"/>
      <c r="BB5948" s="28"/>
      <c r="BC5948" s="28"/>
      <c r="BD5948" s="28"/>
      <c r="BE5948" s="28"/>
    </row>
    <row r="5949" spans="3:57" ht="14.25" customHeight="1">
      <c r="C5949" s="46"/>
      <c r="D5949" s="28"/>
      <c r="E5949" s="28"/>
      <c r="F5949" s="28"/>
      <c r="G5949" s="28"/>
      <c r="H5949" s="28"/>
      <c r="I5949" s="28"/>
      <c r="J5949" s="28"/>
      <c r="K5949" s="28"/>
      <c r="L5949" s="28"/>
      <c r="M5949" s="28"/>
      <c r="N5949" s="28"/>
      <c r="O5949" s="28"/>
      <c r="P5949" s="60"/>
      <c r="Q5949" s="60"/>
      <c r="R5949" s="60"/>
      <c r="S5949" s="60"/>
      <c r="T5949" s="60"/>
      <c r="U5949" s="60"/>
      <c r="V5949" s="46"/>
      <c r="W5949" s="28"/>
      <c r="X5949" s="28"/>
      <c r="Y5949" s="28"/>
      <c r="AA5949" s="77"/>
      <c r="AB5949" s="28"/>
      <c r="AC5949" s="28"/>
      <c r="AD5949" s="28"/>
      <c r="AE5949" s="28"/>
      <c r="AF5949" s="28"/>
      <c r="AG5949" s="28"/>
      <c r="AH5949" s="28"/>
      <c r="AI5949" s="28"/>
      <c r="AJ5949" s="28"/>
      <c r="AK5949" s="28"/>
      <c r="AL5949" s="28"/>
      <c r="AM5949" s="28"/>
      <c r="AN5949" s="28"/>
      <c r="AO5949" s="28"/>
      <c r="AP5949" s="28"/>
      <c r="AQ5949" s="28"/>
      <c r="AR5949" s="28"/>
      <c r="AS5949" s="28"/>
      <c r="AT5949" s="96"/>
      <c r="AU5949" s="28"/>
      <c r="AV5949" s="28"/>
      <c r="AW5949" s="28"/>
      <c r="AX5949" s="28"/>
      <c r="AY5949" s="28"/>
      <c r="AZ5949" s="28"/>
      <c r="BA5949" s="28"/>
      <c r="BB5949" s="28"/>
      <c r="BC5949" s="28"/>
      <c r="BD5949" s="28"/>
      <c r="BE5949" s="28"/>
    </row>
    <row r="5950" spans="3:57" ht="14.25" customHeight="1">
      <c r="C5950" s="46"/>
      <c r="D5950" s="28"/>
      <c r="E5950" s="28"/>
      <c r="F5950" s="28"/>
      <c r="G5950" s="28"/>
      <c r="H5950" s="28"/>
      <c r="I5950" s="28"/>
      <c r="J5950" s="28"/>
      <c r="K5950" s="28"/>
      <c r="L5950" s="28"/>
      <c r="M5950" s="28"/>
      <c r="N5950" s="28"/>
      <c r="O5950" s="28"/>
      <c r="P5950" s="60"/>
      <c r="Q5950" s="60"/>
      <c r="R5950" s="60"/>
      <c r="S5950" s="60"/>
      <c r="T5950" s="60"/>
      <c r="U5950" s="60"/>
      <c r="V5950" s="46"/>
      <c r="W5950" s="28"/>
      <c r="X5950" s="28"/>
      <c r="Y5950" s="28"/>
      <c r="AA5950" s="77"/>
      <c r="AB5950" s="28"/>
      <c r="AC5950" s="28"/>
      <c r="AD5950" s="28"/>
      <c r="AE5950" s="28"/>
      <c r="AF5950" s="28"/>
      <c r="AG5950" s="28"/>
      <c r="AH5950" s="28"/>
      <c r="AI5950" s="28"/>
      <c r="AJ5950" s="28"/>
      <c r="AK5950" s="28"/>
      <c r="AL5950" s="28"/>
      <c r="AM5950" s="28"/>
      <c r="AN5950" s="28"/>
      <c r="AO5950" s="28"/>
      <c r="AP5950" s="28"/>
      <c r="AQ5950" s="28"/>
      <c r="AR5950" s="28"/>
      <c r="AS5950" s="28"/>
      <c r="AT5950" s="96"/>
      <c r="AU5950" s="28"/>
      <c r="AV5950" s="28"/>
      <c r="AW5950" s="28"/>
      <c r="AX5950" s="28"/>
      <c r="AY5950" s="28"/>
      <c r="AZ5950" s="28"/>
      <c r="BA5950" s="28"/>
      <c r="BB5950" s="28"/>
      <c r="BC5950" s="28"/>
      <c r="BD5950" s="28"/>
      <c r="BE5950" s="28"/>
    </row>
    <row r="5951" spans="3:57" ht="14.25" customHeight="1">
      <c r="C5951" s="46"/>
      <c r="D5951" s="28"/>
      <c r="E5951" s="28"/>
      <c r="F5951" s="28"/>
      <c r="G5951" s="28"/>
      <c r="H5951" s="28"/>
      <c r="I5951" s="28"/>
      <c r="J5951" s="28"/>
      <c r="K5951" s="28"/>
      <c r="L5951" s="28"/>
      <c r="M5951" s="28"/>
      <c r="N5951" s="28"/>
      <c r="O5951" s="28"/>
      <c r="P5951" s="60"/>
      <c r="Q5951" s="60"/>
      <c r="R5951" s="60"/>
      <c r="S5951" s="60"/>
      <c r="T5951" s="60"/>
      <c r="U5951" s="60"/>
      <c r="V5951" s="46"/>
      <c r="W5951" s="28"/>
      <c r="X5951" s="28"/>
      <c r="Y5951" s="28"/>
      <c r="AA5951" s="77"/>
      <c r="AB5951" s="28"/>
      <c r="AC5951" s="28"/>
      <c r="AD5951" s="28"/>
      <c r="AE5951" s="28"/>
      <c r="AF5951" s="28"/>
      <c r="AG5951" s="28"/>
      <c r="AH5951" s="28"/>
      <c r="AI5951" s="28"/>
      <c r="AJ5951" s="28"/>
      <c r="AK5951" s="28"/>
      <c r="AL5951" s="28"/>
      <c r="AM5951" s="28"/>
      <c r="AN5951" s="28"/>
      <c r="AO5951" s="28"/>
      <c r="AP5951" s="28"/>
      <c r="AQ5951" s="28"/>
      <c r="AR5951" s="28"/>
      <c r="AS5951" s="28"/>
      <c r="AT5951" s="96"/>
      <c r="AU5951" s="28"/>
      <c r="AV5951" s="28"/>
      <c r="AW5951" s="28"/>
      <c r="AX5951" s="28"/>
      <c r="AY5951" s="28"/>
      <c r="AZ5951" s="28"/>
      <c r="BA5951" s="28"/>
      <c r="BB5951" s="28"/>
      <c r="BC5951" s="28"/>
      <c r="BD5951" s="28"/>
      <c r="BE5951" s="28"/>
    </row>
    <row r="5952" spans="3:57" ht="14.25" customHeight="1">
      <c r="C5952" s="46"/>
      <c r="D5952" s="28"/>
      <c r="E5952" s="28"/>
      <c r="F5952" s="28"/>
      <c r="G5952" s="28"/>
      <c r="H5952" s="28"/>
      <c r="I5952" s="28"/>
      <c r="J5952" s="28"/>
      <c r="K5952" s="28"/>
      <c r="L5952" s="28"/>
      <c r="M5952" s="28"/>
      <c r="N5952" s="28"/>
      <c r="O5952" s="28"/>
      <c r="P5952" s="60"/>
      <c r="Q5952" s="60"/>
      <c r="R5952" s="60"/>
      <c r="S5952" s="60"/>
      <c r="T5952" s="60"/>
      <c r="U5952" s="60"/>
      <c r="V5952" s="46"/>
      <c r="W5952" s="28"/>
      <c r="X5952" s="28"/>
      <c r="Y5952" s="28"/>
      <c r="AA5952" s="77"/>
      <c r="AB5952" s="28"/>
      <c r="AC5952" s="28"/>
      <c r="AD5952" s="28"/>
      <c r="AE5952" s="28"/>
      <c r="AF5952" s="28"/>
      <c r="AG5952" s="28"/>
      <c r="AH5952" s="28"/>
      <c r="AI5952" s="28"/>
      <c r="AJ5952" s="28"/>
      <c r="AK5952" s="28"/>
      <c r="AL5952" s="28"/>
      <c r="AM5952" s="28"/>
      <c r="AN5952" s="28"/>
      <c r="AO5952" s="28"/>
      <c r="AP5952" s="28"/>
      <c r="AQ5952" s="28"/>
      <c r="AR5952" s="28"/>
      <c r="AS5952" s="28"/>
      <c r="AT5952" s="96"/>
      <c r="AU5952" s="28"/>
      <c r="AV5952" s="28"/>
      <c r="AW5952" s="28"/>
      <c r="AX5952" s="28"/>
      <c r="AY5952" s="28"/>
      <c r="AZ5952" s="28"/>
      <c r="BA5952" s="28"/>
      <c r="BB5952" s="28"/>
      <c r="BC5952" s="28"/>
      <c r="BD5952" s="28"/>
      <c r="BE5952" s="28"/>
    </row>
    <row r="5953" spans="3:57" ht="14.25" customHeight="1">
      <c r="C5953" s="46"/>
      <c r="D5953" s="28"/>
      <c r="E5953" s="28"/>
      <c r="F5953" s="28"/>
      <c r="G5953" s="28"/>
      <c r="H5953" s="28"/>
      <c r="I5953" s="28"/>
      <c r="J5953" s="28"/>
      <c r="K5953" s="28"/>
      <c r="L5953" s="28"/>
      <c r="M5953" s="28"/>
      <c r="N5953" s="28"/>
      <c r="O5953" s="28"/>
      <c r="P5953" s="60"/>
      <c r="Q5953" s="60"/>
      <c r="R5953" s="60"/>
      <c r="S5953" s="60"/>
      <c r="T5953" s="60"/>
      <c r="U5953" s="60"/>
      <c r="V5953" s="46"/>
      <c r="W5953" s="28"/>
      <c r="X5953" s="28"/>
      <c r="Y5953" s="28"/>
      <c r="AA5953" s="77"/>
      <c r="AB5953" s="28"/>
      <c r="AC5953" s="28"/>
      <c r="AD5953" s="28"/>
      <c r="AE5953" s="28"/>
      <c r="AF5953" s="28"/>
      <c r="AG5953" s="28"/>
      <c r="AH5953" s="28"/>
      <c r="AI5953" s="28"/>
      <c r="AJ5953" s="28"/>
      <c r="AK5953" s="28"/>
      <c r="AL5953" s="28"/>
      <c r="AM5953" s="28"/>
      <c r="AN5953" s="28"/>
      <c r="AO5953" s="28"/>
      <c r="AP5953" s="28"/>
      <c r="AQ5953" s="28"/>
      <c r="AR5953" s="28"/>
      <c r="AS5953" s="28"/>
      <c r="AT5953" s="96"/>
      <c r="AU5953" s="28"/>
      <c r="AV5953" s="28"/>
      <c r="AW5953" s="28"/>
      <c r="AX5953" s="28"/>
      <c r="AY5953" s="28"/>
      <c r="AZ5953" s="28"/>
      <c r="BA5953" s="28"/>
      <c r="BB5953" s="28"/>
      <c r="BC5953" s="28"/>
      <c r="BD5953" s="28"/>
      <c r="BE5953" s="28"/>
    </row>
    <row r="5954" spans="3:57" ht="14.25" customHeight="1">
      <c r="C5954" s="46"/>
      <c r="D5954" s="28"/>
      <c r="E5954" s="28"/>
      <c r="F5954" s="28"/>
      <c r="G5954" s="28"/>
      <c r="H5954" s="28"/>
      <c r="I5954" s="28"/>
      <c r="J5954" s="28"/>
      <c r="K5954" s="28"/>
      <c r="L5954" s="28"/>
      <c r="M5954" s="28"/>
      <c r="N5954" s="28"/>
      <c r="O5954" s="28"/>
      <c r="P5954" s="60"/>
      <c r="Q5954" s="60"/>
      <c r="R5954" s="60"/>
      <c r="S5954" s="60"/>
      <c r="T5954" s="60"/>
      <c r="U5954" s="60"/>
      <c r="V5954" s="46"/>
      <c r="W5954" s="28"/>
      <c r="X5954" s="28"/>
      <c r="Y5954" s="28"/>
      <c r="AA5954" s="77"/>
      <c r="AB5954" s="28"/>
      <c r="AC5954" s="28"/>
      <c r="AD5954" s="28"/>
      <c r="AE5954" s="28"/>
      <c r="AF5954" s="28"/>
      <c r="AG5954" s="28"/>
      <c r="AH5954" s="28"/>
      <c r="AI5954" s="28"/>
      <c r="AJ5954" s="28"/>
      <c r="AK5954" s="28"/>
      <c r="AL5954" s="28"/>
      <c r="AM5954" s="28"/>
      <c r="AN5954" s="28"/>
      <c r="AO5954" s="28"/>
      <c r="AP5954" s="28"/>
      <c r="AQ5954" s="28"/>
      <c r="AR5954" s="28"/>
      <c r="AS5954" s="28"/>
      <c r="AT5954" s="96"/>
      <c r="AU5954" s="28"/>
      <c r="AV5954" s="28"/>
      <c r="AW5954" s="28"/>
      <c r="AX5954" s="28"/>
      <c r="AY5954" s="28"/>
      <c r="AZ5954" s="28"/>
      <c r="BA5954" s="28"/>
      <c r="BB5954" s="28"/>
      <c r="BC5954" s="28"/>
      <c r="BD5954" s="28"/>
      <c r="BE5954" s="28"/>
    </row>
    <row r="5955" spans="3:57" ht="14.25" customHeight="1">
      <c r="C5955" s="46"/>
      <c r="D5955" s="28"/>
      <c r="E5955" s="28"/>
      <c r="F5955" s="28"/>
      <c r="G5955" s="28"/>
      <c r="H5955" s="28"/>
      <c r="I5955" s="28"/>
      <c r="J5955" s="28"/>
      <c r="K5955" s="28"/>
      <c r="L5955" s="28"/>
      <c r="M5955" s="28"/>
      <c r="N5955" s="28"/>
      <c r="O5955" s="28"/>
      <c r="P5955" s="60"/>
      <c r="Q5955" s="60"/>
      <c r="R5955" s="60"/>
      <c r="S5955" s="60"/>
      <c r="T5955" s="60"/>
      <c r="U5955" s="60"/>
      <c r="V5955" s="46"/>
      <c r="W5955" s="28"/>
      <c r="X5955" s="28"/>
      <c r="Y5955" s="28"/>
      <c r="AA5955" s="77"/>
      <c r="AB5955" s="28"/>
      <c r="AC5955" s="28"/>
      <c r="AD5955" s="28"/>
      <c r="AE5955" s="28"/>
      <c r="AF5955" s="28"/>
      <c r="AG5955" s="28"/>
      <c r="AH5955" s="28"/>
      <c r="AI5955" s="28"/>
      <c r="AJ5955" s="28"/>
      <c r="AK5955" s="28"/>
      <c r="AL5955" s="28"/>
      <c r="AM5955" s="28"/>
      <c r="AN5955" s="28"/>
      <c r="AO5955" s="28"/>
      <c r="AP5955" s="28"/>
      <c r="AQ5955" s="28"/>
      <c r="AR5955" s="28"/>
      <c r="AS5955" s="28"/>
      <c r="AT5955" s="96"/>
      <c r="AU5955" s="28"/>
      <c r="AV5955" s="28"/>
      <c r="AW5955" s="28"/>
      <c r="AX5955" s="28"/>
      <c r="AY5955" s="28"/>
      <c r="AZ5955" s="28"/>
      <c r="BA5955" s="28"/>
      <c r="BB5955" s="28"/>
      <c r="BC5955" s="28"/>
      <c r="BD5955" s="28"/>
      <c r="BE5955" s="28"/>
    </row>
    <row r="5956" spans="3:57" ht="14.25" customHeight="1">
      <c r="C5956" s="46"/>
      <c r="D5956" s="28"/>
      <c r="E5956" s="28"/>
      <c r="F5956" s="28"/>
      <c r="G5956" s="28"/>
      <c r="H5956" s="28"/>
      <c r="I5956" s="28"/>
      <c r="J5956" s="28"/>
      <c r="K5956" s="28"/>
      <c r="L5956" s="28"/>
      <c r="M5956" s="28"/>
      <c r="N5956" s="28"/>
      <c r="O5956" s="28"/>
      <c r="P5956" s="60"/>
      <c r="Q5956" s="60"/>
      <c r="R5956" s="60"/>
      <c r="S5956" s="60"/>
      <c r="T5956" s="60"/>
      <c r="U5956" s="60"/>
      <c r="V5956" s="46"/>
      <c r="W5956" s="28"/>
      <c r="X5956" s="28"/>
      <c r="Y5956" s="28"/>
      <c r="AA5956" s="77"/>
      <c r="AB5956" s="28"/>
      <c r="AC5956" s="28"/>
      <c r="AD5956" s="28"/>
      <c r="AE5956" s="28"/>
      <c r="AF5956" s="28"/>
      <c r="AG5956" s="28"/>
      <c r="AH5956" s="28"/>
      <c r="AI5956" s="28"/>
      <c r="AJ5956" s="28"/>
      <c r="AK5956" s="28"/>
      <c r="AL5956" s="28"/>
      <c r="AM5956" s="28"/>
      <c r="AN5956" s="28"/>
      <c r="AO5956" s="28"/>
      <c r="AP5956" s="28"/>
      <c r="AQ5956" s="28"/>
      <c r="AR5956" s="28"/>
      <c r="AS5956" s="28"/>
      <c r="AT5956" s="96"/>
      <c r="AU5956" s="28"/>
      <c r="AV5956" s="28"/>
      <c r="AW5956" s="28"/>
      <c r="AX5956" s="28"/>
      <c r="AY5956" s="28"/>
      <c r="AZ5956" s="28"/>
      <c r="BA5956" s="28"/>
      <c r="BB5956" s="28"/>
      <c r="BC5956" s="28"/>
      <c r="BD5956" s="28"/>
      <c r="BE5956" s="28"/>
    </row>
    <row r="5957" spans="3:57" ht="14.25" customHeight="1">
      <c r="C5957" s="46"/>
      <c r="D5957" s="28"/>
      <c r="E5957" s="28"/>
      <c r="F5957" s="28"/>
      <c r="G5957" s="28"/>
      <c r="H5957" s="28"/>
      <c r="I5957" s="28"/>
      <c r="J5957" s="28"/>
      <c r="K5957" s="28"/>
      <c r="L5957" s="28"/>
      <c r="M5957" s="28"/>
      <c r="N5957" s="28"/>
      <c r="O5957" s="28"/>
      <c r="P5957" s="60"/>
      <c r="Q5957" s="60"/>
      <c r="R5957" s="60"/>
      <c r="S5957" s="60"/>
      <c r="T5957" s="60"/>
      <c r="U5957" s="60"/>
      <c r="V5957" s="46"/>
      <c r="W5957" s="28"/>
      <c r="X5957" s="28"/>
      <c r="Y5957" s="28"/>
      <c r="AA5957" s="77"/>
      <c r="AB5957" s="28"/>
      <c r="AC5957" s="28"/>
      <c r="AD5957" s="28"/>
      <c r="AE5957" s="28"/>
      <c r="AF5957" s="28"/>
      <c r="AG5957" s="28"/>
      <c r="AH5957" s="28"/>
      <c r="AI5957" s="28"/>
      <c r="AJ5957" s="28"/>
      <c r="AK5957" s="28"/>
      <c r="AL5957" s="28"/>
      <c r="AM5957" s="28"/>
      <c r="AN5957" s="28"/>
      <c r="AO5957" s="28"/>
      <c r="AP5957" s="28"/>
      <c r="AQ5957" s="28"/>
      <c r="AR5957" s="28"/>
      <c r="AS5957" s="28"/>
      <c r="AT5957" s="96"/>
      <c r="AU5957" s="28"/>
      <c r="AV5957" s="28"/>
      <c r="AW5957" s="28"/>
      <c r="AX5957" s="28"/>
      <c r="AY5957" s="28"/>
      <c r="AZ5957" s="28"/>
      <c r="BA5957" s="28"/>
      <c r="BB5957" s="28"/>
      <c r="BC5957" s="28"/>
      <c r="BD5957" s="28"/>
      <c r="BE5957" s="28"/>
    </row>
    <row r="5958" spans="3:57" ht="14.25" customHeight="1">
      <c r="C5958" s="46"/>
      <c r="D5958" s="28"/>
      <c r="E5958" s="28"/>
      <c r="F5958" s="28"/>
      <c r="G5958" s="28"/>
      <c r="H5958" s="28"/>
      <c r="I5958" s="28"/>
      <c r="J5958" s="28"/>
      <c r="K5958" s="28"/>
      <c r="L5958" s="28"/>
      <c r="M5958" s="28"/>
      <c r="N5958" s="28"/>
      <c r="O5958" s="28"/>
      <c r="P5958" s="60"/>
      <c r="Q5958" s="60"/>
      <c r="R5958" s="60"/>
      <c r="S5958" s="60"/>
      <c r="T5958" s="60"/>
      <c r="U5958" s="60"/>
      <c r="V5958" s="46"/>
      <c r="W5958" s="28"/>
      <c r="X5958" s="28"/>
      <c r="Y5958" s="28"/>
      <c r="AA5958" s="77"/>
      <c r="AB5958" s="28"/>
      <c r="AC5958" s="28"/>
      <c r="AD5958" s="28"/>
      <c r="AE5958" s="28"/>
      <c r="AF5958" s="28"/>
      <c r="AG5958" s="28"/>
      <c r="AH5958" s="28"/>
      <c r="AI5958" s="28"/>
      <c r="AJ5958" s="28"/>
      <c r="AK5958" s="28"/>
      <c r="AL5958" s="28"/>
      <c r="AM5958" s="28"/>
      <c r="AN5958" s="28"/>
      <c r="AO5958" s="28"/>
      <c r="AP5958" s="28"/>
      <c r="AQ5958" s="28"/>
      <c r="AR5958" s="28"/>
      <c r="AS5958" s="28"/>
      <c r="AT5958" s="96"/>
      <c r="AU5958" s="28"/>
      <c r="AV5958" s="28"/>
      <c r="AW5958" s="28"/>
      <c r="AX5958" s="28"/>
      <c r="AY5958" s="28"/>
      <c r="AZ5958" s="28"/>
      <c r="BA5958" s="28"/>
      <c r="BB5958" s="28"/>
      <c r="BC5958" s="28"/>
      <c r="BD5958" s="28"/>
      <c r="BE5958" s="28"/>
    </row>
    <row r="5959" spans="3:57" ht="14.25" customHeight="1">
      <c r="C5959" s="46"/>
      <c r="D5959" s="28"/>
      <c r="E5959" s="28"/>
      <c r="F5959" s="28"/>
      <c r="G5959" s="28"/>
      <c r="H5959" s="28"/>
      <c r="I5959" s="28"/>
      <c r="J5959" s="28"/>
      <c r="K5959" s="28"/>
      <c r="L5959" s="28"/>
      <c r="M5959" s="28"/>
      <c r="N5959" s="28"/>
      <c r="O5959" s="28"/>
      <c r="P5959" s="60"/>
      <c r="Q5959" s="60"/>
      <c r="R5959" s="60"/>
      <c r="S5959" s="60"/>
      <c r="T5959" s="60"/>
      <c r="U5959" s="60"/>
      <c r="V5959" s="46"/>
      <c r="W5959" s="28"/>
      <c r="X5959" s="28"/>
      <c r="Y5959" s="28"/>
      <c r="AA5959" s="77"/>
      <c r="AB5959" s="28"/>
      <c r="AC5959" s="28"/>
      <c r="AD5959" s="28"/>
      <c r="AE5959" s="28"/>
      <c r="AF5959" s="28"/>
      <c r="AG5959" s="28"/>
      <c r="AH5959" s="28"/>
      <c r="AI5959" s="28"/>
      <c r="AJ5959" s="28"/>
      <c r="AK5959" s="28"/>
      <c r="AL5959" s="28"/>
      <c r="AM5959" s="28"/>
      <c r="AN5959" s="28"/>
      <c r="AO5959" s="28"/>
      <c r="AP5959" s="28"/>
      <c r="AQ5959" s="28"/>
      <c r="AR5959" s="28"/>
      <c r="AS5959" s="28"/>
      <c r="AT5959" s="96"/>
      <c r="AU5959" s="28"/>
      <c r="AV5959" s="28"/>
      <c r="AW5959" s="28"/>
      <c r="AX5959" s="28"/>
      <c r="AY5959" s="28"/>
      <c r="AZ5959" s="28"/>
      <c r="BA5959" s="28"/>
      <c r="BB5959" s="28"/>
      <c r="BC5959" s="28"/>
      <c r="BD5959" s="28"/>
      <c r="BE5959" s="28"/>
    </row>
    <row r="5960" spans="3:57" ht="14.25" customHeight="1">
      <c r="C5960" s="46"/>
      <c r="D5960" s="28"/>
      <c r="E5960" s="28"/>
      <c r="F5960" s="28"/>
      <c r="G5960" s="28"/>
      <c r="H5960" s="28"/>
      <c r="I5960" s="28"/>
      <c r="J5960" s="28"/>
      <c r="K5960" s="28"/>
      <c r="L5960" s="28"/>
      <c r="M5960" s="28"/>
      <c r="N5960" s="28"/>
      <c r="O5960" s="28"/>
      <c r="P5960" s="60"/>
      <c r="Q5960" s="60"/>
      <c r="R5960" s="60"/>
      <c r="S5960" s="60"/>
      <c r="T5960" s="60"/>
      <c r="U5960" s="60"/>
      <c r="V5960" s="46"/>
      <c r="W5960" s="28"/>
      <c r="X5960" s="28"/>
      <c r="Y5960" s="28"/>
      <c r="AA5960" s="77"/>
      <c r="AB5960" s="28"/>
      <c r="AC5960" s="28"/>
      <c r="AD5960" s="28"/>
      <c r="AE5960" s="28"/>
      <c r="AF5960" s="28"/>
      <c r="AG5960" s="28"/>
      <c r="AH5960" s="28"/>
      <c r="AI5960" s="28"/>
      <c r="AJ5960" s="28"/>
      <c r="AK5960" s="28"/>
      <c r="AL5960" s="28"/>
      <c r="AM5960" s="28"/>
      <c r="AN5960" s="28"/>
      <c r="AO5960" s="28"/>
      <c r="AP5960" s="28"/>
      <c r="AQ5960" s="28"/>
      <c r="AR5960" s="28"/>
      <c r="AS5960" s="28"/>
      <c r="AT5960" s="96"/>
      <c r="AU5960" s="28"/>
      <c r="AV5960" s="28"/>
      <c r="AW5960" s="28"/>
      <c r="AX5960" s="28"/>
      <c r="AY5960" s="28"/>
      <c r="AZ5960" s="28"/>
      <c r="BA5960" s="28"/>
      <c r="BB5960" s="28"/>
      <c r="BC5960" s="28"/>
      <c r="BD5960" s="28"/>
      <c r="BE5960" s="28"/>
    </row>
    <row r="5961" spans="3:57" ht="14.25" customHeight="1">
      <c r="C5961" s="46"/>
      <c r="D5961" s="28"/>
      <c r="E5961" s="28"/>
      <c r="F5961" s="28"/>
      <c r="G5961" s="28"/>
      <c r="H5961" s="28"/>
      <c r="I5961" s="28"/>
      <c r="J5961" s="28"/>
      <c r="K5961" s="28"/>
      <c r="L5961" s="28"/>
      <c r="M5961" s="28"/>
      <c r="N5961" s="28"/>
      <c r="O5961" s="28"/>
      <c r="P5961" s="60"/>
      <c r="Q5961" s="60"/>
      <c r="R5961" s="60"/>
      <c r="S5961" s="60"/>
      <c r="T5961" s="60"/>
      <c r="U5961" s="60"/>
      <c r="V5961" s="46"/>
      <c r="W5961" s="28"/>
      <c r="X5961" s="28"/>
      <c r="Y5961" s="28"/>
      <c r="AA5961" s="77"/>
      <c r="AB5961" s="28"/>
      <c r="AC5961" s="28"/>
      <c r="AD5961" s="28"/>
      <c r="AE5961" s="28"/>
      <c r="AF5961" s="28"/>
      <c r="AG5961" s="28"/>
      <c r="AH5961" s="28"/>
      <c r="AI5961" s="28"/>
      <c r="AJ5961" s="28"/>
      <c r="AK5961" s="28"/>
      <c r="AL5961" s="28"/>
      <c r="AM5961" s="28"/>
      <c r="AN5961" s="28"/>
      <c r="AO5961" s="28"/>
      <c r="AP5961" s="28"/>
      <c r="AQ5961" s="28"/>
      <c r="AR5961" s="28"/>
      <c r="AS5961" s="28"/>
      <c r="AT5961" s="96"/>
      <c r="AU5961" s="28"/>
      <c r="AV5961" s="28"/>
      <c r="AW5961" s="28"/>
      <c r="AX5961" s="28"/>
      <c r="AY5961" s="28"/>
      <c r="AZ5961" s="28"/>
      <c r="BA5961" s="28"/>
      <c r="BB5961" s="28"/>
      <c r="BC5961" s="28"/>
      <c r="BD5961" s="28"/>
      <c r="BE5961" s="28"/>
    </row>
    <row r="5962" spans="3:57" ht="14.25" customHeight="1">
      <c r="C5962" s="46"/>
      <c r="D5962" s="28"/>
      <c r="E5962" s="28"/>
      <c r="F5962" s="28"/>
      <c r="G5962" s="28"/>
      <c r="H5962" s="28"/>
      <c r="I5962" s="28"/>
      <c r="J5962" s="28"/>
      <c r="K5962" s="28"/>
      <c r="L5962" s="28"/>
      <c r="M5962" s="28"/>
      <c r="N5962" s="28"/>
      <c r="O5962" s="28"/>
      <c r="P5962" s="60"/>
      <c r="Q5962" s="60"/>
      <c r="R5962" s="60"/>
      <c r="S5962" s="60"/>
      <c r="T5962" s="60"/>
      <c r="U5962" s="60"/>
      <c r="V5962" s="46"/>
      <c r="W5962" s="28"/>
      <c r="X5962" s="28"/>
      <c r="Y5962" s="28"/>
      <c r="AA5962" s="77"/>
      <c r="AB5962" s="28"/>
      <c r="AC5962" s="28"/>
      <c r="AD5962" s="28"/>
      <c r="AE5962" s="28"/>
      <c r="AF5962" s="28"/>
      <c r="AG5962" s="28"/>
      <c r="AH5962" s="28"/>
      <c r="AI5962" s="28"/>
      <c r="AJ5962" s="28"/>
      <c r="AK5962" s="28"/>
      <c r="AL5962" s="28"/>
      <c r="AM5962" s="28"/>
      <c r="AN5962" s="28"/>
      <c r="AO5962" s="28"/>
      <c r="AP5962" s="28"/>
      <c r="AQ5962" s="28"/>
      <c r="AR5962" s="28"/>
      <c r="AS5962" s="28"/>
      <c r="AT5962" s="96"/>
      <c r="AU5962" s="28"/>
      <c r="AV5962" s="28"/>
      <c r="AW5962" s="28"/>
      <c r="AX5962" s="28"/>
      <c r="AY5962" s="28"/>
      <c r="AZ5962" s="28"/>
      <c r="BA5962" s="28"/>
      <c r="BB5962" s="28"/>
      <c r="BC5962" s="28"/>
      <c r="BD5962" s="28"/>
      <c r="BE5962" s="28"/>
    </row>
    <row r="5963" spans="3:57" ht="14.25" customHeight="1">
      <c r="C5963" s="46"/>
      <c r="D5963" s="28"/>
      <c r="E5963" s="28"/>
      <c r="F5963" s="28"/>
      <c r="G5963" s="28"/>
      <c r="H5963" s="28"/>
      <c r="I5963" s="28"/>
      <c r="J5963" s="28"/>
      <c r="K5963" s="28"/>
      <c r="L5963" s="28"/>
      <c r="M5963" s="28"/>
      <c r="N5963" s="28"/>
      <c r="O5963" s="28"/>
      <c r="P5963" s="60"/>
      <c r="Q5963" s="60"/>
      <c r="R5963" s="60"/>
      <c r="S5963" s="60"/>
      <c r="T5963" s="60"/>
      <c r="U5963" s="60"/>
      <c r="V5963" s="46"/>
      <c r="W5963" s="28"/>
      <c r="X5963" s="28"/>
      <c r="Y5963" s="28"/>
      <c r="AA5963" s="77"/>
      <c r="AB5963" s="28"/>
      <c r="AC5963" s="28"/>
      <c r="AD5963" s="28"/>
      <c r="AE5963" s="28"/>
      <c r="AF5963" s="28"/>
      <c r="AG5963" s="28"/>
      <c r="AH5963" s="28"/>
      <c r="AI5963" s="28"/>
      <c r="AJ5963" s="28"/>
      <c r="AK5963" s="28"/>
      <c r="AL5963" s="28"/>
      <c r="AM5963" s="28"/>
      <c r="AN5963" s="28"/>
      <c r="AO5963" s="28"/>
      <c r="AP5963" s="28"/>
      <c r="AQ5963" s="28"/>
      <c r="AR5963" s="28"/>
      <c r="AS5963" s="28"/>
      <c r="AT5963" s="96"/>
      <c r="AU5963" s="28"/>
      <c r="AV5963" s="28"/>
      <c r="AW5963" s="28"/>
      <c r="AX5963" s="28"/>
      <c r="AY5963" s="28"/>
      <c r="AZ5963" s="28"/>
      <c r="BA5963" s="28"/>
      <c r="BB5963" s="28"/>
      <c r="BC5963" s="28"/>
      <c r="BD5963" s="28"/>
      <c r="BE5963" s="28"/>
    </row>
    <row r="5964" spans="3:57" ht="14.25" customHeight="1">
      <c r="C5964" s="46"/>
      <c r="D5964" s="28"/>
      <c r="E5964" s="28"/>
      <c r="F5964" s="28"/>
      <c r="G5964" s="28"/>
      <c r="H5964" s="28"/>
      <c r="I5964" s="28"/>
      <c r="J5964" s="28"/>
      <c r="K5964" s="28"/>
      <c r="L5964" s="28"/>
      <c r="M5964" s="28"/>
      <c r="N5964" s="28"/>
      <c r="O5964" s="28"/>
      <c r="P5964" s="60"/>
      <c r="Q5964" s="60"/>
      <c r="R5964" s="60"/>
      <c r="S5964" s="60"/>
      <c r="T5964" s="60"/>
      <c r="U5964" s="60"/>
      <c r="V5964" s="46"/>
      <c r="W5964" s="28"/>
      <c r="X5964" s="28"/>
      <c r="Y5964" s="28"/>
      <c r="AA5964" s="77"/>
      <c r="AB5964" s="28"/>
      <c r="AC5964" s="28"/>
      <c r="AD5964" s="28"/>
      <c r="AE5964" s="28"/>
      <c r="AF5964" s="28"/>
      <c r="AG5964" s="28"/>
      <c r="AH5964" s="28"/>
      <c r="AI5964" s="28"/>
      <c r="AJ5964" s="28"/>
      <c r="AK5964" s="28"/>
      <c r="AL5964" s="28"/>
      <c r="AM5964" s="28"/>
      <c r="AN5964" s="28"/>
      <c r="AO5964" s="28"/>
      <c r="AP5964" s="28"/>
      <c r="AQ5964" s="28"/>
      <c r="AR5964" s="28"/>
      <c r="AS5964" s="28"/>
      <c r="AT5964" s="96"/>
      <c r="AU5964" s="28"/>
      <c r="AV5964" s="28"/>
      <c r="AW5964" s="28"/>
      <c r="AX5964" s="28"/>
      <c r="AY5964" s="28"/>
      <c r="AZ5964" s="28"/>
      <c r="BA5964" s="28"/>
      <c r="BB5964" s="28"/>
      <c r="BC5964" s="28"/>
      <c r="BD5964" s="28"/>
      <c r="BE5964" s="28"/>
    </row>
    <row r="5965" spans="3:57" ht="14.25" customHeight="1">
      <c r="C5965" s="46"/>
      <c r="D5965" s="28"/>
      <c r="E5965" s="28"/>
      <c r="F5965" s="28"/>
      <c r="G5965" s="28"/>
      <c r="H5965" s="28"/>
      <c r="I5965" s="28"/>
      <c r="J5965" s="28"/>
      <c r="K5965" s="28"/>
      <c r="L5965" s="28"/>
      <c r="M5965" s="28"/>
      <c r="N5965" s="28"/>
      <c r="O5965" s="28"/>
      <c r="P5965" s="60"/>
      <c r="Q5965" s="60"/>
      <c r="R5965" s="60"/>
      <c r="S5965" s="60"/>
      <c r="T5965" s="60"/>
      <c r="U5965" s="60"/>
      <c r="V5965" s="46"/>
      <c r="W5965" s="28"/>
      <c r="X5965" s="28"/>
      <c r="Y5965" s="28"/>
      <c r="AA5965" s="77"/>
      <c r="AB5965" s="28"/>
      <c r="AC5965" s="28"/>
      <c r="AD5965" s="28"/>
      <c r="AE5965" s="28"/>
      <c r="AF5965" s="28"/>
      <c r="AG5965" s="28"/>
      <c r="AH5965" s="28"/>
      <c r="AI5965" s="28"/>
      <c r="AJ5965" s="28"/>
      <c r="AK5965" s="28"/>
      <c r="AL5965" s="28"/>
      <c r="AM5965" s="28"/>
      <c r="AN5965" s="28"/>
      <c r="AO5965" s="28"/>
      <c r="AP5965" s="28"/>
      <c r="AQ5965" s="28"/>
      <c r="AR5965" s="28"/>
      <c r="AS5965" s="28"/>
      <c r="AT5965" s="96"/>
      <c r="AU5965" s="28"/>
      <c r="AV5965" s="28"/>
      <c r="AW5965" s="28"/>
      <c r="AX5965" s="28"/>
      <c r="AY5965" s="28"/>
      <c r="AZ5965" s="28"/>
      <c r="BA5965" s="28"/>
      <c r="BB5965" s="28"/>
      <c r="BC5965" s="28"/>
      <c r="BD5965" s="28"/>
      <c r="BE5965" s="28"/>
    </row>
    <row r="5966" spans="3:57" ht="14.25" customHeight="1">
      <c r="C5966" s="46"/>
      <c r="D5966" s="28"/>
      <c r="E5966" s="28"/>
      <c r="F5966" s="28"/>
      <c r="G5966" s="28"/>
      <c r="H5966" s="28"/>
      <c r="I5966" s="28"/>
      <c r="J5966" s="28"/>
      <c r="K5966" s="28"/>
      <c r="L5966" s="28"/>
      <c r="M5966" s="28"/>
      <c r="N5966" s="28"/>
      <c r="O5966" s="28"/>
      <c r="P5966" s="60"/>
      <c r="Q5966" s="60"/>
      <c r="R5966" s="60"/>
      <c r="S5966" s="60"/>
      <c r="T5966" s="60"/>
      <c r="U5966" s="60"/>
      <c r="V5966" s="46"/>
      <c r="W5966" s="28"/>
      <c r="X5966" s="28"/>
      <c r="Y5966" s="28"/>
      <c r="AA5966" s="77"/>
      <c r="AB5966" s="28"/>
      <c r="AC5966" s="28"/>
      <c r="AD5966" s="28"/>
      <c r="AE5966" s="28"/>
      <c r="AF5966" s="28"/>
      <c r="AG5966" s="28"/>
      <c r="AH5966" s="28"/>
      <c r="AI5966" s="28"/>
      <c r="AJ5966" s="28"/>
      <c r="AK5966" s="28"/>
      <c r="AL5966" s="28"/>
      <c r="AM5966" s="28"/>
      <c r="AN5966" s="28"/>
      <c r="AO5966" s="28"/>
      <c r="AP5966" s="28"/>
      <c r="AQ5966" s="28"/>
      <c r="AR5966" s="28"/>
      <c r="AS5966" s="28"/>
      <c r="AT5966" s="96"/>
      <c r="AU5966" s="28"/>
      <c r="AV5966" s="28"/>
      <c r="AW5966" s="28"/>
      <c r="AX5966" s="28"/>
      <c r="AY5966" s="28"/>
      <c r="AZ5966" s="28"/>
      <c r="BA5966" s="28"/>
      <c r="BB5966" s="28"/>
      <c r="BC5966" s="28"/>
      <c r="BD5966" s="28"/>
      <c r="BE5966" s="28"/>
    </row>
    <row r="5967" spans="3:57" ht="14.25" customHeight="1">
      <c r="C5967" s="46"/>
      <c r="D5967" s="28"/>
      <c r="E5967" s="28"/>
      <c r="F5967" s="28"/>
      <c r="G5967" s="28"/>
      <c r="H5967" s="28"/>
      <c r="I5967" s="28"/>
      <c r="J5967" s="28"/>
      <c r="K5967" s="28"/>
      <c r="L5967" s="28"/>
      <c r="M5967" s="28"/>
      <c r="N5967" s="28"/>
      <c r="O5967" s="28"/>
      <c r="P5967" s="60"/>
      <c r="Q5967" s="60"/>
      <c r="R5967" s="60"/>
      <c r="S5967" s="60"/>
      <c r="T5967" s="60"/>
      <c r="U5967" s="60"/>
      <c r="V5967" s="46"/>
      <c r="W5967" s="28"/>
      <c r="X5967" s="28"/>
      <c r="Y5967" s="28"/>
      <c r="AA5967" s="77"/>
      <c r="AB5967" s="28"/>
      <c r="AC5967" s="28"/>
      <c r="AD5967" s="28"/>
      <c r="AE5967" s="28"/>
      <c r="AF5967" s="28"/>
      <c r="AG5967" s="28"/>
      <c r="AH5967" s="28"/>
      <c r="AI5967" s="28"/>
      <c r="AJ5967" s="28"/>
      <c r="AK5967" s="28"/>
      <c r="AL5967" s="28"/>
      <c r="AM5967" s="28"/>
      <c r="AN5967" s="28"/>
      <c r="AO5967" s="28"/>
      <c r="AP5967" s="28"/>
      <c r="AQ5967" s="28"/>
      <c r="AR5967" s="28"/>
      <c r="AS5967" s="28"/>
      <c r="AT5967" s="96"/>
      <c r="AU5967" s="28"/>
      <c r="AV5967" s="28"/>
      <c r="AW5967" s="28"/>
      <c r="AX5967" s="28"/>
      <c r="AY5967" s="28"/>
      <c r="AZ5967" s="28"/>
      <c r="BA5967" s="28"/>
      <c r="BB5967" s="28"/>
      <c r="BC5967" s="28"/>
      <c r="BD5967" s="28"/>
      <c r="BE5967" s="28"/>
    </row>
    <row r="5968" spans="3:57" ht="14.25" customHeight="1">
      <c r="C5968" s="46"/>
      <c r="D5968" s="28"/>
      <c r="E5968" s="28"/>
      <c r="F5968" s="28"/>
      <c r="G5968" s="28"/>
      <c r="H5968" s="28"/>
      <c r="I5968" s="28"/>
      <c r="J5968" s="28"/>
      <c r="K5968" s="28"/>
      <c r="L5968" s="28"/>
      <c r="M5968" s="28"/>
      <c r="N5968" s="28"/>
      <c r="O5968" s="28"/>
      <c r="P5968" s="60"/>
      <c r="Q5968" s="60"/>
      <c r="R5968" s="60"/>
      <c r="S5968" s="60"/>
      <c r="T5968" s="60"/>
      <c r="U5968" s="60"/>
      <c r="V5968" s="46"/>
      <c r="W5968" s="28"/>
      <c r="X5968" s="28"/>
      <c r="Y5968" s="28"/>
      <c r="AA5968" s="77"/>
      <c r="AB5968" s="28"/>
      <c r="AC5968" s="28"/>
      <c r="AD5968" s="28"/>
      <c r="AE5968" s="28"/>
      <c r="AF5968" s="28"/>
      <c r="AG5968" s="28"/>
      <c r="AH5968" s="28"/>
      <c r="AI5968" s="28"/>
      <c r="AJ5968" s="28"/>
      <c r="AK5968" s="28"/>
      <c r="AL5968" s="28"/>
      <c r="AM5968" s="28"/>
      <c r="AN5968" s="28"/>
      <c r="AO5968" s="28"/>
      <c r="AP5968" s="28"/>
      <c r="AQ5968" s="28"/>
      <c r="AR5968" s="28"/>
      <c r="AS5968" s="28"/>
      <c r="AT5968" s="96"/>
      <c r="AU5968" s="28"/>
      <c r="AV5968" s="28"/>
      <c r="AW5968" s="28"/>
      <c r="AX5968" s="28"/>
      <c r="AY5968" s="28"/>
      <c r="AZ5968" s="28"/>
      <c r="BA5968" s="28"/>
      <c r="BB5968" s="28"/>
      <c r="BC5968" s="28"/>
      <c r="BD5968" s="28"/>
      <c r="BE5968" s="28"/>
    </row>
    <row r="5969" spans="3:57" ht="14.25" customHeight="1">
      <c r="C5969" s="46"/>
      <c r="D5969" s="28"/>
      <c r="E5969" s="28"/>
      <c r="F5969" s="28"/>
      <c r="G5969" s="28"/>
      <c r="H5969" s="28"/>
      <c r="I5969" s="28"/>
      <c r="J5969" s="28"/>
      <c r="K5969" s="28"/>
      <c r="L5969" s="28"/>
      <c r="M5969" s="28"/>
      <c r="N5969" s="28"/>
      <c r="O5969" s="28"/>
      <c r="P5969" s="60"/>
      <c r="Q5969" s="60"/>
      <c r="R5969" s="60"/>
      <c r="S5969" s="60"/>
      <c r="T5969" s="60"/>
      <c r="U5969" s="60"/>
      <c r="V5969" s="46"/>
      <c r="W5969" s="28"/>
      <c r="X5969" s="28"/>
      <c r="Y5969" s="28"/>
      <c r="AA5969" s="77"/>
      <c r="AB5969" s="28"/>
      <c r="AC5969" s="28"/>
      <c r="AD5969" s="28"/>
      <c r="AE5969" s="28"/>
      <c r="AF5969" s="28"/>
      <c r="AG5969" s="28"/>
      <c r="AH5969" s="28"/>
      <c r="AI5969" s="28"/>
      <c r="AJ5969" s="28"/>
      <c r="AK5969" s="28"/>
      <c r="AL5969" s="28"/>
      <c r="AM5969" s="28"/>
      <c r="AN5969" s="28"/>
      <c r="AO5969" s="28"/>
      <c r="AP5969" s="28"/>
      <c r="AQ5969" s="28"/>
      <c r="AR5969" s="28"/>
      <c r="AS5969" s="28"/>
      <c r="AT5969" s="96"/>
      <c r="AU5969" s="28"/>
      <c r="AV5969" s="28"/>
      <c r="AW5969" s="28"/>
      <c r="AX5969" s="28"/>
      <c r="AY5969" s="28"/>
      <c r="AZ5969" s="28"/>
      <c r="BA5969" s="28"/>
      <c r="BB5969" s="28"/>
      <c r="BC5969" s="28"/>
      <c r="BD5969" s="28"/>
      <c r="BE5969" s="28"/>
    </row>
    <row r="5970" spans="3:57" ht="14.25" customHeight="1">
      <c r="C5970" s="46"/>
      <c r="D5970" s="28"/>
      <c r="E5970" s="28"/>
      <c r="F5970" s="28"/>
      <c r="G5970" s="28"/>
      <c r="H5970" s="28"/>
      <c r="I5970" s="28"/>
      <c r="J5970" s="28"/>
      <c r="K5970" s="28"/>
      <c r="L5970" s="28"/>
      <c r="M5970" s="28"/>
      <c r="N5970" s="28"/>
      <c r="O5970" s="28"/>
      <c r="P5970" s="60"/>
      <c r="Q5970" s="60"/>
      <c r="R5970" s="60"/>
      <c r="S5970" s="60"/>
      <c r="T5970" s="60"/>
      <c r="U5970" s="60"/>
      <c r="V5970" s="46"/>
      <c r="W5970" s="28"/>
      <c r="X5970" s="28"/>
      <c r="Y5970" s="28"/>
      <c r="AA5970" s="77"/>
      <c r="AB5970" s="28"/>
      <c r="AC5970" s="28"/>
      <c r="AD5970" s="28"/>
      <c r="AE5970" s="28"/>
      <c r="AF5970" s="28"/>
      <c r="AG5970" s="28"/>
      <c r="AH5970" s="28"/>
      <c r="AI5970" s="28"/>
      <c r="AJ5970" s="28"/>
      <c r="AK5970" s="28"/>
      <c r="AL5970" s="28"/>
      <c r="AM5970" s="28"/>
      <c r="AN5970" s="28"/>
      <c r="AO5970" s="28"/>
      <c r="AP5970" s="28"/>
      <c r="AQ5970" s="28"/>
      <c r="AR5970" s="28"/>
      <c r="AS5970" s="28"/>
      <c r="AT5970" s="96"/>
      <c r="AU5970" s="28"/>
      <c r="AV5970" s="28"/>
      <c r="AW5970" s="28"/>
      <c r="AX5970" s="28"/>
      <c r="AY5970" s="28"/>
      <c r="AZ5970" s="28"/>
      <c r="BA5970" s="28"/>
      <c r="BB5970" s="28"/>
      <c r="BC5970" s="28"/>
      <c r="BD5970" s="28"/>
      <c r="BE5970" s="28"/>
    </row>
    <row r="5971" spans="3:57" ht="14.25" customHeight="1">
      <c r="C5971" s="46"/>
      <c r="D5971" s="28"/>
      <c r="E5971" s="28"/>
      <c r="F5971" s="28"/>
      <c r="G5971" s="28"/>
      <c r="H5971" s="28"/>
      <c r="I5971" s="28"/>
      <c r="J5971" s="28"/>
      <c r="K5971" s="28"/>
      <c r="L5971" s="28"/>
      <c r="M5971" s="28"/>
      <c r="N5971" s="28"/>
      <c r="O5971" s="28"/>
      <c r="P5971" s="60"/>
      <c r="Q5971" s="60"/>
      <c r="R5971" s="60"/>
      <c r="S5971" s="60"/>
      <c r="T5971" s="60"/>
      <c r="U5971" s="60"/>
      <c r="V5971" s="46"/>
      <c r="W5971" s="28"/>
      <c r="X5971" s="28"/>
      <c r="Y5971" s="28"/>
      <c r="AA5971" s="77"/>
      <c r="AB5971" s="28"/>
      <c r="AC5971" s="28"/>
      <c r="AD5971" s="28"/>
      <c r="AE5971" s="28"/>
      <c r="AF5971" s="28"/>
      <c r="AG5971" s="28"/>
      <c r="AH5971" s="28"/>
      <c r="AI5971" s="28"/>
      <c r="AJ5971" s="28"/>
      <c r="AK5971" s="28"/>
      <c r="AL5971" s="28"/>
      <c r="AM5971" s="28"/>
      <c r="AN5971" s="28"/>
      <c r="AO5971" s="28"/>
      <c r="AP5971" s="28"/>
      <c r="AQ5971" s="28"/>
      <c r="AR5971" s="28"/>
      <c r="AS5971" s="28"/>
      <c r="AT5971" s="96"/>
      <c r="AU5971" s="28"/>
      <c r="AV5971" s="28"/>
      <c r="AW5971" s="28"/>
      <c r="AX5971" s="28"/>
      <c r="AY5971" s="28"/>
      <c r="AZ5971" s="28"/>
      <c r="BA5971" s="28"/>
      <c r="BB5971" s="28"/>
      <c r="BC5971" s="28"/>
      <c r="BD5971" s="28"/>
      <c r="BE5971" s="28"/>
    </row>
    <row r="5972" spans="3:57" ht="14.25" customHeight="1">
      <c r="C5972" s="46"/>
      <c r="D5972" s="28"/>
      <c r="E5972" s="28"/>
      <c r="F5972" s="28"/>
      <c r="G5972" s="28"/>
      <c r="H5972" s="28"/>
      <c r="I5972" s="28"/>
      <c r="J5972" s="28"/>
      <c r="K5972" s="28"/>
      <c r="L5972" s="28"/>
      <c r="M5972" s="28"/>
      <c r="N5972" s="28"/>
      <c r="O5972" s="28"/>
      <c r="P5972" s="60"/>
      <c r="Q5972" s="60"/>
      <c r="R5972" s="60"/>
      <c r="S5972" s="60"/>
      <c r="T5972" s="60"/>
      <c r="U5972" s="60"/>
      <c r="V5972" s="46"/>
      <c r="W5972" s="28"/>
      <c r="X5972" s="28"/>
      <c r="Y5972" s="28"/>
      <c r="AA5972" s="77"/>
      <c r="AB5972" s="28"/>
      <c r="AC5972" s="28"/>
      <c r="AD5972" s="28"/>
      <c r="AE5972" s="28"/>
      <c r="AF5972" s="28"/>
      <c r="AG5972" s="28"/>
      <c r="AH5972" s="28"/>
      <c r="AI5972" s="28"/>
      <c r="AJ5972" s="28"/>
      <c r="AK5972" s="28"/>
      <c r="AL5972" s="28"/>
      <c r="AM5972" s="28"/>
      <c r="AN5972" s="28"/>
      <c r="AO5972" s="28"/>
      <c r="AP5972" s="28"/>
      <c r="AQ5972" s="28"/>
      <c r="AR5972" s="28"/>
      <c r="AS5972" s="28"/>
      <c r="AT5972" s="96"/>
      <c r="AU5972" s="28"/>
      <c r="AV5972" s="28"/>
      <c r="AW5972" s="28"/>
      <c r="AX5972" s="28"/>
      <c r="AY5972" s="28"/>
      <c r="AZ5972" s="28"/>
      <c r="BA5972" s="28"/>
      <c r="BB5972" s="28"/>
      <c r="BC5972" s="28"/>
      <c r="BD5972" s="28"/>
      <c r="BE5972" s="28"/>
    </row>
    <row r="5973" spans="3:57" ht="14.25" customHeight="1">
      <c r="C5973" s="46"/>
      <c r="D5973" s="28"/>
      <c r="E5973" s="28"/>
      <c r="F5973" s="28"/>
      <c r="G5973" s="28"/>
      <c r="H5973" s="28"/>
      <c r="I5973" s="28"/>
      <c r="J5973" s="28"/>
      <c r="K5973" s="28"/>
      <c r="L5973" s="28"/>
      <c r="M5973" s="28"/>
      <c r="N5973" s="28"/>
      <c r="O5973" s="28"/>
      <c r="P5973" s="60"/>
      <c r="Q5973" s="60"/>
      <c r="R5973" s="60"/>
      <c r="S5973" s="60"/>
      <c r="T5973" s="60"/>
      <c r="U5973" s="60"/>
      <c r="V5973" s="46"/>
      <c r="W5973" s="28"/>
      <c r="X5973" s="28"/>
      <c r="Y5973" s="28"/>
      <c r="AA5973" s="77"/>
      <c r="AB5973" s="28"/>
      <c r="AC5973" s="28"/>
      <c r="AD5973" s="28"/>
      <c r="AE5973" s="28"/>
      <c r="AF5973" s="28"/>
      <c r="AG5973" s="28"/>
      <c r="AH5973" s="28"/>
      <c r="AI5973" s="28"/>
      <c r="AJ5973" s="28"/>
      <c r="AK5973" s="28"/>
      <c r="AL5973" s="28"/>
      <c r="AM5973" s="28"/>
      <c r="AN5973" s="28"/>
      <c r="AO5973" s="28"/>
      <c r="AP5973" s="28"/>
      <c r="AQ5973" s="28"/>
      <c r="AR5973" s="28"/>
      <c r="AS5973" s="28"/>
      <c r="AT5973" s="96"/>
      <c r="AU5973" s="28"/>
      <c r="AV5973" s="28"/>
      <c r="AW5973" s="28"/>
      <c r="AX5973" s="28"/>
      <c r="AY5973" s="28"/>
      <c r="AZ5973" s="28"/>
      <c r="BA5973" s="28"/>
      <c r="BB5973" s="28"/>
      <c r="BC5973" s="28"/>
      <c r="BD5973" s="28"/>
      <c r="BE5973" s="28"/>
    </row>
    <row r="5974" spans="3:57" ht="14.25" customHeight="1">
      <c r="C5974" s="46"/>
      <c r="D5974" s="28"/>
      <c r="E5974" s="28"/>
      <c r="F5974" s="28"/>
      <c r="G5974" s="28"/>
      <c r="H5974" s="28"/>
      <c r="I5974" s="28"/>
      <c r="J5974" s="28"/>
      <c r="K5974" s="28"/>
      <c r="L5974" s="28"/>
      <c r="M5974" s="28"/>
      <c r="N5974" s="28"/>
      <c r="O5974" s="28"/>
      <c r="P5974" s="60"/>
      <c r="Q5974" s="60"/>
      <c r="R5974" s="60"/>
      <c r="S5974" s="60"/>
      <c r="T5974" s="60"/>
      <c r="U5974" s="60"/>
      <c r="V5974" s="46"/>
      <c r="W5974" s="28"/>
      <c r="X5974" s="28"/>
      <c r="Y5974" s="28"/>
      <c r="AA5974" s="77"/>
      <c r="AB5974" s="28"/>
      <c r="AC5974" s="28"/>
      <c r="AD5974" s="28"/>
      <c r="AE5974" s="28"/>
      <c r="AF5974" s="28"/>
      <c r="AG5974" s="28"/>
      <c r="AH5974" s="28"/>
      <c r="AI5974" s="28"/>
      <c r="AJ5974" s="28"/>
      <c r="AK5974" s="28"/>
      <c r="AL5974" s="28"/>
      <c r="AM5974" s="28"/>
      <c r="AN5974" s="28"/>
      <c r="AO5974" s="28"/>
      <c r="AP5974" s="28"/>
      <c r="AQ5974" s="28"/>
      <c r="AR5974" s="28"/>
      <c r="AS5974" s="28"/>
      <c r="AT5974" s="96"/>
      <c r="AU5974" s="28"/>
      <c r="AV5974" s="28"/>
      <c r="AW5974" s="28"/>
      <c r="AX5974" s="28"/>
      <c r="AY5974" s="28"/>
      <c r="AZ5974" s="28"/>
      <c r="BA5974" s="28"/>
      <c r="BB5974" s="28"/>
      <c r="BC5974" s="28"/>
      <c r="BD5974" s="28"/>
      <c r="BE5974" s="28"/>
    </row>
    <row r="5975" spans="3:57" ht="14.25" customHeight="1">
      <c r="C5975" s="46"/>
      <c r="D5975" s="28"/>
      <c r="E5975" s="28"/>
      <c r="F5975" s="28"/>
      <c r="G5975" s="28"/>
      <c r="H5975" s="28"/>
      <c r="I5975" s="28"/>
      <c r="J5975" s="28"/>
      <c r="K5975" s="28"/>
      <c r="L5975" s="28"/>
      <c r="M5975" s="28"/>
      <c r="N5975" s="28"/>
      <c r="O5975" s="28"/>
      <c r="P5975" s="60"/>
      <c r="Q5975" s="60"/>
      <c r="R5975" s="60"/>
      <c r="S5975" s="60"/>
      <c r="T5975" s="60"/>
      <c r="U5975" s="60"/>
      <c r="V5975" s="46"/>
      <c r="W5975" s="28"/>
      <c r="X5975" s="28"/>
      <c r="Y5975" s="28"/>
      <c r="AA5975" s="77"/>
      <c r="AB5975" s="28"/>
      <c r="AC5975" s="28"/>
      <c r="AD5975" s="28"/>
      <c r="AE5975" s="28"/>
      <c r="AF5975" s="28"/>
      <c r="AG5975" s="28"/>
      <c r="AH5975" s="28"/>
      <c r="AI5975" s="28"/>
      <c r="AJ5975" s="28"/>
      <c r="AK5975" s="28"/>
      <c r="AL5975" s="28"/>
      <c r="AM5975" s="28"/>
      <c r="AN5975" s="28"/>
      <c r="AO5975" s="28"/>
      <c r="AP5975" s="28"/>
      <c r="AQ5975" s="28"/>
      <c r="AR5975" s="28"/>
      <c r="AS5975" s="28"/>
      <c r="AT5975" s="96"/>
      <c r="AU5975" s="28"/>
      <c r="AV5975" s="28"/>
      <c r="AW5975" s="28"/>
      <c r="AX5975" s="28"/>
      <c r="AY5975" s="28"/>
      <c r="AZ5975" s="28"/>
      <c r="BA5975" s="28"/>
      <c r="BB5975" s="28"/>
      <c r="BC5975" s="28"/>
      <c r="BD5975" s="28"/>
      <c r="BE5975" s="28"/>
    </row>
    <row r="5976" spans="3:57" ht="14.25" customHeight="1">
      <c r="C5976" s="46"/>
      <c r="D5976" s="28"/>
      <c r="E5976" s="28"/>
      <c r="F5976" s="28"/>
      <c r="G5976" s="28"/>
      <c r="H5976" s="28"/>
      <c r="I5976" s="28"/>
      <c r="J5976" s="28"/>
      <c r="K5976" s="28"/>
      <c r="L5976" s="28"/>
      <c r="M5976" s="28"/>
      <c r="N5976" s="28"/>
      <c r="O5976" s="28"/>
      <c r="P5976" s="60"/>
      <c r="Q5976" s="60"/>
      <c r="R5976" s="60"/>
      <c r="S5976" s="60"/>
      <c r="T5976" s="60"/>
      <c r="U5976" s="60"/>
      <c r="V5976" s="46"/>
      <c r="W5976" s="28"/>
      <c r="X5976" s="28"/>
      <c r="Y5976" s="28"/>
      <c r="AA5976" s="77"/>
      <c r="AB5976" s="28"/>
      <c r="AC5976" s="28"/>
      <c r="AD5976" s="28"/>
      <c r="AE5976" s="28"/>
      <c r="AF5976" s="28"/>
      <c r="AG5976" s="28"/>
      <c r="AH5976" s="28"/>
      <c r="AI5976" s="28"/>
      <c r="AJ5976" s="28"/>
      <c r="AK5976" s="28"/>
      <c r="AL5976" s="28"/>
      <c r="AM5976" s="28"/>
      <c r="AN5976" s="28"/>
      <c r="AO5976" s="28"/>
      <c r="AP5976" s="28"/>
      <c r="AQ5976" s="28"/>
      <c r="AR5976" s="28"/>
      <c r="AS5976" s="28"/>
      <c r="AT5976" s="96"/>
      <c r="AU5976" s="28"/>
      <c r="AV5976" s="28"/>
      <c r="AW5976" s="28"/>
      <c r="AX5976" s="28"/>
      <c r="AY5976" s="28"/>
      <c r="AZ5976" s="28"/>
      <c r="BA5976" s="28"/>
      <c r="BB5976" s="28"/>
      <c r="BC5976" s="28"/>
      <c r="BD5976" s="28"/>
      <c r="BE5976" s="28"/>
    </row>
    <row r="5977" spans="3:57" ht="14.25" customHeight="1">
      <c r="C5977" s="46"/>
      <c r="D5977" s="28"/>
      <c r="E5977" s="28"/>
      <c r="F5977" s="28"/>
      <c r="G5977" s="28"/>
      <c r="H5977" s="28"/>
      <c r="I5977" s="28"/>
      <c r="J5977" s="28"/>
      <c r="K5977" s="28"/>
      <c r="L5977" s="28"/>
      <c r="M5977" s="28"/>
      <c r="N5977" s="28"/>
      <c r="O5977" s="28"/>
      <c r="P5977" s="60"/>
      <c r="Q5977" s="60"/>
      <c r="R5977" s="60"/>
      <c r="S5977" s="60"/>
      <c r="T5977" s="60"/>
      <c r="U5977" s="60"/>
      <c r="V5977" s="46"/>
      <c r="W5977" s="28"/>
      <c r="X5977" s="28"/>
      <c r="Y5977" s="28"/>
      <c r="AA5977" s="77"/>
      <c r="AB5977" s="28"/>
      <c r="AC5977" s="28"/>
      <c r="AD5977" s="28"/>
      <c r="AE5977" s="28"/>
      <c r="AF5977" s="28"/>
      <c r="AG5977" s="28"/>
      <c r="AH5977" s="28"/>
      <c r="AI5977" s="28"/>
      <c r="AJ5977" s="28"/>
      <c r="AK5977" s="28"/>
      <c r="AL5977" s="28"/>
      <c r="AM5977" s="28"/>
      <c r="AN5977" s="28"/>
      <c r="AO5977" s="28"/>
      <c r="AP5977" s="28"/>
      <c r="AQ5977" s="28"/>
      <c r="AR5977" s="28"/>
      <c r="AS5977" s="28"/>
      <c r="AT5977" s="96"/>
      <c r="AU5977" s="28"/>
      <c r="AV5977" s="28"/>
      <c r="AW5977" s="28"/>
      <c r="AX5977" s="28"/>
      <c r="AY5977" s="28"/>
      <c r="AZ5977" s="28"/>
      <c r="BA5977" s="28"/>
      <c r="BB5977" s="28"/>
      <c r="BC5977" s="28"/>
      <c r="BD5977" s="28"/>
      <c r="BE5977" s="28"/>
    </row>
    <row r="5978" spans="3:57" ht="14.25" customHeight="1">
      <c r="C5978" s="46"/>
      <c r="D5978" s="28"/>
      <c r="E5978" s="28"/>
      <c r="F5978" s="28"/>
      <c r="G5978" s="28"/>
      <c r="H5978" s="28"/>
      <c r="I5978" s="28"/>
      <c r="J5978" s="28"/>
      <c r="K5978" s="28"/>
      <c r="L5978" s="28"/>
      <c r="M5978" s="28"/>
      <c r="N5978" s="28"/>
      <c r="O5978" s="28"/>
      <c r="P5978" s="60"/>
      <c r="Q5978" s="60"/>
      <c r="R5978" s="60"/>
      <c r="S5978" s="60"/>
      <c r="T5978" s="60"/>
      <c r="U5978" s="60"/>
      <c r="V5978" s="46"/>
      <c r="W5978" s="28"/>
      <c r="X5978" s="28"/>
      <c r="Y5978" s="28"/>
      <c r="AA5978" s="77"/>
      <c r="AB5978" s="28"/>
      <c r="AC5978" s="28"/>
      <c r="AD5978" s="28"/>
      <c r="AE5978" s="28"/>
      <c r="AF5978" s="28"/>
      <c r="AG5978" s="28"/>
      <c r="AH5978" s="28"/>
      <c r="AI5978" s="28"/>
      <c r="AJ5978" s="28"/>
      <c r="AK5978" s="28"/>
      <c r="AL5978" s="28"/>
      <c r="AM5978" s="28"/>
      <c r="AN5978" s="28"/>
      <c r="AO5978" s="28"/>
      <c r="AP5978" s="28"/>
      <c r="AQ5978" s="28"/>
      <c r="AR5978" s="28"/>
      <c r="AS5978" s="28"/>
      <c r="AT5978" s="96"/>
      <c r="AU5978" s="28"/>
      <c r="AV5978" s="28"/>
      <c r="AW5978" s="28"/>
      <c r="AX5978" s="28"/>
      <c r="AY5978" s="28"/>
      <c r="AZ5978" s="28"/>
      <c r="BA5978" s="28"/>
      <c r="BB5978" s="28"/>
      <c r="BC5978" s="28"/>
      <c r="BD5978" s="28"/>
      <c r="BE5978" s="28"/>
    </row>
    <row r="5979" spans="3:57" ht="14.25" customHeight="1">
      <c r="C5979" s="46"/>
      <c r="D5979" s="28"/>
      <c r="E5979" s="28"/>
      <c r="F5979" s="28"/>
      <c r="G5979" s="28"/>
      <c r="H5979" s="28"/>
      <c r="I5979" s="28"/>
      <c r="J5979" s="28"/>
      <c r="K5979" s="28"/>
      <c r="L5979" s="28"/>
      <c r="M5979" s="28"/>
      <c r="N5979" s="28"/>
      <c r="O5979" s="28"/>
      <c r="P5979" s="60"/>
      <c r="Q5979" s="60"/>
      <c r="R5979" s="60"/>
      <c r="S5979" s="60"/>
      <c r="T5979" s="60"/>
      <c r="U5979" s="60"/>
      <c r="V5979" s="46"/>
      <c r="W5979" s="28"/>
      <c r="X5979" s="28"/>
      <c r="Y5979" s="28"/>
      <c r="AA5979" s="77"/>
      <c r="AB5979" s="28"/>
      <c r="AC5979" s="28"/>
      <c r="AD5979" s="28"/>
      <c r="AE5979" s="28"/>
      <c r="AF5979" s="28"/>
      <c r="AG5979" s="28"/>
      <c r="AH5979" s="28"/>
      <c r="AI5979" s="28"/>
      <c r="AJ5979" s="28"/>
      <c r="AK5979" s="28"/>
      <c r="AL5979" s="28"/>
      <c r="AM5979" s="28"/>
      <c r="AN5979" s="28"/>
      <c r="AO5979" s="28"/>
      <c r="AP5979" s="28"/>
      <c r="AQ5979" s="28"/>
      <c r="AR5979" s="28"/>
      <c r="AS5979" s="28"/>
      <c r="AT5979" s="96"/>
      <c r="AU5979" s="28"/>
      <c r="AV5979" s="28"/>
      <c r="AW5979" s="28"/>
      <c r="AX5979" s="28"/>
      <c r="AY5979" s="28"/>
      <c r="AZ5979" s="28"/>
      <c r="BA5979" s="28"/>
      <c r="BB5979" s="28"/>
      <c r="BC5979" s="28"/>
      <c r="BD5979" s="28"/>
      <c r="BE5979" s="28"/>
    </row>
    <row r="5980" spans="3:57" ht="14.25" customHeight="1">
      <c r="C5980" s="46"/>
      <c r="D5980" s="28"/>
      <c r="E5980" s="28"/>
      <c r="F5980" s="28"/>
      <c r="G5980" s="28"/>
      <c r="H5980" s="28"/>
      <c r="I5980" s="28"/>
      <c r="J5980" s="28"/>
      <c r="K5980" s="28"/>
      <c r="L5980" s="28"/>
      <c r="M5980" s="28"/>
      <c r="N5980" s="28"/>
      <c r="O5980" s="28"/>
      <c r="P5980" s="60"/>
      <c r="Q5980" s="60"/>
      <c r="R5980" s="60"/>
      <c r="S5980" s="60"/>
      <c r="T5980" s="60"/>
      <c r="U5980" s="60"/>
      <c r="V5980" s="46"/>
      <c r="W5980" s="28"/>
      <c r="X5980" s="28"/>
      <c r="Y5980" s="28"/>
      <c r="AA5980" s="77"/>
      <c r="AB5980" s="28"/>
      <c r="AC5980" s="28"/>
      <c r="AD5980" s="28"/>
      <c r="AE5980" s="28"/>
      <c r="AF5980" s="28"/>
      <c r="AG5980" s="28"/>
      <c r="AH5980" s="28"/>
      <c r="AI5980" s="28"/>
      <c r="AJ5980" s="28"/>
      <c r="AK5980" s="28"/>
      <c r="AL5980" s="28"/>
      <c r="AM5980" s="28"/>
      <c r="AN5980" s="28"/>
      <c r="AO5980" s="28"/>
      <c r="AP5980" s="28"/>
      <c r="AQ5980" s="28"/>
      <c r="AR5980" s="28"/>
      <c r="AS5980" s="28"/>
      <c r="AT5980" s="96"/>
      <c r="AU5980" s="28"/>
      <c r="AV5980" s="28"/>
      <c r="AW5980" s="28"/>
      <c r="AX5980" s="28"/>
      <c r="AY5980" s="28"/>
      <c r="AZ5980" s="28"/>
      <c r="BA5980" s="28"/>
      <c r="BB5980" s="28"/>
      <c r="BC5980" s="28"/>
      <c r="BD5980" s="28"/>
      <c r="BE5980" s="28"/>
    </row>
    <row r="5981" spans="3:57" ht="14.25" customHeight="1">
      <c r="C5981" s="46"/>
      <c r="D5981" s="28"/>
      <c r="E5981" s="28"/>
      <c r="F5981" s="28"/>
      <c r="G5981" s="28"/>
      <c r="H5981" s="28"/>
      <c r="I5981" s="28"/>
      <c r="J5981" s="28"/>
      <c r="K5981" s="28"/>
      <c r="L5981" s="28"/>
      <c r="M5981" s="28"/>
      <c r="N5981" s="28"/>
      <c r="O5981" s="28"/>
      <c r="P5981" s="60"/>
      <c r="Q5981" s="60"/>
      <c r="R5981" s="60"/>
      <c r="S5981" s="60"/>
      <c r="T5981" s="60"/>
      <c r="U5981" s="60"/>
      <c r="V5981" s="46"/>
      <c r="W5981" s="28"/>
      <c r="X5981" s="28"/>
      <c r="Y5981" s="28"/>
      <c r="AA5981" s="77"/>
      <c r="AB5981" s="28"/>
      <c r="AC5981" s="28"/>
      <c r="AD5981" s="28"/>
      <c r="AE5981" s="28"/>
      <c r="AF5981" s="28"/>
      <c r="AG5981" s="28"/>
      <c r="AH5981" s="28"/>
      <c r="AI5981" s="28"/>
      <c r="AJ5981" s="28"/>
      <c r="AK5981" s="28"/>
      <c r="AL5981" s="28"/>
      <c r="AM5981" s="28"/>
      <c r="AN5981" s="28"/>
      <c r="AO5981" s="28"/>
      <c r="AP5981" s="28"/>
      <c r="AQ5981" s="28"/>
      <c r="AR5981" s="28"/>
      <c r="AS5981" s="28"/>
      <c r="AT5981" s="96"/>
      <c r="AU5981" s="28"/>
      <c r="AV5981" s="28"/>
      <c r="AW5981" s="28"/>
      <c r="AX5981" s="28"/>
      <c r="AY5981" s="28"/>
      <c r="AZ5981" s="28"/>
      <c r="BA5981" s="28"/>
      <c r="BB5981" s="28"/>
      <c r="BC5981" s="28"/>
      <c r="BD5981" s="28"/>
      <c r="BE5981" s="28"/>
    </row>
    <row r="5982" spans="3:57" ht="14.25" customHeight="1">
      <c r="C5982" s="46"/>
      <c r="D5982" s="28"/>
      <c r="E5982" s="28"/>
      <c r="F5982" s="28"/>
      <c r="G5982" s="28"/>
      <c r="H5982" s="28"/>
      <c r="I5982" s="28"/>
      <c r="J5982" s="28"/>
      <c r="K5982" s="28"/>
      <c r="L5982" s="28"/>
      <c r="M5982" s="28"/>
      <c r="N5982" s="28"/>
      <c r="O5982" s="28"/>
      <c r="P5982" s="60"/>
      <c r="Q5982" s="60"/>
      <c r="R5982" s="60"/>
      <c r="S5982" s="60"/>
      <c r="T5982" s="60"/>
      <c r="U5982" s="60"/>
      <c r="V5982" s="46"/>
      <c r="W5982" s="28"/>
      <c r="X5982" s="28"/>
      <c r="Y5982" s="28"/>
      <c r="AA5982" s="77"/>
      <c r="AB5982" s="28"/>
      <c r="AC5982" s="28"/>
      <c r="AD5982" s="28"/>
      <c r="AE5982" s="28"/>
      <c r="AF5982" s="28"/>
      <c r="AG5982" s="28"/>
      <c r="AH5982" s="28"/>
      <c r="AI5982" s="28"/>
      <c r="AJ5982" s="28"/>
      <c r="AK5982" s="28"/>
      <c r="AL5982" s="28"/>
      <c r="AM5982" s="28"/>
      <c r="AN5982" s="28"/>
      <c r="AO5982" s="28"/>
      <c r="AP5982" s="28"/>
      <c r="AQ5982" s="28"/>
      <c r="AR5982" s="28"/>
      <c r="AS5982" s="28"/>
      <c r="AT5982" s="96"/>
      <c r="AU5982" s="28"/>
      <c r="AV5982" s="28"/>
      <c r="AW5982" s="28"/>
      <c r="AX5982" s="28"/>
      <c r="AY5982" s="28"/>
      <c r="AZ5982" s="28"/>
      <c r="BA5982" s="28"/>
      <c r="BB5982" s="28"/>
      <c r="BC5982" s="28"/>
      <c r="BD5982" s="28"/>
      <c r="BE5982" s="28"/>
    </row>
    <row r="5983" spans="3:57" ht="14.25" customHeight="1">
      <c r="C5983" s="46"/>
      <c r="D5983" s="28"/>
      <c r="E5983" s="28"/>
      <c r="F5983" s="28"/>
      <c r="G5983" s="28"/>
      <c r="H5983" s="28"/>
      <c r="I5983" s="28"/>
      <c r="J5983" s="28"/>
      <c r="K5983" s="28"/>
      <c r="L5983" s="28"/>
      <c r="M5983" s="28"/>
      <c r="N5983" s="28"/>
      <c r="O5983" s="28"/>
      <c r="P5983" s="60"/>
      <c r="Q5983" s="60"/>
      <c r="R5983" s="60"/>
      <c r="S5983" s="60"/>
      <c r="T5983" s="60"/>
      <c r="U5983" s="60"/>
      <c r="V5983" s="46"/>
      <c r="W5983" s="28"/>
      <c r="X5983" s="28"/>
      <c r="Y5983" s="28"/>
      <c r="AA5983" s="77"/>
      <c r="AB5983" s="28"/>
      <c r="AC5983" s="28"/>
      <c r="AD5983" s="28"/>
      <c r="AE5983" s="28"/>
      <c r="AF5983" s="28"/>
      <c r="AG5983" s="28"/>
      <c r="AH5983" s="28"/>
      <c r="AI5983" s="28"/>
      <c r="AJ5983" s="28"/>
      <c r="AK5983" s="28"/>
      <c r="AL5983" s="28"/>
      <c r="AM5983" s="28"/>
      <c r="AN5983" s="28"/>
      <c r="AO5983" s="28"/>
      <c r="AP5983" s="28"/>
      <c r="AQ5983" s="28"/>
      <c r="AR5983" s="28"/>
      <c r="AS5983" s="28"/>
      <c r="AT5983" s="96"/>
      <c r="AU5983" s="28"/>
      <c r="AV5983" s="28"/>
      <c r="AW5983" s="28"/>
      <c r="AX5983" s="28"/>
      <c r="AY5983" s="28"/>
      <c r="AZ5983" s="28"/>
      <c r="BA5983" s="28"/>
      <c r="BB5983" s="28"/>
      <c r="BC5983" s="28"/>
      <c r="BD5983" s="28"/>
      <c r="BE5983" s="28"/>
    </row>
    <row r="5984" spans="3:57" ht="14.25" customHeight="1">
      <c r="C5984" s="46"/>
      <c r="D5984" s="28"/>
      <c r="E5984" s="28"/>
      <c r="F5984" s="28"/>
      <c r="G5984" s="28"/>
      <c r="H5984" s="28"/>
      <c r="I5984" s="28"/>
      <c r="J5984" s="28"/>
      <c r="K5984" s="28"/>
      <c r="L5984" s="28"/>
      <c r="M5984" s="28"/>
      <c r="N5984" s="28"/>
      <c r="O5984" s="28"/>
      <c r="P5984" s="60"/>
      <c r="Q5984" s="60"/>
      <c r="R5984" s="60"/>
      <c r="S5984" s="60"/>
      <c r="T5984" s="60"/>
      <c r="U5984" s="60"/>
      <c r="V5984" s="46"/>
      <c r="W5984" s="28"/>
      <c r="X5984" s="28"/>
      <c r="Y5984" s="28"/>
      <c r="AA5984" s="77"/>
      <c r="AB5984" s="28"/>
      <c r="AC5984" s="28"/>
      <c r="AD5984" s="28"/>
      <c r="AE5984" s="28"/>
      <c r="AF5984" s="28"/>
      <c r="AG5984" s="28"/>
      <c r="AH5984" s="28"/>
      <c r="AI5984" s="28"/>
      <c r="AJ5984" s="28"/>
      <c r="AK5984" s="28"/>
      <c r="AL5984" s="28"/>
      <c r="AM5984" s="28"/>
      <c r="AN5984" s="28"/>
      <c r="AO5984" s="28"/>
      <c r="AP5984" s="28"/>
      <c r="AQ5984" s="28"/>
      <c r="AR5984" s="28"/>
      <c r="AS5984" s="28"/>
      <c r="AT5984" s="96"/>
      <c r="AU5984" s="28"/>
      <c r="AV5984" s="28"/>
      <c r="AW5984" s="28"/>
      <c r="AX5984" s="28"/>
      <c r="AY5984" s="28"/>
      <c r="AZ5984" s="28"/>
      <c r="BA5984" s="28"/>
      <c r="BB5984" s="28"/>
      <c r="BC5984" s="28"/>
      <c r="BD5984" s="28"/>
      <c r="BE5984" s="28"/>
    </row>
    <row r="5985" spans="3:57" ht="14.25" customHeight="1">
      <c r="C5985" s="46"/>
      <c r="D5985" s="28"/>
      <c r="E5985" s="28"/>
      <c r="F5985" s="28"/>
      <c r="G5985" s="28"/>
      <c r="H5985" s="28"/>
      <c r="I5985" s="28"/>
      <c r="J5985" s="28"/>
      <c r="K5985" s="28"/>
      <c r="L5985" s="28"/>
      <c r="M5985" s="28"/>
      <c r="N5985" s="28"/>
      <c r="O5985" s="28"/>
      <c r="P5985" s="60"/>
      <c r="Q5985" s="60"/>
      <c r="R5985" s="60"/>
      <c r="S5985" s="60"/>
      <c r="T5985" s="60"/>
      <c r="U5985" s="60"/>
      <c r="V5985" s="46"/>
      <c r="W5985" s="28"/>
      <c r="X5985" s="28"/>
      <c r="Y5985" s="28"/>
      <c r="AA5985" s="77"/>
      <c r="AB5985" s="28"/>
      <c r="AC5985" s="28"/>
      <c r="AD5985" s="28"/>
      <c r="AE5985" s="28"/>
      <c r="AF5985" s="28"/>
      <c r="AG5985" s="28"/>
      <c r="AH5985" s="28"/>
      <c r="AI5985" s="28"/>
      <c r="AJ5985" s="28"/>
      <c r="AK5985" s="28"/>
      <c r="AL5985" s="28"/>
      <c r="AM5985" s="28"/>
      <c r="AN5985" s="28"/>
      <c r="AO5985" s="28"/>
      <c r="AP5985" s="28"/>
      <c r="AQ5985" s="28"/>
      <c r="AR5985" s="28"/>
      <c r="AS5985" s="28"/>
      <c r="AT5985" s="96"/>
      <c r="AU5985" s="28"/>
      <c r="AV5985" s="28"/>
      <c r="AW5985" s="28"/>
      <c r="AX5985" s="28"/>
      <c r="AY5985" s="28"/>
      <c r="AZ5985" s="28"/>
      <c r="BA5985" s="28"/>
      <c r="BB5985" s="28"/>
      <c r="BC5985" s="28"/>
      <c r="BD5985" s="28"/>
      <c r="BE5985" s="28"/>
    </row>
    <row r="5986" spans="3:57" ht="14.25" customHeight="1">
      <c r="C5986" s="46"/>
      <c r="D5986" s="28"/>
      <c r="E5986" s="28"/>
      <c r="F5986" s="28"/>
      <c r="G5986" s="28"/>
      <c r="H5986" s="28"/>
      <c r="I5986" s="28"/>
      <c r="J5986" s="28"/>
      <c r="K5986" s="28"/>
      <c r="L5986" s="28"/>
      <c r="M5986" s="28"/>
      <c r="N5986" s="28"/>
      <c r="O5986" s="28"/>
      <c r="P5986" s="60"/>
      <c r="Q5986" s="60"/>
      <c r="R5986" s="60"/>
      <c r="S5986" s="60"/>
      <c r="T5986" s="60"/>
      <c r="U5986" s="60"/>
      <c r="V5986" s="46"/>
      <c r="W5986" s="28"/>
      <c r="X5986" s="28"/>
      <c r="Y5986" s="28"/>
      <c r="AA5986" s="77"/>
      <c r="AB5986" s="28"/>
      <c r="AC5986" s="28"/>
      <c r="AD5986" s="28"/>
      <c r="AE5986" s="28"/>
      <c r="AF5986" s="28"/>
      <c r="AG5986" s="28"/>
      <c r="AH5986" s="28"/>
      <c r="AI5986" s="28"/>
      <c r="AJ5986" s="28"/>
      <c r="AK5986" s="28"/>
      <c r="AL5986" s="28"/>
      <c r="AM5986" s="28"/>
      <c r="AN5986" s="28"/>
      <c r="AO5986" s="28"/>
      <c r="AP5986" s="28"/>
      <c r="AQ5986" s="28"/>
      <c r="AR5986" s="28"/>
      <c r="AS5986" s="28"/>
      <c r="AT5986" s="96"/>
      <c r="AU5986" s="28"/>
      <c r="AV5986" s="28"/>
      <c r="AW5986" s="28"/>
      <c r="AX5986" s="28"/>
      <c r="AY5986" s="28"/>
      <c r="AZ5986" s="28"/>
      <c r="BA5986" s="28"/>
      <c r="BB5986" s="28"/>
      <c r="BC5986" s="28"/>
      <c r="BD5986" s="28"/>
      <c r="BE5986" s="28"/>
    </row>
    <row r="5987" spans="3:57" ht="14.25" customHeight="1">
      <c r="C5987" s="46"/>
      <c r="D5987" s="28"/>
      <c r="E5987" s="28"/>
      <c r="F5987" s="28"/>
      <c r="G5987" s="28"/>
      <c r="H5987" s="28"/>
      <c r="I5987" s="28"/>
      <c r="J5987" s="28"/>
      <c r="K5987" s="28"/>
      <c r="L5987" s="28"/>
      <c r="M5987" s="28"/>
      <c r="N5987" s="28"/>
      <c r="O5987" s="28"/>
      <c r="P5987" s="60"/>
      <c r="Q5987" s="60"/>
      <c r="R5987" s="60"/>
      <c r="S5987" s="60"/>
      <c r="T5987" s="60"/>
      <c r="U5987" s="60"/>
      <c r="V5987" s="46"/>
      <c r="W5987" s="28"/>
      <c r="X5987" s="28"/>
      <c r="Y5987" s="28"/>
      <c r="AA5987" s="77"/>
      <c r="AB5987" s="28"/>
      <c r="AC5987" s="28"/>
      <c r="AD5987" s="28"/>
      <c r="AE5987" s="28"/>
      <c r="AF5987" s="28"/>
      <c r="AG5987" s="28"/>
      <c r="AH5987" s="28"/>
      <c r="AI5987" s="28"/>
      <c r="AJ5987" s="28"/>
      <c r="AK5987" s="28"/>
      <c r="AL5987" s="28"/>
      <c r="AM5987" s="28"/>
      <c r="AN5987" s="28"/>
      <c r="AO5987" s="28"/>
      <c r="AP5987" s="28"/>
      <c r="AQ5987" s="28"/>
      <c r="AR5987" s="28"/>
      <c r="AS5987" s="28"/>
      <c r="AT5987" s="96"/>
      <c r="AU5987" s="28"/>
      <c r="AV5987" s="28"/>
      <c r="AW5987" s="28"/>
      <c r="AX5987" s="28"/>
      <c r="AY5987" s="28"/>
      <c r="AZ5987" s="28"/>
      <c r="BA5987" s="28"/>
      <c r="BB5987" s="28"/>
      <c r="BC5987" s="28"/>
      <c r="BD5987" s="28"/>
      <c r="BE5987" s="28"/>
    </row>
    <row r="5988" spans="3:57" ht="14.25" customHeight="1">
      <c r="C5988" s="46"/>
      <c r="D5988" s="28"/>
      <c r="E5988" s="28"/>
      <c r="F5988" s="28"/>
      <c r="G5988" s="28"/>
      <c r="H5988" s="28"/>
      <c r="I5988" s="28"/>
      <c r="J5988" s="28"/>
      <c r="K5988" s="28"/>
      <c r="L5988" s="28"/>
      <c r="M5988" s="28"/>
      <c r="N5988" s="28"/>
      <c r="O5988" s="28"/>
      <c r="P5988" s="60"/>
      <c r="Q5988" s="60"/>
      <c r="R5988" s="60"/>
      <c r="S5988" s="60"/>
      <c r="T5988" s="60"/>
      <c r="U5988" s="60"/>
      <c r="V5988" s="46"/>
      <c r="W5988" s="28"/>
      <c r="X5988" s="28"/>
      <c r="Y5988" s="28"/>
      <c r="AA5988" s="77"/>
      <c r="AB5988" s="28"/>
      <c r="AC5988" s="28"/>
      <c r="AD5988" s="28"/>
      <c r="AE5988" s="28"/>
      <c r="AF5988" s="28"/>
      <c r="AG5988" s="28"/>
      <c r="AH5988" s="28"/>
      <c r="AI5988" s="28"/>
      <c r="AJ5988" s="28"/>
      <c r="AK5988" s="28"/>
      <c r="AL5988" s="28"/>
      <c r="AM5988" s="28"/>
      <c r="AN5988" s="28"/>
      <c r="AO5988" s="28"/>
      <c r="AP5988" s="28"/>
      <c r="AQ5988" s="28"/>
      <c r="AR5988" s="28"/>
      <c r="AS5988" s="28"/>
      <c r="AT5988" s="96"/>
      <c r="AU5988" s="28"/>
      <c r="AV5988" s="28"/>
      <c r="AW5988" s="28"/>
      <c r="AX5988" s="28"/>
      <c r="AY5988" s="28"/>
      <c r="AZ5988" s="28"/>
      <c r="BA5988" s="28"/>
      <c r="BB5988" s="28"/>
      <c r="BC5988" s="28"/>
      <c r="BD5988" s="28"/>
      <c r="BE5988" s="28"/>
    </row>
    <row r="5989" spans="3:57" ht="14.25" customHeight="1">
      <c r="C5989" s="46"/>
      <c r="D5989" s="28"/>
      <c r="E5989" s="28"/>
      <c r="F5989" s="28"/>
      <c r="G5989" s="28"/>
      <c r="H5989" s="28"/>
      <c r="I5989" s="28"/>
      <c r="J5989" s="28"/>
      <c r="K5989" s="28"/>
      <c r="L5989" s="28"/>
      <c r="M5989" s="28"/>
      <c r="N5989" s="28"/>
      <c r="O5989" s="28"/>
      <c r="P5989" s="60"/>
      <c r="Q5989" s="60"/>
      <c r="R5989" s="60"/>
      <c r="S5989" s="60"/>
      <c r="T5989" s="60"/>
      <c r="U5989" s="60"/>
      <c r="V5989" s="46"/>
      <c r="W5989" s="28"/>
      <c r="X5989" s="28"/>
      <c r="Y5989" s="28"/>
      <c r="AA5989" s="77"/>
      <c r="AB5989" s="28"/>
      <c r="AC5989" s="28"/>
      <c r="AD5989" s="28"/>
      <c r="AE5989" s="28"/>
      <c r="AF5989" s="28"/>
      <c r="AG5989" s="28"/>
      <c r="AH5989" s="28"/>
      <c r="AI5989" s="28"/>
      <c r="AJ5989" s="28"/>
      <c r="AK5989" s="28"/>
      <c r="AL5989" s="28"/>
      <c r="AM5989" s="28"/>
      <c r="AN5989" s="28"/>
      <c r="AO5989" s="28"/>
      <c r="AP5989" s="28"/>
      <c r="AQ5989" s="28"/>
      <c r="AR5989" s="28"/>
      <c r="AS5989" s="28"/>
      <c r="AT5989" s="96"/>
      <c r="AU5989" s="28"/>
      <c r="AV5989" s="28"/>
      <c r="AW5989" s="28"/>
      <c r="AX5989" s="28"/>
      <c r="AY5989" s="28"/>
      <c r="AZ5989" s="28"/>
      <c r="BA5989" s="28"/>
      <c r="BB5989" s="28"/>
      <c r="BC5989" s="28"/>
      <c r="BD5989" s="28"/>
      <c r="BE5989" s="28"/>
    </row>
    <row r="5990" spans="3:57" ht="14.25" customHeight="1">
      <c r="C5990" s="46"/>
      <c r="D5990" s="28"/>
      <c r="E5990" s="28"/>
      <c r="F5990" s="28"/>
      <c r="G5990" s="28"/>
      <c r="H5990" s="28"/>
      <c r="I5990" s="28"/>
      <c r="J5990" s="28"/>
      <c r="K5990" s="28"/>
      <c r="L5990" s="28"/>
      <c r="M5990" s="28"/>
      <c r="N5990" s="28"/>
      <c r="O5990" s="28"/>
      <c r="P5990" s="60"/>
      <c r="Q5990" s="60"/>
      <c r="R5990" s="60"/>
      <c r="S5990" s="60"/>
      <c r="T5990" s="60"/>
      <c r="U5990" s="60"/>
      <c r="V5990" s="46"/>
      <c r="W5990" s="28"/>
      <c r="X5990" s="28"/>
      <c r="Y5990" s="28"/>
      <c r="AA5990" s="77"/>
      <c r="AB5990" s="28"/>
      <c r="AC5990" s="28"/>
      <c r="AD5990" s="28"/>
      <c r="AE5990" s="28"/>
      <c r="AF5990" s="28"/>
      <c r="AG5990" s="28"/>
      <c r="AH5990" s="28"/>
      <c r="AI5990" s="28"/>
      <c r="AJ5990" s="28"/>
      <c r="AK5990" s="28"/>
      <c r="AL5990" s="28"/>
      <c r="AM5990" s="28"/>
      <c r="AN5990" s="28"/>
      <c r="AO5990" s="28"/>
      <c r="AP5990" s="28"/>
      <c r="AQ5990" s="28"/>
      <c r="AR5990" s="28"/>
      <c r="AS5990" s="28"/>
      <c r="AT5990" s="96"/>
      <c r="AU5990" s="28"/>
      <c r="AV5990" s="28"/>
      <c r="AW5990" s="28"/>
      <c r="AX5990" s="28"/>
      <c r="AY5990" s="28"/>
      <c r="AZ5990" s="28"/>
      <c r="BA5990" s="28"/>
      <c r="BB5990" s="28"/>
      <c r="BC5990" s="28"/>
      <c r="BD5990" s="28"/>
      <c r="BE5990" s="28"/>
    </row>
    <row r="5991" spans="3:57" ht="14.25" customHeight="1">
      <c r="C5991" s="46"/>
      <c r="D5991" s="28"/>
      <c r="E5991" s="28"/>
      <c r="F5991" s="28"/>
      <c r="G5991" s="28"/>
      <c r="H5991" s="28"/>
      <c r="I5991" s="28"/>
      <c r="J5991" s="28"/>
      <c r="K5991" s="28"/>
      <c r="L5991" s="28"/>
      <c r="M5991" s="28"/>
      <c r="N5991" s="28"/>
      <c r="O5991" s="28"/>
      <c r="P5991" s="60"/>
      <c r="Q5991" s="60"/>
      <c r="R5991" s="60"/>
      <c r="S5991" s="60"/>
      <c r="T5991" s="60"/>
      <c r="U5991" s="60"/>
      <c r="V5991" s="46"/>
      <c r="W5991" s="28"/>
      <c r="X5991" s="28"/>
      <c r="Y5991" s="28"/>
      <c r="AA5991" s="77"/>
      <c r="AB5991" s="28"/>
      <c r="AC5991" s="28"/>
      <c r="AD5991" s="28"/>
      <c r="AE5991" s="28"/>
      <c r="AF5991" s="28"/>
      <c r="AG5991" s="28"/>
      <c r="AH5991" s="28"/>
      <c r="AI5991" s="28"/>
      <c r="AJ5991" s="28"/>
      <c r="AK5991" s="28"/>
      <c r="AL5991" s="28"/>
      <c r="AM5991" s="28"/>
      <c r="AN5991" s="28"/>
      <c r="AO5991" s="28"/>
      <c r="AP5991" s="28"/>
      <c r="AQ5991" s="28"/>
      <c r="AR5991" s="28"/>
      <c r="AS5991" s="28"/>
      <c r="AT5991" s="96"/>
      <c r="AU5991" s="28"/>
      <c r="AV5991" s="28"/>
      <c r="AW5991" s="28"/>
      <c r="AX5991" s="28"/>
      <c r="AY5991" s="28"/>
      <c r="AZ5991" s="28"/>
      <c r="BA5991" s="28"/>
      <c r="BB5991" s="28"/>
      <c r="BC5991" s="28"/>
      <c r="BD5991" s="28"/>
      <c r="BE5991" s="28"/>
    </row>
    <row r="5992" spans="3:57" ht="14.25" customHeight="1">
      <c r="C5992" s="46"/>
      <c r="D5992" s="28"/>
      <c r="E5992" s="28"/>
      <c r="F5992" s="28"/>
      <c r="G5992" s="28"/>
      <c r="H5992" s="28"/>
      <c r="I5992" s="28"/>
      <c r="J5992" s="28"/>
      <c r="K5992" s="28"/>
      <c r="L5992" s="28"/>
      <c r="M5992" s="28"/>
      <c r="N5992" s="28"/>
      <c r="O5992" s="28"/>
      <c r="P5992" s="60"/>
      <c r="Q5992" s="60"/>
      <c r="R5992" s="60"/>
      <c r="S5992" s="60"/>
      <c r="T5992" s="60"/>
      <c r="U5992" s="60"/>
      <c r="V5992" s="46"/>
      <c r="W5992" s="28"/>
      <c r="X5992" s="28"/>
      <c r="Y5992" s="28"/>
      <c r="AA5992" s="77"/>
      <c r="AB5992" s="28"/>
      <c r="AC5992" s="28"/>
      <c r="AD5992" s="28"/>
      <c r="AE5992" s="28"/>
      <c r="AF5992" s="28"/>
      <c r="AG5992" s="28"/>
      <c r="AH5992" s="28"/>
      <c r="AI5992" s="28"/>
      <c r="AJ5992" s="28"/>
      <c r="AK5992" s="28"/>
      <c r="AL5992" s="28"/>
      <c r="AM5992" s="28"/>
      <c r="AN5992" s="28"/>
      <c r="AO5992" s="28"/>
      <c r="AP5992" s="28"/>
      <c r="AQ5992" s="28"/>
      <c r="AR5992" s="28"/>
      <c r="AS5992" s="28"/>
      <c r="AT5992" s="96"/>
      <c r="AU5992" s="28"/>
      <c r="AV5992" s="28"/>
      <c r="AW5992" s="28"/>
      <c r="AX5992" s="28"/>
      <c r="AY5992" s="28"/>
      <c r="AZ5992" s="28"/>
      <c r="BA5992" s="28"/>
      <c r="BB5992" s="28"/>
      <c r="BC5992" s="28"/>
      <c r="BD5992" s="28"/>
      <c r="BE5992" s="28"/>
    </row>
    <row r="5993" spans="3:57" ht="14.25" customHeight="1">
      <c r="C5993" s="46"/>
      <c r="D5993" s="28"/>
      <c r="E5993" s="28"/>
      <c r="F5993" s="28"/>
      <c r="G5993" s="28"/>
      <c r="H5993" s="28"/>
      <c r="I5993" s="28"/>
      <c r="J5993" s="28"/>
      <c r="K5993" s="28"/>
      <c r="L5993" s="28"/>
      <c r="M5993" s="28"/>
      <c r="N5993" s="28"/>
      <c r="O5993" s="28"/>
      <c r="P5993" s="60"/>
      <c r="Q5993" s="60"/>
      <c r="R5993" s="60"/>
      <c r="S5993" s="60"/>
      <c r="T5993" s="60"/>
      <c r="U5993" s="60"/>
      <c r="V5993" s="46"/>
      <c r="W5993" s="28"/>
      <c r="X5993" s="28"/>
      <c r="Y5993" s="28"/>
      <c r="AA5993" s="77"/>
      <c r="AB5993" s="28"/>
      <c r="AC5993" s="28"/>
      <c r="AD5993" s="28"/>
      <c r="AE5993" s="28"/>
      <c r="AF5993" s="28"/>
      <c r="AG5993" s="28"/>
      <c r="AH5993" s="28"/>
      <c r="AI5993" s="28"/>
      <c r="AJ5993" s="28"/>
      <c r="AK5993" s="28"/>
      <c r="AL5993" s="28"/>
      <c r="AM5993" s="28"/>
      <c r="AN5993" s="28"/>
      <c r="AO5993" s="28"/>
      <c r="AP5993" s="28"/>
      <c r="AQ5993" s="28"/>
      <c r="AR5993" s="28"/>
      <c r="AS5993" s="28"/>
      <c r="AT5993" s="96"/>
      <c r="AU5993" s="28"/>
      <c r="AV5993" s="28"/>
      <c r="AW5993" s="28"/>
      <c r="AX5993" s="28"/>
      <c r="AY5993" s="28"/>
      <c r="AZ5993" s="28"/>
      <c r="BA5993" s="28"/>
      <c r="BB5993" s="28"/>
      <c r="BC5993" s="28"/>
      <c r="BD5993" s="28"/>
      <c r="BE5993" s="28"/>
    </row>
    <row r="5994" spans="3:57" ht="14.25" customHeight="1">
      <c r="C5994" s="46"/>
      <c r="D5994" s="28"/>
      <c r="E5994" s="28"/>
      <c r="F5994" s="28"/>
      <c r="G5994" s="28"/>
      <c r="H5994" s="28"/>
      <c r="I5994" s="28"/>
      <c r="J5994" s="28"/>
      <c r="K5994" s="28"/>
      <c r="L5994" s="28"/>
      <c r="M5994" s="28"/>
      <c r="N5994" s="28"/>
      <c r="O5994" s="28"/>
      <c r="P5994" s="60"/>
      <c r="Q5994" s="60"/>
      <c r="R5994" s="60"/>
      <c r="S5994" s="60"/>
      <c r="T5994" s="60"/>
      <c r="U5994" s="60"/>
      <c r="V5994" s="46"/>
      <c r="W5994" s="28"/>
      <c r="X5994" s="28"/>
      <c r="Y5994" s="28"/>
      <c r="AA5994" s="77"/>
      <c r="AB5994" s="28"/>
      <c r="AC5994" s="28"/>
      <c r="AD5994" s="28"/>
      <c r="AE5994" s="28"/>
      <c r="AF5994" s="28"/>
      <c r="AG5994" s="28"/>
      <c r="AH5994" s="28"/>
      <c r="AI5994" s="28"/>
      <c r="AJ5994" s="28"/>
      <c r="AK5994" s="28"/>
      <c r="AL5994" s="28"/>
      <c r="AM5994" s="28"/>
      <c r="AN5994" s="28"/>
      <c r="AO5994" s="28"/>
      <c r="AP5994" s="28"/>
      <c r="AQ5994" s="28"/>
      <c r="AR5994" s="28"/>
      <c r="AS5994" s="28"/>
      <c r="AT5994" s="96"/>
      <c r="AU5994" s="28"/>
      <c r="AV5994" s="28"/>
      <c r="AW5994" s="28"/>
      <c r="AX5994" s="28"/>
      <c r="AY5994" s="28"/>
      <c r="AZ5994" s="28"/>
      <c r="BA5994" s="28"/>
      <c r="BB5994" s="28"/>
      <c r="BC5994" s="28"/>
      <c r="BD5994" s="28"/>
      <c r="BE5994" s="28"/>
    </row>
    <row r="5995" spans="3:57" ht="14.25" customHeight="1">
      <c r="C5995" s="46"/>
      <c r="D5995" s="28"/>
      <c r="E5995" s="28"/>
      <c r="F5995" s="28"/>
      <c r="G5995" s="28"/>
      <c r="H5995" s="28"/>
      <c r="I5995" s="28"/>
      <c r="J5995" s="28"/>
      <c r="K5995" s="28"/>
      <c r="L5995" s="28"/>
      <c r="M5995" s="28"/>
      <c r="N5995" s="28"/>
      <c r="O5995" s="28"/>
      <c r="P5995" s="60"/>
      <c r="Q5995" s="60"/>
      <c r="R5995" s="60"/>
      <c r="S5995" s="60"/>
      <c r="T5995" s="60"/>
      <c r="U5995" s="60"/>
      <c r="V5995" s="46"/>
      <c r="W5995" s="28"/>
      <c r="X5995" s="28"/>
      <c r="Y5995" s="28"/>
      <c r="AA5995" s="77"/>
      <c r="AB5995" s="28"/>
      <c r="AC5995" s="28"/>
      <c r="AD5995" s="28"/>
      <c r="AE5995" s="28"/>
      <c r="AF5995" s="28"/>
      <c r="AG5995" s="28"/>
      <c r="AH5995" s="28"/>
      <c r="AI5995" s="28"/>
      <c r="AJ5995" s="28"/>
      <c r="AK5995" s="28"/>
      <c r="AL5995" s="28"/>
      <c r="AM5995" s="28"/>
      <c r="AN5995" s="28"/>
      <c r="AO5995" s="28"/>
      <c r="AP5995" s="28"/>
      <c r="AQ5995" s="28"/>
      <c r="AR5995" s="28"/>
      <c r="AS5995" s="28"/>
      <c r="AT5995" s="96"/>
      <c r="AU5995" s="28"/>
      <c r="AV5995" s="28"/>
      <c r="AW5995" s="28"/>
      <c r="AX5995" s="28"/>
      <c r="AY5995" s="28"/>
      <c r="AZ5995" s="28"/>
      <c r="BA5995" s="28"/>
      <c r="BB5995" s="28"/>
      <c r="BC5995" s="28"/>
      <c r="BD5995" s="28"/>
      <c r="BE5995" s="28"/>
    </row>
    <row r="5996" spans="3:57" ht="14.25" customHeight="1">
      <c r="C5996" s="46"/>
      <c r="D5996" s="28"/>
      <c r="E5996" s="28"/>
      <c r="F5996" s="28"/>
      <c r="G5996" s="28"/>
      <c r="H5996" s="28"/>
      <c r="I5996" s="28"/>
      <c r="J5996" s="28"/>
      <c r="K5996" s="28"/>
      <c r="L5996" s="28"/>
      <c r="M5996" s="28"/>
      <c r="N5996" s="28"/>
      <c r="O5996" s="28"/>
      <c r="P5996" s="60"/>
      <c r="Q5996" s="60"/>
      <c r="R5996" s="60"/>
      <c r="S5996" s="60"/>
      <c r="T5996" s="60"/>
      <c r="U5996" s="60"/>
      <c r="V5996" s="46"/>
      <c r="W5996" s="28"/>
      <c r="X5996" s="28"/>
      <c r="Y5996" s="28"/>
      <c r="AA5996" s="77"/>
      <c r="AB5996" s="28"/>
      <c r="AC5996" s="28"/>
      <c r="AD5996" s="28"/>
      <c r="AE5996" s="28"/>
      <c r="AF5996" s="28"/>
      <c r="AG5996" s="28"/>
      <c r="AH5996" s="28"/>
      <c r="AI5996" s="28"/>
      <c r="AJ5996" s="28"/>
      <c r="AK5996" s="28"/>
      <c r="AL5996" s="28"/>
      <c r="AM5996" s="28"/>
      <c r="AN5996" s="28"/>
      <c r="AO5996" s="28"/>
      <c r="AP5996" s="28"/>
      <c r="AQ5996" s="28"/>
      <c r="AR5996" s="28"/>
      <c r="AS5996" s="28"/>
      <c r="AT5996" s="96"/>
      <c r="AU5996" s="28"/>
      <c r="AV5996" s="28"/>
      <c r="AW5996" s="28"/>
      <c r="AX5996" s="28"/>
      <c r="AY5996" s="28"/>
      <c r="AZ5996" s="28"/>
      <c r="BA5996" s="28"/>
      <c r="BB5996" s="28"/>
      <c r="BC5996" s="28"/>
      <c r="BD5996" s="28"/>
      <c r="BE5996" s="28"/>
    </row>
    <row r="5997" spans="3:57" ht="14.25" customHeight="1">
      <c r="C5997" s="46"/>
      <c r="D5997" s="28"/>
      <c r="E5997" s="28"/>
      <c r="F5997" s="28"/>
      <c r="G5997" s="28"/>
      <c r="H5997" s="28"/>
      <c r="I5997" s="28"/>
      <c r="J5997" s="28"/>
      <c r="K5997" s="28"/>
      <c r="L5997" s="28"/>
      <c r="M5997" s="28"/>
      <c r="N5997" s="28"/>
      <c r="O5997" s="28"/>
      <c r="P5997" s="60"/>
      <c r="Q5997" s="60"/>
      <c r="R5997" s="60"/>
      <c r="S5997" s="60"/>
      <c r="T5997" s="60"/>
      <c r="U5997" s="60"/>
      <c r="V5997" s="46"/>
      <c r="W5997" s="28"/>
      <c r="X5997" s="28"/>
      <c r="Y5997" s="28"/>
      <c r="AA5997" s="77"/>
      <c r="AB5997" s="28"/>
      <c r="AC5997" s="28"/>
      <c r="AD5997" s="28"/>
      <c r="AE5997" s="28"/>
      <c r="AF5997" s="28"/>
      <c r="AG5997" s="28"/>
      <c r="AH5997" s="28"/>
      <c r="AI5997" s="28"/>
      <c r="AJ5997" s="28"/>
      <c r="AK5997" s="28"/>
      <c r="AL5997" s="28"/>
      <c r="AM5997" s="28"/>
      <c r="AN5997" s="28"/>
      <c r="AO5997" s="28"/>
      <c r="AP5997" s="28"/>
      <c r="AQ5997" s="28"/>
      <c r="AR5997" s="28"/>
      <c r="AS5997" s="28"/>
      <c r="AT5997" s="96"/>
      <c r="AU5997" s="28"/>
      <c r="AV5997" s="28"/>
      <c r="AW5997" s="28"/>
      <c r="AX5997" s="28"/>
      <c r="AY5997" s="28"/>
      <c r="AZ5997" s="28"/>
      <c r="BA5997" s="28"/>
      <c r="BB5997" s="28"/>
      <c r="BC5997" s="28"/>
      <c r="BD5997" s="28"/>
      <c r="BE5997" s="28"/>
    </row>
    <row r="5998" spans="3:57" ht="14.25" customHeight="1">
      <c r="C5998" s="46"/>
      <c r="D5998" s="28"/>
      <c r="E5998" s="28"/>
      <c r="F5998" s="28"/>
      <c r="G5998" s="28"/>
      <c r="H5998" s="28"/>
      <c r="I5998" s="28"/>
      <c r="J5998" s="28"/>
      <c r="K5998" s="28"/>
      <c r="L5998" s="28"/>
      <c r="M5998" s="28"/>
      <c r="N5998" s="28"/>
      <c r="O5998" s="28"/>
      <c r="P5998" s="60"/>
      <c r="Q5998" s="60"/>
      <c r="R5998" s="60"/>
      <c r="S5998" s="60"/>
      <c r="T5998" s="60"/>
      <c r="U5998" s="60"/>
      <c r="V5998" s="46"/>
      <c r="W5998" s="28"/>
      <c r="X5998" s="28"/>
      <c r="Y5998" s="28"/>
      <c r="AA5998" s="77"/>
      <c r="AB5998" s="28"/>
      <c r="AC5998" s="28"/>
      <c r="AD5998" s="28"/>
      <c r="AE5998" s="28"/>
      <c r="AF5998" s="28"/>
      <c r="AG5998" s="28"/>
      <c r="AH5998" s="28"/>
      <c r="AI5998" s="28"/>
      <c r="AJ5998" s="28"/>
      <c r="AK5998" s="28"/>
      <c r="AL5998" s="28"/>
      <c r="AM5998" s="28"/>
      <c r="AN5998" s="28"/>
      <c r="AO5998" s="28"/>
      <c r="AP5998" s="28"/>
      <c r="AQ5998" s="28"/>
      <c r="AR5998" s="28"/>
      <c r="AS5998" s="28"/>
      <c r="AT5998" s="96"/>
      <c r="AU5998" s="28"/>
      <c r="AV5998" s="28"/>
      <c r="AW5998" s="28"/>
      <c r="AX5998" s="28"/>
      <c r="AY5998" s="28"/>
      <c r="AZ5998" s="28"/>
      <c r="BA5998" s="28"/>
      <c r="BB5998" s="28"/>
      <c r="BC5998" s="28"/>
      <c r="BD5998" s="28"/>
      <c r="BE5998" s="28"/>
    </row>
    <row r="5999" spans="3:57" ht="14.25" customHeight="1">
      <c r="C5999" s="46"/>
      <c r="D5999" s="28"/>
      <c r="E5999" s="28"/>
      <c r="F5999" s="28"/>
      <c r="G5999" s="28"/>
      <c r="H5999" s="28"/>
      <c r="I5999" s="28"/>
      <c r="J5999" s="28"/>
      <c r="K5999" s="28"/>
      <c r="L5999" s="28"/>
      <c r="M5999" s="28"/>
      <c r="N5999" s="28"/>
      <c r="O5999" s="28"/>
      <c r="P5999" s="60"/>
      <c r="Q5999" s="60"/>
      <c r="R5999" s="60"/>
      <c r="S5999" s="60"/>
      <c r="T5999" s="60"/>
      <c r="U5999" s="60"/>
      <c r="V5999" s="46"/>
      <c r="W5999" s="28"/>
      <c r="X5999" s="28"/>
      <c r="Y5999" s="28"/>
      <c r="AA5999" s="77"/>
      <c r="AB5999" s="28"/>
      <c r="AC5999" s="28"/>
      <c r="AD5999" s="28"/>
      <c r="AE5999" s="28"/>
      <c r="AF5999" s="28"/>
      <c r="AG5999" s="28"/>
      <c r="AH5999" s="28"/>
      <c r="AI5999" s="28"/>
      <c r="AJ5999" s="28"/>
      <c r="AK5999" s="28"/>
      <c r="AL5999" s="28"/>
      <c r="AM5999" s="28"/>
      <c r="AN5999" s="28"/>
      <c r="AO5999" s="28"/>
      <c r="AP5999" s="28"/>
      <c r="AQ5999" s="28"/>
      <c r="AR5999" s="28"/>
      <c r="AS5999" s="28"/>
      <c r="AT5999" s="96"/>
      <c r="AU5999" s="28"/>
      <c r="AV5999" s="28"/>
      <c r="AW5999" s="28"/>
      <c r="AX5999" s="28"/>
      <c r="AY5999" s="28"/>
      <c r="AZ5999" s="28"/>
      <c r="BA5999" s="28"/>
      <c r="BB5999" s="28"/>
      <c r="BC5999" s="28"/>
      <c r="BD5999" s="28"/>
      <c r="BE5999" s="28"/>
    </row>
    <row r="6000" spans="3:57" ht="14.25" customHeight="1">
      <c r="C6000" s="46"/>
      <c r="D6000" s="28"/>
      <c r="E6000" s="28"/>
      <c r="F6000" s="28"/>
      <c r="G6000" s="28"/>
      <c r="H6000" s="28"/>
      <c r="I6000" s="28"/>
      <c r="J6000" s="28"/>
      <c r="K6000" s="28"/>
      <c r="L6000" s="28"/>
      <c r="M6000" s="28"/>
      <c r="N6000" s="28"/>
      <c r="O6000" s="28"/>
      <c r="P6000" s="60"/>
      <c r="Q6000" s="60"/>
      <c r="R6000" s="60"/>
      <c r="S6000" s="60"/>
      <c r="T6000" s="60"/>
      <c r="U6000" s="60"/>
      <c r="V6000" s="46"/>
      <c r="W6000" s="28"/>
      <c r="X6000" s="28"/>
      <c r="Y6000" s="28"/>
      <c r="AA6000" s="77"/>
      <c r="AB6000" s="28"/>
      <c r="AC6000" s="28"/>
      <c r="AD6000" s="28"/>
      <c r="AE6000" s="28"/>
      <c r="AF6000" s="28"/>
      <c r="AG6000" s="28"/>
      <c r="AH6000" s="28"/>
      <c r="AI6000" s="28"/>
      <c r="AJ6000" s="28"/>
      <c r="AK6000" s="28"/>
      <c r="AL6000" s="28"/>
      <c r="AM6000" s="28"/>
      <c r="AN6000" s="28"/>
      <c r="AO6000" s="28"/>
      <c r="AP6000" s="28"/>
      <c r="AQ6000" s="28"/>
      <c r="AR6000" s="28"/>
      <c r="AS6000" s="28"/>
      <c r="AT6000" s="96"/>
      <c r="AU6000" s="28"/>
      <c r="AV6000" s="28"/>
      <c r="AW6000" s="28"/>
      <c r="AX6000" s="28"/>
      <c r="AY6000" s="28"/>
      <c r="AZ6000" s="28"/>
      <c r="BA6000" s="28"/>
      <c r="BB6000" s="28"/>
      <c r="BC6000" s="28"/>
      <c r="BD6000" s="28"/>
      <c r="BE6000" s="28"/>
    </row>
    <row r="6001" spans="3:57" ht="14.25" customHeight="1">
      <c r="C6001" s="46"/>
      <c r="D6001" s="28"/>
      <c r="E6001" s="28"/>
      <c r="F6001" s="28"/>
      <c r="G6001" s="28"/>
      <c r="H6001" s="28"/>
      <c r="I6001" s="28"/>
      <c r="J6001" s="28"/>
      <c r="K6001" s="28"/>
      <c r="L6001" s="28"/>
      <c r="M6001" s="28"/>
      <c r="N6001" s="28"/>
      <c r="O6001" s="28"/>
      <c r="P6001" s="60"/>
      <c r="Q6001" s="60"/>
      <c r="R6001" s="60"/>
      <c r="S6001" s="60"/>
      <c r="T6001" s="60"/>
      <c r="U6001" s="60"/>
      <c r="V6001" s="46"/>
      <c r="W6001" s="28"/>
      <c r="X6001" s="28"/>
      <c r="Y6001" s="28"/>
      <c r="AA6001" s="77"/>
      <c r="AB6001" s="28"/>
      <c r="AC6001" s="28"/>
      <c r="AD6001" s="28"/>
      <c r="AE6001" s="28"/>
      <c r="AF6001" s="28"/>
      <c r="AG6001" s="28"/>
      <c r="AH6001" s="28"/>
      <c r="AI6001" s="28"/>
      <c r="AJ6001" s="28"/>
      <c r="AK6001" s="28"/>
      <c r="AL6001" s="28"/>
      <c r="AM6001" s="28"/>
      <c r="AN6001" s="28"/>
      <c r="AO6001" s="28"/>
      <c r="AP6001" s="28"/>
      <c r="AQ6001" s="28"/>
      <c r="AR6001" s="28"/>
      <c r="AS6001" s="28"/>
      <c r="AT6001" s="96"/>
      <c r="AU6001" s="28"/>
      <c r="AV6001" s="28"/>
      <c r="AW6001" s="28"/>
      <c r="AX6001" s="28"/>
      <c r="AY6001" s="28"/>
      <c r="AZ6001" s="28"/>
      <c r="BA6001" s="28"/>
      <c r="BB6001" s="28"/>
      <c r="BC6001" s="28"/>
      <c r="BD6001" s="28"/>
      <c r="BE6001" s="28"/>
    </row>
    <row r="6002" spans="3:57" ht="14.25" customHeight="1">
      <c r="C6002" s="46"/>
      <c r="D6002" s="28"/>
      <c r="E6002" s="28"/>
      <c r="F6002" s="28"/>
      <c r="G6002" s="28"/>
      <c r="H6002" s="28"/>
      <c r="I6002" s="28"/>
      <c r="J6002" s="28"/>
      <c r="K6002" s="28"/>
      <c r="L6002" s="28"/>
      <c r="M6002" s="28"/>
      <c r="N6002" s="28"/>
      <c r="O6002" s="28"/>
      <c r="P6002" s="60"/>
      <c r="Q6002" s="60"/>
      <c r="R6002" s="60"/>
      <c r="S6002" s="60"/>
      <c r="T6002" s="60"/>
      <c r="U6002" s="60"/>
      <c r="V6002" s="46"/>
      <c r="W6002" s="28"/>
      <c r="X6002" s="28"/>
      <c r="Y6002" s="28"/>
      <c r="AA6002" s="77"/>
      <c r="AB6002" s="28"/>
      <c r="AC6002" s="28"/>
      <c r="AD6002" s="28"/>
      <c r="AE6002" s="28"/>
      <c r="AF6002" s="28"/>
      <c r="AG6002" s="28"/>
      <c r="AH6002" s="28"/>
      <c r="AI6002" s="28"/>
      <c r="AJ6002" s="28"/>
      <c r="AK6002" s="28"/>
      <c r="AL6002" s="28"/>
      <c r="AM6002" s="28"/>
      <c r="AN6002" s="28"/>
      <c r="AO6002" s="28"/>
      <c r="AP6002" s="28"/>
      <c r="AQ6002" s="28"/>
      <c r="AR6002" s="28"/>
      <c r="AS6002" s="28"/>
      <c r="AT6002" s="96"/>
      <c r="AU6002" s="28"/>
      <c r="AV6002" s="28"/>
      <c r="AW6002" s="28"/>
      <c r="AX6002" s="28"/>
      <c r="AY6002" s="28"/>
      <c r="AZ6002" s="28"/>
      <c r="BA6002" s="28"/>
      <c r="BB6002" s="28"/>
      <c r="BC6002" s="28"/>
      <c r="BD6002" s="28"/>
      <c r="BE6002" s="28"/>
    </row>
    <row r="6003" spans="3:57" ht="14.25" customHeight="1">
      <c r="C6003" s="46"/>
      <c r="D6003" s="28"/>
      <c r="E6003" s="28"/>
      <c r="F6003" s="28"/>
      <c r="G6003" s="28"/>
      <c r="H6003" s="28"/>
      <c r="I6003" s="28"/>
      <c r="J6003" s="28"/>
      <c r="K6003" s="28"/>
      <c r="L6003" s="28"/>
      <c r="M6003" s="28"/>
      <c r="N6003" s="28"/>
      <c r="O6003" s="28"/>
      <c r="P6003" s="60"/>
      <c r="Q6003" s="60"/>
      <c r="R6003" s="60"/>
      <c r="S6003" s="60"/>
      <c r="T6003" s="60"/>
      <c r="U6003" s="60"/>
      <c r="V6003" s="46"/>
      <c r="W6003" s="28"/>
      <c r="X6003" s="28"/>
      <c r="Y6003" s="28"/>
      <c r="AA6003" s="77"/>
      <c r="AB6003" s="28"/>
      <c r="AC6003" s="28"/>
      <c r="AD6003" s="28"/>
      <c r="AE6003" s="28"/>
      <c r="AF6003" s="28"/>
      <c r="AG6003" s="28"/>
      <c r="AH6003" s="28"/>
      <c r="AI6003" s="28"/>
      <c r="AJ6003" s="28"/>
      <c r="AK6003" s="28"/>
      <c r="AL6003" s="28"/>
      <c r="AM6003" s="28"/>
      <c r="AN6003" s="28"/>
      <c r="AO6003" s="28"/>
      <c r="AP6003" s="28"/>
      <c r="AQ6003" s="28"/>
      <c r="AR6003" s="28"/>
      <c r="AS6003" s="28"/>
      <c r="AT6003" s="96"/>
      <c r="AU6003" s="28"/>
      <c r="AV6003" s="28"/>
      <c r="AW6003" s="28"/>
      <c r="AX6003" s="28"/>
      <c r="AY6003" s="28"/>
      <c r="AZ6003" s="28"/>
      <c r="BA6003" s="28"/>
      <c r="BB6003" s="28"/>
      <c r="BC6003" s="28"/>
      <c r="BD6003" s="28"/>
      <c r="BE6003" s="28"/>
    </row>
    <row r="6004" spans="3:57" ht="14.25" customHeight="1">
      <c r="C6004" s="46"/>
      <c r="D6004" s="28"/>
      <c r="E6004" s="28"/>
      <c r="F6004" s="28"/>
      <c r="G6004" s="28"/>
      <c r="H6004" s="28"/>
      <c r="I6004" s="28"/>
      <c r="J6004" s="28"/>
      <c r="K6004" s="28"/>
      <c r="L6004" s="28"/>
      <c r="M6004" s="28"/>
      <c r="N6004" s="28"/>
      <c r="O6004" s="28"/>
      <c r="P6004" s="60"/>
      <c r="Q6004" s="60"/>
      <c r="R6004" s="60"/>
      <c r="S6004" s="60"/>
      <c r="T6004" s="60"/>
      <c r="U6004" s="60"/>
      <c r="V6004" s="46"/>
      <c r="W6004" s="28"/>
      <c r="X6004" s="28"/>
      <c r="Y6004" s="28"/>
      <c r="AA6004" s="77"/>
      <c r="AB6004" s="28"/>
      <c r="AC6004" s="28"/>
      <c r="AD6004" s="28"/>
      <c r="AE6004" s="28"/>
      <c r="AF6004" s="28"/>
      <c r="AG6004" s="28"/>
      <c r="AH6004" s="28"/>
      <c r="AI6004" s="28"/>
      <c r="AJ6004" s="28"/>
      <c r="AK6004" s="28"/>
      <c r="AL6004" s="28"/>
      <c r="AM6004" s="28"/>
      <c r="AN6004" s="28"/>
      <c r="AO6004" s="28"/>
      <c r="AP6004" s="28"/>
      <c r="AQ6004" s="28"/>
      <c r="AR6004" s="28"/>
      <c r="AS6004" s="28"/>
      <c r="AT6004" s="96"/>
      <c r="AU6004" s="28"/>
      <c r="AV6004" s="28"/>
      <c r="AW6004" s="28"/>
      <c r="AX6004" s="28"/>
      <c r="AY6004" s="28"/>
      <c r="AZ6004" s="28"/>
      <c r="BA6004" s="28"/>
      <c r="BB6004" s="28"/>
      <c r="BC6004" s="28"/>
      <c r="BD6004" s="28"/>
      <c r="BE6004" s="28"/>
    </row>
    <row r="6005" spans="3:57" ht="14.25" customHeight="1">
      <c r="C6005" s="46"/>
      <c r="D6005" s="28"/>
      <c r="E6005" s="28"/>
      <c r="F6005" s="28"/>
      <c r="G6005" s="28"/>
      <c r="H6005" s="28"/>
      <c r="I6005" s="28"/>
      <c r="J6005" s="28"/>
      <c r="K6005" s="28"/>
      <c r="L6005" s="28"/>
      <c r="M6005" s="28"/>
      <c r="N6005" s="28"/>
      <c r="O6005" s="28"/>
      <c r="P6005" s="60"/>
      <c r="Q6005" s="60"/>
      <c r="R6005" s="60"/>
      <c r="S6005" s="60"/>
      <c r="T6005" s="60"/>
      <c r="U6005" s="60"/>
      <c r="V6005" s="46"/>
      <c r="W6005" s="28"/>
      <c r="X6005" s="28"/>
      <c r="Y6005" s="28"/>
      <c r="AA6005" s="77"/>
      <c r="AB6005" s="28"/>
      <c r="AC6005" s="28"/>
      <c r="AD6005" s="28"/>
      <c r="AE6005" s="28"/>
      <c r="AF6005" s="28"/>
      <c r="AG6005" s="28"/>
      <c r="AH6005" s="28"/>
      <c r="AI6005" s="28"/>
      <c r="AJ6005" s="28"/>
      <c r="AK6005" s="28"/>
      <c r="AL6005" s="28"/>
      <c r="AM6005" s="28"/>
      <c r="AN6005" s="28"/>
      <c r="AO6005" s="28"/>
      <c r="AP6005" s="28"/>
      <c r="AQ6005" s="28"/>
      <c r="AR6005" s="28"/>
      <c r="AS6005" s="28"/>
      <c r="AT6005" s="96"/>
      <c r="AU6005" s="28"/>
      <c r="AV6005" s="28"/>
      <c r="AW6005" s="28"/>
      <c r="AX6005" s="28"/>
      <c r="AY6005" s="28"/>
      <c r="AZ6005" s="28"/>
      <c r="BA6005" s="28"/>
      <c r="BB6005" s="28"/>
      <c r="BC6005" s="28"/>
      <c r="BD6005" s="28"/>
      <c r="BE6005" s="28"/>
    </row>
    <row r="6006" spans="3:57" ht="14.25" customHeight="1">
      <c r="C6006" s="46"/>
      <c r="D6006" s="28"/>
      <c r="E6006" s="28"/>
      <c r="F6006" s="28"/>
      <c r="G6006" s="28"/>
      <c r="H6006" s="28"/>
      <c r="I6006" s="28"/>
      <c r="J6006" s="28"/>
      <c r="K6006" s="28"/>
      <c r="L6006" s="28"/>
      <c r="M6006" s="28"/>
      <c r="N6006" s="28"/>
      <c r="O6006" s="28"/>
      <c r="P6006" s="60"/>
      <c r="Q6006" s="60"/>
      <c r="R6006" s="60"/>
      <c r="S6006" s="60"/>
      <c r="T6006" s="60"/>
      <c r="U6006" s="60"/>
      <c r="V6006" s="46"/>
      <c r="W6006" s="28"/>
      <c r="X6006" s="28"/>
      <c r="Y6006" s="28"/>
      <c r="AA6006" s="77"/>
      <c r="AB6006" s="28"/>
      <c r="AC6006" s="28"/>
      <c r="AD6006" s="28"/>
      <c r="AE6006" s="28"/>
      <c r="AF6006" s="28"/>
      <c r="AG6006" s="28"/>
      <c r="AH6006" s="28"/>
      <c r="AI6006" s="28"/>
      <c r="AJ6006" s="28"/>
      <c r="AK6006" s="28"/>
      <c r="AL6006" s="28"/>
      <c r="AM6006" s="28"/>
      <c r="AN6006" s="28"/>
      <c r="AO6006" s="28"/>
      <c r="AP6006" s="28"/>
      <c r="AQ6006" s="28"/>
      <c r="AR6006" s="28"/>
      <c r="AS6006" s="28"/>
      <c r="AT6006" s="96"/>
      <c r="AU6006" s="28"/>
      <c r="AV6006" s="28"/>
      <c r="AW6006" s="28"/>
      <c r="AX6006" s="28"/>
      <c r="AY6006" s="28"/>
      <c r="AZ6006" s="28"/>
      <c r="BA6006" s="28"/>
      <c r="BB6006" s="28"/>
      <c r="BC6006" s="28"/>
      <c r="BD6006" s="28"/>
      <c r="BE6006" s="28"/>
    </row>
    <row r="6007" spans="3:57" ht="14.25" customHeight="1">
      <c r="C6007" s="46"/>
      <c r="D6007" s="28"/>
      <c r="E6007" s="28"/>
      <c r="F6007" s="28"/>
      <c r="G6007" s="28"/>
      <c r="H6007" s="28"/>
      <c r="I6007" s="28"/>
      <c r="J6007" s="28"/>
      <c r="K6007" s="28"/>
      <c r="L6007" s="28"/>
      <c r="M6007" s="28"/>
      <c r="N6007" s="28"/>
      <c r="O6007" s="28"/>
      <c r="P6007" s="60"/>
      <c r="Q6007" s="60"/>
      <c r="R6007" s="60"/>
      <c r="S6007" s="60"/>
      <c r="T6007" s="60"/>
      <c r="U6007" s="60"/>
      <c r="V6007" s="46"/>
      <c r="W6007" s="28"/>
      <c r="X6007" s="28"/>
      <c r="Y6007" s="28"/>
      <c r="AA6007" s="77"/>
      <c r="AB6007" s="28"/>
      <c r="AC6007" s="28"/>
      <c r="AD6007" s="28"/>
      <c r="AE6007" s="28"/>
      <c r="AF6007" s="28"/>
      <c r="AG6007" s="28"/>
      <c r="AH6007" s="28"/>
      <c r="AI6007" s="28"/>
      <c r="AJ6007" s="28"/>
      <c r="AK6007" s="28"/>
      <c r="AL6007" s="28"/>
      <c r="AM6007" s="28"/>
      <c r="AN6007" s="28"/>
      <c r="AO6007" s="28"/>
      <c r="AP6007" s="28"/>
      <c r="AQ6007" s="28"/>
      <c r="AR6007" s="28"/>
      <c r="AS6007" s="28"/>
      <c r="AT6007" s="96"/>
      <c r="AU6007" s="28"/>
      <c r="AV6007" s="28"/>
      <c r="AW6007" s="28"/>
      <c r="AX6007" s="28"/>
      <c r="AY6007" s="28"/>
      <c r="AZ6007" s="28"/>
      <c r="BA6007" s="28"/>
      <c r="BB6007" s="28"/>
      <c r="BC6007" s="28"/>
      <c r="BD6007" s="28"/>
      <c r="BE6007" s="28"/>
    </row>
    <row r="6008" spans="3:57" ht="14.25" customHeight="1">
      <c r="C6008" s="46"/>
      <c r="D6008" s="28"/>
      <c r="E6008" s="28"/>
      <c r="F6008" s="28"/>
      <c r="G6008" s="28"/>
      <c r="H6008" s="28"/>
      <c r="I6008" s="28"/>
      <c r="J6008" s="28"/>
      <c r="K6008" s="28"/>
      <c r="L6008" s="28"/>
      <c r="M6008" s="28"/>
      <c r="N6008" s="28"/>
      <c r="O6008" s="28"/>
      <c r="P6008" s="60"/>
      <c r="Q6008" s="60"/>
      <c r="R6008" s="60"/>
      <c r="S6008" s="60"/>
      <c r="T6008" s="60"/>
      <c r="U6008" s="60"/>
      <c r="V6008" s="46"/>
      <c r="W6008" s="28"/>
      <c r="X6008" s="28"/>
      <c r="Y6008" s="28"/>
      <c r="AA6008" s="77"/>
      <c r="AB6008" s="28"/>
      <c r="AC6008" s="28"/>
      <c r="AD6008" s="28"/>
      <c r="AE6008" s="28"/>
      <c r="AF6008" s="28"/>
      <c r="AG6008" s="28"/>
      <c r="AH6008" s="28"/>
      <c r="AI6008" s="28"/>
      <c r="AJ6008" s="28"/>
      <c r="AK6008" s="28"/>
      <c r="AL6008" s="28"/>
      <c r="AM6008" s="28"/>
      <c r="AN6008" s="28"/>
      <c r="AO6008" s="28"/>
      <c r="AP6008" s="28"/>
      <c r="AQ6008" s="28"/>
      <c r="AR6008" s="28"/>
      <c r="AS6008" s="28"/>
      <c r="AT6008" s="96"/>
      <c r="AU6008" s="28"/>
      <c r="AV6008" s="28"/>
      <c r="AW6008" s="28"/>
      <c r="AX6008" s="28"/>
      <c r="AY6008" s="28"/>
      <c r="AZ6008" s="28"/>
      <c r="BA6008" s="28"/>
      <c r="BB6008" s="28"/>
      <c r="BC6008" s="28"/>
      <c r="BD6008" s="28"/>
      <c r="BE6008" s="28"/>
    </row>
    <row r="6009" spans="3:57" ht="14.25" customHeight="1">
      <c r="C6009" s="46"/>
      <c r="D6009" s="28"/>
      <c r="E6009" s="28"/>
      <c r="F6009" s="28"/>
      <c r="G6009" s="28"/>
      <c r="H6009" s="28"/>
      <c r="I6009" s="28"/>
      <c r="J6009" s="28"/>
      <c r="K6009" s="28"/>
      <c r="L6009" s="28"/>
      <c r="M6009" s="28"/>
      <c r="N6009" s="28"/>
      <c r="O6009" s="28"/>
      <c r="P6009" s="60"/>
      <c r="Q6009" s="60"/>
      <c r="R6009" s="60"/>
      <c r="S6009" s="60"/>
      <c r="T6009" s="60"/>
      <c r="U6009" s="60"/>
      <c r="V6009" s="46"/>
      <c r="W6009" s="28"/>
      <c r="X6009" s="28"/>
      <c r="Y6009" s="28"/>
      <c r="AA6009" s="77"/>
      <c r="AB6009" s="28"/>
      <c r="AC6009" s="28"/>
      <c r="AD6009" s="28"/>
      <c r="AE6009" s="28"/>
      <c r="AF6009" s="28"/>
      <c r="AG6009" s="28"/>
      <c r="AH6009" s="28"/>
      <c r="AI6009" s="28"/>
      <c r="AJ6009" s="28"/>
      <c r="AK6009" s="28"/>
      <c r="AL6009" s="28"/>
      <c r="AM6009" s="28"/>
      <c r="AN6009" s="28"/>
      <c r="AO6009" s="28"/>
      <c r="AP6009" s="28"/>
      <c r="AQ6009" s="28"/>
      <c r="AR6009" s="28"/>
      <c r="AS6009" s="28"/>
      <c r="AT6009" s="96"/>
      <c r="AU6009" s="28"/>
      <c r="AV6009" s="28"/>
      <c r="AW6009" s="28"/>
      <c r="AX6009" s="28"/>
      <c r="AY6009" s="28"/>
      <c r="AZ6009" s="28"/>
      <c r="BA6009" s="28"/>
      <c r="BB6009" s="28"/>
      <c r="BC6009" s="28"/>
      <c r="BD6009" s="28"/>
      <c r="BE6009" s="28"/>
    </row>
    <row r="6010" spans="3:57" ht="14.25" customHeight="1">
      <c r="C6010" s="46"/>
      <c r="D6010" s="28"/>
      <c r="E6010" s="28"/>
      <c r="F6010" s="28"/>
      <c r="G6010" s="28"/>
      <c r="H6010" s="28"/>
      <c r="I6010" s="28"/>
      <c r="J6010" s="28"/>
      <c r="K6010" s="28"/>
      <c r="L6010" s="28"/>
      <c r="M6010" s="28"/>
      <c r="N6010" s="28"/>
      <c r="O6010" s="28"/>
      <c r="P6010" s="60"/>
      <c r="Q6010" s="60"/>
      <c r="R6010" s="60"/>
      <c r="S6010" s="60"/>
      <c r="T6010" s="60"/>
      <c r="U6010" s="60"/>
      <c r="V6010" s="46"/>
      <c r="W6010" s="28"/>
      <c r="X6010" s="28"/>
      <c r="Y6010" s="28"/>
      <c r="AA6010" s="77"/>
      <c r="AB6010" s="28"/>
      <c r="AC6010" s="28"/>
      <c r="AD6010" s="28"/>
      <c r="AE6010" s="28"/>
      <c r="AF6010" s="28"/>
      <c r="AG6010" s="28"/>
      <c r="AH6010" s="28"/>
      <c r="AI6010" s="28"/>
      <c r="AJ6010" s="28"/>
      <c r="AK6010" s="28"/>
      <c r="AL6010" s="28"/>
      <c r="AM6010" s="28"/>
      <c r="AN6010" s="28"/>
      <c r="AO6010" s="28"/>
      <c r="AP6010" s="28"/>
      <c r="AQ6010" s="28"/>
      <c r="AR6010" s="28"/>
      <c r="AS6010" s="28"/>
      <c r="AT6010" s="96"/>
      <c r="AU6010" s="28"/>
      <c r="AV6010" s="28"/>
      <c r="AW6010" s="28"/>
      <c r="AX6010" s="28"/>
      <c r="AY6010" s="28"/>
      <c r="AZ6010" s="28"/>
      <c r="BA6010" s="28"/>
      <c r="BB6010" s="28"/>
      <c r="BC6010" s="28"/>
      <c r="BD6010" s="28"/>
      <c r="BE6010" s="28"/>
    </row>
    <row r="6011" spans="3:57" ht="14.25" customHeight="1">
      <c r="C6011" s="46"/>
      <c r="D6011" s="28"/>
      <c r="E6011" s="28"/>
      <c r="F6011" s="28"/>
      <c r="G6011" s="28"/>
      <c r="H6011" s="28"/>
      <c r="I6011" s="28"/>
      <c r="J6011" s="28"/>
      <c r="K6011" s="28"/>
      <c r="L6011" s="28"/>
      <c r="M6011" s="28"/>
      <c r="N6011" s="28"/>
      <c r="O6011" s="28"/>
      <c r="P6011" s="60"/>
      <c r="Q6011" s="60"/>
      <c r="R6011" s="60"/>
      <c r="S6011" s="60"/>
      <c r="T6011" s="60"/>
      <c r="U6011" s="60"/>
      <c r="V6011" s="46"/>
      <c r="W6011" s="28"/>
      <c r="X6011" s="28"/>
      <c r="Y6011" s="28"/>
      <c r="AA6011" s="77"/>
      <c r="AB6011" s="28"/>
      <c r="AC6011" s="28"/>
      <c r="AD6011" s="28"/>
      <c r="AE6011" s="28"/>
      <c r="AF6011" s="28"/>
      <c r="AG6011" s="28"/>
      <c r="AH6011" s="28"/>
      <c r="AI6011" s="28"/>
      <c r="AJ6011" s="28"/>
      <c r="AK6011" s="28"/>
      <c r="AL6011" s="28"/>
      <c r="AM6011" s="28"/>
      <c r="AN6011" s="28"/>
      <c r="AO6011" s="28"/>
      <c r="AP6011" s="28"/>
      <c r="AQ6011" s="28"/>
      <c r="AR6011" s="28"/>
      <c r="AS6011" s="28"/>
      <c r="AT6011" s="96"/>
      <c r="AU6011" s="28"/>
      <c r="AV6011" s="28"/>
      <c r="AW6011" s="28"/>
      <c r="AX6011" s="28"/>
      <c r="AY6011" s="28"/>
      <c r="AZ6011" s="28"/>
      <c r="BA6011" s="28"/>
      <c r="BB6011" s="28"/>
      <c r="BC6011" s="28"/>
      <c r="BD6011" s="28"/>
      <c r="BE6011" s="28"/>
    </row>
    <row r="6012" spans="3:57" ht="14.25" customHeight="1">
      <c r="C6012" s="46"/>
      <c r="D6012" s="28"/>
      <c r="E6012" s="28"/>
      <c r="F6012" s="28"/>
      <c r="G6012" s="28"/>
      <c r="H6012" s="28"/>
      <c r="I6012" s="28"/>
      <c r="J6012" s="28"/>
      <c r="K6012" s="28"/>
      <c r="L6012" s="28"/>
      <c r="M6012" s="28"/>
      <c r="N6012" s="28"/>
      <c r="O6012" s="28"/>
      <c r="P6012" s="60"/>
      <c r="Q6012" s="60"/>
      <c r="R6012" s="60"/>
      <c r="S6012" s="60"/>
      <c r="T6012" s="60"/>
      <c r="U6012" s="60"/>
      <c r="V6012" s="46"/>
      <c r="W6012" s="28"/>
      <c r="X6012" s="28"/>
      <c r="Y6012" s="28"/>
      <c r="AA6012" s="77"/>
      <c r="AB6012" s="28"/>
      <c r="AC6012" s="28"/>
      <c r="AD6012" s="28"/>
      <c r="AE6012" s="28"/>
      <c r="AF6012" s="28"/>
      <c r="AG6012" s="28"/>
      <c r="AH6012" s="28"/>
      <c r="AI6012" s="28"/>
      <c r="AJ6012" s="28"/>
      <c r="AK6012" s="28"/>
      <c r="AL6012" s="28"/>
      <c r="AM6012" s="28"/>
      <c r="AN6012" s="28"/>
      <c r="AO6012" s="28"/>
      <c r="AP6012" s="28"/>
      <c r="AQ6012" s="28"/>
      <c r="AR6012" s="28"/>
      <c r="AS6012" s="28"/>
      <c r="AT6012" s="96"/>
      <c r="AU6012" s="28"/>
      <c r="AV6012" s="28"/>
      <c r="AW6012" s="28"/>
      <c r="AX6012" s="28"/>
      <c r="AY6012" s="28"/>
      <c r="AZ6012" s="28"/>
      <c r="BA6012" s="28"/>
      <c r="BB6012" s="28"/>
      <c r="BC6012" s="28"/>
      <c r="BD6012" s="28"/>
      <c r="BE6012" s="28"/>
    </row>
    <row r="6013" spans="3:57" ht="14.25" customHeight="1">
      <c r="C6013" s="46"/>
      <c r="D6013" s="28"/>
      <c r="E6013" s="28"/>
      <c r="F6013" s="28"/>
      <c r="G6013" s="28"/>
      <c r="H6013" s="28"/>
      <c r="I6013" s="28"/>
      <c r="J6013" s="28"/>
      <c r="K6013" s="28"/>
      <c r="L6013" s="28"/>
      <c r="M6013" s="28"/>
      <c r="N6013" s="28"/>
      <c r="O6013" s="28"/>
      <c r="P6013" s="60"/>
      <c r="Q6013" s="60"/>
      <c r="R6013" s="60"/>
      <c r="S6013" s="60"/>
      <c r="T6013" s="60"/>
      <c r="U6013" s="60"/>
      <c r="V6013" s="46"/>
      <c r="W6013" s="28"/>
      <c r="X6013" s="28"/>
      <c r="Y6013" s="28"/>
      <c r="AA6013" s="77"/>
      <c r="AB6013" s="28"/>
      <c r="AC6013" s="28"/>
      <c r="AD6013" s="28"/>
      <c r="AE6013" s="28"/>
      <c r="AF6013" s="28"/>
      <c r="AG6013" s="28"/>
      <c r="AH6013" s="28"/>
      <c r="AI6013" s="28"/>
      <c r="AJ6013" s="28"/>
      <c r="AK6013" s="28"/>
      <c r="AL6013" s="28"/>
      <c r="AM6013" s="28"/>
      <c r="AN6013" s="28"/>
      <c r="AO6013" s="28"/>
      <c r="AP6013" s="28"/>
      <c r="AQ6013" s="28"/>
      <c r="AR6013" s="28"/>
      <c r="AS6013" s="28"/>
      <c r="AT6013" s="96"/>
      <c r="AU6013" s="28"/>
      <c r="AV6013" s="28"/>
      <c r="AW6013" s="28"/>
      <c r="AX6013" s="28"/>
      <c r="AY6013" s="28"/>
      <c r="AZ6013" s="28"/>
      <c r="BA6013" s="28"/>
      <c r="BB6013" s="28"/>
      <c r="BC6013" s="28"/>
      <c r="BD6013" s="28"/>
      <c r="BE6013" s="28"/>
    </row>
    <row r="6014" spans="3:57" ht="14.25" customHeight="1">
      <c r="C6014" s="46"/>
      <c r="D6014" s="28"/>
      <c r="E6014" s="28"/>
      <c r="F6014" s="28"/>
      <c r="G6014" s="28"/>
      <c r="H6014" s="28"/>
      <c r="I6014" s="28"/>
      <c r="J6014" s="28"/>
      <c r="K6014" s="28"/>
      <c r="L6014" s="28"/>
      <c r="M6014" s="28"/>
      <c r="N6014" s="28"/>
      <c r="O6014" s="28"/>
      <c r="P6014" s="60"/>
      <c r="Q6014" s="60"/>
      <c r="R6014" s="60"/>
      <c r="S6014" s="60"/>
      <c r="T6014" s="60"/>
      <c r="U6014" s="60"/>
      <c r="V6014" s="46"/>
      <c r="W6014" s="28"/>
      <c r="X6014" s="28"/>
      <c r="Y6014" s="28"/>
      <c r="AA6014" s="77"/>
      <c r="AB6014" s="28"/>
      <c r="AC6014" s="28"/>
      <c r="AD6014" s="28"/>
      <c r="AE6014" s="28"/>
      <c r="AF6014" s="28"/>
      <c r="AG6014" s="28"/>
      <c r="AH6014" s="28"/>
      <c r="AI6014" s="28"/>
      <c r="AJ6014" s="28"/>
      <c r="AK6014" s="28"/>
      <c r="AL6014" s="28"/>
      <c r="AM6014" s="28"/>
      <c r="AN6014" s="28"/>
      <c r="AO6014" s="28"/>
      <c r="AP6014" s="28"/>
      <c r="AQ6014" s="28"/>
      <c r="AR6014" s="28"/>
      <c r="AS6014" s="28"/>
      <c r="AT6014" s="96"/>
      <c r="AU6014" s="28"/>
      <c r="AV6014" s="28"/>
      <c r="AW6014" s="28"/>
      <c r="AX6014" s="28"/>
      <c r="AY6014" s="28"/>
      <c r="AZ6014" s="28"/>
      <c r="BA6014" s="28"/>
      <c r="BB6014" s="28"/>
      <c r="BC6014" s="28"/>
      <c r="BD6014" s="28"/>
      <c r="BE6014" s="28"/>
    </row>
    <row r="6015" spans="3:57" ht="14.25" customHeight="1">
      <c r="C6015" s="46"/>
      <c r="D6015" s="28"/>
      <c r="E6015" s="28"/>
      <c r="F6015" s="28"/>
      <c r="G6015" s="28"/>
      <c r="H6015" s="28"/>
      <c r="I6015" s="28"/>
      <c r="J6015" s="28"/>
      <c r="K6015" s="28"/>
      <c r="L6015" s="28"/>
      <c r="M6015" s="28"/>
      <c r="N6015" s="28"/>
      <c r="O6015" s="28"/>
      <c r="P6015" s="60"/>
      <c r="Q6015" s="60"/>
      <c r="R6015" s="60"/>
      <c r="S6015" s="60"/>
      <c r="T6015" s="60"/>
      <c r="U6015" s="60"/>
      <c r="V6015" s="46"/>
      <c r="W6015" s="28"/>
      <c r="X6015" s="28"/>
      <c r="Y6015" s="28"/>
      <c r="AA6015" s="77"/>
      <c r="AB6015" s="28"/>
      <c r="AC6015" s="28"/>
      <c r="AD6015" s="28"/>
      <c r="AE6015" s="28"/>
      <c r="AF6015" s="28"/>
      <c r="AG6015" s="28"/>
      <c r="AH6015" s="28"/>
      <c r="AI6015" s="28"/>
      <c r="AJ6015" s="28"/>
      <c r="AK6015" s="28"/>
      <c r="AL6015" s="28"/>
      <c r="AM6015" s="28"/>
      <c r="AN6015" s="28"/>
      <c r="AO6015" s="28"/>
      <c r="AP6015" s="28"/>
      <c r="AQ6015" s="28"/>
      <c r="AR6015" s="28"/>
      <c r="AS6015" s="28"/>
      <c r="AT6015" s="96"/>
      <c r="AU6015" s="28"/>
      <c r="AV6015" s="28"/>
      <c r="AW6015" s="28"/>
      <c r="AX6015" s="28"/>
      <c r="AY6015" s="28"/>
      <c r="AZ6015" s="28"/>
      <c r="BA6015" s="28"/>
      <c r="BB6015" s="28"/>
      <c r="BC6015" s="28"/>
      <c r="BD6015" s="28"/>
      <c r="BE6015" s="28"/>
    </row>
    <row r="6016" spans="3:57" ht="14.25" customHeight="1">
      <c r="C6016" s="46"/>
      <c r="D6016" s="28"/>
      <c r="E6016" s="28"/>
      <c r="F6016" s="28"/>
      <c r="G6016" s="28"/>
      <c r="H6016" s="28"/>
      <c r="I6016" s="28"/>
      <c r="J6016" s="28"/>
      <c r="K6016" s="28"/>
      <c r="L6016" s="28"/>
      <c r="M6016" s="28"/>
      <c r="N6016" s="28"/>
      <c r="O6016" s="28"/>
      <c r="P6016" s="60"/>
      <c r="Q6016" s="60"/>
      <c r="R6016" s="60"/>
      <c r="S6016" s="60"/>
      <c r="T6016" s="60"/>
      <c r="U6016" s="60"/>
      <c r="V6016" s="46"/>
      <c r="W6016" s="28"/>
      <c r="X6016" s="28"/>
      <c r="Y6016" s="28"/>
      <c r="AA6016" s="77"/>
      <c r="AB6016" s="28"/>
      <c r="AC6016" s="28"/>
      <c r="AD6016" s="28"/>
      <c r="AE6016" s="28"/>
      <c r="AF6016" s="28"/>
      <c r="AG6016" s="28"/>
      <c r="AH6016" s="28"/>
      <c r="AI6016" s="28"/>
      <c r="AJ6016" s="28"/>
      <c r="AK6016" s="28"/>
      <c r="AL6016" s="28"/>
      <c r="AM6016" s="28"/>
      <c r="AN6016" s="28"/>
      <c r="AO6016" s="28"/>
      <c r="AP6016" s="28"/>
      <c r="AQ6016" s="28"/>
      <c r="AR6016" s="28"/>
      <c r="AS6016" s="28"/>
      <c r="AT6016" s="96"/>
      <c r="AU6016" s="28"/>
      <c r="AV6016" s="28"/>
      <c r="AW6016" s="28"/>
      <c r="AX6016" s="28"/>
      <c r="AY6016" s="28"/>
      <c r="AZ6016" s="28"/>
      <c r="BA6016" s="28"/>
      <c r="BB6016" s="28"/>
      <c r="BC6016" s="28"/>
      <c r="BD6016" s="28"/>
      <c r="BE6016" s="28"/>
    </row>
    <row r="6017" spans="3:57" ht="14.25" customHeight="1">
      <c r="C6017" s="46"/>
      <c r="D6017" s="28"/>
      <c r="E6017" s="28"/>
      <c r="F6017" s="28"/>
      <c r="G6017" s="28"/>
      <c r="H6017" s="28"/>
      <c r="I6017" s="28"/>
      <c r="J6017" s="28"/>
      <c r="K6017" s="28"/>
      <c r="L6017" s="28"/>
      <c r="M6017" s="28"/>
      <c r="N6017" s="28"/>
      <c r="O6017" s="28"/>
      <c r="P6017" s="60"/>
      <c r="Q6017" s="60"/>
      <c r="R6017" s="60"/>
      <c r="S6017" s="60"/>
      <c r="T6017" s="60"/>
      <c r="U6017" s="60"/>
      <c r="V6017" s="46"/>
      <c r="W6017" s="28"/>
      <c r="X6017" s="28"/>
      <c r="Y6017" s="28"/>
      <c r="AA6017" s="77"/>
      <c r="AB6017" s="28"/>
      <c r="AC6017" s="28"/>
      <c r="AD6017" s="28"/>
      <c r="AE6017" s="28"/>
      <c r="AF6017" s="28"/>
      <c r="AG6017" s="28"/>
      <c r="AH6017" s="28"/>
      <c r="AI6017" s="28"/>
      <c r="AJ6017" s="28"/>
      <c r="AK6017" s="28"/>
      <c r="AL6017" s="28"/>
      <c r="AM6017" s="28"/>
      <c r="AN6017" s="28"/>
      <c r="AO6017" s="28"/>
      <c r="AP6017" s="28"/>
      <c r="AQ6017" s="28"/>
      <c r="AR6017" s="28"/>
      <c r="AS6017" s="28"/>
      <c r="AT6017" s="96"/>
      <c r="AU6017" s="28"/>
      <c r="AV6017" s="28"/>
      <c r="AW6017" s="28"/>
      <c r="AX6017" s="28"/>
      <c r="AY6017" s="28"/>
      <c r="AZ6017" s="28"/>
      <c r="BA6017" s="28"/>
      <c r="BB6017" s="28"/>
      <c r="BC6017" s="28"/>
      <c r="BD6017" s="28"/>
      <c r="BE6017" s="28"/>
    </row>
    <row r="6018" spans="3:57" ht="14.25" customHeight="1">
      <c r="C6018" s="46"/>
      <c r="D6018" s="28"/>
      <c r="E6018" s="28"/>
      <c r="F6018" s="28"/>
      <c r="G6018" s="28"/>
      <c r="H6018" s="28"/>
      <c r="I6018" s="28"/>
      <c r="J6018" s="28"/>
      <c r="K6018" s="28"/>
      <c r="L6018" s="28"/>
      <c r="M6018" s="28"/>
      <c r="N6018" s="28"/>
      <c r="O6018" s="28"/>
      <c r="P6018" s="60"/>
      <c r="Q6018" s="60"/>
      <c r="R6018" s="60"/>
      <c r="S6018" s="60"/>
      <c r="T6018" s="60"/>
      <c r="U6018" s="60"/>
      <c r="V6018" s="46"/>
      <c r="W6018" s="28"/>
      <c r="X6018" s="28"/>
      <c r="Y6018" s="28"/>
      <c r="AA6018" s="77"/>
      <c r="AB6018" s="28"/>
      <c r="AC6018" s="28"/>
      <c r="AD6018" s="28"/>
      <c r="AE6018" s="28"/>
      <c r="AF6018" s="28"/>
      <c r="AG6018" s="28"/>
      <c r="AH6018" s="28"/>
      <c r="AI6018" s="28"/>
      <c r="AJ6018" s="28"/>
      <c r="AK6018" s="28"/>
      <c r="AL6018" s="28"/>
      <c r="AM6018" s="28"/>
      <c r="AN6018" s="28"/>
      <c r="AO6018" s="28"/>
      <c r="AP6018" s="28"/>
      <c r="AQ6018" s="28"/>
      <c r="AR6018" s="28"/>
      <c r="AS6018" s="28"/>
      <c r="AT6018" s="96"/>
      <c r="AU6018" s="28"/>
      <c r="AV6018" s="28"/>
      <c r="AW6018" s="28"/>
      <c r="AX6018" s="28"/>
      <c r="AY6018" s="28"/>
      <c r="AZ6018" s="28"/>
      <c r="BA6018" s="28"/>
      <c r="BB6018" s="28"/>
      <c r="BC6018" s="28"/>
      <c r="BD6018" s="28"/>
      <c r="BE6018" s="28"/>
    </row>
    <row r="6019" spans="3:57" ht="14.25" customHeight="1">
      <c r="C6019" s="46"/>
      <c r="D6019" s="28"/>
      <c r="E6019" s="28"/>
      <c r="F6019" s="28"/>
      <c r="G6019" s="28"/>
      <c r="H6019" s="28"/>
      <c r="I6019" s="28"/>
      <c r="J6019" s="28"/>
      <c r="K6019" s="28"/>
      <c r="L6019" s="28"/>
      <c r="M6019" s="28"/>
      <c r="N6019" s="28"/>
      <c r="O6019" s="28"/>
      <c r="P6019" s="60"/>
      <c r="Q6019" s="60"/>
      <c r="R6019" s="60"/>
      <c r="S6019" s="60"/>
      <c r="T6019" s="60"/>
      <c r="U6019" s="60"/>
      <c r="V6019" s="46"/>
      <c r="W6019" s="28"/>
      <c r="X6019" s="28"/>
      <c r="Y6019" s="28"/>
      <c r="AA6019" s="77"/>
      <c r="AB6019" s="28"/>
      <c r="AC6019" s="28"/>
      <c r="AD6019" s="28"/>
      <c r="AE6019" s="28"/>
      <c r="AF6019" s="28"/>
      <c r="AG6019" s="28"/>
      <c r="AH6019" s="28"/>
      <c r="AI6019" s="28"/>
      <c r="AJ6019" s="28"/>
      <c r="AK6019" s="28"/>
      <c r="AL6019" s="28"/>
      <c r="AM6019" s="28"/>
      <c r="AN6019" s="28"/>
      <c r="AO6019" s="28"/>
      <c r="AP6019" s="28"/>
      <c r="AQ6019" s="28"/>
      <c r="AR6019" s="28"/>
      <c r="AS6019" s="28"/>
      <c r="AT6019" s="96"/>
      <c r="AU6019" s="28"/>
      <c r="AV6019" s="28"/>
      <c r="AW6019" s="28"/>
      <c r="AX6019" s="28"/>
      <c r="AY6019" s="28"/>
      <c r="AZ6019" s="28"/>
      <c r="BA6019" s="28"/>
      <c r="BB6019" s="28"/>
      <c r="BC6019" s="28"/>
      <c r="BD6019" s="28"/>
      <c r="BE6019" s="28"/>
    </row>
    <row r="6020" spans="3:57" ht="14.25" customHeight="1">
      <c r="C6020" s="46"/>
      <c r="D6020" s="28"/>
      <c r="E6020" s="28"/>
      <c r="F6020" s="28"/>
      <c r="G6020" s="28"/>
      <c r="H6020" s="28"/>
      <c r="I6020" s="28"/>
      <c r="J6020" s="28"/>
      <c r="K6020" s="28"/>
      <c r="L6020" s="28"/>
      <c r="M6020" s="28"/>
      <c r="N6020" s="28"/>
      <c r="O6020" s="28"/>
      <c r="P6020" s="60"/>
      <c r="Q6020" s="60"/>
      <c r="R6020" s="60"/>
      <c r="S6020" s="60"/>
      <c r="T6020" s="60"/>
      <c r="U6020" s="60"/>
      <c r="V6020" s="46"/>
      <c r="W6020" s="28"/>
      <c r="X6020" s="28"/>
      <c r="Y6020" s="28"/>
      <c r="AA6020" s="77"/>
      <c r="AB6020" s="28"/>
      <c r="AC6020" s="28"/>
      <c r="AD6020" s="28"/>
      <c r="AE6020" s="28"/>
      <c r="AF6020" s="28"/>
      <c r="AG6020" s="28"/>
      <c r="AH6020" s="28"/>
      <c r="AI6020" s="28"/>
      <c r="AJ6020" s="28"/>
      <c r="AK6020" s="28"/>
      <c r="AL6020" s="28"/>
      <c r="AM6020" s="28"/>
      <c r="AN6020" s="28"/>
      <c r="AO6020" s="28"/>
      <c r="AP6020" s="28"/>
      <c r="AQ6020" s="28"/>
      <c r="AR6020" s="28"/>
      <c r="AS6020" s="28"/>
      <c r="AT6020" s="96"/>
      <c r="AU6020" s="28"/>
      <c r="AV6020" s="28"/>
      <c r="AW6020" s="28"/>
      <c r="AX6020" s="28"/>
      <c r="AY6020" s="28"/>
      <c r="AZ6020" s="28"/>
      <c r="BA6020" s="28"/>
      <c r="BB6020" s="28"/>
      <c r="BC6020" s="28"/>
      <c r="BD6020" s="28"/>
      <c r="BE6020" s="28"/>
    </row>
    <row r="6021" spans="3:57" ht="14.25" customHeight="1">
      <c r="C6021" s="46"/>
      <c r="D6021" s="28"/>
      <c r="E6021" s="28"/>
      <c r="F6021" s="28"/>
      <c r="G6021" s="28"/>
      <c r="H6021" s="28"/>
      <c r="I6021" s="28"/>
      <c r="J6021" s="28"/>
      <c r="K6021" s="28"/>
      <c r="L6021" s="28"/>
      <c r="M6021" s="28"/>
      <c r="N6021" s="28"/>
      <c r="O6021" s="28"/>
      <c r="P6021" s="60"/>
      <c r="Q6021" s="60"/>
      <c r="R6021" s="60"/>
      <c r="S6021" s="60"/>
      <c r="T6021" s="60"/>
      <c r="U6021" s="60"/>
      <c r="V6021" s="46"/>
      <c r="W6021" s="28"/>
      <c r="X6021" s="28"/>
      <c r="Y6021" s="28"/>
      <c r="AA6021" s="77"/>
      <c r="AB6021" s="28"/>
      <c r="AC6021" s="28"/>
      <c r="AD6021" s="28"/>
      <c r="AE6021" s="28"/>
      <c r="AF6021" s="28"/>
      <c r="AG6021" s="28"/>
      <c r="AH6021" s="28"/>
      <c r="AI6021" s="28"/>
      <c r="AJ6021" s="28"/>
      <c r="AK6021" s="28"/>
      <c r="AL6021" s="28"/>
      <c r="AM6021" s="28"/>
      <c r="AN6021" s="28"/>
      <c r="AO6021" s="28"/>
      <c r="AP6021" s="28"/>
      <c r="AQ6021" s="28"/>
      <c r="AR6021" s="28"/>
      <c r="AS6021" s="28"/>
      <c r="AT6021" s="96"/>
      <c r="AU6021" s="28"/>
      <c r="AV6021" s="28"/>
      <c r="AW6021" s="28"/>
      <c r="AX6021" s="28"/>
      <c r="AY6021" s="28"/>
      <c r="AZ6021" s="28"/>
      <c r="BA6021" s="28"/>
      <c r="BB6021" s="28"/>
      <c r="BC6021" s="28"/>
      <c r="BD6021" s="28"/>
      <c r="BE6021" s="28"/>
    </row>
    <row r="6022" spans="3:57" ht="14.25" customHeight="1">
      <c r="C6022" s="46"/>
      <c r="D6022" s="28"/>
      <c r="E6022" s="28"/>
      <c r="F6022" s="28"/>
      <c r="G6022" s="28"/>
      <c r="H6022" s="28"/>
      <c r="I6022" s="28"/>
      <c r="J6022" s="28"/>
      <c r="K6022" s="28"/>
      <c r="L6022" s="28"/>
      <c r="M6022" s="28"/>
      <c r="N6022" s="28"/>
      <c r="O6022" s="28"/>
      <c r="P6022" s="60"/>
      <c r="Q6022" s="60"/>
      <c r="R6022" s="60"/>
      <c r="S6022" s="60"/>
      <c r="T6022" s="60"/>
      <c r="U6022" s="60"/>
      <c r="V6022" s="46"/>
      <c r="W6022" s="28"/>
      <c r="X6022" s="28"/>
      <c r="Y6022" s="28"/>
      <c r="AA6022" s="77"/>
      <c r="AB6022" s="28"/>
      <c r="AC6022" s="28"/>
      <c r="AD6022" s="28"/>
      <c r="AE6022" s="28"/>
      <c r="AF6022" s="28"/>
      <c r="AG6022" s="28"/>
      <c r="AH6022" s="28"/>
      <c r="AI6022" s="28"/>
      <c r="AJ6022" s="28"/>
      <c r="AK6022" s="28"/>
      <c r="AL6022" s="28"/>
      <c r="AM6022" s="28"/>
      <c r="AN6022" s="28"/>
      <c r="AO6022" s="28"/>
      <c r="AP6022" s="28"/>
      <c r="AQ6022" s="28"/>
      <c r="AR6022" s="28"/>
      <c r="AS6022" s="28"/>
      <c r="AT6022" s="96"/>
      <c r="AU6022" s="28"/>
      <c r="AV6022" s="28"/>
      <c r="AW6022" s="28"/>
      <c r="AX6022" s="28"/>
      <c r="AY6022" s="28"/>
      <c r="AZ6022" s="28"/>
      <c r="BA6022" s="28"/>
      <c r="BB6022" s="28"/>
      <c r="BC6022" s="28"/>
      <c r="BD6022" s="28"/>
      <c r="BE6022" s="28"/>
    </row>
    <row r="6023" spans="3:57" ht="14.25" customHeight="1">
      <c r="C6023" s="46"/>
      <c r="D6023" s="28"/>
      <c r="E6023" s="28"/>
      <c r="F6023" s="28"/>
      <c r="G6023" s="28"/>
      <c r="H6023" s="28"/>
      <c r="I6023" s="28"/>
      <c r="J6023" s="28"/>
      <c r="K6023" s="28"/>
      <c r="L6023" s="28"/>
      <c r="M6023" s="28"/>
      <c r="N6023" s="28"/>
      <c r="O6023" s="28"/>
      <c r="P6023" s="60"/>
      <c r="Q6023" s="60"/>
      <c r="R6023" s="60"/>
      <c r="S6023" s="60"/>
      <c r="T6023" s="60"/>
      <c r="U6023" s="60"/>
      <c r="V6023" s="46"/>
      <c r="W6023" s="28"/>
      <c r="X6023" s="28"/>
      <c r="Y6023" s="28"/>
      <c r="AA6023" s="77"/>
      <c r="AB6023" s="28"/>
      <c r="AC6023" s="28"/>
      <c r="AD6023" s="28"/>
      <c r="AE6023" s="28"/>
      <c r="AF6023" s="28"/>
      <c r="AG6023" s="28"/>
      <c r="AH6023" s="28"/>
      <c r="AI6023" s="28"/>
      <c r="AJ6023" s="28"/>
      <c r="AK6023" s="28"/>
      <c r="AL6023" s="28"/>
      <c r="AM6023" s="28"/>
      <c r="AN6023" s="28"/>
      <c r="AO6023" s="28"/>
      <c r="AP6023" s="28"/>
      <c r="AQ6023" s="28"/>
      <c r="AR6023" s="28"/>
      <c r="AS6023" s="28"/>
      <c r="AT6023" s="96"/>
      <c r="AU6023" s="28"/>
      <c r="AV6023" s="28"/>
      <c r="AW6023" s="28"/>
      <c r="AX6023" s="28"/>
      <c r="AY6023" s="28"/>
      <c r="AZ6023" s="28"/>
      <c r="BA6023" s="28"/>
      <c r="BB6023" s="28"/>
      <c r="BC6023" s="28"/>
      <c r="BD6023" s="28"/>
      <c r="BE6023" s="28"/>
    </row>
    <row r="6024" spans="3:57" ht="14.25" customHeight="1">
      <c r="C6024" s="46"/>
      <c r="D6024" s="28"/>
      <c r="E6024" s="28"/>
      <c r="F6024" s="28"/>
      <c r="G6024" s="28"/>
      <c r="H6024" s="28"/>
      <c r="I6024" s="28"/>
      <c r="J6024" s="28"/>
      <c r="K6024" s="28"/>
      <c r="L6024" s="28"/>
      <c r="M6024" s="28"/>
      <c r="N6024" s="28"/>
      <c r="O6024" s="28"/>
      <c r="P6024" s="60"/>
      <c r="Q6024" s="60"/>
      <c r="R6024" s="60"/>
      <c r="S6024" s="60"/>
      <c r="T6024" s="60"/>
      <c r="U6024" s="60"/>
      <c r="V6024" s="46"/>
      <c r="W6024" s="28"/>
      <c r="X6024" s="28"/>
      <c r="Y6024" s="28"/>
      <c r="AA6024" s="77"/>
      <c r="AB6024" s="28"/>
      <c r="AC6024" s="28"/>
      <c r="AD6024" s="28"/>
      <c r="AE6024" s="28"/>
      <c r="AF6024" s="28"/>
      <c r="AG6024" s="28"/>
      <c r="AH6024" s="28"/>
      <c r="AI6024" s="28"/>
      <c r="AJ6024" s="28"/>
      <c r="AK6024" s="28"/>
      <c r="AL6024" s="28"/>
      <c r="AM6024" s="28"/>
      <c r="AN6024" s="28"/>
      <c r="AO6024" s="28"/>
      <c r="AP6024" s="28"/>
      <c r="AQ6024" s="28"/>
      <c r="AR6024" s="28"/>
      <c r="AS6024" s="28"/>
      <c r="AT6024" s="96"/>
      <c r="AU6024" s="28"/>
      <c r="AV6024" s="28"/>
      <c r="AW6024" s="28"/>
      <c r="AX6024" s="28"/>
      <c r="AY6024" s="28"/>
      <c r="AZ6024" s="28"/>
      <c r="BA6024" s="28"/>
      <c r="BB6024" s="28"/>
      <c r="BC6024" s="28"/>
      <c r="BD6024" s="28"/>
      <c r="BE6024" s="28"/>
    </row>
    <row r="6025" spans="3:57" ht="14.25" customHeight="1">
      <c r="C6025" s="46"/>
      <c r="D6025" s="28"/>
      <c r="E6025" s="28"/>
      <c r="F6025" s="28"/>
      <c r="G6025" s="28"/>
      <c r="H6025" s="28"/>
      <c r="I6025" s="28"/>
      <c r="J6025" s="28"/>
      <c r="K6025" s="28"/>
      <c r="L6025" s="28"/>
      <c r="M6025" s="28"/>
      <c r="N6025" s="28"/>
      <c r="O6025" s="28"/>
      <c r="P6025" s="60"/>
      <c r="Q6025" s="60"/>
      <c r="R6025" s="60"/>
      <c r="S6025" s="60"/>
      <c r="T6025" s="60"/>
      <c r="U6025" s="60"/>
      <c r="V6025" s="46"/>
      <c r="W6025" s="28"/>
      <c r="X6025" s="28"/>
      <c r="Y6025" s="28"/>
      <c r="AA6025" s="77"/>
      <c r="AB6025" s="28"/>
      <c r="AC6025" s="28"/>
      <c r="AD6025" s="28"/>
      <c r="AE6025" s="28"/>
      <c r="AF6025" s="28"/>
      <c r="AG6025" s="28"/>
      <c r="AH6025" s="28"/>
      <c r="AI6025" s="28"/>
      <c r="AJ6025" s="28"/>
      <c r="AK6025" s="28"/>
      <c r="AL6025" s="28"/>
      <c r="AM6025" s="28"/>
      <c r="AN6025" s="28"/>
      <c r="AO6025" s="28"/>
      <c r="AP6025" s="28"/>
      <c r="AQ6025" s="28"/>
      <c r="AR6025" s="28"/>
      <c r="AS6025" s="28"/>
      <c r="AT6025" s="96"/>
      <c r="AU6025" s="28"/>
      <c r="AV6025" s="28"/>
      <c r="AW6025" s="28"/>
      <c r="AX6025" s="28"/>
      <c r="AY6025" s="28"/>
      <c r="AZ6025" s="28"/>
      <c r="BA6025" s="28"/>
      <c r="BB6025" s="28"/>
      <c r="BC6025" s="28"/>
      <c r="BD6025" s="28"/>
      <c r="BE6025" s="28"/>
    </row>
    <row r="6026" spans="3:57" ht="14.25" customHeight="1">
      <c r="C6026" s="46"/>
      <c r="D6026" s="28"/>
      <c r="E6026" s="28"/>
      <c r="F6026" s="28"/>
      <c r="G6026" s="28"/>
      <c r="H6026" s="28"/>
      <c r="I6026" s="28"/>
      <c r="J6026" s="28"/>
      <c r="K6026" s="28"/>
      <c r="L6026" s="28"/>
      <c r="M6026" s="28"/>
      <c r="N6026" s="28"/>
      <c r="O6026" s="28"/>
      <c r="P6026" s="60"/>
      <c r="Q6026" s="60"/>
      <c r="R6026" s="60"/>
      <c r="S6026" s="60"/>
      <c r="T6026" s="60"/>
      <c r="U6026" s="60"/>
      <c r="V6026" s="46"/>
      <c r="W6026" s="28"/>
      <c r="X6026" s="28"/>
      <c r="Y6026" s="28"/>
      <c r="AA6026" s="77"/>
      <c r="AB6026" s="28"/>
      <c r="AC6026" s="28"/>
      <c r="AD6026" s="28"/>
      <c r="AE6026" s="28"/>
      <c r="AF6026" s="28"/>
      <c r="AG6026" s="28"/>
      <c r="AH6026" s="28"/>
      <c r="AI6026" s="28"/>
      <c r="AJ6026" s="28"/>
      <c r="AK6026" s="28"/>
      <c r="AL6026" s="28"/>
      <c r="AM6026" s="28"/>
      <c r="AN6026" s="28"/>
      <c r="AO6026" s="28"/>
      <c r="AP6026" s="28"/>
      <c r="AQ6026" s="28"/>
      <c r="AR6026" s="28"/>
      <c r="AS6026" s="28"/>
      <c r="AT6026" s="96"/>
      <c r="AU6026" s="28"/>
      <c r="AV6026" s="28"/>
      <c r="AW6026" s="28"/>
      <c r="AX6026" s="28"/>
      <c r="AY6026" s="28"/>
      <c r="AZ6026" s="28"/>
      <c r="BA6026" s="28"/>
      <c r="BB6026" s="28"/>
      <c r="BC6026" s="28"/>
      <c r="BD6026" s="28"/>
      <c r="BE6026" s="28"/>
    </row>
    <row r="6027" spans="3:57" ht="14.25" customHeight="1">
      <c r="C6027" s="46"/>
      <c r="D6027" s="28"/>
      <c r="E6027" s="28"/>
      <c r="F6027" s="28"/>
      <c r="G6027" s="28"/>
      <c r="H6027" s="28"/>
      <c r="I6027" s="28"/>
      <c r="J6027" s="28"/>
      <c r="K6027" s="28"/>
      <c r="L6027" s="28"/>
      <c r="M6027" s="28"/>
      <c r="N6027" s="28"/>
      <c r="O6027" s="28"/>
      <c r="P6027" s="60"/>
      <c r="Q6027" s="60"/>
      <c r="R6027" s="60"/>
      <c r="S6027" s="60"/>
      <c r="T6027" s="60"/>
      <c r="U6027" s="60"/>
      <c r="V6027" s="46"/>
      <c r="W6027" s="28"/>
      <c r="X6027" s="28"/>
      <c r="Y6027" s="28"/>
      <c r="AA6027" s="77"/>
      <c r="AB6027" s="28"/>
      <c r="AC6027" s="28"/>
      <c r="AD6027" s="28"/>
      <c r="AE6027" s="28"/>
      <c r="AF6027" s="28"/>
      <c r="AG6027" s="28"/>
      <c r="AH6027" s="28"/>
      <c r="AI6027" s="28"/>
      <c r="AJ6027" s="28"/>
      <c r="AK6027" s="28"/>
      <c r="AL6027" s="28"/>
      <c r="AM6027" s="28"/>
      <c r="AN6027" s="28"/>
      <c r="AO6027" s="28"/>
      <c r="AP6027" s="28"/>
      <c r="AQ6027" s="28"/>
      <c r="AR6027" s="28"/>
      <c r="AS6027" s="28"/>
      <c r="AT6027" s="96"/>
      <c r="AU6027" s="28"/>
      <c r="AV6027" s="28"/>
      <c r="AW6027" s="28"/>
      <c r="AX6027" s="28"/>
      <c r="AY6027" s="28"/>
      <c r="AZ6027" s="28"/>
      <c r="BA6027" s="28"/>
      <c r="BB6027" s="28"/>
      <c r="BC6027" s="28"/>
      <c r="BD6027" s="28"/>
      <c r="BE6027" s="28"/>
    </row>
    <row r="6028" spans="3:57" ht="14.25" customHeight="1">
      <c r="C6028" s="46"/>
      <c r="D6028" s="28"/>
      <c r="E6028" s="28"/>
      <c r="F6028" s="28"/>
      <c r="G6028" s="28"/>
      <c r="H6028" s="28"/>
      <c r="I6028" s="28"/>
      <c r="J6028" s="28"/>
      <c r="K6028" s="28"/>
      <c r="L6028" s="28"/>
      <c r="M6028" s="28"/>
      <c r="N6028" s="28"/>
      <c r="O6028" s="28"/>
      <c r="P6028" s="60"/>
      <c r="Q6028" s="60"/>
      <c r="R6028" s="60"/>
      <c r="S6028" s="60"/>
      <c r="T6028" s="60"/>
      <c r="U6028" s="60"/>
      <c r="V6028" s="46"/>
      <c r="W6028" s="28"/>
      <c r="X6028" s="28"/>
      <c r="Y6028" s="28"/>
      <c r="AA6028" s="77"/>
      <c r="AB6028" s="28"/>
      <c r="AC6028" s="28"/>
      <c r="AD6028" s="28"/>
      <c r="AE6028" s="28"/>
      <c r="AF6028" s="28"/>
      <c r="AG6028" s="28"/>
      <c r="AH6028" s="28"/>
      <c r="AI6028" s="28"/>
      <c r="AJ6028" s="28"/>
      <c r="AK6028" s="28"/>
      <c r="AL6028" s="28"/>
      <c r="AM6028" s="28"/>
      <c r="AN6028" s="28"/>
      <c r="AO6028" s="28"/>
      <c r="AP6028" s="28"/>
      <c r="AQ6028" s="28"/>
      <c r="AR6028" s="28"/>
      <c r="AS6028" s="28"/>
      <c r="AT6028" s="96"/>
      <c r="AU6028" s="28"/>
      <c r="AV6028" s="28"/>
      <c r="AW6028" s="28"/>
      <c r="AX6028" s="28"/>
      <c r="AY6028" s="28"/>
      <c r="AZ6028" s="28"/>
      <c r="BA6028" s="28"/>
      <c r="BB6028" s="28"/>
      <c r="BC6028" s="28"/>
      <c r="BD6028" s="28"/>
      <c r="BE6028" s="28"/>
    </row>
    <row r="6029" spans="3:57" ht="14.25" customHeight="1">
      <c r="C6029" s="46"/>
      <c r="D6029" s="28"/>
      <c r="E6029" s="28"/>
      <c r="F6029" s="28"/>
      <c r="G6029" s="28"/>
      <c r="H6029" s="28"/>
      <c r="I6029" s="28"/>
      <c r="J6029" s="28"/>
      <c r="K6029" s="28"/>
      <c r="L6029" s="28"/>
      <c r="M6029" s="28"/>
      <c r="N6029" s="28"/>
      <c r="O6029" s="28"/>
      <c r="P6029" s="60"/>
      <c r="Q6029" s="60"/>
      <c r="R6029" s="60"/>
      <c r="S6029" s="60"/>
      <c r="T6029" s="60"/>
      <c r="U6029" s="60"/>
      <c r="V6029" s="46"/>
      <c r="W6029" s="28"/>
      <c r="X6029" s="28"/>
      <c r="Y6029" s="28"/>
      <c r="AA6029" s="77"/>
      <c r="AB6029" s="28"/>
      <c r="AC6029" s="28"/>
      <c r="AD6029" s="28"/>
      <c r="AE6029" s="28"/>
      <c r="AF6029" s="28"/>
      <c r="AG6029" s="28"/>
      <c r="AH6029" s="28"/>
      <c r="AI6029" s="28"/>
      <c r="AJ6029" s="28"/>
      <c r="AK6029" s="28"/>
      <c r="AL6029" s="28"/>
      <c r="AM6029" s="28"/>
      <c r="AN6029" s="28"/>
      <c r="AO6029" s="28"/>
      <c r="AP6029" s="28"/>
      <c r="AQ6029" s="28"/>
      <c r="AR6029" s="28"/>
      <c r="AS6029" s="28"/>
      <c r="AT6029" s="96"/>
      <c r="AU6029" s="28"/>
      <c r="AV6029" s="28"/>
      <c r="AW6029" s="28"/>
      <c r="AX6029" s="28"/>
      <c r="AY6029" s="28"/>
      <c r="AZ6029" s="28"/>
      <c r="BA6029" s="28"/>
      <c r="BB6029" s="28"/>
      <c r="BC6029" s="28"/>
      <c r="BD6029" s="28"/>
      <c r="BE6029" s="28"/>
    </row>
    <row r="6030" spans="3:57" ht="14.25" customHeight="1">
      <c r="C6030" s="46"/>
      <c r="D6030" s="28"/>
      <c r="E6030" s="28"/>
      <c r="F6030" s="28"/>
      <c r="G6030" s="28"/>
      <c r="H6030" s="28"/>
      <c r="I6030" s="28"/>
      <c r="J6030" s="28"/>
      <c r="K6030" s="28"/>
      <c r="L6030" s="28"/>
      <c r="M6030" s="28"/>
      <c r="N6030" s="28"/>
      <c r="O6030" s="28"/>
      <c r="P6030" s="60"/>
      <c r="Q6030" s="60"/>
      <c r="R6030" s="60"/>
      <c r="S6030" s="60"/>
      <c r="T6030" s="60"/>
      <c r="U6030" s="60"/>
      <c r="V6030" s="46"/>
      <c r="W6030" s="28"/>
      <c r="X6030" s="28"/>
      <c r="Y6030" s="28"/>
      <c r="AA6030" s="77"/>
      <c r="AB6030" s="28"/>
      <c r="AC6030" s="28"/>
      <c r="AD6030" s="28"/>
      <c r="AE6030" s="28"/>
      <c r="AF6030" s="28"/>
      <c r="AG6030" s="28"/>
      <c r="AH6030" s="28"/>
      <c r="AI6030" s="28"/>
      <c r="AJ6030" s="28"/>
      <c r="AK6030" s="28"/>
      <c r="AL6030" s="28"/>
      <c r="AM6030" s="28"/>
      <c r="AN6030" s="28"/>
      <c r="AO6030" s="28"/>
      <c r="AP6030" s="28"/>
      <c r="AQ6030" s="28"/>
      <c r="AR6030" s="28"/>
      <c r="AS6030" s="28"/>
      <c r="AT6030" s="96"/>
      <c r="AU6030" s="28"/>
      <c r="AV6030" s="28"/>
      <c r="AW6030" s="28"/>
      <c r="AX6030" s="28"/>
      <c r="AY6030" s="28"/>
      <c r="AZ6030" s="28"/>
      <c r="BA6030" s="28"/>
      <c r="BB6030" s="28"/>
      <c r="BC6030" s="28"/>
      <c r="BD6030" s="28"/>
      <c r="BE6030" s="28"/>
    </row>
    <row r="6031" spans="3:57" ht="14.25" customHeight="1">
      <c r="C6031" s="46"/>
      <c r="D6031" s="28"/>
      <c r="E6031" s="28"/>
      <c r="F6031" s="28"/>
      <c r="G6031" s="28"/>
      <c r="H6031" s="28"/>
      <c r="I6031" s="28"/>
      <c r="J6031" s="28"/>
      <c r="K6031" s="28"/>
      <c r="L6031" s="28"/>
      <c r="M6031" s="28"/>
      <c r="N6031" s="28"/>
      <c r="O6031" s="28"/>
      <c r="P6031" s="60"/>
      <c r="Q6031" s="60"/>
      <c r="R6031" s="60"/>
      <c r="S6031" s="60"/>
      <c r="T6031" s="60"/>
      <c r="U6031" s="60"/>
      <c r="V6031" s="46"/>
      <c r="W6031" s="28"/>
      <c r="X6031" s="28"/>
      <c r="Y6031" s="28"/>
      <c r="AA6031" s="77"/>
      <c r="AB6031" s="28"/>
      <c r="AC6031" s="28"/>
      <c r="AD6031" s="28"/>
      <c r="AE6031" s="28"/>
      <c r="AF6031" s="28"/>
      <c r="AG6031" s="28"/>
      <c r="AH6031" s="28"/>
      <c r="AI6031" s="28"/>
      <c r="AJ6031" s="28"/>
      <c r="AK6031" s="28"/>
      <c r="AL6031" s="28"/>
      <c r="AM6031" s="28"/>
      <c r="AN6031" s="28"/>
      <c r="AO6031" s="28"/>
      <c r="AP6031" s="28"/>
      <c r="AQ6031" s="28"/>
      <c r="AR6031" s="28"/>
      <c r="AS6031" s="28"/>
      <c r="AT6031" s="96"/>
      <c r="AU6031" s="28"/>
      <c r="AV6031" s="28"/>
      <c r="AW6031" s="28"/>
      <c r="AX6031" s="28"/>
      <c r="AY6031" s="28"/>
      <c r="AZ6031" s="28"/>
      <c r="BA6031" s="28"/>
      <c r="BB6031" s="28"/>
      <c r="BC6031" s="28"/>
      <c r="BD6031" s="28"/>
      <c r="BE6031" s="28"/>
    </row>
    <row r="6032" spans="3:57" ht="14.25" customHeight="1">
      <c r="C6032" s="46"/>
      <c r="D6032" s="28"/>
      <c r="E6032" s="28"/>
      <c r="F6032" s="28"/>
      <c r="G6032" s="28"/>
      <c r="H6032" s="28"/>
      <c r="I6032" s="28"/>
      <c r="J6032" s="28"/>
      <c r="K6032" s="28"/>
      <c r="L6032" s="28"/>
      <c r="M6032" s="28"/>
      <c r="N6032" s="28"/>
      <c r="O6032" s="28"/>
      <c r="P6032" s="60"/>
      <c r="Q6032" s="60"/>
      <c r="R6032" s="60"/>
      <c r="S6032" s="60"/>
      <c r="T6032" s="60"/>
      <c r="U6032" s="60"/>
      <c r="V6032" s="46"/>
      <c r="W6032" s="28"/>
      <c r="X6032" s="28"/>
      <c r="Y6032" s="28"/>
      <c r="AA6032" s="77"/>
      <c r="AB6032" s="28"/>
      <c r="AC6032" s="28"/>
      <c r="AD6032" s="28"/>
      <c r="AE6032" s="28"/>
      <c r="AF6032" s="28"/>
      <c r="AG6032" s="28"/>
      <c r="AH6032" s="28"/>
      <c r="AI6032" s="28"/>
      <c r="AJ6032" s="28"/>
      <c r="AK6032" s="28"/>
      <c r="AL6032" s="28"/>
      <c r="AM6032" s="28"/>
      <c r="AN6032" s="28"/>
      <c r="AO6032" s="28"/>
      <c r="AP6032" s="28"/>
      <c r="AQ6032" s="28"/>
      <c r="AR6032" s="28"/>
      <c r="AS6032" s="28"/>
      <c r="AT6032" s="96"/>
      <c r="AU6032" s="28"/>
      <c r="AV6032" s="28"/>
      <c r="AW6032" s="28"/>
      <c r="AX6032" s="28"/>
      <c r="AY6032" s="28"/>
      <c r="AZ6032" s="28"/>
      <c r="BA6032" s="28"/>
      <c r="BB6032" s="28"/>
      <c r="BC6032" s="28"/>
      <c r="BD6032" s="28"/>
      <c r="BE6032" s="28"/>
    </row>
    <row r="6033" spans="3:57" ht="14.25" customHeight="1">
      <c r="C6033" s="46"/>
      <c r="D6033" s="28"/>
      <c r="E6033" s="28"/>
      <c r="F6033" s="28"/>
      <c r="G6033" s="28"/>
      <c r="H6033" s="28"/>
      <c r="I6033" s="28"/>
      <c r="J6033" s="28"/>
      <c r="K6033" s="28"/>
      <c r="L6033" s="28"/>
      <c r="M6033" s="28"/>
      <c r="N6033" s="28"/>
      <c r="O6033" s="28"/>
      <c r="P6033" s="60"/>
      <c r="Q6033" s="60"/>
      <c r="R6033" s="60"/>
      <c r="S6033" s="60"/>
      <c r="T6033" s="60"/>
      <c r="U6033" s="60"/>
      <c r="V6033" s="46"/>
      <c r="W6033" s="28"/>
      <c r="X6033" s="28"/>
      <c r="Y6033" s="28"/>
      <c r="AA6033" s="77"/>
      <c r="AB6033" s="28"/>
      <c r="AC6033" s="28"/>
      <c r="AD6033" s="28"/>
      <c r="AE6033" s="28"/>
      <c r="AF6033" s="28"/>
      <c r="AG6033" s="28"/>
      <c r="AH6033" s="28"/>
      <c r="AI6033" s="28"/>
      <c r="AJ6033" s="28"/>
      <c r="AK6033" s="28"/>
      <c r="AL6033" s="28"/>
      <c r="AM6033" s="28"/>
      <c r="AN6033" s="28"/>
      <c r="AO6033" s="28"/>
      <c r="AP6033" s="28"/>
      <c r="AQ6033" s="28"/>
      <c r="AR6033" s="28"/>
      <c r="AS6033" s="28"/>
      <c r="AT6033" s="96"/>
      <c r="AU6033" s="28"/>
      <c r="AV6033" s="28"/>
      <c r="AW6033" s="28"/>
      <c r="AX6033" s="28"/>
      <c r="AY6033" s="28"/>
      <c r="AZ6033" s="28"/>
      <c r="BA6033" s="28"/>
      <c r="BB6033" s="28"/>
      <c r="BC6033" s="28"/>
      <c r="BD6033" s="28"/>
      <c r="BE6033" s="28"/>
    </row>
    <row r="6034" spans="3:57" ht="14.25" customHeight="1">
      <c r="C6034" s="46"/>
      <c r="D6034" s="28"/>
      <c r="E6034" s="28"/>
      <c r="F6034" s="28"/>
      <c r="G6034" s="28"/>
      <c r="H6034" s="28"/>
      <c r="I6034" s="28"/>
      <c r="J6034" s="28"/>
      <c r="K6034" s="28"/>
      <c r="L6034" s="28"/>
      <c r="M6034" s="28"/>
      <c r="N6034" s="28"/>
      <c r="O6034" s="28"/>
      <c r="P6034" s="60"/>
      <c r="Q6034" s="60"/>
      <c r="R6034" s="60"/>
      <c r="S6034" s="60"/>
      <c r="T6034" s="60"/>
      <c r="U6034" s="60"/>
      <c r="V6034" s="46"/>
      <c r="W6034" s="28"/>
      <c r="X6034" s="28"/>
      <c r="Y6034" s="28"/>
      <c r="AA6034" s="77"/>
      <c r="AB6034" s="28"/>
      <c r="AC6034" s="28"/>
      <c r="AD6034" s="28"/>
      <c r="AE6034" s="28"/>
      <c r="AF6034" s="28"/>
      <c r="AG6034" s="28"/>
      <c r="AH6034" s="28"/>
      <c r="AI6034" s="28"/>
      <c r="AJ6034" s="28"/>
      <c r="AK6034" s="28"/>
      <c r="AL6034" s="28"/>
      <c r="AM6034" s="28"/>
      <c r="AN6034" s="28"/>
      <c r="AO6034" s="28"/>
      <c r="AP6034" s="28"/>
      <c r="AQ6034" s="28"/>
      <c r="AR6034" s="28"/>
      <c r="AS6034" s="28"/>
      <c r="AT6034" s="96"/>
      <c r="AU6034" s="28"/>
      <c r="AV6034" s="28"/>
      <c r="AW6034" s="28"/>
      <c r="AX6034" s="28"/>
      <c r="AY6034" s="28"/>
      <c r="AZ6034" s="28"/>
      <c r="BA6034" s="28"/>
      <c r="BB6034" s="28"/>
      <c r="BC6034" s="28"/>
      <c r="BD6034" s="28"/>
      <c r="BE6034" s="28"/>
    </row>
    <row r="6035" spans="3:57" ht="14.25" customHeight="1">
      <c r="C6035" s="46"/>
      <c r="D6035" s="28"/>
      <c r="E6035" s="28"/>
      <c r="F6035" s="28"/>
      <c r="G6035" s="28"/>
      <c r="H6035" s="28"/>
      <c r="I6035" s="28"/>
      <c r="J6035" s="28"/>
      <c r="K6035" s="28"/>
      <c r="L6035" s="28"/>
      <c r="M6035" s="28"/>
      <c r="N6035" s="28"/>
      <c r="O6035" s="28"/>
      <c r="P6035" s="60"/>
      <c r="Q6035" s="60"/>
      <c r="R6035" s="60"/>
      <c r="S6035" s="60"/>
      <c r="T6035" s="60"/>
      <c r="U6035" s="60"/>
      <c r="V6035" s="46"/>
      <c r="W6035" s="28"/>
      <c r="X6035" s="28"/>
      <c r="Y6035" s="28"/>
      <c r="AA6035" s="77"/>
      <c r="AB6035" s="28"/>
      <c r="AC6035" s="28"/>
      <c r="AD6035" s="28"/>
      <c r="AE6035" s="28"/>
      <c r="AF6035" s="28"/>
      <c r="AG6035" s="28"/>
      <c r="AH6035" s="28"/>
      <c r="AI6035" s="28"/>
      <c r="AJ6035" s="28"/>
      <c r="AK6035" s="28"/>
      <c r="AL6035" s="28"/>
      <c r="AM6035" s="28"/>
      <c r="AN6035" s="28"/>
      <c r="AO6035" s="28"/>
      <c r="AP6035" s="28"/>
      <c r="AQ6035" s="28"/>
      <c r="AR6035" s="28"/>
      <c r="AS6035" s="28"/>
      <c r="AT6035" s="96"/>
      <c r="AU6035" s="28"/>
      <c r="AV6035" s="28"/>
      <c r="AW6035" s="28"/>
      <c r="AX6035" s="28"/>
      <c r="AY6035" s="28"/>
      <c r="AZ6035" s="28"/>
      <c r="BA6035" s="28"/>
      <c r="BB6035" s="28"/>
      <c r="BC6035" s="28"/>
      <c r="BD6035" s="28"/>
      <c r="BE6035" s="28"/>
    </row>
    <row r="6036" spans="3:57" ht="14.25" customHeight="1">
      <c r="C6036" s="46"/>
      <c r="D6036" s="28"/>
      <c r="E6036" s="28"/>
      <c r="F6036" s="28"/>
      <c r="G6036" s="28"/>
      <c r="H6036" s="28"/>
      <c r="I6036" s="28"/>
      <c r="J6036" s="28"/>
      <c r="K6036" s="28"/>
      <c r="L6036" s="28"/>
      <c r="M6036" s="28"/>
      <c r="N6036" s="28"/>
      <c r="O6036" s="28"/>
      <c r="P6036" s="60"/>
      <c r="Q6036" s="60"/>
      <c r="R6036" s="60"/>
      <c r="S6036" s="60"/>
      <c r="T6036" s="60"/>
      <c r="U6036" s="60"/>
      <c r="V6036" s="46"/>
      <c r="W6036" s="28"/>
      <c r="X6036" s="28"/>
      <c r="Y6036" s="28"/>
      <c r="AA6036" s="77"/>
      <c r="AB6036" s="28"/>
      <c r="AC6036" s="28"/>
      <c r="AD6036" s="28"/>
      <c r="AE6036" s="28"/>
      <c r="AF6036" s="28"/>
      <c r="AG6036" s="28"/>
      <c r="AH6036" s="28"/>
      <c r="AI6036" s="28"/>
      <c r="AJ6036" s="28"/>
      <c r="AK6036" s="28"/>
      <c r="AL6036" s="28"/>
      <c r="AM6036" s="28"/>
      <c r="AN6036" s="28"/>
      <c r="AO6036" s="28"/>
      <c r="AP6036" s="28"/>
      <c r="AQ6036" s="28"/>
      <c r="AR6036" s="28"/>
      <c r="AS6036" s="28"/>
      <c r="AT6036" s="96"/>
      <c r="AU6036" s="28"/>
      <c r="AV6036" s="28"/>
      <c r="AW6036" s="28"/>
      <c r="AX6036" s="28"/>
      <c r="AY6036" s="28"/>
      <c r="AZ6036" s="28"/>
      <c r="BA6036" s="28"/>
      <c r="BB6036" s="28"/>
      <c r="BC6036" s="28"/>
      <c r="BD6036" s="28"/>
      <c r="BE6036" s="28"/>
    </row>
    <row r="6037" spans="3:57" ht="14.25" customHeight="1">
      <c r="C6037" s="46"/>
      <c r="D6037" s="28"/>
      <c r="E6037" s="28"/>
      <c r="F6037" s="28"/>
      <c r="G6037" s="28"/>
      <c r="H6037" s="28"/>
      <c r="I6037" s="28"/>
      <c r="J6037" s="28"/>
      <c r="K6037" s="28"/>
      <c r="L6037" s="28"/>
      <c r="M6037" s="28"/>
      <c r="N6037" s="28"/>
      <c r="O6037" s="28"/>
      <c r="P6037" s="60"/>
      <c r="Q6037" s="60"/>
      <c r="R6037" s="60"/>
      <c r="S6037" s="60"/>
      <c r="T6037" s="60"/>
      <c r="U6037" s="60"/>
      <c r="V6037" s="46"/>
      <c r="W6037" s="28"/>
      <c r="X6037" s="28"/>
      <c r="Y6037" s="28"/>
      <c r="AA6037" s="77"/>
      <c r="AB6037" s="28"/>
      <c r="AC6037" s="28"/>
      <c r="AD6037" s="28"/>
      <c r="AE6037" s="28"/>
      <c r="AF6037" s="28"/>
      <c r="AG6037" s="28"/>
      <c r="AH6037" s="28"/>
      <c r="AI6037" s="28"/>
      <c r="AJ6037" s="28"/>
      <c r="AK6037" s="28"/>
      <c r="AL6037" s="28"/>
      <c r="AM6037" s="28"/>
      <c r="AN6037" s="28"/>
      <c r="AO6037" s="28"/>
      <c r="AP6037" s="28"/>
      <c r="AQ6037" s="28"/>
      <c r="AR6037" s="28"/>
      <c r="AS6037" s="28"/>
      <c r="AT6037" s="96"/>
      <c r="AU6037" s="28"/>
      <c r="AV6037" s="28"/>
      <c r="AW6037" s="28"/>
      <c r="AX6037" s="28"/>
      <c r="AY6037" s="28"/>
      <c r="AZ6037" s="28"/>
      <c r="BA6037" s="28"/>
      <c r="BB6037" s="28"/>
      <c r="BC6037" s="28"/>
      <c r="BD6037" s="28"/>
      <c r="BE6037" s="28"/>
    </row>
    <row r="6038" spans="3:57" ht="14.25" customHeight="1">
      <c r="C6038" s="46"/>
      <c r="D6038" s="28"/>
      <c r="E6038" s="28"/>
      <c r="F6038" s="28"/>
      <c r="G6038" s="28"/>
      <c r="H6038" s="28"/>
      <c r="I6038" s="28"/>
      <c r="J6038" s="28"/>
      <c r="K6038" s="28"/>
      <c r="L6038" s="28"/>
      <c r="M6038" s="28"/>
      <c r="N6038" s="28"/>
      <c r="O6038" s="28"/>
      <c r="P6038" s="60"/>
      <c r="Q6038" s="60"/>
      <c r="R6038" s="60"/>
      <c r="S6038" s="60"/>
      <c r="T6038" s="60"/>
      <c r="U6038" s="60"/>
      <c r="V6038" s="46"/>
      <c r="W6038" s="28"/>
      <c r="X6038" s="28"/>
      <c r="Y6038" s="28"/>
      <c r="AA6038" s="77"/>
      <c r="AB6038" s="28"/>
      <c r="AC6038" s="28"/>
      <c r="AD6038" s="28"/>
      <c r="AE6038" s="28"/>
      <c r="AF6038" s="28"/>
      <c r="AG6038" s="28"/>
      <c r="AH6038" s="28"/>
      <c r="AI6038" s="28"/>
      <c r="AJ6038" s="28"/>
      <c r="AK6038" s="28"/>
      <c r="AL6038" s="28"/>
      <c r="AM6038" s="28"/>
      <c r="AN6038" s="28"/>
      <c r="AO6038" s="28"/>
      <c r="AP6038" s="28"/>
      <c r="AQ6038" s="28"/>
      <c r="AR6038" s="28"/>
      <c r="AS6038" s="28"/>
      <c r="AT6038" s="96"/>
      <c r="AU6038" s="28"/>
      <c r="AV6038" s="28"/>
      <c r="AW6038" s="28"/>
      <c r="AX6038" s="28"/>
      <c r="AY6038" s="28"/>
      <c r="AZ6038" s="28"/>
      <c r="BA6038" s="28"/>
      <c r="BB6038" s="28"/>
      <c r="BC6038" s="28"/>
      <c r="BD6038" s="28"/>
      <c r="BE6038" s="28"/>
    </row>
    <row r="6039" spans="3:57" ht="14.25" customHeight="1">
      <c r="C6039" s="46"/>
      <c r="D6039" s="28"/>
      <c r="E6039" s="28"/>
      <c r="F6039" s="28"/>
      <c r="G6039" s="28"/>
      <c r="H6039" s="28"/>
      <c r="I6039" s="28"/>
      <c r="J6039" s="28"/>
      <c r="K6039" s="28"/>
      <c r="L6039" s="28"/>
      <c r="M6039" s="28"/>
      <c r="N6039" s="28"/>
      <c r="O6039" s="28"/>
      <c r="P6039" s="60"/>
      <c r="Q6039" s="60"/>
      <c r="R6039" s="60"/>
      <c r="S6039" s="60"/>
      <c r="T6039" s="60"/>
      <c r="U6039" s="60"/>
      <c r="V6039" s="46"/>
      <c r="W6039" s="28"/>
      <c r="X6039" s="28"/>
      <c r="Y6039" s="28"/>
      <c r="AA6039" s="77"/>
      <c r="AB6039" s="28"/>
      <c r="AC6039" s="28"/>
      <c r="AD6039" s="28"/>
      <c r="AE6039" s="28"/>
      <c r="AF6039" s="28"/>
      <c r="AG6039" s="28"/>
      <c r="AH6039" s="28"/>
      <c r="AI6039" s="28"/>
      <c r="AJ6039" s="28"/>
      <c r="AK6039" s="28"/>
      <c r="AL6039" s="28"/>
      <c r="AM6039" s="28"/>
      <c r="AN6039" s="28"/>
      <c r="AO6039" s="28"/>
      <c r="AP6039" s="28"/>
      <c r="AQ6039" s="28"/>
      <c r="AR6039" s="28"/>
      <c r="AS6039" s="28"/>
      <c r="AT6039" s="96"/>
      <c r="AU6039" s="28"/>
      <c r="AV6039" s="28"/>
      <c r="AW6039" s="28"/>
      <c r="AX6039" s="28"/>
      <c r="AY6039" s="28"/>
      <c r="AZ6039" s="28"/>
      <c r="BA6039" s="28"/>
      <c r="BB6039" s="28"/>
      <c r="BC6039" s="28"/>
      <c r="BD6039" s="28"/>
      <c r="BE6039" s="28"/>
    </row>
    <row r="6040" spans="3:57" ht="14.25" customHeight="1">
      <c r="C6040" s="46"/>
      <c r="D6040" s="28"/>
      <c r="E6040" s="28"/>
      <c r="F6040" s="28"/>
      <c r="G6040" s="28"/>
      <c r="H6040" s="28"/>
      <c r="I6040" s="28"/>
      <c r="J6040" s="28"/>
      <c r="K6040" s="28"/>
      <c r="L6040" s="28"/>
      <c r="M6040" s="28"/>
      <c r="N6040" s="28"/>
      <c r="O6040" s="28"/>
      <c r="P6040" s="60"/>
      <c r="Q6040" s="60"/>
      <c r="R6040" s="60"/>
      <c r="S6040" s="60"/>
      <c r="T6040" s="60"/>
      <c r="U6040" s="60"/>
      <c r="V6040" s="46"/>
      <c r="W6040" s="28"/>
      <c r="X6040" s="28"/>
      <c r="Y6040" s="28"/>
      <c r="AA6040" s="77"/>
      <c r="AB6040" s="28"/>
      <c r="AC6040" s="28"/>
      <c r="AD6040" s="28"/>
      <c r="AE6040" s="28"/>
      <c r="AF6040" s="28"/>
      <c r="AG6040" s="28"/>
      <c r="AH6040" s="28"/>
      <c r="AI6040" s="28"/>
      <c r="AJ6040" s="28"/>
      <c r="AK6040" s="28"/>
      <c r="AL6040" s="28"/>
      <c r="AM6040" s="28"/>
      <c r="AN6040" s="28"/>
      <c r="AO6040" s="28"/>
      <c r="AP6040" s="28"/>
      <c r="AQ6040" s="28"/>
      <c r="AR6040" s="28"/>
      <c r="AS6040" s="28"/>
      <c r="AT6040" s="96"/>
      <c r="AU6040" s="28"/>
      <c r="AV6040" s="28"/>
      <c r="AW6040" s="28"/>
      <c r="AX6040" s="28"/>
      <c r="AY6040" s="28"/>
      <c r="AZ6040" s="28"/>
      <c r="BA6040" s="28"/>
      <c r="BB6040" s="28"/>
      <c r="BC6040" s="28"/>
      <c r="BD6040" s="28"/>
      <c r="BE6040" s="28"/>
    </row>
    <row r="6041" spans="3:57" ht="14.25" customHeight="1">
      <c r="C6041" s="46"/>
      <c r="D6041" s="28"/>
      <c r="E6041" s="28"/>
      <c r="F6041" s="28"/>
      <c r="G6041" s="28"/>
      <c r="H6041" s="28"/>
      <c r="I6041" s="28"/>
      <c r="J6041" s="28"/>
      <c r="K6041" s="28"/>
      <c r="L6041" s="28"/>
      <c r="M6041" s="28"/>
      <c r="N6041" s="28"/>
      <c r="O6041" s="28"/>
      <c r="P6041" s="60"/>
      <c r="Q6041" s="60"/>
      <c r="R6041" s="60"/>
      <c r="S6041" s="60"/>
      <c r="T6041" s="60"/>
      <c r="U6041" s="60"/>
      <c r="V6041" s="46"/>
      <c r="W6041" s="28"/>
      <c r="X6041" s="28"/>
      <c r="Y6041" s="28"/>
      <c r="AA6041" s="77"/>
      <c r="AB6041" s="28"/>
      <c r="AC6041" s="28"/>
      <c r="AD6041" s="28"/>
      <c r="AE6041" s="28"/>
      <c r="AF6041" s="28"/>
      <c r="AG6041" s="28"/>
      <c r="AH6041" s="28"/>
      <c r="AI6041" s="28"/>
      <c r="AJ6041" s="28"/>
      <c r="AK6041" s="28"/>
      <c r="AL6041" s="28"/>
      <c r="AM6041" s="28"/>
      <c r="AN6041" s="28"/>
      <c r="AO6041" s="28"/>
      <c r="AP6041" s="28"/>
      <c r="AQ6041" s="28"/>
      <c r="AR6041" s="28"/>
      <c r="AS6041" s="28"/>
      <c r="AT6041" s="96"/>
      <c r="AU6041" s="28"/>
      <c r="AV6041" s="28"/>
      <c r="AW6041" s="28"/>
      <c r="AX6041" s="28"/>
      <c r="AY6041" s="28"/>
      <c r="AZ6041" s="28"/>
      <c r="BA6041" s="28"/>
      <c r="BB6041" s="28"/>
      <c r="BC6041" s="28"/>
      <c r="BD6041" s="28"/>
      <c r="BE6041" s="28"/>
    </row>
    <row r="6042" spans="3:57" ht="14.25" customHeight="1">
      <c r="C6042" s="46"/>
      <c r="D6042" s="28"/>
      <c r="E6042" s="28"/>
      <c r="F6042" s="28"/>
      <c r="G6042" s="28"/>
      <c r="H6042" s="28"/>
      <c r="I6042" s="28"/>
      <c r="J6042" s="28"/>
      <c r="K6042" s="28"/>
      <c r="L6042" s="28"/>
      <c r="M6042" s="28"/>
      <c r="N6042" s="28"/>
      <c r="O6042" s="28"/>
      <c r="P6042" s="60"/>
      <c r="Q6042" s="60"/>
      <c r="R6042" s="60"/>
      <c r="S6042" s="60"/>
      <c r="T6042" s="60"/>
      <c r="U6042" s="60"/>
      <c r="V6042" s="46"/>
      <c r="W6042" s="28"/>
      <c r="X6042" s="28"/>
      <c r="Y6042" s="28"/>
      <c r="AA6042" s="77"/>
      <c r="AB6042" s="28"/>
      <c r="AC6042" s="28"/>
      <c r="AD6042" s="28"/>
      <c r="AE6042" s="28"/>
      <c r="AF6042" s="28"/>
      <c r="AG6042" s="28"/>
      <c r="AH6042" s="28"/>
      <c r="AI6042" s="28"/>
      <c r="AJ6042" s="28"/>
      <c r="AK6042" s="28"/>
      <c r="AL6042" s="28"/>
      <c r="AM6042" s="28"/>
      <c r="AN6042" s="28"/>
      <c r="AO6042" s="28"/>
      <c r="AP6042" s="28"/>
      <c r="AQ6042" s="28"/>
      <c r="AR6042" s="28"/>
      <c r="AS6042" s="28"/>
      <c r="AT6042" s="96"/>
      <c r="AU6042" s="28"/>
      <c r="AV6042" s="28"/>
      <c r="AW6042" s="28"/>
      <c r="AX6042" s="28"/>
      <c r="AY6042" s="28"/>
      <c r="AZ6042" s="28"/>
      <c r="BA6042" s="28"/>
      <c r="BB6042" s="28"/>
      <c r="BC6042" s="28"/>
      <c r="BD6042" s="28"/>
      <c r="BE6042" s="28"/>
    </row>
    <row r="6043" spans="3:57" ht="14.25" customHeight="1">
      <c r="C6043" s="46"/>
      <c r="D6043" s="28"/>
      <c r="E6043" s="28"/>
      <c r="F6043" s="28"/>
      <c r="G6043" s="28"/>
      <c r="H6043" s="28"/>
      <c r="I6043" s="28"/>
      <c r="J6043" s="28"/>
      <c r="K6043" s="28"/>
      <c r="L6043" s="28"/>
      <c r="M6043" s="28"/>
      <c r="N6043" s="28"/>
      <c r="O6043" s="28"/>
      <c r="P6043" s="60"/>
      <c r="Q6043" s="60"/>
      <c r="R6043" s="60"/>
      <c r="S6043" s="60"/>
      <c r="T6043" s="60"/>
      <c r="U6043" s="60"/>
      <c r="V6043" s="46"/>
      <c r="W6043" s="28"/>
      <c r="X6043" s="28"/>
      <c r="Y6043" s="28"/>
      <c r="AA6043" s="77"/>
      <c r="AB6043" s="28"/>
      <c r="AC6043" s="28"/>
      <c r="AD6043" s="28"/>
      <c r="AE6043" s="28"/>
      <c r="AF6043" s="28"/>
      <c r="AG6043" s="28"/>
      <c r="AH6043" s="28"/>
      <c r="AI6043" s="28"/>
      <c r="AJ6043" s="28"/>
      <c r="AK6043" s="28"/>
      <c r="AL6043" s="28"/>
      <c r="AM6043" s="28"/>
      <c r="AN6043" s="28"/>
      <c r="AO6043" s="28"/>
      <c r="AP6043" s="28"/>
      <c r="AQ6043" s="28"/>
      <c r="AR6043" s="28"/>
      <c r="AS6043" s="28"/>
      <c r="AT6043" s="96"/>
      <c r="AU6043" s="28"/>
      <c r="AV6043" s="28"/>
      <c r="AW6043" s="28"/>
      <c r="AX6043" s="28"/>
      <c r="AY6043" s="28"/>
      <c r="AZ6043" s="28"/>
      <c r="BA6043" s="28"/>
      <c r="BB6043" s="28"/>
      <c r="BC6043" s="28"/>
      <c r="BD6043" s="28"/>
      <c r="BE6043" s="28"/>
    </row>
    <row r="6044" spans="3:57" ht="14.25" customHeight="1">
      <c r="C6044" s="46"/>
      <c r="D6044" s="28"/>
      <c r="E6044" s="28"/>
      <c r="F6044" s="28"/>
      <c r="G6044" s="28"/>
      <c r="H6044" s="28"/>
      <c r="I6044" s="28"/>
      <c r="J6044" s="28"/>
      <c r="K6044" s="28"/>
      <c r="L6044" s="28"/>
      <c r="M6044" s="28"/>
      <c r="N6044" s="28"/>
      <c r="O6044" s="28"/>
      <c r="P6044" s="60"/>
      <c r="Q6044" s="60"/>
      <c r="R6044" s="60"/>
      <c r="S6044" s="60"/>
      <c r="T6044" s="60"/>
      <c r="U6044" s="60"/>
      <c r="V6044" s="46"/>
      <c r="W6044" s="28"/>
      <c r="X6044" s="28"/>
      <c r="Y6044" s="28"/>
      <c r="AA6044" s="77"/>
      <c r="AB6044" s="28"/>
      <c r="AC6044" s="28"/>
      <c r="AD6044" s="28"/>
      <c r="AE6044" s="28"/>
      <c r="AF6044" s="28"/>
      <c r="AG6044" s="28"/>
      <c r="AH6044" s="28"/>
      <c r="AI6044" s="28"/>
      <c r="AJ6044" s="28"/>
      <c r="AK6044" s="28"/>
      <c r="AL6044" s="28"/>
      <c r="AM6044" s="28"/>
      <c r="AN6044" s="28"/>
      <c r="AO6044" s="28"/>
      <c r="AP6044" s="28"/>
      <c r="AQ6044" s="28"/>
      <c r="AR6044" s="28"/>
      <c r="AS6044" s="28"/>
      <c r="AT6044" s="96"/>
      <c r="AU6044" s="28"/>
      <c r="AV6044" s="28"/>
      <c r="AW6044" s="28"/>
      <c r="AX6044" s="28"/>
      <c r="AY6044" s="28"/>
      <c r="AZ6044" s="28"/>
      <c r="BA6044" s="28"/>
      <c r="BB6044" s="28"/>
      <c r="BC6044" s="28"/>
      <c r="BD6044" s="28"/>
      <c r="BE6044" s="28"/>
    </row>
    <row r="6045" spans="3:57" ht="14.25" customHeight="1">
      <c r="C6045" s="46"/>
      <c r="D6045" s="28"/>
      <c r="E6045" s="28"/>
      <c r="F6045" s="28"/>
      <c r="G6045" s="28"/>
      <c r="H6045" s="28"/>
      <c r="I6045" s="28"/>
      <c r="J6045" s="28"/>
      <c r="K6045" s="28"/>
      <c r="L6045" s="28"/>
      <c r="M6045" s="28"/>
      <c r="N6045" s="28"/>
      <c r="O6045" s="28"/>
      <c r="P6045" s="60"/>
      <c r="Q6045" s="60"/>
      <c r="R6045" s="60"/>
      <c r="S6045" s="60"/>
      <c r="T6045" s="60"/>
      <c r="U6045" s="60"/>
      <c r="V6045" s="46"/>
      <c r="W6045" s="28"/>
      <c r="X6045" s="28"/>
      <c r="Y6045" s="28"/>
      <c r="AA6045" s="77"/>
      <c r="AB6045" s="28"/>
      <c r="AC6045" s="28"/>
      <c r="AD6045" s="28"/>
      <c r="AE6045" s="28"/>
      <c r="AF6045" s="28"/>
      <c r="AG6045" s="28"/>
      <c r="AH6045" s="28"/>
      <c r="AI6045" s="28"/>
      <c r="AJ6045" s="28"/>
      <c r="AK6045" s="28"/>
      <c r="AL6045" s="28"/>
      <c r="AM6045" s="28"/>
      <c r="AN6045" s="28"/>
      <c r="AO6045" s="28"/>
      <c r="AP6045" s="28"/>
      <c r="AQ6045" s="28"/>
      <c r="AR6045" s="28"/>
      <c r="AS6045" s="28"/>
      <c r="AT6045" s="96"/>
      <c r="AU6045" s="28"/>
      <c r="AV6045" s="28"/>
      <c r="AW6045" s="28"/>
      <c r="AX6045" s="28"/>
      <c r="AY6045" s="28"/>
      <c r="AZ6045" s="28"/>
      <c r="BA6045" s="28"/>
      <c r="BB6045" s="28"/>
      <c r="BC6045" s="28"/>
      <c r="BD6045" s="28"/>
      <c r="BE6045" s="28"/>
    </row>
    <row r="6046" spans="3:57" ht="14.25" customHeight="1">
      <c r="C6046" s="46"/>
      <c r="D6046" s="28"/>
      <c r="E6046" s="28"/>
      <c r="F6046" s="28"/>
      <c r="G6046" s="28"/>
      <c r="H6046" s="28"/>
      <c r="I6046" s="28"/>
      <c r="J6046" s="28"/>
      <c r="K6046" s="28"/>
      <c r="L6046" s="28"/>
      <c r="M6046" s="28"/>
      <c r="N6046" s="28"/>
      <c r="O6046" s="28"/>
      <c r="P6046" s="60"/>
      <c r="Q6046" s="60"/>
      <c r="R6046" s="60"/>
      <c r="S6046" s="60"/>
      <c r="T6046" s="60"/>
      <c r="U6046" s="60"/>
      <c r="V6046" s="46"/>
      <c r="W6046" s="28"/>
      <c r="X6046" s="28"/>
      <c r="Y6046" s="28"/>
      <c r="AA6046" s="77"/>
      <c r="AB6046" s="28"/>
      <c r="AC6046" s="28"/>
      <c r="AD6046" s="28"/>
      <c r="AE6046" s="28"/>
      <c r="AF6046" s="28"/>
      <c r="AG6046" s="28"/>
      <c r="AH6046" s="28"/>
      <c r="AI6046" s="28"/>
      <c r="AJ6046" s="28"/>
      <c r="AK6046" s="28"/>
      <c r="AL6046" s="28"/>
      <c r="AM6046" s="28"/>
      <c r="AN6046" s="28"/>
      <c r="AO6046" s="28"/>
      <c r="AP6046" s="28"/>
      <c r="AQ6046" s="28"/>
      <c r="AR6046" s="28"/>
      <c r="AS6046" s="28"/>
      <c r="AT6046" s="96"/>
      <c r="AU6046" s="28"/>
      <c r="AV6046" s="28"/>
      <c r="AW6046" s="28"/>
      <c r="AX6046" s="28"/>
      <c r="AY6046" s="28"/>
      <c r="AZ6046" s="28"/>
      <c r="BA6046" s="28"/>
      <c r="BB6046" s="28"/>
      <c r="BC6046" s="28"/>
      <c r="BD6046" s="28"/>
      <c r="BE6046" s="28"/>
    </row>
    <row r="6047" spans="3:57" ht="14.25" customHeight="1">
      <c r="C6047" s="46"/>
      <c r="D6047" s="28"/>
      <c r="E6047" s="28"/>
      <c r="F6047" s="28"/>
      <c r="G6047" s="28"/>
      <c r="H6047" s="28"/>
      <c r="I6047" s="28"/>
      <c r="J6047" s="28"/>
      <c r="K6047" s="28"/>
      <c r="L6047" s="28"/>
      <c r="M6047" s="28"/>
      <c r="N6047" s="28"/>
      <c r="O6047" s="28"/>
      <c r="P6047" s="60"/>
      <c r="Q6047" s="60"/>
      <c r="R6047" s="60"/>
      <c r="S6047" s="60"/>
      <c r="T6047" s="60"/>
      <c r="U6047" s="60"/>
      <c r="V6047" s="46"/>
      <c r="W6047" s="28"/>
      <c r="X6047" s="28"/>
      <c r="Y6047" s="28"/>
      <c r="AA6047" s="77"/>
      <c r="AB6047" s="28"/>
      <c r="AC6047" s="28"/>
      <c r="AD6047" s="28"/>
      <c r="AE6047" s="28"/>
      <c r="AF6047" s="28"/>
      <c r="AG6047" s="28"/>
      <c r="AH6047" s="28"/>
      <c r="AI6047" s="28"/>
      <c r="AJ6047" s="28"/>
      <c r="AK6047" s="28"/>
      <c r="AL6047" s="28"/>
      <c r="AM6047" s="28"/>
      <c r="AN6047" s="28"/>
      <c r="AO6047" s="28"/>
      <c r="AP6047" s="28"/>
      <c r="AQ6047" s="28"/>
      <c r="AR6047" s="28"/>
      <c r="AS6047" s="28"/>
      <c r="AT6047" s="96"/>
      <c r="AU6047" s="28"/>
      <c r="AV6047" s="28"/>
      <c r="AW6047" s="28"/>
      <c r="AX6047" s="28"/>
      <c r="AY6047" s="28"/>
      <c r="AZ6047" s="28"/>
      <c r="BA6047" s="28"/>
      <c r="BB6047" s="28"/>
      <c r="BC6047" s="28"/>
      <c r="BD6047" s="28"/>
      <c r="BE6047" s="28"/>
    </row>
    <row r="6048" spans="3:57" ht="14.25" customHeight="1">
      <c r="C6048" s="46"/>
      <c r="D6048" s="28"/>
      <c r="E6048" s="28"/>
      <c r="F6048" s="28"/>
      <c r="G6048" s="28"/>
      <c r="H6048" s="28"/>
      <c r="I6048" s="28"/>
      <c r="J6048" s="28"/>
      <c r="K6048" s="28"/>
      <c r="L6048" s="28"/>
      <c r="M6048" s="28"/>
      <c r="N6048" s="28"/>
      <c r="O6048" s="28"/>
      <c r="P6048" s="60"/>
      <c r="Q6048" s="60"/>
      <c r="R6048" s="60"/>
      <c r="S6048" s="60"/>
      <c r="T6048" s="60"/>
      <c r="U6048" s="60"/>
      <c r="V6048" s="46"/>
      <c r="W6048" s="28"/>
      <c r="X6048" s="28"/>
      <c r="Y6048" s="28"/>
      <c r="AA6048" s="77"/>
      <c r="AB6048" s="28"/>
      <c r="AC6048" s="28"/>
      <c r="AD6048" s="28"/>
      <c r="AE6048" s="28"/>
      <c r="AF6048" s="28"/>
      <c r="AG6048" s="28"/>
      <c r="AH6048" s="28"/>
      <c r="AI6048" s="28"/>
      <c r="AJ6048" s="28"/>
      <c r="AK6048" s="28"/>
      <c r="AL6048" s="28"/>
      <c r="AM6048" s="28"/>
      <c r="AN6048" s="28"/>
      <c r="AO6048" s="28"/>
      <c r="AP6048" s="28"/>
      <c r="AQ6048" s="28"/>
      <c r="AR6048" s="28"/>
      <c r="AS6048" s="28"/>
      <c r="AT6048" s="96"/>
      <c r="AU6048" s="28"/>
      <c r="AV6048" s="28"/>
      <c r="AW6048" s="28"/>
      <c r="AX6048" s="28"/>
      <c r="AY6048" s="28"/>
      <c r="AZ6048" s="28"/>
      <c r="BA6048" s="28"/>
      <c r="BB6048" s="28"/>
      <c r="BC6048" s="28"/>
      <c r="BD6048" s="28"/>
      <c r="BE6048" s="28"/>
    </row>
    <row r="6049" spans="3:57" ht="14.25" customHeight="1">
      <c r="C6049" s="46"/>
      <c r="D6049" s="28"/>
      <c r="E6049" s="28"/>
      <c r="F6049" s="28"/>
      <c r="G6049" s="28"/>
      <c r="H6049" s="28"/>
      <c r="I6049" s="28"/>
      <c r="J6049" s="28"/>
      <c r="K6049" s="28"/>
      <c r="L6049" s="28"/>
      <c r="M6049" s="28"/>
      <c r="N6049" s="28"/>
      <c r="O6049" s="28"/>
      <c r="P6049" s="60"/>
      <c r="Q6049" s="60"/>
      <c r="R6049" s="60"/>
      <c r="S6049" s="60"/>
      <c r="T6049" s="60"/>
      <c r="U6049" s="60"/>
      <c r="V6049" s="46"/>
      <c r="W6049" s="28"/>
      <c r="X6049" s="28"/>
      <c r="Y6049" s="28"/>
      <c r="AA6049" s="77"/>
      <c r="AB6049" s="28"/>
      <c r="AC6049" s="28"/>
      <c r="AD6049" s="28"/>
      <c r="AE6049" s="28"/>
      <c r="AF6049" s="28"/>
      <c r="AG6049" s="28"/>
      <c r="AH6049" s="28"/>
      <c r="AI6049" s="28"/>
      <c r="AJ6049" s="28"/>
      <c r="AK6049" s="28"/>
      <c r="AL6049" s="28"/>
      <c r="AM6049" s="28"/>
      <c r="AN6049" s="28"/>
      <c r="AO6049" s="28"/>
      <c r="AP6049" s="28"/>
      <c r="AQ6049" s="28"/>
      <c r="AR6049" s="28"/>
      <c r="AS6049" s="28"/>
      <c r="AT6049" s="96"/>
      <c r="AU6049" s="28"/>
      <c r="AV6049" s="28"/>
      <c r="AW6049" s="28"/>
      <c r="AX6049" s="28"/>
      <c r="AY6049" s="28"/>
      <c r="AZ6049" s="28"/>
      <c r="BA6049" s="28"/>
      <c r="BB6049" s="28"/>
      <c r="BC6049" s="28"/>
      <c r="BD6049" s="28"/>
      <c r="BE6049" s="28"/>
    </row>
    <row r="6050" spans="3:57" ht="14.25" customHeight="1">
      <c r="C6050" s="46"/>
      <c r="D6050" s="28"/>
      <c r="E6050" s="28"/>
      <c r="F6050" s="28"/>
      <c r="G6050" s="28"/>
      <c r="H6050" s="28"/>
      <c r="I6050" s="28"/>
      <c r="J6050" s="28"/>
      <c r="K6050" s="28"/>
      <c r="L6050" s="28"/>
      <c r="M6050" s="28"/>
      <c r="N6050" s="28"/>
      <c r="O6050" s="28"/>
      <c r="P6050" s="60"/>
      <c r="Q6050" s="60"/>
      <c r="R6050" s="60"/>
      <c r="S6050" s="60"/>
      <c r="T6050" s="60"/>
      <c r="U6050" s="60"/>
      <c r="V6050" s="46"/>
      <c r="W6050" s="28"/>
      <c r="X6050" s="28"/>
      <c r="Y6050" s="28"/>
      <c r="AA6050" s="77"/>
      <c r="AB6050" s="28"/>
      <c r="AC6050" s="28"/>
      <c r="AD6050" s="28"/>
      <c r="AE6050" s="28"/>
      <c r="AF6050" s="28"/>
      <c r="AG6050" s="28"/>
      <c r="AH6050" s="28"/>
      <c r="AI6050" s="28"/>
      <c r="AJ6050" s="28"/>
      <c r="AK6050" s="28"/>
      <c r="AL6050" s="28"/>
      <c r="AM6050" s="28"/>
      <c r="AN6050" s="28"/>
      <c r="AO6050" s="28"/>
      <c r="AP6050" s="28"/>
      <c r="AQ6050" s="28"/>
      <c r="AR6050" s="28"/>
      <c r="AS6050" s="28"/>
      <c r="AT6050" s="96"/>
      <c r="AU6050" s="28"/>
      <c r="AV6050" s="28"/>
      <c r="AW6050" s="28"/>
      <c r="AX6050" s="28"/>
      <c r="AY6050" s="28"/>
      <c r="AZ6050" s="28"/>
      <c r="BA6050" s="28"/>
      <c r="BB6050" s="28"/>
      <c r="BC6050" s="28"/>
      <c r="BD6050" s="28"/>
      <c r="BE6050" s="28"/>
    </row>
    <row r="6051" spans="3:57" ht="14.25" customHeight="1">
      <c r="C6051" s="46"/>
      <c r="D6051" s="28"/>
      <c r="E6051" s="28"/>
      <c r="F6051" s="28"/>
      <c r="G6051" s="28"/>
      <c r="H6051" s="28"/>
      <c r="I6051" s="28"/>
      <c r="J6051" s="28"/>
      <c r="K6051" s="28"/>
      <c r="L6051" s="28"/>
      <c r="M6051" s="28"/>
      <c r="N6051" s="28"/>
      <c r="O6051" s="28"/>
      <c r="P6051" s="60"/>
      <c r="Q6051" s="60"/>
      <c r="R6051" s="60"/>
      <c r="S6051" s="60"/>
      <c r="T6051" s="60"/>
      <c r="U6051" s="60"/>
      <c r="V6051" s="46"/>
      <c r="W6051" s="28"/>
      <c r="X6051" s="28"/>
      <c r="Y6051" s="28"/>
      <c r="AA6051" s="77"/>
      <c r="AB6051" s="28"/>
      <c r="AC6051" s="28"/>
      <c r="AD6051" s="28"/>
      <c r="AE6051" s="28"/>
      <c r="AF6051" s="28"/>
      <c r="AG6051" s="28"/>
      <c r="AH6051" s="28"/>
      <c r="AI6051" s="28"/>
      <c r="AJ6051" s="28"/>
      <c r="AK6051" s="28"/>
      <c r="AL6051" s="28"/>
      <c r="AM6051" s="28"/>
      <c r="AN6051" s="28"/>
      <c r="AO6051" s="28"/>
      <c r="AP6051" s="28"/>
      <c r="AQ6051" s="28"/>
      <c r="AR6051" s="28"/>
      <c r="AS6051" s="28"/>
      <c r="AT6051" s="96"/>
      <c r="AU6051" s="28"/>
      <c r="AV6051" s="28"/>
      <c r="AW6051" s="28"/>
      <c r="AX6051" s="28"/>
      <c r="AY6051" s="28"/>
      <c r="AZ6051" s="28"/>
      <c r="BA6051" s="28"/>
      <c r="BB6051" s="28"/>
      <c r="BC6051" s="28"/>
      <c r="BD6051" s="28"/>
      <c r="BE6051" s="28"/>
    </row>
    <row r="6052" spans="3:57" ht="14.25" customHeight="1">
      <c r="C6052" s="46"/>
      <c r="D6052" s="28"/>
      <c r="E6052" s="28"/>
      <c r="F6052" s="28"/>
      <c r="G6052" s="28"/>
      <c r="H6052" s="28"/>
      <c r="I6052" s="28"/>
      <c r="J6052" s="28"/>
      <c r="K6052" s="28"/>
      <c r="L6052" s="28"/>
      <c r="M6052" s="28"/>
      <c r="N6052" s="28"/>
      <c r="O6052" s="28"/>
      <c r="P6052" s="60"/>
      <c r="Q6052" s="60"/>
      <c r="R6052" s="60"/>
      <c r="S6052" s="60"/>
      <c r="T6052" s="60"/>
      <c r="U6052" s="60"/>
      <c r="V6052" s="46"/>
      <c r="W6052" s="28"/>
      <c r="X6052" s="28"/>
      <c r="Y6052" s="28"/>
      <c r="AA6052" s="77"/>
      <c r="AB6052" s="28"/>
      <c r="AC6052" s="28"/>
      <c r="AD6052" s="28"/>
      <c r="AE6052" s="28"/>
      <c r="AF6052" s="28"/>
      <c r="AG6052" s="28"/>
      <c r="AH6052" s="28"/>
      <c r="AI6052" s="28"/>
      <c r="AJ6052" s="28"/>
      <c r="AK6052" s="28"/>
      <c r="AL6052" s="28"/>
      <c r="AM6052" s="28"/>
      <c r="AN6052" s="28"/>
      <c r="AO6052" s="28"/>
      <c r="AP6052" s="28"/>
      <c r="AQ6052" s="28"/>
      <c r="AR6052" s="28"/>
      <c r="AS6052" s="28"/>
      <c r="AT6052" s="96"/>
      <c r="AU6052" s="28"/>
      <c r="AV6052" s="28"/>
      <c r="AW6052" s="28"/>
      <c r="AX6052" s="28"/>
      <c r="AY6052" s="28"/>
      <c r="AZ6052" s="28"/>
      <c r="BA6052" s="28"/>
      <c r="BB6052" s="28"/>
      <c r="BC6052" s="28"/>
      <c r="BD6052" s="28"/>
      <c r="BE6052" s="28"/>
    </row>
    <row r="6053" spans="3:57" ht="14.25" customHeight="1">
      <c r="C6053" s="46"/>
      <c r="D6053" s="28"/>
      <c r="E6053" s="28"/>
      <c r="F6053" s="28"/>
      <c r="G6053" s="28"/>
      <c r="H6053" s="28"/>
      <c r="I6053" s="28"/>
      <c r="J6053" s="28"/>
      <c r="K6053" s="28"/>
      <c r="L6053" s="28"/>
      <c r="M6053" s="28"/>
      <c r="N6053" s="28"/>
      <c r="O6053" s="28"/>
      <c r="P6053" s="60"/>
      <c r="Q6053" s="60"/>
      <c r="R6053" s="60"/>
      <c r="S6053" s="60"/>
      <c r="T6053" s="60"/>
      <c r="U6053" s="60"/>
      <c r="V6053" s="46"/>
      <c r="W6053" s="28"/>
      <c r="X6053" s="28"/>
      <c r="Y6053" s="28"/>
      <c r="AA6053" s="77"/>
      <c r="AB6053" s="28"/>
      <c r="AC6053" s="28"/>
      <c r="AD6053" s="28"/>
      <c r="AE6053" s="28"/>
      <c r="AF6053" s="28"/>
      <c r="AG6053" s="28"/>
      <c r="AH6053" s="28"/>
      <c r="AI6053" s="28"/>
      <c r="AJ6053" s="28"/>
      <c r="AK6053" s="28"/>
      <c r="AL6053" s="28"/>
      <c r="AM6053" s="28"/>
      <c r="AN6053" s="28"/>
      <c r="AO6053" s="28"/>
      <c r="AP6053" s="28"/>
      <c r="AQ6053" s="28"/>
      <c r="AR6053" s="28"/>
      <c r="AS6053" s="28"/>
      <c r="AT6053" s="96"/>
      <c r="AU6053" s="28"/>
      <c r="AV6053" s="28"/>
      <c r="AW6053" s="28"/>
      <c r="AX6053" s="28"/>
      <c r="AY6053" s="28"/>
      <c r="AZ6053" s="28"/>
      <c r="BA6053" s="28"/>
      <c r="BB6053" s="28"/>
      <c r="BC6053" s="28"/>
      <c r="BD6053" s="28"/>
      <c r="BE6053" s="28"/>
    </row>
    <row r="6054" spans="3:57" ht="14.25" customHeight="1">
      <c r="C6054" s="46"/>
      <c r="D6054" s="28"/>
      <c r="E6054" s="28"/>
      <c r="F6054" s="28"/>
      <c r="G6054" s="28"/>
      <c r="H6054" s="28"/>
      <c r="I6054" s="28"/>
      <c r="J6054" s="28"/>
      <c r="K6054" s="28"/>
      <c r="L6054" s="28"/>
      <c r="M6054" s="28"/>
      <c r="N6054" s="28"/>
      <c r="O6054" s="28"/>
      <c r="P6054" s="60"/>
      <c r="Q6054" s="60"/>
      <c r="R6054" s="60"/>
      <c r="S6054" s="60"/>
      <c r="T6054" s="60"/>
      <c r="U6054" s="60"/>
      <c r="V6054" s="46"/>
      <c r="W6054" s="28"/>
      <c r="X6054" s="28"/>
      <c r="Y6054" s="28"/>
      <c r="AA6054" s="77"/>
      <c r="AB6054" s="28"/>
      <c r="AC6054" s="28"/>
      <c r="AD6054" s="28"/>
      <c r="AE6054" s="28"/>
      <c r="AF6054" s="28"/>
      <c r="AG6054" s="28"/>
      <c r="AH6054" s="28"/>
      <c r="AI6054" s="28"/>
      <c r="AJ6054" s="28"/>
      <c r="AK6054" s="28"/>
      <c r="AL6054" s="28"/>
      <c r="AM6054" s="28"/>
      <c r="AN6054" s="28"/>
      <c r="AO6054" s="28"/>
      <c r="AP6054" s="28"/>
      <c r="AQ6054" s="28"/>
      <c r="AR6054" s="28"/>
      <c r="AS6054" s="28"/>
      <c r="AT6054" s="96"/>
      <c r="AU6054" s="28"/>
      <c r="AV6054" s="28"/>
      <c r="AW6054" s="28"/>
      <c r="AX6054" s="28"/>
      <c r="AY6054" s="28"/>
      <c r="AZ6054" s="28"/>
      <c r="BA6054" s="28"/>
      <c r="BB6054" s="28"/>
      <c r="BC6054" s="28"/>
      <c r="BD6054" s="28"/>
      <c r="BE6054" s="28"/>
    </row>
    <row r="6055" spans="3:57" ht="14.25" customHeight="1">
      <c r="C6055" s="46"/>
      <c r="D6055" s="28"/>
      <c r="E6055" s="28"/>
      <c r="F6055" s="28"/>
      <c r="G6055" s="28"/>
      <c r="H6055" s="28"/>
      <c r="I6055" s="28"/>
      <c r="J6055" s="28"/>
      <c r="K6055" s="28"/>
      <c r="L6055" s="28"/>
      <c r="M6055" s="28"/>
      <c r="N6055" s="28"/>
      <c r="O6055" s="28"/>
      <c r="P6055" s="60"/>
      <c r="Q6055" s="60"/>
      <c r="R6055" s="60"/>
      <c r="S6055" s="60"/>
      <c r="T6055" s="60"/>
      <c r="U6055" s="60"/>
      <c r="V6055" s="46"/>
      <c r="W6055" s="28"/>
      <c r="X6055" s="28"/>
      <c r="Y6055" s="28"/>
      <c r="AA6055" s="77"/>
      <c r="AB6055" s="28"/>
      <c r="AC6055" s="28"/>
      <c r="AD6055" s="28"/>
      <c r="AE6055" s="28"/>
      <c r="AF6055" s="28"/>
      <c r="AG6055" s="28"/>
      <c r="AH6055" s="28"/>
      <c r="AI6055" s="28"/>
      <c r="AJ6055" s="28"/>
      <c r="AK6055" s="28"/>
      <c r="AL6055" s="28"/>
      <c r="AM6055" s="28"/>
      <c r="AN6055" s="28"/>
      <c r="AO6055" s="28"/>
      <c r="AP6055" s="28"/>
      <c r="AQ6055" s="28"/>
      <c r="AR6055" s="28"/>
      <c r="AS6055" s="28"/>
      <c r="AT6055" s="96"/>
      <c r="AU6055" s="28"/>
      <c r="AV6055" s="28"/>
      <c r="AW6055" s="28"/>
      <c r="AX6055" s="28"/>
      <c r="AY6055" s="28"/>
      <c r="AZ6055" s="28"/>
      <c r="BA6055" s="28"/>
      <c r="BB6055" s="28"/>
      <c r="BC6055" s="28"/>
      <c r="BD6055" s="28"/>
      <c r="BE6055" s="28"/>
    </row>
    <row r="6056" spans="3:57" ht="14.25" customHeight="1">
      <c r="C6056" s="46"/>
      <c r="D6056" s="28"/>
      <c r="E6056" s="28"/>
      <c r="F6056" s="28"/>
      <c r="G6056" s="28"/>
      <c r="H6056" s="28"/>
      <c r="I6056" s="28"/>
      <c r="J6056" s="28"/>
      <c r="K6056" s="28"/>
      <c r="L6056" s="28"/>
      <c r="M6056" s="28"/>
      <c r="N6056" s="28"/>
      <c r="O6056" s="28"/>
      <c r="P6056" s="60"/>
      <c r="Q6056" s="60"/>
      <c r="R6056" s="60"/>
      <c r="S6056" s="60"/>
      <c r="T6056" s="60"/>
      <c r="U6056" s="60"/>
      <c r="V6056" s="46"/>
      <c r="W6056" s="28"/>
      <c r="X6056" s="28"/>
      <c r="Y6056" s="28"/>
      <c r="AA6056" s="77"/>
      <c r="AB6056" s="28"/>
      <c r="AC6056" s="28"/>
      <c r="AD6056" s="28"/>
      <c r="AE6056" s="28"/>
      <c r="AF6056" s="28"/>
      <c r="AG6056" s="28"/>
      <c r="AH6056" s="28"/>
      <c r="AI6056" s="28"/>
      <c r="AJ6056" s="28"/>
      <c r="AK6056" s="28"/>
      <c r="AL6056" s="28"/>
      <c r="AM6056" s="28"/>
      <c r="AN6056" s="28"/>
      <c r="AO6056" s="28"/>
      <c r="AP6056" s="28"/>
      <c r="AQ6056" s="28"/>
      <c r="AR6056" s="28"/>
      <c r="AS6056" s="28"/>
      <c r="AT6056" s="96"/>
      <c r="AU6056" s="28"/>
      <c r="AV6056" s="28"/>
      <c r="AW6056" s="28"/>
      <c r="AX6056" s="28"/>
      <c r="AY6056" s="28"/>
      <c r="AZ6056" s="28"/>
      <c r="BA6056" s="28"/>
      <c r="BB6056" s="28"/>
      <c r="BC6056" s="28"/>
      <c r="BD6056" s="28"/>
      <c r="BE6056" s="28"/>
    </row>
    <row r="6057" spans="3:57" ht="14.25" customHeight="1">
      <c r="C6057" s="46"/>
      <c r="D6057" s="28"/>
      <c r="E6057" s="28"/>
      <c r="F6057" s="28"/>
      <c r="G6057" s="28"/>
      <c r="H6057" s="28"/>
      <c r="I6057" s="28"/>
      <c r="J6057" s="28"/>
      <c r="K6057" s="28"/>
      <c r="L6057" s="28"/>
      <c r="M6057" s="28"/>
      <c r="N6057" s="28"/>
      <c r="O6057" s="28"/>
      <c r="P6057" s="60"/>
      <c r="Q6057" s="60"/>
      <c r="R6057" s="60"/>
      <c r="S6057" s="60"/>
      <c r="T6057" s="60"/>
      <c r="U6057" s="60"/>
      <c r="V6057" s="46"/>
      <c r="W6057" s="28"/>
      <c r="X6057" s="28"/>
      <c r="Y6057" s="28"/>
      <c r="AA6057" s="77"/>
      <c r="AB6057" s="28"/>
      <c r="AC6057" s="28"/>
      <c r="AD6057" s="28"/>
      <c r="AE6057" s="28"/>
      <c r="AF6057" s="28"/>
      <c r="AG6057" s="28"/>
      <c r="AH6057" s="28"/>
      <c r="AI6057" s="28"/>
      <c r="AJ6057" s="28"/>
      <c r="AK6057" s="28"/>
      <c r="AL6057" s="28"/>
      <c r="AM6057" s="28"/>
      <c r="AN6057" s="28"/>
      <c r="AO6057" s="28"/>
      <c r="AP6057" s="28"/>
      <c r="AQ6057" s="28"/>
      <c r="AR6057" s="28"/>
      <c r="AS6057" s="28"/>
      <c r="AT6057" s="96"/>
      <c r="AU6057" s="28"/>
      <c r="AV6057" s="28"/>
      <c r="AW6057" s="28"/>
      <c r="AX6057" s="28"/>
      <c r="AY6057" s="28"/>
      <c r="AZ6057" s="28"/>
      <c r="BA6057" s="28"/>
      <c r="BB6057" s="28"/>
      <c r="BC6057" s="28"/>
      <c r="BD6057" s="28"/>
      <c r="BE6057" s="28"/>
    </row>
    <row r="6058" spans="3:57" ht="14.25" customHeight="1">
      <c r="C6058" s="46"/>
      <c r="D6058" s="28"/>
      <c r="E6058" s="28"/>
      <c r="F6058" s="28"/>
      <c r="G6058" s="28"/>
      <c r="H6058" s="28"/>
      <c r="I6058" s="28"/>
      <c r="J6058" s="28"/>
      <c r="K6058" s="28"/>
      <c r="L6058" s="28"/>
      <c r="M6058" s="28"/>
      <c r="N6058" s="28"/>
      <c r="O6058" s="28"/>
      <c r="P6058" s="60"/>
      <c r="Q6058" s="60"/>
      <c r="R6058" s="60"/>
      <c r="S6058" s="60"/>
      <c r="T6058" s="60"/>
      <c r="U6058" s="60"/>
      <c r="V6058" s="46"/>
      <c r="W6058" s="28"/>
      <c r="X6058" s="28"/>
      <c r="Y6058" s="28"/>
      <c r="AA6058" s="77"/>
      <c r="AB6058" s="28"/>
      <c r="AC6058" s="28"/>
      <c r="AD6058" s="28"/>
      <c r="AE6058" s="28"/>
      <c r="AF6058" s="28"/>
      <c r="AG6058" s="28"/>
      <c r="AH6058" s="28"/>
      <c r="AI6058" s="28"/>
      <c r="AJ6058" s="28"/>
      <c r="AK6058" s="28"/>
      <c r="AL6058" s="28"/>
      <c r="AM6058" s="28"/>
      <c r="AN6058" s="28"/>
      <c r="AO6058" s="28"/>
      <c r="AP6058" s="28"/>
      <c r="AQ6058" s="28"/>
      <c r="AR6058" s="28"/>
      <c r="AS6058" s="28"/>
      <c r="AT6058" s="96"/>
      <c r="AU6058" s="28"/>
      <c r="AV6058" s="28"/>
      <c r="AW6058" s="28"/>
      <c r="AX6058" s="28"/>
      <c r="AY6058" s="28"/>
      <c r="AZ6058" s="28"/>
      <c r="BA6058" s="28"/>
      <c r="BB6058" s="28"/>
      <c r="BC6058" s="28"/>
      <c r="BD6058" s="28"/>
      <c r="BE6058" s="28"/>
    </row>
    <row r="6059" spans="3:57" ht="14.25" customHeight="1">
      <c r="C6059" s="46"/>
      <c r="D6059" s="28"/>
      <c r="E6059" s="28"/>
      <c r="F6059" s="28"/>
      <c r="G6059" s="28"/>
      <c r="H6059" s="28"/>
      <c r="I6059" s="28"/>
      <c r="J6059" s="28"/>
      <c r="K6059" s="28"/>
      <c r="L6059" s="28"/>
      <c r="M6059" s="28"/>
      <c r="N6059" s="28"/>
      <c r="O6059" s="28"/>
      <c r="P6059" s="60"/>
      <c r="Q6059" s="60"/>
      <c r="R6059" s="60"/>
      <c r="S6059" s="60"/>
      <c r="T6059" s="60"/>
      <c r="U6059" s="60"/>
      <c r="V6059" s="46"/>
      <c r="W6059" s="28"/>
      <c r="X6059" s="28"/>
      <c r="Y6059" s="28"/>
      <c r="AA6059" s="77"/>
      <c r="AB6059" s="28"/>
      <c r="AC6059" s="28"/>
      <c r="AD6059" s="28"/>
      <c r="AE6059" s="28"/>
      <c r="AF6059" s="28"/>
      <c r="AG6059" s="28"/>
      <c r="AH6059" s="28"/>
      <c r="AI6059" s="28"/>
      <c r="AJ6059" s="28"/>
      <c r="AK6059" s="28"/>
      <c r="AL6059" s="28"/>
      <c r="AM6059" s="28"/>
      <c r="AN6059" s="28"/>
      <c r="AO6059" s="28"/>
      <c r="AP6059" s="28"/>
      <c r="AQ6059" s="28"/>
      <c r="AR6059" s="28"/>
      <c r="AS6059" s="28"/>
      <c r="AT6059" s="96"/>
      <c r="AU6059" s="28"/>
      <c r="AV6059" s="28"/>
      <c r="AW6059" s="28"/>
      <c r="AX6059" s="28"/>
      <c r="AY6059" s="28"/>
      <c r="AZ6059" s="28"/>
      <c r="BA6059" s="28"/>
      <c r="BB6059" s="28"/>
      <c r="BC6059" s="28"/>
      <c r="BD6059" s="28"/>
      <c r="BE6059" s="28"/>
    </row>
    <row r="6060" spans="3:57" ht="14.25" customHeight="1">
      <c r="C6060" s="46"/>
      <c r="D6060" s="28"/>
      <c r="E6060" s="28"/>
      <c r="F6060" s="28"/>
      <c r="G6060" s="28"/>
      <c r="H6060" s="28"/>
      <c r="I6060" s="28"/>
      <c r="J6060" s="28"/>
      <c r="K6060" s="28"/>
      <c r="L6060" s="28"/>
      <c r="M6060" s="28"/>
      <c r="N6060" s="28"/>
      <c r="O6060" s="28"/>
      <c r="P6060" s="60"/>
      <c r="Q6060" s="60"/>
      <c r="R6060" s="60"/>
      <c r="S6060" s="60"/>
      <c r="T6060" s="60"/>
      <c r="U6060" s="60"/>
      <c r="V6060" s="46"/>
      <c r="W6060" s="28"/>
      <c r="X6060" s="28"/>
      <c r="Y6060" s="28"/>
      <c r="AA6060" s="77"/>
      <c r="AB6060" s="28"/>
      <c r="AC6060" s="28"/>
      <c r="AD6060" s="28"/>
      <c r="AE6060" s="28"/>
      <c r="AF6060" s="28"/>
      <c r="AG6060" s="28"/>
      <c r="AH6060" s="28"/>
      <c r="AI6060" s="28"/>
      <c r="AJ6060" s="28"/>
      <c r="AK6060" s="28"/>
      <c r="AL6060" s="28"/>
      <c r="AM6060" s="28"/>
      <c r="AN6060" s="28"/>
      <c r="AO6060" s="28"/>
      <c r="AP6060" s="28"/>
      <c r="AQ6060" s="28"/>
      <c r="AR6060" s="28"/>
      <c r="AS6060" s="28"/>
      <c r="AT6060" s="96"/>
      <c r="AU6060" s="28"/>
      <c r="AV6060" s="28"/>
      <c r="AW6060" s="28"/>
      <c r="AX6060" s="28"/>
      <c r="AY6060" s="28"/>
      <c r="AZ6060" s="28"/>
      <c r="BA6060" s="28"/>
      <c r="BB6060" s="28"/>
      <c r="BC6060" s="28"/>
      <c r="BD6060" s="28"/>
      <c r="BE6060" s="28"/>
    </row>
    <row r="6061" spans="3:57" ht="14.25" customHeight="1">
      <c r="C6061" s="46"/>
      <c r="D6061" s="28"/>
      <c r="E6061" s="28"/>
      <c r="F6061" s="28"/>
      <c r="G6061" s="28"/>
      <c r="H6061" s="28"/>
      <c r="I6061" s="28"/>
      <c r="J6061" s="28"/>
      <c r="K6061" s="28"/>
      <c r="L6061" s="28"/>
      <c r="M6061" s="28"/>
      <c r="N6061" s="28"/>
      <c r="O6061" s="28"/>
      <c r="P6061" s="60"/>
      <c r="Q6061" s="60"/>
      <c r="R6061" s="60"/>
      <c r="S6061" s="60"/>
      <c r="T6061" s="60"/>
      <c r="U6061" s="60"/>
      <c r="V6061" s="46"/>
      <c r="W6061" s="28"/>
      <c r="X6061" s="28"/>
      <c r="Y6061" s="28"/>
      <c r="AA6061" s="77"/>
      <c r="AB6061" s="28"/>
      <c r="AC6061" s="28"/>
      <c r="AD6061" s="28"/>
      <c r="AE6061" s="28"/>
      <c r="AF6061" s="28"/>
      <c r="AG6061" s="28"/>
      <c r="AH6061" s="28"/>
      <c r="AI6061" s="28"/>
      <c r="AJ6061" s="28"/>
      <c r="AK6061" s="28"/>
      <c r="AL6061" s="28"/>
      <c r="AM6061" s="28"/>
      <c r="AN6061" s="28"/>
      <c r="AO6061" s="28"/>
      <c r="AP6061" s="28"/>
      <c r="AQ6061" s="28"/>
      <c r="AR6061" s="28"/>
      <c r="AS6061" s="28"/>
      <c r="AT6061" s="96"/>
      <c r="AU6061" s="28"/>
      <c r="AV6061" s="28"/>
      <c r="AW6061" s="28"/>
      <c r="AX6061" s="28"/>
      <c r="AY6061" s="28"/>
      <c r="AZ6061" s="28"/>
      <c r="BA6061" s="28"/>
      <c r="BB6061" s="28"/>
      <c r="BC6061" s="28"/>
      <c r="BD6061" s="28"/>
      <c r="BE6061" s="28"/>
    </row>
    <row r="6062" spans="3:57" ht="14.25" customHeight="1">
      <c r="C6062" s="46"/>
      <c r="D6062" s="28"/>
      <c r="E6062" s="28"/>
      <c r="F6062" s="28"/>
      <c r="G6062" s="28"/>
      <c r="H6062" s="28"/>
      <c r="I6062" s="28"/>
      <c r="J6062" s="28"/>
      <c r="K6062" s="28"/>
      <c r="L6062" s="28"/>
      <c r="M6062" s="28"/>
      <c r="N6062" s="28"/>
      <c r="O6062" s="28"/>
      <c r="P6062" s="60"/>
      <c r="Q6062" s="60"/>
      <c r="R6062" s="60"/>
      <c r="S6062" s="60"/>
      <c r="T6062" s="60"/>
      <c r="U6062" s="60"/>
      <c r="V6062" s="46"/>
      <c r="W6062" s="28"/>
      <c r="X6062" s="28"/>
      <c r="Y6062" s="28"/>
      <c r="AA6062" s="77"/>
      <c r="AB6062" s="28"/>
      <c r="AC6062" s="28"/>
      <c r="AD6062" s="28"/>
      <c r="AE6062" s="28"/>
      <c r="AF6062" s="28"/>
      <c r="AG6062" s="28"/>
      <c r="AH6062" s="28"/>
      <c r="AI6062" s="28"/>
      <c r="AJ6062" s="28"/>
      <c r="AK6062" s="28"/>
      <c r="AL6062" s="28"/>
      <c r="AM6062" s="28"/>
      <c r="AN6062" s="28"/>
      <c r="AO6062" s="28"/>
      <c r="AP6062" s="28"/>
      <c r="AQ6062" s="28"/>
      <c r="AR6062" s="28"/>
      <c r="AS6062" s="28"/>
      <c r="AT6062" s="96"/>
      <c r="AU6062" s="28"/>
      <c r="AV6062" s="28"/>
      <c r="AW6062" s="28"/>
      <c r="AX6062" s="28"/>
      <c r="AY6062" s="28"/>
      <c r="AZ6062" s="28"/>
      <c r="BA6062" s="28"/>
      <c r="BB6062" s="28"/>
      <c r="BC6062" s="28"/>
      <c r="BD6062" s="28"/>
      <c r="BE6062" s="28"/>
    </row>
    <row r="6063" spans="3:57" ht="14.25" customHeight="1">
      <c r="C6063" s="46"/>
      <c r="D6063" s="28"/>
      <c r="E6063" s="28"/>
      <c r="F6063" s="28"/>
      <c r="G6063" s="28"/>
      <c r="H6063" s="28"/>
      <c r="I6063" s="28"/>
      <c r="J6063" s="28"/>
      <c r="K6063" s="28"/>
      <c r="L6063" s="28"/>
      <c r="M6063" s="28"/>
      <c r="N6063" s="28"/>
      <c r="O6063" s="28"/>
      <c r="P6063" s="60"/>
      <c r="Q6063" s="60"/>
      <c r="R6063" s="60"/>
      <c r="S6063" s="60"/>
      <c r="T6063" s="60"/>
      <c r="U6063" s="60"/>
      <c r="V6063" s="46"/>
      <c r="W6063" s="28"/>
      <c r="X6063" s="28"/>
      <c r="Y6063" s="28"/>
      <c r="AA6063" s="77"/>
      <c r="AB6063" s="28"/>
      <c r="AC6063" s="28"/>
      <c r="AD6063" s="28"/>
      <c r="AE6063" s="28"/>
      <c r="AF6063" s="28"/>
      <c r="AG6063" s="28"/>
      <c r="AH6063" s="28"/>
      <c r="AI6063" s="28"/>
      <c r="AJ6063" s="28"/>
      <c r="AK6063" s="28"/>
      <c r="AL6063" s="28"/>
      <c r="AM6063" s="28"/>
      <c r="AN6063" s="28"/>
      <c r="AO6063" s="28"/>
      <c r="AP6063" s="28"/>
      <c r="AQ6063" s="28"/>
      <c r="AR6063" s="28"/>
      <c r="AS6063" s="28"/>
      <c r="AT6063" s="96"/>
      <c r="AU6063" s="28"/>
      <c r="AV6063" s="28"/>
      <c r="AW6063" s="28"/>
      <c r="AX6063" s="28"/>
      <c r="AY6063" s="28"/>
      <c r="AZ6063" s="28"/>
      <c r="BA6063" s="28"/>
      <c r="BB6063" s="28"/>
      <c r="BC6063" s="28"/>
      <c r="BD6063" s="28"/>
      <c r="BE6063" s="28"/>
    </row>
    <row r="6064" spans="3:57" ht="14.25" customHeight="1">
      <c r="C6064" s="46"/>
      <c r="D6064" s="28"/>
      <c r="E6064" s="28"/>
      <c r="F6064" s="28"/>
      <c r="G6064" s="28"/>
      <c r="H6064" s="28"/>
      <c r="I6064" s="28"/>
      <c r="J6064" s="28"/>
      <c r="K6064" s="28"/>
      <c r="L6064" s="28"/>
      <c r="M6064" s="28"/>
      <c r="N6064" s="28"/>
      <c r="O6064" s="28"/>
      <c r="P6064" s="60"/>
      <c r="Q6064" s="60"/>
      <c r="R6064" s="60"/>
      <c r="S6064" s="60"/>
      <c r="T6064" s="60"/>
      <c r="U6064" s="60"/>
      <c r="V6064" s="46"/>
      <c r="W6064" s="28"/>
      <c r="X6064" s="28"/>
      <c r="Y6064" s="28"/>
      <c r="AA6064" s="77"/>
      <c r="AB6064" s="28"/>
      <c r="AC6064" s="28"/>
      <c r="AD6064" s="28"/>
      <c r="AE6064" s="28"/>
      <c r="AF6064" s="28"/>
      <c r="AG6064" s="28"/>
      <c r="AH6064" s="28"/>
      <c r="AI6064" s="28"/>
      <c r="AJ6064" s="28"/>
      <c r="AK6064" s="28"/>
      <c r="AL6064" s="28"/>
      <c r="AM6064" s="28"/>
      <c r="AN6064" s="28"/>
      <c r="AO6064" s="28"/>
      <c r="AP6064" s="28"/>
      <c r="AQ6064" s="28"/>
      <c r="AR6064" s="28"/>
      <c r="AS6064" s="28"/>
      <c r="AT6064" s="96"/>
      <c r="AU6064" s="28"/>
      <c r="AV6064" s="28"/>
      <c r="AW6064" s="28"/>
      <c r="AX6064" s="28"/>
      <c r="AY6064" s="28"/>
      <c r="AZ6064" s="28"/>
      <c r="BA6064" s="28"/>
      <c r="BB6064" s="28"/>
      <c r="BC6064" s="28"/>
      <c r="BD6064" s="28"/>
      <c r="BE6064" s="28"/>
    </row>
    <row r="6065" spans="3:57" ht="14.25" customHeight="1">
      <c r="C6065" s="46"/>
      <c r="D6065" s="28"/>
      <c r="E6065" s="28"/>
      <c r="F6065" s="28"/>
      <c r="G6065" s="28"/>
      <c r="H6065" s="28"/>
      <c r="I6065" s="28"/>
      <c r="J6065" s="28"/>
      <c r="K6065" s="28"/>
      <c r="L6065" s="28"/>
      <c r="M6065" s="28"/>
      <c r="N6065" s="28"/>
      <c r="O6065" s="28"/>
      <c r="P6065" s="60"/>
      <c r="Q6065" s="60"/>
      <c r="R6065" s="60"/>
      <c r="S6065" s="60"/>
      <c r="T6065" s="60"/>
      <c r="U6065" s="60"/>
      <c r="V6065" s="46"/>
      <c r="W6065" s="28"/>
      <c r="X6065" s="28"/>
      <c r="Y6065" s="28"/>
      <c r="AA6065" s="77"/>
      <c r="AB6065" s="28"/>
      <c r="AC6065" s="28"/>
      <c r="AD6065" s="28"/>
      <c r="AE6065" s="28"/>
      <c r="AF6065" s="28"/>
      <c r="AG6065" s="28"/>
      <c r="AH6065" s="28"/>
      <c r="AI6065" s="28"/>
      <c r="AJ6065" s="28"/>
      <c r="AK6065" s="28"/>
      <c r="AL6065" s="28"/>
      <c r="AM6065" s="28"/>
      <c r="AN6065" s="28"/>
      <c r="AO6065" s="28"/>
      <c r="AP6065" s="28"/>
      <c r="AQ6065" s="28"/>
      <c r="AR6065" s="28"/>
      <c r="AS6065" s="28"/>
      <c r="AT6065" s="96"/>
      <c r="AU6065" s="28"/>
      <c r="AV6065" s="28"/>
      <c r="AW6065" s="28"/>
      <c r="AX6065" s="28"/>
      <c r="AY6065" s="28"/>
      <c r="AZ6065" s="28"/>
      <c r="BA6065" s="28"/>
      <c r="BB6065" s="28"/>
      <c r="BC6065" s="28"/>
      <c r="BD6065" s="28"/>
      <c r="BE6065" s="28"/>
    </row>
    <row r="6066" spans="3:57" ht="14.25" customHeight="1">
      <c r="C6066" s="46"/>
      <c r="D6066" s="28"/>
      <c r="E6066" s="28"/>
      <c r="F6066" s="28"/>
      <c r="G6066" s="28"/>
      <c r="H6066" s="28"/>
      <c r="I6066" s="28"/>
      <c r="J6066" s="28"/>
      <c r="K6066" s="28"/>
      <c r="L6066" s="28"/>
      <c r="M6066" s="28"/>
      <c r="N6066" s="28"/>
      <c r="O6066" s="28"/>
      <c r="P6066" s="60"/>
      <c r="Q6066" s="60"/>
      <c r="R6066" s="60"/>
      <c r="S6066" s="60"/>
      <c r="T6066" s="60"/>
      <c r="U6066" s="60"/>
      <c r="V6066" s="46"/>
      <c r="W6066" s="28"/>
      <c r="X6066" s="28"/>
      <c r="Y6066" s="28"/>
      <c r="AA6066" s="77"/>
      <c r="AB6066" s="28"/>
      <c r="AC6066" s="28"/>
      <c r="AD6066" s="28"/>
      <c r="AE6066" s="28"/>
      <c r="AF6066" s="28"/>
      <c r="AG6066" s="28"/>
      <c r="AH6066" s="28"/>
      <c r="AI6066" s="28"/>
      <c r="AJ6066" s="28"/>
      <c r="AK6066" s="28"/>
      <c r="AL6066" s="28"/>
      <c r="AM6066" s="28"/>
      <c r="AN6066" s="28"/>
      <c r="AO6066" s="28"/>
      <c r="AP6066" s="28"/>
      <c r="AQ6066" s="28"/>
      <c r="AR6066" s="28"/>
      <c r="AS6066" s="28"/>
      <c r="AT6066" s="96"/>
      <c r="AU6066" s="28"/>
      <c r="AV6066" s="28"/>
      <c r="AW6066" s="28"/>
      <c r="AX6066" s="28"/>
      <c r="AY6066" s="28"/>
      <c r="AZ6066" s="28"/>
      <c r="BA6066" s="28"/>
      <c r="BB6066" s="28"/>
      <c r="BC6066" s="28"/>
      <c r="BD6066" s="28"/>
      <c r="BE6066" s="28"/>
    </row>
    <row r="6067" spans="3:57" ht="14.25" customHeight="1">
      <c r="C6067" s="46"/>
      <c r="D6067" s="28"/>
      <c r="E6067" s="28"/>
      <c r="F6067" s="28"/>
      <c r="G6067" s="28"/>
      <c r="H6067" s="28"/>
      <c r="I6067" s="28"/>
      <c r="J6067" s="28"/>
      <c r="K6067" s="28"/>
      <c r="L6067" s="28"/>
      <c r="M6067" s="28"/>
      <c r="N6067" s="28"/>
      <c r="O6067" s="28"/>
      <c r="P6067" s="60"/>
      <c r="Q6067" s="60"/>
      <c r="R6067" s="60"/>
      <c r="S6067" s="60"/>
      <c r="T6067" s="60"/>
      <c r="U6067" s="60"/>
      <c r="V6067" s="46"/>
      <c r="W6067" s="28"/>
      <c r="X6067" s="28"/>
      <c r="Y6067" s="28"/>
      <c r="AA6067" s="77"/>
      <c r="AB6067" s="28"/>
      <c r="AC6067" s="28"/>
      <c r="AD6067" s="28"/>
      <c r="AE6067" s="28"/>
      <c r="AF6067" s="28"/>
      <c r="AG6067" s="28"/>
      <c r="AH6067" s="28"/>
      <c r="AI6067" s="28"/>
      <c r="AJ6067" s="28"/>
      <c r="AK6067" s="28"/>
      <c r="AL6067" s="28"/>
      <c r="AM6067" s="28"/>
      <c r="AN6067" s="28"/>
      <c r="AO6067" s="28"/>
      <c r="AP6067" s="28"/>
      <c r="AQ6067" s="28"/>
      <c r="AR6067" s="28"/>
      <c r="AS6067" s="28"/>
      <c r="AT6067" s="96"/>
      <c r="AU6067" s="28"/>
      <c r="AV6067" s="28"/>
      <c r="AW6067" s="28"/>
      <c r="AX6067" s="28"/>
      <c r="AY6067" s="28"/>
      <c r="AZ6067" s="28"/>
      <c r="BA6067" s="28"/>
      <c r="BB6067" s="28"/>
      <c r="BC6067" s="28"/>
      <c r="BD6067" s="28"/>
      <c r="BE6067" s="28"/>
    </row>
    <row r="6068" spans="3:57" ht="14.25" customHeight="1">
      <c r="C6068" s="46"/>
      <c r="D6068" s="28"/>
      <c r="E6068" s="28"/>
      <c r="F6068" s="28"/>
      <c r="G6068" s="28"/>
      <c r="H6068" s="28"/>
      <c r="I6068" s="28"/>
      <c r="J6068" s="28"/>
      <c r="K6068" s="28"/>
      <c r="L6068" s="28"/>
      <c r="M6068" s="28"/>
      <c r="N6068" s="28"/>
      <c r="O6068" s="28"/>
      <c r="P6068" s="60"/>
      <c r="Q6068" s="60"/>
      <c r="R6068" s="60"/>
      <c r="S6068" s="60"/>
      <c r="T6068" s="60"/>
      <c r="U6068" s="60"/>
      <c r="V6068" s="46"/>
      <c r="W6068" s="28"/>
      <c r="X6068" s="28"/>
      <c r="Y6068" s="28"/>
      <c r="AA6068" s="77"/>
      <c r="AB6068" s="28"/>
      <c r="AC6068" s="28"/>
      <c r="AD6068" s="28"/>
      <c r="AE6068" s="28"/>
      <c r="AF6068" s="28"/>
      <c r="AG6068" s="28"/>
      <c r="AH6068" s="28"/>
      <c r="AI6068" s="28"/>
      <c r="AJ6068" s="28"/>
      <c r="AK6068" s="28"/>
      <c r="AL6068" s="28"/>
      <c r="AM6068" s="28"/>
      <c r="AN6068" s="28"/>
      <c r="AO6068" s="28"/>
      <c r="AP6068" s="28"/>
      <c r="AQ6068" s="28"/>
      <c r="AR6068" s="28"/>
      <c r="AS6068" s="28"/>
      <c r="AT6068" s="96"/>
      <c r="AU6068" s="28"/>
      <c r="AV6068" s="28"/>
      <c r="AW6068" s="28"/>
      <c r="AX6068" s="28"/>
      <c r="AY6068" s="28"/>
      <c r="AZ6068" s="28"/>
      <c r="BA6068" s="28"/>
      <c r="BB6068" s="28"/>
      <c r="BC6068" s="28"/>
      <c r="BD6068" s="28"/>
      <c r="BE6068" s="28"/>
    </row>
    <row r="6069" spans="3:57" ht="14.25" customHeight="1">
      <c r="C6069" s="46"/>
      <c r="D6069" s="28"/>
      <c r="E6069" s="28"/>
      <c r="F6069" s="28"/>
      <c r="G6069" s="28"/>
      <c r="H6069" s="28"/>
      <c r="I6069" s="28"/>
      <c r="J6069" s="28"/>
      <c r="K6069" s="28"/>
      <c r="L6069" s="28"/>
      <c r="M6069" s="28"/>
      <c r="N6069" s="28"/>
      <c r="O6069" s="28"/>
      <c r="P6069" s="60"/>
      <c r="Q6069" s="60"/>
      <c r="R6069" s="60"/>
      <c r="S6069" s="60"/>
      <c r="T6069" s="60"/>
      <c r="U6069" s="60"/>
      <c r="V6069" s="46"/>
      <c r="W6069" s="28"/>
      <c r="X6069" s="28"/>
      <c r="Y6069" s="28"/>
      <c r="AA6069" s="77"/>
      <c r="AB6069" s="28"/>
      <c r="AC6069" s="28"/>
      <c r="AD6069" s="28"/>
      <c r="AE6069" s="28"/>
      <c r="AF6069" s="28"/>
      <c r="AG6069" s="28"/>
      <c r="AH6069" s="28"/>
      <c r="AI6069" s="28"/>
      <c r="AJ6069" s="28"/>
      <c r="AK6069" s="28"/>
      <c r="AL6069" s="28"/>
      <c r="AM6069" s="28"/>
      <c r="AN6069" s="28"/>
      <c r="AO6069" s="28"/>
      <c r="AP6069" s="28"/>
      <c r="AQ6069" s="28"/>
      <c r="AR6069" s="28"/>
      <c r="AS6069" s="28"/>
      <c r="AT6069" s="96"/>
      <c r="AU6069" s="28"/>
      <c r="AV6069" s="28"/>
      <c r="AW6069" s="28"/>
      <c r="AX6069" s="28"/>
      <c r="AY6069" s="28"/>
      <c r="AZ6069" s="28"/>
      <c r="BA6069" s="28"/>
      <c r="BB6069" s="28"/>
      <c r="BC6069" s="28"/>
      <c r="BD6069" s="28"/>
      <c r="BE6069" s="28"/>
    </row>
    <row r="6070" spans="3:57" ht="14.25" customHeight="1">
      <c r="C6070" s="46"/>
      <c r="D6070" s="28"/>
      <c r="E6070" s="28"/>
      <c r="F6070" s="28"/>
      <c r="G6070" s="28"/>
      <c r="H6070" s="28"/>
      <c r="I6070" s="28"/>
      <c r="J6070" s="28"/>
      <c r="K6070" s="28"/>
      <c r="L6070" s="28"/>
      <c r="M6070" s="28"/>
      <c r="N6070" s="28"/>
      <c r="O6070" s="28"/>
      <c r="P6070" s="60"/>
      <c r="Q6070" s="60"/>
      <c r="R6070" s="60"/>
      <c r="S6070" s="60"/>
      <c r="T6070" s="60"/>
      <c r="U6070" s="60"/>
      <c r="V6070" s="46"/>
      <c r="W6070" s="28"/>
      <c r="X6070" s="28"/>
      <c r="Y6070" s="28"/>
      <c r="AA6070" s="77"/>
      <c r="AB6070" s="28"/>
      <c r="AC6070" s="28"/>
      <c r="AD6070" s="28"/>
      <c r="AE6070" s="28"/>
      <c r="AF6070" s="28"/>
      <c r="AG6070" s="28"/>
      <c r="AH6070" s="28"/>
      <c r="AI6070" s="28"/>
      <c r="AJ6070" s="28"/>
      <c r="AK6070" s="28"/>
      <c r="AL6070" s="28"/>
      <c r="AM6070" s="28"/>
      <c r="AN6070" s="28"/>
      <c r="AO6070" s="28"/>
      <c r="AP6070" s="28"/>
      <c r="AQ6070" s="28"/>
      <c r="AR6070" s="28"/>
      <c r="AS6070" s="28"/>
      <c r="AT6070" s="96"/>
      <c r="AU6070" s="28"/>
      <c r="AV6070" s="28"/>
      <c r="AW6070" s="28"/>
      <c r="AX6070" s="28"/>
      <c r="AY6070" s="28"/>
      <c r="AZ6070" s="28"/>
      <c r="BA6070" s="28"/>
      <c r="BB6070" s="28"/>
      <c r="BC6070" s="28"/>
      <c r="BD6070" s="28"/>
      <c r="BE6070" s="28"/>
    </row>
    <row r="6071" spans="3:57" ht="14.25" customHeight="1">
      <c r="C6071" s="46"/>
      <c r="D6071" s="28"/>
      <c r="E6071" s="28"/>
      <c r="F6071" s="28"/>
      <c r="G6071" s="28"/>
      <c r="H6071" s="28"/>
      <c r="I6071" s="28"/>
      <c r="J6071" s="28"/>
      <c r="K6071" s="28"/>
      <c r="L6071" s="28"/>
      <c r="M6071" s="28"/>
      <c r="N6071" s="28"/>
      <c r="O6071" s="28"/>
      <c r="P6071" s="60"/>
      <c r="Q6071" s="60"/>
      <c r="R6071" s="60"/>
      <c r="S6071" s="60"/>
      <c r="T6071" s="60"/>
      <c r="U6071" s="60"/>
      <c r="V6071" s="46"/>
      <c r="W6071" s="28"/>
      <c r="X6071" s="28"/>
      <c r="Y6071" s="28"/>
      <c r="AA6071" s="77"/>
      <c r="AB6071" s="28"/>
      <c r="AC6071" s="28"/>
      <c r="AD6071" s="28"/>
      <c r="AE6071" s="28"/>
      <c r="AF6071" s="28"/>
      <c r="AG6071" s="28"/>
      <c r="AH6071" s="28"/>
      <c r="AI6071" s="28"/>
      <c r="AJ6071" s="28"/>
      <c r="AK6071" s="28"/>
      <c r="AL6071" s="28"/>
      <c r="AM6071" s="28"/>
      <c r="AN6071" s="28"/>
      <c r="AO6071" s="28"/>
      <c r="AP6071" s="28"/>
      <c r="AQ6071" s="28"/>
      <c r="AR6071" s="28"/>
      <c r="AS6071" s="28"/>
      <c r="AT6071" s="96"/>
      <c r="AU6071" s="28"/>
      <c r="AV6071" s="28"/>
      <c r="AW6071" s="28"/>
      <c r="AX6071" s="28"/>
      <c r="AY6071" s="28"/>
      <c r="AZ6071" s="28"/>
      <c r="BA6071" s="28"/>
      <c r="BB6071" s="28"/>
      <c r="BC6071" s="28"/>
      <c r="BD6071" s="28"/>
      <c r="BE6071" s="28"/>
    </row>
    <row r="6072" spans="3:57" ht="14.25" customHeight="1">
      <c r="C6072" s="46"/>
      <c r="D6072" s="28"/>
      <c r="E6072" s="28"/>
      <c r="F6072" s="28"/>
      <c r="G6072" s="28"/>
      <c r="H6072" s="28"/>
      <c r="I6072" s="28"/>
      <c r="J6072" s="28"/>
      <c r="K6072" s="28"/>
      <c r="L6072" s="28"/>
      <c r="M6072" s="28"/>
      <c r="N6072" s="28"/>
      <c r="O6072" s="28"/>
      <c r="P6072" s="60"/>
      <c r="Q6072" s="60"/>
      <c r="R6072" s="60"/>
      <c r="S6072" s="60"/>
      <c r="T6072" s="60"/>
      <c r="U6072" s="60"/>
      <c r="V6072" s="46"/>
      <c r="W6072" s="28"/>
      <c r="X6072" s="28"/>
      <c r="Y6072" s="28"/>
      <c r="AA6072" s="77"/>
      <c r="AB6072" s="28"/>
      <c r="AC6072" s="28"/>
      <c r="AD6072" s="28"/>
      <c r="AE6072" s="28"/>
      <c r="AF6072" s="28"/>
      <c r="AG6072" s="28"/>
      <c r="AH6072" s="28"/>
      <c r="AI6072" s="28"/>
      <c r="AJ6072" s="28"/>
      <c r="AK6072" s="28"/>
      <c r="AL6072" s="28"/>
      <c r="AM6072" s="28"/>
      <c r="AN6072" s="28"/>
      <c r="AO6072" s="28"/>
      <c r="AP6072" s="28"/>
      <c r="AQ6072" s="28"/>
      <c r="AR6072" s="28"/>
      <c r="AS6072" s="28"/>
      <c r="AT6072" s="96"/>
      <c r="AU6072" s="28"/>
      <c r="AV6072" s="28"/>
      <c r="AW6072" s="28"/>
      <c r="AX6072" s="28"/>
      <c r="AY6072" s="28"/>
      <c r="AZ6072" s="28"/>
      <c r="BA6072" s="28"/>
      <c r="BB6072" s="28"/>
      <c r="BC6072" s="28"/>
      <c r="BD6072" s="28"/>
      <c r="BE6072" s="28"/>
    </row>
    <row r="6073" spans="3:57" ht="14.25" customHeight="1">
      <c r="C6073" s="46"/>
      <c r="D6073" s="28"/>
      <c r="E6073" s="28"/>
      <c r="F6073" s="28"/>
      <c r="G6073" s="28"/>
      <c r="H6073" s="28"/>
      <c r="I6073" s="28"/>
      <c r="J6073" s="28"/>
      <c r="K6073" s="28"/>
      <c r="L6073" s="28"/>
      <c r="M6073" s="28"/>
      <c r="N6073" s="28"/>
      <c r="O6073" s="28"/>
      <c r="P6073" s="60"/>
      <c r="Q6073" s="60"/>
      <c r="R6073" s="60"/>
      <c r="S6073" s="60"/>
      <c r="T6073" s="60"/>
      <c r="U6073" s="60"/>
      <c r="V6073" s="46"/>
      <c r="W6073" s="28"/>
      <c r="X6073" s="28"/>
      <c r="Y6073" s="28"/>
      <c r="AA6073" s="77"/>
      <c r="AB6073" s="28"/>
      <c r="AC6073" s="28"/>
      <c r="AD6073" s="28"/>
      <c r="AE6073" s="28"/>
      <c r="AF6073" s="28"/>
      <c r="AG6073" s="28"/>
      <c r="AH6073" s="28"/>
      <c r="AI6073" s="28"/>
      <c r="AJ6073" s="28"/>
      <c r="AK6073" s="28"/>
      <c r="AL6073" s="28"/>
      <c r="AM6073" s="28"/>
      <c r="AN6073" s="28"/>
      <c r="AO6073" s="28"/>
      <c r="AP6073" s="28"/>
      <c r="AQ6073" s="28"/>
      <c r="AR6073" s="28"/>
      <c r="AS6073" s="28"/>
      <c r="AT6073" s="96"/>
      <c r="AU6073" s="28"/>
      <c r="AV6073" s="28"/>
      <c r="AW6073" s="28"/>
      <c r="AX6073" s="28"/>
      <c r="AY6073" s="28"/>
      <c r="AZ6073" s="28"/>
      <c r="BA6073" s="28"/>
      <c r="BB6073" s="28"/>
      <c r="BC6073" s="28"/>
      <c r="BD6073" s="28"/>
      <c r="BE6073" s="28"/>
    </row>
    <row r="6074" spans="3:57" ht="14.25" customHeight="1">
      <c r="C6074" s="46"/>
      <c r="D6074" s="28"/>
      <c r="E6074" s="28"/>
      <c r="F6074" s="28"/>
      <c r="G6074" s="28"/>
      <c r="H6074" s="28"/>
      <c r="I6074" s="28"/>
      <c r="J6074" s="28"/>
      <c r="K6074" s="28"/>
      <c r="L6074" s="28"/>
      <c r="M6074" s="28"/>
      <c r="N6074" s="28"/>
      <c r="O6074" s="28"/>
      <c r="P6074" s="60"/>
      <c r="Q6074" s="60"/>
      <c r="R6074" s="60"/>
      <c r="S6074" s="60"/>
      <c r="T6074" s="60"/>
      <c r="U6074" s="60"/>
      <c r="V6074" s="46"/>
      <c r="W6074" s="28"/>
      <c r="X6074" s="28"/>
      <c r="Y6074" s="28"/>
      <c r="AA6074" s="77"/>
      <c r="AB6074" s="28"/>
      <c r="AC6074" s="28"/>
      <c r="AD6074" s="28"/>
      <c r="AE6074" s="28"/>
      <c r="AF6074" s="28"/>
      <c r="AG6074" s="28"/>
      <c r="AH6074" s="28"/>
      <c r="AI6074" s="28"/>
      <c r="AJ6074" s="28"/>
      <c r="AK6074" s="28"/>
      <c r="AL6074" s="28"/>
      <c r="AM6074" s="28"/>
      <c r="AN6074" s="28"/>
      <c r="AO6074" s="28"/>
      <c r="AP6074" s="28"/>
      <c r="AQ6074" s="28"/>
      <c r="AR6074" s="28"/>
      <c r="AS6074" s="28"/>
      <c r="AT6074" s="96"/>
      <c r="AU6074" s="28"/>
      <c r="AV6074" s="28"/>
      <c r="AW6074" s="28"/>
      <c r="AX6074" s="28"/>
      <c r="AY6074" s="28"/>
      <c r="AZ6074" s="28"/>
      <c r="BA6074" s="28"/>
      <c r="BB6074" s="28"/>
      <c r="BC6074" s="28"/>
      <c r="BD6074" s="28"/>
      <c r="BE6074" s="28"/>
    </row>
    <row r="6075" spans="3:57" ht="14.25" customHeight="1">
      <c r="C6075" s="46"/>
      <c r="D6075" s="28"/>
      <c r="E6075" s="28"/>
      <c r="F6075" s="28"/>
      <c r="G6075" s="28"/>
      <c r="H6075" s="28"/>
      <c r="I6075" s="28"/>
      <c r="J6075" s="28"/>
      <c r="K6075" s="28"/>
      <c r="L6075" s="28"/>
      <c r="M6075" s="28"/>
      <c r="N6075" s="28"/>
      <c r="O6075" s="28"/>
      <c r="P6075" s="60"/>
      <c r="Q6075" s="60"/>
      <c r="R6075" s="60"/>
      <c r="S6075" s="60"/>
      <c r="T6075" s="60"/>
      <c r="U6075" s="60"/>
      <c r="V6075" s="46"/>
      <c r="W6075" s="28"/>
      <c r="X6075" s="28"/>
      <c r="Y6075" s="28"/>
      <c r="AA6075" s="77"/>
      <c r="AB6075" s="28"/>
      <c r="AC6075" s="28"/>
      <c r="AD6075" s="28"/>
      <c r="AE6075" s="28"/>
      <c r="AF6075" s="28"/>
      <c r="AG6075" s="28"/>
      <c r="AH6075" s="28"/>
      <c r="AI6075" s="28"/>
      <c r="AJ6075" s="28"/>
      <c r="AK6075" s="28"/>
      <c r="AL6075" s="28"/>
      <c r="AM6075" s="28"/>
      <c r="AN6075" s="28"/>
      <c r="AO6075" s="28"/>
      <c r="AP6075" s="28"/>
      <c r="AQ6075" s="28"/>
      <c r="AR6075" s="28"/>
      <c r="AS6075" s="28"/>
      <c r="AT6075" s="96"/>
      <c r="AU6075" s="28"/>
      <c r="AV6075" s="28"/>
      <c r="AW6075" s="28"/>
      <c r="AX6075" s="28"/>
      <c r="AY6075" s="28"/>
      <c r="AZ6075" s="28"/>
      <c r="BA6075" s="28"/>
      <c r="BB6075" s="28"/>
      <c r="BC6075" s="28"/>
      <c r="BD6075" s="28"/>
      <c r="BE6075" s="28"/>
    </row>
    <row r="6076" spans="3:57" ht="14.25" customHeight="1">
      <c r="C6076" s="46"/>
      <c r="D6076" s="28"/>
      <c r="E6076" s="28"/>
      <c r="F6076" s="28"/>
      <c r="G6076" s="28"/>
      <c r="H6076" s="28"/>
      <c r="I6076" s="28"/>
      <c r="J6076" s="28"/>
      <c r="K6076" s="28"/>
      <c r="L6076" s="28"/>
      <c r="M6076" s="28"/>
      <c r="N6076" s="28"/>
      <c r="O6076" s="28"/>
      <c r="P6076" s="60"/>
      <c r="Q6076" s="60"/>
      <c r="R6076" s="60"/>
      <c r="S6076" s="60"/>
      <c r="T6076" s="60"/>
      <c r="U6076" s="60"/>
      <c r="V6076" s="46"/>
      <c r="W6076" s="28"/>
      <c r="X6076" s="28"/>
      <c r="Y6076" s="28"/>
      <c r="AA6076" s="77"/>
      <c r="AB6076" s="28"/>
      <c r="AC6076" s="28"/>
      <c r="AD6076" s="28"/>
      <c r="AE6076" s="28"/>
      <c r="AF6076" s="28"/>
      <c r="AG6076" s="28"/>
      <c r="AH6076" s="28"/>
      <c r="AI6076" s="28"/>
      <c r="AJ6076" s="28"/>
      <c r="AK6076" s="28"/>
      <c r="AL6076" s="28"/>
      <c r="AM6076" s="28"/>
      <c r="AN6076" s="28"/>
      <c r="AO6076" s="28"/>
      <c r="AP6076" s="28"/>
      <c r="AQ6076" s="28"/>
      <c r="AR6076" s="28"/>
      <c r="AS6076" s="28"/>
      <c r="AT6076" s="96"/>
      <c r="AU6076" s="28"/>
      <c r="AV6076" s="28"/>
      <c r="AW6076" s="28"/>
      <c r="AX6076" s="28"/>
      <c r="AY6076" s="28"/>
      <c r="AZ6076" s="28"/>
      <c r="BA6076" s="28"/>
      <c r="BB6076" s="28"/>
      <c r="BC6076" s="28"/>
      <c r="BD6076" s="28"/>
      <c r="BE6076" s="28"/>
    </row>
    <row r="6077" spans="3:57" ht="14.25" customHeight="1">
      <c r="C6077" s="46"/>
      <c r="D6077" s="28"/>
      <c r="E6077" s="28"/>
      <c r="F6077" s="28"/>
      <c r="G6077" s="28"/>
      <c r="H6077" s="28"/>
      <c r="I6077" s="28"/>
      <c r="J6077" s="28"/>
      <c r="K6077" s="28"/>
      <c r="L6077" s="28"/>
      <c r="M6077" s="28"/>
      <c r="N6077" s="28"/>
      <c r="O6077" s="28"/>
      <c r="P6077" s="60"/>
      <c r="Q6077" s="60"/>
      <c r="R6077" s="60"/>
      <c r="S6077" s="60"/>
      <c r="T6077" s="60"/>
      <c r="U6077" s="60"/>
      <c r="V6077" s="46"/>
      <c r="W6077" s="28"/>
      <c r="X6077" s="28"/>
      <c r="Y6077" s="28"/>
      <c r="AA6077" s="77"/>
      <c r="AB6077" s="28"/>
      <c r="AC6077" s="28"/>
      <c r="AD6077" s="28"/>
      <c r="AE6077" s="28"/>
      <c r="AF6077" s="28"/>
      <c r="AG6077" s="28"/>
      <c r="AH6077" s="28"/>
      <c r="AI6077" s="28"/>
      <c r="AJ6077" s="28"/>
      <c r="AK6077" s="28"/>
      <c r="AL6077" s="28"/>
      <c r="AM6077" s="28"/>
      <c r="AN6077" s="28"/>
      <c r="AO6077" s="28"/>
      <c r="AP6077" s="28"/>
      <c r="AQ6077" s="28"/>
      <c r="AR6077" s="28"/>
      <c r="AS6077" s="28"/>
      <c r="AT6077" s="96"/>
      <c r="AU6077" s="28"/>
      <c r="AV6077" s="28"/>
      <c r="AW6077" s="28"/>
      <c r="AX6077" s="28"/>
      <c r="AY6077" s="28"/>
      <c r="AZ6077" s="28"/>
      <c r="BA6077" s="28"/>
      <c r="BB6077" s="28"/>
      <c r="BC6077" s="28"/>
      <c r="BD6077" s="28"/>
      <c r="BE6077" s="28"/>
    </row>
    <row r="6078" spans="3:57" ht="14.25" customHeight="1">
      <c r="C6078" s="46"/>
      <c r="D6078" s="28"/>
      <c r="E6078" s="28"/>
      <c r="F6078" s="28"/>
      <c r="G6078" s="28"/>
      <c r="H6078" s="28"/>
      <c r="I6078" s="28"/>
      <c r="J6078" s="28"/>
      <c r="K6078" s="28"/>
      <c r="L6078" s="28"/>
      <c r="M6078" s="28"/>
      <c r="N6078" s="28"/>
      <c r="O6078" s="28"/>
      <c r="P6078" s="60"/>
      <c r="Q6078" s="60"/>
      <c r="R6078" s="60"/>
      <c r="S6078" s="60"/>
      <c r="T6078" s="60"/>
      <c r="U6078" s="60"/>
      <c r="V6078" s="46"/>
      <c r="W6078" s="28"/>
      <c r="X6078" s="28"/>
      <c r="Y6078" s="28"/>
      <c r="AA6078" s="77"/>
      <c r="AB6078" s="28"/>
      <c r="AC6078" s="28"/>
      <c r="AD6078" s="28"/>
      <c r="AE6078" s="28"/>
      <c r="AF6078" s="28"/>
      <c r="AG6078" s="28"/>
      <c r="AH6078" s="28"/>
      <c r="AI6078" s="28"/>
      <c r="AJ6078" s="28"/>
      <c r="AK6078" s="28"/>
      <c r="AL6078" s="28"/>
      <c r="AM6078" s="28"/>
      <c r="AN6078" s="28"/>
      <c r="AO6078" s="28"/>
      <c r="AP6078" s="28"/>
      <c r="AQ6078" s="28"/>
      <c r="AR6078" s="28"/>
      <c r="AS6078" s="28"/>
      <c r="AT6078" s="96"/>
      <c r="AU6078" s="28"/>
      <c r="AV6078" s="28"/>
      <c r="AW6078" s="28"/>
      <c r="AX6078" s="28"/>
      <c r="AY6078" s="28"/>
      <c r="AZ6078" s="28"/>
      <c r="BA6078" s="28"/>
      <c r="BB6078" s="28"/>
      <c r="BC6078" s="28"/>
      <c r="BD6078" s="28"/>
      <c r="BE6078" s="28"/>
    </row>
    <row r="6079" spans="3:57" ht="14.25" customHeight="1">
      <c r="C6079" s="46"/>
      <c r="D6079" s="28"/>
      <c r="E6079" s="28"/>
      <c r="F6079" s="28"/>
      <c r="G6079" s="28"/>
      <c r="H6079" s="28"/>
      <c r="I6079" s="28"/>
      <c r="J6079" s="28"/>
      <c r="K6079" s="28"/>
      <c r="L6079" s="28"/>
      <c r="M6079" s="28"/>
      <c r="N6079" s="28"/>
      <c r="O6079" s="28"/>
      <c r="P6079" s="60"/>
      <c r="Q6079" s="60"/>
      <c r="R6079" s="60"/>
      <c r="S6079" s="60"/>
      <c r="T6079" s="60"/>
      <c r="U6079" s="60"/>
      <c r="V6079" s="46"/>
      <c r="W6079" s="28"/>
      <c r="X6079" s="28"/>
      <c r="Y6079" s="28"/>
      <c r="AA6079" s="77"/>
      <c r="AB6079" s="28"/>
      <c r="AC6079" s="28"/>
      <c r="AD6079" s="28"/>
      <c r="AE6079" s="28"/>
      <c r="AF6079" s="28"/>
      <c r="AG6079" s="28"/>
      <c r="AH6079" s="28"/>
      <c r="AI6079" s="28"/>
      <c r="AJ6079" s="28"/>
      <c r="AK6079" s="28"/>
      <c r="AL6079" s="28"/>
      <c r="AM6079" s="28"/>
      <c r="AN6079" s="28"/>
      <c r="AO6079" s="28"/>
      <c r="AP6079" s="28"/>
      <c r="AQ6079" s="28"/>
      <c r="AR6079" s="28"/>
      <c r="AS6079" s="28"/>
      <c r="AT6079" s="96"/>
      <c r="AU6079" s="28"/>
      <c r="AV6079" s="28"/>
      <c r="AW6079" s="28"/>
      <c r="AX6079" s="28"/>
      <c r="AY6079" s="28"/>
      <c r="AZ6079" s="28"/>
      <c r="BA6079" s="28"/>
      <c r="BB6079" s="28"/>
      <c r="BC6079" s="28"/>
      <c r="BD6079" s="28"/>
      <c r="BE6079" s="28"/>
    </row>
    <row r="6080" spans="3:57" ht="14.25" customHeight="1">
      <c r="C6080" s="46"/>
      <c r="D6080" s="28"/>
      <c r="E6080" s="28"/>
      <c r="F6080" s="28"/>
      <c r="G6080" s="28"/>
      <c r="H6080" s="28"/>
      <c r="I6080" s="28"/>
      <c r="J6080" s="28"/>
      <c r="K6080" s="28"/>
      <c r="L6080" s="28"/>
      <c r="M6080" s="28"/>
      <c r="N6080" s="28"/>
      <c r="O6080" s="28"/>
      <c r="P6080" s="60"/>
      <c r="Q6080" s="60"/>
      <c r="R6080" s="60"/>
      <c r="S6080" s="60"/>
      <c r="T6080" s="60"/>
      <c r="U6080" s="60"/>
      <c r="V6080" s="46"/>
      <c r="W6080" s="28"/>
      <c r="X6080" s="28"/>
      <c r="Y6080" s="28"/>
      <c r="AA6080" s="77"/>
      <c r="AB6080" s="28"/>
      <c r="AC6080" s="28"/>
      <c r="AD6080" s="28"/>
      <c r="AE6080" s="28"/>
      <c r="AF6080" s="28"/>
      <c r="AG6080" s="28"/>
      <c r="AH6080" s="28"/>
      <c r="AI6080" s="28"/>
      <c r="AJ6080" s="28"/>
      <c r="AK6080" s="28"/>
      <c r="AL6080" s="28"/>
      <c r="AM6080" s="28"/>
      <c r="AN6080" s="28"/>
      <c r="AO6080" s="28"/>
      <c r="AP6080" s="28"/>
      <c r="AQ6080" s="28"/>
      <c r="AR6080" s="28"/>
      <c r="AS6080" s="28"/>
      <c r="AT6080" s="96"/>
      <c r="AU6080" s="28"/>
      <c r="AV6080" s="28"/>
      <c r="AW6080" s="28"/>
      <c r="AX6080" s="28"/>
      <c r="AY6080" s="28"/>
      <c r="AZ6080" s="28"/>
      <c r="BA6080" s="28"/>
      <c r="BB6080" s="28"/>
      <c r="BC6080" s="28"/>
      <c r="BD6080" s="28"/>
      <c r="BE6080" s="28"/>
    </row>
    <row r="6081" spans="3:57" ht="14.25" customHeight="1">
      <c r="C6081" s="46"/>
      <c r="D6081" s="28"/>
      <c r="E6081" s="28"/>
      <c r="F6081" s="28"/>
      <c r="G6081" s="28"/>
      <c r="H6081" s="28"/>
      <c r="I6081" s="28"/>
      <c r="J6081" s="28"/>
      <c r="K6081" s="28"/>
      <c r="L6081" s="28"/>
      <c r="M6081" s="28"/>
      <c r="N6081" s="28"/>
      <c r="O6081" s="28"/>
      <c r="P6081" s="60"/>
      <c r="Q6081" s="60"/>
      <c r="R6081" s="60"/>
      <c r="S6081" s="60"/>
      <c r="T6081" s="60"/>
      <c r="U6081" s="60"/>
      <c r="V6081" s="46"/>
      <c r="W6081" s="28"/>
      <c r="X6081" s="28"/>
      <c r="Y6081" s="28"/>
      <c r="AA6081" s="77"/>
      <c r="AB6081" s="28"/>
      <c r="AC6081" s="28"/>
      <c r="AD6081" s="28"/>
      <c r="AE6081" s="28"/>
      <c r="AF6081" s="28"/>
      <c r="AG6081" s="28"/>
      <c r="AH6081" s="28"/>
      <c r="AI6081" s="28"/>
      <c r="AJ6081" s="28"/>
      <c r="AK6081" s="28"/>
      <c r="AL6081" s="28"/>
      <c r="AM6081" s="28"/>
      <c r="AN6081" s="28"/>
      <c r="AO6081" s="28"/>
      <c r="AP6081" s="28"/>
      <c r="AQ6081" s="28"/>
      <c r="AR6081" s="28"/>
      <c r="AS6081" s="28"/>
      <c r="AT6081" s="96"/>
      <c r="AU6081" s="28"/>
      <c r="AV6081" s="28"/>
      <c r="AW6081" s="28"/>
      <c r="AX6081" s="28"/>
      <c r="AY6081" s="28"/>
      <c r="AZ6081" s="28"/>
      <c r="BA6081" s="28"/>
      <c r="BB6081" s="28"/>
      <c r="BC6081" s="28"/>
      <c r="BD6081" s="28"/>
      <c r="BE6081" s="28"/>
    </row>
    <row r="6082" spans="3:57" ht="14.25" customHeight="1">
      <c r="C6082" s="46"/>
      <c r="D6082" s="28"/>
      <c r="E6082" s="28"/>
      <c r="F6082" s="28"/>
      <c r="G6082" s="28"/>
      <c r="H6082" s="28"/>
      <c r="I6082" s="28"/>
      <c r="J6082" s="28"/>
      <c r="K6082" s="28"/>
      <c r="L6082" s="28"/>
      <c r="M6082" s="28"/>
      <c r="N6082" s="28"/>
      <c r="O6082" s="28"/>
      <c r="P6082" s="60"/>
      <c r="Q6082" s="60"/>
      <c r="R6082" s="60"/>
      <c r="S6082" s="60"/>
      <c r="T6082" s="60"/>
      <c r="U6082" s="60"/>
      <c r="V6082" s="46"/>
      <c r="W6082" s="28"/>
      <c r="X6082" s="28"/>
      <c r="Y6082" s="28"/>
      <c r="AA6082" s="77"/>
      <c r="AB6082" s="28"/>
      <c r="AC6082" s="28"/>
      <c r="AD6082" s="28"/>
      <c r="AE6082" s="28"/>
      <c r="AF6082" s="28"/>
      <c r="AG6082" s="28"/>
      <c r="AH6082" s="28"/>
      <c r="AI6082" s="28"/>
      <c r="AJ6082" s="28"/>
      <c r="AK6082" s="28"/>
      <c r="AL6082" s="28"/>
      <c r="AM6082" s="28"/>
      <c r="AN6082" s="28"/>
      <c r="AO6082" s="28"/>
      <c r="AP6082" s="28"/>
      <c r="AQ6082" s="28"/>
      <c r="AR6082" s="28"/>
      <c r="AS6082" s="28"/>
      <c r="AT6082" s="96"/>
      <c r="AU6082" s="28"/>
      <c r="AV6082" s="28"/>
      <c r="AW6082" s="28"/>
      <c r="AX6082" s="28"/>
      <c r="AY6082" s="28"/>
      <c r="AZ6082" s="28"/>
      <c r="BA6082" s="28"/>
      <c r="BB6082" s="28"/>
      <c r="BC6082" s="28"/>
      <c r="BD6082" s="28"/>
      <c r="BE6082" s="28"/>
    </row>
    <row r="6083" spans="3:57" ht="14.25" customHeight="1">
      <c r="C6083" s="46"/>
      <c r="D6083" s="28"/>
      <c r="E6083" s="28"/>
      <c r="F6083" s="28"/>
      <c r="G6083" s="28"/>
      <c r="H6083" s="28"/>
      <c r="I6083" s="28"/>
      <c r="J6083" s="28"/>
      <c r="K6083" s="28"/>
      <c r="L6083" s="28"/>
      <c r="M6083" s="28"/>
      <c r="N6083" s="28"/>
      <c r="O6083" s="28"/>
      <c r="P6083" s="60"/>
      <c r="Q6083" s="60"/>
      <c r="R6083" s="60"/>
      <c r="S6083" s="60"/>
      <c r="T6083" s="60"/>
      <c r="U6083" s="60"/>
      <c r="V6083" s="46"/>
      <c r="W6083" s="28"/>
      <c r="X6083" s="28"/>
      <c r="Y6083" s="28"/>
      <c r="AA6083" s="77"/>
      <c r="AB6083" s="28"/>
      <c r="AC6083" s="28"/>
      <c r="AD6083" s="28"/>
      <c r="AE6083" s="28"/>
      <c r="AF6083" s="28"/>
      <c r="AG6083" s="28"/>
      <c r="AH6083" s="28"/>
      <c r="AI6083" s="28"/>
      <c r="AJ6083" s="28"/>
      <c r="AK6083" s="28"/>
      <c r="AL6083" s="28"/>
      <c r="AM6083" s="28"/>
      <c r="AN6083" s="28"/>
      <c r="AO6083" s="28"/>
      <c r="AP6083" s="28"/>
      <c r="AQ6083" s="28"/>
      <c r="AR6083" s="28"/>
      <c r="AS6083" s="28"/>
      <c r="AT6083" s="96"/>
      <c r="AU6083" s="28"/>
      <c r="AV6083" s="28"/>
      <c r="AW6083" s="28"/>
      <c r="AX6083" s="28"/>
      <c r="AY6083" s="28"/>
      <c r="AZ6083" s="28"/>
      <c r="BA6083" s="28"/>
      <c r="BB6083" s="28"/>
      <c r="BC6083" s="28"/>
      <c r="BD6083" s="28"/>
      <c r="BE6083" s="28"/>
    </row>
    <row r="6084" spans="3:57" ht="14.25" customHeight="1">
      <c r="C6084" s="46"/>
      <c r="D6084" s="28"/>
      <c r="E6084" s="28"/>
      <c r="F6084" s="28"/>
      <c r="G6084" s="28"/>
      <c r="H6084" s="28"/>
      <c r="I6084" s="28"/>
      <c r="J6084" s="28"/>
      <c r="K6084" s="28"/>
      <c r="L6084" s="28"/>
      <c r="M6084" s="28"/>
      <c r="N6084" s="28"/>
      <c r="O6084" s="28"/>
      <c r="P6084" s="60"/>
      <c r="Q6084" s="60"/>
      <c r="R6084" s="60"/>
      <c r="S6084" s="60"/>
      <c r="T6084" s="60"/>
      <c r="U6084" s="60"/>
      <c r="V6084" s="46"/>
      <c r="W6084" s="28"/>
      <c r="X6084" s="28"/>
      <c r="Y6084" s="28"/>
      <c r="AA6084" s="77"/>
      <c r="AB6084" s="28"/>
      <c r="AC6084" s="28"/>
      <c r="AD6084" s="28"/>
      <c r="AE6084" s="28"/>
      <c r="AF6084" s="28"/>
      <c r="AG6084" s="28"/>
      <c r="AH6084" s="28"/>
      <c r="AI6084" s="28"/>
      <c r="AJ6084" s="28"/>
      <c r="AK6084" s="28"/>
      <c r="AL6084" s="28"/>
      <c r="AM6084" s="28"/>
      <c r="AN6084" s="28"/>
      <c r="AO6084" s="28"/>
      <c r="AP6084" s="28"/>
      <c r="AQ6084" s="28"/>
      <c r="AR6084" s="28"/>
      <c r="AS6084" s="28"/>
      <c r="AT6084" s="96"/>
      <c r="AU6084" s="28"/>
      <c r="AV6084" s="28"/>
      <c r="AW6084" s="28"/>
      <c r="AX6084" s="28"/>
      <c r="AY6084" s="28"/>
      <c r="AZ6084" s="28"/>
      <c r="BA6084" s="28"/>
      <c r="BB6084" s="28"/>
      <c r="BC6084" s="28"/>
      <c r="BD6084" s="28"/>
      <c r="BE6084" s="28"/>
    </row>
    <row r="6085" spans="3:57" ht="14.25" customHeight="1">
      <c r="C6085" s="46"/>
      <c r="D6085" s="28"/>
      <c r="E6085" s="28"/>
      <c r="F6085" s="28"/>
      <c r="G6085" s="28"/>
      <c r="H6085" s="28"/>
      <c r="I6085" s="28"/>
      <c r="J6085" s="28"/>
      <c r="K6085" s="28"/>
      <c r="L6085" s="28"/>
      <c r="M6085" s="28"/>
      <c r="N6085" s="28"/>
      <c r="O6085" s="28"/>
      <c r="P6085" s="60"/>
      <c r="Q6085" s="60"/>
      <c r="R6085" s="60"/>
      <c r="S6085" s="60"/>
      <c r="T6085" s="60"/>
      <c r="U6085" s="60"/>
      <c r="V6085" s="46"/>
      <c r="W6085" s="28"/>
      <c r="X6085" s="28"/>
      <c r="Y6085" s="28"/>
      <c r="AA6085" s="77"/>
      <c r="AB6085" s="28"/>
      <c r="AC6085" s="28"/>
      <c r="AD6085" s="28"/>
      <c r="AE6085" s="28"/>
      <c r="AF6085" s="28"/>
      <c r="AG6085" s="28"/>
      <c r="AH6085" s="28"/>
      <c r="AI6085" s="28"/>
      <c r="AJ6085" s="28"/>
      <c r="AK6085" s="28"/>
      <c r="AL6085" s="28"/>
      <c r="AM6085" s="28"/>
      <c r="AN6085" s="28"/>
      <c r="AO6085" s="28"/>
      <c r="AP6085" s="28"/>
      <c r="AQ6085" s="28"/>
      <c r="AR6085" s="28"/>
      <c r="AS6085" s="28"/>
      <c r="AT6085" s="96"/>
      <c r="AU6085" s="28"/>
      <c r="AV6085" s="28"/>
      <c r="AW6085" s="28"/>
      <c r="AX6085" s="28"/>
      <c r="AY6085" s="28"/>
      <c r="AZ6085" s="28"/>
      <c r="BA6085" s="28"/>
      <c r="BB6085" s="28"/>
      <c r="BC6085" s="28"/>
      <c r="BD6085" s="28"/>
      <c r="BE6085" s="28"/>
    </row>
    <row r="6086" spans="3:57" ht="14.25" customHeight="1">
      <c r="C6086" s="46"/>
      <c r="D6086" s="28"/>
      <c r="E6086" s="28"/>
      <c r="F6086" s="28"/>
      <c r="G6086" s="28"/>
      <c r="H6086" s="28"/>
      <c r="I6086" s="28"/>
      <c r="J6086" s="28"/>
      <c r="K6086" s="28"/>
      <c r="L6086" s="28"/>
      <c r="M6086" s="28"/>
      <c r="N6086" s="28"/>
      <c r="O6086" s="28"/>
      <c r="P6086" s="60"/>
      <c r="Q6086" s="60"/>
      <c r="R6086" s="60"/>
      <c r="S6086" s="60"/>
      <c r="T6086" s="60"/>
      <c r="U6086" s="60"/>
      <c r="V6086" s="46"/>
      <c r="W6086" s="28"/>
      <c r="X6086" s="28"/>
      <c r="Y6086" s="28"/>
      <c r="AA6086" s="77"/>
      <c r="AB6086" s="28"/>
      <c r="AC6086" s="28"/>
      <c r="AD6086" s="28"/>
      <c r="AE6086" s="28"/>
      <c r="AF6086" s="28"/>
      <c r="AG6086" s="28"/>
      <c r="AH6086" s="28"/>
      <c r="AI6086" s="28"/>
      <c r="AJ6086" s="28"/>
      <c r="AK6086" s="28"/>
      <c r="AL6086" s="28"/>
      <c r="AM6086" s="28"/>
      <c r="AN6086" s="28"/>
      <c r="AO6086" s="28"/>
      <c r="AP6086" s="28"/>
      <c r="AQ6086" s="28"/>
      <c r="AR6086" s="28"/>
      <c r="AS6086" s="28"/>
      <c r="AT6086" s="96"/>
      <c r="AU6086" s="28"/>
      <c r="AV6086" s="28"/>
      <c r="AW6086" s="28"/>
      <c r="AX6086" s="28"/>
      <c r="AY6086" s="28"/>
      <c r="AZ6086" s="28"/>
      <c r="BA6086" s="28"/>
      <c r="BB6086" s="28"/>
      <c r="BC6086" s="28"/>
      <c r="BD6086" s="28"/>
      <c r="BE6086" s="28"/>
    </row>
    <row r="6087" spans="3:57" ht="14.25" customHeight="1">
      <c r="C6087" s="46"/>
      <c r="D6087" s="28"/>
      <c r="E6087" s="28"/>
      <c r="F6087" s="28"/>
      <c r="G6087" s="28"/>
      <c r="H6087" s="28"/>
      <c r="I6087" s="28"/>
      <c r="J6087" s="28"/>
      <c r="K6087" s="28"/>
      <c r="L6087" s="28"/>
      <c r="M6087" s="28"/>
      <c r="N6087" s="28"/>
      <c r="O6087" s="28"/>
      <c r="P6087" s="60"/>
      <c r="Q6087" s="60"/>
      <c r="R6087" s="60"/>
      <c r="S6087" s="60"/>
      <c r="T6087" s="60"/>
      <c r="U6087" s="60"/>
      <c r="V6087" s="46"/>
      <c r="W6087" s="28"/>
      <c r="X6087" s="28"/>
      <c r="Y6087" s="28"/>
      <c r="AA6087" s="77"/>
      <c r="AB6087" s="28"/>
      <c r="AC6087" s="28"/>
      <c r="AD6087" s="28"/>
      <c r="AE6087" s="28"/>
      <c r="AF6087" s="28"/>
      <c r="AG6087" s="28"/>
      <c r="AH6087" s="28"/>
      <c r="AI6087" s="28"/>
      <c r="AJ6087" s="28"/>
      <c r="AK6087" s="28"/>
      <c r="AL6087" s="28"/>
      <c r="AM6087" s="28"/>
      <c r="AN6087" s="28"/>
      <c r="AO6087" s="28"/>
      <c r="AP6087" s="28"/>
      <c r="AQ6087" s="28"/>
      <c r="AR6087" s="28"/>
      <c r="AS6087" s="28"/>
      <c r="AT6087" s="96"/>
      <c r="AU6087" s="28"/>
      <c r="AV6087" s="28"/>
      <c r="AW6087" s="28"/>
      <c r="AX6087" s="28"/>
      <c r="AY6087" s="28"/>
      <c r="AZ6087" s="28"/>
      <c r="BA6087" s="28"/>
      <c r="BB6087" s="28"/>
      <c r="BC6087" s="28"/>
      <c r="BD6087" s="28"/>
      <c r="BE6087" s="28"/>
    </row>
    <row r="6088" spans="3:57" ht="14.25" customHeight="1">
      <c r="C6088" s="46"/>
      <c r="D6088" s="28"/>
      <c r="E6088" s="28"/>
      <c r="F6088" s="28"/>
      <c r="G6088" s="28"/>
      <c r="H6088" s="28"/>
      <c r="I6088" s="28"/>
      <c r="J6088" s="28"/>
      <c r="K6088" s="28"/>
      <c r="L6088" s="28"/>
      <c r="M6088" s="28"/>
      <c r="N6088" s="28"/>
      <c r="O6088" s="28"/>
      <c r="P6088" s="60"/>
      <c r="Q6088" s="60"/>
      <c r="R6088" s="60"/>
      <c r="S6088" s="60"/>
      <c r="T6088" s="60"/>
      <c r="U6088" s="60"/>
      <c r="V6088" s="46"/>
      <c r="W6088" s="28"/>
      <c r="X6088" s="28"/>
      <c r="Y6088" s="28"/>
      <c r="AA6088" s="77"/>
      <c r="AB6088" s="28"/>
      <c r="AC6088" s="28"/>
      <c r="AD6088" s="28"/>
      <c r="AE6088" s="28"/>
      <c r="AF6088" s="28"/>
      <c r="AG6088" s="28"/>
      <c r="AH6088" s="28"/>
      <c r="AI6088" s="28"/>
      <c r="AJ6088" s="28"/>
      <c r="AK6088" s="28"/>
      <c r="AL6088" s="28"/>
      <c r="AM6088" s="28"/>
      <c r="AN6088" s="28"/>
      <c r="AO6088" s="28"/>
      <c r="AP6088" s="28"/>
      <c r="AQ6088" s="28"/>
      <c r="AR6088" s="28"/>
      <c r="AS6088" s="28"/>
      <c r="AT6088" s="96"/>
      <c r="AU6088" s="28"/>
      <c r="AV6088" s="28"/>
      <c r="AW6088" s="28"/>
      <c r="AX6088" s="28"/>
      <c r="AY6088" s="28"/>
      <c r="AZ6088" s="28"/>
      <c r="BA6088" s="28"/>
      <c r="BB6088" s="28"/>
      <c r="BC6088" s="28"/>
      <c r="BD6088" s="28"/>
      <c r="BE6088" s="28"/>
    </row>
    <row r="6089" spans="3:57" ht="14.25" customHeight="1">
      <c r="C6089" s="46"/>
      <c r="D6089" s="28"/>
      <c r="E6089" s="28"/>
      <c r="F6089" s="28"/>
      <c r="G6089" s="28"/>
      <c r="H6089" s="28"/>
      <c r="I6089" s="28"/>
      <c r="J6089" s="28"/>
      <c r="K6089" s="28"/>
      <c r="L6089" s="28"/>
      <c r="M6089" s="28"/>
      <c r="N6089" s="28"/>
      <c r="O6089" s="28"/>
      <c r="P6089" s="60"/>
      <c r="Q6089" s="60"/>
      <c r="R6089" s="60"/>
      <c r="S6089" s="60"/>
      <c r="T6089" s="60"/>
      <c r="U6089" s="60"/>
      <c r="V6089" s="46"/>
      <c r="W6089" s="28"/>
      <c r="X6089" s="28"/>
      <c r="Y6089" s="28"/>
      <c r="AA6089" s="77"/>
      <c r="AB6089" s="28"/>
      <c r="AC6089" s="28"/>
      <c r="AD6089" s="28"/>
      <c r="AE6089" s="28"/>
      <c r="AF6089" s="28"/>
      <c r="AG6089" s="28"/>
      <c r="AH6089" s="28"/>
      <c r="AI6089" s="28"/>
      <c r="AJ6089" s="28"/>
      <c r="AK6089" s="28"/>
      <c r="AL6089" s="28"/>
      <c r="AM6089" s="28"/>
      <c r="AN6089" s="28"/>
      <c r="AO6089" s="28"/>
      <c r="AP6089" s="28"/>
      <c r="AQ6089" s="28"/>
      <c r="AR6089" s="28"/>
      <c r="AS6089" s="28"/>
      <c r="AT6089" s="96"/>
      <c r="AU6089" s="28"/>
      <c r="AV6089" s="28"/>
      <c r="AW6089" s="28"/>
      <c r="AX6089" s="28"/>
      <c r="AY6089" s="28"/>
      <c r="AZ6089" s="28"/>
      <c r="BA6089" s="28"/>
      <c r="BB6089" s="28"/>
      <c r="BC6089" s="28"/>
      <c r="BD6089" s="28"/>
      <c r="BE6089" s="28"/>
    </row>
    <row r="6090" spans="3:57" ht="14.25" customHeight="1">
      <c r="C6090" s="46"/>
      <c r="D6090" s="28"/>
      <c r="E6090" s="28"/>
      <c r="F6090" s="28"/>
      <c r="G6090" s="28"/>
      <c r="H6090" s="28"/>
      <c r="I6090" s="28"/>
      <c r="J6090" s="28"/>
      <c r="K6090" s="28"/>
      <c r="L6090" s="28"/>
      <c r="M6090" s="28"/>
      <c r="N6090" s="28"/>
      <c r="O6090" s="28"/>
      <c r="P6090" s="60"/>
      <c r="Q6090" s="60"/>
      <c r="R6090" s="60"/>
      <c r="S6090" s="60"/>
      <c r="T6090" s="60"/>
      <c r="U6090" s="60"/>
      <c r="V6090" s="46"/>
      <c r="W6090" s="28"/>
      <c r="X6090" s="28"/>
      <c r="Y6090" s="28"/>
      <c r="AA6090" s="77"/>
      <c r="AB6090" s="28"/>
      <c r="AC6090" s="28"/>
      <c r="AD6090" s="28"/>
      <c r="AE6090" s="28"/>
      <c r="AF6090" s="28"/>
      <c r="AG6090" s="28"/>
      <c r="AH6090" s="28"/>
      <c r="AI6090" s="28"/>
      <c r="AJ6090" s="28"/>
      <c r="AK6090" s="28"/>
      <c r="AL6090" s="28"/>
      <c r="AM6090" s="28"/>
      <c r="AN6090" s="28"/>
      <c r="AO6090" s="28"/>
      <c r="AP6090" s="28"/>
      <c r="AQ6090" s="28"/>
      <c r="AR6090" s="28"/>
      <c r="AS6090" s="28"/>
      <c r="AT6090" s="96"/>
      <c r="AU6090" s="28"/>
      <c r="AV6090" s="28"/>
      <c r="AW6090" s="28"/>
      <c r="AX6090" s="28"/>
      <c r="AY6090" s="28"/>
      <c r="AZ6090" s="28"/>
      <c r="BA6090" s="28"/>
      <c r="BB6090" s="28"/>
      <c r="BC6090" s="28"/>
      <c r="BD6090" s="28"/>
      <c r="BE6090" s="28"/>
    </row>
    <row r="6091" spans="3:57" ht="14.25" customHeight="1">
      <c r="C6091" s="46"/>
      <c r="D6091" s="28"/>
      <c r="E6091" s="28"/>
      <c r="F6091" s="28"/>
      <c r="G6091" s="28"/>
      <c r="H6091" s="28"/>
      <c r="I6091" s="28"/>
      <c r="J6091" s="28"/>
      <c r="K6091" s="28"/>
      <c r="L6091" s="28"/>
      <c r="M6091" s="28"/>
      <c r="N6091" s="28"/>
      <c r="O6091" s="28"/>
      <c r="P6091" s="60"/>
      <c r="Q6091" s="60"/>
      <c r="R6091" s="60"/>
      <c r="S6091" s="60"/>
      <c r="T6091" s="60"/>
      <c r="U6091" s="60"/>
      <c r="V6091" s="46"/>
      <c r="W6091" s="28"/>
      <c r="X6091" s="28"/>
      <c r="Y6091" s="28"/>
      <c r="AA6091" s="77"/>
      <c r="AB6091" s="28"/>
      <c r="AC6091" s="28"/>
      <c r="AD6091" s="28"/>
      <c r="AE6091" s="28"/>
      <c r="AF6091" s="28"/>
      <c r="AG6091" s="28"/>
      <c r="AH6091" s="28"/>
      <c r="AI6091" s="28"/>
      <c r="AJ6091" s="28"/>
      <c r="AK6091" s="28"/>
      <c r="AL6091" s="28"/>
      <c r="AM6091" s="28"/>
      <c r="AN6091" s="28"/>
      <c r="AO6091" s="28"/>
      <c r="AP6091" s="28"/>
      <c r="AQ6091" s="28"/>
      <c r="AR6091" s="28"/>
      <c r="AS6091" s="28"/>
      <c r="AT6091" s="96"/>
      <c r="AU6091" s="28"/>
      <c r="AV6091" s="28"/>
      <c r="AW6091" s="28"/>
      <c r="AX6091" s="28"/>
      <c r="AY6091" s="28"/>
      <c r="AZ6091" s="28"/>
      <c r="BA6091" s="28"/>
      <c r="BB6091" s="28"/>
      <c r="BC6091" s="28"/>
      <c r="BD6091" s="28"/>
      <c r="BE6091" s="28"/>
    </row>
    <row r="6092" spans="3:57" ht="14.25" customHeight="1">
      <c r="C6092" s="46"/>
      <c r="D6092" s="28"/>
      <c r="E6092" s="28"/>
      <c r="F6092" s="28"/>
      <c r="G6092" s="28"/>
      <c r="H6092" s="28"/>
      <c r="I6092" s="28"/>
      <c r="J6092" s="28"/>
      <c r="K6092" s="28"/>
      <c r="L6092" s="28"/>
      <c r="M6092" s="28"/>
      <c r="N6092" s="28"/>
      <c r="O6092" s="28"/>
      <c r="P6092" s="60"/>
      <c r="Q6092" s="60"/>
      <c r="R6092" s="60"/>
      <c r="S6092" s="60"/>
      <c r="T6092" s="60"/>
      <c r="U6092" s="60"/>
      <c r="V6092" s="46"/>
      <c r="W6092" s="28"/>
      <c r="X6092" s="28"/>
      <c r="Y6092" s="28"/>
      <c r="AA6092" s="77"/>
      <c r="AB6092" s="28"/>
      <c r="AC6092" s="28"/>
      <c r="AD6092" s="28"/>
      <c r="AE6092" s="28"/>
      <c r="AF6092" s="28"/>
      <c r="AG6092" s="28"/>
      <c r="AH6092" s="28"/>
      <c r="AI6092" s="28"/>
      <c r="AJ6092" s="28"/>
      <c r="AK6092" s="28"/>
      <c r="AL6092" s="28"/>
      <c r="AM6092" s="28"/>
      <c r="AN6092" s="28"/>
      <c r="AO6092" s="28"/>
      <c r="AP6092" s="28"/>
      <c r="AQ6092" s="28"/>
      <c r="AR6092" s="28"/>
      <c r="AS6092" s="28"/>
      <c r="AT6092" s="96"/>
      <c r="AU6092" s="28"/>
      <c r="AV6092" s="28"/>
      <c r="AW6092" s="28"/>
      <c r="AX6092" s="28"/>
      <c r="AY6092" s="28"/>
      <c r="AZ6092" s="28"/>
      <c r="BA6092" s="28"/>
      <c r="BB6092" s="28"/>
      <c r="BC6092" s="28"/>
      <c r="BD6092" s="28"/>
      <c r="BE6092" s="28"/>
    </row>
    <row r="6093" spans="3:57" ht="14.25" customHeight="1">
      <c r="C6093" s="46"/>
      <c r="D6093" s="28"/>
      <c r="E6093" s="28"/>
      <c r="F6093" s="28"/>
      <c r="G6093" s="28"/>
      <c r="H6093" s="28"/>
      <c r="I6093" s="28"/>
      <c r="J6093" s="28"/>
      <c r="K6093" s="28"/>
      <c r="L6093" s="28"/>
      <c r="M6093" s="28"/>
      <c r="N6093" s="28"/>
      <c r="O6093" s="28"/>
      <c r="P6093" s="60"/>
      <c r="Q6093" s="60"/>
      <c r="R6093" s="60"/>
      <c r="S6093" s="60"/>
      <c r="T6093" s="60"/>
      <c r="U6093" s="60"/>
      <c r="V6093" s="46"/>
      <c r="W6093" s="28"/>
      <c r="X6093" s="28"/>
      <c r="Y6093" s="28"/>
      <c r="AA6093" s="77"/>
      <c r="AB6093" s="28"/>
      <c r="AC6093" s="28"/>
      <c r="AD6093" s="28"/>
      <c r="AE6093" s="28"/>
      <c r="AF6093" s="28"/>
      <c r="AG6093" s="28"/>
      <c r="AH6093" s="28"/>
      <c r="AI6093" s="28"/>
      <c r="AJ6093" s="28"/>
      <c r="AK6093" s="28"/>
      <c r="AL6093" s="28"/>
      <c r="AM6093" s="28"/>
      <c r="AN6093" s="28"/>
      <c r="AO6093" s="28"/>
      <c r="AP6093" s="28"/>
      <c r="AQ6093" s="28"/>
      <c r="AR6093" s="28"/>
      <c r="AS6093" s="28"/>
      <c r="AT6093" s="96"/>
      <c r="AU6093" s="28"/>
      <c r="AV6093" s="28"/>
      <c r="AW6093" s="28"/>
      <c r="AX6093" s="28"/>
      <c r="AY6093" s="28"/>
      <c r="AZ6093" s="28"/>
      <c r="BA6093" s="28"/>
      <c r="BB6093" s="28"/>
      <c r="BC6093" s="28"/>
      <c r="BD6093" s="28"/>
      <c r="BE6093" s="28"/>
    </row>
    <row r="6094" spans="3:57" ht="14.25" customHeight="1">
      <c r="C6094" s="46"/>
      <c r="D6094" s="28"/>
      <c r="E6094" s="28"/>
      <c r="F6094" s="28"/>
      <c r="G6094" s="28"/>
      <c r="H6094" s="28"/>
      <c r="I6094" s="28"/>
      <c r="J6094" s="28"/>
      <c r="K6094" s="28"/>
      <c r="L6094" s="28"/>
      <c r="M6094" s="28"/>
      <c r="N6094" s="28"/>
      <c r="O6094" s="28"/>
      <c r="P6094" s="60"/>
      <c r="Q6094" s="60"/>
      <c r="R6094" s="60"/>
      <c r="S6094" s="60"/>
      <c r="T6094" s="60"/>
      <c r="U6094" s="60"/>
      <c r="V6094" s="46"/>
      <c r="W6094" s="28"/>
      <c r="X6094" s="28"/>
      <c r="Y6094" s="28"/>
      <c r="AA6094" s="77"/>
      <c r="AB6094" s="28"/>
      <c r="AC6094" s="28"/>
      <c r="AD6094" s="28"/>
      <c r="AE6094" s="28"/>
      <c r="AF6094" s="28"/>
      <c r="AG6094" s="28"/>
      <c r="AH6094" s="28"/>
      <c r="AI6094" s="28"/>
      <c r="AJ6094" s="28"/>
      <c r="AK6094" s="28"/>
      <c r="AL6094" s="28"/>
      <c r="AM6094" s="28"/>
      <c r="AN6094" s="28"/>
      <c r="AO6094" s="28"/>
      <c r="AP6094" s="28"/>
      <c r="AQ6094" s="28"/>
      <c r="AR6094" s="28"/>
      <c r="AS6094" s="28"/>
      <c r="AT6094" s="96"/>
      <c r="AU6094" s="28"/>
      <c r="AV6094" s="28"/>
      <c r="AW6094" s="28"/>
      <c r="AX6094" s="28"/>
      <c r="AY6094" s="28"/>
      <c r="AZ6094" s="28"/>
      <c r="BA6094" s="28"/>
      <c r="BB6094" s="28"/>
      <c r="BC6094" s="28"/>
      <c r="BD6094" s="28"/>
      <c r="BE6094" s="28"/>
    </row>
    <row r="6095" spans="3:57" ht="14.25" customHeight="1">
      <c r="C6095" s="46"/>
      <c r="D6095" s="28"/>
      <c r="E6095" s="28"/>
      <c r="F6095" s="28"/>
      <c r="G6095" s="28"/>
      <c r="H6095" s="28"/>
      <c r="I6095" s="28"/>
      <c r="J6095" s="28"/>
      <c r="K6095" s="28"/>
      <c r="L6095" s="28"/>
      <c r="M6095" s="28"/>
      <c r="N6095" s="28"/>
      <c r="O6095" s="28"/>
      <c r="P6095" s="60"/>
      <c r="Q6095" s="60"/>
      <c r="R6095" s="60"/>
      <c r="S6095" s="60"/>
      <c r="T6095" s="60"/>
      <c r="U6095" s="60"/>
      <c r="V6095" s="46"/>
      <c r="W6095" s="28"/>
      <c r="X6095" s="28"/>
      <c r="Y6095" s="28"/>
      <c r="AA6095" s="77"/>
      <c r="AB6095" s="28"/>
      <c r="AC6095" s="28"/>
      <c r="AD6095" s="28"/>
      <c r="AE6095" s="28"/>
      <c r="AF6095" s="28"/>
      <c r="AG6095" s="28"/>
      <c r="AH6095" s="28"/>
      <c r="AI6095" s="28"/>
      <c r="AJ6095" s="28"/>
      <c r="AK6095" s="28"/>
      <c r="AL6095" s="28"/>
      <c r="AM6095" s="28"/>
      <c r="AN6095" s="28"/>
      <c r="AO6095" s="28"/>
      <c r="AP6095" s="28"/>
      <c r="AQ6095" s="28"/>
      <c r="AR6095" s="28"/>
      <c r="AS6095" s="28"/>
      <c r="AT6095" s="96"/>
      <c r="AU6095" s="28"/>
      <c r="AV6095" s="28"/>
      <c r="AW6095" s="28"/>
      <c r="AX6095" s="28"/>
      <c r="AY6095" s="28"/>
      <c r="AZ6095" s="28"/>
      <c r="BA6095" s="28"/>
      <c r="BB6095" s="28"/>
      <c r="BC6095" s="28"/>
      <c r="BD6095" s="28"/>
      <c r="BE6095" s="28"/>
    </row>
    <row r="6096" spans="3:57" ht="14.25" customHeight="1">
      <c r="C6096" s="46"/>
      <c r="D6096" s="28"/>
      <c r="E6096" s="28"/>
      <c r="F6096" s="28"/>
      <c r="G6096" s="28"/>
      <c r="H6096" s="28"/>
      <c r="I6096" s="28"/>
      <c r="J6096" s="28"/>
      <c r="K6096" s="28"/>
      <c r="L6096" s="28"/>
      <c r="M6096" s="28"/>
      <c r="N6096" s="28"/>
      <c r="O6096" s="28"/>
      <c r="P6096" s="60"/>
      <c r="Q6096" s="60"/>
      <c r="R6096" s="60"/>
      <c r="S6096" s="60"/>
      <c r="T6096" s="60"/>
      <c r="U6096" s="60"/>
      <c r="V6096" s="46"/>
      <c r="W6096" s="28"/>
      <c r="X6096" s="28"/>
      <c r="Y6096" s="28"/>
      <c r="AA6096" s="77"/>
      <c r="AB6096" s="28"/>
      <c r="AC6096" s="28"/>
      <c r="AD6096" s="28"/>
      <c r="AE6096" s="28"/>
      <c r="AF6096" s="28"/>
      <c r="AG6096" s="28"/>
      <c r="AH6096" s="28"/>
      <c r="AI6096" s="28"/>
      <c r="AJ6096" s="28"/>
      <c r="AK6096" s="28"/>
      <c r="AL6096" s="28"/>
      <c r="AM6096" s="28"/>
      <c r="AN6096" s="28"/>
      <c r="AO6096" s="28"/>
      <c r="AP6096" s="28"/>
      <c r="AQ6096" s="28"/>
      <c r="AR6096" s="28"/>
      <c r="AS6096" s="28"/>
      <c r="AT6096" s="96"/>
      <c r="AU6096" s="28"/>
      <c r="AV6096" s="28"/>
      <c r="AW6096" s="28"/>
      <c r="AX6096" s="28"/>
      <c r="AY6096" s="28"/>
      <c r="AZ6096" s="28"/>
      <c r="BA6096" s="28"/>
      <c r="BB6096" s="28"/>
      <c r="BC6096" s="28"/>
      <c r="BD6096" s="28"/>
      <c r="BE6096" s="28"/>
    </row>
    <row r="6097" spans="3:57" ht="14.25" customHeight="1">
      <c r="C6097" s="46"/>
      <c r="D6097" s="28"/>
      <c r="E6097" s="28"/>
      <c r="F6097" s="28"/>
      <c r="G6097" s="28"/>
      <c r="H6097" s="28"/>
      <c r="I6097" s="28"/>
      <c r="J6097" s="28"/>
      <c r="K6097" s="28"/>
      <c r="L6097" s="28"/>
      <c r="M6097" s="28"/>
      <c r="N6097" s="28"/>
      <c r="O6097" s="28"/>
      <c r="P6097" s="60"/>
      <c r="Q6097" s="60"/>
      <c r="R6097" s="60"/>
      <c r="S6097" s="60"/>
      <c r="T6097" s="60"/>
      <c r="U6097" s="60"/>
      <c r="V6097" s="46"/>
      <c r="W6097" s="28"/>
      <c r="X6097" s="28"/>
      <c r="Y6097" s="28"/>
      <c r="AA6097" s="77"/>
      <c r="AB6097" s="28"/>
      <c r="AC6097" s="28"/>
      <c r="AD6097" s="28"/>
      <c r="AE6097" s="28"/>
      <c r="AF6097" s="28"/>
      <c r="AG6097" s="28"/>
      <c r="AH6097" s="28"/>
      <c r="AI6097" s="28"/>
      <c r="AJ6097" s="28"/>
      <c r="AK6097" s="28"/>
      <c r="AL6097" s="28"/>
      <c r="AM6097" s="28"/>
      <c r="AN6097" s="28"/>
      <c r="AO6097" s="28"/>
      <c r="AP6097" s="28"/>
      <c r="AQ6097" s="28"/>
      <c r="AR6097" s="28"/>
      <c r="AS6097" s="28"/>
      <c r="AT6097" s="96"/>
      <c r="AU6097" s="28"/>
      <c r="AV6097" s="28"/>
      <c r="AW6097" s="28"/>
      <c r="AX6097" s="28"/>
      <c r="AY6097" s="28"/>
      <c r="AZ6097" s="28"/>
      <c r="BA6097" s="28"/>
      <c r="BB6097" s="28"/>
      <c r="BC6097" s="28"/>
      <c r="BD6097" s="28"/>
      <c r="BE6097" s="28"/>
    </row>
    <row r="6098" spans="3:57" ht="14.25" customHeight="1">
      <c r="C6098" s="46"/>
      <c r="D6098" s="28"/>
      <c r="E6098" s="28"/>
      <c r="F6098" s="28"/>
      <c r="G6098" s="28"/>
      <c r="H6098" s="28"/>
      <c r="I6098" s="28"/>
      <c r="J6098" s="28"/>
      <c r="K6098" s="28"/>
      <c r="L6098" s="28"/>
      <c r="M6098" s="28"/>
      <c r="N6098" s="28"/>
      <c r="O6098" s="28"/>
      <c r="P6098" s="60"/>
      <c r="Q6098" s="60"/>
      <c r="R6098" s="60"/>
      <c r="S6098" s="60"/>
      <c r="T6098" s="60"/>
      <c r="U6098" s="60"/>
      <c r="V6098" s="46"/>
      <c r="W6098" s="28"/>
      <c r="X6098" s="28"/>
      <c r="Y6098" s="28"/>
      <c r="AA6098" s="77"/>
      <c r="AB6098" s="28"/>
      <c r="AC6098" s="28"/>
      <c r="AD6098" s="28"/>
      <c r="AE6098" s="28"/>
      <c r="AF6098" s="28"/>
      <c r="AG6098" s="28"/>
      <c r="AH6098" s="28"/>
      <c r="AI6098" s="28"/>
      <c r="AJ6098" s="28"/>
      <c r="AK6098" s="28"/>
      <c r="AL6098" s="28"/>
      <c r="AM6098" s="28"/>
      <c r="AN6098" s="28"/>
      <c r="AO6098" s="28"/>
      <c r="AP6098" s="28"/>
      <c r="AQ6098" s="28"/>
      <c r="AR6098" s="28"/>
      <c r="AS6098" s="28"/>
      <c r="AT6098" s="96"/>
      <c r="AU6098" s="28"/>
      <c r="AV6098" s="28"/>
      <c r="AW6098" s="28"/>
      <c r="AX6098" s="28"/>
      <c r="AY6098" s="28"/>
      <c r="AZ6098" s="28"/>
      <c r="BA6098" s="28"/>
      <c r="BB6098" s="28"/>
      <c r="BC6098" s="28"/>
      <c r="BD6098" s="28"/>
      <c r="BE6098" s="28"/>
    </row>
    <row r="6099" spans="3:57" ht="14.25" customHeight="1">
      <c r="C6099" s="46"/>
      <c r="D6099" s="28"/>
      <c r="E6099" s="28"/>
      <c r="F6099" s="28"/>
      <c r="G6099" s="28"/>
      <c r="H6099" s="28"/>
      <c r="I6099" s="28"/>
      <c r="J6099" s="28"/>
      <c r="K6099" s="28"/>
      <c r="L6099" s="28"/>
      <c r="M6099" s="28"/>
      <c r="N6099" s="28"/>
      <c r="O6099" s="28"/>
      <c r="P6099" s="60"/>
      <c r="Q6099" s="60"/>
      <c r="R6099" s="60"/>
      <c r="S6099" s="60"/>
      <c r="T6099" s="60"/>
      <c r="U6099" s="60"/>
      <c r="V6099" s="46"/>
      <c r="W6099" s="28"/>
      <c r="X6099" s="28"/>
      <c r="Y6099" s="28"/>
      <c r="AA6099" s="77"/>
      <c r="AB6099" s="28"/>
      <c r="AC6099" s="28"/>
      <c r="AD6099" s="28"/>
      <c r="AE6099" s="28"/>
      <c r="AF6099" s="28"/>
      <c r="AG6099" s="28"/>
      <c r="AH6099" s="28"/>
      <c r="AI6099" s="28"/>
      <c r="AJ6099" s="28"/>
      <c r="AK6099" s="28"/>
      <c r="AL6099" s="28"/>
      <c r="AM6099" s="28"/>
      <c r="AN6099" s="28"/>
      <c r="AO6099" s="28"/>
      <c r="AP6099" s="28"/>
      <c r="AQ6099" s="28"/>
      <c r="AR6099" s="28"/>
      <c r="AS6099" s="28"/>
      <c r="AT6099" s="96"/>
      <c r="AU6099" s="28"/>
      <c r="AV6099" s="28"/>
      <c r="AW6099" s="28"/>
      <c r="AX6099" s="28"/>
      <c r="AY6099" s="28"/>
      <c r="AZ6099" s="28"/>
      <c r="BA6099" s="28"/>
      <c r="BB6099" s="28"/>
      <c r="BC6099" s="28"/>
      <c r="BD6099" s="28"/>
      <c r="BE6099" s="28"/>
    </row>
    <row r="6100" spans="3:57" ht="14.25" customHeight="1">
      <c r="C6100" s="46"/>
      <c r="D6100" s="28"/>
      <c r="E6100" s="28"/>
      <c r="F6100" s="28"/>
      <c r="G6100" s="28"/>
      <c r="H6100" s="28"/>
      <c r="I6100" s="28"/>
      <c r="J6100" s="28"/>
      <c r="K6100" s="28"/>
      <c r="L6100" s="28"/>
      <c r="M6100" s="28"/>
      <c r="N6100" s="28"/>
      <c r="O6100" s="28"/>
      <c r="P6100" s="60"/>
      <c r="Q6100" s="60"/>
      <c r="R6100" s="60"/>
      <c r="S6100" s="60"/>
      <c r="T6100" s="60"/>
      <c r="U6100" s="60"/>
      <c r="V6100" s="46"/>
      <c r="W6100" s="28"/>
      <c r="X6100" s="28"/>
      <c r="Y6100" s="28"/>
      <c r="AA6100" s="77"/>
      <c r="AB6100" s="28"/>
      <c r="AC6100" s="28"/>
      <c r="AD6100" s="28"/>
      <c r="AE6100" s="28"/>
      <c r="AF6100" s="28"/>
      <c r="AG6100" s="28"/>
      <c r="AH6100" s="28"/>
      <c r="AI6100" s="28"/>
      <c r="AJ6100" s="28"/>
      <c r="AK6100" s="28"/>
      <c r="AL6100" s="28"/>
      <c r="AM6100" s="28"/>
      <c r="AN6100" s="28"/>
      <c r="AO6100" s="28"/>
      <c r="AP6100" s="28"/>
      <c r="AQ6100" s="28"/>
      <c r="AR6100" s="28"/>
      <c r="AS6100" s="28"/>
      <c r="AT6100" s="96"/>
      <c r="AU6100" s="28"/>
      <c r="AV6100" s="28"/>
      <c r="AW6100" s="28"/>
      <c r="AX6100" s="28"/>
      <c r="AY6100" s="28"/>
      <c r="AZ6100" s="28"/>
      <c r="BA6100" s="28"/>
      <c r="BB6100" s="28"/>
      <c r="BC6100" s="28"/>
      <c r="BD6100" s="28"/>
      <c r="BE6100" s="28"/>
    </row>
    <row r="6101" spans="3:57" ht="14.25" customHeight="1">
      <c r="C6101" s="46"/>
      <c r="D6101" s="28"/>
      <c r="E6101" s="28"/>
      <c r="F6101" s="28"/>
      <c r="G6101" s="28"/>
      <c r="H6101" s="28"/>
      <c r="I6101" s="28"/>
      <c r="J6101" s="28"/>
      <c r="K6101" s="28"/>
      <c r="L6101" s="28"/>
      <c r="M6101" s="28"/>
      <c r="N6101" s="28"/>
      <c r="O6101" s="28"/>
      <c r="P6101" s="60"/>
      <c r="Q6101" s="60"/>
      <c r="R6101" s="60"/>
      <c r="S6101" s="60"/>
      <c r="T6101" s="60"/>
      <c r="U6101" s="60"/>
      <c r="V6101" s="46"/>
      <c r="W6101" s="28"/>
      <c r="X6101" s="28"/>
      <c r="Y6101" s="28"/>
      <c r="AA6101" s="77"/>
      <c r="AB6101" s="28"/>
      <c r="AC6101" s="28"/>
      <c r="AD6101" s="28"/>
      <c r="AE6101" s="28"/>
      <c r="AF6101" s="28"/>
      <c r="AG6101" s="28"/>
      <c r="AH6101" s="28"/>
      <c r="AI6101" s="28"/>
      <c r="AJ6101" s="28"/>
      <c r="AK6101" s="28"/>
      <c r="AL6101" s="28"/>
      <c r="AM6101" s="28"/>
      <c r="AN6101" s="28"/>
      <c r="AO6101" s="28"/>
      <c r="AP6101" s="28"/>
      <c r="AQ6101" s="28"/>
      <c r="AR6101" s="28"/>
      <c r="AS6101" s="28"/>
      <c r="AT6101" s="96"/>
      <c r="AU6101" s="28"/>
      <c r="AV6101" s="28"/>
      <c r="AW6101" s="28"/>
      <c r="AX6101" s="28"/>
      <c r="AY6101" s="28"/>
      <c r="AZ6101" s="28"/>
      <c r="BA6101" s="28"/>
      <c r="BB6101" s="28"/>
      <c r="BC6101" s="28"/>
      <c r="BD6101" s="28"/>
      <c r="BE6101" s="28"/>
    </row>
    <row r="6102" spans="3:57" ht="14.25" customHeight="1">
      <c r="C6102" s="46"/>
      <c r="D6102" s="28"/>
      <c r="E6102" s="28"/>
      <c r="F6102" s="28"/>
      <c r="G6102" s="28"/>
      <c r="H6102" s="28"/>
      <c r="I6102" s="28"/>
      <c r="J6102" s="28"/>
      <c r="K6102" s="28"/>
      <c r="L6102" s="28"/>
      <c r="M6102" s="28"/>
      <c r="N6102" s="28"/>
      <c r="O6102" s="28"/>
      <c r="P6102" s="60"/>
      <c r="Q6102" s="60"/>
      <c r="R6102" s="60"/>
      <c r="S6102" s="60"/>
      <c r="T6102" s="60"/>
      <c r="U6102" s="60"/>
      <c r="V6102" s="46"/>
      <c r="W6102" s="28"/>
      <c r="X6102" s="28"/>
      <c r="Y6102" s="28"/>
      <c r="AA6102" s="77"/>
      <c r="AB6102" s="28"/>
      <c r="AC6102" s="28"/>
      <c r="AD6102" s="28"/>
      <c r="AE6102" s="28"/>
      <c r="AF6102" s="28"/>
      <c r="AG6102" s="28"/>
      <c r="AH6102" s="28"/>
      <c r="AI6102" s="28"/>
      <c r="AJ6102" s="28"/>
      <c r="AK6102" s="28"/>
      <c r="AL6102" s="28"/>
      <c r="AM6102" s="28"/>
      <c r="AN6102" s="28"/>
      <c r="AO6102" s="28"/>
      <c r="AP6102" s="28"/>
      <c r="AQ6102" s="28"/>
      <c r="AR6102" s="28"/>
      <c r="AS6102" s="28"/>
      <c r="AT6102" s="96"/>
      <c r="AU6102" s="28"/>
      <c r="AV6102" s="28"/>
      <c r="AW6102" s="28"/>
      <c r="AX6102" s="28"/>
      <c r="AY6102" s="28"/>
      <c r="AZ6102" s="28"/>
      <c r="BA6102" s="28"/>
      <c r="BB6102" s="28"/>
      <c r="BC6102" s="28"/>
      <c r="BD6102" s="28"/>
      <c r="BE6102" s="28"/>
    </row>
    <row r="6103" spans="3:57" ht="14.25" customHeight="1">
      <c r="C6103" s="46"/>
      <c r="D6103" s="28"/>
      <c r="E6103" s="28"/>
      <c r="F6103" s="28"/>
      <c r="G6103" s="28"/>
      <c r="H6103" s="28"/>
      <c r="I6103" s="28"/>
      <c r="J6103" s="28"/>
      <c r="K6103" s="28"/>
      <c r="L6103" s="28"/>
      <c r="M6103" s="28"/>
      <c r="N6103" s="28"/>
      <c r="O6103" s="28"/>
      <c r="P6103" s="60"/>
      <c r="Q6103" s="60"/>
      <c r="R6103" s="60"/>
      <c r="S6103" s="60"/>
      <c r="T6103" s="60"/>
      <c r="U6103" s="60"/>
      <c r="V6103" s="46"/>
      <c r="W6103" s="28"/>
      <c r="X6103" s="28"/>
      <c r="Y6103" s="28"/>
      <c r="AA6103" s="77"/>
      <c r="AB6103" s="28"/>
      <c r="AC6103" s="28"/>
      <c r="AD6103" s="28"/>
      <c r="AE6103" s="28"/>
      <c r="AF6103" s="28"/>
      <c r="AG6103" s="28"/>
      <c r="AH6103" s="28"/>
      <c r="AI6103" s="28"/>
      <c r="AJ6103" s="28"/>
      <c r="AK6103" s="28"/>
      <c r="AL6103" s="28"/>
      <c r="AM6103" s="28"/>
      <c r="AN6103" s="28"/>
      <c r="AO6103" s="28"/>
      <c r="AP6103" s="28"/>
      <c r="AQ6103" s="28"/>
      <c r="AR6103" s="28"/>
      <c r="AS6103" s="28"/>
      <c r="AT6103" s="96"/>
      <c r="AU6103" s="28"/>
      <c r="AV6103" s="28"/>
      <c r="AW6103" s="28"/>
      <c r="AX6103" s="28"/>
      <c r="AY6103" s="28"/>
      <c r="AZ6103" s="28"/>
      <c r="BA6103" s="28"/>
      <c r="BB6103" s="28"/>
      <c r="BC6103" s="28"/>
      <c r="BD6103" s="28"/>
      <c r="BE6103" s="28"/>
    </row>
    <row r="6104" spans="3:57" ht="14.25" customHeight="1">
      <c r="C6104" s="46"/>
      <c r="D6104" s="28"/>
      <c r="E6104" s="28"/>
      <c r="F6104" s="28"/>
      <c r="G6104" s="28"/>
      <c r="H6104" s="28"/>
      <c r="I6104" s="28"/>
      <c r="J6104" s="28"/>
      <c r="K6104" s="28"/>
      <c r="L6104" s="28"/>
      <c r="M6104" s="28"/>
      <c r="N6104" s="28"/>
      <c r="O6104" s="28"/>
      <c r="P6104" s="60"/>
      <c r="Q6104" s="60"/>
      <c r="R6104" s="60"/>
      <c r="S6104" s="60"/>
      <c r="T6104" s="60"/>
      <c r="U6104" s="60"/>
      <c r="V6104" s="46"/>
      <c r="W6104" s="28"/>
      <c r="X6104" s="28"/>
      <c r="Y6104" s="28"/>
      <c r="AA6104" s="77"/>
      <c r="AB6104" s="28"/>
      <c r="AC6104" s="28"/>
      <c r="AD6104" s="28"/>
      <c r="AE6104" s="28"/>
      <c r="AF6104" s="28"/>
      <c r="AG6104" s="28"/>
      <c r="AH6104" s="28"/>
      <c r="AI6104" s="28"/>
      <c r="AJ6104" s="28"/>
      <c r="AK6104" s="28"/>
      <c r="AL6104" s="28"/>
      <c r="AM6104" s="28"/>
      <c r="AN6104" s="28"/>
      <c r="AO6104" s="28"/>
      <c r="AP6104" s="28"/>
      <c r="AQ6104" s="28"/>
      <c r="AR6104" s="28"/>
      <c r="AS6104" s="28"/>
      <c r="AT6104" s="96"/>
      <c r="AU6104" s="28"/>
      <c r="AV6104" s="28"/>
      <c r="AW6104" s="28"/>
      <c r="AX6104" s="28"/>
      <c r="AY6104" s="28"/>
      <c r="AZ6104" s="28"/>
      <c r="BA6104" s="28"/>
      <c r="BB6104" s="28"/>
      <c r="BC6104" s="28"/>
      <c r="BD6104" s="28"/>
      <c r="BE6104" s="28"/>
    </row>
    <row r="6105" spans="3:57" ht="14.25" customHeight="1">
      <c r="C6105" s="46"/>
      <c r="D6105" s="28"/>
      <c r="E6105" s="28"/>
      <c r="F6105" s="28"/>
      <c r="G6105" s="28"/>
      <c r="H6105" s="28"/>
      <c r="I6105" s="28"/>
      <c r="J6105" s="28"/>
      <c r="K6105" s="28"/>
      <c r="L6105" s="28"/>
      <c r="M6105" s="28"/>
      <c r="N6105" s="28"/>
      <c r="O6105" s="28"/>
      <c r="P6105" s="60"/>
      <c r="Q6105" s="60"/>
      <c r="R6105" s="60"/>
      <c r="S6105" s="60"/>
      <c r="T6105" s="60"/>
      <c r="U6105" s="60"/>
      <c r="V6105" s="46"/>
      <c r="W6105" s="28"/>
      <c r="X6105" s="28"/>
      <c r="Y6105" s="28"/>
      <c r="AA6105" s="77"/>
      <c r="AB6105" s="28"/>
      <c r="AC6105" s="28"/>
      <c r="AD6105" s="28"/>
      <c r="AE6105" s="28"/>
      <c r="AF6105" s="28"/>
      <c r="AG6105" s="28"/>
      <c r="AH6105" s="28"/>
      <c r="AI6105" s="28"/>
      <c r="AJ6105" s="28"/>
      <c r="AK6105" s="28"/>
      <c r="AL6105" s="28"/>
      <c r="AM6105" s="28"/>
      <c r="AN6105" s="28"/>
      <c r="AO6105" s="28"/>
      <c r="AP6105" s="28"/>
      <c r="AQ6105" s="28"/>
      <c r="AR6105" s="28"/>
      <c r="AS6105" s="28"/>
      <c r="AT6105" s="96"/>
      <c r="AU6105" s="28"/>
      <c r="AV6105" s="28"/>
      <c r="AW6105" s="28"/>
      <c r="AX6105" s="28"/>
      <c r="AY6105" s="28"/>
      <c r="AZ6105" s="28"/>
      <c r="BA6105" s="28"/>
      <c r="BB6105" s="28"/>
      <c r="BC6105" s="28"/>
      <c r="BD6105" s="28"/>
      <c r="BE6105" s="28"/>
    </row>
    <row r="6106" spans="3:57" ht="14.25" customHeight="1">
      <c r="C6106" s="46"/>
      <c r="D6106" s="28"/>
      <c r="E6106" s="28"/>
      <c r="F6106" s="28"/>
      <c r="G6106" s="28"/>
      <c r="H6106" s="28"/>
      <c r="I6106" s="28"/>
      <c r="J6106" s="28"/>
      <c r="K6106" s="28"/>
      <c r="L6106" s="28"/>
      <c r="M6106" s="28"/>
      <c r="N6106" s="28"/>
      <c r="O6106" s="28"/>
      <c r="P6106" s="60"/>
      <c r="Q6106" s="60"/>
      <c r="R6106" s="60"/>
      <c r="S6106" s="60"/>
      <c r="T6106" s="60"/>
      <c r="U6106" s="60"/>
      <c r="V6106" s="46"/>
      <c r="W6106" s="28"/>
      <c r="X6106" s="28"/>
      <c r="Y6106" s="28"/>
      <c r="AA6106" s="77"/>
      <c r="AB6106" s="28"/>
      <c r="AC6106" s="28"/>
      <c r="AD6106" s="28"/>
      <c r="AE6106" s="28"/>
      <c r="AF6106" s="28"/>
      <c r="AG6106" s="28"/>
      <c r="AH6106" s="28"/>
      <c r="AI6106" s="28"/>
      <c r="AJ6106" s="28"/>
      <c r="AK6106" s="28"/>
      <c r="AL6106" s="28"/>
      <c r="AM6106" s="28"/>
      <c r="AN6106" s="28"/>
      <c r="AO6106" s="28"/>
      <c r="AP6106" s="28"/>
      <c r="AQ6106" s="28"/>
      <c r="AR6106" s="28"/>
      <c r="AS6106" s="28"/>
      <c r="AT6106" s="96"/>
      <c r="AU6106" s="28"/>
      <c r="AV6106" s="28"/>
      <c r="AW6106" s="28"/>
      <c r="AX6106" s="28"/>
      <c r="AY6106" s="28"/>
      <c r="AZ6106" s="28"/>
      <c r="BA6106" s="28"/>
      <c r="BB6106" s="28"/>
      <c r="BC6106" s="28"/>
      <c r="BD6106" s="28"/>
      <c r="BE6106" s="28"/>
    </row>
    <row r="6107" spans="3:57" ht="14.25" customHeight="1">
      <c r="C6107" s="46"/>
      <c r="D6107" s="28"/>
      <c r="E6107" s="28"/>
      <c r="F6107" s="28"/>
      <c r="G6107" s="28"/>
      <c r="H6107" s="28"/>
      <c r="I6107" s="28"/>
      <c r="J6107" s="28"/>
      <c r="K6107" s="28"/>
      <c r="L6107" s="28"/>
      <c r="M6107" s="28"/>
      <c r="N6107" s="28"/>
      <c r="O6107" s="28"/>
      <c r="P6107" s="60"/>
      <c r="Q6107" s="60"/>
      <c r="R6107" s="60"/>
      <c r="S6107" s="60"/>
      <c r="T6107" s="60"/>
      <c r="U6107" s="60"/>
      <c r="V6107" s="46"/>
      <c r="W6107" s="28"/>
      <c r="X6107" s="28"/>
      <c r="Y6107" s="28"/>
      <c r="AA6107" s="77"/>
      <c r="AB6107" s="28"/>
      <c r="AC6107" s="28"/>
      <c r="AD6107" s="28"/>
      <c r="AE6107" s="28"/>
      <c r="AF6107" s="28"/>
      <c r="AG6107" s="28"/>
      <c r="AH6107" s="28"/>
      <c r="AI6107" s="28"/>
      <c r="AJ6107" s="28"/>
      <c r="AK6107" s="28"/>
      <c r="AL6107" s="28"/>
      <c r="AM6107" s="28"/>
      <c r="AN6107" s="28"/>
      <c r="AO6107" s="28"/>
      <c r="AP6107" s="28"/>
      <c r="AQ6107" s="28"/>
      <c r="AR6107" s="28"/>
      <c r="AS6107" s="28"/>
      <c r="AT6107" s="96"/>
      <c r="AU6107" s="28"/>
      <c r="AV6107" s="28"/>
      <c r="AW6107" s="28"/>
      <c r="AX6107" s="28"/>
      <c r="AY6107" s="28"/>
      <c r="AZ6107" s="28"/>
      <c r="BA6107" s="28"/>
      <c r="BB6107" s="28"/>
      <c r="BC6107" s="28"/>
      <c r="BD6107" s="28"/>
      <c r="BE6107" s="28"/>
    </row>
    <row r="6108" spans="3:57" ht="14.25" customHeight="1">
      <c r="C6108" s="46"/>
      <c r="D6108" s="28"/>
      <c r="E6108" s="28"/>
      <c r="F6108" s="28"/>
      <c r="G6108" s="28"/>
      <c r="H6108" s="28"/>
      <c r="I6108" s="28"/>
      <c r="J6108" s="28"/>
      <c r="K6108" s="28"/>
      <c r="L6108" s="28"/>
      <c r="M6108" s="28"/>
      <c r="N6108" s="28"/>
      <c r="O6108" s="28"/>
      <c r="P6108" s="60"/>
      <c r="Q6108" s="60"/>
      <c r="R6108" s="60"/>
      <c r="S6108" s="60"/>
      <c r="T6108" s="60"/>
      <c r="U6108" s="60"/>
      <c r="V6108" s="46"/>
      <c r="W6108" s="28"/>
      <c r="X6108" s="28"/>
      <c r="Y6108" s="28"/>
      <c r="AA6108" s="77"/>
      <c r="AB6108" s="28"/>
      <c r="AC6108" s="28"/>
      <c r="AD6108" s="28"/>
      <c r="AE6108" s="28"/>
      <c r="AF6108" s="28"/>
      <c r="AG6108" s="28"/>
      <c r="AH6108" s="28"/>
      <c r="AI6108" s="28"/>
      <c r="AJ6108" s="28"/>
      <c r="AK6108" s="28"/>
      <c r="AL6108" s="28"/>
      <c r="AM6108" s="28"/>
      <c r="AN6108" s="28"/>
      <c r="AO6108" s="28"/>
      <c r="AP6108" s="28"/>
      <c r="AQ6108" s="28"/>
      <c r="AR6108" s="28"/>
      <c r="AS6108" s="28"/>
      <c r="AT6108" s="96"/>
      <c r="AU6108" s="28"/>
      <c r="AV6108" s="28"/>
      <c r="AW6108" s="28"/>
      <c r="AX6108" s="28"/>
      <c r="AY6108" s="28"/>
      <c r="AZ6108" s="28"/>
      <c r="BA6108" s="28"/>
      <c r="BB6108" s="28"/>
      <c r="BC6108" s="28"/>
      <c r="BD6108" s="28"/>
      <c r="BE6108" s="28"/>
    </row>
    <row r="6109" spans="3:57" ht="14.25" customHeight="1">
      <c r="C6109" s="46"/>
      <c r="D6109" s="28"/>
      <c r="E6109" s="28"/>
      <c r="F6109" s="28"/>
      <c r="G6109" s="28"/>
      <c r="H6109" s="28"/>
      <c r="I6109" s="28"/>
      <c r="J6109" s="28"/>
      <c r="K6109" s="28"/>
      <c r="L6109" s="28"/>
      <c r="M6109" s="28"/>
      <c r="N6109" s="28"/>
      <c r="O6109" s="28"/>
      <c r="P6109" s="60"/>
      <c r="Q6109" s="60"/>
      <c r="R6109" s="60"/>
      <c r="S6109" s="60"/>
      <c r="T6109" s="60"/>
      <c r="U6109" s="60"/>
      <c r="V6109" s="46"/>
      <c r="W6109" s="28"/>
      <c r="X6109" s="28"/>
      <c r="Y6109" s="28"/>
      <c r="AA6109" s="77"/>
      <c r="AB6109" s="28"/>
      <c r="AC6109" s="28"/>
      <c r="AD6109" s="28"/>
      <c r="AE6109" s="28"/>
      <c r="AF6109" s="28"/>
      <c r="AG6109" s="28"/>
      <c r="AH6109" s="28"/>
      <c r="AI6109" s="28"/>
      <c r="AJ6109" s="28"/>
      <c r="AK6109" s="28"/>
      <c r="AL6109" s="28"/>
      <c r="AM6109" s="28"/>
      <c r="AN6109" s="28"/>
      <c r="AO6109" s="28"/>
      <c r="AP6109" s="28"/>
      <c r="AQ6109" s="28"/>
      <c r="AR6109" s="28"/>
      <c r="AS6109" s="28"/>
      <c r="AT6109" s="96"/>
      <c r="AU6109" s="28"/>
      <c r="AV6109" s="28"/>
      <c r="AW6109" s="28"/>
      <c r="AX6109" s="28"/>
      <c r="AY6109" s="28"/>
      <c r="AZ6109" s="28"/>
      <c r="BA6109" s="28"/>
      <c r="BB6109" s="28"/>
      <c r="BC6109" s="28"/>
      <c r="BD6109" s="28"/>
      <c r="BE6109" s="28"/>
    </row>
    <row r="6110" spans="3:57" ht="14.25" customHeight="1">
      <c r="C6110" s="46"/>
      <c r="D6110" s="28"/>
      <c r="E6110" s="28"/>
      <c r="F6110" s="28"/>
      <c r="G6110" s="28"/>
      <c r="H6110" s="28"/>
      <c r="I6110" s="28"/>
      <c r="J6110" s="28"/>
      <c r="K6110" s="28"/>
      <c r="L6110" s="28"/>
      <c r="M6110" s="28"/>
      <c r="N6110" s="28"/>
      <c r="O6110" s="28"/>
      <c r="P6110" s="60"/>
      <c r="Q6110" s="60"/>
      <c r="R6110" s="60"/>
      <c r="S6110" s="60"/>
      <c r="T6110" s="60"/>
      <c r="U6110" s="60"/>
      <c r="V6110" s="46"/>
      <c r="W6110" s="28"/>
      <c r="X6110" s="28"/>
      <c r="Y6110" s="28"/>
      <c r="AA6110" s="77"/>
      <c r="AB6110" s="28"/>
      <c r="AC6110" s="28"/>
      <c r="AD6110" s="28"/>
      <c r="AE6110" s="28"/>
      <c r="AF6110" s="28"/>
      <c r="AG6110" s="28"/>
      <c r="AH6110" s="28"/>
      <c r="AI6110" s="28"/>
      <c r="AJ6110" s="28"/>
      <c r="AK6110" s="28"/>
      <c r="AL6110" s="28"/>
      <c r="AM6110" s="28"/>
      <c r="AN6110" s="28"/>
      <c r="AO6110" s="28"/>
      <c r="AP6110" s="28"/>
      <c r="AQ6110" s="28"/>
      <c r="AR6110" s="28"/>
      <c r="AS6110" s="28"/>
      <c r="AT6110" s="96"/>
      <c r="AU6110" s="28"/>
      <c r="AV6110" s="28"/>
      <c r="AW6110" s="28"/>
      <c r="AX6110" s="28"/>
      <c r="AY6110" s="28"/>
      <c r="AZ6110" s="28"/>
      <c r="BA6110" s="28"/>
      <c r="BB6110" s="28"/>
      <c r="BC6110" s="28"/>
      <c r="BD6110" s="28"/>
      <c r="BE6110" s="28"/>
    </row>
    <row r="6111" spans="3:57" ht="14.25" customHeight="1">
      <c r="C6111" s="46"/>
      <c r="D6111" s="28"/>
      <c r="E6111" s="28"/>
      <c r="F6111" s="28"/>
      <c r="G6111" s="28"/>
      <c r="H6111" s="28"/>
      <c r="I6111" s="28"/>
      <c r="J6111" s="28"/>
      <c r="K6111" s="28"/>
      <c r="L6111" s="28"/>
      <c r="M6111" s="28"/>
      <c r="N6111" s="28"/>
      <c r="O6111" s="28"/>
      <c r="P6111" s="60"/>
      <c r="Q6111" s="60"/>
      <c r="R6111" s="60"/>
      <c r="S6111" s="60"/>
      <c r="T6111" s="60"/>
      <c r="U6111" s="60"/>
      <c r="V6111" s="46"/>
      <c r="W6111" s="28"/>
      <c r="X6111" s="28"/>
      <c r="Y6111" s="28"/>
      <c r="AA6111" s="77"/>
      <c r="AB6111" s="28"/>
      <c r="AC6111" s="28"/>
      <c r="AD6111" s="28"/>
      <c r="AE6111" s="28"/>
      <c r="AF6111" s="28"/>
      <c r="AG6111" s="28"/>
      <c r="AH6111" s="28"/>
      <c r="AI6111" s="28"/>
      <c r="AJ6111" s="28"/>
      <c r="AK6111" s="28"/>
      <c r="AL6111" s="28"/>
      <c r="AM6111" s="28"/>
      <c r="AN6111" s="28"/>
      <c r="AO6111" s="28"/>
      <c r="AP6111" s="28"/>
      <c r="AQ6111" s="28"/>
      <c r="AR6111" s="28"/>
      <c r="AS6111" s="28"/>
      <c r="AT6111" s="96"/>
      <c r="AU6111" s="28"/>
      <c r="AV6111" s="28"/>
      <c r="AW6111" s="28"/>
      <c r="AX6111" s="28"/>
      <c r="AY6111" s="28"/>
      <c r="AZ6111" s="28"/>
      <c r="BA6111" s="28"/>
      <c r="BB6111" s="28"/>
      <c r="BC6111" s="28"/>
      <c r="BD6111" s="28"/>
      <c r="BE6111" s="28"/>
    </row>
    <row r="6112" spans="3:57" ht="14.25" customHeight="1">
      <c r="C6112" s="46"/>
      <c r="D6112" s="28"/>
      <c r="E6112" s="28"/>
      <c r="F6112" s="28"/>
      <c r="G6112" s="28"/>
      <c r="H6112" s="28"/>
      <c r="I6112" s="28"/>
      <c r="J6112" s="28"/>
      <c r="K6112" s="28"/>
      <c r="L6112" s="28"/>
      <c r="M6112" s="28"/>
      <c r="N6112" s="28"/>
      <c r="O6112" s="28"/>
      <c r="P6112" s="60"/>
      <c r="Q6112" s="60"/>
      <c r="R6112" s="60"/>
      <c r="S6112" s="60"/>
      <c r="T6112" s="60"/>
      <c r="U6112" s="60"/>
      <c r="V6112" s="46"/>
      <c r="W6112" s="28"/>
      <c r="X6112" s="28"/>
      <c r="Y6112" s="28"/>
      <c r="AA6112" s="77"/>
      <c r="AB6112" s="28"/>
      <c r="AC6112" s="28"/>
      <c r="AD6112" s="28"/>
      <c r="AE6112" s="28"/>
      <c r="AF6112" s="28"/>
      <c r="AG6112" s="28"/>
      <c r="AH6112" s="28"/>
      <c r="AI6112" s="28"/>
      <c r="AJ6112" s="28"/>
      <c r="AK6112" s="28"/>
      <c r="AL6112" s="28"/>
      <c r="AM6112" s="28"/>
      <c r="AN6112" s="28"/>
      <c r="AO6112" s="28"/>
      <c r="AP6112" s="28"/>
      <c r="AQ6112" s="28"/>
      <c r="AR6112" s="28"/>
      <c r="AS6112" s="28"/>
      <c r="AT6112" s="96"/>
      <c r="AU6112" s="28"/>
      <c r="AV6112" s="28"/>
      <c r="AW6112" s="28"/>
      <c r="AX6112" s="28"/>
      <c r="AY6112" s="28"/>
      <c r="AZ6112" s="28"/>
      <c r="BA6112" s="28"/>
      <c r="BB6112" s="28"/>
      <c r="BC6112" s="28"/>
      <c r="BD6112" s="28"/>
      <c r="BE6112" s="28"/>
    </row>
    <row r="6113" spans="3:57" ht="14.25" customHeight="1">
      <c r="C6113" s="46"/>
      <c r="D6113" s="28"/>
      <c r="E6113" s="28"/>
      <c r="F6113" s="28"/>
      <c r="G6113" s="28"/>
      <c r="H6113" s="28"/>
      <c r="I6113" s="28"/>
      <c r="J6113" s="28"/>
      <c r="K6113" s="28"/>
      <c r="L6113" s="28"/>
      <c r="M6113" s="28"/>
      <c r="N6113" s="28"/>
      <c r="O6113" s="28"/>
      <c r="P6113" s="60"/>
      <c r="Q6113" s="60"/>
      <c r="R6113" s="60"/>
      <c r="S6113" s="60"/>
      <c r="T6113" s="60"/>
      <c r="U6113" s="60"/>
      <c r="V6113" s="46"/>
      <c r="W6113" s="28"/>
      <c r="X6113" s="28"/>
      <c r="Y6113" s="28"/>
      <c r="AA6113" s="77"/>
      <c r="AB6113" s="28"/>
      <c r="AC6113" s="28"/>
      <c r="AD6113" s="28"/>
      <c r="AE6113" s="28"/>
      <c r="AF6113" s="28"/>
      <c r="AG6113" s="28"/>
      <c r="AH6113" s="28"/>
      <c r="AI6113" s="28"/>
      <c r="AJ6113" s="28"/>
      <c r="AK6113" s="28"/>
      <c r="AL6113" s="28"/>
      <c r="AM6113" s="28"/>
      <c r="AN6113" s="28"/>
      <c r="AO6113" s="28"/>
      <c r="AP6113" s="28"/>
      <c r="AQ6113" s="28"/>
      <c r="AR6113" s="28"/>
      <c r="AS6113" s="28"/>
      <c r="AT6113" s="96"/>
      <c r="AU6113" s="28"/>
      <c r="AV6113" s="28"/>
      <c r="AW6113" s="28"/>
      <c r="AX6113" s="28"/>
      <c r="AY6113" s="28"/>
      <c r="AZ6113" s="28"/>
      <c r="BA6113" s="28"/>
      <c r="BB6113" s="28"/>
      <c r="BC6113" s="28"/>
      <c r="BD6113" s="28"/>
      <c r="BE6113" s="28"/>
    </row>
    <row r="6114" spans="3:57" ht="14.25" customHeight="1">
      <c r="C6114" s="46"/>
      <c r="D6114" s="28"/>
      <c r="E6114" s="28"/>
      <c r="F6114" s="28"/>
      <c r="G6114" s="28"/>
      <c r="H6114" s="28"/>
      <c r="I6114" s="28"/>
      <c r="J6114" s="28"/>
      <c r="K6114" s="28"/>
      <c r="L6114" s="28"/>
      <c r="M6114" s="28"/>
      <c r="N6114" s="28"/>
      <c r="O6114" s="28"/>
      <c r="P6114" s="60"/>
      <c r="Q6114" s="60"/>
      <c r="R6114" s="60"/>
      <c r="S6114" s="60"/>
      <c r="T6114" s="60"/>
      <c r="U6114" s="60"/>
      <c r="V6114" s="46"/>
      <c r="W6114" s="28"/>
      <c r="X6114" s="28"/>
      <c r="Y6114" s="28"/>
      <c r="AA6114" s="77"/>
      <c r="AB6114" s="28"/>
      <c r="AC6114" s="28"/>
      <c r="AD6114" s="28"/>
      <c r="AE6114" s="28"/>
      <c r="AF6114" s="28"/>
      <c r="AG6114" s="28"/>
      <c r="AH6114" s="28"/>
      <c r="AI6114" s="28"/>
      <c r="AJ6114" s="28"/>
      <c r="AK6114" s="28"/>
      <c r="AL6114" s="28"/>
      <c r="AM6114" s="28"/>
      <c r="AN6114" s="28"/>
      <c r="AO6114" s="28"/>
      <c r="AP6114" s="28"/>
      <c r="AQ6114" s="28"/>
      <c r="AR6114" s="28"/>
      <c r="AS6114" s="28"/>
      <c r="AT6114" s="96"/>
      <c r="AU6114" s="28"/>
      <c r="AV6114" s="28"/>
      <c r="AW6114" s="28"/>
      <c r="AX6114" s="28"/>
      <c r="AY6114" s="28"/>
      <c r="AZ6114" s="28"/>
      <c r="BA6114" s="28"/>
      <c r="BB6114" s="28"/>
      <c r="BC6114" s="28"/>
      <c r="BD6114" s="28"/>
      <c r="BE6114" s="28"/>
    </row>
    <row r="6115" spans="3:57" ht="14.25" customHeight="1">
      <c r="C6115" s="46"/>
      <c r="D6115" s="28"/>
      <c r="E6115" s="28"/>
      <c r="F6115" s="28"/>
      <c r="G6115" s="28"/>
      <c r="H6115" s="28"/>
      <c r="I6115" s="28"/>
      <c r="J6115" s="28"/>
      <c r="K6115" s="28"/>
      <c r="L6115" s="28"/>
      <c r="M6115" s="28"/>
      <c r="N6115" s="28"/>
      <c r="O6115" s="28"/>
      <c r="P6115" s="60"/>
      <c r="Q6115" s="60"/>
      <c r="R6115" s="60"/>
      <c r="S6115" s="60"/>
      <c r="T6115" s="60"/>
      <c r="U6115" s="60"/>
      <c r="V6115" s="46"/>
      <c r="W6115" s="28"/>
      <c r="X6115" s="28"/>
      <c r="Y6115" s="28"/>
      <c r="AA6115" s="77"/>
      <c r="AB6115" s="28"/>
      <c r="AC6115" s="28"/>
      <c r="AD6115" s="28"/>
      <c r="AE6115" s="28"/>
      <c r="AF6115" s="28"/>
      <c r="AG6115" s="28"/>
      <c r="AH6115" s="28"/>
      <c r="AI6115" s="28"/>
      <c r="AJ6115" s="28"/>
      <c r="AK6115" s="28"/>
      <c r="AL6115" s="28"/>
      <c r="AM6115" s="28"/>
      <c r="AN6115" s="28"/>
      <c r="AO6115" s="28"/>
      <c r="AP6115" s="28"/>
      <c r="AQ6115" s="28"/>
      <c r="AR6115" s="28"/>
      <c r="AS6115" s="28"/>
      <c r="AT6115" s="96"/>
      <c r="AU6115" s="28"/>
      <c r="AV6115" s="28"/>
      <c r="AW6115" s="28"/>
      <c r="AX6115" s="28"/>
      <c r="AY6115" s="28"/>
      <c r="AZ6115" s="28"/>
      <c r="BA6115" s="28"/>
      <c r="BB6115" s="28"/>
      <c r="BC6115" s="28"/>
      <c r="BD6115" s="28"/>
      <c r="BE6115" s="28"/>
    </row>
    <row r="6116" spans="3:57" ht="14.25" customHeight="1">
      <c r="C6116" s="46"/>
      <c r="D6116" s="28"/>
      <c r="E6116" s="28"/>
      <c r="F6116" s="28"/>
      <c r="G6116" s="28"/>
      <c r="H6116" s="28"/>
      <c r="I6116" s="28"/>
      <c r="J6116" s="28"/>
      <c r="K6116" s="28"/>
      <c r="L6116" s="28"/>
      <c r="M6116" s="28"/>
      <c r="N6116" s="28"/>
      <c r="O6116" s="28"/>
      <c r="P6116" s="60"/>
      <c r="Q6116" s="60"/>
      <c r="R6116" s="60"/>
      <c r="S6116" s="60"/>
      <c r="T6116" s="60"/>
      <c r="U6116" s="60"/>
      <c r="V6116" s="46"/>
      <c r="W6116" s="28"/>
      <c r="X6116" s="28"/>
      <c r="Y6116" s="28"/>
      <c r="AA6116" s="77"/>
      <c r="AB6116" s="28"/>
      <c r="AC6116" s="28"/>
      <c r="AD6116" s="28"/>
      <c r="AE6116" s="28"/>
      <c r="AF6116" s="28"/>
      <c r="AG6116" s="28"/>
      <c r="AH6116" s="28"/>
      <c r="AI6116" s="28"/>
      <c r="AJ6116" s="28"/>
      <c r="AK6116" s="28"/>
      <c r="AL6116" s="28"/>
      <c r="AM6116" s="28"/>
      <c r="AN6116" s="28"/>
      <c r="AO6116" s="28"/>
      <c r="AP6116" s="28"/>
      <c r="AQ6116" s="28"/>
      <c r="AR6116" s="28"/>
      <c r="AS6116" s="28"/>
      <c r="AT6116" s="96"/>
      <c r="AU6116" s="28"/>
      <c r="AV6116" s="28"/>
      <c r="AW6116" s="28"/>
      <c r="AX6116" s="28"/>
      <c r="AY6116" s="28"/>
      <c r="AZ6116" s="28"/>
      <c r="BA6116" s="28"/>
      <c r="BB6116" s="28"/>
      <c r="BC6116" s="28"/>
      <c r="BD6116" s="28"/>
      <c r="BE6116" s="28"/>
    </row>
    <row r="6117" spans="3:57" ht="14.25" customHeight="1">
      <c r="C6117" s="46"/>
      <c r="D6117" s="28"/>
      <c r="E6117" s="28"/>
      <c r="F6117" s="28"/>
      <c r="G6117" s="28"/>
      <c r="H6117" s="28"/>
      <c r="I6117" s="28"/>
      <c r="J6117" s="28"/>
      <c r="K6117" s="28"/>
      <c r="L6117" s="28"/>
      <c r="M6117" s="28"/>
      <c r="N6117" s="28"/>
      <c r="O6117" s="28"/>
      <c r="P6117" s="60"/>
      <c r="Q6117" s="60"/>
      <c r="R6117" s="60"/>
      <c r="S6117" s="60"/>
      <c r="T6117" s="60"/>
      <c r="U6117" s="60"/>
      <c r="V6117" s="46"/>
      <c r="W6117" s="28"/>
      <c r="X6117" s="28"/>
      <c r="Y6117" s="28"/>
      <c r="AA6117" s="77"/>
      <c r="AB6117" s="28"/>
      <c r="AC6117" s="28"/>
      <c r="AD6117" s="28"/>
      <c r="AE6117" s="28"/>
      <c r="AF6117" s="28"/>
      <c r="AG6117" s="28"/>
      <c r="AH6117" s="28"/>
      <c r="AI6117" s="28"/>
      <c r="AJ6117" s="28"/>
      <c r="AK6117" s="28"/>
      <c r="AL6117" s="28"/>
      <c r="AM6117" s="28"/>
      <c r="AN6117" s="28"/>
      <c r="AO6117" s="28"/>
      <c r="AP6117" s="28"/>
      <c r="AQ6117" s="28"/>
      <c r="AR6117" s="28"/>
      <c r="AS6117" s="28"/>
      <c r="AT6117" s="96"/>
      <c r="AU6117" s="28"/>
      <c r="AV6117" s="28"/>
      <c r="AW6117" s="28"/>
      <c r="AX6117" s="28"/>
      <c r="AY6117" s="28"/>
      <c r="AZ6117" s="28"/>
      <c r="BA6117" s="28"/>
      <c r="BB6117" s="28"/>
      <c r="BC6117" s="28"/>
      <c r="BD6117" s="28"/>
      <c r="BE6117" s="28"/>
    </row>
    <row r="6118" spans="3:57" ht="14.25" customHeight="1">
      <c r="C6118" s="46"/>
      <c r="D6118" s="28"/>
      <c r="E6118" s="28"/>
      <c r="F6118" s="28"/>
      <c r="G6118" s="28"/>
      <c r="H6118" s="28"/>
      <c r="I6118" s="28"/>
      <c r="J6118" s="28"/>
      <c r="K6118" s="28"/>
      <c r="L6118" s="28"/>
      <c r="M6118" s="28"/>
      <c r="N6118" s="28"/>
      <c r="O6118" s="28"/>
      <c r="P6118" s="60"/>
      <c r="Q6118" s="60"/>
      <c r="R6118" s="60"/>
      <c r="S6118" s="60"/>
      <c r="T6118" s="60"/>
      <c r="U6118" s="60"/>
      <c r="V6118" s="46"/>
      <c r="W6118" s="28"/>
      <c r="X6118" s="28"/>
      <c r="Y6118" s="28"/>
      <c r="AA6118" s="77"/>
      <c r="AB6118" s="28"/>
      <c r="AC6118" s="28"/>
      <c r="AD6118" s="28"/>
      <c r="AE6118" s="28"/>
      <c r="AF6118" s="28"/>
      <c r="AG6118" s="28"/>
      <c r="AH6118" s="28"/>
      <c r="AI6118" s="28"/>
      <c r="AJ6118" s="28"/>
      <c r="AK6118" s="28"/>
      <c r="AL6118" s="28"/>
      <c r="AM6118" s="28"/>
      <c r="AN6118" s="28"/>
      <c r="AO6118" s="28"/>
      <c r="AP6118" s="28"/>
      <c r="AQ6118" s="28"/>
      <c r="AR6118" s="28"/>
      <c r="AS6118" s="28"/>
      <c r="AT6118" s="96"/>
      <c r="AU6118" s="28"/>
      <c r="AV6118" s="28"/>
      <c r="AW6118" s="28"/>
      <c r="AX6118" s="28"/>
      <c r="AY6118" s="28"/>
      <c r="AZ6118" s="28"/>
      <c r="BA6118" s="28"/>
      <c r="BB6118" s="28"/>
      <c r="BC6118" s="28"/>
      <c r="BD6118" s="28"/>
      <c r="BE6118" s="28"/>
    </row>
    <row r="6119" spans="3:57" ht="14.25" customHeight="1">
      <c r="C6119" s="46"/>
      <c r="D6119" s="28"/>
      <c r="E6119" s="28"/>
      <c r="F6119" s="28"/>
      <c r="G6119" s="28"/>
      <c r="H6119" s="28"/>
      <c r="I6119" s="28"/>
      <c r="J6119" s="28"/>
      <c r="K6119" s="28"/>
      <c r="L6119" s="28"/>
      <c r="M6119" s="28"/>
      <c r="N6119" s="28"/>
      <c r="O6119" s="28"/>
      <c r="P6119" s="60"/>
      <c r="Q6119" s="60"/>
      <c r="R6119" s="60"/>
      <c r="S6119" s="60"/>
      <c r="T6119" s="60"/>
      <c r="U6119" s="60"/>
      <c r="V6119" s="46"/>
      <c r="W6119" s="28"/>
      <c r="X6119" s="28"/>
      <c r="Y6119" s="28"/>
      <c r="AA6119" s="77"/>
      <c r="AB6119" s="28"/>
      <c r="AC6119" s="28"/>
      <c r="AD6119" s="28"/>
      <c r="AE6119" s="28"/>
      <c r="AF6119" s="28"/>
      <c r="AG6119" s="28"/>
      <c r="AH6119" s="28"/>
      <c r="AI6119" s="28"/>
      <c r="AJ6119" s="28"/>
      <c r="AK6119" s="28"/>
      <c r="AL6119" s="28"/>
      <c r="AM6119" s="28"/>
      <c r="AN6119" s="28"/>
      <c r="AO6119" s="28"/>
      <c r="AP6119" s="28"/>
      <c r="AQ6119" s="28"/>
      <c r="AR6119" s="28"/>
      <c r="AS6119" s="28"/>
      <c r="AT6119" s="96"/>
      <c r="AU6119" s="28"/>
      <c r="AV6119" s="28"/>
      <c r="AW6119" s="28"/>
      <c r="AX6119" s="28"/>
      <c r="AY6119" s="28"/>
      <c r="AZ6119" s="28"/>
      <c r="BA6119" s="28"/>
      <c r="BB6119" s="28"/>
      <c r="BC6119" s="28"/>
      <c r="BD6119" s="28"/>
      <c r="BE6119" s="28"/>
    </row>
    <row r="6120" spans="3:57" ht="14.25" customHeight="1">
      <c r="C6120" s="46"/>
      <c r="D6120" s="28"/>
      <c r="E6120" s="28"/>
      <c r="F6120" s="28"/>
      <c r="G6120" s="28"/>
      <c r="H6120" s="28"/>
      <c r="I6120" s="28"/>
      <c r="J6120" s="28"/>
      <c r="K6120" s="28"/>
      <c r="L6120" s="28"/>
      <c r="M6120" s="28"/>
      <c r="N6120" s="28"/>
      <c r="O6120" s="28"/>
      <c r="P6120" s="60"/>
      <c r="Q6120" s="60"/>
      <c r="R6120" s="60"/>
      <c r="S6120" s="60"/>
      <c r="T6120" s="60"/>
      <c r="U6120" s="60"/>
      <c r="V6120" s="46"/>
      <c r="W6120" s="28"/>
      <c r="X6120" s="28"/>
      <c r="Y6120" s="28"/>
      <c r="AA6120" s="77"/>
      <c r="AB6120" s="28"/>
      <c r="AC6120" s="28"/>
      <c r="AD6120" s="28"/>
      <c r="AE6120" s="28"/>
      <c r="AF6120" s="28"/>
      <c r="AG6120" s="28"/>
      <c r="AH6120" s="28"/>
      <c r="AI6120" s="28"/>
      <c r="AJ6120" s="28"/>
      <c r="AK6120" s="28"/>
      <c r="AL6120" s="28"/>
      <c r="AM6120" s="28"/>
      <c r="AN6120" s="28"/>
      <c r="AO6120" s="28"/>
      <c r="AP6120" s="28"/>
      <c r="AQ6120" s="28"/>
      <c r="AR6120" s="28"/>
      <c r="AS6120" s="28"/>
      <c r="AT6120" s="96"/>
      <c r="AU6120" s="28"/>
      <c r="AV6120" s="28"/>
      <c r="AW6120" s="28"/>
      <c r="AX6120" s="28"/>
      <c r="AY6120" s="28"/>
      <c r="AZ6120" s="28"/>
      <c r="BA6120" s="28"/>
      <c r="BB6120" s="28"/>
      <c r="BC6120" s="28"/>
      <c r="BD6120" s="28"/>
      <c r="BE6120" s="28"/>
    </row>
    <row r="6121" spans="3:57" ht="14.25" customHeight="1">
      <c r="C6121" s="46"/>
      <c r="D6121" s="28"/>
      <c r="E6121" s="28"/>
      <c r="F6121" s="28"/>
      <c r="G6121" s="28"/>
      <c r="H6121" s="28"/>
      <c r="I6121" s="28"/>
      <c r="J6121" s="28"/>
      <c r="K6121" s="28"/>
      <c r="L6121" s="28"/>
      <c r="M6121" s="28"/>
      <c r="N6121" s="28"/>
      <c r="O6121" s="28"/>
      <c r="P6121" s="60"/>
      <c r="Q6121" s="60"/>
      <c r="R6121" s="60"/>
      <c r="S6121" s="60"/>
      <c r="T6121" s="60"/>
      <c r="U6121" s="60"/>
      <c r="V6121" s="46"/>
      <c r="W6121" s="28"/>
      <c r="X6121" s="28"/>
      <c r="Y6121" s="28"/>
      <c r="AA6121" s="77"/>
      <c r="AB6121" s="28"/>
      <c r="AC6121" s="28"/>
      <c r="AD6121" s="28"/>
      <c r="AE6121" s="28"/>
      <c r="AF6121" s="28"/>
      <c r="AG6121" s="28"/>
      <c r="AH6121" s="28"/>
      <c r="AI6121" s="28"/>
      <c r="AJ6121" s="28"/>
      <c r="AK6121" s="28"/>
      <c r="AL6121" s="28"/>
      <c r="AM6121" s="28"/>
      <c r="AN6121" s="28"/>
      <c r="AO6121" s="28"/>
      <c r="AP6121" s="28"/>
      <c r="AQ6121" s="28"/>
      <c r="AR6121" s="28"/>
      <c r="AS6121" s="28"/>
      <c r="AT6121" s="96"/>
      <c r="AU6121" s="28"/>
      <c r="AV6121" s="28"/>
      <c r="AW6121" s="28"/>
      <c r="AX6121" s="28"/>
      <c r="AY6121" s="28"/>
      <c r="AZ6121" s="28"/>
      <c r="BA6121" s="28"/>
      <c r="BB6121" s="28"/>
      <c r="BC6121" s="28"/>
      <c r="BD6121" s="28"/>
      <c r="BE6121" s="28"/>
    </row>
    <row r="6122" spans="3:57" ht="14.25" customHeight="1">
      <c r="C6122" s="46"/>
      <c r="D6122" s="28"/>
      <c r="E6122" s="28"/>
      <c r="F6122" s="28"/>
      <c r="G6122" s="28"/>
      <c r="H6122" s="28"/>
      <c r="I6122" s="28"/>
      <c r="J6122" s="28"/>
      <c r="K6122" s="28"/>
      <c r="L6122" s="28"/>
      <c r="M6122" s="28"/>
      <c r="N6122" s="28"/>
      <c r="O6122" s="28"/>
      <c r="P6122" s="60"/>
      <c r="Q6122" s="60"/>
      <c r="R6122" s="60"/>
      <c r="S6122" s="60"/>
      <c r="T6122" s="60"/>
      <c r="U6122" s="60"/>
      <c r="V6122" s="46"/>
      <c r="W6122" s="28"/>
      <c r="X6122" s="28"/>
      <c r="Y6122" s="28"/>
      <c r="AA6122" s="77"/>
      <c r="AB6122" s="28"/>
      <c r="AC6122" s="28"/>
      <c r="AD6122" s="28"/>
      <c r="AE6122" s="28"/>
      <c r="AF6122" s="28"/>
      <c r="AG6122" s="28"/>
      <c r="AH6122" s="28"/>
      <c r="AI6122" s="28"/>
      <c r="AJ6122" s="28"/>
      <c r="AK6122" s="28"/>
      <c r="AL6122" s="28"/>
      <c r="AM6122" s="28"/>
      <c r="AN6122" s="28"/>
      <c r="AO6122" s="28"/>
      <c r="AP6122" s="28"/>
      <c r="AQ6122" s="28"/>
      <c r="AR6122" s="28"/>
      <c r="AS6122" s="28"/>
      <c r="AT6122" s="96"/>
      <c r="AU6122" s="28"/>
      <c r="AV6122" s="28"/>
      <c r="AW6122" s="28"/>
      <c r="AX6122" s="28"/>
      <c r="AY6122" s="28"/>
      <c r="AZ6122" s="28"/>
      <c r="BA6122" s="28"/>
      <c r="BB6122" s="28"/>
      <c r="BC6122" s="28"/>
      <c r="BD6122" s="28"/>
      <c r="BE6122" s="28"/>
    </row>
    <row r="6123" spans="3:57" ht="14.25" customHeight="1">
      <c r="C6123" s="46"/>
      <c r="D6123" s="28"/>
      <c r="E6123" s="28"/>
      <c r="F6123" s="28"/>
      <c r="G6123" s="28"/>
      <c r="H6123" s="28"/>
      <c r="I6123" s="28"/>
      <c r="J6123" s="28"/>
      <c r="K6123" s="28"/>
      <c r="L6123" s="28"/>
      <c r="M6123" s="28"/>
      <c r="N6123" s="28"/>
      <c r="O6123" s="28"/>
      <c r="P6123" s="60"/>
      <c r="Q6123" s="60"/>
      <c r="R6123" s="60"/>
      <c r="S6123" s="60"/>
      <c r="T6123" s="60"/>
      <c r="U6123" s="60"/>
      <c r="V6123" s="46"/>
      <c r="W6123" s="28"/>
      <c r="X6123" s="28"/>
      <c r="Y6123" s="28"/>
      <c r="AA6123" s="77"/>
      <c r="AB6123" s="28"/>
      <c r="AC6123" s="28"/>
      <c r="AD6123" s="28"/>
      <c r="AE6123" s="28"/>
      <c r="AF6123" s="28"/>
      <c r="AG6123" s="28"/>
      <c r="AH6123" s="28"/>
      <c r="AI6123" s="28"/>
      <c r="AJ6123" s="28"/>
      <c r="AK6123" s="28"/>
      <c r="AL6123" s="28"/>
      <c r="AM6123" s="28"/>
      <c r="AN6123" s="28"/>
      <c r="AO6123" s="28"/>
      <c r="AP6123" s="28"/>
      <c r="AQ6123" s="28"/>
      <c r="AR6123" s="28"/>
      <c r="AS6123" s="28"/>
      <c r="AT6123" s="96"/>
      <c r="AU6123" s="28"/>
      <c r="AV6123" s="28"/>
      <c r="AW6123" s="28"/>
      <c r="AX6123" s="28"/>
      <c r="AY6123" s="28"/>
      <c r="AZ6123" s="28"/>
      <c r="BA6123" s="28"/>
      <c r="BB6123" s="28"/>
      <c r="BC6123" s="28"/>
      <c r="BD6123" s="28"/>
      <c r="BE6123" s="28"/>
    </row>
    <row r="6124" spans="3:57" ht="14.25" customHeight="1">
      <c r="C6124" s="46"/>
      <c r="D6124" s="28"/>
      <c r="E6124" s="28"/>
      <c r="F6124" s="28"/>
      <c r="G6124" s="28"/>
      <c r="H6124" s="28"/>
      <c r="I6124" s="28"/>
      <c r="J6124" s="28"/>
      <c r="K6124" s="28"/>
      <c r="L6124" s="28"/>
      <c r="M6124" s="28"/>
      <c r="N6124" s="28"/>
      <c r="O6124" s="28"/>
      <c r="P6124" s="60"/>
      <c r="Q6124" s="60"/>
      <c r="R6124" s="60"/>
      <c r="S6124" s="60"/>
      <c r="T6124" s="60"/>
      <c r="U6124" s="60"/>
      <c r="V6124" s="46"/>
      <c r="W6124" s="28"/>
      <c r="X6124" s="28"/>
      <c r="Y6124" s="28"/>
      <c r="AA6124" s="77"/>
      <c r="AB6124" s="28"/>
      <c r="AC6124" s="28"/>
      <c r="AD6124" s="28"/>
      <c r="AE6124" s="28"/>
      <c r="AF6124" s="28"/>
      <c r="AG6124" s="28"/>
      <c r="AH6124" s="28"/>
      <c r="AI6124" s="28"/>
      <c r="AJ6124" s="28"/>
      <c r="AK6124" s="28"/>
      <c r="AL6124" s="28"/>
      <c r="AM6124" s="28"/>
      <c r="AN6124" s="28"/>
      <c r="AO6124" s="28"/>
      <c r="AP6124" s="28"/>
      <c r="AQ6124" s="28"/>
      <c r="AR6124" s="28"/>
      <c r="AS6124" s="28"/>
      <c r="AT6124" s="96"/>
      <c r="AU6124" s="28"/>
      <c r="AV6124" s="28"/>
      <c r="AW6124" s="28"/>
      <c r="AX6124" s="28"/>
      <c r="AY6124" s="28"/>
      <c r="AZ6124" s="28"/>
      <c r="BA6124" s="28"/>
      <c r="BB6124" s="28"/>
      <c r="BC6124" s="28"/>
      <c r="BD6124" s="28"/>
      <c r="BE6124" s="28"/>
    </row>
    <row r="6125" spans="3:57" ht="14.25" customHeight="1">
      <c r="C6125" s="46"/>
      <c r="D6125" s="28"/>
      <c r="E6125" s="28"/>
      <c r="F6125" s="28"/>
      <c r="G6125" s="28"/>
      <c r="H6125" s="28"/>
      <c r="I6125" s="28"/>
      <c r="J6125" s="28"/>
      <c r="K6125" s="28"/>
      <c r="L6125" s="28"/>
      <c r="M6125" s="28"/>
      <c r="N6125" s="28"/>
      <c r="O6125" s="28"/>
      <c r="P6125" s="60"/>
      <c r="Q6125" s="60"/>
      <c r="R6125" s="60"/>
      <c r="S6125" s="60"/>
      <c r="T6125" s="60"/>
      <c r="U6125" s="60"/>
      <c r="V6125" s="46"/>
      <c r="W6125" s="28"/>
      <c r="X6125" s="28"/>
      <c r="Y6125" s="28"/>
      <c r="AA6125" s="77"/>
      <c r="AB6125" s="28"/>
      <c r="AC6125" s="28"/>
      <c r="AD6125" s="28"/>
      <c r="AE6125" s="28"/>
      <c r="AF6125" s="28"/>
      <c r="AG6125" s="28"/>
      <c r="AH6125" s="28"/>
      <c r="AI6125" s="28"/>
      <c r="AJ6125" s="28"/>
      <c r="AK6125" s="28"/>
      <c r="AL6125" s="28"/>
      <c r="AM6125" s="28"/>
      <c r="AN6125" s="28"/>
      <c r="AO6125" s="28"/>
      <c r="AP6125" s="28"/>
      <c r="AQ6125" s="28"/>
      <c r="AR6125" s="28"/>
      <c r="AS6125" s="28"/>
      <c r="AT6125" s="96"/>
      <c r="AU6125" s="28"/>
      <c r="AV6125" s="28"/>
      <c r="AW6125" s="28"/>
      <c r="AX6125" s="28"/>
      <c r="AY6125" s="28"/>
      <c r="AZ6125" s="28"/>
      <c r="BA6125" s="28"/>
      <c r="BB6125" s="28"/>
      <c r="BC6125" s="28"/>
      <c r="BD6125" s="28"/>
      <c r="BE6125" s="28"/>
    </row>
    <row r="6126" spans="3:57" ht="14.25" customHeight="1">
      <c r="C6126" s="46"/>
      <c r="D6126" s="28"/>
      <c r="E6126" s="28"/>
      <c r="F6126" s="28"/>
      <c r="G6126" s="28"/>
      <c r="H6126" s="28"/>
      <c r="I6126" s="28"/>
      <c r="J6126" s="28"/>
      <c r="K6126" s="28"/>
      <c r="L6126" s="28"/>
      <c r="M6126" s="28"/>
      <c r="N6126" s="28"/>
      <c r="O6126" s="28"/>
      <c r="P6126" s="60"/>
      <c r="Q6126" s="60"/>
      <c r="R6126" s="60"/>
      <c r="S6126" s="60"/>
      <c r="T6126" s="60"/>
      <c r="U6126" s="60"/>
      <c r="V6126" s="46"/>
      <c r="W6126" s="28"/>
      <c r="X6126" s="28"/>
      <c r="Y6126" s="28"/>
      <c r="AA6126" s="77"/>
      <c r="AB6126" s="28"/>
      <c r="AC6126" s="28"/>
      <c r="AD6126" s="28"/>
      <c r="AE6126" s="28"/>
      <c r="AF6126" s="28"/>
      <c r="AG6126" s="28"/>
      <c r="AH6126" s="28"/>
      <c r="AI6126" s="28"/>
      <c r="AJ6126" s="28"/>
      <c r="AK6126" s="28"/>
      <c r="AL6126" s="28"/>
      <c r="AM6126" s="28"/>
      <c r="AN6126" s="28"/>
      <c r="AO6126" s="28"/>
      <c r="AP6126" s="28"/>
      <c r="AQ6126" s="28"/>
      <c r="AR6126" s="28"/>
      <c r="AS6126" s="28"/>
      <c r="AT6126" s="96"/>
      <c r="AU6126" s="28"/>
      <c r="AV6126" s="28"/>
      <c r="AW6126" s="28"/>
      <c r="AX6126" s="28"/>
      <c r="AY6126" s="28"/>
      <c r="AZ6126" s="28"/>
      <c r="BA6126" s="28"/>
      <c r="BB6126" s="28"/>
      <c r="BC6126" s="28"/>
      <c r="BD6126" s="28"/>
      <c r="BE6126" s="28"/>
    </row>
    <row r="6127" spans="3:57" ht="14.25" customHeight="1">
      <c r="C6127" s="46"/>
      <c r="D6127" s="28"/>
      <c r="E6127" s="28"/>
      <c r="F6127" s="28"/>
      <c r="G6127" s="28"/>
      <c r="H6127" s="28"/>
      <c r="I6127" s="28"/>
      <c r="J6127" s="28"/>
      <c r="K6127" s="28"/>
      <c r="L6127" s="28"/>
      <c r="M6127" s="28"/>
      <c r="N6127" s="28"/>
      <c r="O6127" s="28"/>
      <c r="P6127" s="60"/>
      <c r="Q6127" s="60"/>
      <c r="R6127" s="60"/>
      <c r="S6127" s="60"/>
      <c r="T6127" s="60"/>
      <c r="U6127" s="60"/>
      <c r="V6127" s="46"/>
      <c r="W6127" s="28"/>
      <c r="X6127" s="28"/>
      <c r="Y6127" s="28"/>
      <c r="AA6127" s="77"/>
      <c r="AB6127" s="28"/>
      <c r="AC6127" s="28"/>
      <c r="AD6127" s="28"/>
      <c r="AE6127" s="28"/>
      <c r="AF6127" s="28"/>
      <c r="AG6127" s="28"/>
      <c r="AH6127" s="28"/>
      <c r="AI6127" s="28"/>
      <c r="AJ6127" s="28"/>
      <c r="AK6127" s="28"/>
      <c r="AL6127" s="28"/>
      <c r="AM6127" s="28"/>
      <c r="AN6127" s="28"/>
      <c r="AO6127" s="28"/>
      <c r="AP6127" s="28"/>
      <c r="AQ6127" s="28"/>
      <c r="AR6127" s="28"/>
      <c r="AS6127" s="28"/>
      <c r="AT6127" s="96"/>
      <c r="AU6127" s="28"/>
      <c r="AV6127" s="28"/>
      <c r="AW6127" s="28"/>
      <c r="AX6127" s="28"/>
      <c r="AY6127" s="28"/>
      <c r="AZ6127" s="28"/>
      <c r="BA6127" s="28"/>
      <c r="BB6127" s="28"/>
      <c r="BC6127" s="28"/>
      <c r="BD6127" s="28"/>
      <c r="BE6127" s="28"/>
    </row>
    <row r="6128" spans="3:57" ht="14.25" customHeight="1">
      <c r="C6128" s="46"/>
      <c r="D6128" s="28"/>
      <c r="E6128" s="28"/>
      <c r="F6128" s="28"/>
      <c r="G6128" s="28"/>
      <c r="H6128" s="28"/>
      <c r="I6128" s="28"/>
      <c r="J6128" s="28"/>
      <c r="K6128" s="28"/>
      <c r="L6128" s="28"/>
      <c r="M6128" s="28"/>
      <c r="N6128" s="28"/>
      <c r="O6128" s="28"/>
      <c r="P6128" s="60"/>
      <c r="Q6128" s="60"/>
      <c r="R6128" s="60"/>
      <c r="S6128" s="60"/>
      <c r="T6128" s="60"/>
      <c r="U6128" s="60"/>
      <c r="V6128" s="46"/>
      <c r="W6128" s="28"/>
      <c r="X6128" s="28"/>
      <c r="Y6128" s="28"/>
      <c r="AA6128" s="77"/>
      <c r="AB6128" s="28"/>
      <c r="AC6128" s="28"/>
      <c r="AD6128" s="28"/>
      <c r="AE6128" s="28"/>
      <c r="AF6128" s="28"/>
      <c r="AG6128" s="28"/>
      <c r="AH6128" s="28"/>
      <c r="AI6128" s="28"/>
      <c r="AJ6128" s="28"/>
      <c r="AK6128" s="28"/>
      <c r="AL6128" s="28"/>
      <c r="AM6128" s="28"/>
      <c r="AN6128" s="28"/>
      <c r="AO6128" s="28"/>
      <c r="AP6128" s="28"/>
      <c r="AQ6128" s="28"/>
      <c r="AR6128" s="28"/>
      <c r="AS6128" s="28"/>
      <c r="AT6128" s="96"/>
      <c r="AU6128" s="28"/>
      <c r="AV6128" s="28"/>
      <c r="AW6128" s="28"/>
      <c r="AX6128" s="28"/>
      <c r="AY6128" s="28"/>
      <c r="AZ6128" s="28"/>
      <c r="BA6128" s="28"/>
      <c r="BB6128" s="28"/>
      <c r="BC6128" s="28"/>
      <c r="BD6128" s="28"/>
      <c r="BE6128" s="28"/>
    </row>
    <row r="6129" spans="3:57" ht="14.25" customHeight="1">
      <c r="C6129" s="46"/>
      <c r="D6129" s="28"/>
      <c r="E6129" s="28"/>
      <c r="F6129" s="28"/>
      <c r="G6129" s="28"/>
      <c r="H6129" s="28"/>
      <c r="I6129" s="28"/>
      <c r="J6129" s="28"/>
      <c r="K6129" s="28"/>
      <c r="L6129" s="28"/>
      <c r="M6129" s="28"/>
      <c r="N6129" s="28"/>
      <c r="O6129" s="28"/>
      <c r="P6129" s="60"/>
      <c r="Q6129" s="60"/>
      <c r="R6129" s="60"/>
      <c r="S6129" s="60"/>
      <c r="T6129" s="60"/>
      <c r="U6129" s="60"/>
      <c r="V6129" s="46"/>
      <c r="W6129" s="28"/>
      <c r="X6129" s="28"/>
      <c r="Y6129" s="28"/>
      <c r="AA6129" s="77"/>
      <c r="AB6129" s="28"/>
      <c r="AC6129" s="28"/>
      <c r="AD6129" s="28"/>
      <c r="AE6129" s="28"/>
      <c r="AF6129" s="28"/>
      <c r="AG6129" s="28"/>
      <c r="AH6129" s="28"/>
      <c r="AI6129" s="28"/>
      <c r="AJ6129" s="28"/>
      <c r="AK6129" s="28"/>
      <c r="AL6129" s="28"/>
      <c r="AM6129" s="28"/>
      <c r="AN6129" s="28"/>
      <c r="AO6129" s="28"/>
      <c r="AP6129" s="28"/>
      <c r="AQ6129" s="28"/>
      <c r="AR6129" s="28"/>
      <c r="AS6129" s="28"/>
      <c r="AT6129" s="96"/>
      <c r="AU6129" s="28"/>
      <c r="AV6129" s="28"/>
      <c r="AW6129" s="28"/>
      <c r="AX6129" s="28"/>
      <c r="AY6129" s="28"/>
      <c r="AZ6129" s="28"/>
      <c r="BA6129" s="28"/>
      <c r="BB6129" s="28"/>
      <c r="BC6129" s="28"/>
      <c r="BD6129" s="28"/>
      <c r="BE6129" s="28"/>
    </row>
    <row r="6130" spans="3:57" ht="14.25" customHeight="1">
      <c r="C6130" s="46"/>
      <c r="D6130" s="28"/>
      <c r="E6130" s="28"/>
      <c r="F6130" s="28"/>
      <c r="G6130" s="28"/>
      <c r="H6130" s="28"/>
      <c r="I6130" s="28"/>
      <c r="J6130" s="28"/>
      <c r="K6130" s="28"/>
      <c r="L6130" s="28"/>
      <c r="M6130" s="28"/>
      <c r="N6130" s="28"/>
      <c r="O6130" s="28"/>
      <c r="P6130" s="60"/>
      <c r="Q6130" s="60"/>
      <c r="R6130" s="60"/>
      <c r="S6130" s="60"/>
      <c r="T6130" s="60"/>
      <c r="U6130" s="60"/>
      <c r="V6130" s="46"/>
      <c r="W6130" s="28"/>
      <c r="X6130" s="28"/>
      <c r="Y6130" s="28"/>
      <c r="AA6130" s="77"/>
      <c r="AB6130" s="28"/>
      <c r="AC6130" s="28"/>
      <c r="AD6130" s="28"/>
      <c r="AE6130" s="28"/>
      <c r="AF6130" s="28"/>
      <c r="AG6130" s="28"/>
      <c r="AH6130" s="28"/>
      <c r="AI6130" s="28"/>
      <c r="AJ6130" s="28"/>
      <c r="AK6130" s="28"/>
      <c r="AL6130" s="28"/>
      <c r="AM6130" s="28"/>
      <c r="AN6130" s="28"/>
      <c r="AO6130" s="28"/>
      <c r="AP6130" s="28"/>
      <c r="AQ6130" s="28"/>
      <c r="AR6130" s="28"/>
      <c r="AS6130" s="28"/>
      <c r="AT6130" s="96"/>
      <c r="AU6130" s="28"/>
      <c r="AV6130" s="28"/>
      <c r="AW6130" s="28"/>
      <c r="AX6130" s="28"/>
      <c r="AY6130" s="28"/>
      <c r="AZ6130" s="28"/>
      <c r="BA6130" s="28"/>
      <c r="BB6130" s="28"/>
      <c r="BC6130" s="28"/>
      <c r="BD6130" s="28"/>
      <c r="BE6130" s="28"/>
    </row>
    <row r="6131" spans="3:57" ht="14.25" customHeight="1">
      <c r="C6131" s="46"/>
      <c r="D6131" s="28"/>
      <c r="E6131" s="28"/>
      <c r="F6131" s="28"/>
      <c r="G6131" s="28"/>
      <c r="H6131" s="28"/>
      <c r="I6131" s="28"/>
      <c r="J6131" s="28"/>
      <c r="K6131" s="28"/>
      <c r="L6131" s="28"/>
      <c r="M6131" s="28"/>
      <c r="N6131" s="28"/>
      <c r="O6131" s="28"/>
      <c r="P6131" s="60"/>
      <c r="Q6131" s="60"/>
      <c r="R6131" s="60"/>
      <c r="S6131" s="60"/>
      <c r="T6131" s="60"/>
      <c r="U6131" s="60"/>
      <c r="V6131" s="46"/>
      <c r="W6131" s="28"/>
      <c r="X6131" s="28"/>
      <c r="Y6131" s="28"/>
      <c r="AA6131" s="77"/>
      <c r="AB6131" s="28"/>
      <c r="AC6131" s="28"/>
      <c r="AD6131" s="28"/>
      <c r="AE6131" s="28"/>
      <c r="AF6131" s="28"/>
      <c r="AG6131" s="28"/>
      <c r="AH6131" s="28"/>
      <c r="AI6131" s="28"/>
      <c r="AJ6131" s="28"/>
      <c r="AK6131" s="28"/>
      <c r="AL6131" s="28"/>
      <c r="AM6131" s="28"/>
      <c r="AN6131" s="28"/>
      <c r="AO6131" s="28"/>
      <c r="AP6131" s="28"/>
      <c r="AQ6131" s="28"/>
      <c r="AR6131" s="28"/>
      <c r="AS6131" s="28"/>
      <c r="AT6131" s="96"/>
      <c r="AU6131" s="28"/>
      <c r="AV6131" s="28"/>
      <c r="AW6131" s="28"/>
      <c r="AX6131" s="28"/>
      <c r="AY6131" s="28"/>
      <c r="AZ6131" s="28"/>
      <c r="BA6131" s="28"/>
      <c r="BB6131" s="28"/>
      <c r="BC6131" s="28"/>
      <c r="BD6131" s="28"/>
      <c r="BE6131" s="28"/>
    </row>
    <row r="6132" spans="3:57" ht="14.25" customHeight="1">
      <c r="C6132" s="46"/>
      <c r="D6132" s="28"/>
      <c r="E6132" s="28"/>
      <c r="F6132" s="28"/>
      <c r="G6132" s="28"/>
      <c r="H6132" s="28"/>
      <c r="I6132" s="28"/>
      <c r="J6132" s="28"/>
      <c r="K6132" s="28"/>
      <c r="L6132" s="28"/>
      <c r="M6132" s="28"/>
      <c r="N6132" s="28"/>
      <c r="O6132" s="28"/>
      <c r="P6132" s="60"/>
      <c r="Q6132" s="60"/>
      <c r="R6132" s="60"/>
      <c r="S6132" s="60"/>
      <c r="T6132" s="60"/>
      <c r="U6132" s="60"/>
      <c r="V6132" s="46"/>
      <c r="W6132" s="28"/>
      <c r="X6132" s="28"/>
      <c r="Y6132" s="28"/>
      <c r="AA6132" s="77"/>
      <c r="AB6132" s="28"/>
      <c r="AC6132" s="28"/>
      <c r="AD6132" s="28"/>
      <c r="AE6132" s="28"/>
      <c r="AF6132" s="28"/>
      <c r="AG6132" s="28"/>
      <c r="AH6132" s="28"/>
      <c r="AI6132" s="28"/>
      <c r="AJ6132" s="28"/>
      <c r="AK6132" s="28"/>
      <c r="AL6132" s="28"/>
      <c r="AM6132" s="28"/>
      <c r="AN6132" s="28"/>
      <c r="AO6132" s="28"/>
      <c r="AP6132" s="28"/>
      <c r="AQ6132" s="28"/>
      <c r="AR6132" s="28"/>
      <c r="AS6132" s="28"/>
      <c r="AT6132" s="96"/>
      <c r="AU6132" s="28"/>
      <c r="AV6132" s="28"/>
      <c r="AW6132" s="28"/>
      <c r="AX6132" s="28"/>
      <c r="AY6132" s="28"/>
      <c r="AZ6132" s="28"/>
      <c r="BA6132" s="28"/>
      <c r="BB6132" s="28"/>
      <c r="BC6132" s="28"/>
      <c r="BD6132" s="28"/>
      <c r="BE6132" s="28"/>
    </row>
    <row r="6133" spans="3:57" ht="14.25" customHeight="1">
      <c r="C6133" s="46"/>
      <c r="D6133" s="28"/>
      <c r="E6133" s="28"/>
      <c r="F6133" s="28"/>
      <c r="G6133" s="28"/>
      <c r="H6133" s="28"/>
      <c r="I6133" s="28"/>
      <c r="J6133" s="28"/>
      <c r="K6133" s="28"/>
      <c r="L6133" s="28"/>
      <c r="M6133" s="28"/>
      <c r="N6133" s="28"/>
      <c r="O6133" s="28"/>
      <c r="P6133" s="60"/>
      <c r="Q6133" s="60"/>
      <c r="R6133" s="60"/>
      <c r="S6133" s="60"/>
      <c r="T6133" s="60"/>
      <c r="U6133" s="60"/>
      <c r="V6133" s="46"/>
      <c r="W6133" s="28"/>
      <c r="X6133" s="28"/>
      <c r="Y6133" s="28"/>
      <c r="AA6133" s="77"/>
      <c r="AB6133" s="28"/>
      <c r="AC6133" s="28"/>
      <c r="AD6133" s="28"/>
      <c r="AE6133" s="28"/>
      <c r="AF6133" s="28"/>
      <c r="AG6133" s="28"/>
      <c r="AH6133" s="28"/>
      <c r="AI6133" s="28"/>
      <c r="AJ6133" s="28"/>
      <c r="AK6133" s="28"/>
      <c r="AL6133" s="28"/>
      <c r="AM6133" s="28"/>
      <c r="AN6133" s="28"/>
      <c r="AO6133" s="28"/>
      <c r="AP6133" s="28"/>
      <c r="AQ6133" s="28"/>
      <c r="AR6133" s="28"/>
      <c r="AS6133" s="28"/>
      <c r="AT6133" s="96"/>
      <c r="AU6133" s="28"/>
      <c r="AV6133" s="28"/>
      <c r="AW6133" s="28"/>
      <c r="AX6133" s="28"/>
      <c r="AY6133" s="28"/>
      <c r="AZ6133" s="28"/>
      <c r="BA6133" s="28"/>
      <c r="BB6133" s="28"/>
      <c r="BC6133" s="28"/>
      <c r="BD6133" s="28"/>
      <c r="BE6133" s="28"/>
    </row>
    <row r="6134" spans="3:57" ht="14.25" customHeight="1">
      <c r="C6134" s="46"/>
      <c r="D6134" s="28"/>
      <c r="E6134" s="28"/>
      <c r="F6134" s="28"/>
      <c r="G6134" s="28"/>
      <c r="H6134" s="28"/>
      <c r="I6134" s="28"/>
      <c r="J6134" s="28"/>
      <c r="K6134" s="28"/>
      <c r="L6134" s="28"/>
      <c r="M6134" s="28"/>
      <c r="N6134" s="28"/>
      <c r="O6134" s="28"/>
      <c r="P6134" s="60"/>
      <c r="Q6134" s="60"/>
      <c r="R6134" s="60"/>
      <c r="S6134" s="60"/>
      <c r="T6134" s="60"/>
      <c r="U6134" s="60"/>
      <c r="V6134" s="46"/>
      <c r="W6134" s="28"/>
      <c r="X6134" s="28"/>
      <c r="Y6134" s="28"/>
      <c r="AA6134" s="77"/>
      <c r="AB6134" s="28"/>
      <c r="AC6134" s="28"/>
      <c r="AD6134" s="28"/>
      <c r="AE6134" s="28"/>
      <c r="AF6134" s="28"/>
      <c r="AG6134" s="28"/>
      <c r="AH6134" s="28"/>
      <c r="AI6134" s="28"/>
      <c r="AJ6134" s="28"/>
      <c r="AK6134" s="28"/>
      <c r="AL6134" s="28"/>
      <c r="AM6134" s="28"/>
      <c r="AN6134" s="28"/>
      <c r="AO6134" s="28"/>
      <c r="AP6134" s="28"/>
      <c r="AQ6134" s="28"/>
      <c r="AR6134" s="28"/>
      <c r="AS6134" s="28"/>
      <c r="AT6134" s="96"/>
      <c r="AU6134" s="28"/>
      <c r="AV6134" s="28"/>
      <c r="AW6134" s="28"/>
      <c r="AX6134" s="28"/>
      <c r="AY6134" s="28"/>
      <c r="AZ6134" s="28"/>
      <c r="BA6134" s="28"/>
      <c r="BB6134" s="28"/>
      <c r="BC6134" s="28"/>
      <c r="BD6134" s="28"/>
      <c r="BE6134" s="28"/>
    </row>
    <row r="6135" spans="3:57" ht="14.25" customHeight="1">
      <c r="C6135" s="46"/>
      <c r="D6135" s="28"/>
      <c r="E6135" s="28"/>
      <c r="F6135" s="28"/>
      <c r="G6135" s="28"/>
      <c r="H6135" s="28"/>
      <c r="I6135" s="28"/>
      <c r="J6135" s="28"/>
      <c r="K6135" s="28"/>
      <c r="L6135" s="28"/>
      <c r="M6135" s="28"/>
      <c r="N6135" s="28"/>
      <c r="O6135" s="28"/>
      <c r="P6135" s="60"/>
      <c r="Q6135" s="60"/>
      <c r="R6135" s="60"/>
      <c r="S6135" s="60"/>
      <c r="T6135" s="60"/>
      <c r="U6135" s="60"/>
      <c r="V6135" s="46"/>
      <c r="W6135" s="28"/>
      <c r="X6135" s="28"/>
      <c r="Y6135" s="28"/>
      <c r="AA6135" s="77"/>
      <c r="AB6135" s="28"/>
      <c r="AC6135" s="28"/>
      <c r="AD6135" s="28"/>
      <c r="AE6135" s="28"/>
      <c r="AF6135" s="28"/>
      <c r="AG6135" s="28"/>
      <c r="AH6135" s="28"/>
      <c r="AI6135" s="28"/>
      <c r="AJ6135" s="28"/>
      <c r="AK6135" s="28"/>
      <c r="AL6135" s="28"/>
      <c r="AM6135" s="28"/>
      <c r="AN6135" s="28"/>
      <c r="AO6135" s="28"/>
      <c r="AP6135" s="28"/>
      <c r="AQ6135" s="28"/>
      <c r="AR6135" s="28"/>
      <c r="AS6135" s="28"/>
      <c r="AT6135" s="96"/>
      <c r="AU6135" s="28"/>
      <c r="AV6135" s="28"/>
      <c r="AW6135" s="28"/>
      <c r="AX6135" s="28"/>
      <c r="AY6135" s="28"/>
      <c r="AZ6135" s="28"/>
      <c r="BA6135" s="28"/>
      <c r="BB6135" s="28"/>
      <c r="BC6135" s="28"/>
      <c r="BD6135" s="28"/>
      <c r="BE6135" s="28"/>
    </row>
    <row r="6136" spans="3:57" ht="14.25" customHeight="1">
      <c r="C6136" s="46"/>
      <c r="D6136" s="28"/>
      <c r="E6136" s="28"/>
      <c r="F6136" s="28"/>
      <c r="G6136" s="28"/>
      <c r="H6136" s="28"/>
      <c r="I6136" s="28"/>
      <c r="J6136" s="28"/>
      <c r="K6136" s="28"/>
      <c r="L6136" s="28"/>
      <c r="M6136" s="28"/>
      <c r="N6136" s="28"/>
      <c r="O6136" s="28"/>
      <c r="P6136" s="60"/>
      <c r="Q6136" s="60"/>
      <c r="R6136" s="60"/>
      <c r="S6136" s="60"/>
      <c r="T6136" s="60"/>
      <c r="U6136" s="60"/>
      <c r="V6136" s="46"/>
      <c r="W6136" s="28"/>
      <c r="X6136" s="28"/>
      <c r="Y6136" s="28"/>
      <c r="AA6136" s="77"/>
      <c r="AB6136" s="28"/>
      <c r="AC6136" s="28"/>
      <c r="AD6136" s="28"/>
      <c r="AE6136" s="28"/>
      <c r="AF6136" s="28"/>
      <c r="AG6136" s="28"/>
      <c r="AH6136" s="28"/>
      <c r="AI6136" s="28"/>
      <c r="AJ6136" s="28"/>
      <c r="AK6136" s="28"/>
      <c r="AL6136" s="28"/>
      <c r="AM6136" s="28"/>
      <c r="AN6136" s="28"/>
      <c r="AO6136" s="28"/>
      <c r="AP6136" s="28"/>
      <c r="AQ6136" s="28"/>
      <c r="AR6136" s="28"/>
      <c r="AS6136" s="28"/>
      <c r="AT6136" s="96"/>
      <c r="AU6136" s="28"/>
      <c r="AV6136" s="28"/>
      <c r="AW6136" s="28"/>
      <c r="AX6136" s="28"/>
      <c r="AY6136" s="28"/>
      <c r="AZ6136" s="28"/>
      <c r="BA6136" s="28"/>
      <c r="BB6136" s="28"/>
      <c r="BC6136" s="28"/>
      <c r="BD6136" s="28"/>
      <c r="BE6136" s="28"/>
    </row>
    <row r="6137" spans="3:57" ht="14.25" customHeight="1">
      <c r="C6137" s="46"/>
      <c r="D6137" s="28"/>
      <c r="E6137" s="28"/>
      <c r="F6137" s="28"/>
      <c r="G6137" s="28"/>
      <c r="H6137" s="28"/>
      <c r="I6137" s="28"/>
      <c r="J6137" s="28"/>
      <c r="K6137" s="28"/>
      <c r="L6137" s="28"/>
      <c r="M6137" s="28"/>
      <c r="N6137" s="28"/>
      <c r="O6137" s="28"/>
      <c r="P6137" s="60"/>
      <c r="Q6137" s="60"/>
      <c r="R6137" s="60"/>
      <c r="S6137" s="60"/>
      <c r="T6137" s="60"/>
      <c r="U6137" s="60"/>
      <c r="V6137" s="46"/>
      <c r="W6137" s="28"/>
      <c r="X6137" s="28"/>
      <c r="Y6137" s="28"/>
      <c r="AA6137" s="77"/>
      <c r="AB6137" s="28"/>
      <c r="AC6137" s="28"/>
      <c r="AD6137" s="28"/>
      <c r="AE6137" s="28"/>
      <c r="AF6137" s="28"/>
      <c r="AG6137" s="28"/>
      <c r="AH6137" s="28"/>
      <c r="AI6137" s="28"/>
      <c r="AJ6137" s="28"/>
      <c r="AK6137" s="28"/>
      <c r="AL6137" s="28"/>
      <c r="AM6137" s="28"/>
      <c r="AN6137" s="28"/>
      <c r="AO6137" s="28"/>
      <c r="AP6137" s="28"/>
      <c r="AQ6137" s="28"/>
      <c r="AR6137" s="28"/>
      <c r="AS6137" s="28"/>
      <c r="AT6137" s="96"/>
      <c r="AU6137" s="28"/>
      <c r="AV6137" s="28"/>
      <c r="AW6137" s="28"/>
      <c r="AX6137" s="28"/>
      <c r="AY6137" s="28"/>
      <c r="AZ6137" s="28"/>
      <c r="BA6137" s="28"/>
      <c r="BB6137" s="28"/>
      <c r="BC6137" s="28"/>
      <c r="BD6137" s="28"/>
      <c r="BE6137" s="28"/>
    </row>
    <row r="6138" spans="3:57" ht="14.25" customHeight="1">
      <c r="C6138" s="46"/>
      <c r="D6138" s="28"/>
      <c r="E6138" s="28"/>
      <c r="F6138" s="28"/>
      <c r="G6138" s="28"/>
      <c r="H6138" s="28"/>
      <c r="I6138" s="28"/>
      <c r="J6138" s="28"/>
      <c r="K6138" s="28"/>
      <c r="L6138" s="28"/>
      <c r="M6138" s="28"/>
      <c r="N6138" s="28"/>
      <c r="O6138" s="28"/>
      <c r="P6138" s="60"/>
      <c r="Q6138" s="60"/>
      <c r="R6138" s="60"/>
      <c r="S6138" s="60"/>
      <c r="T6138" s="60"/>
      <c r="U6138" s="60"/>
      <c r="V6138" s="46"/>
      <c r="W6138" s="28"/>
      <c r="X6138" s="28"/>
      <c r="Y6138" s="28"/>
      <c r="AA6138" s="77"/>
      <c r="AB6138" s="28"/>
      <c r="AC6138" s="28"/>
      <c r="AD6138" s="28"/>
      <c r="AE6138" s="28"/>
      <c r="AF6138" s="28"/>
      <c r="AG6138" s="28"/>
      <c r="AH6138" s="28"/>
      <c r="AI6138" s="28"/>
      <c r="AJ6138" s="28"/>
      <c r="AK6138" s="28"/>
      <c r="AL6138" s="28"/>
      <c r="AM6138" s="28"/>
      <c r="AN6138" s="28"/>
      <c r="AO6138" s="28"/>
      <c r="AP6138" s="28"/>
      <c r="AQ6138" s="28"/>
      <c r="AR6138" s="28"/>
      <c r="AS6138" s="28"/>
      <c r="AT6138" s="96"/>
      <c r="AU6138" s="28"/>
      <c r="AV6138" s="28"/>
      <c r="AW6138" s="28"/>
      <c r="AX6138" s="28"/>
      <c r="AY6138" s="28"/>
      <c r="AZ6138" s="28"/>
      <c r="BA6138" s="28"/>
      <c r="BB6138" s="28"/>
      <c r="BC6138" s="28"/>
      <c r="BD6138" s="28"/>
      <c r="BE6138" s="28"/>
    </row>
    <row r="6139" spans="3:57" ht="14.25" customHeight="1">
      <c r="C6139" s="46"/>
      <c r="D6139" s="28"/>
      <c r="E6139" s="28"/>
      <c r="F6139" s="28"/>
      <c r="G6139" s="28"/>
      <c r="H6139" s="28"/>
      <c r="I6139" s="28"/>
      <c r="J6139" s="28"/>
      <c r="K6139" s="28"/>
      <c r="L6139" s="28"/>
      <c r="M6139" s="28"/>
      <c r="N6139" s="28"/>
      <c r="O6139" s="28"/>
      <c r="P6139" s="60"/>
      <c r="Q6139" s="60"/>
      <c r="R6139" s="60"/>
      <c r="S6139" s="60"/>
      <c r="T6139" s="60"/>
      <c r="U6139" s="60"/>
      <c r="V6139" s="46"/>
      <c r="W6139" s="28"/>
      <c r="X6139" s="28"/>
      <c r="Y6139" s="28"/>
      <c r="AA6139" s="77"/>
      <c r="AB6139" s="28"/>
      <c r="AC6139" s="28"/>
      <c r="AD6139" s="28"/>
      <c r="AE6139" s="28"/>
      <c r="AF6139" s="28"/>
      <c r="AG6139" s="28"/>
      <c r="AH6139" s="28"/>
      <c r="AI6139" s="28"/>
      <c r="AJ6139" s="28"/>
      <c r="AK6139" s="28"/>
      <c r="AL6139" s="28"/>
      <c r="AM6139" s="28"/>
      <c r="AN6139" s="28"/>
      <c r="AO6139" s="28"/>
      <c r="AP6139" s="28"/>
      <c r="AQ6139" s="28"/>
      <c r="AR6139" s="28"/>
      <c r="AS6139" s="28"/>
      <c r="AT6139" s="96"/>
      <c r="AU6139" s="28"/>
      <c r="AV6139" s="28"/>
      <c r="AW6139" s="28"/>
      <c r="AX6139" s="28"/>
      <c r="AY6139" s="28"/>
      <c r="AZ6139" s="28"/>
      <c r="BA6139" s="28"/>
      <c r="BB6139" s="28"/>
      <c r="BC6139" s="28"/>
      <c r="BD6139" s="28"/>
      <c r="BE6139" s="28"/>
    </row>
    <row r="6140" spans="3:57" ht="14.25" customHeight="1">
      <c r="C6140" s="46"/>
      <c r="D6140" s="28"/>
      <c r="E6140" s="28"/>
      <c r="F6140" s="28"/>
      <c r="G6140" s="28"/>
      <c r="H6140" s="28"/>
      <c r="I6140" s="28"/>
      <c r="J6140" s="28"/>
      <c r="K6140" s="28"/>
      <c r="L6140" s="28"/>
      <c r="M6140" s="28"/>
      <c r="N6140" s="28"/>
      <c r="O6140" s="28"/>
      <c r="P6140" s="60"/>
      <c r="Q6140" s="60"/>
      <c r="R6140" s="60"/>
      <c r="S6140" s="60"/>
      <c r="T6140" s="60"/>
      <c r="U6140" s="60"/>
      <c r="V6140" s="46"/>
      <c r="W6140" s="28"/>
      <c r="X6140" s="28"/>
      <c r="Y6140" s="28"/>
      <c r="AA6140" s="77"/>
      <c r="AB6140" s="28"/>
      <c r="AC6140" s="28"/>
      <c r="AD6140" s="28"/>
      <c r="AE6140" s="28"/>
      <c r="AF6140" s="28"/>
      <c r="AG6140" s="28"/>
      <c r="AH6140" s="28"/>
      <c r="AI6140" s="28"/>
      <c r="AJ6140" s="28"/>
      <c r="AK6140" s="28"/>
      <c r="AL6140" s="28"/>
      <c r="AM6140" s="28"/>
      <c r="AN6140" s="28"/>
      <c r="AO6140" s="28"/>
      <c r="AP6140" s="28"/>
      <c r="AQ6140" s="28"/>
      <c r="AR6140" s="28"/>
      <c r="AS6140" s="28"/>
      <c r="AT6140" s="96"/>
      <c r="AU6140" s="28"/>
      <c r="AV6140" s="28"/>
      <c r="AW6140" s="28"/>
      <c r="AX6140" s="28"/>
      <c r="AY6140" s="28"/>
      <c r="AZ6140" s="28"/>
      <c r="BA6140" s="28"/>
      <c r="BB6140" s="28"/>
      <c r="BC6140" s="28"/>
      <c r="BD6140" s="28"/>
      <c r="BE6140" s="28"/>
    </row>
    <row r="6141" spans="3:57" ht="14.25" customHeight="1">
      <c r="C6141" s="46"/>
      <c r="D6141" s="28"/>
      <c r="E6141" s="28"/>
      <c r="F6141" s="28"/>
      <c r="G6141" s="28"/>
      <c r="H6141" s="28"/>
      <c r="I6141" s="28"/>
      <c r="J6141" s="28"/>
      <c r="K6141" s="28"/>
      <c r="L6141" s="28"/>
      <c r="M6141" s="28"/>
      <c r="N6141" s="28"/>
      <c r="O6141" s="28"/>
      <c r="P6141" s="60"/>
      <c r="Q6141" s="60"/>
      <c r="R6141" s="60"/>
      <c r="S6141" s="60"/>
      <c r="T6141" s="60"/>
      <c r="U6141" s="60"/>
      <c r="V6141" s="46"/>
      <c r="W6141" s="28"/>
      <c r="X6141" s="28"/>
      <c r="Y6141" s="28"/>
      <c r="AA6141" s="77"/>
      <c r="AB6141" s="28"/>
      <c r="AC6141" s="28"/>
      <c r="AD6141" s="28"/>
      <c r="AE6141" s="28"/>
      <c r="AF6141" s="28"/>
      <c r="AG6141" s="28"/>
      <c r="AH6141" s="28"/>
      <c r="AI6141" s="28"/>
      <c r="AJ6141" s="28"/>
      <c r="AK6141" s="28"/>
      <c r="AL6141" s="28"/>
      <c r="AM6141" s="28"/>
      <c r="AN6141" s="28"/>
      <c r="AO6141" s="28"/>
      <c r="AP6141" s="28"/>
      <c r="AQ6141" s="28"/>
      <c r="AR6141" s="28"/>
      <c r="AS6141" s="28"/>
      <c r="AT6141" s="96"/>
      <c r="AU6141" s="28"/>
      <c r="AV6141" s="28"/>
      <c r="AW6141" s="28"/>
      <c r="AX6141" s="28"/>
      <c r="AY6141" s="28"/>
      <c r="AZ6141" s="28"/>
      <c r="BA6141" s="28"/>
      <c r="BB6141" s="28"/>
      <c r="BC6141" s="28"/>
      <c r="BD6141" s="28"/>
      <c r="BE6141" s="28"/>
    </row>
    <row r="6142" spans="3:57" ht="14.25" customHeight="1">
      <c r="C6142" s="46"/>
      <c r="D6142" s="28"/>
      <c r="E6142" s="28"/>
      <c r="F6142" s="28"/>
      <c r="G6142" s="28"/>
      <c r="H6142" s="28"/>
      <c r="I6142" s="28"/>
      <c r="J6142" s="28"/>
      <c r="K6142" s="28"/>
      <c r="L6142" s="28"/>
      <c r="M6142" s="28"/>
      <c r="N6142" s="28"/>
      <c r="O6142" s="28"/>
      <c r="P6142" s="60"/>
      <c r="Q6142" s="60"/>
      <c r="R6142" s="60"/>
      <c r="S6142" s="60"/>
      <c r="T6142" s="60"/>
      <c r="U6142" s="60"/>
      <c r="V6142" s="46"/>
      <c r="W6142" s="28"/>
      <c r="X6142" s="28"/>
      <c r="Y6142" s="28"/>
      <c r="AA6142" s="77"/>
      <c r="AB6142" s="28"/>
      <c r="AC6142" s="28"/>
      <c r="AD6142" s="28"/>
      <c r="AE6142" s="28"/>
      <c r="AF6142" s="28"/>
      <c r="AG6142" s="28"/>
      <c r="AH6142" s="28"/>
      <c r="AI6142" s="28"/>
      <c r="AJ6142" s="28"/>
      <c r="AK6142" s="28"/>
      <c r="AL6142" s="28"/>
      <c r="AM6142" s="28"/>
      <c r="AN6142" s="28"/>
      <c r="AO6142" s="28"/>
      <c r="AP6142" s="28"/>
      <c r="AQ6142" s="28"/>
      <c r="AR6142" s="28"/>
      <c r="AS6142" s="28"/>
      <c r="AT6142" s="96"/>
      <c r="AU6142" s="28"/>
      <c r="AV6142" s="28"/>
      <c r="AW6142" s="28"/>
      <c r="AX6142" s="28"/>
      <c r="AY6142" s="28"/>
      <c r="AZ6142" s="28"/>
      <c r="BA6142" s="28"/>
      <c r="BB6142" s="28"/>
      <c r="BC6142" s="28"/>
      <c r="BD6142" s="28"/>
      <c r="BE6142" s="28"/>
    </row>
    <row r="6143" spans="3:57" ht="14.25" customHeight="1">
      <c r="C6143" s="46"/>
      <c r="D6143" s="28"/>
      <c r="E6143" s="28"/>
      <c r="F6143" s="28"/>
      <c r="G6143" s="28"/>
      <c r="H6143" s="28"/>
      <c r="I6143" s="28"/>
      <c r="J6143" s="28"/>
      <c r="K6143" s="28"/>
      <c r="L6143" s="28"/>
      <c r="M6143" s="28"/>
      <c r="N6143" s="28"/>
      <c r="O6143" s="28"/>
      <c r="P6143" s="60"/>
      <c r="Q6143" s="60"/>
      <c r="R6143" s="60"/>
      <c r="S6143" s="60"/>
      <c r="T6143" s="60"/>
      <c r="U6143" s="60"/>
      <c r="V6143" s="46"/>
      <c r="W6143" s="28"/>
      <c r="X6143" s="28"/>
      <c r="Y6143" s="28"/>
      <c r="AA6143" s="77"/>
      <c r="AB6143" s="28"/>
      <c r="AC6143" s="28"/>
      <c r="AD6143" s="28"/>
      <c r="AE6143" s="28"/>
      <c r="AF6143" s="28"/>
      <c r="AG6143" s="28"/>
      <c r="AH6143" s="28"/>
      <c r="AI6143" s="28"/>
      <c r="AJ6143" s="28"/>
      <c r="AK6143" s="28"/>
      <c r="AL6143" s="28"/>
      <c r="AM6143" s="28"/>
      <c r="AN6143" s="28"/>
      <c r="AO6143" s="28"/>
      <c r="AP6143" s="28"/>
      <c r="AQ6143" s="28"/>
      <c r="AR6143" s="28"/>
      <c r="AS6143" s="28"/>
      <c r="AT6143" s="96"/>
      <c r="AU6143" s="28"/>
      <c r="AV6143" s="28"/>
      <c r="AW6143" s="28"/>
      <c r="AX6143" s="28"/>
      <c r="AY6143" s="28"/>
      <c r="AZ6143" s="28"/>
      <c r="BA6143" s="28"/>
      <c r="BB6143" s="28"/>
      <c r="BC6143" s="28"/>
      <c r="BD6143" s="28"/>
      <c r="BE6143" s="28"/>
    </row>
    <row r="6144" spans="3:57" ht="14.25" customHeight="1">
      <c r="C6144" s="46"/>
      <c r="D6144" s="28"/>
      <c r="E6144" s="28"/>
      <c r="F6144" s="28"/>
      <c r="G6144" s="28"/>
      <c r="H6144" s="28"/>
      <c r="I6144" s="28"/>
      <c r="J6144" s="28"/>
      <c r="K6144" s="28"/>
      <c r="L6144" s="28"/>
      <c r="M6144" s="28"/>
      <c r="N6144" s="28"/>
      <c r="O6144" s="28"/>
      <c r="P6144" s="60"/>
      <c r="Q6144" s="60"/>
      <c r="R6144" s="60"/>
      <c r="S6144" s="60"/>
      <c r="T6144" s="60"/>
      <c r="U6144" s="60"/>
      <c r="V6144" s="46"/>
      <c r="W6144" s="28"/>
      <c r="X6144" s="28"/>
      <c r="Y6144" s="28"/>
      <c r="AA6144" s="77"/>
      <c r="AB6144" s="28"/>
      <c r="AC6144" s="28"/>
      <c r="AD6144" s="28"/>
      <c r="AE6144" s="28"/>
      <c r="AF6144" s="28"/>
      <c r="AG6144" s="28"/>
      <c r="AH6144" s="28"/>
      <c r="AI6144" s="28"/>
      <c r="AJ6144" s="28"/>
      <c r="AK6144" s="28"/>
      <c r="AL6144" s="28"/>
      <c r="AM6144" s="28"/>
      <c r="AN6144" s="28"/>
      <c r="AO6144" s="28"/>
      <c r="AP6144" s="28"/>
      <c r="AQ6144" s="28"/>
      <c r="AR6144" s="28"/>
      <c r="AS6144" s="28"/>
      <c r="AT6144" s="96"/>
      <c r="AU6144" s="28"/>
      <c r="AV6144" s="28"/>
      <c r="AW6144" s="28"/>
      <c r="AX6144" s="28"/>
      <c r="AY6144" s="28"/>
      <c r="AZ6144" s="28"/>
      <c r="BA6144" s="28"/>
      <c r="BB6144" s="28"/>
      <c r="BC6144" s="28"/>
      <c r="BD6144" s="28"/>
      <c r="BE6144" s="28"/>
    </row>
    <row r="6145" spans="3:57" ht="14.25" customHeight="1">
      <c r="C6145" s="46"/>
      <c r="D6145" s="28"/>
      <c r="E6145" s="28"/>
      <c r="F6145" s="28"/>
      <c r="G6145" s="28"/>
      <c r="H6145" s="28"/>
      <c r="I6145" s="28"/>
      <c r="J6145" s="28"/>
      <c r="K6145" s="28"/>
      <c r="L6145" s="28"/>
      <c r="M6145" s="28"/>
      <c r="N6145" s="28"/>
      <c r="O6145" s="28"/>
      <c r="P6145" s="60"/>
      <c r="Q6145" s="60"/>
      <c r="R6145" s="60"/>
      <c r="S6145" s="60"/>
      <c r="T6145" s="60"/>
      <c r="U6145" s="60"/>
      <c r="V6145" s="46"/>
      <c r="W6145" s="28"/>
      <c r="X6145" s="28"/>
      <c r="Y6145" s="28"/>
      <c r="AA6145" s="77"/>
      <c r="AB6145" s="28"/>
      <c r="AC6145" s="28"/>
      <c r="AD6145" s="28"/>
      <c r="AE6145" s="28"/>
      <c r="AF6145" s="28"/>
      <c r="AG6145" s="28"/>
      <c r="AH6145" s="28"/>
      <c r="AI6145" s="28"/>
      <c r="AJ6145" s="28"/>
      <c r="AK6145" s="28"/>
      <c r="AL6145" s="28"/>
      <c r="AM6145" s="28"/>
      <c r="AN6145" s="28"/>
      <c r="AO6145" s="28"/>
      <c r="AP6145" s="28"/>
      <c r="AQ6145" s="28"/>
      <c r="AR6145" s="28"/>
      <c r="AS6145" s="28"/>
      <c r="AT6145" s="96"/>
      <c r="AU6145" s="28"/>
      <c r="AV6145" s="28"/>
      <c r="AW6145" s="28"/>
      <c r="AX6145" s="28"/>
      <c r="AY6145" s="28"/>
      <c r="AZ6145" s="28"/>
      <c r="BA6145" s="28"/>
      <c r="BB6145" s="28"/>
      <c r="BC6145" s="28"/>
      <c r="BD6145" s="28"/>
      <c r="BE6145" s="28"/>
    </row>
    <row r="6146" spans="3:57" ht="14.25" customHeight="1">
      <c r="C6146" s="46"/>
      <c r="D6146" s="28"/>
      <c r="E6146" s="28"/>
      <c r="F6146" s="28"/>
      <c r="G6146" s="28"/>
      <c r="H6146" s="28"/>
      <c r="I6146" s="28"/>
      <c r="J6146" s="28"/>
      <c r="K6146" s="28"/>
      <c r="L6146" s="28"/>
      <c r="M6146" s="28"/>
      <c r="N6146" s="28"/>
      <c r="O6146" s="28"/>
      <c r="P6146" s="60"/>
      <c r="Q6146" s="60"/>
      <c r="R6146" s="60"/>
      <c r="S6146" s="60"/>
      <c r="T6146" s="60"/>
      <c r="U6146" s="60"/>
      <c r="V6146" s="46"/>
      <c r="W6146" s="28"/>
      <c r="X6146" s="28"/>
      <c r="Y6146" s="28"/>
      <c r="AA6146" s="77"/>
      <c r="AB6146" s="28"/>
      <c r="AC6146" s="28"/>
      <c r="AD6146" s="28"/>
      <c r="AE6146" s="28"/>
      <c r="AF6146" s="28"/>
      <c r="AG6146" s="28"/>
      <c r="AH6146" s="28"/>
      <c r="AI6146" s="28"/>
      <c r="AJ6146" s="28"/>
      <c r="AK6146" s="28"/>
      <c r="AL6146" s="28"/>
      <c r="AM6146" s="28"/>
      <c r="AN6146" s="28"/>
      <c r="AO6146" s="28"/>
      <c r="AP6146" s="28"/>
      <c r="AQ6146" s="28"/>
      <c r="AR6146" s="28"/>
      <c r="AS6146" s="28"/>
      <c r="AT6146" s="96"/>
      <c r="AU6146" s="28"/>
      <c r="AV6146" s="28"/>
      <c r="AW6146" s="28"/>
      <c r="AX6146" s="28"/>
      <c r="AY6146" s="28"/>
      <c r="AZ6146" s="28"/>
      <c r="BA6146" s="28"/>
      <c r="BB6146" s="28"/>
      <c r="BC6146" s="28"/>
      <c r="BD6146" s="28"/>
      <c r="BE6146" s="28"/>
    </row>
    <row r="6147" spans="3:57" ht="14.25" customHeight="1">
      <c r="C6147" s="46"/>
      <c r="D6147" s="28"/>
      <c r="E6147" s="28"/>
      <c r="F6147" s="28"/>
      <c r="G6147" s="28"/>
      <c r="H6147" s="28"/>
      <c r="I6147" s="28"/>
      <c r="J6147" s="28"/>
      <c r="K6147" s="28"/>
      <c r="L6147" s="28"/>
      <c r="M6147" s="28"/>
      <c r="N6147" s="28"/>
      <c r="O6147" s="28"/>
      <c r="P6147" s="60"/>
      <c r="Q6147" s="60"/>
      <c r="R6147" s="60"/>
      <c r="S6147" s="60"/>
      <c r="T6147" s="60"/>
      <c r="U6147" s="60"/>
      <c r="V6147" s="46"/>
      <c r="W6147" s="28"/>
      <c r="X6147" s="28"/>
      <c r="Y6147" s="28"/>
      <c r="AA6147" s="77"/>
      <c r="AB6147" s="28"/>
      <c r="AC6147" s="28"/>
      <c r="AD6147" s="28"/>
      <c r="AE6147" s="28"/>
      <c r="AF6147" s="28"/>
      <c r="AG6147" s="28"/>
      <c r="AH6147" s="28"/>
      <c r="AI6147" s="28"/>
      <c r="AJ6147" s="28"/>
      <c r="AK6147" s="28"/>
      <c r="AL6147" s="28"/>
      <c r="AM6147" s="28"/>
      <c r="AN6147" s="28"/>
      <c r="AO6147" s="28"/>
      <c r="AP6147" s="28"/>
      <c r="AQ6147" s="28"/>
      <c r="AR6147" s="28"/>
      <c r="AS6147" s="28"/>
      <c r="AT6147" s="96"/>
      <c r="AU6147" s="28"/>
      <c r="AV6147" s="28"/>
      <c r="AW6147" s="28"/>
      <c r="AX6147" s="28"/>
      <c r="AY6147" s="28"/>
      <c r="AZ6147" s="28"/>
      <c r="BA6147" s="28"/>
      <c r="BB6147" s="28"/>
      <c r="BC6147" s="28"/>
      <c r="BD6147" s="28"/>
      <c r="BE6147" s="28"/>
    </row>
    <row r="6148" spans="3:57" ht="14.25" customHeight="1">
      <c r="C6148" s="46"/>
      <c r="D6148" s="28"/>
      <c r="E6148" s="28"/>
      <c r="F6148" s="28"/>
      <c r="G6148" s="28"/>
      <c r="H6148" s="28"/>
      <c r="I6148" s="28"/>
      <c r="J6148" s="28"/>
      <c r="K6148" s="28"/>
      <c r="L6148" s="28"/>
      <c r="M6148" s="28"/>
      <c r="N6148" s="28"/>
      <c r="O6148" s="28"/>
      <c r="P6148" s="60"/>
      <c r="Q6148" s="60"/>
      <c r="R6148" s="60"/>
      <c r="S6148" s="60"/>
      <c r="T6148" s="60"/>
      <c r="U6148" s="60"/>
      <c r="V6148" s="46"/>
      <c r="W6148" s="28"/>
      <c r="X6148" s="28"/>
      <c r="Y6148" s="28"/>
      <c r="AA6148" s="77"/>
      <c r="AB6148" s="28"/>
      <c r="AC6148" s="28"/>
      <c r="AD6148" s="28"/>
      <c r="AE6148" s="28"/>
      <c r="AF6148" s="28"/>
      <c r="AG6148" s="28"/>
      <c r="AH6148" s="28"/>
      <c r="AI6148" s="28"/>
      <c r="AJ6148" s="28"/>
      <c r="AK6148" s="28"/>
      <c r="AL6148" s="28"/>
      <c r="AM6148" s="28"/>
      <c r="AN6148" s="28"/>
      <c r="AO6148" s="28"/>
      <c r="AP6148" s="28"/>
      <c r="AQ6148" s="28"/>
      <c r="AR6148" s="28"/>
      <c r="AS6148" s="28"/>
      <c r="AT6148" s="96"/>
      <c r="AU6148" s="28"/>
      <c r="AV6148" s="28"/>
      <c r="AW6148" s="28"/>
      <c r="AX6148" s="28"/>
      <c r="AY6148" s="28"/>
      <c r="AZ6148" s="28"/>
      <c r="BA6148" s="28"/>
      <c r="BB6148" s="28"/>
      <c r="BC6148" s="28"/>
      <c r="BD6148" s="28"/>
      <c r="BE6148" s="28"/>
    </row>
    <row r="6149" spans="3:57" ht="14.25" customHeight="1">
      <c r="C6149" s="46"/>
      <c r="D6149" s="28"/>
      <c r="E6149" s="28"/>
      <c r="F6149" s="28"/>
      <c r="G6149" s="28"/>
      <c r="H6149" s="28"/>
      <c r="I6149" s="28"/>
      <c r="J6149" s="28"/>
      <c r="K6149" s="28"/>
      <c r="L6149" s="28"/>
      <c r="M6149" s="28"/>
      <c r="N6149" s="28"/>
      <c r="O6149" s="28"/>
      <c r="P6149" s="60"/>
      <c r="Q6149" s="60"/>
      <c r="R6149" s="60"/>
      <c r="S6149" s="60"/>
      <c r="T6149" s="60"/>
      <c r="U6149" s="60"/>
      <c r="V6149" s="46"/>
      <c r="W6149" s="28"/>
      <c r="X6149" s="28"/>
      <c r="Y6149" s="28"/>
      <c r="AA6149" s="77"/>
      <c r="AB6149" s="28"/>
      <c r="AC6149" s="28"/>
      <c r="AD6149" s="28"/>
      <c r="AE6149" s="28"/>
      <c r="AF6149" s="28"/>
      <c r="AG6149" s="28"/>
      <c r="AH6149" s="28"/>
      <c r="AI6149" s="28"/>
      <c r="AJ6149" s="28"/>
      <c r="AK6149" s="28"/>
      <c r="AL6149" s="28"/>
      <c r="AM6149" s="28"/>
      <c r="AN6149" s="28"/>
      <c r="AO6149" s="28"/>
      <c r="AP6149" s="28"/>
      <c r="AQ6149" s="28"/>
      <c r="AR6149" s="28"/>
      <c r="AS6149" s="28"/>
      <c r="AT6149" s="96"/>
      <c r="AU6149" s="28"/>
      <c r="AV6149" s="28"/>
      <c r="AW6149" s="28"/>
      <c r="AX6149" s="28"/>
      <c r="AY6149" s="28"/>
      <c r="AZ6149" s="28"/>
      <c r="BA6149" s="28"/>
      <c r="BB6149" s="28"/>
      <c r="BC6149" s="28"/>
      <c r="BD6149" s="28"/>
      <c r="BE6149" s="28"/>
    </row>
    <row r="6150" spans="3:57" ht="14.25" customHeight="1">
      <c r="C6150" s="46"/>
      <c r="D6150" s="28"/>
      <c r="E6150" s="28"/>
      <c r="F6150" s="28"/>
      <c r="G6150" s="28"/>
      <c r="H6150" s="28"/>
      <c r="I6150" s="28"/>
      <c r="J6150" s="28"/>
      <c r="K6150" s="28"/>
      <c r="L6150" s="28"/>
      <c r="M6150" s="28"/>
      <c r="N6150" s="28"/>
      <c r="O6150" s="28"/>
      <c r="P6150" s="60"/>
      <c r="Q6150" s="60"/>
      <c r="R6150" s="60"/>
      <c r="S6150" s="60"/>
      <c r="T6150" s="60"/>
      <c r="U6150" s="60"/>
      <c r="V6150" s="46"/>
      <c r="W6150" s="28"/>
      <c r="X6150" s="28"/>
      <c r="Y6150" s="28"/>
      <c r="AA6150" s="77"/>
      <c r="AB6150" s="28"/>
      <c r="AC6150" s="28"/>
      <c r="AD6150" s="28"/>
      <c r="AE6150" s="28"/>
      <c r="AF6150" s="28"/>
      <c r="AG6150" s="28"/>
      <c r="AH6150" s="28"/>
      <c r="AI6150" s="28"/>
      <c r="AJ6150" s="28"/>
      <c r="AK6150" s="28"/>
      <c r="AL6150" s="28"/>
      <c r="AM6150" s="28"/>
      <c r="AN6150" s="28"/>
      <c r="AO6150" s="28"/>
      <c r="AP6150" s="28"/>
      <c r="AQ6150" s="28"/>
      <c r="AR6150" s="28"/>
      <c r="AS6150" s="28"/>
      <c r="AT6150" s="96"/>
      <c r="AU6150" s="28"/>
      <c r="AV6150" s="28"/>
      <c r="AW6150" s="28"/>
      <c r="AX6150" s="28"/>
      <c r="AY6150" s="28"/>
      <c r="AZ6150" s="28"/>
      <c r="BA6150" s="28"/>
      <c r="BB6150" s="28"/>
      <c r="BC6150" s="28"/>
      <c r="BD6150" s="28"/>
      <c r="BE6150" s="28"/>
    </row>
    <row r="6151" spans="3:57" ht="14.25" customHeight="1">
      <c r="C6151" s="46"/>
      <c r="D6151" s="28"/>
      <c r="E6151" s="28"/>
      <c r="F6151" s="28"/>
      <c r="G6151" s="28"/>
      <c r="H6151" s="28"/>
      <c r="I6151" s="28"/>
      <c r="J6151" s="28"/>
      <c r="K6151" s="28"/>
      <c r="L6151" s="28"/>
      <c r="M6151" s="28"/>
      <c r="N6151" s="28"/>
      <c r="O6151" s="28"/>
      <c r="P6151" s="60"/>
      <c r="Q6151" s="60"/>
      <c r="R6151" s="60"/>
      <c r="S6151" s="60"/>
      <c r="T6151" s="60"/>
      <c r="U6151" s="60"/>
      <c r="V6151" s="46"/>
      <c r="W6151" s="28"/>
      <c r="X6151" s="28"/>
      <c r="Y6151" s="28"/>
      <c r="AA6151" s="77"/>
      <c r="AB6151" s="28"/>
      <c r="AC6151" s="28"/>
      <c r="AD6151" s="28"/>
      <c r="AE6151" s="28"/>
      <c r="AF6151" s="28"/>
      <c r="AG6151" s="28"/>
      <c r="AH6151" s="28"/>
      <c r="AI6151" s="28"/>
      <c r="AJ6151" s="28"/>
      <c r="AK6151" s="28"/>
      <c r="AL6151" s="28"/>
      <c r="AM6151" s="28"/>
      <c r="AN6151" s="28"/>
      <c r="AO6151" s="28"/>
      <c r="AP6151" s="28"/>
      <c r="AQ6151" s="28"/>
      <c r="AR6151" s="28"/>
      <c r="AS6151" s="28"/>
      <c r="AT6151" s="96"/>
      <c r="AU6151" s="28"/>
      <c r="AV6151" s="28"/>
      <c r="AW6151" s="28"/>
      <c r="AX6151" s="28"/>
      <c r="AY6151" s="28"/>
      <c r="AZ6151" s="28"/>
      <c r="BA6151" s="28"/>
      <c r="BB6151" s="28"/>
      <c r="BC6151" s="28"/>
      <c r="BD6151" s="28"/>
      <c r="BE6151" s="28"/>
    </row>
    <row r="6152" spans="3:57" ht="14.25" customHeight="1">
      <c r="C6152" s="46"/>
      <c r="D6152" s="28"/>
      <c r="E6152" s="28"/>
      <c r="F6152" s="28"/>
      <c r="G6152" s="28"/>
      <c r="H6152" s="28"/>
      <c r="I6152" s="28"/>
      <c r="J6152" s="28"/>
      <c r="K6152" s="28"/>
      <c r="L6152" s="28"/>
      <c r="M6152" s="28"/>
      <c r="N6152" s="28"/>
      <c r="O6152" s="28"/>
      <c r="P6152" s="60"/>
      <c r="Q6152" s="60"/>
      <c r="R6152" s="60"/>
      <c r="S6152" s="60"/>
      <c r="T6152" s="60"/>
      <c r="U6152" s="60"/>
      <c r="V6152" s="46"/>
      <c r="W6152" s="28"/>
      <c r="X6152" s="28"/>
      <c r="Y6152" s="28"/>
      <c r="AA6152" s="77"/>
      <c r="AB6152" s="28"/>
      <c r="AC6152" s="28"/>
      <c r="AD6152" s="28"/>
      <c r="AE6152" s="28"/>
      <c r="AF6152" s="28"/>
      <c r="AG6152" s="28"/>
      <c r="AH6152" s="28"/>
      <c r="AI6152" s="28"/>
      <c r="AJ6152" s="28"/>
      <c r="AK6152" s="28"/>
      <c r="AL6152" s="28"/>
      <c r="AM6152" s="28"/>
      <c r="AN6152" s="28"/>
      <c r="AO6152" s="28"/>
      <c r="AP6152" s="28"/>
      <c r="AQ6152" s="28"/>
      <c r="AR6152" s="28"/>
      <c r="AS6152" s="28"/>
      <c r="AT6152" s="96"/>
      <c r="AU6152" s="28"/>
      <c r="AV6152" s="28"/>
      <c r="AW6152" s="28"/>
      <c r="AX6152" s="28"/>
      <c r="AY6152" s="28"/>
      <c r="AZ6152" s="28"/>
      <c r="BA6152" s="28"/>
      <c r="BB6152" s="28"/>
      <c r="BC6152" s="28"/>
      <c r="BD6152" s="28"/>
      <c r="BE6152" s="28"/>
    </row>
    <row r="6153" spans="3:57" ht="14.25" customHeight="1">
      <c r="C6153" s="46"/>
      <c r="D6153" s="28"/>
      <c r="E6153" s="28"/>
      <c r="F6153" s="28"/>
      <c r="G6153" s="28"/>
      <c r="H6153" s="28"/>
      <c r="I6153" s="28"/>
      <c r="J6153" s="28"/>
      <c r="K6153" s="28"/>
      <c r="L6153" s="28"/>
      <c r="M6153" s="28"/>
      <c r="N6153" s="28"/>
      <c r="O6153" s="28"/>
      <c r="P6153" s="60"/>
      <c r="Q6153" s="60"/>
      <c r="R6153" s="60"/>
      <c r="S6153" s="60"/>
      <c r="T6153" s="60"/>
      <c r="U6153" s="60"/>
      <c r="V6153" s="46"/>
      <c r="W6153" s="28"/>
      <c r="X6153" s="28"/>
      <c r="Y6153" s="28"/>
      <c r="AA6153" s="77"/>
      <c r="AB6153" s="28"/>
      <c r="AC6153" s="28"/>
      <c r="AD6153" s="28"/>
      <c r="AE6153" s="28"/>
      <c r="AF6153" s="28"/>
      <c r="AG6153" s="28"/>
      <c r="AH6153" s="28"/>
      <c r="AI6153" s="28"/>
      <c r="AJ6153" s="28"/>
      <c r="AK6153" s="28"/>
      <c r="AL6153" s="28"/>
      <c r="AM6153" s="28"/>
      <c r="AN6153" s="28"/>
      <c r="AO6153" s="28"/>
      <c r="AP6153" s="28"/>
      <c r="AQ6153" s="28"/>
      <c r="AR6153" s="28"/>
      <c r="AS6153" s="28"/>
      <c r="AT6153" s="96"/>
      <c r="AU6153" s="28"/>
      <c r="AV6153" s="28"/>
      <c r="AW6153" s="28"/>
      <c r="AX6153" s="28"/>
      <c r="AY6153" s="28"/>
      <c r="AZ6153" s="28"/>
      <c r="BA6153" s="28"/>
      <c r="BB6153" s="28"/>
      <c r="BC6153" s="28"/>
      <c r="BD6153" s="28"/>
      <c r="BE6153" s="28"/>
    </row>
    <row r="6154" spans="3:57" ht="14.25" customHeight="1">
      <c r="C6154" s="46"/>
      <c r="D6154" s="28"/>
      <c r="E6154" s="28"/>
      <c r="F6154" s="28"/>
      <c r="G6154" s="28"/>
      <c r="H6154" s="28"/>
      <c r="I6154" s="28"/>
      <c r="J6154" s="28"/>
      <c r="K6154" s="28"/>
      <c r="L6154" s="28"/>
      <c r="M6154" s="28"/>
      <c r="N6154" s="28"/>
      <c r="O6154" s="28"/>
      <c r="P6154" s="60"/>
      <c r="Q6154" s="60"/>
      <c r="R6154" s="60"/>
      <c r="S6154" s="60"/>
      <c r="T6154" s="60"/>
      <c r="U6154" s="60"/>
      <c r="V6154" s="46"/>
      <c r="W6154" s="28"/>
      <c r="X6154" s="28"/>
      <c r="Y6154" s="28"/>
      <c r="AA6154" s="77"/>
      <c r="AB6154" s="28"/>
      <c r="AC6154" s="28"/>
      <c r="AD6154" s="28"/>
      <c r="AE6154" s="28"/>
      <c r="AF6154" s="28"/>
      <c r="AG6154" s="28"/>
      <c r="AH6154" s="28"/>
      <c r="AI6154" s="28"/>
      <c r="AJ6154" s="28"/>
      <c r="AK6154" s="28"/>
      <c r="AL6154" s="28"/>
      <c r="AM6154" s="28"/>
      <c r="AN6154" s="28"/>
      <c r="AO6154" s="28"/>
      <c r="AP6154" s="28"/>
      <c r="AQ6154" s="28"/>
      <c r="AR6154" s="28"/>
      <c r="AS6154" s="28"/>
      <c r="AT6154" s="96"/>
      <c r="AU6154" s="28"/>
      <c r="AV6154" s="28"/>
      <c r="AW6154" s="28"/>
      <c r="AX6154" s="28"/>
      <c r="AY6154" s="28"/>
      <c r="AZ6154" s="28"/>
      <c r="BA6154" s="28"/>
      <c r="BB6154" s="28"/>
      <c r="BC6154" s="28"/>
      <c r="BD6154" s="28"/>
      <c r="BE6154" s="28"/>
    </row>
    <row r="6155" spans="3:57" ht="14.25" customHeight="1">
      <c r="C6155" s="46"/>
      <c r="D6155" s="28"/>
      <c r="E6155" s="28"/>
      <c r="F6155" s="28"/>
      <c r="G6155" s="28"/>
      <c r="H6155" s="28"/>
      <c r="I6155" s="28"/>
      <c r="J6155" s="28"/>
      <c r="K6155" s="28"/>
      <c r="L6155" s="28"/>
      <c r="M6155" s="28"/>
      <c r="N6155" s="28"/>
      <c r="O6155" s="28"/>
      <c r="P6155" s="60"/>
      <c r="Q6155" s="60"/>
      <c r="R6155" s="60"/>
      <c r="S6155" s="60"/>
      <c r="T6155" s="60"/>
      <c r="U6155" s="60"/>
      <c r="V6155" s="46"/>
      <c r="W6155" s="28"/>
      <c r="X6155" s="28"/>
      <c r="Y6155" s="28"/>
      <c r="AA6155" s="77"/>
      <c r="AB6155" s="28"/>
      <c r="AC6155" s="28"/>
      <c r="AD6155" s="28"/>
      <c r="AE6155" s="28"/>
      <c r="AF6155" s="28"/>
      <c r="AG6155" s="28"/>
      <c r="AH6155" s="28"/>
      <c r="AI6155" s="28"/>
      <c r="AJ6155" s="28"/>
      <c r="AK6155" s="28"/>
      <c r="AL6155" s="28"/>
      <c r="AM6155" s="28"/>
      <c r="AN6155" s="28"/>
      <c r="AO6155" s="28"/>
      <c r="AP6155" s="28"/>
      <c r="AQ6155" s="28"/>
      <c r="AR6155" s="28"/>
      <c r="AS6155" s="28"/>
      <c r="AT6155" s="96"/>
      <c r="AU6155" s="28"/>
      <c r="AV6155" s="28"/>
      <c r="AW6155" s="28"/>
      <c r="AX6155" s="28"/>
      <c r="AY6155" s="28"/>
      <c r="AZ6155" s="28"/>
      <c r="BA6155" s="28"/>
      <c r="BB6155" s="28"/>
      <c r="BC6155" s="28"/>
      <c r="BD6155" s="28"/>
      <c r="BE6155" s="28"/>
    </row>
    <row r="6156" spans="3:57" ht="14.25" customHeight="1">
      <c r="C6156" s="46"/>
      <c r="D6156" s="28"/>
      <c r="E6156" s="28"/>
      <c r="F6156" s="28"/>
      <c r="G6156" s="28"/>
      <c r="H6156" s="28"/>
      <c r="I6156" s="28"/>
      <c r="J6156" s="28"/>
      <c r="K6156" s="28"/>
      <c r="L6156" s="28"/>
      <c r="M6156" s="28"/>
      <c r="N6156" s="28"/>
      <c r="O6156" s="28"/>
      <c r="P6156" s="60"/>
      <c r="Q6156" s="60"/>
      <c r="R6156" s="60"/>
      <c r="S6156" s="60"/>
      <c r="T6156" s="60"/>
      <c r="U6156" s="60"/>
      <c r="V6156" s="46"/>
      <c r="W6156" s="28"/>
      <c r="X6156" s="28"/>
      <c r="Y6156" s="28"/>
      <c r="AA6156" s="77"/>
      <c r="AB6156" s="28"/>
      <c r="AC6156" s="28"/>
      <c r="AD6156" s="28"/>
      <c r="AE6156" s="28"/>
      <c r="AF6156" s="28"/>
      <c r="AG6156" s="28"/>
      <c r="AH6156" s="28"/>
      <c r="AI6156" s="28"/>
      <c r="AJ6156" s="28"/>
      <c r="AK6156" s="28"/>
      <c r="AL6156" s="28"/>
      <c r="AM6156" s="28"/>
      <c r="AN6156" s="28"/>
      <c r="AO6156" s="28"/>
      <c r="AP6156" s="28"/>
      <c r="AQ6156" s="28"/>
      <c r="AR6156" s="28"/>
      <c r="AS6156" s="28"/>
      <c r="AT6156" s="96"/>
      <c r="AU6156" s="28"/>
      <c r="AV6156" s="28"/>
      <c r="AW6156" s="28"/>
      <c r="AX6156" s="28"/>
      <c r="AY6156" s="28"/>
      <c r="AZ6156" s="28"/>
      <c r="BA6156" s="28"/>
      <c r="BB6156" s="28"/>
      <c r="BC6156" s="28"/>
      <c r="BD6156" s="28"/>
      <c r="BE6156" s="28"/>
    </row>
    <row r="6157" spans="3:57" ht="14.25" customHeight="1">
      <c r="C6157" s="46"/>
      <c r="D6157" s="28"/>
      <c r="E6157" s="28"/>
      <c r="F6157" s="28"/>
      <c r="G6157" s="28"/>
      <c r="H6157" s="28"/>
      <c r="I6157" s="28"/>
      <c r="J6157" s="28"/>
      <c r="K6157" s="28"/>
      <c r="L6157" s="28"/>
      <c r="M6157" s="28"/>
      <c r="N6157" s="28"/>
      <c r="O6157" s="28"/>
      <c r="P6157" s="60"/>
      <c r="Q6157" s="60"/>
      <c r="R6157" s="60"/>
      <c r="S6157" s="60"/>
      <c r="T6157" s="60"/>
      <c r="U6157" s="60"/>
      <c r="V6157" s="46"/>
      <c r="W6157" s="28"/>
      <c r="X6157" s="28"/>
      <c r="Y6157" s="28"/>
      <c r="AA6157" s="77"/>
      <c r="AB6157" s="28"/>
      <c r="AC6157" s="28"/>
      <c r="AD6157" s="28"/>
      <c r="AE6157" s="28"/>
      <c r="AF6157" s="28"/>
      <c r="AG6157" s="28"/>
      <c r="AH6157" s="28"/>
      <c r="AI6157" s="28"/>
      <c r="AJ6157" s="28"/>
      <c r="AK6157" s="28"/>
      <c r="AL6157" s="28"/>
      <c r="AM6157" s="28"/>
      <c r="AN6157" s="28"/>
      <c r="AO6157" s="28"/>
      <c r="AP6157" s="28"/>
      <c r="AQ6157" s="28"/>
      <c r="AR6157" s="28"/>
      <c r="AS6157" s="28"/>
      <c r="AT6157" s="96"/>
      <c r="AU6157" s="28"/>
      <c r="AV6157" s="28"/>
      <c r="AW6157" s="28"/>
      <c r="AX6157" s="28"/>
      <c r="AY6157" s="28"/>
      <c r="AZ6157" s="28"/>
      <c r="BA6157" s="28"/>
      <c r="BB6157" s="28"/>
      <c r="BC6157" s="28"/>
      <c r="BD6157" s="28"/>
      <c r="BE6157" s="28"/>
    </row>
    <row r="6158" spans="3:57" ht="14.25" customHeight="1">
      <c r="C6158" s="46"/>
      <c r="D6158" s="28"/>
      <c r="E6158" s="28"/>
      <c r="F6158" s="28"/>
      <c r="G6158" s="28"/>
      <c r="H6158" s="28"/>
      <c r="I6158" s="28"/>
      <c r="J6158" s="28"/>
      <c r="K6158" s="28"/>
      <c r="L6158" s="28"/>
      <c r="M6158" s="28"/>
      <c r="N6158" s="28"/>
      <c r="O6158" s="28"/>
      <c r="P6158" s="60"/>
      <c r="Q6158" s="60"/>
      <c r="R6158" s="60"/>
      <c r="S6158" s="60"/>
      <c r="T6158" s="60"/>
      <c r="U6158" s="60"/>
      <c r="V6158" s="46"/>
      <c r="W6158" s="28"/>
      <c r="X6158" s="28"/>
      <c r="Y6158" s="28"/>
      <c r="AA6158" s="77"/>
      <c r="AB6158" s="28"/>
      <c r="AC6158" s="28"/>
      <c r="AD6158" s="28"/>
      <c r="AE6158" s="28"/>
      <c r="AF6158" s="28"/>
      <c r="AG6158" s="28"/>
      <c r="AH6158" s="28"/>
      <c r="AI6158" s="28"/>
      <c r="AJ6158" s="28"/>
      <c r="AK6158" s="28"/>
      <c r="AL6158" s="28"/>
      <c r="AM6158" s="28"/>
      <c r="AN6158" s="28"/>
      <c r="AO6158" s="28"/>
      <c r="AP6158" s="28"/>
      <c r="AQ6158" s="28"/>
      <c r="AR6158" s="28"/>
      <c r="AS6158" s="28"/>
      <c r="AT6158" s="96"/>
      <c r="AU6158" s="28"/>
      <c r="AV6158" s="28"/>
      <c r="AW6158" s="28"/>
      <c r="AX6158" s="28"/>
      <c r="AY6158" s="28"/>
      <c r="AZ6158" s="28"/>
      <c r="BA6158" s="28"/>
      <c r="BB6158" s="28"/>
      <c r="BC6158" s="28"/>
      <c r="BD6158" s="28"/>
      <c r="BE6158" s="28"/>
    </row>
    <row r="6159" spans="3:57" ht="14.25" customHeight="1">
      <c r="C6159" s="46"/>
      <c r="D6159" s="28"/>
      <c r="E6159" s="28"/>
      <c r="F6159" s="28"/>
      <c r="G6159" s="28"/>
      <c r="H6159" s="28"/>
      <c r="I6159" s="28"/>
      <c r="J6159" s="28"/>
      <c r="K6159" s="28"/>
      <c r="L6159" s="28"/>
      <c r="M6159" s="28"/>
      <c r="N6159" s="28"/>
      <c r="O6159" s="28"/>
      <c r="P6159" s="60"/>
      <c r="Q6159" s="60"/>
      <c r="R6159" s="60"/>
      <c r="S6159" s="60"/>
      <c r="T6159" s="60"/>
      <c r="U6159" s="60"/>
      <c r="V6159" s="46"/>
      <c r="W6159" s="28"/>
      <c r="X6159" s="28"/>
      <c r="Y6159" s="28"/>
      <c r="AA6159" s="77"/>
      <c r="AB6159" s="28"/>
      <c r="AC6159" s="28"/>
      <c r="AD6159" s="28"/>
      <c r="AE6159" s="28"/>
      <c r="AF6159" s="28"/>
      <c r="AG6159" s="28"/>
      <c r="AH6159" s="28"/>
      <c r="AI6159" s="28"/>
      <c r="AJ6159" s="28"/>
      <c r="AK6159" s="28"/>
      <c r="AL6159" s="28"/>
      <c r="AM6159" s="28"/>
      <c r="AN6159" s="28"/>
      <c r="AO6159" s="28"/>
      <c r="AP6159" s="28"/>
      <c r="AQ6159" s="28"/>
      <c r="AR6159" s="28"/>
      <c r="AS6159" s="28"/>
      <c r="AT6159" s="96"/>
      <c r="AU6159" s="28"/>
      <c r="AV6159" s="28"/>
      <c r="AW6159" s="28"/>
      <c r="AX6159" s="28"/>
      <c r="AY6159" s="28"/>
      <c r="AZ6159" s="28"/>
      <c r="BA6159" s="28"/>
      <c r="BB6159" s="28"/>
      <c r="BC6159" s="28"/>
      <c r="BD6159" s="28"/>
      <c r="BE6159" s="28"/>
    </row>
    <row r="6160" spans="3:57" ht="14.25" customHeight="1">
      <c r="C6160" s="46"/>
      <c r="D6160" s="28"/>
      <c r="E6160" s="28"/>
      <c r="F6160" s="28"/>
      <c r="G6160" s="28"/>
      <c r="H6160" s="28"/>
      <c r="I6160" s="28"/>
      <c r="J6160" s="28"/>
      <c r="K6160" s="28"/>
      <c r="L6160" s="28"/>
      <c r="M6160" s="28"/>
      <c r="N6160" s="28"/>
      <c r="O6160" s="28"/>
      <c r="P6160" s="60"/>
      <c r="Q6160" s="60"/>
      <c r="R6160" s="60"/>
      <c r="S6160" s="60"/>
      <c r="T6160" s="60"/>
      <c r="U6160" s="60"/>
      <c r="V6160" s="46"/>
      <c r="W6160" s="28"/>
      <c r="X6160" s="28"/>
      <c r="Y6160" s="28"/>
      <c r="AA6160" s="77"/>
      <c r="AB6160" s="28"/>
      <c r="AC6160" s="28"/>
      <c r="AD6160" s="28"/>
      <c r="AE6160" s="28"/>
      <c r="AF6160" s="28"/>
      <c r="AG6160" s="28"/>
      <c r="AH6160" s="28"/>
      <c r="AI6160" s="28"/>
      <c r="AJ6160" s="28"/>
      <c r="AK6160" s="28"/>
      <c r="AL6160" s="28"/>
      <c r="AM6160" s="28"/>
      <c r="AN6160" s="28"/>
      <c r="AO6160" s="28"/>
      <c r="AP6160" s="28"/>
      <c r="AQ6160" s="28"/>
      <c r="AR6160" s="28"/>
      <c r="AS6160" s="28"/>
      <c r="AT6160" s="96"/>
      <c r="AU6160" s="28"/>
      <c r="AV6160" s="28"/>
      <c r="AW6160" s="28"/>
      <c r="AX6160" s="28"/>
      <c r="AY6160" s="28"/>
      <c r="AZ6160" s="28"/>
      <c r="BA6160" s="28"/>
      <c r="BB6160" s="28"/>
      <c r="BC6160" s="28"/>
      <c r="BD6160" s="28"/>
      <c r="BE6160" s="28"/>
    </row>
    <row r="6161" spans="3:57" ht="14.25" customHeight="1">
      <c r="C6161" s="46"/>
      <c r="D6161" s="28"/>
      <c r="E6161" s="28"/>
      <c r="F6161" s="28"/>
      <c r="G6161" s="28"/>
      <c r="H6161" s="28"/>
      <c r="I6161" s="28"/>
      <c r="J6161" s="28"/>
      <c r="K6161" s="28"/>
      <c r="L6161" s="28"/>
      <c r="M6161" s="28"/>
      <c r="N6161" s="28"/>
      <c r="O6161" s="28"/>
      <c r="P6161" s="60"/>
      <c r="Q6161" s="60"/>
      <c r="R6161" s="60"/>
      <c r="S6161" s="60"/>
      <c r="T6161" s="60"/>
      <c r="U6161" s="60"/>
      <c r="V6161" s="46"/>
      <c r="W6161" s="28"/>
      <c r="X6161" s="28"/>
      <c r="Y6161" s="28"/>
      <c r="AA6161" s="77"/>
      <c r="AB6161" s="28"/>
      <c r="AC6161" s="28"/>
      <c r="AD6161" s="28"/>
      <c r="AE6161" s="28"/>
      <c r="AF6161" s="28"/>
      <c r="AG6161" s="28"/>
      <c r="AH6161" s="28"/>
      <c r="AI6161" s="28"/>
      <c r="AJ6161" s="28"/>
      <c r="AK6161" s="28"/>
      <c r="AL6161" s="28"/>
      <c r="AM6161" s="28"/>
      <c r="AN6161" s="28"/>
      <c r="AO6161" s="28"/>
      <c r="AP6161" s="28"/>
      <c r="AQ6161" s="28"/>
      <c r="AR6161" s="28"/>
      <c r="AS6161" s="28"/>
      <c r="AT6161" s="96"/>
      <c r="AU6161" s="28"/>
      <c r="AV6161" s="28"/>
      <c r="AW6161" s="28"/>
      <c r="AX6161" s="28"/>
      <c r="AY6161" s="28"/>
      <c r="AZ6161" s="28"/>
      <c r="BA6161" s="28"/>
      <c r="BB6161" s="28"/>
      <c r="BC6161" s="28"/>
      <c r="BD6161" s="28"/>
      <c r="BE6161" s="28"/>
    </row>
    <row r="6162" spans="3:57" ht="14.25" customHeight="1">
      <c r="C6162" s="46"/>
      <c r="D6162" s="28"/>
      <c r="E6162" s="28"/>
      <c r="F6162" s="28"/>
      <c r="G6162" s="28"/>
      <c r="H6162" s="28"/>
      <c r="I6162" s="28"/>
      <c r="J6162" s="28"/>
      <c r="K6162" s="28"/>
      <c r="L6162" s="28"/>
      <c r="M6162" s="28"/>
      <c r="N6162" s="28"/>
      <c r="O6162" s="28"/>
      <c r="P6162" s="60"/>
      <c r="Q6162" s="60"/>
      <c r="R6162" s="60"/>
      <c r="S6162" s="60"/>
      <c r="T6162" s="60"/>
      <c r="U6162" s="60"/>
      <c r="V6162" s="46"/>
      <c r="W6162" s="28"/>
      <c r="X6162" s="28"/>
      <c r="Y6162" s="28"/>
      <c r="AA6162" s="77"/>
      <c r="AB6162" s="28"/>
      <c r="AC6162" s="28"/>
      <c r="AD6162" s="28"/>
      <c r="AE6162" s="28"/>
      <c r="AF6162" s="28"/>
      <c r="AG6162" s="28"/>
      <c r="AH6162" s="28"/>
      <c r="AI6162" s="28"/>
      <c r="AJ6162" s="28"/>
      <c r="AK6162" s="28"/>
      <c r="AL6162" s="28"/>
      <c r="AM6162" s="28"/>
      <c r="AN6162" s="28"/>
      <c r="AO6162" s="28"/>
      <c r="AP6162" s="28"/>
      <c r="AQ6162" s="28"/>
      <c r="AR6162" s="28"/>
      <c r="AS6162" s="28"/>
      <c r="AT6162" s="96"/>
      <c r="AU6162" s="28"/>
      <c r="AV6162" s="28"/>
      <c r="AW6162" s="28"/>
      <c r="AX6162" s="28"/>
      <c r="AY6162" s="28"/>
      <c r="AZ6162" s="28"/>
      <c r="BA6162" s="28"/>
      <c r="BB6162" s="28"/>
      <c r="BC6162" s="28"/>
      <c r="BD6162" s="28"/>
      <c r="BE6162" s="28"/>
    </row>
    <row r="6163" spans="3:57" ht="14.25" customHeight="1">
      <c r="C6163" s="46"/>
      <c r="D6163" s="28"/>
      <c r="E6163" s="28"/>
      <c r="F6163" s="28"/>
      <c r="G6163" s="28"/>
      <c r="H6163" s="28"/>
      <c r="I6163" s="28"/>
      <c r="J6163" s="28"/>
      <c r="K6163" s="28"/>
      <c r="L6163" s="28"/>
      <c r="M6163" s="28"/>
      <c r="N6163" s="28"/>
      <c r="O6163" s="28"/>
      <c r="P6163" s="60"/>
      <c r="Q6163" s="60"/>
      <c r="R6163" s="60"/>
      <c r="S6163" s="60"/>
      <c r="T6163" s="60"/>
      <c r="U6163" s="60"/>
      <c r="V6163" s="46"/>
      <c r="W6163" s="28"/>
      <c r="X6163" s="28"/>
      <c r="Y6163" s="28"/>
      <c r="AA6163" s="77"/>
      <c r="AB6163" s="28"/>
      <c r="AC6163" s="28"/>
      <c r="AD6163" s="28"/>
      <c r="AE6163" s="28"/>
      <c r="AF6163" s="28"/>
      <c r="AG6163" s="28"/>
      <c r="AH6163" s="28"/>
      <c r="AI6163" s="28"/>
      <c r="AJ6163" s="28"/>
      <c r="AK6163" s="28"/>
      <c r="AL6163" s="28"/>
      <c r="AM6163" s="28"/>
      <c r="AN6163" s="28"/>
      <c r="AO6163" s="28"/>
      <c r="AP6163" s="28"/>
      <c r="AQ6163" s="28"/>
      <c r="AR6163" s="28"/>
      <c r="AS6163" s="28"/>
      <c r="AT6163" s="96"/>
      <c r="AU6163" s="28"/>
      <c r="AV6163" s="28"/>
      <c r="AW6163" s="28"/>
      <c r="AX6163" s="28"/>
      <c r="AY6163" s="28"/>
      <c r="AZ6163" s="28"/>
      <c r="BA6163" s="28"/>
      <c r="BB6163" s="28"/>
      <c r="BC6163" s="28"/>
      <c r="BD6163" s="28"/>
      <c r="BE6163" s="28"/>
    </row>
    <row r="6164" spans="3:57" ht="14.25" customHeight="1">
      <c r="C6164" s="46"/>
      <c r="D6164" s="28"/>
      <c r="E6164" s="28"/>
      <c r="F6164" s="28"/>
      <c r="G6164" s="28"/>
      <c r="H6164" s="28"/>
      <c r="I6164" s="28"/>
      <c r="J6164" s="28"/>
      <c r="K6164" s="28"/>
      <c r="L6164" s="28"/>
      <c r="M6164" s="28"/>
      <c r="N6164" s="28"/>
      <c r="O6164" s="28"/>
      <c r="P6164" s="60"/>
      <c r="Q6164" s="60"/>
      <c r="R6164" s="60"/>
      <c r="S6164" s="60"/>
      <c r="T6164" s="60"/>
      <c r="U6164" s="60"/>
      <c r="V6164" s="46"/>
      <c r="W6164" s="28"/>
      <c r="X6164" s="28"/>
      <c r="Y6164" s="28"/>
      <c r="AA6164" s="77"/>
      <c r="AB6164" s="28"/>
      <c r="AC6164" s="28"/>
      <c r="AD6164" s="28"/>
      <c r="AE6164" s="28"/>
      <c r="AF6164" s="28"/>
      <c r="AG6164" s="28"/>
      <c r="AH6164" s="28"/>
      <c r="AI6164" s="28"/>
      <c r="AJ6164" s="28"/>
      <c r="AK6164" s="28"/>
      <c r="AL6164" s="28"/>
      <c r="AM6164" s="28"/>
      <c r="AN6164" s="28"/>
      <c r="AO6164" s="28"/>
      <c r="AP6164" s="28"/>
      <c r="AQ6164" s="28"/>
      <c r="AR6164" s="28"/>
      <c r="AS6164" s="28"/>
      <c r="AT6164" s="96"/>
      <c r="AU6164" s="28"/>
      <c r="AV6164" s="28"/>
      <c r="AW6164" s="28"/>
      <c r="AX6164" s="28"/>
      <c r="AY6164" s="28"/>
      <c r="AZ6164" s="28"/>
      <c r="BA6164" s="28"/>
      <c r="BB6164" s="28"/>
      <c r="BC6164" s="28"/>
      <c r="BD6164" s="28"/>
      <c r="BE6164" s="28"/>
    </row>
    <row r="6165" spans="3:57" ht="14.25" customHeight="1">
      <c r="C6165" s="46"/>
      <c r="D6165" s="28"/>
      <c r="E6165" s="28"/>
      <c r="F6165" s="28"/>
      <c r="G6165" s="28"/>
      <c r="H6165" s="28"/>
      <c r="I6165" s="28"/>
      <c r="J6165" s="28"/>
      <c r="K6165" s="28"/>
      <c r="L6165" s="28"/>
      <c r="M6165" s="28"/>
      <c r="N6165" s="28"/>
      <c r="O6165" s="28"/>
      <c r="P6165" s="60"/>
      <c r="Q6165" s="60"/>
      <c r="R6165" s="60"/>
      <c r="S6165" s="60"/>
      <c r="T6165" s="60"/>
      <c r="U6165" s="60"/>
      <c r="V6165" s="46"/>
      <c r="W6165" s="28"/>
      <c r="X6165" s="28"/>
      <c r="Y6165" s="28"/>
      <c r="AA6165" s="77"/>
      <c r="AB6165" s="28"/>
      <c r="AC6165" s="28"/>
      <c r="AD6165" s="28"/>
      <c r="AE6165" s="28"/>
      <c r="AF6165" s="28"/>
      <c r="AG6165" s="28"/>
      <c r="AH6165" s="28"/>
      <c r="AI6165" s="28"/>
      <c r="AJ6165" s="28"/>
      <c r="AK6165" s="28"/>
      <c r="AL6165" s="28"/>
      <c r="AM6165" s="28"/>
      <c r="AN6165" s="28"/>
      <c r="AO6165" s="28"/>
      <c r="AP6165" s="28"/>
      <c r="AQ6165" s="28"/>
      <c r="AR6165" s="28"/>
      <c r="AS6165" s="28"/>
      <c r="AT6165" s="96"/>
      <c r="AU6165" s="28"/>
      <c r="AV6165" s="28"/>
      <c r="AW6165" s="28"/>
      <c r="AX6165" s="28"/>
      <c r="AY6165" s="28"/>
      <c r="AZ6165" s="28"/>
      <c r="BA6165" s="28"/>
      <c r="BB6165" s="28"/>
      <c r="BC6165" s="28"/>
      <c r="BD6165" s="28"/>
      <c r="BE6165" s="28"/>
    </row>
    <row r="6166" spans="3:57" ht="14.25" customHeight="1">
      <c r="C6166" s="46"/>
      <c r="D6166" s="28"/>
      <c r="E6166" s="28"/>
      <c r="F6166" s="28"/>
      <c r="G6166" s="28"/>
      <c r="H6166" s="28"/>
      <c r="I6166" s="28"/>
      <c r="J6166" s="28"/>
      <c r="K6166" s="28"/>
      <c r="L6166" s="28"/>
      <c r="M6166" s="28"/>
      <c r="N6166" s="28"/>
      <c r="O6166" s="28"/>
      <c r="P6166" s="60"/>
      <c r="Q6166" s="60"/>
      <c r="R6166" s="60"/>
      <c r="S6166" s="60"/>
      <c r="T6166" s="60"/>
      <c r="U6166" s="60"/>
      <c r="V6166" s="46"/>
      <c r="W6166" s="28"/>
      <c r="X6166" s="28"/>
      <c r="Y6166" s="28"/>
      <c r="AA6166" s="77"/>
      <c r="AB6166" s="28"/>
      <c r="AC6166" s="28"/>
      <c r="AD6166" s="28"/>
      <c r="AE6166" s="28"/>
      <c r="AF6166" s="28"/>
      <c r="AG6166" s="28"/>
      <c r="AH6166" s="28"/>
      <c r="AI6166" s="28"/>
      <c r="AJ6166" s="28"/>
      <c r="AK6166" s="28"/>
      <c r="AL6166" s="28"/>
      <c r="AM6166" s="28"/>
      <c r="AN6166" s="28"/>
      <c r="AO6166" s="28"/>
      <c r="AP6166" s="28"/>
      <c r="AQ6166" s="28"/>
      <c r="AR6166" s="28"/>
      <c r="AS6166" s="28"/>
      <c r="AT6166" s="96"/>
      <c r="AU6166" s="28"/>
      <c r="AV6166" s="28"/>
      <c r="AW6166" s="28"/>
      <c r="AX6166" s="28"/>
      <c r="AY6166" s="28"/>
      <c r="AZ6166" s="28"/>
      <c r="BA6166" s="28"/>
      <c r="BB6166" s="28"/>
      <c r="BC6166" s="28"/>
      <c r="BD6166" s="28"/>
      <c r="BE6166" s="28"/>
    </row>
    <row r="6167" spans="3:57" ht="14.25" customHeight="1">
      <c r="C6167" s="46"/>
      <c r="D6167" s="28"/>
      <c r="E6167" s="28"/>
      <c r="F6167" s="28"/>
      <c r="G6167" s="28"/>
      <c r="H6167" s="28"/>
      <c r="I6167" s="28"/>
      <c r="J6167" s="28"/>
      <c r="K6167" s="28"/>
      <c r="L6167" s="28"/>
      <c r="M6167" s="28"/>
      <c r="N6167" s="28"/>
      <c r="O6167" s="28"/>
      <c r="P6167" s="60"/>
      <c r="Q6167" s="60"/>
      <c r="R6167" s="60"/>
      <c r="S6167" s="60"/>
      <c r="T6167" s="60"/>
      <c r="U6167" s="60"/>
      <c r="V6167" s="46"/>
      <c r="W6167" s="28"/>
      <c r="X6167" s="28"/>
      <c r="Y6167" s="28"/>
      <c r="AA6167" s="77"/>
      <c r="AB6167" s="28"/>
      <c r="AC6167" s="28"/>
      <c r="AD6167" s="28"/>
      <c r="AE6167" s="28"/>
      <c r="AF6167" s="28"/>
      <c r="AG6167" s="28"/>
      <c r="AH6167" s="28"/>
      <c r="AI6167" s="28"/>
      <c r="AJ6167" s="28"/>
      <c r="AK6167" s="28"/>
      <c r="AL6167" s="28"/>
      <c r="AM6167" s="28"/>
      <c r="AN6167" s="28"/>
      <c r="AO6167" s="28"/>
      <c r="AP6167" s="28"/>
      <c r="AQ6167" s="28"/>
      <c r="AR6167" s="28"/>
      <c r="AS6167" s="28"/>
      <c r="AT6167" s="96"/>
      <c r="AU6167" s="28"/>
      <c r="AV6167" s="28"/>
      <c r="AW6167" s="28"/>
      <c r="AX6167" s="28"/>
      <c r="AY6167" s="28"/>
      <c r="AZ6167" s="28"/>
      <c r="BA6167" s="28"/>
      <c r="BB6167" s="28"/>
      <c r="BC6167" s="28"/>
      <c r="BD6167" s="28"/>
      <c r="BE6167" s="28"/>
    </row>
    <row r="6168" spans="3:57" ht="14.25" customHeight="1">
      <c r="C6168" s="46"/>
      <c r="D6168" s="28"/>
      <c r="E6168" s="28"/>
      <c r="F6168" s="28"/>
      <c r="G6168" s="28"/>
      <c r="H6168" s="28"/>
      <c r="I6168" s="28"/>
      <c r="J6168" s="28"/>
      <c r="K6168" s="28"/>
      <c r="L6168" s="28"/>
      <c r="M6168" s="28"/>
      <c r="N6168" s="28"/>
      <c r="O6168" s="28"/>
      <c r="P6168" s="60"/>
      <c r="Q6168" s="60"/>
      <c r="R6168" s="60"/>
      <c r="S6168" s="60"/>
      <c r="T6168" s="60"/>
      <c r="U6168" s="60"/>
      <c r="V6168" s="46"/>
      <c r="W6168" s="28"/>
      <c r="X6168" s="28"/>
      <c r="Y6168" s="28"/>
      <c r="AA6168" s="77"/>
      <c r="AB6168" s="28"/>
      <c r="AC6168" s="28"/>
      <c r="AD6168" s="28"/>
      <c r="AE6168" s="28"/>
      <c r="AF6168" s="28"/>
      <c r="AG6168" s="28"/>
      <c r="AH6168" s="28"/>
      <c r="AI6168" s="28"/>
      <c r="AJ6168" s="28"/>
      <c r="AK6168" s="28"/>
      <c r="AL6168" s="28"/>
      <c r="AM6168" s="28"/>
      <c r="AN6168" s="28"/>
      <c r="AO6168" s="28"/>
      <c r="AP6168" s="28"/>
      <c r="AQ6168" s="28"/>
      <c r="AR6168" s="28"/>
      <c r="AS6168" s="28"/>
      <c r="AT6168" s="96"/>
      <c r="AU6168" s="28"/>
      <c r="AV6168" s="28"/>
      <c r="AW6168" s="28"/>
      <c r="AX6168" s="28"/>
      <c r="AY6168" s="28"/>
      <c r="AZ6168" s="28"/>
      <c r="BA6168" s="28"/>
      <c r="BB6168" s="28"/>
      <c r="BC6168" s="28"/>
      <c r="BD6168" s="28"/>
      <c r="BE6168" s="28"/>
    </row>
    <row r="6169" spans="3:57" ht="14.25" customHeight="1">
      <c r="C6169" s="46"/>
      <c r="D6169" s="28"/>
      <c r="E6169" s="28"/>
      <c r="F6169" s="28"/>
      <c r="G6169" s="28"/>
      <c r="H6169" s="28"/>
      <c r="I6169" s="28"/>
      <c r="J6169" s="28"/>
      <c r="K6169" s="28"/>
      <c r="L6169" s="28"/>
      <c r="M6169" s="28"/>
      <c r="N6169" s="28"/>
      <c r="O6169" s="28"/>
      <c r="P6169" s="60"/>
      <c r="Q6169" s="60"/>
      <c r="R6169" s="60"/>
      <c r="S6169" s="60"/>
      <c r="T6169" s="60"/>
      <c r="U6169" s="60"/>
      <c r="V6169" s="46"/>
      <c r="W6169" s="28"/>
      <c r="X6169" s="28"/>
      <c r="Y6169" s="28"/>
      <c r="AA6169" s="77"/>
      <c r="AB6169" s="28"/>
      <c r="AC6169" s="28"/>
      <c r="AD6169" s="28"/>
      <c r="AE6169" s="28"/>
      <c r="AF6169" s="28"/>
      <c r="AG6169" s="28"/>
      <c r="AH6169" s="28"/>
      <c r="AI6169" s="28"/>
      <c r="AJ6169" s="28"/>
      <c r="AK6169" s="28"/>
      <c r="AL6169" s="28"/>
      <c r="AM6169" s="28"/>
      <c r="AN6169" s="28"/>
      <c r="AO6169" s="28"/>
      <c r="AP6169" s="28"/>
      <c r="AQ6169" s="28"/>
      <c r="AR6169" s="28"/>
      <c r="AS6169" s="28"/>
      <c r="AT6169" s="96"/>
      <c r="AU6169" s="28"/>
      <c r="AV6169" s="28"/>
      <c r="AW6169" s="28"/>
      <c r="AX6169" s="28"/>
      <c r="AY6169" s="28"/>
      <c r="AZ6169" s="28"/>
      <c r="BA6169" s="28"/>
      <c r="BB6169" s="28"/>
      <c r="BC6169" s="28"/>
      <c r="BD6169" s="28"/>
      <c r="BE6169" s="28"/>
    </row>
    <row r="6170" spans="3:57" ht="14.25" customHeight="1">
      <c r="C6170" s="46"/>
      <c r="D6170" s="28"/>
      <c r="E6170" s="28"/>
      <c r="F6170" s="28"/>
      <c r="G6170" s="28"/>
      <c r="H6170" s="28"/>
      <c r="I6170" s="28"/>
      <c r="J6170" s="28"/>
      <c r="K6170" s="28"/>
      <c r="L6170" s="28"/>
      <c r="M6170" s="28"/>
      <c r="N6170" s="28"/>
      <c r="O6170" s="28"/>
      <c r="P6170" s="60"/>
      <c r="Q6170" s="60"/>
      <c r="R6170" s="60"/>
      <c r="S6170" s="60"/>
      <c r="T6170" s="60"/>
      <c r="U6170" s="60"/>
      <c r="V6170" s="46"/>
      <c r="W6170" s="28"/>
      <c r="X6170" s="28"/>
      <c r="Y6170" s="28"/>
      <c r="AA6170" s="77"/>
      <c r="AB6170" s="28"/>
      <c r="AC6170" s="28"/>
      <c r="AD6170" s="28"/>
      <c r="AE6170" s="28"/>
      <c r="AF6170" s="28"/>
      <c r="AG6170" s="28"/>
      <c r="AH6170" s="28"/>
      <c r="AI6170" s="28"/>
      <c r="AJ6170" s="28"/>
      <c r="AK6170" s="28"/>
      <c r="AL6170" s="28"/>
      <c r="AM6170" s="28"/>
      <c r="AN6170" s="28"/>
      <c r="AO6170" s="28"/>
      <c r="AP6170" s="28"/>
      <c r="AQ6170" s="28"/>
      <c r="AR6170" s="28"/>
      <c r="AS6170" s="28"/>
      <c r="AT6170" s="96"/>
      <c r="AU6170" s="28"/>
      <c r="AV6170" s="28"/>
      <c r="AW6170" s="28"/>
      <c r="AX6170" s="28"/>
      <c r="AY6170" s="28"/>
      <c r="AZ6170" s="28"/>
      <c r="BA6170" s="28"/>
      <c r="BB6170" s="28"/>
      <c r="BC6170" s="28"/>
      <c r="BD6170" s="28"/>
      <c r="BE6170" s="28"/>
    </row>
    <row r="6171" spans="3:57" ht="14.25" customHeight="1">
      <c r="C6171" s="46"/>
      <c r="D6171" s="28"/>
      <c r="E6171" s="28"/>
      <c r="F6171" s="28"/>
      <c r="G6171" s="28"/>
      <c r="H6171" s="28"/>
      <c r="I6171" s="28"/>
      <c r="J6171" s="28"/>
      <c r="K6171" s="28"/>
      <c r="L6171" s="28"/>
      <c r="M6171" s="28"/>
      <c r="N6171" s="28"/>
      <c r="O6171" s="28"/>
      <c r="P6171" s="60"/>
      <c r="Q6171" s="60"/>
      <c r="R6171" s="60"/>
      <c r="S6171" s="60"/>
      <c r="T6171" s="60"/>
      <c r="U6171" s="60"/>
      <c r="V6171" s="46"/>
      <c r="W6171" s="28"/>
      <c r="X6171" s="28"/>
      <c r="Y6171" s="28"/>
      <c r="AA6171" s="77"/>
      <c r="AB6171" s="28"/>
      <c r="AC6171" s="28"/>
      <c r="AD6171" s="28"/>
      <c r="AE6171" s="28"/>
      <c r="AF6171" s="28"/>
      <c r="AG6171" s="28"/>
      <c r="AH6171" s="28"/>
      <c r="AI6171" s="28"/>
      <c r="AJ6171" s="28"/>
      <c r="AK6171" s="28"/>
      <c r="AL6171" s="28"/>
      <c r="AM6171" s="28"/>
      <c r="AN6171" s="28"/>
      <c r="AO6171" s="28"/>
      <c r="AP6171" s="28"/>
      <c r="AQ6171" s="28"/>
      <c r="AR6171" s="28"/>
      <c r="AS6171" s="28"/>
      <c r="AT6171" s="96"/>
      <c r="AU6171" s="28"/>
      <c r="AV6171" s="28"/>
      <c r="AW6171" s="28"/>
      <c r="AX6171" s="28"/>
      <c r="AY6171" s="28"/>
      <c r="AZ6171" s="28"/>
      <c r="BA6171" s="28"/>
      <c r="BB6171" s="28"/>
      <c r="BC6171" s="28"/>
      <c r="BD6171" s="28"/>
      <c r="BE6171" s="28"/>
    </row>
    <row r="6172" spans="3:57" ht="14.25" customHeight="1">
      <c r="C6172" s="46"/>
      <c r="D6172" s="28"/>
      <c r="E6172" s="28"/>
      <c r="F6172" s="28"/>
      <c r="G6172" s="28"/>
      <c r="H6172" s="28"/>
      <c r="I6172" s="28"/>
      <c r="J6172" s="28"/>
      <c r="K6172" s="28"/>
      <c r="L6172" s="28"/>
      <c r="M6172" s="28"/>
      <c r="N6172" s="28"/>
      <c r="O6172" s="28"/>
      <c r="P6172" s="60"/>
      <c r="Q6172" s="60"/>
      <c r="R6172" s="60"/>
      <c r="S6172" s="60"/>
      <c r="T6172" s="60"/>
      <c r="U6172" s="60"/>
      <c r="V6172" s="46"/>
      <c r="W6172" s="28"/>
      <c r="X6172" s="28"/>
      <c r="Y6172" s="28"/>
      <c r="AA6172" s="77"/>
      <c r="AB6172" s="28"/>
      <c r="AC6172" s="28"/>
      <c r="AD6172" s="28"/>
      <c r="AE6172" s="28"/>
      <c r="AF6172" s="28"/>
      <c r="AG6172" s="28"/>
      <c r="AH6172" s="28"/>
      <c r="AI6172" s="28"/>
      <c r="AJ6172" s="28"/>
      <c r="AK6172" s="28"/>
      <c r="AL6172" s="28"/>
      <c r="AM6172" s="28"/>
      <c r="AN6172" s="28"/>
      <c r="AO6172" s="28"/>
      <c r="AP6172" s="28"/>
      <c r="AQ6172" s="28"/>
      <c r="AR6172" s="28"/>
      <c r="AS6172" s="28"/>
      <c r="AT6172" s="96"/>
      <c r="AU6172" s="28"/>
      <c r="AV6172" s="28"/>
      <c r="AW6172" s="28"/>
      <c r="AX6172" s="28"/>
      <c r="AY6172" s="28"/>
      <c r="AZ6172" s="28"/>
      <c r="BA6172" s="28"/>
      <c r="BB6172" s="28"/>
      <c r="BC6172" s="28"/>
      <c r="BD6172" s="28"/>
      <c r="BE6172" s="28"/>
    </row>
    <row r="6173" spans="3:57" ht="14.25" customHeight="1">
      <c r="C6173" s="46"/>
      <c r="D6173" s="28"/>
      <c r="E6173" s="28"/>
      <c r="F6173" s="28"/>
      <c r="G6173" s="28"/>
      <c r="H6173" s="28"/>
      <c r="I6173" s="28"/>
      <c r="J6173" s="28"/>
      <c r="K6173" s="28"/>
      <c r="L6173" s="28"/>
      <c r="M6173" s="28"/>
      <c r="N6173" s="28"/>
      <c r="O6173" s="28"/>
      <c r="P6173" s="60"/>
      <c r="Q6173" s="60"/>
      <c r="R6173" s="60"/>
      <c r="S6173" s="60"/>
      <c r="T6173" s="60"/>
      <c r="U6173" s="60"/>
      <c r="V6173" s="46"/>
      <c r="W6173" s="28"/>
      <c r="X6173" s="28"/>
      <c r="Y6173" s="28"/>
      <c r="AA6173" s="77"/>
      <c r="AB6173" s="28"/>
      <c r="AC6173" s="28"/>
      <c r="AD6173" s="28"/>
      <c r="AE6173" s="28"/>
      <c r="AF6173" s="28"/>
      <c r="AG6173" s="28"/>
      <c r="AH6173" s="28"/>
      <c r="AI6173" s="28"/>
      <c r="AJ6173" s="28"/>
      <c r="AK6173" s="28"/>
      <c r="AL6173" s="28"/>
      <c r="AM6173" s="28"/>
      <c r="AN6173" s="28"/>
      <c r="AO6173" s="28"/>
      <c r="AP6173" s="28"/>
      <c r="AQ6173" s="28"/>
      <c r="AR6173" s="28"/>
      <c r="AS6173" s="28"/>
      <c r="AT6173" s="96"/>
      <c r="AU6173" s="28"/>
      <c r="AV6173" s="28"/>
      <c r="AW6173" s="28"/>
      <c r="AX6173" s="28"/>
      <c r="AY6173" s="28"/>
      <c r="AZ6173" s="28"/>
      <c r="BA6173" s="28"/>
      <c r="BB6173" s="28"/>
      <c r="BC6173" s="28"/>
      <c r="BD6173" s="28"/>
      <c r="BE6173" s="28"/>
    </row>
    <row r="6174" spans="3:57" ht="14.25" customHeight="1">
      <c r="C6174" s="46"/>
      <c r="D6174" s="28"/>
      <c r="E6174" s="28"/>
      <c r="F6174" s="28"/>
      <c r="G6174" s="28"/>
      <c r="H6174" s="28"/>
      <c r="I6174" s="28"/>
      <c r="J6174" s="28"/>
      <c r="K6174" s="28"/>
      <c r="L6174" s="28"/>
      <c r="M6174" s="28"/>
      <c r="N6174" s="28"/>
      <c r="O6174" s="28"/>
      <c r="P6174" s="60"/>
      <c r="Q6174" s="60"/>
      <c r="R6174" s="60"/>
      <c r="S6174" s="60"/>
      <c r="T6174" s="60"/>
      <c r="U6174" s="60"/>
      <c r="V6174" s="46"/>
      <c r="W6174" s="28"/>
      <c r="X6174" s="28"/>
      <c r="Y6174" s="28"/>
      <c r="AA6174" s="77"/>
      <c r="AB6174" s="28"/>
      <c r="AC6174" s="28"/>
      <c r="AD6174" s="28"/>
      <c r="AE6174" s="28"/>
      <c r="AF6174" s="28"/>
      <c r="AG6174" s="28"/>
      <c r="AH6174" s="28"/>
      <c r="AI6174" s="28"/>
      <c r="AJ6174" s="28"/>
      <c r="AK6174" s="28"/>
      <c r="AL6174" s="28"/>
      <c r="AM6174" s="28"/>
      <c r="AN6174" s="28"/>
      <c r="AO6174" s="28"/>
      <c r="AP6174" s="28"/>
      <c r="AQ6174" s="28"/>
      <c r="AR6174" s="28"/>
      <c r="AS6174" s="28"/>
      <c r="AT6174" s="96"/>
      <c r="AU6174" s="28"/>
      <c r="AV6174" s="28"/>
      <c r="AW6174" s="28"/>
      <c r="AX6174" s="28"/>
      <c r="AY6174" s="28"/>
      <c r="AZ6174" s="28"/>
      <c r="BA6174" s="28"/>
      <c r="BB6174" s="28"/>
      <c r="BC6174" s="28"/>
      <c r="BD6174" s="28"/>
      <c r="BE6174" s="28"/>
    </row>
    <row r="6175" spans="3:57" ht="14.25" customHeight="1">
      <c r="C6175" s="46"/>
      <c r="D6175" s="28"/>
      <c r="E6175" s="28"/>
      <c r="F6175" s="28"/>
      <c r="G6175" s="28"/>
      <c r="H6175" s="28"/>
      <c r="I6175" s="28"/>
      <c r="J6175" s="28"/>
      <c r="K6175" s="28"/>
      <c r="L6175" s="28"/>
      <c r="M6175" s="28"/>
      <c r="N6175" s="28"/>
      <c r="O6175" s="28"/>
      <c r="P6175" s="60"/>
      <c r="Q6175" s="60"/>
      <c r="R6175" s="60"/>
      <c r="S6175" s="60"/>
      <c r="T6175" s="60"/>
      <c r="U6175" s="60"/>
      <c r="V6175" s="46"/>
      <c r="W6175" s="28"/>
      <c r="X6175" s="28"/>
      <c r="Y6175" s="28"/>
      <c r="AA6175" s="77"/>
      <c r="AB6175" s="28"/>
      <c r="AC6175" s="28"/>
      <c r="AD6175" s="28"/>
      <c r="AE6175" s="28"/>
      <c r="AF6175" s="28"/>
      <c r="AG6175" s="28"/>
      <c r="AH6175" s="28"/>
      <c r="AI6175" s="28"/>
      <c r="AJ6175" s="28"/>
      <c r="AK6175" s="28"/>
      <c r="AL6175" s="28"/>
      <c r="AM6175" s="28"/>
      <c r="AN6175" s="28"/>
      <c r="AO6175" s="28"/>
      <c r="AP6175" s="28"/>
      <c r="AQ6175" s="28"/>
      <c r="AR6175" s="28"/>
      <c r="AS6175" s="28"/>
      <c r="AT6175" s="96"/>
      <c r="AU6175" s="28"/>
      <c r="AV6175" s="28"/>
      <c r="AW6175" s="28"/>
      <c r="AX6175" s="28"/>
      <c r="AY6175" s="28"/>
      <c r="AZ6175" s="28"/>
      <c r="BA6175" s="28"/>
      <c r="BB6175" s="28"/>
      <c r="BC6175" s="28"/>
      <c r="BD6175" s="28"/>
      <c r="BE6175" s="28"/>
    </row>
    <row r="6176" spans="3:57" ht="14.25" customHeight="1">
      <c r="C6176" s="46"/>
      <c r="D6176" s="28"/>
      <c r="E6176" s="28"/>
      <c r="F6176" s="28"/>
      <c r="G6176" s="28"/>
      <c r="H6176" s="28"/>
      <c r="I6176" s="28"/>
      <c r="J6176" s="28"/>
      <c r="K6176" s="28"/>
      <c r="L6176" s="28"/>
      <c r="M6176" s="28"/>
      <c r="N6176" s="28"/>
      <c r="O6176" s="28"/>
      <c r="P6176" s="60"/>
      <c r="Q6176" s="60"/>
      <c r="R6176" s="60"/>
      <c r="S6176" s="60"/>
      <c r="T6176" s="60"/>
      <c r="U6176" s="60"/>
      <c r="V6176" s="46"/>
      <c r="W6176" s="28"/>
      <c r="X6176" s="28"/>
      <c r="Y6176" s="28"/>
      <c r="AA6176" s="77"/>
      <c r="AB6176" s="28"/>
      <c r="AC6176" s="28"/>
      <c r="AD6176" s="28"/>
      <c r="AE6176" s="28"/>
      <c r="AF6176" s="28"/>
      <c r="AG6176" s="28"/>
      <c r="AH6176" s="28"/>
      <c r="AI6176" s="28"/>
      <c r="AJ6176" s="28"/>
      <c r="AK6176" s="28"/>
      <c r="AL6176" s="28"/>
      <c r="AM6176" s="28"/>
      <c r="AN6176" s="28"/>
      <c r="AO6176" s="28"/>
      <c r="AP6176" s="28"/>
      <c r="AQ6176" s="28"/>
      <c r="AR6176" s="28"/>
      <c r="AS6176" s="28"/>
      <c r="AT6176" s="96"/>
      <c r="AU6176" s="28"/>
      <c r="AV6176" s="28"/>
      <c r="AW6176" s="28"/>
      <c r="AX6176" s="28"/>
      <c r="AY6176" s="28"/>
      <c r="AZ6176" s="28"/>
      <c r="BA6176" s="28"/>
      <c r="BB6176" s="28"/>
      <c r="BC6176" s="28"/>
      <c r="BD6176" s="28"/>
      <c r="BE6176" s="28"/>
    </row>
    <row r="6177" spans="3:57" ht="14.25" customHeight="1">
      <c r="C6177" s="46"/>
      <c r="D6177" s="28"/>
      <c r="E6177" s="28"/>
      <c r="F6177" s="28"/>
      <c r="G6177" s="28"/>
      <c r="H6177" s="28"/>
      <c r="I6177" s="28"/>
      <c r="J6177" s="28"/>
      <c r="K6177" s="28"/>
      <c r="L6177" s="28"/>
      <c r="M6177" s="28"/>
      <c r="N6177" s="28"/>
      <c r="O6177" s="28"/>
      <c r="P6177" s="60"/>
      <c r="Q6177" s="60"/>
      <c r="R6177" s="60"/>
      <c r="S6177" s="60"/>
      <c r="T6177" s="60"/>
      <c r="U6177" s="60"/>
      <c r="V6177" s="46"/>
      <c r="W6177" s="28"/>
      <c r="X6177" s="28"/>
      <c r="Y6177" s="28"/>
      <c r="AA6177" s="77"/>
      <c r="AB6177" s="28"/>
      <c r="AC6177" s="28"/>
      <c r="AD6177" s="28"/>
      <c r="AE6177" s="28"/>
      <c r="AF6177" s="28"/>
      <c r="AG6177" s="28"/>
      <c r="AH6177" s="28"/>
      <c r="AI6177" s="28"/>
      <c r="AJ6177" s="28"/>
      <c r="AK6177" s="28"/>
      <c r="AL6177" s="28"/>
      <c r="AM6177" s="28"/>
      <c r="AN6177" s="28"/>
      <c r="AO6177" s="28"/>
      <c r="AP6177" s="28"/>
      <c r="AQ6177" s="28"/>
      <c r="AR6177" s="28"/>
      <c r="AS6177" s="28"/>
      <c r="AT6177" s="96"/>
      <c r="AU6177" s="28"/>
      <c r="AV6177" s="28"/>
      <c r="AW6177" s="28"/>
      <c r="AX6177" s="28"/>
      <c r="AY6177" s="28"/>
      <c r="AZ6177" s="28"/>
      <c r="BA6177" s="28"/>
      <c r="BB6177" s="28"/>
      <c r="BC6177" s="28"/>
      <c r="BD6177" s="28"/>
      <c r="BE6177" s="28"/>
    </row>
    <row r="6178" spans="3:57" ht="14.25" customHeight="1">
      <c r="C6178" s="46"/>
      <c r="D6178" s="28"/>
      <c r="E6178" s="28"/>
      <c r="F6178" s="28"/>
      <c r="G6178" s="28"/>
      <c r="H6178" s="28"/>
      <c r="I6178" s="28"/>
      <c r="J6178" s="28"/>
      <c r="K6178" s="28"/>
      <c r="L6178" s="28"/>
      <c r="M6178" s="28"/>
      <c r="N6178" s="28"/>
      <c r="O6178" s="28"/>
      <c r="P6178" s="60"/>
      <c r="Q6178" s="60"/>
      <c r="R6178" s="60"/>
      <c r="S6178" s="60"/>
      <c r="T6178" s="60"/>
      <c r="U6178" s="60"/>
      <c r="V6178" s="46"/>
      <c r="W6178" s="28"/>
      <c r="X6178" s="28"/>
      <c r="Y6178" s="28"/>
      <c r="AA6178" s="77"/>
      <c r="AB6178" s="28"/>
      <c r="AC6178" s="28"/>
      <c r="AD6178" s="28"/>
      <c r="AE6178" s="28"/>
      <c r="AF6178" s="28"/>
      <c r="AG6178" s="28"/>
      <c r="AH6178" s="28"/>
      <c r="AI6178" s="28"/>
      <c r="AJ6178" s="28"/>
      <c r="AK6178" s="28"/>
      <c r="AL6178" s="28"/>
      <c r="AM6178" s="28"/>
      <c r="AN6178" s="28"/>
      <c r="AO6178" s="28"/>
      <c r="AP6178" s="28"/>
      <c r="AQ6178" s="28"/>
      <c r="AR6178" s="28"/>
      <c r="AS6178" s="28"/>
      <c r="AT6178" s="96"/>
      <c r="AU6178" s="28"/>
      <c r="AV6178" s="28"/>
      <c r="AW6178" s="28"/>
      <c r="AX6178" s="28"/>
      <c r="AY6178" s="28"/>
      <c r="AZ6178" s="28"/>
      <c r="BA6178" s="28"/>
      <c r="BB6178" s="28"/>
      <c r="BC6178" s="28"/>
      <c r="BD6178" s="28"/>
      <c r="BE6178" s="28"/>
    </row>
    <row r="6179" spans="3:57" ht="14.25" customHeight="1">
      <c r="C6179" s="46"/>
      <c r="D6179" s="28"/>
      <c r="E6179" s="28"/>
      <c r="F6179" s="28"/>
      <c r="G6179" s="28"/>
      <c r="H6179" s="28"/>
      <c r="I6179" s="28"/>
      <c r="J6179" s="28"/>
      <c r="K6179" s="28"/>
      <c r="L6179" s="28"/>
      <c r="M6179" s="28"/>
      <c r="N6179" s="28"/>
      <c r="O6179" s="28"/>
      <c r="P6179" s="60"/>
      <c r="Q6179" s="60"/>
      <c r="R6179" s="60"/>
      <c r="S6179" s="60"/>
      <c r="T6179" s="60"/>
      <c r="U6179" s="60"/>
      <c r="V6179" s="46"/>
      <c r="W6179" s="28"/>
      <c r="X6179" s="28"/>
      <c r="Y6179" s="28"/>
      <c r="AA6179" s="77"/>
      <c r="AB6179" s="28"/>
      <c r="AC6179" s="28"/>
      <c r="AD6179" s="28"/>
      <c r="AE6179" s="28"/>
      <c r="AF6179" s="28"/>
      <c r="AG6179" s="28"/>
      <c r="AH6179" s="28"/>
      <c r="AI6179" s="28"/>
      <c r="AJ6179" s="28"/>
      <c r="AK6179" s="28"/>
      <c r="AL6179" s="28"/>
      <c r="AM6179" s="28"/>
      <c r="AN6179" s="28"/>
      <c r="AO6179" s="28"/>
      <c r="AP6179" s="28"/>
      <c r="AQ6179" s="28"/>
      <c r="AR6179" s="28"/>
      <c r="AS6179" s="28"/>
      <c r="AT6179" s="96"/>
      <c r="AU6179" s="28"/>
      <c r="AV6179" s="28"/>
      <c r="AW6179" s="28"/>
      <c r="AX6179" s="28"/>
      <c r="AY6179" s="28"/>
      <c r="AZ6179" s="28"/>
      <c r="BA6179" s="28"/>
      <c r="BB6179" s="28"/>
      <c r="BC6179" s="28"/>
      <c r="BD6179" s="28"/>
      <c r="BE6179" s="28"/>
    </row>
    <row r="6180" spans="3:57" ht="14.25" customHeight="1">
      <c r="C6180" s="46"/>
      <c r="D6180" s="28"/>
      <c r="E6180" s="28"/>
      <c r="F6180" s="28"/>
      <c r="G6180" s="28"/>
      <c r="H6180" s="28"/>
      <c r="I6180" s="28"/>
      <c r="J6180" s="28"/>
      <c r="K6180" s="28"/>
      <c r="L6180" s="28"/>
      <c r="M6180" s="28"/>
      <c r="N6180" s="28"/>
      <c r="O6180" s="28"/>
      <c r="P6180" s="60"/>
      <c r="Q6180" s="60"/>
      <c r="R6180" s="60"/>
      <c r="S6180" s="60"/>
      <c r="T6180" s="60"/>
      <c r="U6180" s="60"/>
      <c r="V6180" s="46"/>
      <c r="W6180" s="28"/>
      <c r="X6180" s="28"/>
      <c r="Y6180" s="28"/>
      <c r="AA6180" s="77"/>
      <c r="AB6180" s="28"/>
      <c r="AC6180" s="28"/>
      <c r="AD6180" s="28"/>
      <c r="AE6180" s="28"/>
      <c r="AF6180" s="28"/>
      <c r="AG6180" s="28"/>
      <c r="AH6180" s="28"/>
      <c r="AI6180" s="28"/>
      <c r="AJ6180" s="28"/>
      <c r="AK6180" s="28"/>
      <c r="AL6180" s="28"/>
      <c r="AM6180" s="28"/>
      <c r="AN6180" s="28"/>
      <c r="AO6180" s="28"/>
      <c r="AP6180" s="28"/>
      <c r="AQ6180" s="28"/>
      <c r="AR6180" s="28"/>
      <c r="AS6180" s="28"/>
      <c r="AT6180" s="96"/>
      <c r="AU6180" s="28"/>
      <c r="AV6180" s="28"/>
      <c r="AW6180" s="28"/>
      <c r="AX6180" s="28"/>
      <c r="AY6180" s="28"/>
      <c r="AZ6180" s="28"/>
      <c r="BA6180" s="28"/>
      <c r="BB6180" s="28"/>
      <c r="BC6180" s="28"/>
      <c r="BD6180" s="28"/>
      <c r="BE6180" s="28"/>
    </row>
    <row r="6181" spans="3:57" ht="14.25" customHeight="1">
      <c r="C6181" s="46"/>
      <c r="D6181" s="28"/>
      <c r="E6181" s="28"/>
      <c r="F6181" s="28"/>
      <c r="G6181" s="28"/>
      <c r="H6181" s="28"/>
      <c r="I6181" s="28"/>
      <c r="J6181" s="28"/>
      <c r="K6181" s="28"/>
      <c r="L6181" s="28"/>
      <c r="M6181" s="28"/>
      <c r="N6181" s="28"/>
      <c r="O6181" s="28"/>
      <c r="P6181" s="60"/>
      <c r="Q6181" s="60"/>
      <c r="R6181" s="60"/>
      <c r="S6181" s="60"/>
      <c r="T6181" s="60"/>
      <c r="U6181" s="60"/>
      <c r="V6181" s="46"/>
      <c r="W6181" s="28"/>
      <c r="X6181" s="28"/>
      <c r="Y6181" s="28"/>
      <c r="AA6181" s="77"/>
      <c r="AB6181" s="28"/>
      <c r="AC6181" s="28"/>
      <c r="AD6181" s="28"/>
      <c r="AE6181" s="28"/>
      <c r="AF6181" s="28"/>
      <c r="AG6181" s="28"/>
      <c r="AH6181" s="28"/>
      <c r="AI6181" s="28"/>
      <c r="AJ6181" s="28"/>
      <c r="AK6181" s="28"/>
      <c r="AL6181" s="28"/>
      <c r="AM6181" s="28"/>
      <c r="AN6181" s="28"/>
      <c r="AO6181" s="28"/>
      <c r="AP6181" s="28"/>
      <c r="AQ6181" s="28"/>
      <c r="AR6181" s="28"/>
      <c r="AS6181" s="28"/>
      <c r="AT6181" s="96"/>
      <c r="AU6181" s="28"/>
      <c r="AV6181" s="28"/>
      <c r="AW6181" s="28"/>
      <c r="AX6181" s="28"/>
      <c r="AY6181" s="28"/>
      <c r="AZ6181" s="28"/>
      <c r="BA6181" s="28"/>
      <c r="BB6181" s="28"/>
      <c r="BC6181" s="28"/>
      <c r="BD6181" s="28"/>
      <c r="BE6181" s="28"/>
    </row>
    <row r="6182" spans="3:57" ht="14.25" customHeight="1">
      <c r="C6182" s="46"/>
      <c r="D6182" s="28"/>
      <c r="E6182" s="28"/>
      <c r="F6182" s="28"/>
      <c r="G6182" s="28"/>
      <c r="H6182" s="28"/>
      <c r="I6182" s="28"/>
      <c r="J6182" s="28"/>
      <c r="K6182" s="28"/>
      <c r="L6182" s="28"/>
      <c r="M6182" s="28"/>
      <c r="N6182" s="28"/>
      <c r="O6182" s="28"/>
      <c r="P6182" s="60"/>
      <c r="Q6182" s="60"/>
      <c r="R6182" s="60"/>
      <c r="S6182" s="60"/>
      <c r="T6182" s="60"/>
      <c r="U6182" s="60"/>
      <c r="V6182" s="46"/>
      <c r="W6182" s="28"/>
      <c r="X6182" s="28"/>
      <c r="Y6182" s="28"/>
      <c r="AA6182" s="77"/>
      <c r="AB6182" s="28"/>
      <c r="AC6182" s="28"/>
      <c r="AD6182" s="28"/>
      <c r="AE6182" s="28"/>
      <c r="AF6182" s="28"/>
      <c r="AG6182" s="28"/>
      <c r="AH6182" s="28"/>
      <c r="AI6182" s="28"/>
      <c r="AJ6182" s="28"/>
      <c r="AK6182" s="28"/>
      <c r="AL6182" s="28"/>
      <c r="AM6182" s="28"/>
      <c r="AN6182" s="28"/>
      <c r="AO6182" s="28"/>
      <c r="AP6182" s="28"/>
      <c r="AQ6182" s="28"/>
      <c r="AR6182" s="28"/>
      <c r="AS6182" s="28"/>
      <c r="AT6182" s="96"/>
      <c r="AU6182" s="28"/>
      <c r="AV6182" s="28"/>
      <c r="AW6182" s="28"/>
      <c r="AX6182" s="28"/>
      <c r="AY6182" s="28"/>
      <c r="AZ6182" s="28"/>
      <c r="BA6182" s="28"/>
      <c r="BB6182" s="28"/>
      <c r="BC6182" s="28"/>
      <c r="BD6182" s="28"/>
      <c r="BE6182" s="28"/>
    </row>
    <row r="6183" spans="3:57" ht="14.25" customHeight="1">
      <c r="C6183" s="46"/>
      <c r="D6183" s="28"/>
      <c r="E6183" s="28"/>
      <c r="F6183" s="28"/>
      <c r="G6183" s="28"/>
      <c r="H6183" s="28"/>
      <c r="I6183" s="28"/>
      <c r="J6183" s="28"/>
      <c r="K6183" s="28"/>
      <c r="L6183" s="28"/>
      <c r="M6183" s="28"/>
      <c r="N6183" s="28"/>
      <c r="O6183" s="28"/>
      <c r="P6183" s="60"/>
      <c r="Q6183" s="60"/>
      <c r="R6183" s="60"/>
      <c r="S6183" s="60"/>
      <c r="T6183" s="60"/>
      <c r="U6183" s="60"/>
      <c r="V6183" s="46"/>
      <c r="W6183" s="28"/>
      <c r="X6183" s="28"/>
      <c r="Y6183" s="28"/>
      <c r="AA6183" s="77"/>
      <c r="AB6183" s="28"/>
      <c r="AC6183" s="28"/>
      <c r="AD6183" s="28"/>
      <c r="AE6183" s="28"/>
      <c r="AF6183" s="28"/>
      <c r="AG6183" s="28"/>
      <c r="AH6183" s="28"/>
      <c r="AI6183" s="28"/>
      <c r="AJ6183" s="28"/>
      <c r="AK6183" s="28"/>
      <c r="AL6183" s="28"/>
      <c r="AM6183" s="28"/>
      <c r="AN6183" s="28"/>
      <c r="AO6183" s="28"/>
      <c r="AP6183" s="28"/>
      <c r="AQ6183" s="28"/>
      <c r="AR6183" s="28"/>
      <c r="AS6183" s="28"/>
      <c r="AT6183" s="96"/>
      <c r="AU6183" s="28"/>
      <c r="AV6183" s="28"/>
      <c r="AW6183" s="28"/>
      <c r="AX6183" s="28"/>
      <c r="AY6183" s="28"/>
      <c r="AZ6183" s="28"/>
      <c r="BA6183" s="28"/>
      <c r="BB6183" s="28"/>
      <c r="BC6183" s="28"/>
      <c r="BD6183" s="28"/>
      <c r="BE6183" s="28"/>
    </row>
    <row r="6184" spans="3:57" ht="14.25" customHeight="1">
      <c r="C6184" s="46"/>
      <c r="D6184" s="28"/>
      <c r="E6184" s="28"/>
      <c r="F6184" s="28"/>
      <c r="G6184" s="28"/>
      <c r="H6184" s="28"/>
      <c r="I6184" s="28"/>
      <c r="J6184" s="28"/>
      <c r="K6184" s="28"/>
      <c r="L6184" s="28"/>
      <c r="M6184" s="28"/>
      <c r="N6184" s="28"/>
      <c r="O6184" s="28"/>
      <c r="P6184" s="60"/>
      <c r="Q6184" s="60"/>
      <c r="R6184" s="60"/>
      <c r="S6184" s="60"/>
      <c r="T6184" s="60"/>
      <c r="U6184" s="60"/>
      <c r="V6184" s="46"/>
      <c r="W6184" s="28"/>
      <c r="X6184" s="28"/>
      <c r="Y6184" s="28"/>
      <c r="AA6184" s="77"/>
      <c r="AB6184" s="28"/>
      <c r="AC6184" s="28"/>
      <c r="AD6184" s="28"/>
      <c r="AE6184" s="28"/>
      <c r="AF6184" s="28"/>
      <c r="AG6184" s="28"/>
      <c r="AH6184" s="28"/>
      <c r="AI6184" s="28"/>
      <c r="AJ6184" s="28"/>
      <c r="AK6184" s="28"/>
      <c r="AL6184" s="28"/>
      <c r="AM6184" s="28"/>
      <c r="AN6184" s="28"/>
      <c r="AO6184" s="28"/>
      <c r="AP6184" s="28"/>
      <c r="AQ6184" s="28"/>
      <c r="AR6184" s="28"/>
      <c r="AS6184" s="28"/>
      <c r="AT6184" s="96"/>
      <c r="AU6184" s="28"/>
      <c r="AV6184" s="28"/>
      <c r="AW6184" s="28"/>
      <c r="AX6184" s="28"/>
      <c r="AY6184" s="28"/>
      <c r="AZ6184" s="28"/>
      <c r="BA6184" s="28"/>
      <c r="BB6184" s="28"/>
      <c r="BC6184" s="28"/>
      <c r="BD6184" s="28"/>
      <c r="BE6184" s="28"/>
    </row>
    <row r="6185" spans="3:57" ht="14.25" customHeight="1">
      <c r="C6185" s="46"/>
      <c r="D6185" s="28"/>
      <c r="E6185" s="28"/>
      <c r="F6185" s="28"/>
      <c r="G6185" s="28"/>
      <c r="H6185" s="28"/>
      <c r="I6185" s="28"/>
      <c r="J6185" s="28"/>
      <c r="K6185" s="28"/>
      <c r="L6185" s="28"/>
      <c r="M6185" s="28"/>
      <c r="N6185" s="28"/>
      <c r="O6185" s="28"/>
      <c r="P6185" s="60"/>
      <c r="Q6185" s="60"/>
      <c r="R6185" s="60"/>
      <c r="S6185" s="60"/>
      <c r="T6185" s="60"/>
      <c r="U6185" s="60"/>
      <c r="V6185" s="46"/>
      <c r="W6185" s="28"/>
      <c r="X6185" s="28"/>
      <c r="Y6185" s="28"/>
      <c r="AA6185" s="77"/>
      <c r="AB6185" s="28"/>
      <c r="AC6185" s="28"/>
      <c r="AD6185" s="28"/>
      <c r="AE6185" s="28"/>
      <c r="AF6185" s="28"/>
      <c r="AG6185" s="28"/>
      <c r="AH6185" s="28"/>
      <c r="AI6185" s="28"/>
      <c r="AJ6185" s="28"/>
      <c r="AK6185" s="28"/>
      <c r="AL6185" s="28"/>
      <c r="AM6185" s="28"/>
      <c r="AN6185" s="28"/>
      <c r="AO6185" s="28"/>
      <c r="AP6185" s="28"/>
      <c r="AQ6185" s="28"/>
      <c r="AR6185" s="28"/>
      <c r="AS6185" s="28"/>
      <c r="AT6185" s="96"/>
      <c r="AU6185" s="28"/>
      <c r="AV6185" s="28"/>
      <c r="AW6185" s="28"/>
      <c r="AX6185" s="28"/>
      <c r="AY6185" s="28"/>
      <c r="AZ6185" s="28"/>
      <c r="BA6185" s="28"/>
      <c r="BB6185" s="28"/>
      <c r="BC6185" s="28"/>
      <c r="BD6185" s="28"/>
      <c r="BE6185" s="28"/>
    </row>
    <row r="6186" spans="3:57" ht="14.25" customHeight="1">
      <c r="C6186" s="46"/>
      <c r="D6186" s="28"/>
      <c r="E6186" s="28"/>
      <c r="F6186" s="28"/>
      <c r="G6186" s="28"/>
      <c r="H6186" s="28"/>
      <c r="I6186" s="28"/>
      <c r="J6186" s="28"/>
      <c r="K6186" s="28"/>
      <c r="L6186" s="28"/>
      <c r="M6186" s="28"/>
      <c r="N6186" s="28"/>
      <c r="O6186" s="28"/>
      <c r="P6186" s="60"/>
      <c r="Q6186" s="60"/>
      <c r="R6186" s="60"/>
      <c r="S6186" s="60"/>
      <c r="T6186" s="60"/>
      <c r="U6186" s="60"/>
      <c r="V6186" s="46"/>
      <c r="W6186" s="28"/>
      <c r="X6186" s="28"/>
      <c r="Y6186" s="28"/>
      <c r="AA6186" s="77"/>
      <c r="AB6186" s="28"/>
      <c r="AC6186" s="28"/>
      <c r="AD6186" s="28"/>
      <c r="AE6186" s="28"/>
      <c r="AF6186" s="28"/>
      <c r="AG6186" s="28"/>
      <c r="AH6186" s="28"/>
      <c r="AI6186" s="28"/>
      <c r="AJ6186" s="28"/>
      <c r="AK6186" s="28"/>
      <c r="AL6186" s="28"/>
      <c r="AM6186" s="28"/>
      <c r="AN6186" s="28"/>
      <c r="AO6186" s="28"/>
      <c r="AP6186" s="28"/>
      <c r="AQ6186" s="28"/>
      <c r="AR6186" s="28"/>
      <c r="AS6186" s="28"/>
      <c r="AT6186" s="96"/>
      <c r="AU6186" s="28"/>
      <c r="AV6186" s="28"/>
      <c r="AW6186" s="28"/>
      <c r="AX6186" s="28"/>
      <c r="AY6186" s="28"/>
      <c r="AZ6186" s="28"/>
      <c r="BA6186" s="28"/>
      <c r="BB6186" s="28"/>
      <c r="BC6186" s="28"/>
      <c r="BD6186" s="28"/>
      <c r="BE6186" s="28"/>
    </row>
    <row r="6187" spans="3:57" ht="14.25" customHeight="1">
      <c r="C6187" s="46"/>
      <c r="D6187" s="28"/>
      <c r="E6187" s="28"/>
      <c r="F6187" s="28"/>
      <c r="G6187" s="28"/>
      <c r="H6187" s="28"/>
      <c r="I6187" s="28"/>
      <c r="J6187" s="28"/>
      <c r="K6187" s="28"/>
      <c r="L6187" s="28"/>
      <c r="M6187" s="28"/>
      <c r="N6187" s="28"/>
      <c r="O6187" s="28"/>
      <c r="P6187" s="60"/>
      <c r="Q6187" s="60"/>
      <c r="R6187" s="60"/>
      <c r="S6187" s="60"/>
      <c r="T6187" s="60"/>
      <c r="U6187" s="60"/>
      <c r="V6187" s="46"/>
      <c r="W6187" s="28"/>
      <c r="X6187" s="28"/>
      <c r="Y6187" s="28"/>
      <c r="AA6187" s="77"/>
      <c r="AB6187" s="28"/>
      <c r="AC6187" s="28"/>
      <c r="AD6187" s="28"/>
      <c r="AE6187" s="28"/>
      <c r="AF6187" s="28"/>
      <c r="AG6187" s="28"/>
      <c r="AH6187" s="28"/>
      <c r="AI6187" s="28"/>
      <c r="AJ6187" s="28"/>
      <c r="AK6187" s="28"/>
      <c r="AL6187" s="28"/>
      <c r="AM6187" s="28"/>
      <c r="AN6187" s="28"/>
      <c r="AO6187" s="28"/>
      <c r="AP6187" s="28"/>
      <c r="AQ6187" s="28"/>
      <c r="AR6187" s="28"/>
      <c r="AS6187" s="28"/>
      <c r="AT6187" s="96"/>
      <c r="AU6187" s="28"/>
      <c r="AV6187" s="28"/>
      <c r="AW6187" s="28"/>
      <c r="AX6187" s="28"/>
      <c r="AY6187" s="28"/>
      <c r="AZ6187" s="28"/>
      <c r="BA6187" s="28"/>
      <c r="BB6187" s="28"/>
      <c r="BC6187" s="28"/>
      <c r="BD6187" s="28"/>
      <c r="BE6187" s="28"/>
    </row>
    <row r="6188" spans="3:57" ht="14.25" customHeight="1">
      <c r="C6188" s="46"/>
      <c r="D6188" s="28"/>
      <c r="E6188" s="28"/>
      <c r="F6188" s="28"/>
      <c r="G6188" s="28"/>
      <c r="H6188" s="28"/>
      <c r="I6188" s="28"/>
      <c r="J6188" s="28"/>
      <c r="K6188" s="28"/>
      <c r="L6188" s="28"/>
      <c r="M6188" s="28"/>
      <c r="N6188" s="28"/>
      <c r="O6188" s="28"/>
      <c r="P6188" s="60"/>
      <c r="Q6188" s="60"/>
      <c r="R6188" s="60"/>
      <c r="S6188" s="60"/>
      <c r="T6188" s="60"/>
      <c r="U6188" s="60"/>
      <c r="V6188" s="46"/>
      <c r="W6188" s="28"/>
      <c r="X6188" s="28"/>
      <c r="Y6188" s="28"/>
      <c r="AA6188" s="77"/>
      <c r="AB6188" s="28"/>
      <c r="AC6188" s="28"/>
      <c r="AD6188" s="28"/>
      <c r="AE6188" s="28"/>
      <c r="AF6188" s="28"/>
      <c r="AG6188" s="28"/>
      <c r="AH6188" s="28"/>
      <c r="AI6188" s="28"/>
      <c r="AJ6188" s="28"/>
      <c r="AK6188" s="28"/>
      <c r="AL6188" s="28"/>
      <c r="AM6188" s="28"/>
      <c r="AN6188" s="28"/>
      <c r="AO6188" s="28"/>
      <c r="AP6188" s="28"/>
      <c r="AQ6188" s="28"/>
      <c r="AR6188" s="28"/>
      <c r="AS6188" s="28"/>
      <c r="AT6188" s="96"/>
      <c r="AU6188" s="28"/>
      <c r="AV6188" s="28"/>
      <c r="AW6188" s="28"/>
      <c r="AX6188" s="28"/>
      <c r="AY6188" s="28"/>
      <c r="AZ6188" s="28"/>
      <c r="BA6188" s="28"/>
      <c r="BB6188" s="28"/>
      <c r="BC6188" s="28"/>
      <c r="BD6188" s="28"/>
      <c r="BE6188" s="28"/>
    </row>
    <row r="6189" spans="3:57" ht="14.25" customHeight="1">
      <c r="C6189" s="46"/>
      <c r="D6189" s="28"/>
      <c r="E6189" s="28"/>
      <c r="F6189" s="28"/>
      <c r="G6189" s="28"/>
      <c r="H6189" s="28"/>
      <c r="I6189" s="28"/>
      <c r="J6189" s="28"/>
      <c r="K6189" s="28"/>
      <c r="L6189" s="28"/>
      <c r="M6189" s="28"/>
      <c r="N6189" s="28"/>
      <c r="O6189" s="28"/>
      <c r="P6189" s="60"/>
      <c r="Q6189" s="60"/>
      <c r="R6189" s="60"/>
      <c r="S6189" s="60"/>
      <c r="T6189" s="60"/>
      <c r="U6189" s="60"/>
      <c r="V6189" s="46"/>
      <c r="W6189" s="28"/>
      <c r="X6189" s="28"/>
      <c r="Y6189" s="28"/>
      <c r="AA6189" s="77"/>
      <c r="AB6189" s="28"/>
      <c r="AC6189" s="28"/>
      <c r="AD6189" s="28"/>
      <c r="AE6189" s="28"/>
      <c r="AF6189" s="28"/>
      <c r="AG6189" s="28"/>
      <c r="AH6189" s="28"/>
      <c r="AI6189" s="28"/>
      <c r="AJ6189" s="28"/>
      <c r="AK6189" s="28"/>
      <c r="AL6189" s="28"/>
      <c r="AM6189" s="28"/>
      <c r="AN6189" s="28"/>
      <c r="AO6189" s="28"/>
      <c r="AP6189" s="28"/>
      <c r="AQ6189" s="28"/>
      <c r="AR6189" s="28"/>
      <c r="AS6189" s="28"/>
      <c r="AT6189" s="96"/>
      <c r="AU6189" s="28"/>
      <c r="AV6189" s="28"/>
      <c r="AW6189" s="28"/>
      <c r="AX6189" s="28"/>
      <c r="AY6189" s="28"/>
      <c r="AZ6189" s="28"/>
      <c r="BA6189" s="28"/>
      <c r="BB6189" s="28"/>
      <c r="BC6189" s="28"/>
      <c r="BD6189" s="28"/>
      <c r="BE6189" s="28"/>
    </row>
    <row r="6190" spans="3:57" ht="14.25" customHeight="1">
      <c r="C6190" s="46"/>
      <c r="D6190" s="28"/>
      <c r="E6190" s="28"/>
      <c r="F6190" s="28"/>
      <c r="G6190" s="28"/>
      <c r="H6190" s="28"/>
      <c r="I6190" s="28"/>
      <c r="J6190" s="28"/>
      <c r="K6190" s="28"/>
      <c r="L6190" s="28"/>
      <c r="M6190" s="28"/>
      <c r="N6190" s="28"/>
      <c r="O6190" s="28"/>
      <c r="P6190" s="60"/>
      <c r="Q6190" s="60"/>
      <c r="R6190" s="60"/>
      <c r="S6190" s="60"/>
      <c r="T6190" s="60"/>
      <c r="U6190" s="60"/>
      <c r="V6190" s="46"/>
      <c r="W6190" s="28"/>
      <c r="X6190" s="28"/>
      <c r="Y6190" s="28"/>
      <c r="AA6190" s="77"/>
      <c r="AB6190" s="28"/>
      <c r="AC6190" s="28"/>
      <c r="AD6190" s="28"/>
      <c r="AE6190" s="28"/>
      <c r="AF6190" s="28"/>
      <c r="AG6190" s="28"/>
      <c r="AH6190" s="28"/>
      <c r="AI6190" s="28"/>
      <c r="AJ6190" s="28"/>
      <c r="AK6190" s="28"/>
      <c r="AL6190" s="28"/>
      <c r="AM6190" s="28"/>
      <c r="AN6190" s="28"/>
      <c r="AO6190" s="28"/>
      <c r="AP6190" s="28"/>
      <c r="AQ6190" s="28"/>
      <c r="AR6190" s="28"/>
      <c r="AS6190" s="28"/>
      <c r="AT6190" s="96"/>
      <c r="AU6190" s="28"/>
      <c r="AV6190" s="28"/>
      <c r="AW6190" s="28"/>
      <c r="AX6190" s="28"/>
      <c r="AY6190" s="28"/>
      <c r="AZ6190" s="28"/>
      <c r="BA6190" s="28"/>
      <c r="BB6190" s="28"/>
      <c r="BC6190" s="28"/>
      <c r="BD6190" s="28"/>
      <c r="BE6190" s="28"/>
    </row>
    <row r="6191" spans="3:57" ht="14.25" customHeight="1">
      <c r="C6191" s="46"/>
      <c r="D6191" s="28"/>
      <c r="E6191" s="28"/>
      <c r="F6191" s="28"/>
      <c r="G6191" s="28"/>
      <c r="H6191" s="28"/>
      <c r="I6191" s="28"/>
      <c r="J6191" s="28"/>
      <c r="K6191" s="28"/>
      <c r="L6191" s="28"/>
      <c r="M6191" s="28"/>
      <c r="N6191" s="28"/>
      <c r="O6191" s="28"/>
      <c r="P6191" s="60"/>
      <c r="Q6191" s="60"/>
      <c r="R6191" s="60"/>
      <c r="S6191" s="60"/>
      <c r="T6191" s="60"/>
      <c r="U6191" s="60"/>
      <c r="V6191" s="46"/>
      <c r="W6191" s="28"/>
      <c r="X6191" s="28"/>
      <c r="Y6191" s="28"/>
      <c r="AA6191" s="77"/>
      <c r="AB6191" s="28"/>
      <c r="AC6191" s="28"/>
      <c r="AD6191" s="28"/>
      <c r="AE6191" s="28"/>
      <c r="AF6191" s="28"/>
      <c r="AG6191" s="28"/>
      <c r="AH6191" s="28"/>
      <c r="AI6191" s="28"/>
      <c r="AJ6191" s="28"/>
      <c r="AK6191" s="28"/>
      <c r="AL6191" s="28"/>
      <c r="AM6191" s="28"/>
      <c r="AN6191" s="28"/>
      <c r="AO6191" s="28"/>
      <c r="AP6191" s="28"/>
      <c r="AQ6191" s="28"/>
      <c r="AR6191" s="28"/>
      <c r="AS6191" s="28"/>
      <c r="AT6191" s="96"/>
      <c r="AU6191" s="28"/>
      <c r="AV6191" s="28"/>
      <c r="AW6191" s="28"/>
      <c r="AX6191" s="28"/>
      <c r="AY6191" s="28"/>
      <c r="AZ6191" s="28"/>
      <c r="BA6191" s="28"/>
      <c r="BB6191" s="28"/>
      <c r="BC6191" s="28"/>
      <c r="BD6191" s="28"/>
      <c r="BE6191" s="28"/>
    </row>
    <row r="6192" spans="3:57" ht="14.25" customHeight="1">
      <c r="C6192" s="46"/>
      <c r="D6192" s="28"/>
      <c r="E6192" s="28"/>
      <c r="F6192" s="28"/>
      <c r="G6192" s="28"/>
      <c r="H6192" s="28"/>
      <c r="I6192" s="28"/>
      <c r="J6192" s="28"/>
      <c r="K6192" s="28"/>
      <c r="L6192" s="28"/>
      <c r="M6192" s="28"/>
      <c r="N6192" s="28"/>
      <c r="O6192" s="28"/>
      <c r="P6192" s="60"/>
      <c r="Q6192" s="60"/>
      <c r="R6192" s="60"/>
      <c r="S6192" s="60"/>
      <c r="T6192" s="60"/>
      <c r="U6192" s="60"/>
      <c r="V6192" s="46"/>
      <c r="W6192" s="28"/>
      <c r="X6192" s="28"/>
      <c r="Y6192" s="28"/>
      <c r="AA6192" s="77"/>
      <c r="AB6192" s="28"/>
      <c r="AC6192" s="28"/>
      <c r="AD6192" s="28"/>
      <c r="AE6192" s="28"/>
      <c r="AF6192" s="28"/>
      <c r="AG6192" s="28"/>
      <c r="AH6192" s="28"/>
      <c r="AI6192" s="28"/>
      <c r="AJ6192" s="28"/>
      <c r="AK6192" s="28"/>
      <c r="AL6192" s="28"/>
      <c r="AM6192" s="28"/>
      <c r="AN6192" s="28"/>
      <c r="AO6192" s="28"/>
      <c r="AP6192" s="28"/>
      <c r="AQ6192" s="28"/>
      <c r="AR6192" s="28"/>
      <c r="AS6192" s="28"/>
      <c r="AT6192" s="96"/>
      <c r="AU6192" s="28"/>
      <c r="AV6192" s="28"/>
      <c r="AW6192" s="28"/>
      <c r="AX6192" s="28"/>
      <c r="AY6192" s="28"/>
      <c r="AZ6192" s="28"/>
      <c r="BA6192" s="28"/>
      <c r="BB6192" s="28"/>
      <c r="BC6192" s="28"/>
      <c r="BD6192" s="28"/>
      <c r="BE6192" s="28"/>
    </row>
    <row r="6193" spans="3:57" ht="14.25" customHeight="1">
      <c r="C6193" s="46"/>
      <c r="D6193" s="28"/>
      <c r="E6193" s="28"/>
      <c r="F6193" s="28"/>
      <c r="G6193" s="28"/>
      <c r="H6193" s="28"/>
      <c r="I6193" s="28"/>
      <c r="J6193" s="28"/>
      <c r="K6193" s="28"/>
      <c r="L6193" s="28"/>
      <c r="M6193" s="28"/>
      <c r="N6193" s="28"/>
      <c r="O6193" s="28"/>
      <c r="P6193" s="60"/>
      <c r="Q6193" s="60"/>
      <c r="R6193" s="60"/>
      <c r="S6193" s="60"/>
      <c r="T6193" s="60"/>
      <c r="U6193" s="60"/>
      <c r="V6193" s="46"/>
      <c r="W6193" s="28"/>
      <c r="X6193" s="28"/>
      <c r="Y6193" s="28"/>
      <c r="AA6193" s="77"/>
      <c r="AB6193" s="28"/>
      <c r="AC6193" s="28"/>
      <c r="AD6193" s="28"/>
      <c r="AE6193" s="28"/>
      <c r="AF6193" s="28"/>
      <c r="AG6193" s="28"/>
      <c r="AH6193" s="28"/>
      <c r="AI6193" s="28"/>
      <c r="AJ6193" s="28"/>
      <c r="AK6193" s="28"/>
      <c r="AL6193" s="28"/>
      <c r="AM6193" s="28"/>
      <c r="AN6193" s="28"/>
      <c r="AO6193" s="28"/>
      <c r="AP6193" s="28"/>
      <c r="AQ6193" s="28"/>
      <c r="AR6193" s="28"/>
      <c r="AS6193" s="28"/>
      <c r="AT6193" s="96"/>
      <c r="AU6193" s="28"/>
      <c r="AV6193" s="28"/>
      <c r="AW6193" s="28"/>
      <c r="AX6193" s="28"/>
      <c r="AY6193" s="28"/>
      <c r="AZ6193" s="28"/>
      <c r="BA6193" s="28"/>
      <c r="BB6193" s="28"/>
      <c r="BC6193" s="28"/>
      <c r="BD6193" s="28"/>
      <c r="BE6193" s="28"/>
    </row>
    <row r="6194" spans="3:57" ht="14.25" customHeight="1">
      <c r="C6194" s="46"/>
      <c r="D6194" s="28"/>
      <c r="E6194" s="28"/>
      <c r="F6194" s="28"/>
      <c r="G6194" s="28"/>
      <c r="H6194" s="28"/>
      <c r="I6194" s="28"/>
      <c r="J6194" s="28"/>
      <c r="K6194" s="28"/>
      <c r="L6194" s="28"/>
      <c r="M6194" s="28"/>
      <c r="N6194" s="28"/>
      <c r="O6194" s="28"/>
      <c r="P6194" s="60"/>
      <c r="Q6194" s="60"/>
      <c r="R6194" s="60"/>
      <c r="S6194" s="60"/>
      <c r="T6194" s="60"/>
      <c r="U6194" s="60"/>
      <c r="V6194" s="46"/>
      <c r="W6194" s="28"/>
      <c r="X6194" s="28"/>
      <c r="Y6194" s="28"/>
      <c r="AA6194" s="77"/>
      <c r="AB6194" s="28"/>
      <c r="AC6194" s="28"/>
      <c r="AD6194" s="28"/>
      <c r="AE6194" s="28"/>
      <c r="AF6194" s="28"/>
      <c r="AG6194" s="28"/>
      <c r="AH6194" s="28"/>
      <c r="AI6194" s="28"/>
      <c r="AJ6194" s="28"/>
      <c r="AK6194" s="28"/>
      <c r="AL6194" s="28"/>
      <c r="AM6194" s="28"/>
      <c r="AN6194" s="28"/>
      <c r="AO6194" s="28"/>
      <c r="AP6194" s="28"/>
      <c r="AQ6194" s="28"/>
      <c r="AR6194" s="28"/>
      <c r="AS6194" s="28"/>
      <c r="AT6194" s="96"/>
      <c r="AU6194" s="28"/>
      <c r="AV6194" s="28"/>
      <c r="AW6194" s="28"/>
      <c r="AX6194" s="28"/>
      <c r="AY6194" s="28"/>
      <c r="AZ6194" s="28"/>
      <c r="BA6194" s="28"/>
      <c r="BB6194" s="28"/>
      <c r="BC6194" s="28"/>
      <c r="BD6194" s="28"/>
      <c r="BE6194" s="28"/>
    </row>
    <row r="6195" spans="3:57" ht="14.25" customHeight="1">
      <c r="C6195" s="46"/>
      <c r="D6195" s="28"/>
      <c r="E6195" s="28"/>
      <c r="F6195" s="28"/>
      <c r="G6195" s="28"/>
      <c r="H6195" s="28"/>
      <c r="I6195" s="28"/>
      <c r="J6195" s="28"/>
      <c r="K6195" s="28"/>
      <c r="L6195" s="28"/>
      <c r="M6195" s="28"/>
      <c r="N6195" s="28"/>
      <c r="O6195" s="28"/>
      <c r="P6195" s="60"/>
      <c r="Q6195" s="60"/>
      <c r="R6195" s="60"/>
      <c r="S6195" s="60"/>
      <c r="T6195" s="60"/>
      <c r="U6195" s="60"/>
      <c r="V6195" s="46"/>
      <c r="W6195" s="28"/>
      <c r="X6195" s="28"/>
      <c r="Y6195" s="28"/>
      <c r="AA6195" s="77"/>
      <c r="AB6195" s="28"/>
      <c r="AC6195" s="28"/>
      <c r="AD6195" s="28"/>
      <c r="AE6195" s="28"/>
      <c r="AF6195" s="28"/>
      <c r="AG6195" s="28"/>
      <c r="AH6195" s="28"/>
      <c r="AI6195" s="28"/>
      <c r="AJ6195" s="28"/>
      <c r="AK6195" s="28"/>
      <c r="AL6195" s="28"/>
      <c r="AM6195" s="28"/>
      <c r="AN6195" s="28"/>
      <c r="AO6195" s="28"/>
      <c r="AP6195" s="28"/>
      <c r="AQ6195" s="28"/>
      <c r="AR6195" s="28"/>
      <c r="AS6195" s="28"/>
      <c r="AT6195" s="96"/>
      <c r="AU6195" s="28"/>
      <c r="AV6195" s="28"/>
      <c r="AW6195" s="28"/>
      <c r="AX6195" s="28"/>
      <c r="AY6195" s="28"/>
      <c r="AZ6195" s="28"/>
      <c r="BA6195" s="28"/>
      <c r="BB6195" s="28"/>
      <c r="BC6195" s="28"/>
      <c r="BD6195" s="28"/>
      <c r="BE6195" s="28"/>
    </row>
    <row r="6196" spans="3:57" ht="14.25" customHeight="1">
      <c r="C6196" s="46"/>
      <c r="D6196" s="28"/>
      <c r="E6196" s="28"/>
      <c r="F6196" s="28"/>
      <c r="G6196" s="28"/>
      <c r="H6196" s="28"/>
      <c r="I6196" s="28"/>
      <c r="J6196" s="28"/>
      <c r="K6196" s="28"/>
      <c r="L6196" s="28"/>
      <c r="M6196" s="28"/>
      <c r="N6196" s="28"/>
      <c r="O6196" s="28"/>
      <c r="P6196" s="60"/>
      <c r="Q6196" s="60"/>
      <c r="R6196" s="60"/>
      <c r="S6196" s="60"/>
      <c r="T6196" s="60"/>
      <c r="U6196" s="60"/>
      <c r="V6196" s="46"/>
      <c r="W6196" s="28"/>
      <c r="X6196" s="28"/>
      <c r="Y6196" s="28"/>
      <c r="AA6196" s="77"/>
      <c r="AB6196" s="28"/>
      <c r="AC6196" s="28"/>
      <c r="AD6196" s="28"/>
      <c r="AE6196" s="28"/>
      <c r="AF6196" s="28"/>
      <c r="AG6196" s="28"/>
      <c r="AH6196" s="28"/>
      <c r="AI6196" s="28"/>
      <c r="AJ6196" s="28"/>
      <c r="AK6196" s="28"/>
      <c r="AL6196" s="28"/>
      <c r="AM6196" s="28"/>
      <c r="AN6196" s="28"/>
      <c r="AO6196" s="28"/>
      <c r="AP6196" s="28"/>
      <c r="AQ6196" s="28"/>
      <c r="AR6196" s="28"/>
      <c r="AS6196" s="28"/>
      <c r="AT6196" s="96"/>
      <c r="AU6196" s="28"/>
      <c r="AV6196" s="28"/>
      <c r="AW6196" s="28"/>
      <c r="AX6196" s="28"/>
      <c r="AY6196" s="28"/>
      <c r="AZ6196" s="28"/>
      <c r="BA6196" s="28"/>
      <c r="BB6196" s="28"/>
      <c r="BC6196" s="28"/>
      <c r="BD6196" s="28"/>
      <c r="BE6196" s="28"/>
    </row>
    <row r="6197" spans="3:57" ht="14.25" customHeight="1">
      <c r="C6197" s="46"/>
      <c r="D6197" s="28"/>
      <c r="E6197" s="28"/>
      <c r="F6197" s="28"/>
      <c r="G6197" s="28"/>
      <c r="H6197" s="28"/>
      <c r="I6197" s="28"/>
      <c r="J6197" s="28"/>
      <c r="K6197" s="28"/>
      <c r="L6197" s="28"/>
      <c r="M6197" s="28"/>
      <c r="N6197" s="28"/>
      <c r="O6197" s="28"/>
      <c r="P6197" s="60"/>
      <c r="Q6197" s="60"/>
      <c r="R6197" s="60"/>
      <c r="S6197" s="60"/>
      <c r="T6197" s="60"/>
      <c r="U6197" s="60"/>
      <c r="V6197" s="46"/>
      <c r="W6197" s="28"/>
      <c r="X6197" s="28"/>
      <c r="Y6197" s="28"/>
      <c r="AA6197" s="77"/>
      <c r="AB6197" s="28"/>
      <c r="AC6197" s="28"/>
      <c r="AD6197" s="28"/>
      <c r="AE6197" s="28"/>
      <c r="AF6197" s="28"/>
      <c r="AG6197" s="28"/>
      <c r="AH6197" s="28"/>
      <c r="AI6197" s="28"/>
      <c r="AJ6197" s="28"/>
      <c r="AK6197" s="28"/>
      <c r="AL6197" s="28"/>
      <c r="AM6197" s="28"/>
      <c r="AN6197" s="28"/>
      <c r="AO6197" s="28"/>
      <c r="AP6197" s="28"/>
      <c r="AQ6197" s="28"/>
      <c r="AR6197" s="28"/>
      <c r="AS6197" s="28"/>
      <c r="AT6197" s="96"/>
      <c r="AU6197" s="28"/>
      <c r="AV6197" s="28"/>
      <c r="AW6197" s="28"/>
      <c r="AX6197" s="28"/>
      <c r="AY6197" s="28"/>
      <c r="AZ6197" s="28"/>
      <c r="BA6197" s="28"/>
      <c r="BB6197" s="28"/>
      <c r="BC6197" s="28"/>
      <c r="BD6197" s="28"/>
      <c r="BE6197" s="28"/>
    </row>
    <row r="6198" spans="3:57" ht="14.25" customHeight="1">
      <c r="C6198" s="46"/>
      <c r="D6198" s="28"/>
      <c r="E6198" s="28"/>
      <c r="F6198" s="28"/>
      <c r="G6198" s="28"/>
      <c r="H6198" s="28"/>
      <c r="I6198" s="28"/>
      <c r="J6198" s="28"/>
      <c r="K6198" s="28"/>
      <c r="L6198" s="28"/>
      <c r="M6198" s="28"/>
      <c r="N6198" s="28"/>
      <c r="O6198" s="28"/>
      <c r="P6198" s="60"/>
      <c r="Q6198" s="60"/>
      <c r="R6198" s="60"/>
      <c r="S6198" s="60"/>
      <c r="T6198" s="60"/>
      <c r="U6198" s="60"/>
      <c r="V6198" s="46"/>
      <c r="W6198" s="28"/>
      <c r="X6198" s="28"/>
      <c r="Y6198" s="28"/>
      <c r="AA6198" s="77"/>
      <c r="AB6198" s="28"/>
      <c r="AC6198" s="28"/>
      <c r="AD6198" s="28"/>
      <c r="AE6198" s="28"/>
      <c r="AF6198" s="28"/>
      <c r="AG6198" s="28"/>
      <c r="AH6198" s="28"/>
      <c r="AI6198" s="28"/>
      <c r="AJ6198" s="28"/>
      <c r="AK6198" s="28"/>
      <c r="AL6198" s="28"/>
      <c r="AM6198" s="28"/>
      <c r="AN6198" s="28"/>
      <c r="AO6198" s="28"/>
      <c r="AP6198" s="28"/>
      <c r="AQ6198" s="28"/>
      <c r="AR6198" s="28"/>
      <c r="AS6198" s="28"/>
      <c r="AT6198" s="96"/>
      <c r="AU6198" s="28"/>
      <c r="AV6198" s="28"/>
      <c r="AW6198" s="28"/>
      <c r="AX6198" s="28"/>
      <c r="AY6198" s="28"/>
      <c r="AZ6198" s="28"/>
      <c r="BA6198" s="28"/>
      <c r="BB6198" s="28"/>
      <c r="BC6198" s="28"/>
      <c r="BD6198" s="28"/>
      <c r="BE6198" s="28"/>
    </row>
    <row r="6199" spans="3:57" ht="14.25" customHeight="1">
      <c r="C6199" s="46"/>
      <c r="D6199" s="28"/>
      <c r="E6199" s="28"/>
      <c r="F6199" s="28"/>
      <c r="G6199" s="28"/>
      <c r="H6199" s="28"/>
      <c r="I6199" s="28"/>
      <c r="J6199" s="28"/>
      <c r="K6199" s="28"/>
      <c r="L6199" s="28"/>
      <c r="M6199" s="28"/>
      <c r="N6199" s="28"/>
      <c r="O6199" s="28"/>
      <c r="P6199" s="60"/>
      <c r="Q6199" s="60"/>
      <c r="R6199" s="60"/>
      <c r="S6199" s="60"/>
      <c r="T6199" s="60"/>
      <c r="U6199" s="60"/>
      <c r="V6199" s="46"/>
      <c r="W6199" s="28"/>
      <c r="X6199" s="28"/>
      <c r="Y6199" s="28"/>
      <c r="AA6199" s="77"/>
      <c r="AB6199" s="28"/>
      <c r="AC6199" s="28"/>
      <c r="AD6199" s="28"/>
      <c r="AE6199" s="28"/>
      <c r="AF6199" s="28"/>
      <c r="AG6199" s="28"/>
      <c r="AH6199" s="28"/>
      <c r="AI6199" s="28"/>
      <c r="AJ6199" s="28"/>
      <c r="AK6199" s="28"/>
      <c r="AL6199" s="28"/>
      <c r="AM6199" s="28"/>
      <c r="AN6199" s="28"/>
      <c r="AO6199" s="28"/>
      <c r="AP6199" s="28"/>
      <c r="AQ6199" s="28"/>
      <c r="AR6199" s="28"/>
      <c r="AS6199" s="28"/>
      <c r="AT6199" s="96"/>
      <c r="AU6199" s="28"/>
      <c r="AV6199" s="28"/>
      <c r="AW6199" s="28"/>
      <c r="AX6199" s="28"/>
      <c r="AY6199" s="28"/>
      <c r="AZ6199" s="28"/>
      <c r="BA6199" s="28"/>
      <c r="BB6199" s="28"/>
      <c r="BC6199" s="28"/>
      <c r="BD6199" s="28"/>
      <c r="BE6199" s="28"/>
    </row>
    <row r="6200" spans="3:57" ht="14.25" customHeight="1">
      <c r="C6200" s="46"/>
      <c r="D6200" s="28"/>
      <c r="E6200" s="28"/>
      <c r="F6200" s="28"/>
      <c r="G6200" s="28"/>
      <c r="H6200" s="28"/>
      <c r="I6200" s="28"/>
      <c r="J6200" s="28"/>
      <c r="K6200" s="28"/>
      <c r="L6200" s="28"/>
      <c r="M6200" s="28"/>
      <c r="N6200" s="28"/>
      <c r="O6200" s="28"/>
      <c r="P6200" s="60"/>
      <c r="Q6200" s="60"/>
      <c r="R6200" s="60"/>
      <c r="S6200" s="60"/>
      <c r="T6200" s="60"/>
      <c r="U6200" s="60"/>
      <c r="V6200" s="46"/>
      <c r="W6200" s="28"/>
      <c r="X6200" s="28"/>
      <c r="Y6200" s="28"/>
      <c r="AA6200" s="77"/>
      <c r="AB6200" s="28"/>
      <c r="AC6200" s="28"/>
      <c r="AD6200" s="28"/>
      <c r="AE6200" s="28"/>
      <c r="AF6200" s="28"/>
      <c r="AG6200" s="28"/>
      <c r="AH6200" s="28"/>
      <c r="AI6200" s="28"/>
      <c r="AJ6200" s="28"/>
      <c r="AK6200" s="28"/>
      <c r="AL6200" s="28"/>
      <c r="AM6200" s="28"/>
      <c r="AN6200" s="28"/>
      <c r="AO6200" s="28"/>
      <c r="AP6200" s="28"/>
      <c r="AQ6200" s="28"/>
      <c r="AR6200" s="28"/>
      <c r="AS6200" s="28"/>
      <c r="AT6200" s="96"/>
      <c r="AU6200" s="28"/>
      <c r="AV6200" s="28"/>
      <c r="AW6200" s="28"/>
      <c r="AX6200" s="28"/>
      <c r="AY6200" s="28"/>
      <c r="AZ6200" s="28"/>
      <c r="BA6200" s="28"/>
      <c r="BB6200" s="28"/>
      <c r="BC6200" s="28"/>
      <c r="BD6200" s="28"/>
      <c r="BE6200" s="28"/>
    </row>
    <row r="6201" spans="3:57" ht="14.25" customHeight="1">
      <c r="C6201" s="46"/>
      <c r="D6201" s="28"/>
      <c r="E6201" s="28"/>
      <c r="F6201" s="28"/>
      <c r="G6201" s="28"/>
      <c r="H6201" s="28"/>
      <c r="I6201" s="28"/>
      <c r="J6201" s="28"/>
      <c r="K6201" s="28"/>
      <c r="L6201" s="28"/>
      <c r="M6201" s="28"/>
      <c r="N6201" s="28"/>
      <c r="O6201" s="28"/>
      <c r="P6201" s="60"/>
      <c r="Q6201" s="60"/>
      <c r="R6201" s="60"/>
      <c r="S6201" s="60"/>
      <c r="T6201" s="60"/>
      <c r="U6201" s="60"/>
      <c r="V6201" s="46"/>
      <c r="W6201" s="28"/>
      <c r="X6201" s="28"/>
      <c r="Y6201" s="28"/>
      <c r="AA6201" s="77"/>
      <c r="AB6201" s="28"/>
      <c r="AC6201" s="28"/>
      <c r="AD6201" s="28"/>
      <c r="AE6201" s="28"/>
      <c r="AF6201" s="28"/>
      <c r="AG6201" s="28"/>
      <c r="AH6201" s="28"/>
      <c r="AI6201" s="28"/>
      <c r="AJ6201" s="28"/>
      <c r="AK6201" s="28"/>
      <c r="AL6201" s="28"/>
      <c r="AM6201" s="28"/>
      <c r="AN6201" s="28"/>
      <c r="AO6201" s="28"/>
      <c r="AP6201" s="28"/>
      <c r="AQ6201" s="28"/>
      <c r="AR6201" s="28"/>
      <c r="AS6201" s="28"/>
      <c r="AT6201" s="96"/>
      <c r="AU6201" s="28"/>
      <c r="AV6201" s="28"/>
      <c r="AW6201" s="28"/>
      <c r="AX6201" s="28"/>
      <c r="AY6201" s="28"/>
      <c r="AZ6201" s="28"/>
      <c r="BA6201" s="28"/>
      <c r="BB6201" s="28"/>
      <c r="BC6201" s="28"/>
      <c r="BD6201" s="28"/>
      <c r="BE6201" s="28"/>
    </row>
    <row r="6202" spans="3:57" ht="14.25" customHeight="1">
      <c r="C6202" s="46"/>
      <c r="D6202" s="28"/>
      <c r="E6202" s="28"/>
      <c r="F6202" s="28"/>
      <c r="G6202" s="28"/>
      <c r="H6202" s="28"/>
      <c r="I6202" s="28"/>
      <c r="J6202" s="28"/>
      <c r="K6202" s="28"/>
      <c r="L6202" s="28"/>
      <c r="M6202" s="28"/>
      <c r="N6202" s="28"/>
      <c r="O6202" s="28"/>
      <c r="P6202" s="60"/>
      <c r="Q6202" s="60"/>
      <c r="R6202" s="60"/>
      <c r="S6202" s="60"/>
      <c r="T6202" s="60"/>
      <c r="U6202" s="60"/>
      <c r="V6202" s="46"/>
      <c r="W6202" s="28"/>
      <c r="X6202" s="28"/>
      <c r="Y6202" s="28"/>
      <c r="AA6202" s="77"/>
      <c r="AB6202" s="28"/>
      <c r="AC6202" s="28"/>
      <c r="AD6202" s="28"/>
      <c r="AE6202" s="28"/>
      <c r="AF6202" s="28"/>
      <c r="AG6202" s="28"/>
      <c r="AH6202" s="28"/>
      <c r="AI6202" s="28"/>
      <c r="AJ6202" s="28"/>
      <c r="AK6202" s="28"/>
      <c r="AL6202" s="28"/>
      <c r="AM6202" s="28"/>
      <c r="AN6202" s="28"/>
      <c r="AO6202" s="28"/>
      <c r="AP6202" s="28"/>
      <c r="AQ6202" s="28"/>
      <c r="AR6202" s="28"/>
      <c r="AS6202" s="28"/>
      <c r="AT6202" s="96"/>
      <c r="AU6202" s="28"/>
      <c r="AV6202" s="28"/>
      <c r="AW6202" s="28"/>
      <c r="AX6202" s="28"/>
      <c r="AY6202" s="28"/>
      <c r="AZ6202" s="28"/>
      <c r="BA6202" s="28"/>
      <c r="BB6202" s="28"/>
      <c r="BC6202" s="28"/>
      <c r="BD6202" s="28"/>
      <c r="BE6202" s="28"/>
    </row>
    <row r="6203" spans="3:57" ht="14.25" customHeight="1">
      <c r="C6203" s="46"/>
      <c r="D6203" s="28"/>
      <c r="E6203" s="28"/>
      <c r="F6203" s="28"/>
      <c r="G6203" s="28"/>
      <c r="H6203" s="28"/>
      <c r="I6203" s="28"/>
      <c r="J6203" s="28"/>
      <c r="K6203" s="28"/>
      <c r="L6203" s="28"/>
      <c r="M6203" s="28"/>
      <c r="N6203" s="28"/>
      <c r="O6203" s="28"/>
      <c r="P6203" s="60"/>
      <c r="Q6203" s="60"/>
      <c r="R6203" s="60"/>
      <c r="S6203" s="60"/>
      <c r="T6203" s="60"/>
      <c r="U6203" s="60"/>
      <c r="V6203" s="46"/>
      <c r="W6203" s="28"/>
      <c r="X6203" s="28"/>
      <c r="Y6203" s="28"/>
      <c r="AA6203" s="77"/>
      <c r="AB6203" s="28"/>
      <c r="AC6203" s="28"/>
      <c r="AD6203" s="28"/>
      <c r="AE6203" s="28"/>
      <c r="AF6203" s="28"/>
      <c r="AG6203" s="28"/>
      <c r="AH6203" s="28"/>
      <c r="AI6203" s="28"/>
      <c r="AJ6203" s="28"/>
      <c r="AK6203" s="28"/>
      <c r="AL6203" s="28"/>
      <c r="AM6203" s="28"/>
      <c r="AN6203" s="28"/>
      <c r="AO6203" s="28"/>
      <c r="AP6203" s="28"/>
      <c r="AQ6203" s="28"/>
      <c r="AR6203" s="28"/>
      <c r="AS6203" s="28"/>
      <c r="AT6203" s="96"/>
      <c r="AU6203" s="28"/>
      <c r="AV6203" s="28"/>
      <c r="AW6203" s="28"/>
      <c r="AX6203" s="28"/>
      <c r="AY6203" s="28"/>
      <c r="AZ6203" s="28"/>
      <c r="BA6203" s="28"/>
      <c r="BB6203" s="28"/>
      <c r="BC6203" s="28"/>
      <c r="BD6203" s="28"/>
      <c r="BE6203" s="28"/>
    </row>
    <row r="6204" spans="3:57" ht="14.25" customHeight="1">
      <c r="C6204" s="46"/>
      <c r="D6204" s="28"/>
      <c r="E6204" s="28"/>
      <c r="F6204" s="28"/>
      <c r="G6204" s="28"/>
      <c r="H6204" s="28"/>
      <c r="I6204" s="28"/>
      <c r="J6204" s="28"/>
      <c r="K6204" s="28"/>
      <c r="L6204" s="28"/>
      <c r="M6204" s="28"/>
      <c r="N6204" s="28"/>
      <c r="O6204" s="28"/>
      <c r="P6204" s="60"/>
      <c r="Q6204" s="60"/>
      <c r="R6204" s="60"/>
      <c r="S6204" s="60"/>
      <c r="T6204" s="60"/>
      <c r="U6204" s="60"/>
      <c r="V6204" s="46"/>
      <c r="W6204" s="28"/>
      <c r="X6204" s="28"/>
      <c r="Y6204" s="28"/>
      <c r="AA6204" s="77"/>
      <c r="AB6204" s="28"/>
      <c r="AC6204" s="28"/>
      <c r="AD6204" s="28"/>
      <c r="AE6204" s="28"/>
      <c r="AF6204" s="28"/>
      <c r="AG6204" s="28"/>
      <c r="AH6204" s="28"/>
      <c r="AI6204" s="28"/>
      <c r="AJ6204" s="28"/>
      <c r="AK6204" s="28"/>
      <c r="AL6204" s="28"/>
      <c r="AM6204" s="28"/>
      <c r="AN6204" s="28"/>
      <c r="AO6204" s="28"/>
      <c r="AP6204" s="28"/>
      <c r="AQ6204" s="28"/>
      <c r="AR6204" s="28"/>
      <c r="AS6204" s="28"/>
      <c r="AT6204" s="96"/>
      <c r="AU6204" s="28"/>
      <c r="AV6204" s="28"/>
      <c r="AW6204" s="28"/>
      <c r="AX6204" s="28"/>
      <c r="AY6204" s="28"/>
      <c r="AZ6204" s="28"/>
      <c r="BA6204" s="28"/>
      <c r="BB6204" s="28"/>
      <c r="BC6204" s="28"/>
      <c r="BD6204" s="28"/>
      <c r="BE6204" s="28"/>
    </row>
    <row r="6205" spans="3:57" ht="14.25" customHeight="1">
      <c r="C6205" s="46"/>
      <c r="D6205" s="28"/>
      <c r="E6205" s="28"/>
      <c r="F6205" s="28"/>
      <c r="G6205" s="28"/>
      <c r="H6205" s="28"/>
      <c r="I6205" s="28"/>
      <c r="J6205" s="28"/>
      <c r="K6205" s="28"/>
      <c r="L6205" s="28"/>
      <c r="M6205" s="28"/>
      <c r="N6205" s="28"/>
      <c r="O6205" s="28"/>
      <c r="P6205" s="60"/>
      <c r="Q6205" s="60"/>
      <c r="R6205" s="60"/>
      <c r="S6205" s="60"/>
      <c r="T6205" s="60"/>
      <c r="U6205" s="60"/>
      <c r="V6205" s="46"/>
      <c r="W6205" s="28"/>
      <c r="X6205" s="28"/>
      <c r="Y6205" s="28"/>
      <c r="AA6205" s="77"/>
      <c r="AB6205" s="28"/>
      <c r="AC6205" s="28"/>
      <c r="AD6205" s="28"/>
      <c r="AE6205" s="28"/>
      <c r="AF6205" s="28"/>
      <c r="AG6205" s="28"/>
      <c r="AH6205" s="28"/>
      <c r="AI6205" s="28"/>
      <c r="AJ6205" s="28"/>
      <c r="AK6205" s="28"/>
      <c r="AL6205" s="28"/>
      <c r="AM6205" s="28"/>
      <c r="AN6205" s="28"/>
      <c r="AO6205" s="28"/>
      <c r="AP6205" s="28"/>
      <c r="AQ6205" s="28"/>
      <c r="AR6205" s="28"/>
      <c r="AS6205" s="28"/>
      <c r="AT6205" s="96"/>
      <c r="AU6205" s="28"/>
      <c r="AV6205" s="28"/>
      <c r="AW6205" s="28"/>
      <c r="AX6205" s="28"/>
      <c r="AY6205" s="28"/>
      <c r="AZ6205" s="28"/>
      <c r="BA6205" s="28"/>
      <c r="BB6205" s="28"/>
      <c r="BC6205" s="28"/>
      <c r="BD6205" s="28"/>
      <c r="BE6205" s="28"/>
    </row>
    <row r="6206" spans="3:57" ht="14.25" customHeight="1">
      <c r="C6206" s="46"/>
      <c r="D6206" s="28"/>
      <c r="E6206" s="28"/>
      <c r="F6206" s="28"/>
      <c r="G6206" s="28"/>
      <c r="H6206" s="28"/>
      <c r="I6206" s="28"/>
      <c r="J6206" s="28"/>
      <c r="K6206" s="28"/>
      <c r="L6206" s="28"/>
      <c r="M6206" s="28"/>
      <c r="N6206" s="28"/>
      <c r="O6206" s="28"/>
      <c r="P6206" s="60"/>
      <c r="Q6206" s="60"/>
      <c r="R6206" s="60"/>
      <c r="S6206" s="60"/>
      <c r="T6206" s="60"/>
      <c r="U6206" s="60"/>
      <c r="V6206" s="46"/>
      <c r="W6206" s="28"/>
      <c r="X6206" s="28"/>
      <c r="Y6206" s="28"/>
      <c r="AA6206" s="77"/>
      <c r="AB6206" s="28"/>
      <c r="AC6206" s="28"/>
      <c r="AD6206" s="28"/>
      <c r="AE6206" s="28"/>
      <c r="AF6206" s="28"/>
      <c r="AG6206" s="28"/>
      <c r="AH6206" s="28"/>
      <c r="AI6206" s="28"/>
      <c r="AJ6206" s="28"/>
      <c r="AK6206" s="28"/>
      <c r="AL6206" s="28"/>
      <c r="AM6206" s="28"/>
      <c r="AN6206" s="28"/>
      <c r="AO6206" s="28"/>
      <c r="AP6206" s="28"/>
      <c r="AQ6206" s="28"/>
      <c r="AR6206" s="28"/>
      <c r="AS6206" s="28"/>
      <c r="AT6206" s="96"/>
      <c r="AU6206" s="28"/>
      <c r="AV6206" s="28"/>
      <c r="AW6206" s="28"/>
      <c r="AX6206" s="28"/>
      <c r="AY6206" s="28"/>
      <c r="AZ6206" s="28"/>
      <c r="BA6206" s="28"/>
      <c r="BB6206" s="28"/>
      <c r="BC6206" s="28"/>
      <c r="BD6206" s="28"/>
      <c r="BE6206" s="28"/>
    </row>
    <row r="6207" spans="3:57" ht="14.25" customHeight="1">
      <c r="C6207" s="46"/>
      <c r="D6207" s="28"/>
      <c r="E6207" s="28"/>
      <c r="F6207" s="28"/>
      <c r="G6207" s="28"/>
      <c r="H6207" s="28"/>
      <c r="I6207" s="28"/>
      <c r="J6207" s="28"/>
      <c r="K6207" s="28"/>
      <c r="L6207" s="28"/>
      <c r="M6207" s="28"/>
      <c r="N6207" s="28"/>
      <c r="O6207" s="28"/>
      <c r="P6207" s="60"/>
      <c r="Q6207" s="60"/>
      <c r="R6207" s="60"/>
      <c r="S6207" s="60"/>
      <c r="T6207" s="60"/>
      <c r="U6207" s="60"/>
      <c r="V6207" s="46"/>
      <c r="W6207" s="28"/>
      <c r="X6207" s="28"/>
      <c r="Y6207" s="28"/>
      <c r="AA6207" s="77"/>
      <c r="AB6207" s="28"/>
      <c r="AC6207" s="28"/>
      <c r="AD6207" s="28"/>
      <c r="AE6207" s="28"/>
      <c r="AF6207" s="28"/>
      <c r="AG6207" s="28"/>
      <c r="AH6207" s="28"/>
      <c r="AI6207" s="28"/>
      <c r="AJ6207" s="28"/>
      <c r="AK6207" s="28"/>
      <c r="AL6207" s="28"/>
      <c r="AM6207" s="28"/>
      <c r="AN6207" s="28"/>
      <c r="AO6207" s="28"/>
      <c r="AP6207" s="28"/>
      <c r="AQ6207" s="28"/>
      <c r="AR6207" s="28"/>
      <c r="AS6207" s="28"/>
      <c r="AT6207" s="96"/>
      <c r="AU6207" s="28"/>
      <c r="AV6207" s="28"/>
      <c r="AW6207" s="28"/>
      <c r="AX6207" s="28"/>
      <c r="AY6207" s="28"/>
      <c r="AZ6207" s="28"/>
      <c r="BA6207" s="28"/>
      <c r="BB6207" s="28"/>
      <c r="BC6207" s="28"/>
      <c r="BD6207" s="28"/>
      <c r="BE6207" s="28"/>
    </row>
    <row r="6208" spans="3:57" ht="14.25" customHeight="1">
      <c r="C6208" s="46"/>
      <c r="D6208" s="28"/>
      <c r="E6208" s="28"/>
      <c r="F6208" s="28"/>
      <c r="G6208" s="28"/>
      <c r="H6208" s="28"/>
      <c r="I6208" s="28"/>
      <c r="J6208" s="28"/>
      <c r="K6208" s="28"/>
      <c r="L6208" s="28"/>
      <c r="M6208" s="28"/>
      <c r="N6208" s="28"/>
      <c r="O6208" s="28"/>
      <c r="P6208" s="60"/>
      <c r="Q6208" s="60"/>
      <c r="R6208" s="60"/>
      <c r="S6208" s="60"/>
      <c r="T6208" s="60"/>
      <c r="U6208" s="60"/>
      <c r="V6208" s="46"/>
      <c r="W6208" s="28"/>
      <c r="X6208" s="28"/>
      <c r="Y6208" s="28"/>
      <c r="AA6208" s="77"/>
      <c r="AB6208" s="28"/>
      <c r="AC6208" s="28"/>
      <c r="AD6208" s="28"/>
      <c r="AE6208" s="28"/>
      <c r="AF6208" s="28"/>
      <c r="AG6208" s="28"/>
      <c r="AH6208" s="28"/>
      <c r="AI6208" s="28"/>
      <c r="AJ6208" s="28"/>
      <c r="AK6208" s="28"/>
      <c r="AL6208" s="28"/>
      <c r="AM6208" s="28"/>
      <c r="AN6208" s="28"/>
      <c r="AO6208" s="28"/>
      <c r="AP6208" s="28"/>
      <c r="AQ6208" s="28"/>
      <c r="AR6208" s="28"/>
      <c r="AS6208" s="28"/>
      <c r="AT6208" s="96"/>
      <c r="AU6208" s="28"/>
      <c r="AV6208" s="28"/>
      <c r="AW6208" s="28"/>
      <c r="AX6208" s="28"/>
      <c r="AY6208" s="28"/>
      <c r="AZ6208" s="28"/>
      <c r="BA6208" s="28"/>
      <c r="BB6208" s="28"/>
      <c r="BC6208" s="28"/>
      <c r="BD6208" s="28"/>
      <c r="BE6208" s="28"/>
    </row>
    <row r="6209" spans="3:57" ht="14.25" customHeight="1">
      <c r="C6209" s="46"/>
      <c r="D6209" s="28"/>
      <c r="E6209" s="28"/>
      <c r="F6209" s="28"/>
      <c r="G6209" s="28"/>
      <c r="H6209" s="28"/>
      <c r="I6209" s="28"/>
      <c r="J6209" s="28"/>
      <c r="K6209" s="28"/>
      <c r="L6209" s="28"/>
      <c r="M6209" s="28"/>
      <c r="N6209" s="28"/>
      <c r="O6209" s="28"/>
      <c r="P6209" s="60"/>
      <c r="Q6209" s="60"/>
      <c r="R6209" s="60"/>
      <c r="S6209" s="60"/>
      <c r="T6209" s="60"/>
      <c r="U6209" s="60"/>
      <c r="V6209" s="46"/>
      <c r="W6209" s="28"/>
      <c r="X6209" s="28"/>
      <c r="Y6209" s="28"/>
      <c r="AA6209" s="77"/>
      <c r="AB6209" s="28"/>
      <c r="AC6209" s="28"/>
      <c r="AD6209" s="28"/>
      <c r="AE6209" s="28"/>
      <c r="AF6209" s="28"/>
      <c r="AG6209" s="28"/>
      <c r="AH6209" s="28"/>
      <c r="AI6209" s="28"/>
      <c r="AJ6209" s="28"/>
      <c r="AK6209" s="28"/>
      <c r="AL6209" s="28"/>
      <c r="AM6209" s="28"/>
      <c r="AN6209" s="28"/>
      <c r="AO6209" s="28"/>
      <c r="AP6209" s="28"/>
      <c r="AQ6209" s="28"/>
      <c r="AR6209" s="28"/>
      <c r="AS6209" s="28"/>
      <c r="AT6209" s="96"/>
      <c r="AU6209" s="28"/>
      <c r="AV6209" s="28"/>
      <c r="AW6209" s="28"/>
      <c r="AX6209" s="28"/>
      <c r="AY6209" s="28"/>
      <c r="AZ6209" s="28"/>
      <c r="BA6209" s="28"/>
      <c r="BB6209" s="28"/>
      <c r="BC6209" s="28"/>
      <c r="BD6209" s="28"/>
      <c r="BE6209" s="28"/>
    </row>
    <row r="6210" spans="3:57" ht="14.25" customHeight="1">
      <c r="C6210" s="46"/>
      <c r="D6210" s="28"/>
      <c r="E6210" s="28"/>
      <c r="F6210" s="28"/>
      <c r="G6210" s="28"/>
      <c r="H6210" s="28"/>
      <c r="I6210" s="28"/>
      <c r="J6210" s="28"/>
      <c r="K6210" s="28"/>
      <c r="L6210" s="28"/>
      <c r="M6210" s="28"/>
      <c r="N6210" s="28"/>
      <c r="O6210" s="28"/>
      <c r="P6210" s="60"/>
      <c r="Q6210" s="60"/>
      <c r="R6210" s="60"/>
      <c r="S6210" s="60"/>
      <c r="T6210" s="60"/>
      <c r="U6210" s="60"/>
      <c r="V6210" s="46"/>
      <c r="W6210" s="28"/>
      <c r="X6210" s="28"/>
      <c r="Y6210" s="28"/>
      <c r="AA6210" s="77"/>
      <c r="AB6210" s="28"/>
      <c r="AC6210" s="28"/>
      <c r="AD6210" s="28"/>
      <c r="AE6210" s="28"/>
      <c r="AF6210" s="28"/>
      <c r="AG6210" s="28"/>
      <c r="AH6210" s="28"/>
      <c r="AI6210" s="28"/>
      <c r="AJ6210" s="28"/>
      <c r="AK6210" s="28"/>
      <c r="AL6210" s="28"/>
      <c r="AM6210" s="28"/>
      <c r="AN6210" s="28"/>
      <c r="AO6210" s="28"/>
      <c r="AP6210" s="28"/>
      <c r="AQ6210" s="28"/>
      <c r="AR6210" s="28"/>
      <c r="AS6210" s="28"/>
      <c r="AT6210" s="96"/>
      <c r="AU6210" s="28"/>
      <c r="AV6210" s="28"/>
      <c r="AW6210" s="28"/>
      <c r="AX6210" s="28"/>
      <c r="AY6210" s="28"/>
      <c r="AZ6210" s="28"/>
      <c r="BA6210" s="28"/>
      <c r="BB6210" s="28"/>
      <c r="BC6210" s="28"/>
      <c r="BD6210" s="28"/>
      <c r="BE6210" s="28"/>
    </row>
    <row r="6211" spans="3:57" ht="14.25" customHeight="1">
      <c r="C6211" s="46"/>
      <c r="D6211" s="28"/>
      <c r="E6211" s="28"/>
      <c r="F6211" s="28"/>
      <c r="G6211" s="28"/>
      <c r="H6211" s="28"/>
      <c r="I6211" s="28"/>
      <c r="J6211" s="28"/>
      <c r="K6211" s="28"/>
      <c r="L6211" s="28"/>
      <c r="M6211" s="28"/>
      <c r="N6211" s="28"/>
      <c r="O6211" s="28"/>
      <c r="P6211" s="60"/>
      <c r="Q6211" s="60"/>
      <c r="R6211" s="60"/>
      <c r="S6211" s="60"/>
      <c r="T6211" s="60"/>
      <c r="U6211" s="60"/>
      <c r="V6211" s="46"/>
      <c r="W6211" s="28"/>
      <c r="X6211" s="28"/>
      <c r="Y6211" s="28"/>
      <c r="AA6211" s="77"/>
      <c r="AB6211" s="28"/>
      <c r="AC6211" s="28"/>
      <c r="AD6211" s="28"/>
      <c r="AE6211" s="28"/>
      <c r="AF6211" s="28"/>
      <c r="AG6211" s="28"/>
      <c r="AH6211" s="28"/>
      <c r="AI6211" s="28"/>
      <c r="AJ6211" s="28"/>
      <c r="AK6211" s="28"/>
      <c r="AL6211" s="28"/>
      <c r="AM6211" s="28"/>
      <c r="AN6211" s="28"/>
      <c r="AO6211" s="28"/>
      <c r="AP6211" s="28"/>
      <c r="AQ6211" s="28"/>
      <c r="AR6211" s="28"/>
      <c r="AS6211" s="28"/>
      <c r="AT6211" s="96"/>
      <c r="AU6211" s="28"/>
      <c r="AV6211" s="28"/>
      <c r="AW6211" s="28"/>
      <c r="AX6211" s="28"/>
      <c r="AY6211" s="28"/>
      <c r="AZ6211" s="28"/>
      <c r="BA6211" s="28"/>
      <c r="BB6211" s="28"/>
      <c r="BC6211" s="28"/>
      <c r="BD6211" s="28"/>
      <c r="BE6211" s="28"/>
    </row>
    <row r="6212" spans="3:57" ht="14.25" customHeight="1">
      <c r="C6212" s="46"/>
      <c r="D6212" s="28"/>
      <c r="E6212" s="28"/>
      <c r="F6212" s="28"/>
      <c r="G6212" s="28"/>
      <c r="H6212" s="28"/>
      <c r="I6212" s="28"/>
      <c r="J6212" s="28"/>
      <c r="K6212" s="28"/>
      <c r="L6212" s="28"/>
      <c r="M6212" s="28"/>
      <c r="N6212" s="28"/>
      <c r="O6212" s="28"/>
      <c r="P6212" s="60"/>
      <c r="Q6212" s="60"/>
      <c r="R6212" s="60"/>
      <c r="S6212" s="60"/>
      <c r="T6212" s="60"/>
      <c r="U6212" s="60"/>
      <c r="V6212" s="46"/>
      <c r="W6212" s="28"/>
      <c r="X6212" s="28"/>
      <c r="Y6212" s="28"/>
      <c r="AA6212" s="77"/>
      <c r="AB6212" s="28"/>
      <c r="AC6212" s="28"/>
      <c r="AD6212" s="28"/>
      <c r="AE6212" s="28"/>
      <c r="AF6212" s="28"/>
      <c r="AG6212" s="28"/>
      <c r="AH6212" s="28"/>
      <c r="AI6212" s="28"/>
      <c r="AJ6212" s="28"/>
      <c r="AK6212" s="28"/>
      <c r="AL6212" s="28"/>
      <c r="AM6212" s="28"/>
      <c r="AN6212" s="28"/>
      <c r="AO6212" s="28"/>
      <c r="AP6212" s="28"/>
      <c r="AQ6212" s="28"/>
      <c r="AR6212" s="28"/>
      <c r="AS6212" s="28"/>
      <c r="AT6212" s="96"/>
      <c r="AU6212" s="28"/>
      <c r="AV6212" s="28"/>
      <c r="AW6212" s="28"/>
      <c r="AX6212" s="28"/>
      <c r="AY6212" s="28"/>
      <c r="AZ6212" s="28"/>
      <c r="BA6212" s="28"/>
      <c r="BB6212" s="28"/>
      <c r="BC6212" s="28"/>
      <c r="BD6212" s="28"/>
      <c r="BE6212" s="28"/>
    </row>
    <row r="6213" spans="3:57" ht="14.25" customHeight="1">
      <c r="C6213" s="46"/>
      <c r="D6213" s="28"/>
      <c r="E6213" s="28"/>
      <c r="F6213" s="28"/>
      <c r="G6213" s="28"/>
      <c r="H6213" s="28"/>
      <c r="I6213" s="28"/>
      <c r="J6213" s="28"/>
      <c r="K6213" s="28"/>
      <c r="L6213" s="28"/>
      <c r="M6213" s="28"/>
      <c r="N6213" s="28"/>
      <c r="O6213" s="28"/>
      <c r="P6213" s="60"/>
      <c r="Q6213" s="60"/>
      <c r="R6213" s="60"/>
      <c r="S6213" s="60"/>
      <c r="T6213" s="60"/>
      <c r="U6213" s="60"/>
      <c r="V6213" s="46"/>
      <c r="W6213" s="28"/>
      <c r="X6213" s="28"/>
      <c r="Y6213" s="28"/>
      <c r="AA6213" s="77"/>
      <c r="AB6213" s="28"/>
      <c r="AC6213" s="28"/>
      <c r="AD6213" s="28"/>
      <c r="AE6213" s="28"/>
      <c r="AF6213" s="28"/>
      <c r="AG6213" s="28"/>
      <c r="AH6213" s="28"/>
      <c r="AI6213" s="28"/>
      <c r="AJ6213" s="28"/>
      <c r="AK6213" s="28"/>
      <c r="AL6213" s="28"/>
      <c r="AM6213" s="28"/>
      <c r="AN6213" s="28"/>
      <c r="AO6213" s="28"/>
      <c r="AP6213" s="28"/>
      <c r="AQ6213" s="28"/>
      <c r="AR6213" s="28"/>
      <c r="AS6213" s="28"/>
      <c r="AT6213" s="96"/>
      <c r="AU6213" s="28"/>
      <c r="AV6213" s="28"/>
      <c r="AW6213" s="28"/>
      <c r="AX6213" s="28"/>
      <c r="AY6213" s="28"/>
      <c r="AZ6213" s="28"/>
      <c r="BA6213" s="28"/>
      <c r="BB6213" s="28"/>
      <c r="BC6213" s="28"/>
      <c r="BD6213" s="28"/>
      <c r="BE6213" s="28"/>
    </row>
    <row r="6214" spans="3:57" ht="14.25" customHeight="1">
      <c r="C6214" s="46"/>
      <c r="D6214" s="28"/>
      <c r="E6214" s="28"/>
      <c r="F6214" s="28"/>
      <c r="G6214" s="28"/>
      <c r="H6214" s="28"/>
      <c r="I6214" s="28"/>
      <c r="J6214" s="28"/>
      <c r="K6214" s="28"/>
      <c r="L6214" s="28"/>
      <c r="M6214" s="28"/>
      <c r="N6214" s="28"/>
      <c r="O6214" s="28"/>
      <c r="P6214" s="60"/>
      <c r="Q6214" s="60"/>
      <c r="R6214" s="60"/>
      <c r="S6214" s="60"/>
      <c r="T6214" s="60"/>
      <c r="U6214" s="60"/>
      <c r="V6214" s="46"/>
      <c r="W6214" s="28"/>
      <c r="X6214" s="28"/>
      <c r="Y6214" s="28"/>
      <c r="AA6214" s="77"/>
      <c r="AB6214" s="28"/>
      <c r="AC6214" s="28"/>
      <c r="AD6214" s="28"/>
      <c r="AE6214" s="28"/>
      <c r="AF6214" s="28"/>
      <c r="AG6214" s="28"/>
      <c r="AH6214" s="28"/>
      <c r="AI6214" s="28"/>
      <c r="AJ6214" s="28"/>
      <c r="AK6214" s="28"/>
      <c r="AL6214" s="28"/>
      <c r="AM6214" s="28"/>
      <c r="AN6214" s="28"/>
      <c r="AO6214" s="28"/>
      <c r="AP6214" s="28"/>
      <c r="AQ6214" s="28"/>
      <c r="AR6214" s="28"/>
      <c r="AS6214" s="28"/>
      <c r="AT6214" s="96"/>
      <c r="AU6214" s="28"/>
      <c r="AV6214" s="28"/>
      <c r="AW6214" s="28"/>
      <c r="AX6214" s="28"/>
      <c r="AY6214" s="28"/>
      <c r="AZ6214" s="28"/>
      <c r="BA6214" s="28"/>
      <c r="BB6214" s="28"/>
      <c r="BC6214" s="28"/>
      <c r="BD6214" s="28"/>
      <c r="BE6214" s="28"/>
    </row>
    <row r="6215" spans="3:57" ht="14.25" customHeight="1">
      <c r="C6215" s="46"/>
      <c r="D6215" s="28"/>
      <c r="E6215" s="28"/>
      <c r="F6215" s="28"/>
      <c r="G6215" s="28"/>
      <c r="H6215" s="28"/>
      <c r="I6215" s="28"/>
      <c r="J6215" s="28"/>
      <c r="K6215" s="28"/>
      <c r="L6215" s="28"/>
      <c r="M6215" s="28"/>
      <c r="N6215" s="28"/>
      <c r="O6215" s="28"/>
      <c r="P6215" s="60"/>
      <c r="Q6215" s="60"/>
      <c r="R6215" s="60"/>
      <c r="S6215" s="60"/>
      <c r="T6215" s="60"/>
      <c r="U6215" s="60"/>
      <c r="V6215" s="46"/>
      <c r="W6215" s="28"/>
      <c r="X6215" s="28"/>
      <c r="Y6215" s="28"/>
      <c r="AA6215" s="77"/>
      <c r="AB6215" s="28"/>
      <c r="AC6215" s="28"/>
      <c r="AD6215" s="28"/>
      <c r="AE6215" s="28"/>
      <c r="AF6215" s="28"/>
      <c r="AG6215" s="28"/>
      <c r="AH6215" s="28"/>
      <c r="AI6215" s="28"/>
      <c r="AJ6215" s="28"/>
      <c r="AK6215" s="28"/>
      <c r="AL6215" s="28"/>
      <c r="AM6215" s="28"/>
      <c r="AN6215" s="28"/>
      <c r="AO6215" s="28"/>
      <c r="AP6215" s="28"/>
      <c r="AQ6215" s="28"/>
      <c r="AR6215" s="28"/>
      <c r="AS6215" s="28"/>
      <c r="AT6215" s="96"/>
      <c r="AU6215" s="28"/>
      <c r="AV6215" s="28"/>
      <c r="AW6215" s="28"/>
      <c r="AX6215" s="28"/>
      <c r="AY6215" s="28"/>
      <c r="AZ6215" s="28"/>
      <c r="BA6215" s="28"/>
      <c r="BB6215" s="28"/>
      <c r="BC6215" s="28"/>
      <c r="BD6215" s="28"/>
      <c r="BE6215" s="28"/>
    </row>
    <row r="6216" spans="3:57" ht="14.25" customHeight="1">
      <c r="C6216" s="46"/>
      <c r="D6216" s="28"/>
      <c r="E6216" s="28"/>
      <c r="F6216" s="28"/>
      <c r="G6216" s="28"/>
      <c r="H6216" s="28"/>
      <c r="I6216" s="28"/>
      <c r="J6216" s="28"/>
      <c r="K6216" s="28"/>
      <c r="L6216" s="28"/>
      <c r="M6216" s="28"/>
      <c r="N6216" s="28"/>
      <c r="O6216" s="28"/>
      <c r="P6216" s="60"/>
      <c r="Q6216" s="60"/>
      <c r="R6216" s="60"/>
      <c r="S6216" s="60"/>
      <c r="T6216" s="60"/>
      <c r="U6216" s="60"/>
      <c r="V6216" s="46"/>
      <c r="W6216" s="28"/>
      <c r="X6216" s="28"/>
      <c r="Y6216" s="28"/>
      <c r="AA6216" s="77"/>
      <c r="AB6216" s="28"/>
      <c r="AC6216" s="28"/>
      <c r="AD6216" s="28"/>
      <c r="AE6216" s="28"/>
      <c r="AF6216" s="28"/>
      <c r="AG6216" s="28"/>
      <c r="AH6216" s="28"/>
      <c r="AI6216" s="28"/>
      <c r="AJ6216" s="28"/>
      <c r="AK6216" s="28"/>
      <c r="AL6216" s="28"/>
      <c r="AM6216" s="28"/>
      <c r="AN6216" s="28"/>
      <c r="AO6216" s="28"/>
      <c r="AP6216" s="28"/>
      <c r="AQ6216" s="28"/>
      <c r="AR6216" s="28"/>
      <c r="AS6216" s="28"/>
      <c r="AT6216" s="96"/>
      <c r="AU6216" s="28"/>
      <c r="AV6216" s="28"/>
      <c r="AW6216" s="28"/>
      <c r="AX6216" s="28"/>
      <c r="AY6216" s="28"/>
      <c r="AZ6216" s="28"/>
      <c r="BA6216" s="28"/>
      <c r="BB6216" s="28"/>
      <c r="BC6216" s="28"/>
      <c r="BD6216" s="28"/>
      <c r="BE6216" s="28"/>
    </row>
    <row r="6217" spans="3:57" ht="14.25" customHeight="1">
      <c r="C6217" s="46"/>
      <c r="D6217" s="28"/>
      <c r="E6217" s="28"/>
      <c r="F6217" s="28"/>
      <c r="G6217" s="28"/>
      <c r="H6217" s="28"/>
      <c r="I6217" s="28"/>
      <c r="J6217" s="28"/>
      <c r="K6217" s="28"/>
      <c r="L6217" s="28"/>
      <c r="M6217" s="28"/>
      <c r="N6217" s="28"/>
      <c r="O6217" s="28"/>
      <c r="P6217" s="60"/>
      <c r="Q6217" s="60"/>
      <c r="R6217" s="60"/>
      <c r="S6217" s="60"/>
      <c r="T6217" s="60"/>
      <c r="U6217" s="60"/>
      <c r="V6217" s="46"/>
      <c r="W6217" s="28"/>
      <c r="X6217" s="28"/>
      <c r="Y6217" s="28"/>
      <c r="AA6217" s="77"/>
      <c r="AB6217" s="28"/>
      <c r="AC6217" s="28"/>
      <c r="AD6217" s="28"/>
      <c r="AE6217" s="28"/>
      <c r="AF6217" s="28"/>
      <c r="AG6217" s="28"/>
      <c r="AH6217" s="28"/>
      <c r="AI6217" s="28"/>
      <c r="AJ6217" s="28"/>
      <c r="AK6217" s="28"/>
      <c r="AL6217" s="28"/>
      <c r="AM6217" s="28"/>
      <c r="AN6217" s="28"/>
      <c r="AO6217" s="28"/>
      <c r="AP6217" s="28"/>
      <c r="AQ6217" s="28"/>
      <c r="AR6217" s="28"/>
      <c r="AS6217" s="28"/>
      <c r="AT6217" s="96"/>
      <c r="AU6217" s="28"/>
      <c r="AV6217" s="28"/>
      <c r="AW6217" s="28"/>
      <c r="AX6217" s="28"/>
      <c r="AY6217" s="28"/>
      <c r="AZ6217" s="28"/>
      <c r="BA6217" s="28"/>
      <c r="BB6217" s="28"/>
      <c r="BC6217" s="28"/>
      <c r="BD6217" s="28"/>
      <c r="BE6217" s="28"/>
    </row>
    <row r="6218" spans="3:57" ht="14.25" customHeight="1">
      <c r="C6218" s="46"/>
      <c r="D6218" s="28"/>
      <c r="E6218" s="28"/>
      <c r="F6218" s="28"/>
      <c r="G6218" s="28"/>
      <c r="H6218" s="28"/>
      <c r="I6218" s="28"/>
      <c r="J6218" s="28"/>
      <c r="K6218" s="28"/>
      <c r="L6218" s="28"/>
      <c r="M6218" s="28"/>
      <c r="N6218" s="28"/>
      <c r="O6218" s="28"/>
      <c r="P6218" s="60"/>
      <c r="Q6218" s="60"/>
      <c r="R6218" s="60"/>
      <c r="S6218" s="60"/>
      <c r="T6218" s="60"/>
      <c r="U6218" s="60"/>
      <c r="V6218" s="46"/>
      <c r="W6218" s="28"/>
      <c r="X6218" s="28"/>
      <c r="Y6218" s="28"/>
      <c r="AA6218" s="77"/>
      <c r="AB6218" s="28"/>
      <c r="AC6218" s="28"/>
      <c r="AD6218" s="28"/>
      <c r="AE6218" s="28"/>
      <c r="AF6218" s="28"/>
      <c r="AG6218" s="28"/>
      <c r="AH6218" s="28"/>
      <c r="AI6218" s="28"/>
      <c r="AJ6218" s="28"/>
      <c r="AK6218" s="28"/>
      <c r="AL6218" s="28"/>
      <c r="AM6218" s="28"/>
      <c r="AN6218" s="28"/>
      <c r="AO6218" s="28"/>
      <c r="AP6218" s="28"/>
      <c r="AQ6218" s="28"/>
      <c r="AR6218" s="28"/>
      <c r="AS6218" s="28"/>
      <c r="AT6218" s="96"/>
      <c r="AU6218" s="28"/>
      <c r="AV6218" s="28"/>
      <c r="AW6218" s="28"/>
      <c r="AX6218" s="28"/>
      <c r="AY6218" s="28"/>
      <c r="AZ6218" s="28"/>
      <c r="BA6218" s="28"/>
      <c r="BB6218" s="28"/>
      <c r="BC6218" s="28"/>
      <c r="BD6218" s="28"/>
      <c r="BE6218" s="28"/>
    </row>
    <row r="6219" spans="3:57" ht="14.25" customHeight="1">
      <c r="C6219" s="46"/>
      <c r="D6219" s="28"/>
      <c r="E6219" s="28"/>
      <c r="F6219" s="28"/>
      <c r="G6219" s="28"/>
      <c r="H6219" s="28"/>
      <c r="I6219" s="28"/>
      <c r="J6219" s="28"/>
      <c r="K6219" s="28"/>
      <c r="L6219" s="28"/>
      <c r="M6219" s="28"/>
      <c r="N6219" s="28"/>
      <c r="O6219" s="28"/>
      <c r="P6219" s="60"/>
      <c r="Q6219" s="60"/>
      <c r="R6219" s="60"/>
      <c r="S6219" s="60"/>
      <c r="T6219" s="60"/>
      <c r="U6219" s="60"/>
      <c r="V6219" s="46"/>
      <c r="W6219" s="28"/>
      <c r="X6219" s="28"/>
      <c r="Y6219" s="28"/>
      <c r="AA6219" s="77"/>
      <c r="AB6219" s="28"/>
      <c r="AC6219" s="28"/>
      <c r="AD6219" s="28"/>
      <c r="AE6219" s="28"/>
      <c r="AF6219" s="28"/>
      <c r="AG6219" s="28"/>
      <c r="AH6219" s="28"/>
      <c r="AI6219" s="28"/>
      <c r="AJ6219" s="28"/>
      <c r="AK6219" s="28"/>
      <c r="AL6219" s="28"/>
      <c r="AM6219" s="28"/>
      <c r="AN6219" s="28"/>
      <c r="AO6219" s="28"/>
      <c r="AP6219" s="28"/>
      <c r="AQ6219" s="28"/>
      <c r="AR6219" s="28"/>
      <c r="AS6219" s="28"/>
      <c r="AT6219" s="96"/>
      <c r="AU6219" s="28"/>
      <c r="AV6219" s="28"/>
      <c r="AW6219" s="28"/>
      <c r="AX6219" s="28"/>
      <c r="AY6219" s="28"/>
      <c r="AZ6219" s="28"/>
      <c r="BA6219" s="28"/>
      <c r="BB6219" s="28"/>
      <c r="BC6219" s="28"/>
      <c r="BD6219" s="28"/>
      <c r="BE6219" s="28"/>
    </row>
    <row r="6220" spans="3:57" ht="14.25" customHeight="1">
      <c r="C6220" s="46"/>
      <c r="D6220" s="28"/>
      <c r="E6220" s="28"/>
      <c r="F6220" s="28"/>
      <c r="G6220" s="28"/>
      <c r="H6220" s="28"/>
      <c r="I6220" s="28"/>
      <c r="J6220" s="28"/>
      <c r="K6220" s="28"/>
      <c r="L6220" s="28"/>
      <c r="M6220" s="28"/>
      <c r="N6220" s="28"/>
      <c r="O6220" s="28"/>
      <c r="P6220" s="60"/>
      <c r="Q6220" s="60"/>
      <c r="R6220" s="60"/>
      <c r="S6220" s="60"/>
      <c r="T6220" s="60"/>
      <c r="U6220" s="60"/>
      <c r="V6220" s="46"/>
      <c r="W6220" s="28"/>
      <c r="X6220" s="28"/>
      <c r="Y6220" s="28"/>
      <c r="AA6220" s="77"/>
      <c r="AB6220" s="28"/>
      <c r="AC6220" s="28"/>
      <c r="AD6220" s="28"/>
      <c r="AE6220" s="28"/>
      <c r="AF6220" s="28"/>
      <c r="AG6220" s="28"/>
      <c r="AH6220" s="28"/>
      <c r="AI6220" s="28"/>
      <c r="AJ6220" s="28"/>
      <c r="AK6220" s="28"/>
      <c r="AL6220" s="28"/>
      <c r="AM6220" s="28"/>
      <c r="AN6220" s="28"/>
      <c r="AO6220" s="28"/>
      <c r="AP6220" s="28"/>
      <c r="AQ6220" s="28"/>
      <c r="AR6220" s="28"/>
      <c r="AS6220" s="28"/>
      <c r="AT6220" s="96"/>
      <c r="AU6220" s="28"/>
      <c r="AV6220" s="28"/>
      <c r="AW6220" s="28"/>
      <c r="AX6220" s="28"/>
      <c r="AY6220" s="28"/>
      <c r="AZ6220" s="28"/>
      <c r="BA6220" s="28"/>
      <c r="BB6220" s="28"/>
      <c r="BC6220" s="28"/>
      <c r="BD6220" s="28"/>
      <c r="BE6220" s="28"/>
    </row>
    <row r="6221" spans="3:57" ht="14.25" customHeight="1">
      <c r="C6221" s="46"/>
      <c r="D6221" s="28"/>
      <c r="E6221" s="28"/>
      <c r="F6221" s="28"/>
      <c r="G6221" s="28"/>
      <c r="H6221" s="28"/>
      <c r="I6221" s="28"/>
      <c r="J6221" s="28"/>
      <c r="K6221" s="28"/>
      <c r="L6221" s="28"/>
      <c r="M6221" s="28"/>
      <c r="N6221" s="28"/>
      <c r="O6221" s="28"/>
      <c r="P6221" s="60"/>
      <c r="Q6221" s="60"/>
      <c r="R6221" s="60"/>
      <c r="S6221" s="60"/>
      <c r="T6221" s="60"/>
      <c r="U6221" s="60"/>
      <c r="V6221" s="46"/>
      <c r="W6221" s="28"/>
      <c r="X6221" s="28"/>
      <c r="Y6221" s="28"/>
      <c r="AA6221" s="77"/>
      <c r="AB6221" s="28"/>
      <c r="AC6221" s="28"/>
      <c r="AD6221" s="28"/>
      <c r="AE6221" s="28"/>
      <c r="AF6221" s="28"/>
      <c r="AG6221" s="28"/>
      <c r="AH6221" s="28"/>
      <c r="AI6221" s="28"/>
      <c r="AJ6221" s="28"/>
      <c r="AK6221" s="28"/>
      <c r="AL6221" s="28"/>
      <c r="AM6221" s="28"/>
      <c r="AN6221" s="28"/>
      <c r="AO6221" s="28"/>
      <c r="AP6221" s="28"/>
      <c r="AQ6221" s="28"/>
      <c r="AR6221" s="28"/>
      <c r="AS6221" s="28"/>
      <c r="AT6221" s="96"/>
      <c r="AU6221" s="28"/>
      <c r="AV6221" s="28"/>
      <c r="AW6221" s="28"/>
      <c r="AX6221" s="28"/>
      <c r="AY6221" s="28"/>
      <c r="AZ6221" s="28"/>
      <c r="BA6221" s="28"/>
      <c r="BB6221" s="28"/>
      <c r="BC6221" s="28"/>
      <c r="BD6221" s="28"/>
      <c r="BE6221" s="28"/>
    </row>
    <row r="6222" spans="3:57" ht="14.25" customHeight="1">
      <c r="C6222" s="46"/>
      <c r="D6222" s="28"/>
      <c r="E6222" s="28"/>
      <c r="F6222" s="28"/>
      <c r="G6222" s="28"/>
      <c r="H6222" s="28"/>
      <c r="I6222" s="28"/>
      <c r="J6222" s="28"/>
      <c r="K6222" s="28"/>
      <c r="L6222" s="28"/>
      <c r="M6222" s="28"/>
      <c r="N6222" s="28"/>
      <c r="O6222" s="28"/>
      <c r="P6222" s="60"/>
      <c r="Q6222" s="60"/>
      <c r="R6222" s="60"/>
      <c r="S6222" s="60"/>
      <c r="T6222" s="60"/>
      <c r="U6222" s="60"/>
      <c r="V6222" s="46"/>
      <c r="W6222" s="28"/>
      <c r="X6222" s="28"/>
      <c r="Y6222" s="28"/>
      <c r="AA6222" s="77"/>
      <c r="AB6222" s="28"/>
      <c r="AC6222" s="28"/>
      <c r="AD6222" s="28"/>
      <c r="AE6222" s="28"/>
      <c r="AF6222" s="28"/>
      <c r="AG6222" s="28"/>
      <c r="AH6222" s="28"/>
      <c r="AI6222" s="28"/>
      <c r="AJ6222" s="28"/>
      <c r="AK6222" s="28"/>
      <c r="AL6222" s="28"/>
      <c r="AM6222" s="28"/>
      <c r="AN6222" s="28"/>
      <c r="AO6222" s="28"/>
      <c r="AP6222" s="28"/>
      <c r="AQ6222" s="28"/>
      <c r="AR6222" s="28"/>
      <c r="AS6222" s="28"/>
      <c r="AT6222" s="96"/>
      <c r="AU6222" s="28"/>
      <c r="AV6222" s="28"/>
      <c r="AW6222" s="28"/>
      <c r="AX6222" s="28"/>
      <c r="AY6222" s="28"/>
      <c r="AZ6222" s="28"/>
      <c r="BA6222" s="28"/>
      <c r="BB6222" s="28"/>
      <c r="BC6222" s="28"/>
      <c r="BD6222" s="28"/>
      <c r="BE6222" s="28"/>
    </row>
    <row r="6223" spans="3:57" ht="14.25" customHeight="1">
      <c r="C6223" s="46"/>
      <c r="D6223" s="28"/>
      <c r="E6223" s="28"/>
      <c r="F6223" s="28"/>
      <c r="G6223" s="28"/>
      <c r="H6223" s="28"/>
      <c r="I6223" s="28"/>
      <c r="J6223" s="28"/>
      <c r="K6223" s="28"/>
      <c r="L6223" s="28"/>
      <c r="M6223" s="28"/>
      <c r="N6223" s="28"/>
      <c r="O6223" s="28"/>
      <c r="P6223" s="60"/>
      <c r="Q6223" s="60"/>
      <c r="R6223" s="60"/>
      <c r="S6223" s="60"/>
      <c r="T6223" s="60"/>
      <c r="U6223" s="60"/>
      <c r="V6223" s="46"/>
      <c r="W6223" s="28"/>
      <c r="X6223" s="28"/>
      <c r="Y6223" s="28"/>
      <c r="AA6223" s="77"/>
      <c r="AB6223" s="28"/>
      <c r="AC6223" s="28"/>
      <c r="AD6223" s="28"/>
      <c r="AE6223" s="28"/>
      <c r="AF6223" s="28"/>
      <c r="AG6223" s="28"/>
      <c r="AH6223" s="28"/>
      <c r="AI6223" s="28"/>
      <c r="AJ6223" s="28"/>
      <c r="AK6223" s="28"/>
      <c r="AL6223" s="28"/>
      <c r="AM6223" s="28"/>
      <c r="AN6223" s="28"/>
      <c r="AO6223" s="28"/>
      <c r="AP6223" s="28"/>
      <c r="AQ6223" s="28"/>
      <c r="AR6223" s="28"/>
      <c r="AS6223" s="28"/>
      <c r="AT6223" s="96"/>
      <c r="AU6223" s="28"/>
      <c r="AV6223" s="28"/>
      <c r="AW6223" s="28"/>
      <c r="AX6223" s="28"/>
      <c r="AY6223" s="28"/>
      <c r="AZ6223" s="28"/>
      <c r="BA6223" s="28"/>
      <c r="BB6223" s="28"/>
      <c r="BC6223" s="28"/>
      <c r="BD6223" s="28"/>
      <c r="BE6223" s="28"/>
    </row>
    <row r="6224" spans="3:57" ht="14.25" customHeight="1">
      <c r="C6224" s="46"/>
      <c r="D6224" s="28"/>
      <c r="E6224" s="28"/>
      <c r="F6224" s="28"/>
      <c r="G6224" s="28"/>
      <c r="H6224" s="28"/>
      <c r="I6224" s="28"/>
      <c r="J6224" s="28"/>
      <c r="K6224" s="28"/>
      <c r="L6224" s="28"/>
      <c r="M6224" s="28"/>
      <c r="N6224" s="28"/>
      <c r="O6224" s="28"/>
      <c r="P6224" s="60"/>
      <c r="Q6224" s="60"/>
      <c r="R6224" s="60"/>
      <c r="S6224" s="60"/>
      <c r="T6224" s="60"/>
      <c r="U6224" s="60"/>
      <c r="V6224" s="46"/>
      <c r="W6224" s="28"/>
      <c r="X6224" s="28"/>
      <c r="Y6224" s="28"/>
      <c r="AA6224" s="77"/>
      <c r="AB6224" s="28"/>
      <c r="AC6224" s="28"/>
      <c r="AD6224" s="28"/>
      <c r="AE6224" s="28"/>
      <c r="AF6224" s="28"/>
      <c r="AG6224" s="28"/>
      <c r="AH6224" s="28"/>
      <c r="AI6224" s="28"/>
      <c r="AJ6224" s="28"/>
      <c r="AK6224" s="28"/>
      <c r="AL6224" s="28"/>
      <c r="AM6224" s="28"/>
      <c r="AN6224" s="28"/>
      <c r="AO6224" s="28"/>
      <c r="AP6224" s="28"/>
      <c r="AQ6224" s="28"/>
      <c r="AR6224" s="28"/>
      <c r="AS6224" s="28"/>
      <c r="AT6224" s="96"/>
      <c r="AU6224" s="28"/>
      <c r="AV6224" s="28"/>
      <c r="AW6224" s="28"/>
      <c r="AX6224" s="28"/>
      <c r="AY6224" s="28"/>
      <c r="AZ6224" s="28"/>
      <c r="BA6224" s="28"/>
      <c r="BB6224" s="28"/>
      <c r="BC6224" s="28"/>
      <c r="BD6224" s="28"/>
      <c r="BE6224" s="28"/>
    </row>
    <row r="6225" spans="3:57" ht="14.25" customHeight="1">
      <c r="C6225" s="46"/>
      <c r="D6225" s="28"/>
      <c r="E6225" s="28"/>
      <c r="F6225" s="28"/>
      <c r="G6225" s="28"/>
      <c r="H6225" s="28"/>
      <c r="I6225" s="28"/>
      <c r="J6225" s="28"/>
      <c r="K6225" s="28"/>
      <c r="L6225" s="28"/>
      <c r="M6225" s="28"/>
      <c r="N6225" s="28"/>
      <c r="O6225" s="28"/>
      <c r="P6225" s="60"/>
      <c r="Q6225" s="60"/>
      <c r="R6225" s="60"/>
      <c r="S6225" s="60"/>
      <c r="T6225" s="60"/>
      <c r="U6225" s="60"/>
      <c r="V6225" s="46"/>
      <c r="W6225" s="28"/>
      <c r="X6225" s="28"/>
      <c r="Y6225" s="28"/>
      <c r="AA6225" s="77"/>
      <c r="AB6225" s="28"/>
      <c r="AC6225" s="28"/>
      <c r="AD6225" s="28"/>
      <c r="AE6225" s="28"/>
      <c r="AF6225" s="28"/>
      <c r="AG6225" s="28"/>
      <c r="AH6225" s="28"/>
      <c r="AI6225" s="28"/>
      <c r="AJ6225" s="28"/>
      <c r="AK6225" s="28"/>
      <c r="AL6225" s="28"/>
      <c r="AM6225" s="28"/>
      <c r="AN6225" s="28"/>
      <c r="AO6225" s="28"/>
      <c r="AP6225" s="28"/>
      <c r="AQ6225" s="28"/>
      <c r="AR6225" s="28"/>
      <c r="AS6225" s="28"/>
      <c r="AT6225" s="96"/>
      <c r="AU6225" s="28"/>
      <c r="AV6225" s="28"/>
      <c r="AW6225" s="28"/>
      <c r="AX6225" s="28"/>
      <c r="AY6225" s="28"/>
      <c r="AZ6225" s="28"/>
      <c r="BA6225" s="28"/>
      <c r="BB6225" s="28"/>
      <c r="BC6225" s="28"/>
      <c r="BD6225" s="28"/>
      <c r="BE6225" s="28"/>
    </row>
    <row r="6226" spans="3:57" ht="14.25" customHeight="1">
      <c r="C6226" s="46"/>
      <c r="D6226" s="28"/>
      <c r="E6226" s="28"/>
      <c r="F6226" s="28"/>
      <c r="G6226" s="28"/>
      <c r="H6226" s="28"/>
      <c r="I6226" s="28"/>
      <c r="J6226" s="28"/>
      <c r="K6226" s="28"/>
      <c r="L6226" s="28"/>
      <c r="M6226" s="28"/>
      <c r="N6226" s="28"/>
      <c r="O6226" s="28"/>
      <c r="P6226" s="60"/>
      <c r="Q6226" s="60"/>
      <c r="R6226" s="60"/>
      <c r="S6226" s="60"/>
      <c r="T6226" s="60"/>
      <c r="U6226" s="60"/>
      <c r="V6226" s="46"/>
      <c r="W6226" s="28"/>
      <c r="X6226" s="28"/>
      <c r="Y6226" s="28"/>
      <c r="AA6226" s="77"/>
      <c r="AB6226" s="28"/>
      <c r="AC6226" s="28"/>
      <c r="AD6226" s="28"/>
      <c r="AE6226" s="28"/>
      <c r="AF6226" s="28"/>
      <c r="AG6226" s="28"/>
      <c r="AH6226" s="28"/>
      <c r="AI6226" s="28"/>
      <c r="AJ6226" s="28"/>
      <c r="AK6226" s="28"/>
      <c r="AL6226" s="28"/>
      <c r="AM6226" s="28"/>
      <c r="AN6226" s="28"/>
      <c r="AO6226" s="28"/>
      <c r="AP6226" s="28"/>
      <c r="AQ6226" s="28"/>
      <c r="AR6226" s="28"/>
      <c r="AS6226" s="28"/>
      <c r="AT6226" s="96"/>
      <c r="AU6226" s="28"/>
      <c r="AV6226" s="28"/>
      <c r="AW6226" s="28"/>
      <c r="AX6226" s="28"/>
      <c r="AY6226" s="28"/>
      <c r="AZ6226" s="28"/>
      <c r="BA6226" s="28"/>
      <c r="BB6226" s="28"/>
      <c r="BC6226" s="28"/>
      <c r="BD6226" s="28"/>
      <c r="BE6226" s="28"/>
    </row>
    <row r="6227" spans="3:57" ht="14.25" customHeight="1">
      <c r="C6227" s="46"/>
      <c r="D6227" s="28"/>
      <c r="E6227" s="28"/>
      <c r="F6227" s="28"/>
      <c r="G6227" s="28"/>
      <c r="H6227" s="28"/>
      <c r="I6227" s="28"/>
      <c r="J6227" s="28"/>
      <c r="K6227" s="28"/>
      <c r="L6227" s="28"/>
      <c r="M6227" s="28"/>
      <c r="N6227" s="28"/>
      <c r="O6227" s="28"/>
      <c r="P6227" s="60"/>
      <c r="Q6227" s="60"/>
      <c r="R6227" s="60"/>
      <c r="S6227" s="60"/>
      <c r="T6227" s="60"/>
      <c r="U6227" s="60"/>
      <c r="V6227" s="46"/>
      <c r="W6227" s="28"/>
      <c r="X6227" s="28"/>
      <c r="Y6227" s="28"/>
      <c r="AA6227" s="77"/>
      <c r="AB6227" s="28"/>
      <c r="AC6227" s="28"/>
      <c r="AD6227" s="28"/>
      <c r="AE6227" s="28"/>
      <c r="AF6227" s="28"/>
      <c r="AG6227" s="28"/>
      <c r="AH6227" s="28"/>
      <c r="AI6227" s="28"/>
      <c r="AJ6227" s="28"/>
      <c r="AK6227" s="28"/>
      <c r="AL6227" s="28"/>
      <c r="AM6227" s="28"/>
      <c r="AN6227" s="28"/>
      <c r="AO6227" s="28"/>
      <c r="AP6227" s="28"/>
      <c r="AQ6227" s="28"/>
      <c r="AR6227" s="28"/>
      <c r="AS6227" s="28"/>
      <c r="AT6227" s="96"/>
      <c r="AU6227" s="28"/>
      <c r="AV6227" s="28"/>
      <c r="AW6227" s="28"/>
      <c r="AX6227" s="28"/>
      <c r="AY6227" s="28"/>
      <c r="AZ6227" s="28"/>
      <c r="BA6227" s="28"/>
      <c r="BB6227" s="28"/>
      <c r="BC6227" s="28"/>
      <c r="BD6227" s="28"/>
      <c r="BE6227" s="28"/>
    </row>
    <row r="6228" spans="3:57" ht="14.25" customHeight="1">
      <c r="C6228" s="46"/>
      <c r="D6228" s="28"/>
      <c r="E6228" s="28"/>
      <c r="F6228" s="28"/>
      <c r="G6228" s="28"/>
      <c r="H6228" s="28"/>
      <c r="I6228" s="28"/>
      <c r="J6228" s="28"/>
      <c r="K6228" s="28"/>
      <c r="L6228" s="28"/>
      <c r="M6228" s="28"/>
      <c r="N6228" s="28"/>
      <c r="O6228" s="28"/>
      <c r="P6228" s="60"/>
      <c r="Q6228" s="60"/>
      <c r="R6228" s="60"/>
      <c r="S6228" s="60"/>
      <c r="T6228" s="60"/>
      <c r="U6228" s="60"/>
      <c r="V6228" s="46"/>
      <c r="W6228" s="28"/>
      <c r="X6228" s="28"/>
      <c r="Y6228" s="28"/>
      <c r="AA6228" s="77"/>
      <c r="AB6228" s="28"/>
      <c r="AC6228" s="28"/>
      <c r="AD6228" s="28"/>
      <c r="AE6228" s="28"/>
      <c r="AF6228" s="28"/>
      <c r="AG6228" s="28"/>
      <c r="AH6228" s="28"/>
      <c r="AI6228" s="28"/>
      <c r="AJ6228" s="28"/>
      <c r="AK6228" s="28"/>
      <c r="AL6228" s="28"/>
      <c r="AM6228" s="28"/>
      <c r="AN6228" s="28"/>
      <c r="AO6228" s="28"/>
      <c r="AP6228" s="28"/>
      <c r="AQ6228" s="28"/>
      <c r="AR6228" s="28"/>
      <c r="AS6228" s="28"/>
      <c r="AT6228" s="96"/>
      <c r="AU6228" s="28"/>
      <c r="AV6228" s="28"/>
      <c r="AW6228" s="28"/>
      <c r="AX6228" s="28"/>
      <c r="AY6228" s="28"/>
      <c r="AZ6228" s="28"/>
      <c r="BA6228" s="28"/>
      <c r="BB6228" s="28"/>
      <c r="BC6228" s="28"/>
      <c r="BD6228" s="28"/>
      <c r="BE6228" s="28"/>
    </row>
    <row r="6229" spans="3:57" ht="14.25" customHeight="1">
      <c r="C6229" s="46"/>
      <c r="D6229" s="28"/>
      <c r="E6229" s="28"/>
      <c r="F6229" s="28"/>
      <c r="G6229" s="28"/>
      <c r="H6229" s="28"/>
      <c r="I6229" s="28"/>
      <c r="J6229" s="28"/>
      <c r="K6229" s="28"/>
      <c r="L6229" s="28"/>
      <c r="M6229" s="28"/>
      <c r="N6229" s="28"/>
      <c r="O6229" s="28"/>
      <c r="P6229" s="60"/>
      <c r="Q6229" s="60"/>
      <c r="R6229" s="60"/>
      <c r="S6229" s="60"/>
      <c r="T6229" s="60"/>
      <c r="U6229" s="60"/>
      <c r="V6229" s="46"/>
      <c r="W6229" s="28"/>
      <c r="X6229" s="28"/>
      <c r="Y6229" s="28"/>
      <c r="AA6229" s="77"/>
      <c r="AB6229" s="28"/>
      <c r="AC6229" s="28"/>
      <c r="AD6229" s="28"/>
      <c r="AE6229" s="28"/>
      <c r="AF6229" s="28"/>
      <c r="AG6229" s="28"/>
      <c r="AH6229" s="28"/>
      <c r="AI6229" s="28"/>
      <c r="AJ6229" s="28"/>
      <c r="AK6229" s="28"/>
      <c r="AL6229" s="28"/>
      <c r="AM6229" s="28"/>
      <c r="AN6229" s="28"/>
      <c r="AO6229" s="28"/>
      <c r="AP6229" s="28"/>
      <c r="AQ6229" s="28"/>
      <c r="AR6229" s="28"/>
      <c r="AS6229" s="28"/>
      <c r="AT6229" s="96"/>
      <c r="AU6229" s="28"/>
      <c r="AV6229" s="28"/>
      <c r="AW6229" s="28"/>
      <c r="AX6229" s="28"/>
      <c r="AY6229" s="28"/>
      <c r="AZ6229" s="28"/>
      <c r="BA6229" s="28"/>
      <c r="BB6229" s="28"/>
      <c r="BC6229" s="28"/>
      <c r="BD6229" s="28"/>
      <c r="BE6229" s="28"/>
    </row>
    <row r="6230" spans="3:57" ht="14.25" customHeight="1">
      <c r="C6230" s="46"/>
      <c r="D6230" s="28"/>
      <c r="E6230" s="28"/>
      <c r="F6230" s="28"/>
      <c r="G6230" s="28"/>
      <c r="H6230" s="28"/>
      <c r="I6230" s="28"/>
      <c r="J6230" s="28"/>
      <c r="K6230" s="28"/>
      <c r="L6230" s="28"/>
      <c r="M6230" s="28"/>
      <c r="N6230" s="28"/>
      <c r="O6230" s="28"/>
      <c r="P6230" s="60"/>
      <c r="Q6230" s="60"/>
      <c r="R6230" s="60"/>
      <c r="S6230" s="60"/>
      <c r="T6230" s="60"/>
      <c r="U6230" s="60"/>
      <c r="V6230" s="46"/>
      <c r="W6230" s="28"/>
      <c r="X6230" s="28"/>
      <c r="Y6230" s="28"/>
      <c r="AA6230" s="77"/>
      <c r="AB6230" s="28"/>
      <c r="AC6230" s="28"/>
      <c r="AD6230" s="28"/>
      <c r="AE6230" s="28"/>
      <c r="AF6230" s="28"/>
      <c r="AG6230" s="28"/>
      <c r="AH6230" s="28"/>
      <c r="AI6230" s="28"/>
      <c r="AJ6230" s="28"/>
      <c r="AK6230" s="28"/>
      <c r="AL6230" s="28"/>
      <c r="AM6230" s="28"/>
      <c r="AN6230" s="28"/>
      <c r="AO6230" s="28"/>
      <c r="AP6230" s="28"/>
      <c r="AQ6230" s="28"/>
      <c r="AR6230" s="28"/>
      <c r="AS6230" s="28"/>
      <c r="AT6230" s="96"/>
      <c r="AU6230" s="28"/>
      <c r="AV6230" s="28"/>
      <c r="AW6230" s="28"/>
      <c r="AX6230" s="28"/>
      <c r="AY6230" s="28"/>
      <c r="AZ6230" s="28"/>
      <c r="BA6230" s="28"/>
      <c r="BB6230" s="28"/>
      <c r="BC6230" s="28"/>
      <c r="BD6230" s="28"/>
      <c r="BE6230" s="28"/>
    </row>
    <row r="6231" spans="3:57" ht="14.25" customHeight="1">
      <c r="C6231" s="46"/>
      <c r="D6231" s="28"/>
      <c r="E6231" s="28"/>
      <c r="F6231" s="28"/>
      <c r="G6231" s="28"/>
      <c r="H6231" s="28"/>
      <c r="I6231" s="28"/>
      <c r="J6231" s="28"/>
      <c r="K6231" s="28"/>
      <c r="L6231" s="28"/>
      <c r="M6231" s="28"/>
      <c r="N6231" s="28"/>
      <c r="O6231" s="28"/>
      <c r="P6231" s="60"/>
      <c r="Q6231" s="60"/>
      <c r="R6231" s="60"/>
      <c r="S6231" s="60"/>
      <c r="T6231" s="60"/>
      <c r="U6231" s="60"/>
      <c r="V6231" s="46"/>
      <c r="W6231" s="28"/>
      <c r="X6231" s="28"/>
      <c r="Y6231" s="28"/>
      <c r="AA6231" s="77"/>
      <c r="AB6231" s="28"/>
      <c r="AC6231" s="28"/>
      <c r="AD6231" s="28"/>
      <c r="AE6231" s="28"/>
      <c r="AF6231" s="28"/>
      <c r="AG6231" s="28"/>
      <c r="AH6231" s="28"/>
      <c r="AI6231" s="28"/>
      <c r="AJ6231" s="28"/>
      <c r="AK6231" s="28"/>
      <c r="AL6231" s="28"/>
      <c r="AM6231" s="28"/>
      <c r="AN6231" s="28"/>
      <c r="AO6231" s="28"/>
      <c r="AP6231" s="28"/>
      <c r="AQ6231" s="28"/>
      <c r="AR6231" s="28"/>
      <c r="AS6231" s="28"/>
      <c r="AT6231" s="96"/>
      <c r="AU6231" s="28"/>
      <c r="AV6231" s="28"/>
      <c r="AW6231" s="28"/>
      <c r="AX6231" s="28"/>
      <c r="AY6231" s="28"/>
      <c r="AZ6231" s="28"/>
      <c r="BA6231" s="28"/>
      <c r="BB6231" s="28"/>
      <c r="BC6231" s="28"/>
      <c r="BD6231" s="28"/>
      <c r="BE6231" s="28"/>
    </row>
    <row r="6232" spans="3:57" ht="14.25" customHeight="1">
      <c r="C6232" s="46"/>
      <c r="D6232" s="28"/>
      <c r="E6232" s="28"/>
      <c r="F6232" s="28"/>
      <c r="G6232" s="28"/>
      <c r="H6232" s="28"/>
      <c r="I6232" s="28"/>
      <c r="J6232" s="28"/>
      <c r="K6232" s="28"/>
      <c r="L6232" s="28"/>
      <c r="M6232" s="28"/>
      <c r="N6232" s="28"/>
      <c r="O6232" s="28"/>
      <c r="P6232" s="60"/>
      <c r="Q6232" s="60"/>
      <c r="R6232" s="60"/>
      <c r="S6232" s="60"/>
      <c r="T6232" s="60"/>
      <c r="U6232" s="60"/>
      <c r="V6232" s="46"/>
      <c r="W6232" s="28"/>
      <c r="X6232" s="28"/>
      <c r="Y6232" s="28"/>
      <c r="AA6232" s="77"/>
      <c r="AB6232" s="28"/>
      <c r="AC6232" s="28"/>
      <c r="AD6232" s="28"/>
      <c r="AE6232" s="28"/>
      <c r="AF6232" s="28"/>
      <c r="AG6232" s="28"/>
      <c r="AH6232" s="28"/>
      <c r="AI6232" s="28"/>
      <c r="AJ6232" s="28"/>
      <c r="AK6232" s="28"/>
      <c r="AL6232" s="28"/>
      <c r="AM6232" s="28"/>
      <c r="AN6232" s="28"/>
      <c r="AO6232" s="28"/>
      <c r="AP6232" s="28"/>
      <c r="AQ6232" s="28"/>
      <c r="AR6232" s="28"/>
      <c r="AS6232" s="28"/>
      <c r="AT6232" s="96"/>
      <c r="AU6232" s="28"/>
      <c r="AV6232" s="28"/>
      <c r="AW6232" s="28"/>
      <c r="AX6232" s="28"/>
      <c r="AY6232" s="28"/>
      <c r="AZ6232" s="28"/>
      <c r="BA6232" s="28"/>
      <c r="BB6232" s="28"/>
      <c r="BC6232" s="28"/>
      <c r="BD6232" s="28"/>
      <c r="BE6232" s="28"/>
    </row>
    <row r="6233" spans="3:57" ht="14.25" customHeight="1">
      <c r="C6233" s="46"/>
      <c r="D6233" s="28"/>
      <c r="E6233" s="28"/>
      <c r="F6233" s="28"/>
      <c r="G6233" s="28"/>
      <c r="H6233" s="28"/>
      <c r="I6233" s="28"/>
      <c r="J6233" s="28"/>
      <c r="K6233" s="28"/>
      <c r="L6233" s="28"/>
      <c r="M6233" s="28"/>
      <c r="N6233" s="28"/>
      <c r="O6233" s="28"/>
      <c r="P6233" s="60"/>
      <c r="Q6233" s="60"/>
      <c r="R6233" s="60"/>
      <c r="S6233" s="60"/>
      <c r="T6233" s="60"/>
      <c r="U6233" s="60"/>
      <c r="V6233" s="46"/>
      <c r="W6233" s="28"/>
      <c r="X6233" s="28"/>
      <c r="Y6233" s="28"/>
      <c r="AA6233" s="77"/>
      <c r="AB6233" s="28"/>
      <c r="AC6233" s="28"/>
      <c r="AD6233" s="28"/>
      <c r="AE6233" s="28"/>
      <c r="AF6233" s="28"/>
      <c r="AG6233" s="28"/>
      <c r="AH6233" s="28"/>
      <c r="AI6233" s="28"/>
      <c r="AJ6233" s="28"/>
      <c r="AK6233" s="28"/>
      <c r="AL6233" s="28"/>
      <c r="AM6233" s="28"/>
      <c r="AN6233" s="28"/>
      <c r="AO6233" s="28"/>
      <c r="AP6233" s="28"/>
      <c r="AQ6233" s="28"/>
      <c r="AR6233" s="28"/>
      <c r="AS6233" s="28"/>
      <c r="AT6233" s="96"/>
      <c r="AU6233" s="28"/>
      <c r="AV6233" s="28"/>
      <c r="AW6233" s="28"/>
      <c r="AX6233" s="28"/>
      <c r="AY6233" s="28"/>
      <c r="AZ6233" s="28"/>
      <c r="BA6233" s="28"/>
      <c r="BB6233" s="28"/>
      <c r="BC6233" s="28"/>
      <c r="BD6233" s="28"/>
      <c r="BE6233" s="28"/>
    </row>
    <row r="6234" spans="3:57" ht="14.25" customHeight="1">
      <c r="C6234" s="46"/>
      <c r="D6234" s="28"/>
      <c r="E6234" s="28"/>
      <c r="F6234" s="28"/>
      <c r="G6234" s="28"/>
      <c r="H6234" s="28"/>
      <c r="I6234" s="28"/>
      <c r="J6234" s="28"/>
      <c r="K6234" s="28"/>
      <c r="L6234" s="28"/>
      <c r="M6234" s="28"/>
      <c r="N6234" s="28"/>
      <c r="O6234" s="28"/>
      <c r="P6234" s="60"/>
      <c r="Q6234" s="60"/>
      <c r="R6234" s="60"/>
      <c r="S6234" s="60"/>
      <c r="T6234" s="60"/>
      <c r="U6234" s="60"/>
      <c r="V6234" s="46"/>
      <c r="W6234" s="28"/>
      <c r="X6234" s="28"/>
      <c r="Y6234" s="28"/>
      <c r="AA6234" s="77"/>
      <c r="AB6234" s="28"/>
      <c r="AC6234" s="28"/>
      <c r="AD6234" s="28"/>
      <c r="AE6234" s="28"/>
      <c r="AF6234" s="28"/>
      <c r="AG6234" s="28"/>
      <c r="AH6234" s="28"/>
      <c r="AI6234" s="28"/>
      <c r="AJ6234" s="28"/>
      <c r="AK6234" s="28"/>
      <c r="AL6234" s="28"/>
      <c r="AM6234" s="28"/>
      <c r="AN6234" s="28"/>
      <c r="AO6234" s="28"/>
      <c r="AP6234" s="28"/>
      <c r="AQ6234" s="28"/>
      <c r="AR6234" s="28"/>
      <c r="AS6234" s="28"/>
      <c r="AT6234" s="96"/>
      <c r="AU6234" s="28"/>
      <c r="AV6234" s="28"/>
      <c r="AW6234" s="28"/>
      <c r="AX6234" s="28"/>
      <c r="AY6234" s="28"/>
      <c r="AZ6234" s="28"/>
      <c r="BA6234" s="28"/>
      <c r="BB6234" s="28"/>
      <c r="BC6234" s="28"/>
      <c r="BD6234" s="28"/>
      <c r="BE6234" s="28"/>
    </row>
    <row r="6235" spans="3:57" ht="14.25" customHeight="1">
      <c r="C6235" s="46"/>
      <c r="D6235" s="28"/>
      <c r="E6235" s="28"/>
      <c r="F6235" s="28"/>
      <c r="G6235" s="28"/>
      <c r="H6235" s="28"/>
      <c r="I6235" s="28"/>
      <c r="J6235" s="28"/>
      <c r="K6235" s="28"/>
      <c r="L6235" s="28"/>
      <c r="M6235" s="28"/>
      <c r="N6235" s="28"/>
      <c r="O6235" s="28"/>
      <c r="P6235" s="60"/>
      <c r="Q6235" s="60"/>
      <c r="R6235" s="60"/>
      <c r="S6235" s="60"/>
      <c r="T6235" s="60"/>
      <c r="U6235" s="60"/>
      <c r="V6235" s="46"/>
      <c r="W6235" s="28"/>
      <c r="X6235" s="28"/>
      <c r="Y6235" s="28"/>
      <c r="AA6235" s="77"/>
      <c r="AB6235" s="28"/>
      <c r="AC6235" s="28"/>
      <c r="AD6235" s="28"/>
      <c r="AE6235" s="28"/>
      <c r="AF6235" s="28"/>
      <c r="AG6235" s="28"/>
      <c r="AH6235" s="28"/>
      <c r="AI6235" s="28"/>
      <c r="AJ6235" s="28"/>
      <c r="AK6235" s="28"/>
      <c r="AL6235" s="28"/>
      <c r="AM6235" s="28"/>
      <c r="AN6235" s="28"/>
      <c r="AO6235" s="28"/>
      <c r="AP6235" s="28"/>
      <c r="AQ6235" s="28"/>
      <c r="AR6235" s="28"/>
      <c r="AS6235" s="28"/>
      <c r="AT6235" s="96"/>
      <c r="AU6235" s="28"/>
      <c r="AV6235" s="28"/>
      <c r="AW6235" s="28"/>
      <c r="AX6235" s="28"/>
      <c r="AY6235" s="28"/>
      <c r="AZ6235" s="28"/>
      <c r="BA6235" s="28"/>
      <c r="BB6235" s="28"/>
      <c r="BC6235" s="28"/>
      <c r="BD6235" s="28"/>
      <c r="BE6235" s="28"/>
    </row>
    <row r="6236" spans="3:57" ht="14.25" customHeight="1">
      <c r="C6236" s="46"/>
      <c r="D6236" s="28"/>
      <c r="E6236" s="28"/>
      <c r="F6236" s="28"/>
      <c r="G6236" s="28"/>
      <c r="H6236" s="28"/>
      <c r="I6236" s="28"/>
      <c r="J6236" s="28"/>
      <c r="K6236" s="28"/>
      <c r="L6236" s="28"/>
      <c r="M6236" s="28"/>
      <c r="N6236" s="28"/>
      <c r="O6236" s="28"/>
      <c r="P6236" s="60"/>
      <c r="Q6236" s="60"/>
      <c r="R6236" s="60"/>
      <c r="S6236" s="60"/>
      <c r="T6236" s="60"/>
      <c r="U6236" s="60"/>
      <c r="V6236" s="46"/>
      <c r="W6236" s="28"/>
      <c r="X6236" s="28"/>
      <c r="Y6236" s="28"/>
      <c r="AA6236" s="77"/>
      <c r="AB6236" s="28"/>
      <c r="AC6236" s="28"/>
      <c r="AD6236" s="28"/>
      <c r="AE6236" s="28"/>
      <c r="AF6236" s="28"/>
      <c r="AG6236" s="28"/>
      <c r="AH6236" s="28"/>
      <c r="AI6236" s="28"/>
      <c r="AJ6236" s="28"/>
      <c r="AK6236" s="28"/>
      <c r="AL6236" s="28"/>
      <c r="AM6236" s="28"/>
      <c r="AN6236" s="28"/>
      <c r="AO6236" s="28"/>
      <c r="AP6236" s="28"/>
      <c r="AQ6236" s="28"/>
      <c r="AR6236" s="28"/>
      <c r="AS6236" s="28"/>
      <c r="AT6236" s="96"/>
      <c r="AU6236" s="28"/>
      <c r="AV6236" s="28"/>
      <c r="AW6236" s="28"/>
      <c r="AX6236" s="28"/>
      <c r="AY6236" s="28"/>
      <c r="AZ6236" s="28"/>
      <c r="BA6236" s="28"/>
      <c r="BB6236" s="28"/>
      <c r="BC6236" s="28"/>
      <c r="BD6236" s="28"/>
      <c r="BE6236" s="28"/>
    </row>
    <row r="6237" spans="3:57" ht="14.25" customHeight="1">
      <c r="C6237" s="46"/>
      <c r="D6237" s="28"/>
      <c r="E6237" s="28"/>
      <c r="F6237" s="28"/>
      <c r="G6237" s="28"/>
      <c r="H6237" s="28"/>
      <c r="I6237" s="28"/>
      <c r="J6237" s="28"/>
      <c r="K6237" s="28"/>
      <c r="L6237" s="28"/>
      <c r="M6237" s="28"/>
      <c r="N6237" s="28"/>
      <c r="O6237" s="28"/>
      <c r="P6237" s="60"/>
      <c r="Q6237" s="60"/>
      <c r="R6237" s="60"/>
      <c r="S6237" s="60"/>
      <c r="T6237" s="60"/>
      <c r="U6237" s="60"/>
      <c r="V6237" s="46"/>
      <c r="W6237" s="28"/>
      <c r="X6237" s="28"/>
      <c r="Y6237" s="28"/>
      <c r="AA6237" s="77"/>
      <c r="AB6237" s="28"/>
      <c r="AC6237" s="28"/>
      <c r="AD6237" s="28"/>
      <c r="AE6237" s="28"/>
      <c r="AF6237" s="28"/>
      <c r="AG6237" s="28"/>
      <c r="AH6237" s="28"/>
      <c r="AI6237" s="28"/>
      <c r="AJ6237" s="28"/>
      <c r="AK6237" s="28"/>
      <c r="AL6237" s="28"/>
      <c r="AM6237" s="28"/>
      <c r="AN6237" s="28"/>
      <c r="AO6237" s="28"/>
      <c r="AP6237" s="28"/>
      <c r="AQ6237" s="28"/>
      <c r="AR6237" s="28"/>
      <c r="AS6237" s="28"/>
      <c r="AT6237" s="96"/>
      <c r="AU6237" s="28"/>
      <c r="AV6237" s="28"/>
      <c r="AW6237" s="28"/>
      <c r="AX6237" s="28"/>
      <c r="AY6237" s="28"/>
      <c r="AZ6237" s="28"/>
      <c r="BA6237" s="28"/>
      <c r="BB6237" s="28"/>
      <c r="BC6237" s="28"/>
      <c r="BD6237" s="28"/>
      <c r="BE6237" s="28"/>
    </row>
    <row r="6238" spans="3:57" ht="14.25" customHeight="1">
      <c r="C6238" s="46"/>
      <c r="D6238" s="28"/>
      <c r="E6238" s="28"/>
      <c r="F6238" s="28"/>
      <c r="G6238" s="28"/>
      <c r="H6238" s="28"/>
      <c r="I6238" s="28"/>
      <c r="J6238" s="28"/>
      <c r="K6238" s="28"/>
      <c r="L6238" s="28"/>
      <c r="M6238" s="28"/>
      <c r="N6238" s="28"/>
      <c r="O6238" s="28"/>
      <c r="P6238" s="60"/>
      <c r="Q6238" s="60"/>
      <c r="R6238" s="60"/>
      <c r="S6238" s="60"/>
      <c r="T6238" s="60"/>
      <c r="U6238" s="60"/>
      <c r="V6238" s="46"/>
      <c r="W6238" s="28"/>
      <c r="X6238" s="28"/>
      <c r="Y6238" s="28"/>
      <c r="AA6238" s="77"/>
      <c r="AB6238" s="28"/>
      <c r="AC6238" s="28"/>
      <c r="AD6238" s="28"/>
      <c r="AE6238" s="28"/>
      <c r="AF6238" s="28"/>
      <c r="AG6238" s="28"/>
      <c r="AH6238" s="28"/>
      <c r="AI6238" s="28"/>
      <c r="AJ6238" s="28"/>
      <c r="AK6238" s="28"/>
      <c r="AL6238" s="28"/>
      <c r="AM6238" s="28"/>
      <c r="AN6238" s="28"/>
      <c r="AO6238" s="28"/>
      <c r="AP6238" s="28"/>
      <c r="AQ6238" s="28"/>
      <c r="AR6238" s="28"/>
      <c r="AS6238" s="28"/>
      <c r="AT6238" s="96"/>
      <c r="AU6238" s="28"/>
      <c r="AV6238" s="28"/>
      <c r="AW6238" s="28"/>
      <c r="AX6238" s="28"/>
      <c r="AY6238" s="28"/>
      <c r="AZ6238" s="28"/>
      <c r="BA6238" s="28"/>
      <c r="BB6238" s="28"/>
      <c r="BC6238" s="28"/>
      <c r="BD6238" s="28"/>
      <c r="BE6238" s="28"/>
    </row>
    <row r="6239" spans="3:57" ht="14.25" customHeight="1">
      <c r="C6239" s="46"/>
      <c r="D6239" s="28"/>
      <c r="E6239" s="28"/>
      <c r="F6239" s="28"/>
      <c r="G6239" s="28"/>
      <c r="H6239" s="28"/>
      <c r="I6239" s="28"/>
      <c r="J6239" s="28"/>
      <c r="K6239" s="28"/>
      <c r="L6239" s="28"/>
      <c r="M6239" s="28"/>
      <c r="N6239" s="28"/>
      <c r="O6239" s="28"/>
      <c r="P6239" s="60"/>
      <c r="Q6239" s="60"/>
      <c r="R6239" s="60"/>
      <c r="S6239" s="60"/>
      <c r="T6239" s="60"/>
      <c r="U6239" s="60"/>
      <c r="V6239" s="46"/>
      <c r="W6239" s="28"/>
      <c r="X6239" s="28"/>
      <c r="Y6239" s="28"/>
      <c r="AA6239" s="77"/>
      <c r="AB6239" s="28"/>
      <c r="AC6239" s="28"/>
      <c r="AD6239" s="28"/>
      <c r="AE6239" s="28"/>
      <c r="AF6239" s="28"/>
      <c r="AG6239" s="28"/>
      <c r="AH6239" s="28"/>
      <c r="AI6239" s="28"/>
      <c r="AJ6239" s="28"/>
      <c r="AK6239" s="28"/>
      <c r="AL6239" s="28"/>
      <c r="AM6239" s="28"/>
      <c r="AN6239" s="28"/>
      <c r="AO6239" s="28"/>
      <c r="AP6239" s="28"/>
      <c r="AQ6239" s="28"/>
      <c r="AR6239" s="28"/>
      <c r="AS6239" s="28"/>
      <c r="AT6239" s="96"/>
      <c r="AU6239" s="28"/>
      <c r="AV6239" s="28"/>
      <c r="AW6239" s="28"/>
      <c r="AX6239" s="28"/>
      <c r="AY6239" s="28"/>
      <c r="AZ6239" s="28"/>
      <c r="BA6239" s="28"/>
      <c r="BB6239" s="28"/>
      <c r="BC6239" s="28"/>
      <c r="BD6239" s="28"/>
      <c r="BE6239" s="28"/>
    </row>
    <row r="6240" spans="3:57" ht="14.25" customHeight="1">
      <c r="C6240" s="46"/>
      <c r="D6240" s="28"/>
      <c r="E6240" s="28"/>
      <c r="F6240" s="28"/>
      <c r="G6240" s="28"/>
      <c r="H6240" s="28"/>
      <c r="I6240" s="28"/>
      <c r="J6240" s="28"/>
      <c r="K6240" s="28"/>
      <c r="L6240" s="28"/>
      <c r="M6240" s="28"/>
      <c r="N6240" s="28"/>
      <c r="O6240" s="28"/>
      <c r="P6240" s="60"/>
      <c r="Q6240" s="60"/>
      <c r="R6240" s="60"/>
      <c r="S6240" s="60"/>
      <c r="T6240" s="60"/>
      <c r="U6240" s="60"/>
      <c r="V6240" s="46"/>
      <c r="W6240" s="28"/>
      <c r="X6240" s="28"/>
      <c r="Y6240" s="28"/>
      <c r="AA6240" s="77"/>
      <c r="AB6240" s="28"/>
      <c r="AC6240" s="28"/>
      <c r="AD6240" s="28"/>
      <c r="AE6240" s="28"/>
      <c r="AF6240" s="28"/>
      <c r="AG6240" s="28"/>
      <c r="AH6240" s="28"/>
      <c r="AI6240" s="28"/>
      <c r="AJ6240" s="28"/>
      <c r="AK6240" s="28"/>
      <c r="AL6240" s="28"/>
      <c r="AM6240" s="28"/>
      <c r="AN6240" s="28"/>
      <c r="AO6240" s="28"/>
      <c r="AP6240" s="28"/>
      <c r="AQ6240" s="28"/>
      <c r="AR6240" s="28"/>
      <c r="AS6240" s="28"/>
      <c r="AT6240" s="96"/>
      <c r="AU6240" s="28"/>
      <c r="AV6240" s="28"/>
      <c r="AW6240" s="28"/>
      <c r="AX6240" s="28"/>
      <c r="AY6240" s="28"/>
      <c r="AZ6240" s="28"/>
      <c r="BA6240" s="28"/>
      <c r="BB6240" s="28"/>
      <c r="BC6240" s="28"/>
      <c r="BD6240" s="28"/>
      <c r="BE6240" s="28"/>
    </row>
    <row r="6241" spans="3:57" ht="14.25" customHeight="1">
      <c r="C6241" s="46"/>
      <c r="D6241" s="28"/>
      <c r="E6241" s="28"/>
      <c r="F6241" s="28"/>
      <c r="G6241" s="28"/>
      <c r="H6241" s="28"/>
      <c r="I6241" s="28"/>
      <c r="J6241" s="28"/>
      <c r="K6241" s="28"/>
      <c r="L6241" s="28"/>
      <c r="M6241" s="28"/>
      <c r="N6241" s="28"/>
      <c r="O6241" s="28"/>
      <c r="P6241" s="60"/>
      <c r="Q6241" s="60"/>
      <c r="R6241" s="60"/>
      <c r="S6241" s="60"/>
      <c r="T6241" s="60"/>
      <c r="U6241" s="60"/>
      <c r="V6241" s="46"/>
      <c r="W6241" s="28"/>
      <c r="X6241" s="28"/>
      <c r="Y6241" s="28"/>
      <c r="AA6241" s="77"/>
      <c r="AB6241" s="28"/>
      <c r="AC6241" s="28"/>
      <c r="AD6241" s="28"/>
      <c r="AE6241" s="28"/>
      <c r="AF6241" s="28"/>
      <c r="AG6241" s="28"/>
      <c r="AH6241" s="28"/>
      <c r="AI6241" s="28"/>
      <c r="AJ6241" s="28"/>
      <c r="AK6241" s="28"/>
      <c r="AL6241" s="28"/>
      <c r="AM6241" s="28"/>
      <c r="AN6241" s="28"/>
      <c r="AO6241" s="28"/>
      <c r="AP6241" s="28"/>
      <c r="AQ6241" s="28"/>
      <c r="AR6241" s="28"/>
      <c r="AS6241" s="28"/>
      <c r="AT6241" s="96"/>
      <c r="AU6241" s="28"/>
      <c r="AV6241" s="28"/>
      <c r="AW6241" s="28"/>
      <c r="AX6241" s="28"/>
      <c r="AY6241" s="28"/>
      <c r="AZ6241" s="28"/>
      <c r="BA6241" s="28"/>
      <c r="BB6241" s="28"/>
      <c r="BC6241" s="28"/>
      <c r="BD6241" s="28"/>
      <c r="BE6241" s="28"/>
    </row>
    <row r="6242" spans="3:57" ht="14.25" customHeight="1">
      <c r="C6242" s="46"/>
      <c r="D6242" s="28"/>
      <c r="E6242" s="28"/>
      <c r="F6242" s="28"/>
      <c r="G6242" s="28"/>
      <c r="H6242" s="28"/>
      <c r="I6242" s="28"/>
      <c r="J6242" s="28"/>
      <c r="K6242" s="28"/>
      <c r="L6242" s="28"/>
      <c r="M6242" s="28"/>
      <c r="N6242" s="28"/>
      <c r="O6242" s="28"/>
      <c r="P6242" s="60"/>
      <c r="Q6242" s="60"/>
      <c r="R6242" s="60"/>
      <c r="S6242" s="60"/>
      <c r="T6242" s="60"/>
      <c r="U6242" s="60"/>
      <c r="V6242" s="46"/>
      <c r="W6242" s="28"/>
      <c r="X6242" s="28"/>
      <c r="Y6242" s="28"/>
      <c r="AA6242" s="77"/>
      <c r="AB6242" s="28"/>
      <c r="AC6242" s="28"/>
      <c r="AD6242" s="28"/>
      <c r="AE6242" s="28"/>
      <c r="AF6242" s="28"/>
      <c r="AG6242" s="28"/>
      <c r="AH6242" s="28"/>
      <c r="AI6242" s="28"/>
      <c r="AJ6242" s="28"/>
      <c r="AK6242" s="28"/>
      <c r="AL6242" s="28"/>
      <c r="AM6242" s="28"/>
      <c r="AN6242" s="28"/>
      <c r="AO6242" s="28"/>
      <c r="AP6242" s="28"/>
      <c r="AQ6242" s="28"/>
      <c r="AR6242" s="28"/>
      <c r="AS6242" s="28"/>
      <c r="AT6242" s="96"/>
      <c r="AU6242" s="28"/>
      <c r="AV6242" s="28"/>
      <c r="AW6242" s="28"/>
      <c r="AX6242" s="28"/>
      <c r="AY6242" s="28"/>
      <c r="AZ6242" s="28"/>
      <c r="BA6242" s="28"/>
      <c r="BB6242" s="28"/>
      <c r="BC6242" s="28"/>
      <c r="BD6242" s="28"/>
      <c r="BE6242" s="28"/>
    </row>
    <row r="6243" spans="3:57" ht="14.25" customHeight="1">
      <c r="C6243" s="46"/>
      <c r="D6243" s="28"/>
      <c r="E6243" s="28"/>
      <c r="F6243" s="28"/>
      <c r="G6243" s="28"/>
      <c r="H6243" s="28"/>
      <c r="I6243" s="28"/>
      <c r="J6243" s="28"/>
      <c r="K6243" s="28"/>
      <c r="L6243" s="28"/>
      <c r="M6243" s="28"/>
      <c r="N6243" s="28"/>
      <c r="O6243" s="28"/>
      <c r="P6243" s="60"/>
      <c r="Q6243" s="60"/>
      <c r="R6243" s="60"/>
      <c r="S6243" s="60"/>
      <c r="T6243" s="60"/>
      <c r="U6243" s="60"/>
      <c r="V6243" s="46"/>
      <c r="W6243" s="28"/>
      <c r="X6243" s="28"/>
      <c r="Y6243" s="28"/>
      <c r="AA6243" s="77"/>
      <c r="AB6243" s="28"/>
      <c r="AC6243" s="28"/>
      <c r="AD6243" s="28"/>
      <c r="AE6243" s="28"/>
      <c r="AF6243" s="28"/>
      <c r="AG6243" s="28"/>
      <c r="AH6243" s="28"/>
      <c r="AI6243" s="28"/>
      <c r="AJ6243" s="28"/>
      <c r="AK6243" s="28"/>
      <c r="AL6243" s="28"/>
      <c r="AM6243" s="28"/>
      <c r="AN6243" s="28"/>
      <c r="AO6243" s="28"/>
      <c r="AP6243" s="28"/>
      <c r="AQ6243" s="28"/>
      <c r="AR6243" s="28"/>
      <c r="AS6243" s="28"/>
      <c r="AT6243" s="96"/>
      <c r="AU6243" s="28"/>
      <c r="AV6243" s="28"/>
      <c r="AW6243" s="28"/>
      <c r="AX6243" s="28"/>
      <c r="AY6243" s="28"/>
      <c r="AZ6243" s="28"/>
      <c r="BA6243" s="28"/>
      <c r="BB6243" s="28"/>
      <c r="BC6243" s="28"/>
      <c r="BD6243" s="28"/>
      <c r="BE6243" s="28"/>
    </row>
    <row r="6244" spans="3:57" ht="14.25" customHeight="1">
      <c r="C6244" s="46"/>
      <c r="D6244" s="28"/>
      <c r="E6244" s="28"/>
      <c r="F6244" s="28"/>
      <c r="G6244" s="28"/>
      <c r="H6244" s="28"/>
      <c r="I6244" s="28"/>
      <c r="J6244" s="28"/>
      <c r="K6244" s="28"/>
      <c r="L6244" s="28"/>
      <c r="M6244" s="28"/>
      <c r="N6244" s="28"/>
      <c r="O6244" s="28"/>
      <c r="P6244" s="60"/>
      <c r="Q6244" s="60"/>
      <c r="R6244" s="60"/>
      <c r="S6244" s="60"/>
      <c r="T6244" s="60"/>
      <c r="U6244" s="60"/>
      <c r="V6244" s="46"/>
      <c r="W6244" s="28"/>
      <c r="X6244" s="28"/>
      <c r="Y6244" s="28"/>
      <c r="AA6244" s="77"/>
      <c r="AB6244" s="28"/>
      <c r="AC6244" s="28"/>
      <c r="AD6244" s="28"/>
      <c r="AE6244" s="28"/>
      <c r="AF6244" s="28"/>
      <c r="AG6244" s="28"/>
      <c r="AH6244" s="28"/>
      <c r="AI6244" s="28"/>
      <c r="AJ6244" s="28"/>
      <c r="AK6244" s="28"/>
      <c r="AL6244" s="28"/>
      <c r="AM6244" s="28"/>
      <c r="AN6244" s="28"/>
      <c r="AO6244" s="28"/>
      <c r="AP6244" s="28"/>
      <c r="AQ6244" s="28"/>
      <c r="AR6244" s="28"/>
      <c r="AS6244" s="28"/>
      <c r="AT6244" s="96"/>
      <c r="AU6244" s="28"/>
      <c r="AV6244" s="28"/>
      <c r="AW6244" s="28"/>
      <c r="AX6244" s="28"/>
      <c r="AY6244" s="28"/>
      <c r="AZ6244" s="28"/>
      <c r="BA6244" s="28"/>
      <c r="BB6244" s="28"/>
      <c r="BC6244" s="28"/>
      <c r="BD6244" s="28"/>
      <c r="BE6244" s="28"/>
    </row>
    <row r="6245" spans="3:57" ht="14.25" customHeight="1">
      <c r="C6245" s="46"/>
      <c r="D6245" s="28"/>
      <c r="E6245" s="28"/>
      <c r="F6245" s="28"/>
      <c r="G6245" s="28"/>
      <c r="H6245" s="28"/>
      <c r="I6245" s="28"/>
      <c r="J6245" s="28"/>
      <c r="K6245" s="28"/>
      <c r="L6245" s="28"/>
      <c r="M6245" s="28"/>
      <c r="N6245" s="28"/>
      <c r="O6245" s="28"/>
      <c r="P6245" s="60"/>
      <c r="Q6245" s="60"/>
      <c r="R6245" s="60"/>
      <c r="S6245" s="60"/>
      <c r="T6245" s="60"/>
      <c r="U6245" s="60"/>
      <c r="V6245" s="46"/>
      <c r="W6245" s="28"/>
      <c r="X6245" s="28"/>
      <c r="Y6245" s="28"/>
      <c r="AA6245" s="77"/>
      <c r="AB6245" s="28"/>
      <c r="AC6245" s="28"/>
      <c r="AD6245" s="28"/>
      <c r="AE6245" s="28"/>
      <c r="AF6245" s="28"/>
      <c r="AG6245" s="28"/>
      <c r="AH6245" s="28"/>
      <c r="AI6245" s="28"/>
      <c r="AJ6245" s="28"/>
      <c r="AK6245" s="28"/>
      <c r="AL6245" s="28"/>
      <c r="AM6245" s="28"/>
      <c r="AN6245" s="28"/>
      <c r="AO6245" s="28"/>
      <c r="AP6245" s="28"/>
      <c r="AQ6245" s="28"/>
      <c r="AR6245" s="28"/>
      <c r="AS6245" s="28"/>
      <c r="AT6245" s="96"/>
      <c r="AU6245" s="28"/>
      <c r="AV6245" s="28"/>
      <c r="AW6245" s="28"/>
      <c r="AX6245" s="28"/>
      <c r="AY6245" s="28"/>
      <c r="AZ6245" s="28"/>
      <c r="BA6245" s="28"/>
      <c r="BB6245" s="28"/>
      <c r="BC6245" s="28"/>
      <c r="BD6245" s="28"/>
      <c r="BE6245" s="28"/>
    </row>
    <row r="6246" spans="3:57" ht="14.25" customHeight="1">
      <c r="C6246" s="46"/>
      <c r="D6246" s="28"/>
      <c r="E6246" s="28"/>
      <c r="F6246" s="28"/>
      <c r="G6246" s="28"/>
      <c r="H6246" s="28"/>
      <c r="I6246" s="28"/>
      <c r="J6246" s="28"/>
      <c r="K6246" s="28"/>
      <c r="L6246" s="28"/>
      <c r="M6246" s="28"/>
      <c r="N6246" s="28"/>
      <c r="O6246" s="28"/>
      <c r="P6246" s="60"/>
      <c r="Q6246" s="60"/>
      <c r="R6246" s="60"/>
      <c r="S6246" s="60"/>
      <c r="T6246" s="60"/>
      <c r="U6246" s="60"/>
      <c r="V6246" s="46"/>
      <c r="W6246" s="28"/>
      <c r="X6246" s="28"/>
      <c r="Y6246" s="28"/>
      <c r="AA6246" s="77"/>
      <c r="AB6246" s="28"/>
      <c r="AC6246" s="28"/>
      <c r="AD6246" s="28"/>
      <c r="AE6246" s="28"/>
      <c r="AF6246" s="28"/>
      <c r="AG6246" s="28"/>
      <c r="AH6246" s="28"/>
      <c r="AI6246" s="28"/>
      <c r="AJ6246" s="28"/>
      <c r="AK6246" s="28"/>
      <c r="AL6246" s="28"/>
      <c r="AM6246" s="28"/>
      <c r="AN6246" s="28"/>
      <c r="AO6246" s="28"/>
      <c r="AP6246" s="28"/>
      <c r="AQ6246" s="28"/>
      <c r="AR6246" s="28"/>
      <c r="AS6246" s="28"/>
      <c r="AT6246" s="96"/>
      <c r="AU6246" s="28"/>
      <c r="AV6246" s="28"/>
      <c r="AW6246" s="28"/>
      <c r="AX6246" s="28"/>
      <c r="AY6246" s="28"/>
      <c r="AZ6246" s="28"/>
      <c r="BA6246" s="28"/>
      <c r="BB6246" s="28"/>
      <c r="BC6246" s="28"/>
      <c r="BD6246" s="28"/>
      <c r="BE6246" s="28"/>
    </row>
    <row r="6247" spans="3:57" ht="14.25" customHeight="1">
      <c r="C6247" s="46"/>
      <c r="D6247" s="28"/>
      <c r="E6247" s="28"/>
      <c r="F6247" s="28"/>
      <c r="G6247" s="28"/>
      <c r="H6247" s="28"/>
      <c r="I6247" s="28"/>
      <c r="J6247" s="28"/>
      <c r="K6247" s="28"/>
      <c r="L6247" s="28"/>
      <c r="M6247" s="28"/>
      <c r="N6247" s="28"/>
      <c r="O6247" s="28"/>
      <c r="P6247" s="60"/>
      <c r="Q6247" s="60"/>
      <c r="R6247" s="60"/>
      <c r="S6247" s="60"/>
      <c r="T6247" s="60"/>
      <c r="U6247" s="60"/>
      <c r="V6247" s="46"/>
      <c r="W6247" s="28"/>
      <c r="X6247" s="28"/>
      <c r="Y6247" s="28"/>
      <c r="AA6247" s="77"/>
      <c r="AB6247" s="28"/>
      <c r="AC6247" s="28"/>
      <c r="AD6247" s="28"/>
      <c r="AE6247" s="28"/>
      <c r="AF6247" s="28"/>
      <c r="AG6247" s="28"/>
      <c r="AH6247" s="28"/>
      <c r="AI6247" s="28"/>
      <c r="AJ6247" s="28"/>
      <c r="AK6247" s="28"/>
      <c r="AL6247" s="28"/>
      <c r="AM6247" s="28"/>
      <c r="AN6247" s="28"/>
      <c r="AO6247" s="28"/>
      <c r="AP6247" s="28"/>
      <c r="AQ6247" s="28"/>
      <c r="AR6247" s="28"/>
      <c r="AS6247" s="28"/>
      <c r="AT6247" s="96"/>
      <c r="AU6247" s="28"/>
      <c r="AV6247" s="28"/>
      <c r="AW6247" s="28"/>
      <c r="AX6247" s="28"/>
      <c r="AY6247" s="28"/>
      <c r="AZ6247" s="28"/>
      <c r="BA6247" s="28"/>
      <c r="BB6247" s="28"/>
      <c r="BC6247" s="28"/>
      <c r="BD6247" s="28"/>
      <c r="BE6247" s="28"/>
    </row>
    <row r="6248" spans="3:57" ht="14.25" customHeight="1">
      <c r="C6248" s="46"/>
      <c r="D6248" s="28"/>
      <c r="E6248" s="28"/>
      <c r="F6248" s="28"/>
      <c r="G6248" s="28"/>
      <c r="H6248" s="28"/>
      <c r="I6248" s="28"/>
      <c r="J6248" s="28"/>
      <c r="K6248" s="28"/>
      <c r="L6248" s="28"/>
      <c r="M6248" s="28"/>
      <c r="N6248" s="28"/>
      <c r="O6248" s="28"/>
      <c r="P6248" s="60"/>
      <c r="Q6248" s="60"/>
      <c r="R6248" s="60"/>
      <c r="S6248" s="60"/>
      <c r="T6248" s="60"/>
      <c r="U6248" s="60"/>
      <c r="V6248" s="46"/>
      <c r="W6248" s="28"/>
      <c r="X6248" s="28"/>
      <c r="Y6248" s="28"/>
      <c r="AA6248" s="77"/>
      <c r="AB6248" s="28"/>
      <c r="AC6248" s="28"/>
      <c r="AD6248" s="28"/>
      <c r="AE6248" s="28"/>
      <c r="AF6248" s="28"/>
      <c r="AG6248" s="28"/>
      <c r="AH6248" s="28"/>
      <c r="AI6248" s="28"/>
      <c r="AJ6248" s="28"/>
      <c r="AK6248" s="28"/>
      <c r="AL6248" s="28"/>
      <c r="AM6248" s="28"/>
      <c r="AN6248" s="28"/>
      <c r="AO6248" s="28"/>
      <c r="AP6248" s="28"/>
      <c r="AQ6248" s="28"/>
      <c r="AR6248" s="28"/>
      <c r="AS6248" s="28"/>
      <c r="AT6248" s="96"/>
      <c r="AU6248" s="28"/>
      <c r="AV6248" s="28"/>
      <c r="AW6248" s="28"/>
      <c r="AX6248" s="28"/>
      <c r="AY6248" s="28"/>
      <c r="AZ6248" s="28"/>
      <c r="BA6248" s="28"/>
      <c r="BB6248" s="28"/>
      <c r="BC6248" s="28"/>
      <c r="BD6248" s="28"/>
      <c r="BE6248" s="28"/>
    </row>
    <row r="6249" spans="3:57" ht="14.25" customHeight="1">
      <c r="C6249" s="46"/>
      <c r="D6249" s="28"/>
      <c r="E6249" s="28"/>
      <c r="F6249" s="28"/>
      <c r="G6249" s="28"/>
      <c r="H6249" s="28"/>
      <c r="I6249" s="28"/>
      <c r="J6249" s="28"/>
      <c r="K6249" s="28"/>
      <c r="L6249" s="28"/>
      <c r="M6249" s="28"/>
      <c r="N6249" s="28"/>
      <c r="O6249" s="28"/>
      <c r="P6249" s="60"/>
      <c r="Q6249" s="60"/>
      <c r="R6249" s="60"/>
      <c r="S6249" s="60"/>
      <c r="T6249" s="60"/>
      <c r="U6249" s="60"/>
      <c r="V6249" s="46"/>
      <c r="W6249" s="28"/>
      <c r="X6249" s="28"/>
      <c r="Y6249" s="28"/>
      <c r="AA6249" s="77"/>
      <c r="AB6249" s="28"/>
      <c r="AC6249" s="28"/>
      <c r="AD6249" s="28"/>
      <c r="AE6249" s="28"/>
      <c r="AF6249" s="28"/>
      <c r="AG6249" s="28"/>
      <c r="AH6249" s="28"/>
      <c r="AI6249" s="28"/>
      <c r="AJ6249" s="28"/>
      <c r="AK6249" s="28"/>
      <c r="AL6249" s="28"/>
      <c r="AM6249" s="28"/>
      <c r="AN6249" s="28"/>
      <c r="AO6249" s="28"/>
      <c r="AP6249" s="28"/>
      <c r="AQ6249" s="28"/>
      <c r="AR6249" s="28"/>
      <c r="AS6249" s="28"/>
      <c r="AT6249" s="96"/>
      <c r="AU6249" s="28"/>
      <c r="AV6249" s="28"/>
      <c r="AW6249" s="28"/>
      <c r="AX6249" s="28"/>
      <c r="AY6249" s="28"/>
      <c r="AZ6249" s="28"/>
      <c r="BA6249" s="28"/>
      <c r="BB6249" s="28"/>
      <c r="BC6249" s="28"/>
      <c r="BD6249" s="28"/>
      <c r="BE6249" s="28"/>
    </row>
    <row r="6250" spans="3:57" ht="14.25" customHeight="1">
      <c r="C6250" s="46"/>
      <c r="D6250" s="28"/>
      <c r="E6250" s="28"/>
      <c r="F6250" s="28"/>
      <c r="G6250" s="28"/>
      <c r="H6250" s="28"/>
      <c r="I6250" s="28"/>
      <c r="J6250" s="28"/>
      <c r="K6250" s="28"/>
      <c r="L6250" s="28"/>
      <c r="M6250" s="28"/>
      <c r="N6250" s="28"/>
      <c r="O6250" s="28"/>
      <c r="P6250" s="60"/>
      <c r="Q6250" s="60"/>
      <c r="R6250" s="60"/>
      <c r="S6250" s="60"/>
      <c r="T6250" s="60"/>
      <c r="U6250" s="60"/>
      <c r="V6250" s="46"/>
      <c r="W6250" s="28"/>
      <c r="X6250" s="28"/>
      <c r="Y6250" s="28"/>
      <c r="AA6250" s="77"/>
      <c r="AB6250" s="28"/>
      <c r="AC6250" s="28"/>
      <c r="AD6250" s="28"/>
      <c r="AE6250" s="28"/>
      <c r="AF6250" s="28"/>
      <c r="AG6250" s="28"/>
      <c r="AH6250" s="28"/>
      <c r="AI6250" s="28"/>
      <c r="AJ6250" s="28"/>
      <c r="AK6250" s="28"/>
      <c r="AL6250" s="28"/>
      <c r="AM6250" s="28"/>
      <c r="AN6250" s="28"/>
      <c r="AO6250" s="28"/>
      <c r="AP6250" s="28"/>
      <c r="AQ6250" s="28"/>
      <c r="AR6250" s="28"/>
      <c r="AS6250" s="28"/>
      <c r="AT6250" s="96"/>
      <c r="AU6250" s="28"/>
      <c r="AV6250" s="28"/>
      <c r="AW6250" s="28"/>
      <c r="AX6250" s="28"/>
      <c r="AY6250" s="28"/>
      <c r="AZ6250" s="28"/>
      <c r="BA6250" s="28"/>
      <c r="BB6250" s="28"/>
      <c r="BC6250" s="28"/>
      <c r="BD6250" s="28"/>
      <c r="BE6250" s="28"/>
    </row>
    <row r="6251" spans="3:57" ht="14.25" customHeight="1">
      <c r="C6251" s="46"/>
      <c r="D6251" s="28"/>
      <c r="E6251" s="28"/>
      <c r="F6251" s="28"/>
      <c r="G6251" s="28"/>
      <c r="H6251" s="28"/>
      <c r="I6251" s="28"/>
      <c r="J6251" s="28"/>
      <c r="K6251" s="28"/>
      <c r="L6251" s="28"/>
      <c r="M6251" s="28"/>
      <c r="N6251" s="28"/>
      <c r="O6251" s="28"/>
      <c r="P6251" s="60"/>
      <c r="Q6251" s="60"/>
      <c r="R6251" s="60"/>
      <c r="S6251" s="60"/>
      <c r="T6251" s="60"/>
      <c r="U6251" s="60"/>
      <c r="V6251" s="46"/>
      <c r="W6251" s="28"/>
      <c r="X6251" s="28"/>
      <c r="Y6251" s="28"/>
      <c r="AA6251" s="77"/>
      <c r="AB6251" s="28"/>
      <c r="AC6251" s="28"/>
      <c r="AD6251" s="28"/>
      <c r="AE6251" s="28"/>
      <c r="AF6251" s="28"/>
      <c r="AG6251" s="28"/>
      <c r="AH6251" s="28"/>
      <c r="AI6251" s="28"/>
      <c r="AJ6251" s="28"/>
      <c r="AK6251" s="28"/>
      <c r="AL6251" s="28"/>
      <c r="AM6251" s="28"/>
      <c r="AN6251" s="28"/>
      <c r="AO6251" s="28"/>
      <c r="AP6251" s="28"/>
      <c r="AQ6251" s="28"/>
      <c r="AR6251" s="28"/>
      <c r="AS6251" s="28"/>
      <c r="AT6251" s="96"/>
      <c r="AU6251" s="28"/>
      <c r="AV6251" s="28"/>
      <c r="AW6251" s="28"/>
      <c r="AX6251" s="28"/>
      <c r="AY6251" s="28"/>
      <c r="AZ6251" s="28"/>
      <c r="BA6251" s="28"/>
      <c r="BB6251" s="28"/>
      <c r="BC6251" s="28"/>
      <c r="BD6251" s="28"/>
      <c r="BE6251" s="28"/>
    </row>
    <row r="6252" spans="3:57" ht="14.25" customHeight="1">
      <c r="C6252" s="46"/>
      <c r="D6252" s="28"/>
      <c r="E6252" s="28"/>
      <c r="F6252" s="28"/>
      <c r="G6252" s="28"/>
      <c r="H6252" s="28"/>
      <c r="I6252" s="28"/>
      <c r="J6252" s="28"/>
      <c r="K6252" s="28"/>
      <c r="L6252" s="28"/>
      <c r="M6252" s="28"/>
      <c r="N6252" s="28"/>
      <c r="O6252" s="28"/>
      <c r="P6252" s="60"/>
      <c r="Q6252" s="60"/>
      <c r="R6252" s="60"/>
      <c r="S6252" s="60"/>
      <c r="T6252" s="60"/>
      <c r="U6252" s="60"/>
      <c r="V6252" s="46"/>
      <c r="W6252" s="28"/>
      <c r="X6252" s="28"/>
      <c r="Y6252" s="28"/>
      <c r="AA6252" s="77"/>
      <c r="AB6252" s="28"/>
      <c r="AC6252" s="28"/>
      <c r="AD6252" s="28"/>
      <c r="AE6252" s="28"/>
      <c r="AF6252" s="28"/>
      <c r="AG6252" s="28"/>
      <c r="AH6252" s="28"/>
      <c r="AI6252" s="28"/>
      <c r="AJ6252" s="28"/>
      <c r="AK6252" s="28"/>
      <c r="AL6252" s="28"/>
      <c r="AM6252" s="28"/>
      <c r="AN6252" s="28"/>
      <c r="AO6252" s="28"/>
      <c r="AP6252" s="28"/>
      <c r="AQ6252" s="28"/>
      <c r="AR6252" s="28"/>
      <c r="AS6252" s="28"/>
      <c r="AT6252" s="96"/>
      <c r="AU6252" s="28"/>
      <c r="AV6252" s="28"/>
      <c r="AW6252" s="28"/>
      <c r="AX6252" s="28"/>
      <c r="AY6252" s="28"/>
      <c r="AZ6252" s="28"/>
      <c r="BA6252" s="28"/>
      <c r="BB6252" s="28"/>
      <c r="BC6252" s="28"/>
      <c r="BD6252" s="28"/>
      <c r="BE6252" s="28"/>
    </row>
    <row r="6253" spans="3:57" ht="14.25" customHeight="1">
      <c r="C6253" s="46"/>
      <c r="D6253" s="28"/>
      <c r="E6253" s="28"/>
      <c r="F6253" s="28"/>
      <c r="G6253" s="28"/>
      <c r="H6253" s="28"/>
      <c r="I6253" s="28"/>
      <c r="J6253" s="28"/>
      <c r="K6253" s="28"/>
      <c r="L6253" s="28"/>
      <c r="M6253" s="28"/>
      <c r="N6253" s="28"/>
      <c r="O6253" s="28"/>
      <c r="P6253" s="60"/>
      <c r="Q6253" s="60"/>
      <c r="R6253" s="60"/>
      <c r="S6253" s="60"/>
      <c r="T6253" s="60"/>
      <c r="U6253" s="60"/>
      <c r="V6253" s="46"/>
      <c r="W6253" s="28"/>
      <c r="X6253" s="28"/>
      <c r="Y6253" s="28"/>
      <c r="AA6253" s="77"/>
      <c r="AB6253" s="28"/>
      <c r="AC6253" s="28"/>
      <c r="AD6253" s="28"/>
      <c r="AE6253" s="28"/>
      <c r="AF6253" s="28"/>
      <c r="AG6253" s="28"/>
      <c r="AH6253" s="28"/>
      <c r="AI6253" s="28"/>
      <c r="AJ6253" s="28"/>
      <c r="AK6253" s="28"/>
      <c r="AL6253" s="28"/>
      <c r="AM6253" s="28"/>
      <c r="AN6253" s="28"/>
      <c r="AO6253" s="28"/>
      <c r="AP6253" s="28"/>
      <c r="AQ6253" s="28"/>
      <c r="AR6253" s="28"/>
      <c r="AS6253" s="28"/>
      <c r="AT6253" s="96"/>
      <c r="AU6253" s="28"/>
      <c r="AV6253" s="28"/>
      <c r="AW6253" s="28"/>
      <c r="AX6253" s="28"/>
      <c r="AY6253" s="28"/>
      <c r="AZ6253" s="28"/>
      <c r="BA6253" s="28"/>
      <c r="BB6253" s="28"/>
      <c r="BC6253" s="28"/>
      <c r="BD6253" s="28"/>
      <c r="BE6253" s="28"/>
    </row>
    <row r="6254" spans="3:57" ht="14.25" customHeight="1">
      <c r="C6254" s="46"/>
      <c r="D6254" s="28"/>
      <c r="E6254" s="28"/>
      <c r="F6254" s="28"/>
      <c r="G6254" s="28"/>
      <c r="H6254" s="28"/>
      <c r="I6254" s="28"/>
      <c r="J6254" s="28"/>
      <c r="K6254" s="28"/>
      <c r="L6254" s="28"/>
      <c r="M6254" s="28"/>
      <c r="N6254" s="28"/>
      <c r="O6254" s="28"/>
      <c r="P6254" s="60"/>
      <c r="Q6254" s="60"/>
      <c r="R6254" s="60"/>
      <c r="S6254" s="60"/>
      <c r="T6254" s="60"/>
      <c r="U6254" s="60"/>
      <c r="V6254" s="46"/>
      <c r="W6254" s="28"/>
      <c r="X6254" s="28"/>
      <c r="Y6254" s="28"/>
      <c r="AA6254" s="77"/>
      <c r="AB6254" s="28"/>
      <c r="AC6254" s="28"/>
      <c r="AD6254" s="28"/>
      <c r="AE6254" s="28"/>
      <c r="AF6254" s="28"/>
      <c r="AG6254" s="28"/>
      <c r="AH6254" s="28"/>
      <c r="AI6254" s="28"/>
      <c r="AJ6254" s="28"/>
      <c r="AK6254" s="28"/>
      <c r="AL6254" s="28"/>
      <c r="AM6254" s="28"/>
      <c r="AN6254" s="28"/>
      <c r="AO6254" s="28"/>
      <c r="AP6254" s="28"/>
      <c r="AQ6254" s="28"/>
      <c r="AR6254" s="28"/>
      <c r="AS6254" s="28"/>
      <c r="AT6254" s="96"/>
      <c r="AU6254" s="28"/>
      <c r="AV6254" s="28"/>
      <c r="AW6254" s="28"/>
      <c r="AX6254" s="28"/>
      <c r="AY6254" s="28"/>
      <c r="AZ6254" s="28"/>
      <c r="BA6254" s="28"/>
      <c r="BB6254" s="28"/>
      <c r="BC6254" s="28"/>
      <c r="BD6254" s="28"/>
      <c r="BE6254" s="28"/>
    </row>
    <row r="6255" spans="3:57" ht="14.25" customHeight="1">
      <c r="C6255" s="46"/>
      <c r="D6255" s="28"/>
      <c r="E6255" s="28"/>
      <c r="F6255" s="28"/>
      <c r="G6255" s="28"/>
      <c r="H6255" s="28"/>
      <c r="I6255" s="28"/>
      <c r="J6255" s="28"/>
      <c r="K6255" s="28"/>
      <c r="L6255" s="28"/>
      <c r="M6255" s="28"/>
      <c r="N6255" s="28"/>
      <c r="O6255" s="28"/>
      <c r="P6255" s="60"/>
      <c r="Q6255" s="60"/>
      <c r="R6255" s="60"/>
      <c r="S6255" s="60"/>
      <c r="T6255" s="60"/>
      <c r="U6255" s="60"/>
      <c r="V6255" s="46"/>
      <c r="W6255" s="28"/>
      <c r="X6255" s="28"/>
      <c r="Y6255" s="28"/>
      <c r="AA6255" s="77"/>
      <c r="AB6255" s="28"/>
      <c r="AC6255" s="28"/>
      <c r="AD6255" s="28"/>
      <c r="AE6255" s="28"/>
      <c r="AF6255" s="28"/>
      <c r="AG6255" s="28"/>
      <c r="AH6255" s="28"/>
      <c r="AI6255" s="28"/>
      <c r="AJ6255" s="28"/>
      <c r="AK6255" s="28"/>
      <c r="AL6255" s="28"/>
      <c r="AM6255" s="28"/>
      <c r="AN6255" s="28"/>
      <c r="AO6255" s="28"/>
      <c r="AP6255" s="28"/>
      <c r="AQ6255" s="28"/>
      <c r="AR6255" s="28"/>
      <c r="AS6255" s="28"/>
      <c r="AT6255" s="96"/>
      <c r="AU6255" s="28"/>
      <c r="AV6255" s="28"/>
      <c r="AW6255" s="28"/>
      <c r="AX6255" s="28"/>
      <c r="AY6255" s="28"/>
      <c r="AZ6255" s="28"/>
      <c r="BA6255" s="28"/>
      <c r="BB6255" s="28"/>
      <c r="BC6255" s="28"/>
      <c r="BD6255" s="28"/>
      <c r="BE6255" s="28"/>
    </row>
    <row r="6256" spans="3:57" ht="14.25" customHeight="1">
      <c r="C6256" s="46"/>
      <c r="D6256" s="28"/>
      <c r="E6256" s="28"/>
      <c r="F6256" s="28"/>
      <c r="G6256" s="28"/>
      <c r="H6256" s="28"/>
      <c r="I6256" s="28"/>
      <c r="J6256" s="28"/>
      <c r="K6256" s="28"/>
      <c r="L6256" s="28"/>
      <c r="M6256" s="28"/>
      <c r="N6256" s="28"/>
      <c r="O6256" s="28"/>
      <c r="P6256" s="60"/>
      <c r="Q6256" s="60"/>
      <c r="R6256" s="60"/>
      <c r="S6256" s="60"/>
      <c r="T6256" s="60"/>
      <c r="U6256" s="60"/>
      <c r="V6256" s="46"/>
      <c r="W6256" s="28"/>
      <c r="X6256" s="28"/>
      <c r="Y6256" s="28"/>
      <c r="AA6256" s="77"/>
      <c r="AB6256" s="28"/>
      <c r="AC6256" s="28"/>
      <c r="AD6256" s="28"/>
      <c r="AE6256" s="28"/>
      <c r="AF6256" s="28"/>
      <c r="AG6256" s="28"/>
      <c r="AH6256" s="28"/>
      <c r="AI6256" s="28"/>
      <c r="AJ6256" s="28"/>
      <c r="AK6256" s="28"/>
      <c r="AL6256" s="28"/>
      <c r="AM6256" s="28"/>
      <c r="AN6256" s="28"/>
      <c r="AO6256" s="28"/>
      <c r="AP6256" s="28"/>
      <c r="AQ6256" s="28"/>
      <c r="AR6256" s="28"/>
      <c r="AS6256" s="28"/>
      <c r="AT6256" s="96"/>
      <c r="AU6256" s="28"/>
      <c r="AV6256" s="28"/>
      <c r="AW6256" s="28"/>
      <c r="AX6256" s="28"/>
      <c r="AY6256" s="28"/>
      <c r="AZ6256" s="28"/>
      <c r="BA6256" s="28"/>
      <c r="BB6256" s="28"/>
      <c r="BC6256" s="28"/>
      <c r="BD6256" s="28"/>
      <c r="BE6256" s="28"/>
    </row>
    <row r="6257" spans="3:57" ht="14.25" customHeight="1">
      <c r="C6257" s="46"/>
      <c r="D6257" s="28"/>
      <c r="E6257" s="28"/>
      <c r="F6257" s="28"/>
      <c r="G6257" s="28"/>
      <c r="H6257" s="28"/>
      <c r="I6257" s="28"/>
      <c r="J6257" s="28"/>
      <c r="K6257" s="28"/>
      <c r="L6257" s="28"/>
      <c r="M6257" s="28"/>
      <c r="N6257" s="28"/>
      <c r="O6257" s="28"/>
      <c r="P6257" s="60"/>
      <c r="Q6257" s="60"/>
      <c r="R6257" s="60"/>
      <c r="S6257" s="60"/>
      <c r="T6257" s="60"/>
      <c r="U6257" s="60"/>
      <c r="V6257" s="46"/>
      <c r="W6257" s="28"/>
      <c r="X6257" s="28"/>
      <c r="Y6257" s="28"/>
      <c r="AA6257" s="77"/>
      <c r="AB6257" s="28"/>
      <c r="AC6257" s="28"/>
      <c r="AD6257" s="28"/>
      <c r="AE6257" s="28"/>
      <c r="AF6257" s="28"/>
      <c r="AG6257" s="28"/>
      <c r="AH6257" s="28"/>
      <c r="AI6257" s="28"/>
      <c r="AJ6257" s="28"/>
      <c r="AK6257" s="28"/>
      <c r="AL6257" s="28"/>
      <c r="AM6257" s="28"/>
      <c r="AN6257" s="28"/>
      <c r="AO6257" s="28"/>
      <c r="AP6257" s="28"/>
      <c r="AQ6257" s="28"/>
      <c r="AR6257" s="28"/>
      <c r="AS6257" s="28"/>
      <c r="AT6257" s="96"/>
      <c r="AU6257" s="28"/>
      <c r="AV6257" s="28"/>
      <c r="AW6257" s="28"/>
      <c r="AX6257" s="28"/>
      <c r="AY6257" s="28"/>
      <c r="AZ6257" s="28"/>
      <c r="BA6257" s="28"/>
      <c r="BB6257" s="28"/>
      <c r="BC6257" s="28"/>
      <c r="BD6257" s="28"/>
      <c r="BE6257" s="28"/>
    </row>
    <row r="6258" spans="3:57" ht="14.25" customHeight="1">
      <c r="C6258" s="46"/>
      <c r="D6258" s="28"/>
      <c r="E6258" s="28"/>
      <c r="F6258" s="28"/>
      <c r="G6258" s="28"/>
      <c r="H6258" s="28"/>
      <c r="I6258" s="28"/>
      <c r="J6258" s="28"/>
      <c r="K6258" s="28"/>
      <c r="L6258" s="28"/>
      <c r="M6258" s="28"/>
      <c r="N6258" s="28"/>
      <c r="O6258" s="28"/>
      <c r="P6258" s="60"/>
      <c r="Q6258" s="60"/>
      <c r="R6258" s="60"/>
      <c r="S6258" s="60"/>
      <c r="T6258" s="60"/>
      <c r="U6258" s="60"/>
      <c r="V6258" s="46"/>
      <c r="W6258" s="28"/>
      <c r="X6258" s="28"/>
      <c r="Y6258" s="28"/>
      <c r="AA6258" s="77"/>
      <c r="AB6258" s="28"/>
      <c r="AC6258" s="28"/>
      <c r="AD6258" s="28"/>
      <c r="AE6258" s="28"/>
      <c r="AF6258" s="28"/>
      <c r="AG6258" s="28"/>
      <c r="AH6258" s="28"/>
      <c r="AI6258" s="28"/>
      <c r="AJ6258" s="28"/>
      <c r="AK6258" s="28"/>
      <c r="AL6258" s="28"/>
      <c r="AM6258" s="28"/>
      <c r="AN6258" s="28"/>
      <c r="AO6258" s="28"/>
      <c r="AP6258" s="28"/>
      <c r="AQ6258" s="28"/>
      <c r="AR6258" s="28"/>
      <c r="AS6258" s="28"/>
      <c r="AT6258" s="96"/>
      <c r="AU6258" s="28"/>
      <c r="AV6258" s="28"/>
      <c r="AW6258" s="28"/>
      <c r="AX6258" s="28"/>
      <c r="AY6258" s="28"/>
      <c r="AZ6258" s="28"/>
      <c r="BA6258" s="28"/>
      <c r="BB6258" s="28"/>
      <c r="BC6258" s="28"/>
      <c r="BD6258" s="28"/>
      <c r="BE6258" s="28"/>
    </row>
    <row r="6259" spans="3:57" ht="14.25" customHeight="1">
      <c r="C6259" s="46"/>
      <c r="D6259" s="28"/>
      <c r="E6259" s="28"/>
      <c r="F6259" s="28"/>
      <c r="G6259" s="28"/>
      <c r="H6259" s="28"/>
      <c r="I6259" s="28"/>
      <c r="J6259" s="28"/>
      <c r="K6259" s="28"/>
      <c r="L6259" s="28"/>
      <c r="M6259" s="28"/>
      <c r="N6259" s="28"/>
      <c r="O6259" s="28"/>
      <c r="P6259" s="60"/>
      <c r="Q6259" s="60"/>
      <c r="R6259" s="60"/>
      <c r="S6259" s="60"/>
      <c r="T6259" s="60"/>
      <c r="U6259" s="60"/>
      <c r="V6259" s="46"/>
      <c r="W6259" s="28"/>
      <c r="X6259" s="28"/>
      <c r="Y6259" s="28"/>
      <c r="AA6259" s="77"/>
      <c r="AB6259" s="28"/>
      <c r="AC6259" s="28"/>
      <c r="AD6259" s="28"/>
      <c r="AE6259" s="28"/>
      <c r="AF6259" s="28"/>
      <c r="AG6259" s="28"/>
      <c r="AH6259" s="28"/>
      <c r="AI6259" s="28"/>
      <c r="AJ6259" s="28"/>
      <c r="AK6259" s="28"/>
      <c r="AL6259" s="28"/>
      <c r="AM6259" s="28"/>
      <c r="AN6259" s="28"/>
      <c r="AO6259" s="28"/>
      <c r="AP6259" s="28"/>
      <c r="AQ6259" s="28"/>
      <c r="AR6259" s="28"/>
      <c r="AS6259" s="28"/>
      <c r="AT6259" s="96"/>
      <c r="AU6259" s="28"/>
      <c r="AV6259" s="28"/>
      <c r="AW6259" s="28"/>
      <c r="AX6259" s="28"/>
      <c r="AY6259" s="28"/>
      <c r="AZ6259" s="28"/>
      <c r="BA6259" s="28"/>
      <c r="BB6259" s="28"/>
      <c r="BC6259" s="28"/>
      <c r="BD6259" s="28"/>
      <c r="BE6259" s="28"/>
    </row>
    <row r="6260" spans="3:57" ht="14.25" customHeight="1">
      <c r="C6260" s="46"/>
      <c r="D6260" s="28"/>
      <c r="E6260" s="28"/>
      <c r="F6260" s="28"/>
      <c r="G6260" s="28"/>
      <c r="H6260" s="28"/>
      <c r="I6260" s="28"/>
      <c r="J6260" s="28"/>
      <c r="K6260" s="28"/>
      <c r="L6260" s="28"/>
      <c r="M6260" s="28"/>
      <c r="N6260" s="28"/>
      <c r="O6260" s="28"/>
      <c r="P6260" s="60"/>
      <c r="Q6260" s="60"/>
      <c r="R6260" s="60"/>
      <c r="S6260" s="60"/>
      <c r="T6260" s="60"/>
      <c r="U6260" s="60"/>
      <c r="V6260" s="46"/>
      <c r="W6260" s="28"/>
      <c r="X6260" s="28"/>
      <c r="Y6260" s="28"/>
      <c r="AA6260" s="77"/>
      <c r="AB6260" s="28"/>
      <c r="AC6260" s="28"/>
      <c r="AD6260" s="28"/>
      <c r="AE6260" s="28"/>
      <c r="AF6260" s="28"/>
      <c r="AG6260" s="28"/>
      <c r="AH6260" s="28"/>
      <c r="AI6260" s="28"/>
      <c r="AJ6260" s="28"/>
      <c r="AK6260" s="28"/>
      <c r="AL6260" s="28"/>
      <c r="AM6260" s="28"/>
      <c r="AN6260" s="28"/>
      <c r="AO6260" s="28"/>
      <c r="AP6260" s="28"/>
      <c r="AQ6260" s="28"/>
      <c r="AR6260" s="28"/>
      <c r="AS6260" s="28"/>
      <c r="AT6260" s="96"/>
      <c r="AU6260" s="28"/>
      <c r="AV6260" s="28"/>
      <c r="AW6260" s="28"/>
      <c r="AX6260" s="28"/>
      <c r="AY6260" s="28"/>
      <c r="AZ6260" s="28"/>
      <c r="BA6260" s="28"/>
      <c r="BB6260" s="28"/>
      <c r="BC6260" s="28"/>
      <c r="BD6260" s="28"/>
      <c r="BE6260" s="28"/>
    </row>
    <row r="6261" spans="3:57" ht="14.25" customHeight="1">
      <c r="C6261" s="46"/>
      <c r="D6261" s="28"/>
      <c r="E6261" s="28"/>
      <c r="F6261" s="28"/>
      <c r="G6261" s="28"/>
      <c r="H6261" s="28"/>
      <c r="I6261" s="28"/>
      <c r="J6261" s="28"/>
      <c r="K6261" s="28"/>
      <c r="L6261" s="28"/>
      <c r="M6261" s="28"/>
      <c r="N6261" s="28"/>
      <c r="O6261" s="28"/>
      <c r="P6261" s="60"/>
      <c r="Q6261" s="60"/>
      <c r="R6261" s="60"/>
      <c r="S6261" s="60"/>
      <c r="T6261" s="60"/>
      <c r="U6261" s="60"/>
      <c r="V6261" s="46"/>
      <c r="W6261" s="28"/>
      <c r="X6261" s="28"/>
      <c r="Y6261" s="28"/>
      <c r="AA6261" s="77"/>
      <c r="AB6261" s="28"/>
      <c r="AC6261" s="28"/>
      <c r="AD6261" s="28"/>
      <c r="AE6261" s="28"/>
      <c r="AF6261" s="28"/>
      <c r="AG6261" s="28"/>
      <c r="AH6261" s="28"/>
      <c r="AI6261" s="28"/>
      <c r="AJ6261" s="28"/>
      <c r="AK6261" s="28"/>
      <c r="AL6261" s="28"/>
      <c r="AM6261" s="28"/>
      <c r="AN6261" s="28"/>
      <c r="AO6261" s="28"/>
      <c r="AP6261" s="28"/>
      <c r="AQ6261" s="28"/>
      <c r="AR6261" s="28"/>
      <c r="AS6261" s="28"/>
      <c r="AT6261" s="96"/>
      <c r="AU6261" s="28"/>
      <c r="AV6261" s="28"/>
      <c r="AW6261" s="28"/>
      <c r="AX6261" s="28"/>
      <c r="AY6261" s="28"/>
      <c r="AZ6261" s="28"/>
      <c r="BA6261" s="28"/>
      <c r="BB6261" s="28"/>
      <c r="BC6261" s="28"/>
      <c r="BD6261" s="28"/>
      <c r="BE6261" s="28"/>
    </row>
    <row r="6262" spans="3:57" ht="14.25" customHeight="1">
      <c r="C6262" s="46"/>
      <c r="D6262" s="28"/>
      <c r="E6262" s="28"/>
      <c r="F6262" s="28"/>
      <c r="G6262" s="28"/>
      <c r="H6262" s="28"/>
      <c r="I6262" s="28"/>
      <c r="J6262" s="28"/>
      <c r="K6262" s="28"/>
      <c r="L6262" s="28"/>
      <c r="M6262" s="28"/>
      <c r="N6262" s="28"/>
      <c r="O6262" s="28"/>
      <c r="P6262" s="60"/>
      <c r="Q6262" s="60"/>
      <c r="R6262" s="60"/>
      <c r="S6262" s="60"/>
      <c r="T6262" s="60"/>
      <c r="U6262" s="60"/>
      <c r="V6262" s="46"/>
      <c r="W6262" s="28"/>
      <c r="X6262" s="28"/>
      <c r="Y6262" s="28"/>
      <c r="AA6262" s="77"/>
      <c r="AB6262" s="28"/>
      <c r="AC6262" s="28"/>
      <c r="AD6262" s="28"/>
      <c r="AE6262" s="28"/>
      <c r="AF6262" s="28"/>
      <c r="AG6262" s="28"/>
      <c r="AH6262" s="28"/>
      <c r="AI6262" s="28"/>
      <c r="AJ6262" s="28"/>
      <c r="AK6262" s="28"/>
      <c r="AL6262" s="28"/>
      <c r="AM6262" s="28"/>
      <c r="AN6262" s="28"/>
      <c r="AO6262" s="28"/>
      <c r="AP6262" s="28"/>
      <c r="AQ6262" s="28"/>
      <c r="AR6262" s="28"/>
      <c r="AS6262" s="28"/>
      <c r="AT6262" s="96"/>
      <c r="AU6262" s="28"/>
      <c r="AV6262" s="28"/>
      <c r="AW6262" s="28"/>
      <c r="AX6262" s="28"/>
      <c r="AY6262" s="28"/>
      <c r="AZ6262" s="28"/>
      <c r="BA6262" s="28"/>
      <c r="BB6262" s="28"/>
      <c r="BC6262" s="28"/>
      <c r="BD6262" s="28"/>
      <c r="BE6262" s="28"/>
    </row>
    <row r="6263" spans="3:57" ht="14.25" customHeight="1">
      <c r="C6263" s="46"/>
      <c r="D6263" s="28"/>
      <c r="E6263" s="28"/>
      <c r="F6263" s="28"/>
      <c r="G6263" s="28"/>
      <c r="H6263" s="28"/>
      <c r="I6263" s="28"/>
      <c r="J6263" s="28"/>
      <c r="K6263" s="28"/>
      <c r="L6263" s="28"/>
      <c r="M6263" s="28"/>
      <c r="N6263" s="28"/>
      <c r="O6263" s="28"/>
      <c r="P6263" s="60"/>
      <c r="Q6263" s="60"/>
      <c r="R6263" s="60"/>
      <c r="S6263" s="60"/>
      <c r="T6263" s="60"/>
      <c r="U6263" s="60"/>
      <c r="V6263" s="46"/>
      <c r="W6263" s="28"/>
      <c r="X6263" s="28"/>
      <c r="Y6263" s="28"/>
      <c r="AA6263" s="77"/>
      <c r="AB6263" s="28"/>
      <c r="AC6263" s="28"/>
      <c r="AD6263" s="28"/>
      <c r="AE6263" s="28"/>
      <c r="AF6263" s="28"/>
      <c r="AG6263" s="28"/>
      <c r="AH6263" s="28"/>
      <c r="AI6263" s="28"/>
      <c r="AJ6263" s="28"/>
      <c r="AK6263" s="28"/>
      <c r="AL6263" s="28"/>
      <c r="AM6263" s="28"/>
      <c r="AN6263" s="28"/>
      <c r="AO6263" s="28"/>
      <c r="AP6263" s="28"/>
      <c r="AQ6263" s="28"/>
      <c r="AR6263" s="28"/>
      <c r="AS6263" s="28"/>
      <c r="AT6263" s="96"/>
      <c r="AU6263" s="28"/>
      <c r="AV6263" s="28"/>
      <c r="AW6263" s="28"/>
      <c r="AX6263" s="28"/>
      <c r="AY6263" s="28"/>
      <c r="AZ6263" s="28"/>
      <c r="BA6263" s="28"/>
      <c r="BB6263" s="28"/>
      <c r="BC6263" s="28"/>
      <c r="BD6263" s="28"/>
      <c r="BE6263" s="28"/>
    </row>
    <row r="6264" spans="3:57" ht="14.25" customHeight="1">
      <c r="C6264" s="46"/>
      <c r="D6264" s="28"/>
      <c r="E6264" s="28"/>
      <c r="F6264" s="28"/>
      <c r="G6264" s="28"/>
      <c r="H6264" s="28"/>
      <c r="I6264" s="28"/>
      <c r="J6264" s="28"/>
      <c r="K6264" s="28"/>
      <c r="L6264" s="28"/>
      <c r="M6264" s="28"/>
      <c r="N6264" s="28"/>
      <c r="O6264" s="28"/>
      <c r="P6264" s="60"/>
      <c r="Q6264" s="60"/>
      <c r="R6264" s="60"/>
      <c r="S6264" s="60"/>
      <c r="T6264" s="60"/>
      <c r="U6264" s="60"/>
      <c r="V6264" s="46"/>
      <c r="W6264" s="28"/>
      <c r="X6264" s="28"/>
      <c r="Y6264" s="28"/>
      <c r="AA6264" s="77"/>
      <c r="AB6264" s="28"/>
      <c r="AC6264" s="28"/>
      <c r="AD6264" s="28"/>
      <c r="AE6264" s="28"/>
      <c r="AF6264" s="28"/>
      <c r="AG6264" s="28"/>
      <c r="AH6264" s="28"/>
      <c r="AI6264" s="28"/>
      <c r="AJ6264" s="28"/>
      <c r="AK6264" s="28"/>
      <c r="AL6264" s="28"/>
      <c r="AM6264" s="28"/>
      <c r="AN6264" s="28"/>
      <c r="AO6264" s="28"/>
      <c r="AP6264" s="28"/>
      <c r="AQ6264" s="28"/>
      <c r="AR6264" s="28"/>
      <c r="AS6264" s="28"/>
      <c r="AT6264" s="96"/>
      <c r="AU6264" s="28"/>
      <c r="AV6264" s="28"/>
      <c r="AW6264" s="28"/>
      <c r="AX6264" s="28"/>
      <c r="AY6264" s="28"/>
      <c r="AZ6264" s="28"/>
      <c r="BA6264" s="28"/>
      <c r="BB6264" s="28"/>
      <c r="BC6264" s="28"/>
      <c r="BD6264" s="28"/>
      <c r="BE6264" s="28"/>
    </row>
    <row r="6265" spans="3:57" ht="14.25" customHeight="1">
      <c r="C6265" s="46"/>
      <c r="D6265" s="28"/>
      <c r="E6265" s="28"/>
      <c r="F6265" s="28"/>
      <c r="G6265" s="28"/>
      <c r="H6265" s="28"/>
      <c r="I6265" s="28"/>
      <c r="J6265" s="28"/>
      <c r="K6265" s="28"/>
      <c r="L6265" s="28"/>
      <c r="M6265" s="28"/>
      <c r="N6265" s="28"/>
      <c r="O6265" s="28"/>
      <c r="P6265" s="60"/>
      <c r="Q6265" s="60"/>
      <c r="R6265" s="60"/>
      <c r="S6265" s="60"/>
      <c r="T6265" s="60"/>
      <c r="U6265" s="60"/>
      <c r="V6265" s="46"/>
      <c r="W6265" s="28"/>
      <c r="X6265" s="28"/>
      <c r="Y6265" s="28"/>
      <c r="AA6265" s="77"/>
      <c r="AB6265" s="28"/>
      <c r="AC6265" s="28"/>
      <c r="AD6265" s="28"/>
      <c r="AE6265" s="28"/>
      <c r="AF6265" s="28"/>
      <c r="AG6265" s="28"/>
      <c r="AH6265" s="28"/>
      <c r="AI6265" s="28"/>
      <c r="AJ6265" s="28"/>
      <c r="AK6265" s="28"/>
      <c r="AL6265" s="28"/>
      <c r="AM6265" s="28"/>
      <c r="AN6265" s="28"/>
      <c r="AO6265" s="28"/>
      <c r="AP6265" s="28"/>
      <c r="AQ6265" s="28"/>
      <c r="AR6265" s="28"/>
      <c r="AS6265" s="28"/>
      <c r="AT6265" s="96"/>
      <c r="AU6265" s="28"/>
      <c r="AV6265" s="28"/>
      <c r="AW6265" s="28"/>
      <c r="AX6265" s="28"/>
      <c r="AY6265" s="28"/>
      <c r="AZ6265" s="28"/>
      <c r="BA6265" s="28"/>
      <c r="BB6265" s="28"/>
      <c r="BC6265" s="28"/>
      <c r="BD6265" s="28"/>
      <c r="BE6265" s="28"/>
    </row>
    <row r="6266" spans="3:57" ht="14.25" customHeight="1">
      <c r="C6266" s="46"/>
      <c r="D6266" s="28"/>
      <c r="E6266" s="28"/>
      <c r="F6266" s="28"/>
      <c r="G6266" s="28"/>
      <c r="H6266" s="28"/>
      <c r="I6266" s="28"/>
      <c r="J6266" s="28"/>
      <c r="K6266" s="28"/>
      <c r="L6266" s="28"/>
      <c r="M6266" s="28"/>
      <c r="N6266" s="28"/>
      <c r="O6266" s="28"/>
      <c r="P6266" s="60"/>
      <c r="Q6266" s="60"/>
      <c r="R6266" s="60"/>
      <c r="S6266" s="60"/>
      <c r="T6266" s="60"/>
      <c r="U6266" s="60"/>
      <c r="V6266" s="46"/>
      <c r="W6266" s="28"/>
      <c r="X6266" s="28"/>
      <c r="Y6266" s="28"/>
      <c r="AA6266" s="77"/>
      <c r="AB6266" s="28"/>
      <c r="AC6266" s="28"/>
      <c r="AD6266" s="28"/>
      <c r="AE6266" s="28"/>
      <c r="AF6266" s="28"/>
      <c r="AG6266" s="28"/>
      <c r="AH6266" s="28"/>
      <c r="AI6266" s="28"/>
      <c r="AJ6266" s="28"/>
      <c r="AK6266" s="28"/>
      <c r="AL6266" s="28"/>
      <c r="AM6266" s="28"/>
      <c r="AN6266" s="28"/>
      <c r="AO6266" s="28"/>
      <c r="AP6266" s="28"/>
      <c r="AQ6266" s="28"/>
      <c r="AR6266" s="28"/>
      <c r="AS6266" s="28"/>
      <c r="AT6266" s="96"/>
      <c r="AU6266" s="28"/>
      <c r="AV6266" s="28"/>
      <c r="AW6266" s="28"/>
      <c r="AX6266" s="28"/>
      <c r="AY6266" s="28"/>
      <c r="AZ6266" s="28"/>
      <c r="BA6266" s="28"/>
      <c r="BB6266" s="28"/>
      <c r="BC6266" s="28"/>
      <c r="BD6266" s="28"/>
      <c r="BE6266" s="28"/>
    </row>
    <row r="6267" spans="3:57" ht="14.25" customHeight="1">
      <c r="C6267" s="46"/>
      <c r="D6267" s="28"/>
      <c r="E6267" s="28"/>
      <c r="F6267" s="28"/>
      <c r="G6267" s="28"/>
      <c r="H6267" s="28"/>
      <c r="I6267" s="28"/>
      <c r="J6267" s="28"/>
      <c r="K6267" s="28"/>
      <c r="L6267" s="28"/>
      <c r="M6267" s="28"/>
      <c r="N6267" s="28"/>
      <c r="O6267" s="28"/>
      <c r="P6267" s="60"/>
      <c r="Q6267" s="60"/>
      <c r="R6267" s="60"/>
      <c r="S6267" s="60"/>
      <c r="T6267" s="60"/>
      <c r="U6267" s="60"/>
      <c r="V6267" s="46"/>
      <c r="W6267" s="28"/>
      <c r="X6267" s="28"/>
      <c r="Y6267" s="28"/>
      <c r="AA6267" s="77"/>
      <c r="AB6267" s="28"/>
      <c r="AC6267" s="28"/>
      <c r="AD6267" s="28"/>
      <c r="AE6267" s="28"/>
      <c r="AF6267" s="28"/>
      <c r="AG6267" s="28"/>
      <c r="AH6267" s="28"/>
      <c r="AI6267" s="28"/>
      <c r="AJ6267" s="28"/>
      <c r="AK6267" s="28"/>
      <c r="AL6267" s="28"/>
      <c r="AM6267" s="28"/>
      <c r="AN6267" s="28"/>
      <c r="AO6267" s="28"/>
      <c r="AP6267" s="28"/>
      <c r="AQ6267" s="28"/>
      <c r="AR6267" s="28"/>
      <c r="AS6267" s="28"/>
      <c r="AT6267" s="96"/>
      <c r="AU6267" s="28"/>
      <c r="AV6267" s="28"/>
      <c r="AW6267" s="28"/>
      <c r="AX6267" s="28"/>
      <c r="AY6267" s="28"/>
      <c r="AZ6267" s="28"/>
      <c r="BA6267" s="28"/>
      <c r="BB6267" s="28"/>
      <c r="BC6267" s="28"/>
      <c r="BD6267" s="28"/>
      <c r="BE6267" s="28"/>
    </row>
    <row r="6268" spans="3:57" ht="14.25" customHeight="1">
      <c r="C6268" s="46"/>
      <c r="D6268" s="28"/>
      <c r="E6268" s="28"/>
      <c r="F6268" s="28"/>
      <c r="G6268" s="28"/>
      <c r="H6268" s="28"/>
      <c r="I6268" s="28"/>
      <c r="J6268" s="28"/>
      <c r="K6268" s="28"/>
      <c r="L6268" s="28"/>
      <c r="M6268" s="28"/>
      <c r="N6268" s="28"/>
      <c r="O6268" s="28"/>
      <c r="P6268" s="60"/>
      <c r="Q6268" s="60"/>
      <c r="R6268" s="60"/>
      <c r="S6268" s="60"/>
      <c r="T6268" s="60"/>
      <c r="U6268" s="60"/>
      <c r="V6268" s="46"/>
      <c r="W6268" s="28"/>
      <c r="X6268" s="28"/>
      <c r="Y6268" s="28"/>
      <c r="AA6268" s="77"/>
      <c r="AB6268" s="28"/>
      <c r="AC6268" s="28"/>
      <c r="AD6268" s="28"/>
      <c r="AE6268" s="28"/>
      <c r="AF6268" s="28"/>
      <c r="AG6268" s="28"/>
      <c r="AH6268" s="28"/>
      <c r="AI6268" s="28"/>
      <c r="AJ6268" s="28"/>
      <c r="AK6268" s="28"/>
      <c r="AL6268" s="28"/>
      <c r="AM6268" s="28"/>
      <c r="AN6268" s="28"/>
      <c r="AO6268" s="28"/>
      <c r="AP6268" s="28"/>
      <c r="AQ6268" s="28"/>
      <c r="AR6268" s="28"/>
      <c r="AS6268" s="28"/>
      <c r="AT6268" s="96"/>
      <c r="AU6268" s="28"/>
      <c r="AV6268" s="28"/>
      <c r="AW6268" s="28"/>
      <c r="AX6268" s="28"/>
      <c r="AY6268" s="28"/>
      <c r="AZ6268" s="28"/>
      <c r="BA6268" s="28"/>
      <c r="BB6268" s="28"/>
      <c r="BC6268" s="28"/>
      <c r="BD6268" s="28"/>
      <c r="BE6268" s="28"/>
    </row>
    <row r="6269" spans="3:57" ht="14.25" customHeight="1">
      <c r="C6269" s="46"/>
      <c r="D6269" s="28"/>
      <c r="E6269" s="28"/>
      <c r="F6269" s="28"/>
      <c r="G6269" s="28"/>
      <c r="H6269" s="28"/>
      <c r="I6269" s="28"/>
      <c r="J6269" s="28"/>
      <c r="K6269" s="28"/>
      <c r="L6269" s="28"/>
      <c r="M6269" s="28"/>
      <c r="N6269" s="28"/>
      <c r="O6269" s="28"/>
      <c r="P6269" s="60"/>
      <c r="Q6269" s="60"/>
      <c r="R6269" s="60"/>
      <c r="S6269" s="60"/>
      <c r="T6269" s="60"/>
      <c r="U6269" s="60"/>
      <c r="V6269" s="46"/>
      <c r="W6269" s="28"/>
      <c r="X6269" s="28"/>
      <c r="Y6269" s="28"/>
      <c r="AA6269" s="77"/>
      <c r="AB6269" s="28"/>
      <c r="AC6269" s="28"/>
      <c r="AD6269" s="28"/>
      <c r="AE6269" s="28"/>
      <c r="AF6269" s="28"/>
      <c r="AG6269" s="28"/>
      <c r="AH6269" s="28"/>
      <c r="AI6269" s="28"/>
      <c r="AJ6269" s="28"/>
      <c r="AK6269" s="28"/>
      <c r="AL6269" s="28"/>
      <c r="AM6269" s="28"/>
      <c r="AN6269" s="28"/>
      <c r="AO6269" s="28"/>
      <c r="AP6269" s="28"/>
      <c r="AQ6269" s="28"/>
      <c r="AR6269" s="28"/>
      <c r="AS6269" s="28"/>
      <c r="AT6269" s="96"/>
      <c r="AU6269" s="28"/>
      <c r="AV6269" s="28"/>
      <c r="AW6269" s="28"/>
      <c r="AX6269" s="28"/>
      <c r="AY6269" s="28"/>
      <c r="AZ6269" s="28"/>
      <c r="BA6269" s="28"/>
      <c r="BB6269" s="28"/>
      <c r="BC6269" s="28"/>
      <c r="BD6269" s="28"/>
      <c r="BE6269" s="28"/>
    </row>
    <row r="6270" spans="3:57" ht="14.25" customHeight="1">
      <c r="C6270" s="46"/>
      <c r="D6270" s="28"/>
      <c r="E6270" s="28"/>
      <c r="F6270" s="28"/>
      <c r="G6270" s="28"/>
      <c r="H6270" s="28"/>
      <c r="I6270" s="28"/>
      <c r="J6270" s="28"/>
      <c r="K6270" s="28"/>
      <c r="L6270" s="28"/>
      <c r="M6270" s="28"/>
      <c r="N6270" s="28"/>
      <c r="O6270" s="28"/>
      <c r="P6270" s="60"/>
      <c r="Q6270" s="60"/>
      <c r="R6270" s="60"/>
      <c r="S6270" s="60"/>
      <c r="T6270" s="60"/>
      <c r="U6270" s="60"/>
      <c r="V6270" s="46"/>
      <c r="W6270" s="28"/>
      <c r="X6270" s="28"/>
      <c r="Y6270" s="28"/>
      <c r="AA6270" s="77"/>
      <c r="AB6270" s="28"/>
      <c r="AC6270" s="28"/>
      <c r="AD6270" s="28"/>
      <c r="AE6270" s="28"/>
      <c r="AF6270" s="28"/>
      <c r="AG6270" s="28"/>
      <c r="AH6270" s="28"/>
      <c r="AI6270" s="28"/>
      <c r="AJ6270" s="28"/>
      <c r="AK6270" s="28"/>
      <c r="AL6270" s="28"/>
      <c r="AM6270" s="28"/>
      <c r="AN6270" s="28"/>
      <c r="AO6270" s="28"/>
      <c r="AP6270" s="28"/>
      <c r="AQ6270" s="28"/>
      <c r="AR6270" s="28"/>
      <c r="AS6270" s="28"/>
      <c r="AT6270" s="96"/>
      <c r="AU6270" s="28"/>
      <c r="AV6270" s="28"/>
      <c r="AW6270" s="28"/>
      <c r="AX6270" s="28"/>
      <c r="AY6270" s="28"/>
      <c r="AZ6270" s="28"/>
      <c r="BA6270" s="28"/>
      <c r="BB6270" s="28"/>
      <c r="BC6270" s="28"/>
      <c r="BD6270" s="28"/>
      <c r="BE6270" s="28"/>
    </row>
    <row r="6271" spans="3:57" ht="14.25" customHeight="1">
      <c r="C6271" s="46"/>
      <c r="D6271" s="28"/>
      <c r="E6271" s="28"/>
      <c r="F6271" s="28"/>
      <c r="G6271" s="28"/>
      <c r="H6271" s="28"/>
      <c r="I6271" s="28"/>
      <c r="J6271" s="28"/>
      <c r="K6271" s="28"/>
      <c r="L6271" s="28"/>
      <c r="M6271" s="28"/>
      <c r="N6271" s="28"/>
      <c r="O6271" s="28"/>
      <c r="P6271" s="60"/>
      <c r="Q6271" s="60"/>
      <c r="R6271" s="60"/>
      <c r="S6271" s="60"/>
      <c r="T6271" s="60"/>
      <c r="U6271" s="60"/>
      <c r="V6271" s="46"/>
      <c r="W6271" s="28"/>
      <c r="X6271" s="28"/>
      <c r="Y6271" s="28"/>
      <c r="AA6271" s="77"/>
      <c r="AB6271" s="28"/>
      <c r="AC6271" s="28"/>
      <c r="AD6271" s="28"/>
      <c r="AE6271" s="28"/>
      <c r="AF6271" s="28"/>
      <c r="AG6271" s="28"/>
      <c r="AH6271" s="28"/>
      <c r="AI6271" s="28"/>
      <c r="AJ6271" s="28"/>
      <c r="AK6271" s="28"/>
      <c r="AL6271" s="28"/>
      <c r="AM6271" s="28"/>
      <c r="AN6271" s="28"/>
      <c r="AO6271" s="28"/>
      <c r="AP6271" s="28"/>
      <c r="AQ6271" s="28"/>
      <c r="AR6271" s="28"/>
      <c r="AS6271" s="28"/>
      <c r="AT6271" s="96"/>
      <c r="AU6271" s="28"/>
      <c r="AV6271" s="28"/>
      <c r="AW6271" s="28"/>
      <c r="AX6271" s="28"/>
      <c r="AY6271" s="28"/>
      <c r="AZ6271" s="28"/>
      <c r="BA6271" s="28"/>
      <c r="BB6271" s="28"/>
      <c r="BC6271" s="28"/>
      <c r="BD6271" s="28"/>
      <c r="BE6271" s="28"/>
    </row>
    <row r="6272" spans="3:57" ht="14.25" customHeight="1">
      <c r="C6272" s="46"/>
      <c r="D6272" s="28"/>
      <c r="E6272" s="28"/>
      <c r="F6272" s="28"/>
      <c r="G6272" s="28"/>
      <c r="H6272" s="28"/>
      <c r="I6272" s="28"/>
      <c r="J6272" s="28"/>
      <c r="K6272" s="28"/>
      <c r="L6272" s="28"/>
      <c r="M6272" s="28"/>
      <c r="N6272" s="28"/>
      <c r="O6272" s="28"/>
      <c r="P6272" s="60"/>
      <c r="Q6272" s="60"/>
      <c r="R6272" s="60"/>
      <c r="S6272" s="60"/>
      <c r="U6272" s="60"/>
      <c r="V6272" s="46"/>
      <c r="W6272" s="28"/>
      <c r="X6272" s="28"/>
      <c r="Y6272" s="28"/>
      <c r="AA6272" s="77"/>
      <c r="AB6272" s="28"/>
      <c r="AC6272" s="28"/>
      <c r="AD6272" s="28"/>
      <c r="AE6272" s="28"/>
      <c r="AF6272" s="28"/>
      <c r="AG6272" s="28"/>
      <c r="AH6272" s="28"/>
      <c r="AI6272" s="28"/>
      <c r="AJ6272" s="28"/>
      <c r="AK6272" s="28"/>
      <c r="AL6272" s="28"/>
      <c r="AM6272" s="28"/>
      <c r="AN6272" s="28"/>
      <c r="AO6272" s="28"/>
      <c r="AP6272" s="28"/>
      <c r="AQ6272" s="28"/>
      <c r="AR6272" s="28"/>
      <c r="AS6272" s="28"/>
      <c r="AT6272" s="96"/>
      <c r="AU6272" s="28"/>
      <c r="AV6272" s="28"/>
      <c r="AW6272" s="28"/>
      <c r="AX6272" s="28"/>
      <c r="AY6272" s="28"/>
      <c r="AZ6272" s="28"/>
      <c r="BA6272" s="28"/>
      <c r="BB6272" s="28"/>
      <c r="BC6272" s="28"/>
      <c r="BD6272" s="28"/>
      <c r="BE6272" s="28"/>
    </row>
    <row r="6273" spans="3:57" ht="14.25" customHeight="1">
      <c r="C6273" s="46"/>
      <c r="D6273" s="28"/>
      <c r="E6273" s="28"/>
      <c r="F6273" s="28"/>
      <c r="G6273" s="28"/>
      <c r="H6273" s="28"/>
      <c r="I6273" s="28"/>
      <c r="J6273" s="28"/>
      <c r="K6273" s="28"/>
      <c r="L6273" s="28"/>
      <c r="M6273" s="28"/>
      <c r="N6273" s="28"/>
      <c r="O6273" s="28"/>
      <c r="P6273" s="60"/>
      <c r="Q6273" s="60"/>
      <c r="R6273" s="60"/>
      <c r="S6273" s="60"/>
      <c r="U6273" s="60"/>
      <c r="V6273" s="46"/>
      <c r="W6273" s="28"/>
      <c r="X6273" s="28"/>
      <c r="Y6273" s="28"/>
      <c r="AA6273" s="77"/>
      <c r="AB6273" s="28"/>
      <c r="AC6273" s="28"/>
      <c r="AD6273" s="28"/>
      <c r="AE6273" s="28"/>
      <c r="AF6273" s="28"/>
      <c r="AG6273" s="28"/>
      <c r="AH6273" s="28"/>
      <c r="AI6273" s="28"/>
      <c r="AJ6273" s="28"/>
      <c r="AK6273" s="28"/>
      <c r="AL6273" s="28"/>
      <c r="AM6273" s="28"/>
      <c r="AN6273" s="28"/>
      <c r="AO6273" s="28"/>
      <c r="AP6273" s="28"/>
      <c r="AQ6273" s="28"/>
      <c r="AR6273" s="28"/>
      <c r="AS6273" s="28"/>
      <c r="AT6273" s="96"/>
      <c r="AU6273" s="28"/>
      <c r="AV6273" s="28"/>
      <c r="AW6273" s="28"/>
      <c r="AX6273" s="28"/>
      <c r="AY6273" s="28"/>
      <c r="AZ6273" s="28"/>
      <c r="BA6273" s="28"/>
      <c r="BB6273" s="28"/>
      <c r="BC6273" s="28"/>
      <c r="BD6273" s="28"/>
      <c r="BE6273" s="28"/>
    </row>
    <row r="6274" spans="3:57" ht="14.25" customHeight="1">
      <c r="C6274" s="46"/>
      <c r="D6274" s="28"/>
      <c r="E6274" s="28"/>
      <c r="F6274" s="28"/>
      <c r="G6274" s="28"/>
      <c r="H6274" s="28"/>
      <c r="I6274" s="28"/>
      <c r="J6274" s="28"/>
      <c r="K6274" s="28"/>
      <c r="L6274" s="28"/>
      <c r="M6274" s="28"/>
      <c r="N6274" s="28"/>
      <c r="O6274" s="28"/>
      <c r="P6274" s="60"/>
      <c r="Q6274" s="60"/>
      <c r="R6274" s="60"/>
      <c r="S6274" s="60"/>
      <c r="U6274" s="60"/>
      <c r="V6274" s="46"/>
      <c r="W6274" s="28"/>
      <c r="X6274" s="28"/>
      <c r="Y6274" s="28"/>
      <c r="AA6274" s="77"/>
      <c r="AB6274" s="28"/>
      <c r="AC6274" s="28"/>
      <c r="AD6274" s="28"/>
      <c r="AE6274" s="28"/>
      <c r="AF6274" s="28"/>
      <c r="AG6274" s="28"/>
      <c r="AH6274" s="28"/>
      <c r="AI6274" s="28"/>
      <c r="AJ6274" s="28"/>
      <c r="AK6274" s="28"/>
      <c r="AL6274" s="28"/>
      <c r="AM6274" s="28"/>
      <c r="AN6274" s="28"/>
      <c r="AO6274" s="28"/>
      <c r="AP6274" s="28"/>
      <c r="AQ6274" s="28"/>
      <c r="AR6274" s="28"/>
      <c r="AS6274" s="28"/>
      <c r="AT6274" s="96"/>
      <c r="AU6274" s="28"/>
      <c r="AV6274" s="28"/>
      <c r="AW6274" s="28"/>
      <c r="AX6274" s="28"/>
      <c r="AY6274" s="28"/>
      <c r="AZ6274" s="28"/>
      <c r="BA6274" s="28"/>
      <c r="BB6274" s="28"/>
      <c r="BC6274" s="28"/>
      <c r="BD6274" s="28"/>
      <c r="BE6274" s="28"/>
    </row>
    <row r="6275" spans="3:57" ht="14.25" customHeight="1">
      <c r="C6275" s="46"/>
      <c r="D6275" s="28"/>
      <c r="E6275" s="28"/>
      <c r="F6275" s="28"/>
      <c r="G6275" s="28"/>
      <c r="H6275" s="28"/>
      <c r="I6275" s="28"/>
      <c r="J6275" s="28"/>
      <c r="K6275" s="28"/>
      <c r="L6275" s="28"/>
      <c r="M6275" s="28"/>
      <c r="N6275" s="28"/>
      <c r="O6275" s="28"/>
      <c r="P6275" s="60"/>
      <c r="Q6275" s="60"/>
      <c r="R6275" s="60"/>
      <c r="S6275" s="60"/>
      <c r="U6275" s="60"/>
      <c r="V6275" s="46"/>
      <c r="W6275" s="28"/>
      <c r="X6275" s="28"/>
      <c r="Y6275" s="28"/>
      <c r="AA6275" s="77"/>
      <c r="AB6275" s="28"/>
      <c r="AC6275" s="28"/>
      <c r="AD6275" s="28"/>
      <c r="AE6275" s="28"/>
      <c r="AF6275" s="28"/>
      <c r="AG6275" s="28"/>
      <c r="AH6275" s="28"/>
      <c r="AI6275" s="28"/>
      <c r="AJ6275" s="28"/>
      <c r="AK6275" s="28"/>
      <c r="AL6275" s="28"/>
      <c r="AM6275" s="28"/>
      <c r="AN6275" s="28"/>
      <c r="AO6275" s="28"/>
      <c r="AP6275" s="28"/>
      <c r="AQ6275" s="28"/>
      <c r="AR6275" s="28"/>
      <c r="AS6275" s="28"/>
      <c r="AT6275" s="96"/>
      <c r="AU6275" s="28"/>
      <c r="AV6275" s="28"/>
      <c r="AW6275" s="28"/>
      <c r="AX6275" s="28"/>
      <c r="AY6275" s="28"/>
      <c r="AZ6275" s="28"/>
      <c r="BA6275" s="28"/>
      <c r="BB6275" s="28"/>
      <c r="BC6275" s="28"/>
      <c r="BD6275" s="28"/>
      <c r="BE6275" s="28"/>
    </row>
    <row r="6276" spans="3:57" ht="14.25" customHeight="1">
      <c r="C6276" s="46"/>
      <c r="D6276" s="28"/>
      <c r="E6276" s="28"/>
      <c r="F6276" s="28"/>
      <c r="G6276" s="28"/>
      <c r="H6276" s="28"/>
      <c r="I6276" s="28"/>
      <c r="J6276" s="28"/>
      <c r="K6276" s="28"/>
      <c r="L6276" s="28"/>
      <c r="M6276" s="28"/>
      <c r="N6276" s="28"/>
      <c r="O6276" s="28"/>
      <c r="P6276" s="60"/>
      <c r="Q6276" s="60"/>
      <c r="R6276" s="60"/>
      <c r="S6276" s="60"/>
      <c r="T6276" s="60"/>
      <c r="U6276" s="60"/>
      <c r="V6276" s="46"/>
      <c r="W6276" s="28"/>
      <c r="X6276" s="28"/>
      <c r="Y6276" s="28"/>
      <c r="AA6276" s="77"/>
      <c r="AB6276" s="28"/>
      <c r="AC6276" s="28"/>
      <c r="AD6276" s="28"/>
      <c r="AE6276" s="28"/>
      <c r="AF6276" s="28"/>
      <c r="AG6276" s="28"/>
      <c r="AH6276" s="28"/>
      <c r="AI6276" s="28"/>
      <c r="AJ6276" s="28"/>
      <c r="AK6276" s="28"/>
      <c r="AL6276" s="28"/>
      <c r="AM6276" s="28"/>
      <c r="AN6276" s="28"/>
      <c r="AO6276" s="28"/>
      <c r="AP6276" s="28"/>
      <c r="AQ6276" s="28"/>
      <c r="AR6276" s="28"/>
      <c r="AS6276" s="28"/>
      <c r="AT6276" s="96"/>
      <c r="AU6276" s="28"/>
      <c r="AV6276" s="28"/>
      <c r="AW6276" s="28"/>
      <c r="AX6276" s="28"/>
      <c r="AY6276" s="28"/>
      <c r="AZ6276" s="28"/>
      <c r="BA6276" s="28"/>
      <c r="BB6276" s="28"/>
      <c r="BC6276" s="28"/>
      <c r="BD6276" s="28"/>
      <c r="BE6276" s="28"/>
    </row>
    <row r="6277" spans="3:57" ht="14.25" customHeight="1">
      <c r="C6277" s="46"/>
      <c r="D6277" s="28"/>
      <c r="E6277" s="28"/>
      <c r="F6277" s="28"/>
      <c r="G6277" s="28"/>
      <c r="H6277" s="28"/>
      <c r="I6277" s="28"/>
      <c r="J6277" s="28"/>
      <c r="K6277" s="28"/>
      <c r="L6277" s="28"/>
      <c r="M6277" s="28"/>
      <c r="N6277" s="28"/>
      <c r="O6277" s="28"/>
      <c r="P6277" s="60"/>
      <c r="Q6277" s="60"/>
      <c r="R6277" s="60"/>
      <c r="S6277" s="60"/>
      <c r="T6277" s="60"/>
      <c r="U6277" s="60"/>
      <c r="V6277" s="46"/>
      <c r="W6277" s="28"/>
      <c r="X6277" s="28"/>
      <c r="Y6277" s="28"/>
      <c r="AA6277" s="77"/>
      <c r="AB6277" s="28"/>
      <c r="AC6277" s="28"/>
      <c r="AD6277" s="28"/>
      <c r="AE6277" s="28"/>
      <c r="AF6277" s="28"/>
      <c r="AG6277" s="28"/>
      <c r="AH6277" s="28"/>
      <c r="AI6277" s="28"/>
      <c r="AJ6277" s="28"/>
      <c r="AK6277" s="28"/>
      <c r="AL6277" s="28"/>
      <c r="AM6277" s="28"/>
      <c r="AN6277" s="28"/>
      <c r="AO6277" s="28"/>
      <c r="AP6277" s="28"/>
      <c r="AQ6277" s="28"/>
      <c r="AR6277" s="28"/>
      <c r="AS6277" s="28"/>
      <c r="AT6277" s="96"/>
      <c r="AU6277" s="28"/>
      <c r="AV6277" s="28"/>
      <c r="AW6277" s="28"/>
      <c r="AX6277" s="28"/>
      <c r="AY6277" s="28"/>
      <c r="AZ6277" s="28"/>
      <c r="BA6277" s="28"/>
      <c r="BB6277" s="28"/>
      <c r="BC6277" s="28"/>
      <c r="BD6277" s="28"/>
      <c r="BE6277" s="28"/>
    </row>
    <row r="6278" spans="3:57" ht="14.25" customHeight="1">
      <c r="C6278" s="46"/>
      <c r="D6278" s="28"/>
      <c r="E6278" s="28"/>
      <c r="F6278" s="28"/>
      <c r="G6278" s="28"/>
      <c r="H6278" s="28"/>
      <c r="I6278" s="28"/>
      <c r="J6278" s="28"/>
      <c r="K6278" s="28"/>
      <c r="L6278" s="28"/>
      <c r="M6278" s="28"/>
      <c r="N6278" s="28"/>
      <c r="O6278" s="28"/>
      <c r="P6278" s="60"/>
      <c r="Q6278" s="60"/>
      <c r="R6278" s="60"/>
      <c r="S6278" s="60"/>
      <c r="T6278" s="60"/>
      <c r="U6278" s="60"/>
      <c r="V6278" s="46"/>
      <c r="W6278" s="28"/>
      <c r="X6278" s="28"/>
      <c r="Y6278" s="28"/>
      <c r="AA6278" s="77"/>
      <c r="AB6278" s="28"/>
      <c r="AC6278" s="28"/>
      <c r="AD6278" s="28"/>
      <c r="AE6278" s="28"/>
      <c r="AF6278" s="28"/>
      <c r="AG6278" s="28"/>
      <c r="AH6278" s="28"/>
      <c r="AI6278" s="28"/>
      <c r="AJ6278" s="28"/>
      <c r="AK6278" s="28"/>
      <c r="AL6278" s="28"/>
      <c r="AM6278" s="28"/>
      <c r="AN6278" s="28"/>
      <c r="AO6278" s="28"/>
      <c r="AP6278" s="28"/>
      <c r="AQ6278" s="28"/>
      <c r="AR6278" s="28"/>
      <c r="AS6278" s="28"/>
      <c r="AT6278" s="96"/>
      <c r="AU6278" s="28"/>
      <c r="AV6278" s="28"/>
      <c r="AW6278" s="28"/>
      <c r="AX6278" s="28"/>
      <c r="AY6278" s="28"/>
      <c r="AZ6278" s="28"/>
      <c r="BA6278" s="28"/>
      <c r="BB6278" s="28"/>
      <c r="BC6278" s="28"/>
      <c r="BD6278" s="28"/>
      <c r="BE6278" s="28"/>
    </row>
    <row r="6279" spans="3:57" ht="14.25" customHeight="1">
      <c r="C6279" s="46"/>
      <c r="D6279" s="28"/>
      <c r="E6279" s="28"/>
      <c r="F6279" s="28"/>
      <c r="G6279" s="28"/>
      <c r="H6279" s="28"/>
      <c r="I6279" s="28"/>
      <c r="J6279" s="28"/>
      <c r="K6279" s="28"/>
      <c r="L6279" s="28"/>
      <c r="M6279" s="28"/>
      <c r="N6279" s="28"/>
      <c r="O6279" s="28"/>
      <c r="P6279" s="60"/>
      <c r="Q6279" s="60"/>
      <c r="R6279" s="60"/>
      <c r="S6279" s="60"/>
      <c r="T6279" s="60"/>
      <c r="U6279" s="60"/>
      <c r="V6279" s="46"/>
      <c r="W6279" s="28"/>
      <c r="X6279" s="28"/>
      <c r="Y6279" s="28"/>
      <c r="AA6279" s="77"/>
      <c r="AB6279" s="28"/>
      <c r="AC6279" s="28"/>
      <c r="AD6279" s="28"/>
      <c r="AE6279" s="28"/>
      <c r="AF6279" s="28"/>
      <c r="AG6279" s="28"/>
      <c r="AH6279" s="28"/>
      <c r="AI6279" s="28"/>
      <c r="AJ6279" s="28"/>
      <c r="AK6279" s="28"/>
      <c r="AL6279" s="28"/>
      <c r="AM6279" s="28"/>
      <c r="AN6279" s="28"/>
      <c r="AO6279" s="28"/>
      <c r="AP6279" s="28"/>
      <c r="AQ6279" s="28"/>
      <c r="AR6279" s="28"/>
      <c r="AS6279" s="28"/>
      <c r="AT6279" s="96"/>
      <c r="AU6279" s="28"/>
      <c r="AV6279" s="28"/>
      <c r="AW6279" s="28"/>
      <c r="AX6279" s="28"/>
      <c r="AY6279" s="28"/>
      <c r="AZ6279" s="28"/>
      <c r="BA6279" s="28"/>
      <c r="BB6279" s="28"/>
      <c r="BC6279" s="28"/>
      <c r="BD6279" s="28"/>
      <c r="BE6279" s="28"/>
    </row>
    <row r="6280" spans="3:57" ht="14.25" customHeight="1">
      <c r="C6280" s="46"/>
      <c r="D6280" s="28"/>
      <c r="E6280" s="28"/>
      <c r="F6280" s="28"/>
      <c r="G6280" s="28"/>
      <c r="H6280" s="28"/>
      <c r="I6280" s="28"/>
      <c r="J6280" s="28"/>
      <c r="K6280" s="28"/>
      <c r="L6280" s="28"/>
      <c r="M6280" s="28"/>
      <c r="N6280" s="28"/>
      <c r="O6280" s="28"/>
      <c r="P6280" s="60"/>
      <c r="Q6280" s="60"/>
      <c r="R6280" s="60"/>
      <c r="T6280" s="60"/>
      <c r="V6280" s="46"/>
      <c r="W6280" s="28"/>
      <c r="X6280" s="28"/>
      <c r="Y6280" s="28"/>
      <c r="AA6280" s="77"/>
      <c r="AB6280" s="28"/>
      <c r="AC6280" s="28"/>
      <c r="AD6280" s="28"/>
      <c r="AE6280" s="28"/>
      <c r="AF6280" s="28"/>
      <c r="AG6280" s="28"/>
      <c r="AH6280" s="28"/>
      <c r="AI6280" s="28"/>
      <c r="AJ6280" s="28"/>
      <c r="AK6280" s="28"/>
      <c r="AL6280" s="28"/>
      <c r="AM6280" s="28"/>
      <c r="AN6280" s="28"/>
      <c r="AO6280" s="28"/>
      <c r="AP6280" s="28"/>
      <c r="AQ6280" s="28"/>
      <c r="AR6280" s="28"/>
      <c r="AS6280" s="28"/>
      <c r="AT6280" s="96"/>
      <c r="AU6280" s="28"/>
      <c r="AV6280" s="28"/>
      <c r="AW6280" s="28"/>
      <c r="AX6280" s="28"/>
      <c r="AY6280" s="28"/>
      <c r="AZ6280" s="28"/>
      <c r="BA6280" s="28"/>
      <c r="BB6280" s="28"/>
      <c r="BC6280" s="28"/>
      <c r="BD6280" s="28"/>
      <c r="BE6280" s="28"/>
    </row>
    <row r="6281" spans="3:57" ht="14.25" customHeight="1">
      <c r="C6281" s="46"/>
      <c r="D6281" s="28"/>
      <c r="E6281" s="28"/>
      <c r="F6281" s="28"/>
      <c r="G6281" s="28"/>
      <c r="H6281" s="28"/>
      <c r="I6281" s="28"/>
      <c r="J6281" s="28"/>
      <c r="K6281" s="28"/>
      <c r="L6281" s="28"/>
      <c r="M6281" s="28"/>
      <c r="N6281" s="28"/>
      <c r="O6281" s="28"/>
      <c r="P6281" s="60"/>
      <c r="Q6281" s="60"/>
      <c r="R6281" s="60"/>
      <c r="V6281" s="46"/>
      <c r="W6281" s="28"/>
      <c r="X6281" s="28"/>
      <c r="Y6281" s="28"/>
      <c r="AA6281" s="77"/>
      <c r="AB6281" s="28"/>
      <c r="AC6281" s="28"/>
      <c r="AD6281" s="28"/>
      <c r="AE6281" s="28"/>
      <c r="AF6281" s="28"/>
      <c r="AG6281" s="28"/>
      <c r="AH6281" s="28"/>
      <c r="AI6281" s="28"/>
      <c r="AL6281" s="28"/>
      <c r="AM6281" s="28"/>
      <c r="AN6281" s="28"/>
      <c r="AO6281" s="28"/>
      <c r="AP6281" s="28"/>
      <c r="AQ6281" s="28"/>
      <c r="AR6281" s="28"/>
      <c r="AS6281" s="28"/>
      <c r="AT6281" s="96"/>
      <c r="AU6281" s="28"/>
      <c r="AV6281" s="28"/>
      <c r="AW6281" s="28"/>
      <c r="AX6281" s="28"/>
      <c r="AY6281" s="28"/>
      <c r="AZ6281" s="28"/>
      <c r="BA6281" s="28"/>
      <c r="BB6281" s="28"/>
      <c r="BC6281" s="28"/>
      <c r="BD6281" s="28"/>
      <c r="BE6281" s="28"/>
    </row>
    <row r="6282" spans="3:57" ht="14.25" customHeight="1">
      <c r="C6282" s="46"/>
      <c r="D6282" s="28"/>
      <c r="E6282" s="28"/>
      <c r="F6282" s="28"/>
      <c r="G6282" s="28"/>
      <c r="H6282" s="28"/>
      <c r="I6282" s="28"/>
      <c r="J6282" s="28"/>
      <c r="K6282" s="28"/>
      <c r="L6282" s="28"/>
      <c r="M6282" s="28"/>
      <c r="N6282" s="28"/>
      <c r="O6282" s="28"/>
      <c r="P6282" s="60"/>
      <c r="Q6282" s="60"/>
      <c r="R6282" s="60"/>
      <c r="T6282" s="60"/>
      <c r="V6282" s="46"/>
      <c r="W6282" s="28"/>
      <c r="X6282" s="28"/>
      <c r="Y6282" s="28"/>
      <c r="AA6282" s="77"/>
      <c r="AB6282" s="28"/>
      <c r="AC6282" s="28"/>
      <c r="AD6282" s="28"/>
      <c r="AE6282" s="28"/>
      <c r="AF6282" s="28"/>
      <c r="AG6282" s="28"/>
      <c r="AH6282" s="28"/>
      <c r="AI6282" s="28"/>
      <c r="AL6282" s="28"/>
      <c r="AM6282" s="28"/>
      <c r="AN6282" s="28"/>
      <c r="AO6282" s="28"/>
      <c r="AP6282" s="28"/>
      <c r="AT6282" s="96"/>
      <c r="AU6282" s="28"/>
      <c r="AV6282" s="28"/>
      <c r="AW6282" s="28"/>
      <c r="AX6282" s="28"/>
      <c r="AY6282" s="28"/>
      <c r="AZ6282" s="28"/>
      <c r="BA6282" s="28"/>
      <c r="BB6282" s="28"/>
      <c r="BC6282" s="28"/>
      <c r="BD6282" s="28"/>
      <c r="BE6282" s="28"/>
    </row>
    <row r="6283" spans="3:57" ht="14.25" customHeight="1">
      <c r="C6283" s="46"/>
      <c r="D6283" s="28"/>
      <c r="E6283" s="28"/>
      <c r="F6283" s="28"/>
      <c r="G6283" s="28"/>
      <c r="H6283" s="28"/>
      <c r="I6283" s="28"/>
      <c r="J6283" s="28"/>
      <c r="K6283" s="28"/>
      <c r="L6283" s="28"/>
      <c r="M6283" s="28"/>
      <c r="N6283" s="28"/>
      <c r="O6283" s="28"/>
      <c r="P6283" s="60"/>
      <c r="Q6283" s="60"/>
      <c r="R6283" s="60"/>
      <c r="V6283" s="46"/>
      <c r="W6283" s="28"/>
      <c r="X6283" s="28"/>
      <c r="Y6283" s="28"/>
      <c r="AA6283" s="77"/>
      <c r="AE6283" s="28"/>
      <c r="AF6283" s="28"/>
      <c r="AG6283" s="28"/>
      <c r="AH6283" s="28"/>
      <c r="AI6283" s="28"/>
      <c r="AL6283" s="28"/>
      <c r="AM6283" s="28"/>
      <c r="AN6283" s="28"/>
      <c r="AO6283" s="28"/>
      <c r="AP6283" s="28"/>
      <c r="AW6283" s="28"/>
      <c r="AX6283" s="28"/>
      <c r="AY6283" s="28"/>
      <c r="AZ6283" s="28"/>
      <c r="BA6283" s="28"/>
      <c r="BB6283" s="28"/>
      <c r="BC6283" s="28"/>
      <c r="BD6283" s="28"/>
      <c r="BE6283" s="28"/>
    </row>
    <row r="6284" spans="3:57" ht="14.25" customHeight="1">
      <c r="C6284" s="46"/>
      <c r="D6284" s="28"/>
      <c r="E6284" s="28"/>
      <c r="F6284" s="28"/>
      <c r="G6284" s="28"/>
      <c r="H6284" s="28"/>
      <c r="I6284" s="28"/>
      <c r="J6284" s="28"/>
      <c r="K6284" s="28"/>
      <c r="L6284" s="28"/>
      <c r="M6284" s="28"/>
      <c r="N6284" s="28"/>
      <c r="O6284" s="28"/>
      <c r="P6284" s="60"/>
      <c r="Q6284" s="60"/>
      <c r="R6284" s="60"/>
      <c r="S6284" s="60"/>
      <c r="T6284" s="60"/>
      <c r="U6284" s="60"/>
      <c r="V6284" s="46"/>
      <c r="W6284" s="28"/>
      <c r="X6284" s="28"/>
      <c r="Y6284" s="28"/>
      <c r="AA6284" s="77"/>
      <c r="AE6284" s="28"/>
      <c r="AF6284" s="28"/>
      <c r="AG6284" s="28"/>
      <c r="AH6284" s="28"/>
      <c r="AI6284" s="28"/>
      <c r="AL6284" s="28"/>
      <c r="AM6284" s="28"/>
      <c r="AN6284" s="28"/>
      <c r="AO6284" s="28"/>
      <c r="AP6284" s="28"/>
      <c r="AW6284" s="28"/>
      <c r="AX6284" s="28"/>
      <c r="AY6284" s="28"/>
      <c r="AZ6284" s="28"/>
      <c r="BA6284" s="28"/>
      <c r="BB6284" s="28"/>
      <c r="BC6284" s="28"/>
      <c r="BD6284" s="28"/>
      <c r="BE6284" s="28"/>
    </row>
    <row r="6285" spans="3:57" ht="14.25" customHeight="1">
      <c r="C6285" s="46"/>
      <c r="D6285" s="28"/>
      <c r="E6285" s="28"/>
      <c r="F6285" s="28"/>
      <c r="G6285" s="28"/>
      <c r="H6285" s="28"/>
      <c r="I6285" s="28"/>
      <c r="J6285" s="28"/>
      <c r="K6285" s="28"/>
      <c r="L6285" s="28"/>
      <c r="M6285" s="28"/>
      <c r="N6285" s="28"/>
      <c r="O6285" s="28"/>
      <c r="P6285" s="60"/>
      <c r="Q6285" s="60"/>
      <c r="R6285" s="60"/>
      <c r="S6285" s="60"/>
      <c r="T6285" s="60"/>
      <c r="U6285" s="60"/>
      <c r="V6285" s="46"/>
      <c r="W6285" s="28"/>
      <c r="X6285" s="28"/>
      <c r="Y6285" s="28"/>
      <c r="AA6285" s="77"/>
      <c r="AE6285" s="28"/>
      <c r="AF6285" s="28"/>
      <c r="AG6285" s="28"/>
      <c r="AH6285" s="28"/>
      <c r="AI6285" s="28"/>
      <c r="AJ6285" s="28"/>
      <c r="AK6285" s="28"/>
      <c r="AL6285" s="28"/>
      <c r="AM6285" s="28"/>
      <c r="AN6285" s="28"/>
      <c r="AO6285" s="28"/>
      <c r="AP6285" s="28"/>
      <c r="AW6285" s="28"/>
      <c r="AX6285" s="28"/>
      <c r="AY6285" s="28"/>
      <c r="AZ6285" s="28"/>
      <c r="BA6285" s="28"/>
      <c r="BB6285" s="28"/>
      <c r="BC6285" s="28"/>
      <c r="BD6285" s="28"/>
      <c r="BE6285" s="28"/>
    </row>
    <row r="6286" spans="3:57" ht="14.25" customHeight="1">
      <c r="C6286" s="46"/>
      <c r="D6286" s="28"/>
      <c r="E6286" s="28"/>
      <c r="F6286" s="28"/>
      <c r="G6286" s="28"/>
      <c r="H6286" s="28"/>
      <c r="I6286" s="28"/>
      <c r="J6286" s="28"/>
      <c r="K6286" s="28"/>
      <c r="L6286" s="28"/>
      <c r="M6286" s="28"/>
      <c r="N6286" s="28"/>
      <c r="O6286" s="28"/>
      <c r="P6286" s="60"/>
      <c r="Q6286" s="60"/>
      <c r="R6286" s="60"/>
      <c r="S6286" s="60"/>
      <c r="U6286" s="60"/>
      <c r="V6286" s="46"/>
      <c r="W6286" s="28"/>
      <c r="X6286" s="28"/>
      <c r="Y6286" s="28"/>
      <c r="AA6286" s="77"/>
      <c r="AE6286" s="28"/>
      <c r="AF6286" s="28"/>
      <c r="AG6286" s="28"/>
      <c r="AH6286" s="28"/>
      <c r="AI6286" s="28"/>
      <c r="AJ6286" s="28"/>
      <c r="AK6286" s="28"/>
      <c r="AL6286" s="28"/>
      <c r="AM6286" s="28"/>
      <c r="AN6286" s="28"/>
      <c r="AO6286" s="28"/>
      <c r="AP6286" s="28"/>
      <c r="AQ6286" s="28"/>
      <c r="AR6286" s="28"/>
      <c r="AS6286" s="28"/>
      <c r="AW6286" s="28"/>
      <c r="AX6286" s="28"/>
      <c r="AY6286" s="28"/>
      <c r="AZ6286" s="28"/>
      <c r="BA6286" s="28"/>
      <c r="BB6286" s="28"/>
      <c r="BC6286" s="28"/>
      <c r="BD6286" s="28"/>
      <c r="BE6286" s="28"/>
    </row>
    <row r="6287" spans="3:57" ht="14.25" customHeight="1">
      <c r="C6287" s="46"/>
      <c r="D6287" s="28"/>
      <c r="E6287" s="28"/>
      <c r="F6287" s="28"/>
      <c r="G6287" s="28"/>
      <c r="H6287" s="28"/>
      <c r="I6287" s="28"/>
      <c r="J6287" s="28"/>
      <c r="K6287" s="28"/>
      <c r="L6287" s="28"/>
      <c r="M6287" s="28"/>
      <c r="N6287" s="28"/>
      <c r="O6287" s="28"/>
      <c r="P6287" s="60"/>
      <c r="Q6287" s="60"/>
      <c r="R6287" s="60"/>
      <c r="S6287" s="60"/>
      <c r="U6287" s="60"/>
      <c r="W6287" s="28"/>
      <c r="X6287" s="28"/>
      <c r="Y6287" s="28"/>
      <c r="AA6287" s="77"/>
      <c r="AB6287" s="28"/>
      <c r="AC6287" s="28"/>
      <c r="AD6287" s="28"/>
      <c r="AE6287" s="28"/>
      <c r="AF6287" s="28"/>
      <c r="AG6287" s="28"/>
      <c r="AH6287" s="28"/>
      <c r="AI6287" s="28"/>
      <c r="AJ6287" s="28"/>
      <c r="AK6287" s="28"/>
      <c r="AQ6287" s="28"/>
      <c r="AR6287" s="28"/>
      <c r="AS6287" s="28"/>
      <c r="AT6287" s="96"/>
      <c r="AU6287" s="28"/>
      <c r="AV6287" s="28"/>
      <c r="AW6287" s="28"/>
      <c r="AX6287" s="28"/>
      <c r="AY6287" s="28"/>
      <c r="AZ6287" s="28"/>
      <c r="BA6287" s="28"/>
      <c r="BB6287" s="28"/>
      <c r="BC6287" s="28"/>
      <c r="BD6287" s="28"/>
      <c r="BE6287" s="28"/>
    </row>
    <row r="6288" spans="3:57" ht="14.25" customHeight="1">
      <c r="S6288" s="60"/>
      <c r="U6288" s="60"/>
      <c r="AB6288" s="28"/>
      <c r="AC6288" s="28"/>
      <c r="AD6288" s="28"/>
      <c r="AJ6288" s="28"/>
      <c r="AK6288" s="28"/>
      <c r="AQ6288" s="28"/>
      <c r="AR6288" s="28"/>
      <c r="AS6288" s="28"/>
      <c r="AT6288" s="96"/>
      <c r="AU6288" s="28"/>
      <c r="AV6288" s="28"/>
    </row>
    <row r="6289" spans="3:57" ht="14.25" customHeight="1">
      <c r="T6289" s="60"/>
      <c r="AB6289" s="28"/>
      <c r="AC6289" s="28"/>
      <c r="AD6289" s="28"/>
      <c r="AJ6289" s="28"/>
      <c r="AK6289" s="28"/>
      <c r="AQ6289" s="28"/>
      <c r="AR6289" s="28"/>
      <c r="AS6289" s="28"/>
      <c r="AT6289" s="96"/>
      <c r="AU6289" s="28"/>
      <c r="AV6289" s="28"/>
    </row>
    <row r="6290" spans="3:57" ht="14.25" customHeight="1">
      <c r="S6290" s="60"/>
      <c r="T6290" s="60"/>
      <c r="U6290" s="60"/>
      <c r="AB6290" s="28"/>
      <c r="AC6290" s="28"/>
      <c r="AD6290" s="28"/>
      <c r="AQ6290" s="28"/>
      <c r="AR6290" s="28"/>
      <c r="AS6290" s="28"/>
      <c r="AT6290" s="96"/>
      <c r="AU6290" s="28"/>
      <c r="AV6290" s="28"/>
    </row>
    <row r="6291" spans="3:57" ht="14.25" customHeight="1">
      <c r="T6291" s="60"/>
      <c r="V6291" s="46"/>
      <c r="AB6291" s="28"/>
      <c r="AC6291" s="28"/>
      <c r="AD6291" s="28"/>
      <c r="AJ6291" s="28"/>
      <c r="AK6291" s="28"/>
      <c r="AL6291" s="28"/>
      <c r="AM6291" s="28"/>
      <c r="AN6291" s="28"/>
      <c r="AO6291" s="28"/>
      <c r="AP6291" s="28"/>
      <c r="AT6291" s="96"/>
      <c r="AU6291" s="28"/>
      <c r="AV6291" s="28"/>
    </row>
    <row r="6292" spans="3:57" ht="14.25" customHeight="1">
      <c r="C6292" s="46"/>
      <c r="D6292" s="28"/>
      <c r="E6292" s="28"/>
      <c r="F6292" s="28"/>
      <c r="G6292" s="28"/>
      <c r="H6292" s="28"/>
      <c r="I6292" s="28"/>
      <c r="J6292" s="28"/>
      <c r="K6292" s="28"/>
      <c r="L6292" s="28"/>
      <c r="M6292" s="28"/>
      <c r="N6292" s="28"/>
      <c r="O6292" s="28"/>
      <c r="P6292" s="60"/>
      <c r="Q6292" s="60"/>
      <c r="R6292" s="60"/>
      <c r="S6292" s="60"/>
      <c r="T6292" s="60"/>
      <c r="U6292" s="60"/>
      <c r="V6292" s="46"/>
      <c r="W6292" s="28"/>
      <c r="X6292" s="28"/>
      <c r="Y6292" s="28"/>
      <c r="AA6292" s="77"/>
      <c r="AE6292" s="28"/>
      <c r="AF6292" s="28"/>
      <c r="AG6292" s="28"/>
      <c r="AH6292" s="28"/>
      <c r="AI6292" s="28"/>
      <c r="AL6292" s="28"/>
      <c r="AM6292" s="28"/>
      <c r="AN6292" s="28"/>
      <c r="AO6292" s="28"/>
      <c r="AP6292" s="28"/>
      <c r="AQ6292" s="28"/>
      <c r="AR6292" s="28"/>
      <c r="AS6292" s="28"/>
      <c r="AW6292" s="28"/>
      <c r="AX6292" s="28"/>
      <c r="AY6292" s="28"/>
      <c r="AZ6292" s="28"/>
      <c r="BA6292" s="28"/>
      <c r="BB6292" s="28"/>
      <c r="BC6292" s="28"/>
      <c r="BD6292" s="28"/>
      <c r="BE6292" s="28"/>
    </row>
    <row r="6293" spans="3:57" ht="14.25" customHeight="1">
      <c r="C6293" s="46"/>
      <c r="D6293" s="28"/>
      <c r="E6293" s="28"/>
      <c r="F6293" s="28"/>
      <c r="G6293" s="28"/>
      <c r="H6293" s="28"/>
      <c r="I6293" s="28"/>
      <c r="J6293" s="28"/>
      <c r="K6293" s="28"/>
      <c r="L6293" s="28"/>
      <c r="M6293" s="28"/>
      <c r="N6293" s="28"/>
      <c r="O6293" s="28"/>
      <c r="P6293" s="60"/>
      <c r="Q6293" s="60"/>
      <c r="R6293" s="60"/>
      <c r="S6293" s="60"/>
      <c r="T6293" s="60"/>
      <c r="U6293" s="60"/>
      <c r="V6293" s="46"/>
      <c r="W6293" s="28"/>
      <c r="X6293" s="28"/>
      <c r="Y6293" s="28"/>
      <c r="AA6293" s="77"/>
      <c r="AB6293" s="28"/>
      <c r="AC6293" s="28"/>
      <c r="AD6293" s="28"/>
      <c r="AE6293" s="28"/>
      <c r="AF6293" s="28"/>
      <c r="AG6293" s="28"/>
      <c r="AH6293" s="28"/>
      <c r="AI6293" s="28"/>
      <c r="AJ6293" s="28"/>
      <c r="AK6293" s="28"/>
      <c r="AL6293" s="28"/>
      <c r="AM6293" s="28"/>
      <c r="AN6293" s="28"/>
      <c r="AO6293" s="28"/>
      <c r="AP6293" s="28"/>
      <c r="AT6293" s="96"/>
      <c r="AU6293" s="28"/>
      <c r="AV6293" s="28"/>
      <c r="AW6293" s="28"/>
      <c r="AX6293" s="28"/>
      <c r="AY6293" s="28"/>
      <c r="AZ6293" s="28"/>
      <c r="BA6293" s="28"/>
      <c r="BB6293" s="28"/>
      <c r="BC6293" s="28"/>
      <c r="BD6293" s="28"/>
      <c r="BE6293" s="28"/>
    </row>
    <row r="6294" spans="3:57" ht="14.25" customHeight="1">
      <c r="C6294" s="46"/>
      <c r="D6294" s="28"/>
      <c r="E6294" s="28"/>
      <c r="F6294" s="28"/>
      <c r="G6294" s="28"/>
      <c r="H6294" s="28"/>
      <c r="I6294" s="28"/>
      <c r="J6294" s="28"/>
      <c r="K6294" s="28"/>
      <c r="L6294" s="28"/>
      <c r="M6294" s="28"/>
      <c r="N6294" s="28"/>
      <c r="O6294" s="28"/>
      <c r="P6294" s="60"/>
      <c r="Q6294" s="60"/>
      <c r="R6294" s="60"/>
      <c r="T6294" s="60"/>
      <c r="V6294" s="46"/>
      <c r="W6294" s="28"/>
      <c r="X6294" s="28"/>
      <c r="Y6294" s="28"/>
      <c r="AA6294" s="77"/>
      <c r="AE6294" s="28"/>
      <c r="AF6294" s="28"/>
      <c r="AG6294" s="28"/>
      <c r="AH6294" s="28"/>
      <c r="AI6294" s="28"/>
      <c r="AJ6294" s="28"/>
      <c r="AK6294" s="28"/>
      <c r="AL6294" s="28"/>
      <c r="AM6294" s="28"/>
      <c r="AN6294" s="28"/>
      <c r="AO6294" s="28"/>
      <c r="AP6294" s="28"/>
      <c r="AQ6294" s="28"/>
      <c r="AR6294" s="28"/>
      <c r="AS6294" s="28"/>
      <c r="AW6294" s="28"/>
      <c r="AX6294" s="28"/>
      <c r="AY6294" s="28"/>
      <c r="AZ6294" s="28"/>
      <c r="BA6294" s="28"/>
      <c r="BB6294" s="28"/>
      <c r="BC6294" s="28"/>
      <c r="BD6294" s="28"/>
      <c r="BE6294" s="28"/>
    </row>
    <row r="6295" spans="3:57" ht="14.25" customHeight="1">
      <c r="C6295" s="46"/>
      <c r="D6295" s="28"/>
      <c r="E6295" s="28"/>
      <c r="F6295" s="28"/>
      <c r="G6295" s="28"/>
      <c r="H6295" s="28"/>
      <c r="I6295" s="28"/>
      <c r="J6295" s="28"/>
      <c r="K6295" s="28"/>
      <c r="L6295" s="28"/>
      <c r="M6295" s="28"/>
      <c r="N6295" s="28"/>
      <c r="O6295" s="28"/>
      <c r="P6295" s="60"/>
      <c r="Q6295" s="60"/>
      <c r="R6295" s="60"/>
      <c r="T6295" s="60"/>
      <c r="V6295" s="46"/>
      <c r="W6295" s="28"/>
      <c r="X6295" s="28"/>
      <c r="Y6295" s="28"/>
      <c r="AA6295" s="77"/>
      <c r="AB6295" s="28"/>
      <c r="AC6295" s="28"/>
      <c r="AD6295" s="28"/>
      <c r="AE6295" s="28"/>
      <c r="AF6295" s="28"/>
      <c r="AG6295" s="28"/>
      <c r="AH6295" s="28"/>
      <c r="AI6295" s="28"/>
      <c r="AL6295" s="28"/>
      <c r="AM6295" s="28"/>
      <c r="AN6295" s="28"/>
      <c r="AO6295" s="28"/>
      <c r="AP6295" s="28"/>
      <c r="AQ6295" s="28"/>
      <c r="AR6295" s="28"/>
      <c r="AS6295" s="28"/>
      <c r="AT6295" s="96"/>
      <c r="AU6295" s="28"/>
      <c r="AV6295" s="28"/>
      <c r="AW6295" s="28"/>
      <c r="AX6295" s="28"/>
      <c r="AY6295" s="28"/>
      <c r="AZ6295" s="28"/>
      <c r="BA6295" s="28"/>
      <c r="BB6295" s="28"/>
      <c r="BC6295" s="28"/>
      <c r="BD6295" s="28"/>
      <c r="BE6295" s="28"/>
    </row>
    <row r="6296" spans="3:57" ht="14.25" customHeight="1">
      <c r="C6296" s="46"/>
      <c r="D6296" s="28"/>
      <c r="E6296" s="28"/>
      <c r="F6296" s="28"/>
      <c r="G6296" s="28"/>
      <c r="H6296" s="28"/>
      <c r="I6296" s="28"/>
      <c r="J6296" s="28"/>
      <c r="K6296" s="28"/>
      <c r="L6296" s="28"/>
      <c r="M6296" s="28"/>
      <c r="N6296" s="28"/>
      <c r="O6296" s="28"/>
      <c r="P6296" s="60"/>
      <c r="Q6296" s="60"/>
      <c r="R6296" s="60"/>
      <c r="T6296" s="60"/>
      <c r="W6296" s="28"/>
      <c r="X6296" s="28"/>
      <c r="Y6296" s="28"/>
      <c r="AA6296" s="77"/>
      <c r="AB6296" s="28"/>
      <c r="AC6296" s="28"/>
      <c r="AD6296" s="28"/>
      <c r="AE6296" s="28"/>
      <c r="AF6296" s="28"/>
      <c r="AG6296" s="28"/>
      <c r="AH6296" s="28"/>
      <c r="AI6296" s="28"/>
      <c r="AT6296" s="96"/>
      <c r="AU6296" s="28"/>
      <c r="AV6296" s="28"/>
      <c r="AW6296" s="28"/>
      <c r="AX6296" s="28"/>
      <c r="AY6296" s="28"/>
      <c r="AZ6296" s="28"/>
      <c r="BA6296" s="28"/>
      <c r="BB6296" s="28"/>
      <c r="BC6296" s="28"/>
      <c r="BD6296" s="28"/>
      <c r="BE6296" s="28"/>
    </row>
    <row r="6297" spans="3:57" ht="14.25" customHeight="1">
      <c r="S6297" s="60"/>
      <c r="T6297" s="60"/>
      <c r="U6297" s="60"/>
      <c r="V6297" s="46"/>
      <c r="AL6297" s="28"/>
      <c r="AM6297" s="28"/>
      <c r="AN6297" s="28"/>
      <c r="AO6297" s="28"/>
      <c r="AP6297" s="28"/>
    </row>
    <row r="6298" spans="3:57" ht="14.25" customHeight="1">
      <c r="C6298" s="46"/>
      <c r="D6298" s="28"/>
      <c r="E6298" s="28"/>
      <c r="F6298" s="28"/>
      <c r="G6298" s="28"/>
      <c r="H6298" s="28"/>
      <c r="I6298" s="28"/>
      <c r="J6298" s="28"/>
      <c r="K6298" s="28"/>
      <c r="L6298" s="28"/>
      <c r="M6298" s="28"/>
      <c r="N6298" s="28"/>
      <c r="O6298" s="28"/>
      <c r="P6298" s="60"/>
      <c r="Q6298" s="60"/>
      <c r="R6298" s="60"/>
      <c r="S6298" s="60"/>
      <c r="T6298" s="60"/>
      <c r="U6298" s="60"/>
      <c r="W6298" s="28"/>
      <c r="X6298" s="28"/>
      <c r="Y6298" s="28"/>
      <c r="AA6298" s="77"/>
      <c r="AE6298" s="28"/>
      <c r="AF6298" s="28"/>
      <c r="AG6298" s="28"/>
      <c r="AH6298" s="28"/>
      <c r="AI6298" s="28"/>
      <c r="AJ6298" s="28"/>
      <c r="AK6298" s="28"/>
      <c r="AW6298" s="28"/>
      <c r="AX6298" s="28"/>
      <c r="AY6298" s="28"/>
      <c r="AZ6298" s="28"/>
      <c r="BA6298" s="28"/>
      <c r="BB6298" s="28"/>
      <c r="BC6298" s="28"/>
      <c r="BD6298" s="28"/>
      <c r="BE6298" s="28"/>
    </row>
    <row r="6299" spans="3:57" ht="14.25" customHeight="1">
      <c r="S6299" s="60"/>
      <c r="T6299" s="60"/>
      <c r="U6299" s="60"/>
      <c r="V6299" s="46"/>
      <c r="AJ6299" s="28"/>
      <c r="AK6299" s="28"/>
      <c r="AL6299" s="28"/>
      <c r="AM6299" s="28"/>
      <c r="AN6299" s="28"/>
      <c r="AO6299" s="28"/>
      <c r="AP6299" s="28"/>
      <c r="AQ6299" s="28"/>
      <c r="AR6299" s="28"/>
      <c r="AS6299" s="28"/>
    </row>
    <row r="6300" spans="3:57" ht="14.25" customHeight="1">
      <c r="C6300" s="46"/>
      <c r="D6300" s="28"/>
      <c r="E6300" s="28"/>
      <c r="F6300" s="28"/>
      <c r="G6300" s="28"/>
      <c r="H6300" s="28"/>
      <c r="I6300" s="28"/>
      <c r="J6300" s="28"/>
      <c r="K6300" s="28"/>
      <c r="L6300" s="28"/>
      <c r="M6300" s="28"/>
      <c r="N6300" s="28"/>
      <c r="O6300" s="28"/>
      <c r="P6300" s="60"/>
      <c r="Q6300" s="60"/>
      <c r="R6300" s="60"/>
      <c r="S6300" s="60"/>
      <c r="T6300" s="60"/>
      <c r="U6300" s="60"/>
      <c r="V6300" s="46"/>
      <c r="W6300" s="28"/>
      <c r="X6300" s="28"/>
      <c r="Y6300" s="28"/>
      <c r="AA6300" s="77"/>
      <c r="AB6300" s="28"/>
      <c r="AC6300" s="28"/>
      <c r="AD6300" s="28"/>
      <c r="AE6300" s="28"/>
      <c r="AF6300" s="28"/>
      <c r="AG6300" s="28"/>
      <c r="AH6300" s="28"/>
      <c r="AI6300" s="28"/>
      <c r="AJ6300" s="28"/>
      <c r="AK6300" s="28"/>
      <c r="AL6300" s="28"/>
      <c r="AM6300" s="28"/>
      <c r="AN6300" s="28"/>
      <c r="AO6300" s="28"/>
      <c r="AP6300" s="28"/>
      <c r="AQ6300" s="28"/>
      <c r="AR6300" s="28"/>
      <c r="AS6300" s="28"/>
      <c r="AT6300" s="96"/>
      <c r="AU6300" s="28"/>
      <c r="AV6300" s="28"/>
      <c r="AW6300" s="28"/>
      <c r="AX6300" s="28"/>
      <c r="AY6300" s="28"/>
      <c r="AZ6300" s="28"/>
      <c r="BA6300" s="28"/>
      <c r="BB6300" s="28"/>
      <c r="BC6300" s="28"/>
      <c r="BD6300" s="28"/>
      <c r="BE6300" s="28"/>
    </row>
    <row r="6301" spans="3:57" ht="14.25" customHeight="1">
      <c r="C6301" s="46"/>
      <c r="D6301" s="28"/>
      <c r="E6301" s="28"/>
      <c r="F6301" s="28"/>
      <c r="G6301" s="28"/>
      <c r="H6301" s="28"/>
      <c r="I6301" s="28"/>
      <c r="J6301" s="28"/>
      <c r="K6301" s="28"/>
      <c r="L6301" s="28"/>
      <c r="M6301" s="28"/>
      <c r="N6301" s="28"/>
      <c r="O6301" s="28"/>
      <c r="P6301" s="60"/>
      <c r="Q6301" s="60"/>
      <c r="R6301" s="60"/>
      <c r="S6301" s="60"/>
      <c r="T6301" s="60"/>
      <c r="U6301" s="60"/>
      <c r="W6301" s="28"/>
      <c r="X6301" s="28"/>
      <c r="Y6301" s="28"/>
      <c r="AA6301" s="77"/>
      <c r="AB6301" s="28"/>
      <c r="AC6301" s="28"/>
      <c r="AD6301" s="28"/>
      <c r="AE6301" s="28"/>
      <c r="AF6301" s="28"/>
      <c r="AG6301" s="28"/>
      <c r="AH6301" s="28"/>
      <c r="AI6301" s="28"/>
      <c r="AJ6301" s="28"/>
      <c r="AK6301" s="28"/>
      <c r="AQ6301" s="28"/>
      <c r="AR6301" s="28"/>
      <c r="AS6301" s="28"/>
      <c r="AT6301" s="96"/>
      <c r="AU6301" s="28"/>
      <c r="AV6301" s="28"/>
      <c r="AW6301" s="28"/>
      <c r="AX6301" s="28"/>
      <c r="AY6301" s="28"/>
      <c r="AZ6301" s="28"/>
      <c r="BA6301" s="28"/>
      <c r="BB6301" s="28"/>
      <c r="BC6301" s="28"/>
      <c r="BD6301" s="28"/>
      <c r="BE6301" s="28"/>
    </row>
    <row r="6302" spans="3:57" ht="14.25" customHeight="1">
      <c r="S6302" s="60"/>
      <c r="T6302" s="60"/>
      <c r="U6302" s="60"/>
      <c r="AB6302" s="28"/>
      <c r="AC6302" s="28"/>
      <c r="AD6302" s="28"/>
      <c r="AJ6302" s="28"/>
      <c r="AK6302" s="28"/>
      <c r="AQ6302" s="28"/>
      <c r="AR6302" s="28"/>
      <c r="AS6302" s="28"/>
      <c r="AT6302" s="96"/>
      <c r="AU6302" s="28"/>
      <c r="AV6302" s="28"/>
    </row>
    <row r="6303" spans="3:57" ht="14.25" customHeight="1">
      <c r="S6303" s="60"/>
      <c r="T6303" s="60"/>
      <c r="U6303" s="60"/>
      <c r="AB6303" s="28"/>
      <c r="AC6303" s="28"/>
      <c r="AD6303" s="28"/>
      <c r="AJ6303" s="28"/>
      <c r="AK6303" s="28"/>
      <c r="AQ6303" s="28"/>
      <c r="AR6303" s="28"/>
      <c r="AS6303" s="28"/>
      <c r="AT6303" s="96"/>
      <c r="AU6303" s="28"/>
      <c r="AV6303" s="28"/>
    </row>
    <row r="6304" spans="3:57" ht="14.25" customHeight="1">
      <c r="S6304" s="60"/>
      <c r="T6304" s="60"/>
      <c r="U6304" s="60"/>
      <c r="V6304" s="46"/>
      <c r="AB6304" s="28"/>
      <c r="AC6304" s="28"/>
      <c r="AD6304" s="28"/>
      <c r="AJ6304" s="28"/>
      <c r="AK6304" s="28"/>
      <c r="AL6304" s="28"/>
      <c r="AM6304" s="28"/>
      <c r="AN6304" s="28"/>
      <c r="AO6304" s="28"/>
      <c r="AP6304" s="28"/>
      <c r="AQ6304" s="28"/>
      <c r="AR6304" s="28"/>
      <c r="AS6304" s="28"/>
      <c r="AT6304" s="96"/>
      <c r="AU6304" s="28"/>
      <c r="AV6304" s="28"/>
    </row>
    <row r="6305" spans="3:57" ht="14.25" customHeight="1">
      <c r="C6305" s="46"/>
      <c r="D6305" s="28"/>
      <c r="E6305" s="28"/>
      <c r="F6305" s="28"/>
      <c r="G6305" s="28"/>
      <c r="H6305" s="28"/>
      <c r="I6305" s="28"/>
      <c r="J6305" s="28"/>
      <c r="K6305" s="28"/>
      <c r="L6305" s="28"/>
      <c r="M6305" s="28"/>
      <c r="N6305" s="28"/>
      <c r="O6305" s="28"/>
      <c r="P6305" s="60"/>
      <c r="Q6305" s="60"/>
      <c r="R6305" s="60"/>
      <c r="S6305" s="60"/>
      <c r="T6305" s="60"/>
      <c r="U6305" s="60"/>
      <c r="V6305" s="46"/>
      <c r="W6305" s="28"/>
      <c r="X6305" s="28"/>
      <c r="Y6305" s="28"/>
      <c r="AA6305" s="77"/>
      <c r="AB6305" s="28"/>
      <c r="AC6305" s="28"/>
      <c r="AD6305" s="28"/>
      <c r="AE6305" s="28"/>
      <c r="AF6305" s="28"/>
      <c r="AG6305" s="28"/>
      <c r="AH6305" s="28"/>
      <c r="AI6305" s="28"/>
      <c r="AJ6305" s="28"/>
      <c r="AK6305" s="28"/>
      <c r="AL6305" s="28"/>
      <c r="AM6305" s="28"/>
      <c r="AN6305" s="28"/>
      <c r="AO6305" s="28"/>
      <c r="AP6305" s="28"/>
      <c r="AQ6305" s="28"/>
      <c r="AR6305" s="28"/>
      <c r="AS6305" s="28"/>
      <c r="AT6305" s="96"/>
      <c r="AU6305" s="28"/>
      <c r="AV6305" s="28"/>
      <c r="AW6305" s="28"/>
      <c r="AX6305" s="28"/>
      <c r="AY6305" s="28"/>
      <c r="AZ6305" s="28"/>
      <c r="BA6305" s="28"/>
      <c r="BB6305" s="28"/>
      <c r="BC6305" s="28"/>
      <c r="BD6305" s="28"/>
      <c r="BE6305" s="28"/>
    </row>
    <row r="6306" spans="3:57" ht="14.25" customHeight="1">
      <c r="C6306" s="46"/>
      <c r="D6306" s="28"/>
      <c r="E6306" s="28"/>
      <c r="F6306" s="28"/>
      <c r="G6306" s="28"/>
      <c r="H6306" s="28"/>
      <c r="I6306" s="28"/>
      <c r="J6306" s="28"/>
      <c r="K6306" s="28"/>
      <c r="L6306" s="28"/>
      <c r="M6306" s="28"/>
      <c r="N6306" s="28"/>
      <c r="O6306" s="28"/>
      <c r="P6306" s="60"/>
      <c r="Q6306" s="60"/>
      <c r="R6306" s="60"/>
      <c r="S6306" s="60"/>
      <c r="T6306" s="60"/>
      <c r="U6306" s="60"/>
      <c r="V6306" s="46"/>
      <c r="W6306" s="28"/>
      <c r="X6306" s="28"/>
      <c r="Y6306" s="28"/>
      <c r="AA6306" s="77"/>
      <c r="AB6306" s="28"/>
      <c r="AC6306" s="28"/>
      <c r="AD6306" s="28"/>
      <c r="AE6306" s="28"/>
      <c r="AF6306" s="28"/>
      <c r="AG6306" s="28"/>
      <c r="AH6306" s="28"/>
      <c r="AI6306" s="28"/>
      <c r="AJ6306" s="28"/>
      <c r="AK6306" s="28"/>
      <c r="AL6306" s="28"/>
      <c r="AM6306" s="28"/>
      <c r="AN6306" s="28"/>
      <c r="AO6306" s="28"/>
      <c r="AP6306" s="28"/>
      <c r="AQ6306" s="28"/>
      <c r="AR6306" s="28"/>
      <c r="AS6306" s="28"/>
      <c r="AT6306" s="96"/>
      <c r="AU6306" s="28"/>
      <c r="AV6306" s="28"/>
      <c r="AW6306" s="28"/>
      <c r="AX6306" s="28"/>
      <c r="AY6306" s="28"/>
      <c r="AZ6306" s="28"/>
      <c r="BA6306" s="28"/>
      <c r="BB6306" s="28"/>
      <c r="BC6306" s="28"/>
      <c r="BD6306" s="28"/>
      <c r="BE6306" s="28"/>
    </row>
    <row r="6307" spans="3:57" ht="14.25" customHeight="1">
      <c r="C6307" s="46"/>
      <c r="D6307" s="28"/>
      <c r="E6307" s="28"/>
      <c r="F6307" s="28"/>
      <c r="G6307" s="28"/>
      <c r="H6307" s="28"/>
      <c r="I6307" s="28"/>
      <c r="J6307" s="28"/>
      <c r="K6307" s="28"/>
      <c r="L6307" s="28"/>
      <c r="M6307" s="28"/>
      <c r="N6307" s="28"/>
      <c r="O6307" s="28"/>
      <c r="P6307" s="60"/>
      <c r="Q6307" s="60"/>
      <c r="R6307" s="60"/>
      <c r="S6307" s="60"/>
      <c r="T6307" s="60"/>
      <c r="U6307" s="60"/>
      <c r="V6307" s="46"/>
      <c r="W6307" s="28"/>
      <c r="X6307" s="28"/>
      <c r="Y6307" s="28"/>
      <c r="AA6307" s="77"/>
      <c r="AB6307" s="28"/>
      <c r="AC6307" s="28"/>
      <c r="AD6307" s="28"/>
      <c r="AE6307" s="28"/>
      <c r="AF6307" s="28"/>
      <c r="AG6307" s="28"/>
      <c r="AH6307" s="28"/>
      <c r="AI6307" s="28"/>
      <c r="AJ6307" s="28"/>
      <c r="AK6307" s="28"/>
      <c r="AL6307" s="28"/>
      <c r="AM6307" s="28"/>
      <c r="AN6307" s="28"/>
      <c r="AO6307" s="28"/>
      <c r="AP6307" s="28"/>
      <c r="AQ6307" s="28"/>
      <c r="AR6307" s="28"/>
      <c r="AS6307" s="28"/>
      <c r="AT6307" s="96"/>
      <c r="AU6307" s="28"/>
      <c r="AV6307" s="28"/>
      <c r="AW6307" s="28"/>
      <c r="AX6307" s="28"/>
      <c r="AY6307" s="28"/>
      <c r="AZ6307" s="28"/>
      <c r="BA6307" s="28"/>
      <c r="BB6307" s="28"/>
      <c r="BC6307" s="28"/>
      <c r="BD6307" s="28"/>
      <c r="BE6307" s="28"/>
    </row>
    <row r="6308" spans="3:57" ht="14.25" customHeight="1">
      <c r="C6308" s="46"/>
      <c r="D6308" s="28"/>
      <c r="E6308" s="28"/>
      <c r="F6308" s="28"/>
      <c r="G6308" s="28"/>
      <c r="H6308" s="28"/>
      <c r="I6308" s="28"/>
      <c r="J6308" s="28"/>
      <c r="K6308" s="28"/>
      <c r="L6308" s="28"/>
      <c r="M6308" s="28"/>
      <c r="N6308" s="28"/>
      <c r="O6308" s="28"/>
      <c r="P6308" s="60"/>
      <c r="Q6308" s="60"/>
      <c r="R6308" s="60"/>
      <c r="S6308" s="60"/>
      <c r="T6308" s="60"/>
      <c r="U6308" s="60"/>
      <c r="V6308" s="46"/>
      <c r="W6308" s="28"/>
      <c r="X6308" s="28"/>
      <c r="Y6308" s="28"/>
      <c r="AA6308" s="77"/>
      <c r="AB6308" s="28"/>
      <c r="AC6308" s="28"/>
      <c r="AD6308" s="28"/>
      <c r="AE6308" s="28"/>
      <c r="AF6308" s="28"/>
      <c r="AG6308" s="28"/>
      <c r="AH6308" s="28"/>
      <c r="AI6308" s="28"/>
      <c r="AJ6308" s="28"/>
      <c r="AK6308" s="28"/>
      <c r="AL6308" s="28"/>
      <c r="AM6308" s="28"/>
      <c r="AN6308" s="28"/>
      <c r="AO6308" s="28"/>
      <c r="AP6308" s="28"/>
      <c r="AQ6308" s="28"/>
      <c r="AR6308" s="28"/>
      <c r="AS6308" s="28"/>
      <c r="AT6308" s="96"/>
      <c r="AU6308" s="28"/>
      <c r="AV6308" s="28"/>
      <c r="AW6308" s="28"/>
      <c r="AX6308" s="28"/>
      <c r="AY6308" s="28"/>
      <c r="AZ6308" s="28"/>
      <c r="BA6308" s="28"/>
      <c r="BB6308" s="28"/>
      <c r="BC6308" s="28"/>
      <c r="BD6308" s="28"/>
      <c r="BE6308" s="28"/>
    </row>
    <row r="6309" spans="3:57" ht="14.25" customHeight="1">
      <c r="C6309" s="46"/>
      <c r="D6309" s="28"/>
      <c r="E6309" s="28"/>
      <c r="F6309" s="28"/>
      <c r="G6309" s="28"/>
      <c r="H6309" s="28"/>
      <c r="I6309" s="28"/>
      <c r="J6309" s="28"/>
      <c r="K6309" s="28"/>
      <c r="L6309" s="28"/>
      <c r="M6309" s="28"/>
      <c r="N6309" s="28"/>
      <c r="O6309" s="28"/>
      <c r="P6309" s="60"/>
      <c r="Q6309" s="60"/>
      <c r="R6309" s="60"/>
      <c r="S6309" s="60"/>
      <c r="T6309" s="60"/>
      <c r="U6309" s="60"/>
      <c r="V6309" s="46"/>
      <c r="W6309" s="28"/>
      <c r="X6309" s="28"/>
      <c r="Y6309" s="28"/>
      <c r="AA6309" s="77"/>
      <c r="AB6309" s="28"/>
      <c r="AC6309" s="28"/>
      <c r="AD6309" s="28"/>
      <c r="AE6309" s="28"/>
      <c r="AF6309" s="28"/>
      <c r="AG6309" s="28"/>
      <c r="AH6309" s="28"/>
      <c r="AI6309" s="28"/>
      <c r="AJ6309" s="28"/>
      <c r="AK6309" s="28"/>
      <c r="AL6309" s="28"/>
      <c r="AM6309" s="28"/>
      <c r="AN6309" s="28"/>
      <c r="AO6309" s="28"/>
      <c r="AP6309" s="28"/>
      <c r="AQ6309" s="28"/>
      <c r="AR6309" s="28"/>
      <c r="AS6309" s="28"/>
      <c r="AT6309" s="96"/>
      <c r="AU6309" s="28"/>
      <c r="AV6309" s="28"/>
      <c r="AW6309" s="28"/>
      <c r="AX6309" s="28"/>
      <c r="AY6309" s="28"/>
      <c r="AZ6309" s="28"/>
      <c r="BA6309" s="28"/>
      <c r="BB6309" s="28"/>
      <c r="BC6309" s="28"/>
      <c r="BD6309" s="28"/>
      <c r="BE6309" s="28"/>
    </row>
    <row r="6310" spans="3:57" ht="14.25" customHeight="1">
      <c r="C6310" s="46"/>
      <c r="D6310" s="28"/>
      <c r="E6310" s="28"/>
      <c r="F6310" s="28"/>
      <c r="G6310" s="28"/>
      <c r="H6310" s="28"/>
      <c r="I6310" s="28"/>
      <c r="J6310" s="28"/>
      <c r="K6310" s="28"/>
      <c r="L6310" s="28"/>
      <c r="M6310" s="28"/>
      <c r="N6310" s="28"/>
      <c r="O6310" s="28"/>
      <c r="P6310" s="60"/>
      <c r="Q6310" s="60"/>
      <c r="R6310" s="60"/>
      <c r="S6310" s="60"/>
      <c r="T6310" s="60"/>
      <c r="U6310" s="60"/>
      <c r="V6310" s="46"/>
      <c r="W6310" s="28"/>
      <c r="X6310" s="28"/>
      <c r="Y6310" s="28"/>
      <c r="AA6310" s="77"/>
      <c r="AB6310" s="28"/>
      <c r="AC6310" s="28"/>
      <c r="AD6310" s="28"/>
      <c r="AE6310" s="28"/>
      <c r="AF6310" s="28"/>
      <c r="AG6310" s="28"/>
      <c r="AH6310" s="28"/>
      <c r="AI6310" s="28"/>
      <c r="AJ6310" s="28"/>
      <c r="AK6310" s="28"/>
      <c r="AL6310" s="28"/>
      <c r="AM6310" s="28"/>
      <c r="AN6310" s="28"/>
      <c r="AO6310" s="28"/>
      <c r="AP6310" s="28"/>
      <c r="AQ6310" s="28"/>
      <c r="AR6310" s="28"/>
      <c r="AS6310" s="28"/>
      <c r="AT6310" s="96"/>
      <c r="AU6310" s="28"/>
      <c r="AV6310" s="28"/>
      <c r="AW6310" s="28"/>
      <c r="AX6310" s="28"/>
      <c r="AY6310" s="28"/>
      <c r="AZ6310" s="28"/>
      <c r="BA6310" s="28"/>
      <c r="BB6310" s="28"/>
      <c r="BC6310" s="28"/>
      <c r="BD6310" s="28"/>
      <c r="BE6310" s="28"/>
    </row>
    <row r="6311" spans="3:57" ht="14.25" customHeight="1">
      <c r="C6311" s="46"/>
      <c r="D6311" s="28"/>
      <c r="E6311" s="28"/>
      <c r="F6311" s="28"/>
      <c r="G6311" s="28"/>
      <c r="H6311" s="28"/>
      <c r="I6311" s="28"/>
      <c r="J6311" s="28"/>
      <c r="K6311" s="28"/>
      <c r="L6311" s="28"/>
      <c r="M6311" s="28"/>
      <c r="N6311" s="28"/>
      <c r="O6311" s="28"/>
      <c r="P6311" s="60"/>
      <c r="Q6311" s="60"/>
      <c r="R6311" s="60"/>
      <c r="S6311" s="60"/>
      <c r="T6311" s="60"/>
      <c r="U6311" s="60"/>
      <c r="V6311" s="46"/>
      <c r="W6311" s="28"/>
      <c r="X6311" s="28"/>
      <c r="Y6311" s="28"/>
      <c r="AA6311" s="77"/>
      <c r="AB6311" s="28"/>
      <c r="AC6311" s="28"/>
      <c r="AD6311" s="28"/>
      <c r="AE6311" s="28"/>
      <c r="AF6311" s="28"/>
      <c r="AG6311" s="28"/>
      <c r="AH6311" s="28"/>
      <c r="AI6311" s="28"/>
      <c r="AJ6311" s="28"/>
      <c r="AK6311" s="28"/>
      <c r="AL6311" s="28"/>
      <c r="AM6311" s="28"/>
      <c r="AN6311" s="28"/>
      <c r="AO6311" s="28"/>
      <c r="AP6311" s="28"/>
      <c r="AQ6311" s="28"/>
      <c r="AR6311" s="28"/>
      <c r="AS6311" s="28"/>
      <c r="AT6311" s="96"/>
      <c r="AU6311" s="28"/>
      <c r="AV6311" s="28"/>
      <c r="AW6311" s="28"/>
      <c r="AX6311" s="28"/>
      <c r="AY6311" s="28"/>
      <c r="AZ6311" s="28"/>
      <c r="BA6311" s="28"/>
      <c r="BB6311" s="28"/>
      <c r="BC6311" s="28"/>
      <c r="BD6311" s="28"/>
      <c r="BE6311" s="28"/>
    </row>
    <row r="6312" spans="3:57" ht="14.25" customHeight="1">
      <c r="C6312" s="46"/>
      <c r="D6312" s="28"/>
      <c r="E6312" s="28"/>
      <c r="F6312" s="28"/>
      <c r="G6312" s="28"/>
      <c r="H6312" s="28"/>
      <c r="I6312" s="28"/>
      <c r="J6312" s="28"/>
      <c r="K6312" s="28"/>
      <c r="L6312" s="28"/>
      <c r="M6312" s="28"/>
      <c r="N6312" s="28"/>
      <c r="O6312" s="28"/>
      <c r="P6312" s="60"/>
      <c r="Q6312" s="60"/>
      <c r="R6312" s="60"/>
      <c r="S6312" s="60"/>
      <c r="T6312" s="60"/>
      <c r="U6312" s="60"/>
      <c r="V6312" s="46"/>
      <c r="W6312" s="28"/>
      <c r="X6312" s="28"/>
      <c r="Y6312" s="28"/>
      <c r="AA6312" s="77"/>
      <c r="AB6312" s="28"/>
      <c r="AC6312" s="28"/>
      <c r="AD6312" s="28"/>
      <c r="AE6312" s="28"/>
      <c r="AF6312" s="28"/>
      <c r="AG6312" s="28"/>
      <c r="AH6312" s="28"/>
      <c r="AI6312" s="28"/>
      <c r="AJ6312" s="28"/>
      <c r="AK6312" s="28"/>
      <c r="AL6312" s="28"/>
      <c r="AM6312" s="28"/>
      <c r="AN6312" s="28"/>
      <c r="AO6312" s="28"/>
      <c r="AP6312" s="28"/>
      <c r="AQ6312" s="28"/>
      <c r="AR6312" s="28"/>
      <c r="AS6312" s="28"/>
      <c r="AT6312" s="96"/>
      <c r="AU6312" s="28"/>
      <c r="AV6312" s="28"/>
      <c r="AW6312" s="28"/>
      <c r="AX6312" s="28"/>
      <c r="AY6312" s="28"/>
      <c r="AZ6312" s="28"/>
      <c r="BA6312" s="28"/>
      <c r="BB6312" s="28"/>
      <c r="BC6312" s="28"/>
      <c r="BD6312" s="28"/>
      <c r="BE6312" s="28"/>
    </row>
    <row r="6313" spans="3:57" ht="14.25" customHeight="1">
      <c r="C6313" s="46"/>
      <c r="D6313" s="28"/>
      <c r="E6313" s="28"/>
      <c r="F6313" s="28"/>
      <c r="G6313" s="28"/>
      <c r="H6313" s="28"/>
      <c r="I6313" s="28"/>
      <c r="J6313" s="28"/>
      <c r="K6313" s="28"/>
      <c r="L6313" s="28"/>
      <c r="M6313" s="28"/>
      <c r="N6313" s="28"/>
      <c r="O6313" s="28"/>
      <c r="P6313" s="60"/>
      <c r="Q6313" s="60"/>
      <c r="R6313" s="60"/>
      <c r="S6313" s="60"/>
      <c r="T6313" s="60"/>
      <c r="U6313" s="60"/>
      <c r="V6313" s="46"/>
      <c r="W6313" s="28"/>
      <c r="X6313" s="28"/>
      <c r="Y6313" s="28"/>
      <c r="AA6313" s="77"/>
      <c r="AB6313" s="28"/>
      <c r="AC6313" s="28"/>
      <c r="AD6313" s="28"/>
      <c r="AE6313" s="28"/>
      <c r="AF6313" s="28"/>
      <c r="AG6313" s="28"/>
      <c r="AH6313" s="28"/>
      <c r="AI6313" s="28"/>
      <c r="AJ6313" s="28"/>
      <c r="AK6313" s="28"/>
      <c r="AL6313" s="28"/>
      <c r="AM6313" s="28"/>
      <c r="AN6313" s="28"/>
      <c r="AO6313" s="28"/>
      <c r="AP6313" s="28"/>
      <c r="AQ6313" s="28"/>
      <c r="AR6313" s="28"/>
      <c r="AS6313" s="28"/>
      <c r="AT6313" s="96"/>
      <c r="AU6313" s="28"/>
      <c r="AV6313" s="28"/>
      <c r="AW6313" s="28"/>
      <c r="AX6313" s="28"/>
      <c r="AY6313" s="28"/>
      <c r="AZ6313" s="28"/>
      <c r="BA6313" s="28"/>
      <c r="BB6313" s="28"/>
      <c r="BC6313" s="28"/>
      <c r="BD6313" s="28"/>
      <c r="BE6313" s="28"/>
    </row>
    <row r="6314" spans="3:57" ht="14.25" customHeight="1">
      <c r="C6314" s="46"/>
      <c r="D6314" s="28"/>
      <c r="E6314" s="28"/>
      <c r="F6314" s="28"/>
      <c r="G6314" s="28"/>
      <c r="H6314" s="28"/>
      <c r="I6314" s="28"/>
      <c r="J6314" s="28"/>
      <c r="K6314" s="28"/>
      <c r="L6314" s="28"/>
      <c r="M6314" s="28"/>
      <c r="N6314" s="28"/>
      <c r="O6314" s="28"/>
      <c r="P6314" s="60"/>
      <c r="Q6314" s="60"/>
      <c r="R6314" s="60"/>
      <c r="S6314" s="60"/>
      <c r="T6314" s="60"/>
      <c r="U6314" s="60"/>
      <c r="V6314" s="46"/>
      <c r="W6314" s="28"/>
      <c r="X6314" s="28"/>
      <c r="Y6314" s="28"/>
      <c r="AA6314" s="77"/>
      <c r="AB6314" s="28"/>
      <c r="AC6314" s="28"/>
      <c r="AD6314" s="28"/>
      <c r="AE6314" s="28"/>
      <c r="AF6314" s="28"/>
      <c r="AG6314" s="28"/>
      <c r="AH6314" s="28"/>
      <c r="AI6314" s="28"/>
      <c r="AJ6314" s="28"/>
      <c r="AK6314" s="28"/>
      <c r="AL6314" s="28"/>
      <c r="AM6314" s="28"/>
      <c r="AN6314" s="28"/>
      <c r="AO6314" s="28"/>
      <c r="AP6314" s="28"/>
      <c r="AQ6314" s="28"/>
      <c r="AR6314" s="28"/>
      <c r="AS6314" s="28"/>
      <c r="AT6314" s="96"/>
      <c r="AU6314" s="28"/>
      <c r="AV6314" s="28"/>
      <c r="AW6314" s="28"/>
      <c r="AX6314" s="28"/>
      <c r="AY6314" s="28"/>
      <c r="AZ6314" s="28"/>
      <c r="BA6314" s="28"/>
      <c r="BB6314" s="28"/>
      <c r="BC6314" s="28"/>
      <c r="BD6314" s="28"/>
      <c r="BE6314" s="28"/>
    </row>
    <row r="6315" spans="3:57" ht="14.25" customHeight="1">
      <c r="C6315" s="46"/>
      <c r="D6315" s="28"/>
      <c r="E6315" s="28"/>
      <c r="F6315" s="28"/>
      <c r="G6315" s="28"/>
      <c r="H6315" s="28"/>
      <c r="I6315" s="28"/>
      <c r="J6315" s="28"/>
      <c r="K6315" s="28"/>
      <c r="L6315" s="28"/>
      <c r="M6315" s="28"/>
      <c r="N6315" s="28"/>
      <c r="O6315" s="28"/>
      <c r="P6315" s="60"/>
      <c r="Q6315" s="60"/>
      <c r="R6315" s="60"/>
      <c r="S6315" s="60"/>
      <c r="T6315" s="60"/>
      <c r="U6315" s="60"/>
      <c r="V6315" s="46"/>
      <c r="W6315" s="28"/>
      <c r="X6315" s="28"/>
      <c r="Y6315" s="28"/>
      <c r="AA6315" s="77"/>
      <c r="AB6315" s="28"/>
      <c r="AC6315" s="28"/>
      <c r="AD6315" s="28"/>
      <c r="AE6315" s="28"/>
      <c r="AF6315" s="28"/>
      <c r="AG6315" s="28"/>
      <c r="AH6315" s="28"/>
      <c r="AI6315" s="28"/>
      <c r="AJ6315" s="28"/>
      <c r="AK6315" s="28"/>
      <c r="AL6315" s="28"/>
      <c r="AM6315" s="28"/>
      <c r="AN6315" s="28"/>
      <c r="AO6315" s="28"/>
      <c r="AP6315" s="28"/>
      <c r="AQ6315" s="28"/>
      <c r="AR6315" s="28"/>
      <c r="AS6315" s="28"/>
      <c r="AT6315" s="96"/>
      <c r="AU6315" s="28"/>
      <c r="AV6315" s="28"/>
      <c r="AW6315" s="28"/>
      <c r="AX6315" s="28"/>
      <c r="AY6315" s="28"/>
      <c r="AZ6315" s="28"/>
      <c r="BA6315" s="28"/>
      <c r="BB6315" s="28"/>
      <c r="BC6315" s="28"/>
      <c r="BD6315" s="28"/>
      <c r="BE6315" s="28"/>
    </row>
    <row r="6316" spans="3:57" ht="14.25" customHeight="1">
      <c r="C6316" s="46"/>
      <c r="D6316" s="28"/>
      <c r="E6316" s="28"/>
      <c r="F6316" s="28"/>
      <c r="G6316" s="28"/>
      <c r="H6316" s="28"/>
      <c r="I6316" s="28"/>
      <c r="J6316" s="28"/>
      <c r="K6316" s="28"/>
      <c r="L6316" s="28"/>
      <c r="M6316" s="28"/>
      <c r="N6316" s="28"/>
      <c r="O6316" s="28"/>
      <c r="P6316" s="60"/>
      <c r="Q6316" s="60"/>
      <c r="R6316" s="60"/>
      <c r="S6316" s="60"/>
      <c r="T6316" s="60"/>
      <c r="U6316" s="60"/>
      <c r="V6316" s="46"/>
      <c r="W6316" s="28"/>
      <c r="X6316" s="28"/>
      <c r="Y6316" s="28"/>
      <c r="AA6316" s="77"/>
      <c r="AB6316" s="28"/>
      <c r="AC6316" s="28"/>
      <c r="AD6316" s="28"/>
      <c r="AE6316" s="28"/>
      <c r="AF6316" s="28"/>
      <c r="AG6316" s="28"/>
      <c r="AH6316" s="28"/>
      <c r="AI6316" s="28"/>
      <c r="AJ6316" s="28"/>
      <c r="AK6316" s="28"/>
      <c r="AL6316" s="28"/>
      <c r="AM6316" s="28"/>
      <c r="AN6316" s="28"/>
      <c r="AO6316" s="28"/>
      <c r="AP6316" s="28"/>
      <c r="AQ6316" s="28"/>
      <c r="AR6316" s="28"/>
      <c r="AS6316" s="28"/>
      <c r="AT6316" s="96"/>
      <c r="AU6316" s="28"/>
      <c r="AV6316" s="28"/>
      <c r="AW6316" s="28"/>
      <c r="AX6316" s="28"/>
      <c r="AY6316" s="28"/>
      <c r="AZ6316" s="28"/>
      <c r="BA6316" s="28"/>
      <c r="BB6316" s="28"/>
      <c r="BC6316" s="28"/>
      <c r="BD6316" s="28"/>
      <c r="BE6316" s="28"/>
    </row>
    <row r="6317" spans="3:57" ht="14.25" customHeight="1">
      <c r="C6317" s="46"/>
      <c r="D6317" s="28"/>
      <c r="E6317" s="28"/>
      <c r="F6317" s="28"/>
      <c r="G6317" s="28"/>
      <c r="H6317" s="28"/>
      <c r="I6317" s="28"/>
      <c r="J6317" s="28"/>
      <c r="K6317" s="28"/>
      <c r="L6317" s="28"/>
      <c r="M6317" s="28"/>
      <c r="N6317" s="28"/>
      <c r="O6317" s="28"/>
      <c r="P6317" s="60"/>
      <c r="Q6317" s="60"/>
      <c r="R6317" s="60"/>
      <c r="S6317" s="60"/>
      <c r="U6317" s="60"/>
      <c r="V6317" s="46"/>
      <c r="W6317" s="28"/>
      <c r="X6317" s="28"/>
      <c r="Y6317" s="28"/>
      <c r="AA6317" s="77"/>
      <c r="AB6317" s="28"/>
      <c r="AC6317" s="28"/>
      <c r="AD6317" s="28"/>
      <c r="AE6317" s="28"/>
      <c r="AF6317" s="28"/>
      <c r="AG6317" s="28"/>
      <c r="AH6317" s="28"/>
      <c r="AI6317" s="28"/>
      <c r="AJ6317" s="28"/>
      <c r="AK6317" s="28"/>
      <c r="AL6317" s="28"/>
      <c r="AM6317" s="28"/>
      <c r="AN6317" s="28"/>
      <c r="AO6317" s="28"/>
      <c r="AP6317" s="28"/>
      <c r="AQ6317" s="28"/>
      <c r="AR6317" s="28"/>
      <c r="AS6317" s="28"/>
      <c r="AT6317" s="96"/>
      <c r="AU6317" s="28"/>
      <c r="AV6317" s="28"/>
      <c r="AW6317" s="28"/>
      <c r="AX6317" s="28"/>
      <c r="AY6317" s="28"/>
      <c r="AZ6317" s="28"/>
      <c r="BA6317" s="28"/>
      <c r="BB6317" s="28"/>
      <c r="BC6317" s="28"/>
      <c r="BD6317" s="28"/>
      <c r="BE6317" s="28"/>
    </row>
    <row r="6318" spans="3:57" ht="14.25" customHeight="1">
      <c r="C6318" s="46"/>
      <c r="D6318" s="28"/>
      <c r="E6318" s="28"/>
      <c r="F6318" s="28"/>
      <c r="G6318" s="28"/>
      <c r="H6318" s="28"/>
      <c r="I6318" s="28"/>
      <c r="J6318" s="28"/>
      <c r="K6318" s="28"/>
      <c r="L6318" s="28"/>
      <c r="M6318" s="28"/>
      <c r="N6318" s="28"/>
      <c r="O6318" s="28"/>
      <c r="P6318" s="60"/>
      <c r="Q6318" s="60"/>
      <c r="R6318" s="60"/>
      <c r="S6318" s="60"/>
      <c r="U6318" s="60"/>
      <c r="V6318" s="46"/>
      <c r="W6318" s="28"/>
      <c r="X6318" s="28"/>
      <c r="Y6318" s="28"/>
      <c r="AA6318" s="77"/>
      <c r="AB6318" s="28"/>
      <c r="AC6318" s="28"/>
      <c r="AD6318" s="28"/>
      <c r="AE6318" s="28"/>
      <c r="AF6318" s="28"/>
      <c r="AG6318" s="28"/>
      <c r="AH6318" s="28"/>
      <c r="AI6318" s="28"/>
      <c r="AJ6318" s="28"/>
      <c r="AK6318" s="28"/>
      <c r="AL6318" s="28"/>
      <c r="AM6318" s="28"/>
      <c r="AN6318" s="28"/>
      <c r="AO6318" s="28"/>
      <c r="AP6318" s="28"/>
      <c r="AQ6318" s="28"/>
      <c r="AR6318" s="28"/>
      <c r="AS6318" s="28"/>
      <c r="AT6318" s="96"/>
      <c r="AU6318" s="28"/>
      <c r="AV6318" s="28"/>
      <c r="AW6318" s="28"/>
      <c r="AX6318" s="28"/>
      <c r="AY6318" s="28"/>
      <c r="AZ6318" s="28"/>
      <c r="BA6318" s="28"/>
      <c r="BB6318" s="28"/>
      <c r="BC6318" s="28"/>
      <c r="BD6318" s="28"/>
      <c r="BE6318" s="28"/>
    </row>
    <row r="6319" spans="3:57" ht="14.25" customHeight="1">
      <c r="C6319" s="46"/>
      <c r="D6319" s="28"/>
      <c r="E6319" s="28"/>
      <c r="F6319" s="28"/>
      <c r="G6319" s="28"/>
      <c r="H6319" s="28"/>
      <c r="I6319" s="28"/>
      <c r="J6319" s="28"/>
      <c r="K6319" s="28"/>
      <c r="L6319" s="28"/>
      <c r="M6319" s="28"/>
      <c r="N6319" s="28"/>
      <c r="O6319" s="28"/>
      <c r="P6319" s="60"/>
      <c r="Q6319" s="60"/>
      <c r="R6319" s="60"/>
      <c r="S6319" s="60"/>
      <c r="U6319" s="60"/>
      <c r="V6319" s="46"/>
      <c r="W6319" s="28"/>
      <c r="X6319" s="28"/>
      <c r="Y6319" s="28"/>
      <c r="AA6319" s="77"/>
      <c r="AB6319" s="28"/>
      <c r="AC6319" s="28"/>
      <c r="AD6319" s="28"/>
      <c r="AE6319" s="28"/>
      <c r="AF6319" s="28"/>
      <c r="AG6319" s="28"/>
      <c r="AH6319" s="28"/>
      <c r="AI6319" s="28"/>
      <c r="AJ6319" s="28"/>
      <c r="AK6319" s="28"/>
      <c r="AL6319" s="28"/>
      <c r="AM6319" s="28"/>
      <c r="AN6319" s="28"/>
      <c r="AO6319" s="28"/>
      <c r="AP6319" s="28"/>
      <c r="AQ6319" s="28"/>
      <c r="AR6319" s="28"/>
      <c r="AS6319" s="28"/>
      <c r="AT6319" s="96"/>
      <c r="AU6319" s="28"/>
      <c r="AV6319" s="28"/>
      <c r="AW6319" s="28"/>
      <c r="AX6319" s="28"/>
      <c r="AY6319" s="28"/>
      <c r="AZ6319" s="28"/>
      <c r="BA6319" s="28"/>
      <c r="BB6319" s="28"/>
      <c r="BC6319" s="28"/>
      <c r="BD6319" s="28"/>
      <c r="BE6319" s="28"/>
    </row>
    <row r="6320" spans="3:57" ht="14.25" customHeight="1">
      <c r="C6320" s="46"/>
      <c r="D6320" s="28"/>
      <c r="E6320" s="28"/>
      <c r="F6320" s="28"/>
      <c r="G6320" s="28"/>
      <c r="H6320" s="28"/>
      <c r="I6320" s="28"/>
      <c r="J6320" s="28"/>
      <c r="K6320" s="28"/>
      <c r="L6320" s="28"/>
      <c r="M6320" s="28"/>
      <c r="N6320" s="28"/>
      <c r="O6320" s="28"/>
      <c r="P6320" s="60"/>
      <c r="Q6320" s="60"/>
      <c r="R6320" s="60"/>
      <c r="S6320" s="60"/>
      <c r="U6320" s="60"/>
      <c r="V6320" s="46"/>
      <c r="W6320" s="28"/>
      <c r="X6320" s="28"/>
      <c r="Y6320" s="28"/>
      <c r="AA6320" s="77"/>
      <c r="AB6320" s="28"/>
      <c r="AC6320" s="28"/>
      <c r="AD6320" s="28"/>
      <c r="AE6320" s="28"/>
      <c r="AF6320" s="28"/>
      <c r="AG6320" s="28"/>
      <c r="AH6320" s="28"/>
      <c r="AI6320" s="28"/>
      <c r="AJ6320" s="28"/>
      <c r="AK6320" s="28"/>
      <c r="AL6320" s="28"/>
      <c r="AM6320" s="28"/>
      <c r="AN6320" s="28"/>
      <c r="AO6320" s="28"/>
      <c r="AP6320" s="28"/>
      <c r="AQ6320" s="28"/>
      <c r="AR6320" s="28"/>
      <c r="AS6320" s="28"/>
      <c r="AT6320" s="96"/>
      <c r="AU6320" s="28"/>
      <c r="AV6320" s="28"/>
      <c r="AW6320" s="28"/>
      <c r="AX6320" s="28"/>
      <c r="AY6320" s="28"/>
      <c r="AZ6320" s="28"/>
      <c r="BA6320" s="28"/>
      <c r="BB6320" s="28"/>
      <c r="BC6320" s="28"/>
      <c r="BD6320" s="28"/>
      <c r="BE6320" s="28"/>
    </row>
    <row r="6321" spans="3:57" ht="14.25" customHeight="1">
      <c r="C6321" s="46"/>
      <c r="D6321" s="28"/>
      <c r="E6321" s="28"/>
      <c r="F6321" s="28"/>
      <c r="G6321" s="28"/>
      <c r="H6321" s="28"/>
      <c r="I6321" s="28"/>
      <c r="J6321" s="28"/>
      <c r="K6321" s="28"/>
      <c r="L6321" s="28"/>
      <c r="M6321" s="28"/>
      <c r="N6321" s="28"/>
      <c r="O6321" s="28"/>
      <c r="P6321" s="60"/>
      <c r="Q6321" s="60"/>
      <c r="R6321" s="60"/>
      <c r="S6321" s="60"/>
      <c r="T6321" s="60"/>
      <c r="U6321" s="60"/>
      <c r="V6321" s="46"/>
      <c r="W6321" s="28"/>
      <c r="X6321" s="28"/>
      <c r="Y6321" s="28"/>
      <c r="AA6321" s="77"/>
      <c r="AB6321" s="28"/>
      <c r="AC6321" s="28"/>
      <c r="AD6321" s="28"/>
      <c r="AE6321" s="28"/>
      <c r="AF6321" s="28"/>
      <c r="AG6321" s="28"/>
      <c r="AH6321" s="28"/>
      <c r="AI6321" s="28"/>
      <c r="AJ6321" s="28"/>
      <c r="AK6321" s="28"/>
      <c r="AL6321" s="28"/>
      <c r="AM6321" s="28"/>
      <c r="AN6321" s="28"/>
      <c r="AO6321" s="28"/>
      <c r="AP6321" s="28"/>
      <c r="AQ6321" s="28"/>
      <c r="AR6321" s="28"/>
      <c r="AS6321" s="28"/>
      <c r="AT6321" s="96"/>
      <c r="AU6321" s="28"/>
      <c r="AV6321" s="28"/>
      <c r="AW6321" s="28"/>
      <c r="AX6321" s="28"/>
      <c r="AY6321" s="28"/>
      <c r="AZ6321" s="28"/>
      <c r="BA6321" s="28"/>
      <c r="BB6321" s="28"/>
      <c r="BC6321" s="28"/>
      <c r="BD6321" s="28"/>
      <c r="BE6321" s="28"/>
    </row>
    <row r="6322" spans="3:57" ht="14.25" customHeight="1">
      <c r="C6322" s="46"/>
      <c r="D6322" s="28"/>
      <c r="E6322" s="28"/>
      <c r="F6322" s="28"/>
      <c r="G6322" s="28"/>
      <c r="H6322" s="28"/>
      <c r="I6322" s="28"/>
      <c r="J6322" s="28"/>
      <c r="K6322" s="28"/>
      <c r="L6322" s="28"/>
      <c r="M6322" s="28"/>
      <c r="N6322" s="28"/>
      <c r="O6322" s="28"/>
      <c r="P6322" s="60"/>
      <c r="Q6322" s="60"/>
      <c r="R6322" s="60"/>
      <c r="S6322" s="60"/>
      <c r="T6322" s="60"/>
      <c r="U6322" s="60"/>
      <c r="V6322" s="46"/>
      <c r="W6322" s="28"/>
      <c r="X6322" s="28"/>
      <c r="Y6322" s="28"/>
      <c r="AA6322" s="77"/>
      <c r="AB6322" s="28"/>
      <c r="AC6322" s="28"/>
      <c r="AD6322" s="28"/>
      <c r="AE6322" s="28"/>
      <c r="AF6322" s="28"/>
      <c r="AG6322" s="28"/>
      <c r="AH6322" s="28"/>
      <c r="AI6322" s="28"/>
      <c r="AJ6322" s="28"/>
      <c r="AK6322" s="28"/>
      <c r="AL6322" s="28"/>
      <c r="AM6322" s="28"/>
      <c r="AN6322" s="28"/>
      <c r="AO6322" s="28"/>
      <c r="AP6322" s="28"/>
      <c r="AQ6322" s="28"/>
      <c r="AR6322" s="28"/>
      <c r="AS6322" s="28"/>
      <c r="AT6322" s="96"/>
      <c r="AU6322" s="28"/>
      <c r="AV6322" s="28"/>
      <c r="AW6322" s="28"/>
      <c r="AX6322" s="28"/>
      <c r="AY6322" s="28"/>
      <c r="AZ6322" s="28"/>
      <c r="BA6322" s="28"/>
      <c r="BB6322" s="28"/>
      <c r="BC6322" s="28"/>
      <c r="BD6322" s="28"/>
      <c r="BE6322" s="28"/>
    </row>
    <row r="6323" spans="3:57" ht="14.25" customHeight="1">
      <c r="C6323" s="46"/>
      <c r="D6323" s="28"/>
      <c r="E6323" s="28"/>
      <c r="F6323" s="28"/>
      <c r="G6323" s="28"/>
      <c r="H6323" s="28"/>
      <c r="I6323" s="28"/>
      <c r="J6323" s="28"/>
      <c r="K6323" s="28"/>
      <c r="L6323" s="28"/>
      <c r="M6323" s="28"/>
      <c r="N6323" s="28"/>
      <c r="O6323" s="28"/>
      <c r="P6323" s="60"/>
      <c r="Q6323" s="60"/>
      <c r="R6323" s="60"/>
      <c r="S6323" s="60"/>
      <c r="T6323" s="60"/>
      <c r="U6323" s="60"/>
      <c r="V6323" s="46"/>
      <c r="W6323" s="28"/>
      <c r="X6323" s="28"/>
      <c r="Y6323" s="28"/>
      <c r="AA6323" s="77"/>
      <c r="AB6323" s="28"/>
      <c r="AC6323" s="28"/>
      <c r="AD6323" s="28"/>
      <c r="AE6323" s="28"/>
      <c r="AF6323" s="28"/>
      <c r="AG6323" s="28"/>
      <c r="AH6323" s="28"/>
      <c r="AI6323" s="28"/>
      <c r="AJ6323" s="28"/>
      <c r="AK6323" s="28"/>
      <c r="AL6323" s="28"/>
      <c r="AM6323" s="28"/>
      <c r="AN6323" s="28"/>
      <c r="AO6323" s="28"/>
      <c r="AP6323" s="28"/>
      <c r="AQ6323" s="28"/>
      <c r="AR6323" s="28"/>
      <c r="AS6323" s="28"/>
      <c r="AT6323" s="96"/>
      <c r="AU6323" s="28"/>
      <c r="AV6323" s="28"/>
      <c r="AW6323" s="28"/>
      <c r="AX6323" s="28"/>
      <c r="AY6323" s="28"/>
      <c r="AZ6323" s="28"/>
      <c r="BA6323" s="28"/>
      <c r="BB6323" s="28"/>
      <c r="BC6323" s="28"/>
      <c r="BD6323" s="28"/>
      <c r="BE6323" s="28"/>
    </row>
    <row r="6324" spans="3:57" ht="14.25" customHeight="1">
      <c r="C6324" s="46"/>
      <c r="D6324" s="28"/>
      <c r="E6324" s="28"/>
      <c r="F6324" s="28"/>
      <c r="G6324" s="28"/>
      <c r="H6324" s="28"/>
      <c r="I6324" s="28"/>
      <c r="J6324" s="28"/>
      <c r="K6324" s="28"/>
      <c r="L6324" s="28"/>
      <c r="M6324" s="28"/>
      <c r="N6324" s="28"/>
      <c r="O6324" s="28"/>
      <c r="P6324" s="60"/>
      <c r="Q6324" s="60"/>
      <c r="R6324" s="60"/>
      <c r="S6324" s="60"/>
      <c r="T6324" s="60"/>
      <c r="U6324" s="60"/>
      <c r="V6324" s="46"/>
      <c r="W6324" s="28"/>
      <c r="X6324" s="28"/>
      <c r="Y6324" s="28"/>
      <c r="AA6324" s="77"/>
      <c r="AB6324" s="28"/>
      <c r="AC6324" s="28"/>
      <c r="AD6324" s="28"/>
      <c r="AE6324" s="28"/>
      <c r="AF6324" s="28"/>
      <c r="AG6324" s="28"/>
      <c r="AH6324" s="28"/>
      <c r="AI6324" s="28"/>
      <c r="AJ6324" s="28"/>
      <c r="AK6324" s="28"/>
      <c r="AL6324" s="28"/>
      <c r="AM6324" s="28"/>
      <c r="AN6324" s="28"/>
      <c r="AO6324" s="28"/>
      <c r="AP6324" s="28"/>
      <c r="AQ6324" s="28"/>
      <c r="AR6324" s="28"/>
      <c r="AS6324" s="28"/>
      <c r="AT6324" s="96"/>
      <c r="AU6324" s="28"/>
      <c r="AV6324" s="28"/>
      <c r="AW6324" s="28"/>
      <c r="AX6324" s="28"/>
      <c r="AY6324" s="28"/>
      <c r="AZ6324" s="28"/>
      <c r="BA6324" s="28"/>
      <c r="BB6324" s="28"/>
      <c r="BC6324" s="28"/>
      <c r="BD6324" s="28"/>
      <c r="BE6324" s="28"/>
    </row>
    <row r="6325" spans="3:57" ht="14.25" customHeight="1">
      <c r="C6325" s="46"/>
      <c r="D6325" s="28"/>
      <c r="E6325" s="28"/>
      <c r="F6325" s="28"/>
      <c r="G6325" s="28"/>
      <c r="H6325" s="28"/>
      <c r="I6325" s="28"/>
      <c r="J6325" s="28"/>
      <c r="K6325" s="28"/>
      <c r="L6325" s="28"/>
      <c r="M6325" s="28"/>
      <c r="N6325" s="28"/>
      <c r="O6325" s="28"/>
      <c r="P6325" s="60"/>
      <c r="Q6325" s="60"/>
      <c r="R6325" s="60"/>
      <c r="T6325" s="60"/>
      <c r="V6325" s="46"/>
      <c r="W6325" s="28"/>
      <c r="X6325" s="28"/>
      <c r="Y6325" s="28"/>
      <c r="AA6325" s="77"/>
      <c r="AB6325" s="28"/>
      <c r="AC6325" s="28"/>
      <c r="AD6325" s="28"/>
      <c r="AE6325" s="28"/>
      <c r="AF6325" s="28"/>
      <c r="AG6325" s="28"/>
      <c r="AH6325" s="28"/>
      <c r="AI6325" s="28"/>
      <c r="AJ6325" s="28"/>
      <c r="AK6325" s="28"/>
      <c r="AL6325" s="28"/>
      <c r="AM6325" s="28"/>
      <c r="AN6325" s="28"/>
      <c r="AO6325" s="28"/>
      <c r="AP6325" s="28"/>
      <c r="AQ6325" s="28"/>
      <c r="AR6325" s="28"/>
      <c r="AS6325" s="28"/>
      <c r="AT6325" s="96"/>
      <c r="AU6325" s="28"/>
      <c r="AV6325" s="28"/>
      <c r="AW6325" s="28"/>
      <c r="AX6325" s="28"/>
      <c r="AY6325" s="28"/>
      <c r="AZ6325" s="28"/>
      <c r="BA6325" s="28"/>
      <c r="BB6325" s="28"/>
      <c r="BC6325" s="28"/>
      <c r="BD6325" s="28"/>
      <c r="BE6325" s="28"/>
    </row>
    <row r="6326" spans="3:57" ht="14.25" customHeight="1">
      <c r="C6326" s="46"/>
      <c r="D6326" s="28"/>
      <c r="E6326" s="28"/>
      <c r="F6326" s="28"/>
      <c r="G6326" s="28"/>
      <c r="H6326" s="28"/>
      <c r="I6326" s="28"/>
      <c r="J6326" s="28"/>
      <c r="K6326" s="28"/>
      <c r="L6326" s="28"/>
      <c r="M6326" s="28"/>
      <c r="N6326" s="28"/>
      <c r="O6326" s="28"/>
      <c r="P6326" s="60"/>
      <c r="Q6326" s="60"/>
      <c r="R6326" s="60"/>
      <c r="V6326" s="46"/>
      <c r="W6326" s="28"/>
      <c r="X6326" s="28"/>
      <c r="Y6326" s="28"/>
      <c r="AA6326" s="77"/>
      <c r="AB6326" s="28"/>
      <c r="AC6326" s="28"/>
      <c r="AD6326" s="28"/>
      <c r="AE6326" s="28"/>
      <c r="AF6326" s="28"/>
      <c r="AG6326" s="28"/>
      <c r="AH6326" s="28"/>
      <c r="AI6326" s="28"/>
      <c r="AL6326" s="28"/>
      <c r="AM6326" s="28"/>
      <c r="AN6326" s="28"/>
      <c r="AO6326" s="28"/>
      <c r="AP6326" s="28"/>
      <c r="AQ6326" s="28"/>
      <c r="AR6326" s="28"/>
      <c r="AS6326" s="28"/>
      <c r="AT6326" s="96"/>
      <c r="AU6326" s="28"/>
      <c r="AV6326" s="28"/>
      <c r="AW6326" s="28"/>
      <c r="AX6326" s="28"/>
      <c r="AY6326" s="28"/>
      <c r="AZ6326" s="28"/>
      <c r="BA6326" s="28"/>
      <c r="BB6326" s="28"/>
      <c r="BC6326" s="28"/>
      <c r="BD6326" s="28"/>
      <c r="BE6326" s="28"/>
    </row>
    <row r="6327" spans="3:57" ht="14.25" customHeight="1">
      <c r="C6327" s="46"/>
      <c r="D6327" s="28"/>
      <c r="E6327" s="28"/>
      <c r="F6327" s="28"/>
      <c r="G6327" s="28"/>
      <c r="H6327" s="28"/>
      <c r="I6327" s="28"/>
      <c r="J6327" s="28"/>
      <c r="K6327" s="28"/>
      <c r="L6327" s="28"/>
      <c r="M6327" s="28"/>
      <c r="N6327" s="28"/>
      <c r="O6327" s="28"/>
      <c r="P6327" s="60"/>
      <c r="Q6327" s="60"/>
      <c r="R6327" s="60"/>
      <c r="T6327" s="60"/>
      <c r="V6327" s="46"/>
      <c r="W6327" s="28"/>
      <c r="X6327" s="28"/>
      <c r="Y6327" s="28"/>
      <c r="AA6327" s="77"/>
      <c r="AB6327" s="28"/>
      <c r="AC6327" s="28"/>
      <c r="AD6327" s="28"/>
      <c r="AE6327" s="28"/>
      <c r="AF6327" s="28"/>
      <c r="AG6327" s="28"/>
      <c r="AH6327" s="28"/>
      <c r="AI6327" s="28"/>
      <c r="AL6327" s="28"/>
      <c r="AM6327" s="28"/>
      <c r="AN6327" s="28"/>
      <c r="AO6327" s="28"/>
      <c r="AP6327" s="28"/>
      <c r="AT6327" s="96"/>
      <c r="AU6327" s="28"/>
      <c r="AV6327" s="28"/>
      <c r="AW6327" s="28"/>
      <c r="AX6327" s="28"/>
      <c r="AY6327" s="28"/>
      <c r="AZ6327" s="28"/>
      <c r="BA6327" s="28"/>
      <c r="BB6327" s="28"/>
      <c r="BC6327" s="28"/>
      <c r="BD6327" s="28"/>
      <c r="BE6327" s="28"/>
    </row>
    <row r="6328" spans="3:57" ht="14.25" customHeight="1">
      <c r="C6328" s="46"/>
      <c r="D6328" s="28"/>
      <c r="E6328" s="28"/>
      <c r="F6328" s="28"/>
      <c r="G6328" s="28"/>
      <c r="H6328" s="28"/>
      <c r="I6328" s="28"/>
      <c r="J6328" s="28"/>
      <c r="K6328" s="28"/>
      <c r="L6328" s="28"/>
      <c r="M6328" s="28"/>
      <c r="N6328" s="28"/>
      <c r="O6328" s="28"/>
      <c r="P6328" s="60"/>
      <c r="Q6328" s="60"/>
      <c r="R6328" s="60"/>
      <c r="V6328" s="46"/>
      <c r="W6328" s="28"/>
      <c r="X6328" s="28"/>
      <c r="Y6328" s="28"/>
      <c r="AA6328" s="77"/>
      <c r="AE6328" s="28"/>
      <c r="AF6328" s="28"/>
      <c r="AG6328" s="28"/>
      <c r="AH6328" s="28"/>
      <c r="AI6328" s="28"/>
      <c r="AL6328" s="28"/>
      <c r="AM6328" s="28"/>
      <c r="AN6328" s="28"/>
      <c r="AO6328" s="28"/>
      <c r="AP6328" s="28"/>
      <c r="AW6328" s="28"/>
      <c r="AX6328" s="28"/>
      <c r="AY6328" s="28"/>
      <c r="AZ6328" s="28"/>
      <c r="BA6328" s="28"/>
      <c r="BB6328" s="28"/>
      <c r="BC6328" s="28"/>
      <c r="BD6328" s="28"/>
      <c r="BE6328" s="28"/>
    </row>
    <row r="6329" spans="3:57" ht="14.25" customHeight="1">
      <c r="C6329" s="46"/>
      <c r="D6329" s="28"/>
      <c r="E6329" s="28"/>
      <c r="F6329" s="28"/>
      <c r="G6329" s="28"/>
      <c r="H6329" s="28"/>
      <c r="I6329" s="28"/>
      <c r="J6329" s="28"/>
      <c r="K6329" s="28"/>
      <c r="L6329" s="28"/>
      <c r="M6329" s="28"/>
      <c r="N6329" s="28"/>
      <c r="O6329" s="28"/>
      <c r="P6329" s="60"/>
      <c r="Q6329" s="60"/>
      <c r="R6329" s="60"/>
      <c r="S6329" s="60"/>
      <c r="T6329" s="60"/>
      <c r="U6329" s="60"/>
      <c r="V6329" s="46"/>
      <c r="W6329" s="28"/>
      <c r="X6329" s="28"/>
      <c r="Y6329" s="28"/>
      <c r="AA6329" s="77"/>
      <c r="AE6329" s="28"/>
      <c r="AF6329" s="28"/>
      <c r="AG6329" s="28"/>
      <c r="AH6329" s="28"/>
      <c r="AI6329" s="28"/>
      <c r="AL6329" s="28"/>
      <c r="AM6329" s="28"/>
      <c r="AN6329" s="28"/>
      <c r="AO6329" s="28"/>
      <c r="AP6329" s="28"/>
      <c r="AW6329" s="28"/>
      <c r="AX6329" s="28"/>
      <c r="AY6329" s="28"/>
      <c r="AZ6329" s="28"/>
      <c r="BA6329" s="28"/>
      <c r="BB6329" s="28"/>
      <c r="BC6329" s="28"/>
      <c r="BD6329" s="28"/>
      <c r="BE6329" s="28"/>
    </row>
    <row r="6330" spans="3:57" ht="14.25" customHeight="1">
      <c r="C6330" s="46"/>
      <c r="D6330" s="28"/>
      <c r="E6330" s="28"/>
      <c r="F6330" s="28"/>
      <c r="G6330" s="28"/>
      <c r="H6330" s="28"/>
      <c r="I6330" s="28"/>
      <c r="J6330" s="28"/>
      <c r="K6330" s="28"/>
      <c r="L6330" s="28"/>
      <c r="M6330" s="28"/>
      <c r="N6330" s="28"/>
      <c r="O6330" s="28"/>
      <c r="P6330" s="60"/>
      <c r="Q6330" s="60"/>
      <c r="R6330" s="60"/>
      <c r="S6330" s="60"/>
      <c r="T6330" s="60"/>
      <c r="U6330" s="60"/>
      <c r="V6330" s="46"/>
      <c r="W6330" s="28"/>
      <c r="X6330" s="28"/>
      <c r="Y6330" s="28"/>
      <c r="AA6330" s="77"/>
      <c r="AE6330" s="28"/>
      <c r="AF6330" s="28"/>
      <c r="AG6330" s="28"/>
      <c r="AH6330" s="28"/>
      <c r="AI6330" s="28"/>
      <c r="AJ6330" s="28"/>
      <c r="AK6330" s="28"/>
      <c r="AL6330" s="28"/>
      <c r="AM6330" s="28"/>
      <c r="AN6330" s="28"/>
      <c r="AO6330" s="28"/>
      <c r="AP6330" s="28"/>
      <c r="AW6330" s="28"/>
      <c r="AX6330" s="28"/>
      <c r="AY6330" s="28"/>
      <c r="AZ6330" s="28"/>
      <c r="BA6330" s="28"/>
      <c r="BB6330" s="28"/>
      <c r="BC6330" s="28"/>
      <c r="BD6330" s="28"/>
      <c r="BE6330" s="28"/>
    </row>
    <row r="6331" spans="3:57" ht="14.25" customHeight="1">
      <c r="C6331" s="46"/>
      <c r="D6331" s="28"/>
      <c r="E6331" s="28"/>
      <c r="F6331" s="28"/>
      <c r="G6331" s="28"/>
      <c r="H6331" s="28"/>
      <c r="I6331" s="28"/>
      <c r="J6331" s="28"/>
      <c r="K6331" s="28"/>
      <c r="L6331" s="28"/>
      <c r="M6331" s="28"/>
      <c r="N6331" s="28"/>
      <c r="O6331" s="28"/>
      <c r="P6331" s="60"/>
      <c r="Q6331" s="60"/>
      <c r="R6331" s="60"/>
      <c r="S6331" s="60"/>
      <c r="U6331" s="60"/>
      <c r="V6331" s="46"/>
      <c r="W6331" s="28"/>
      <c r="X6331" s="28"/>
      <c r="Y6331" s="28"/>
      <c r="AA6331" s="77"/>
      <c r="AE6331" s="28"/>
      <c r="AF6331" s="28"/>
      <c r="AG6331" s="28"/>
      <c r="AH6331" s="28"/>
      <c r="AI6331" s="28"/>
      <c r="AJ6331" s="28"/>
      <c r="AK6331" s="28"/>
      <c r="AL6331" s="28"/>
      <c r="AM6331" s="28"/>
      <c r="AN6331" s="28"/>
      <c r="AO6331" s="28"/>
      <c r="AP6331" s="28"/>
      <c r="AQ6331" s="28"/>
      <c r="AR6331" s="28"/>
      <c r="AS6331" s="28"/>
      <c r="AW6331" s="28"/>
      <c r="AX6331" s="28"/>
      <c r="AY6331" s="28"/>
      <c r="AZ6331" s="28"/>
      <c r="BA6331" s="28"/>
      <c r="BB6331" s="28"/>
      <c r="BC6331" s="28"/>
      <c r="BD6331" s="28"/>
      <c r="BE6331" s="28"/>
    </row>
    <row r="6332" spans="3:57" ht="14.25" customHeight="1">
      <c r="C6332" s="46"/>
      <c r="D6332" s="28"/>
      <c r="E6332" s="28"/>
      <c r="F6332" s="28"/>
      <c r="G6332" s="28"/>
      <c r="H6332" s="28"/>
      <c r="I6332" s="28"/>
      <c r="J6332" s="28"/>
      <c r="K6332" s="28"/>
      <c r="L6332" s="28"/>
      <c r="M6332" s="28"/>
      <c r="N6332" s="28"/>
      <c r="O6332" s="28"/>
      <c r="P6332" s="60"/>
      <c r="Q6332" s="60"/>
      <c r="R6332" s="60"/>
      <c r="S6332" s="60"/>
      <c r="U6332" s="60"/>
      <c r="W6332" s="28"/>
      <c r="X6332" s="28"/>
      <c r="Y6332" s="28"/>
      <c r="AA6332" s="77"/>
      <c r="AB6332" s="28"/>
      <c r="AC6332" s="28"/>
      <c r="AD6332" s="28"/>
      <c r="AE6332" s="28"/>
      <c r="AF6332" s="28"/>
      <c r="AG6332" s="28"/>
      <c r="AH6332" s="28"/>
      <c r="AI6332" s="28"/>
      <c r="AJ6332" s="28"/>
      <c r="AK6332" s="28"/>
      <c r="AQ6332" s="28"/>
      <c r="AR6332" s="28"/>
      <c r="AS6332" s="28"/>
      <c r="AT6332" s="96"/>
      <c r="AU6332" s="28"/>
      <c r="AV6332" s="28"/>
      <c r="AW6332" s="28"/>
      <c r="AX6332" s="28"/>
      <c r="AY6332" s="28"/>
      <c r="AZ6332" s="28"/>
      <c r="BA6332" s="28"/>
      <c r="BB6332" s="28"/>
      <c r="BC6332" s="28"/>
      <c r="BD6332" s="28"/>
      <c r="BE6332" s="28"/>
    </row>
    <row r="6333" spans="3:57" ht="14.25" customHeight="1">
      <c r="S6333" s="60"/>
      <c r="U6333" s="60"/>
      <c r="AB6333" s="28"/>
      <c r="AC6333" s="28"/>
      <c r="AD6333" s="28"/>
      <c r="AJ6333" s="28"/>
      <c r="AK6333" s="28"/>
      <c r="AQ6333" s="28"/>
      <c r="AR6333" s="28"/>
      <c r="AS6333" s="28"/>
      <c r="AT6333" s="96"/>
      <c r="AU6333" s="28"/>
      <c r="AV6333" s="28"/>
    </row>
    <row r="6334" spans="3:57" ht="14.25" customHeight="1">
      <c r="T6334" s="60"/>
      <c r="AB6334" s="28"/>
      <c r="AC6334" s="28"/>
      <c r="AD6334" s="28"/>
      <c r="AJ6334" s="28"/>
      <c r="AK6334" s="28"/>
      <c r="AQ6334" s="28"/>
      <c r="AR6334" s="28"/>
      <c r="AS6334" s="28"/>
      <c r="AT6334" s="96"/>
      <c r="AU6334" s="28"/>
      <c r="AV6334" s="28"/>
    </row>
    <row r="6335" spans="3:57" ht="14.25" customHeight="1">
      <c r="S6335" s="60"/>
      <c r="T6335" s="60"/>
      <c r="U6335" s="60"/>
      <c r="AB6335" s="28"/>
      <c r="AC6335" s="28"/>
      <c r="AD6335" s="28"/>
      <c r="AQ6335" s="28"/>
      <c r="AR6335" s="28"/>
      <c r="AS6335" s="28"/>
      <c r="AT6335" s="96"/>
      <c r="AU6335" s="28"/>
      <c r="AV6335" s="28"/>
    </row>
    <row r="6336" spans="3:57" ht="14.25" customHeight="1">
      <c r="T6336" s="60"/>
      <c r="V6336" s="46"/>
      <c r="AB6336" s="28"/>
      <c r="AC6336" s="28"/>
      <c r="AD6336" s="28"/>
      <c r="AJ6336" s="28"/>
      <c r="AK6336" s="28"/>
      <c r="AL6336" s="28"/>
      <c r="AM6336" s="28"/>
      <c r="AN6336" s="28"/>
      <c r="AO6336" s="28"/>
      <c r="AP6336" s="28"/>
      <c r="AT6336" s="96"/>
      <c r="AU6336" s="28"/>
      <c r="AV6336" s="28"/>
    </row>
    <row r="6337" spans="3:57" ht="14.25" customHeight="1">
      <c r="C6337" s="46"/>
      <c r="D6337" s="28"/>
      <c r="E6337" s="28"/>
      <c r="F6337" s="28"/>
      <c r="G6337" s="28"/>
      <c r="H6337" s="28"/>
      <c r="I6337" s="28"/>
      <c r="J6337" s="28"/>
      <c r="K6337" s="28"/>
      <c r="L6337" s="28"/>
      <c r="M6337" s="28"/>
      <c r="N6337" s="28"/>
      <c r="O6337" s="28"/>
      <c r="P6337" s="60"/>
      <c r="Q6337" s="60"/>
      <c r="R6337" s="60"/>
      <c r="S6337" s="60"/>
      <c r="U6337" s="60"/>
      <c r="V6337" s="46"/>
      <c r="W6337" s="28"/>
      <c r="X6337" s="28"/>
      <c r="Y6337" s="28"/>
      <c r="AA6337" s="77"/>
      <c r="AE6337" s="28"/>
      <c r="AF6337" s="28"/>
      <c r="AG6337" s="28"/>
      <c r="AH6337" s="28"/>
      <c r="AI6337" s="28"/>
      <c r="AL6337" s="28"/>
      <c r="AM6337" s="28"/>
      <c r="AN6337" s="28"/>
      <c r="AO6337" s="28"/>
      <c r="AP6337" s="28"/>
      <c r="AQ6337" s="28"/>
      <c r="AR6337" s="28"/>
      <c r="AS6337" s="28"/>
      <c r="AW6337" s="28"/>
      <c r="AX6337" s="28"/>
      <c r="AY6337" s="28"/>
      <c r="AZ6337" s="28"/>
      <c r="BA6337" s="28"/>
      <c r="BB6337" s="28"/>
      <c r="BC6337" s="28"/>
      <c r="BD6337" s="28"/>
      <c r="BE6337" s="28"/>
    </row>
    <row r="6338" spans="3:57" ht="14.25" customHeight="1">
      <c r="C6338" s="46"/>
      <c r="D6338" s="28"/>
      <c r="E6338" s="28"/>
      <c r="F6338" s="28"/>
      <c r="G6338" s="28"/>
      <c r="H6338" s="28"/>
      <c r="I6338" s="28"/>
      <c r="J6338" s="28"/>
      <c r="K6338" s="28"/>
      <c r="L6338" s="28"/>
      <c r="M6338" s="28"/>
      <c r="N6338" s="28"/>
      <c r="O6338" s="28"/>
      <c r="P6338" s="60"/>
      <c r="Q6338" s="60"/>
      <c r="R6338" s="60"/>
      <c r="S6338" s="60"/>
      <c r="U6338" s="60"/>
      <c r="V6338" s="46"/>
      <c r="W6338" s="28"/>
      <c r="X6338" s="28"/>
      <c r="Y6338" s="28"/>
      <c r="AA6338" s="77"/>
      <c r="AB6338" s="28"/>
      <c r="AC6338" s="28"/>
      <c r="AD6338" s="28"/>
      <c r="AE6338" s="28"/>
      <c r="AF6338" s="28"/>
      <c r="AG6338" s="28"/>
      <c r="AH6338" s="28"/>
      <c r="AI6338" s="28"/>
      <c r="AJ6338" s="28"/>
      <c r="AK6338" s="28"/>
      <c r="AL6338" s="28"/>
      <c r="AM6338" s="28"/>
      <c r="AN6338" s="28"/>
      <c r="AO6338" s="28"/>
      <c r="AP6338" s="28"/>
      <c r="AT6338" s="96"/>
      <c r="AU6338" s="28"/>
      <c r="AV6338" s="28"/>
      <c r="AW6338" s="28"/>
      <c r="AX6338" s="28"/>
      <c r="AY6338" s="28"/>
      <c r="AZ6338" s="28"/>
      <c r="BA6338" s="28"/>
      <c r="BB6338" s="28"/>
      <c r="BC6338" s="28"/>
      <c r="BD6338" s="28"/>
      <c r="BE6338" s="28"/>
    </row>
    <row r="6339" spans="3:57" ht="14.25" customHeight="1">
      <c r="C6339" s="46"/>
      <c r="D6339" s="28"/>
      <c r="E6339" s="28"/>
      <c r="F6339" s="28"/>
      <c r="G6339" s="28"/>
      <c r="H6339" s="28"/>
      <c r="I6339" s="28"/>
      <c r="J6339" s="28"/>
      <c r="K6339" s="28"/>
      <c r="L6339" s="28"/>
      <c r="M6339" s="28"/>
      <c r="N6339" s="28"/>
      <c r="O6339" s="28"/>
      <c r="P6339" s="60"/>
      <c r="Q6339" s="60"/>
      <c r="R6339" s="60"/>
      <c r="V6339" s="46"/>
      <c r="W6339" s="28"/>
      <c r="X6339" s="28"/>
      <c r="Y6339" s="28"/>
      <c r="AA6339" s="77"/>
      <c r="AE6339" s="28"/>
      <c r="AF6339" s="28"/>
      <c r="AG6339" s="28"/>
      <c r="AH6339" s="28"/>
      <c r="AI6339" s="28"/>
      <c r="AJ6339" s="28"/>
      <c r="AK6339" s="28"/>
      <c r="AL6339" s="28"/>
      <c r="AM6339" s="28"/>
      <c r="AN6339" s="28"/>
      <c r="AO6339" s="28"/>
      <c r="AP6339" s="28"/>
      <c r="AQ6339" s="28"/>
      <c r="AR6339" s="28"/>
      <c r="AS6339" s="28"/>
      <c r="AW6339" s="28"/>
      <c r="AX6339" s="28"/>
      <c r="AY6339" s="28"/>
      <c r="AZ6339" s="28"/>
      <c r="BA6339" s="28"/>
      <c r="BB6339" s="28"/>
      <c r="BC6339" s="28"/>
      <c r="BD6339" s="28"/>
      <c r="BE6339" s="28"/>
    </row>
    <row r="6340" spans="3:57" ht="14.25" customHeight="1">
      <c r="C6340" s="46"/>
      <c r="D6340" s="28"/>
      <c r="E6340" s="28"/>
      <c r="F6340" s="28"/>
      <c r="G6340" s="28"/>
      <c r="H6340" s="28"/>
      <c r="I6340" s="28"/>
      <c r="J6340" s="28"/>
      <c r="K6340" s="28"/>
      <c r="L6340" s="28"/>
      <c r="M6340" s="28"/>
      <c r="N6340" s="28"/>
      <c r="O6340" s="28"/>
      <c r="P6340" s="60"/>
      <c r="Q6340" s="60"/>
      <c r="R6340" s="60"/>
      <c r="T6340" s="60"/>
      <c r="V6340" s="46"/>
      <c r="W6340" s="28"/>
      <c r="X6340" s="28"/>
      <c r="Y6340" s="28"/>
      <c r="AA6340" s="77"/>
      <c r="AB6340" s="28"/>
      <c r="AC6340" s="28"/>
      <c r="AD6340" s="28"/>
      <c r="AE6340" s="28"/>
      <c r="AF6340" s="28"/>
      <c r="AG6340" s="28"/>
      <c r="AH6340" s="28"/>
      <c r="AI6340" s="28"/>
      <c r="AL6340" s="28"/>
      <c r="AM6340" s="28"/>
      <c r="AN6340" s="28"/>
      <c r="AO6340" s="28"/>
      <c r="AP6340" s="28"/>
      <c r="AQ6340" s="28"/>
      <c r="AR6340" s="28"/>
      <c r="AS6340" s="28"/>
      <c r="AT6340" s="96"/>
      <c r="AU6340" s="28"/>
      <c r="AV6340" s="28"/>
      <c r="AW6340" s="28"/>
      <c r="AX6340" s="28"/>
      <c r="AY6340" s="28"/>
      <c r="AZ6340" s="28"/>
      <c r="BA6340" s="28"/>
      <c r="BB6340" s="28"/>
      <c r="BC6340" s="28"/>
      <c r="BD6340" s="28"/>
      <c r="BE6340" s="28"/>
    </row>
    <row r="6341" spans="3:57" ht="14.25" customHeight="1">
      <c r="C6341" s="46"/>
      <c r="D6341" s="28"/>
      <c r="E6341" s="28"/>
      <c r="F6341" s="28"/>
      <c r="G6341" s="28"/>
      <c r="H6341" s="28"/>
      <c r="I6341" s="28"/>
      <c r="J6341" s="28"/>
      <c r="K6341" s="28"/>
      <c r="L6341" s="28"/>
      <c r="M6341" s="28"/>
      <c r="N6341" s="28"/>
      <c r="O6341" s="28"/>
      <c r="P6341" s="60"/>
      <c r="Q6341" s="60"/>
      <c r="R6341" s="60"/>
      <c r="W6341" s="28"/>
      <c r="X6341" s="28"/>
      <c r="Y6341" s="28"/>
      <c r="AA6341" s="77"/>
      <c r="AB6341" s="28"/>
      <c r="AC6341" s="28"/>
      <c r="AD6341" s="28"/>
      <c r="AE6341" s="28"/>
      <c r="AF6341" s="28"/>
      <c r="AG6341" s="28"/>
      <c r="AH6341" s="28"/>
      <c r="AI6341" s="28"/>
      <c r="AT6341" s="96"/>
      <c r="AU6341" s="28"/>
      <c r="AV6341" s="28"/>
      <c r="AW6341" s="28"/>
      <c r="AX6341" s="28"/>
      <c r="AY6341" s="28"/>
      <c r="AZ6341" s="28"/>
      <c r="BA6341" s="28"/>
      <c r="BB6341" s="28"/>
      <c r="BC6341" s="28"/>
      <c r="BD6341" s="28"/>
      <c r="BE6341" s="28"/>
    </row>
    <row r="6342" spans="3:57" ht="14.25" customHeight="1">
      <c r="S6342" s="60"/>
      <c r="U6342" s="60"/>
      <c r="V6342" s="46"/>
      <c r="AL6342" s="28"/>
      <c r="AM6342" s="28"/>
      <c r="AN6342" s="28"/>
      <c r="AO6342" s="28"/>
      <c r="AP6342" s="28"/>
    </row>
    <row r="6343" spans="3:57" ht="14.25" customHeight="1">
      <c r="C6343" s="46"/>
      <c r="D6343" s="28"/>
      <c r="E6343" s="28"/>
      <c r="F6343" s="28"/>
      <c r="G6343" s="28"/>
      <c r="H6343" s="28"/>
      <c r="I6343" s="28"/>
      <c r="J6343" s="28"/>
      <c r="K6343" s="28"/>
      <c r="L6343" s="28"/>
      <c r="M6343" s="28"/>
      <c r="N6343" s="28"/>
      <c r="O6343" s="28"/>
      <c r="P6343" s="60"/>
      <c r="Q6343" s="60"/>
      <c r="R6343" s="60"/>
      <c r="S6343" s="60"/>
      <c r="U6343" s="60"/>
      <c r="W6343" s="28"/>
      <c r="X6343" s="28"/>
      <c r="Y6343" s="28"/>
      <c r="AA6343" s="77"/>
      <c r="AE6343" s="28"/>
      <c r="AF6343" s="28"/>
      <c r="AG6343" s="28"/>
      <c r="AH6343" s="28"/>
      <c r="AI6343" s="28"/>
      <c r="AJ6343" s="28"/>
      <c r="AK6343" s="28"/>
      <c r="AW6343" s="28"/>
      <c r="AX6343" s="28"/>
      <c r="AY6343" s="28"/>
      <c r="AZ6343" s="28"/>
      <c r="BA6343" s="28"/>
      <c r="BB6343" s="28"/>
      <c r="BC6343" s="28"/>
      <c r="BD6343" s="28"/>
      <c r="BE6343" s="28"/>
    </row>
    <row r="6344" spans="3:57" ht="14.25" customHeight="1">
      <c r="S6344" s="60"/>
      <c r="T6344" s="60"/>
      <c r="U6344" s="60"/>
      <c r="V6344" s="46"/>
      <c r="AJ6344" s="28"/>
      <c r="AK6344" s="28"/>
      <c r="AL6344" s="28"/>
      <c r="AM6344" s="28"/>
      <c r="AN6344" s="28"/>
      <c r="AO6344" s="28"/>
      <c r="AP6344" s="28"/>
      <c r="AQ6344" s="28"/>
      <c r="AR6344" s="28"/>
      <c r="AS6344" s="28"/>
    </row>
    <row r="6345" spans="3:57" ht="14.25" customHeight="1">
      <c r="C6345" s="46"/>
      <c r="D6345" s="28"/>
      <c r="E6345" s="28"/>
      <c r="F6345" s="28"/>
      <c r="G6345" s="28"/>
      <c r="H6345" s="28"/>
      <c r="I6345" s="28"/>
      <c r="J6345" s="28"/>
      <c r="K6345" s="28"/>
      <c r="L6345" s="28"/>
      <c r="M6345" s="28"/>
      <c r="N6345" s="28"/>
      <c r="O6345" s="28"/>
      <c r="P6345" s="60"/>
      <c r="Q6345" s="60"/>
      <c r="R6345" s="60"/>
      <c r="V6345" s="46"/>
      <c r="W6345" s="28"/>
      <c r="X6345" s="28"/>
      <c r="Y6345" s="28"/>
      <c r="AA6345" s="77"/>
      <c r="AB6345" s="28"/>
      <c r="AC6345" s="28"/>
      <c r="AD6345" s="28"/>
      <c r="AE6345" s="28"/>
      <c r="AF6345" s="28"/>
      <c r="AG6345" s="28"/>
      <c r="AH6345" s="28"/>
      <c r="AI6345" s="28"/>
      <c r="AJ6345" s="28"/>
      <c r="AK6345" s="28"/>
      <c r="AL6345" s="28"/>
      <c r="AM6345" s="28"/>
      <c r="AN6345" s="28"/>
      <c r="AO6345" s="28"/>
      <c r="AP6345" s="28"/>
      <c r="AQ6345" s="28"/>
      <c r="AR6345" s="28"/>
      <c r="AS6345" s="28"/>
      <c r="AT6345" s="96"/>
      <c r="AU6345" s="28"/>
      <c r="AV6345" s="28"/>
      <c r="AW6345" s="28"/>
      <c r="AX6345" s="28"/>
      <c r="AY6345" s="28"/>
      <c r="AZ6345" s="28"/>
      <c r="BA6345" s="28"/>
      <c r="BB6345" s="28"/>
      <c r="BC6345" s="28"/>
      <c r="BD6345" s="28"/>
      <c r="BE6345" s="28"/>
    </row>
    <row r="6346" spans="3:57" ht="14.25" customHeight="1">
      <c r="C6346" s="46"/>
      <c r="D6346" s="28"/>
      <c r="E6346" s="28"/>
      <c r="F6346" s="28"/>
      <c r="G6346" s="28"/>
      <c r="H6346" s="28"/>
      <c r="I6346" s="28"/>
      <c r="J6346" s="28"/>
      <c r="K6346" s="28"/>
      <c r="L6346" s="28"/>
      <c r="M6346" s="28"/>
      <c r="N6346" s="28"/>
      <c r="O6346" s="28"/>
      <c r="P6346" s="60"/>
      <c r="Q6346" s="60"/>
      <c r="R6346" s="60"/>
      <c r="T6346" s="60"/>
      <c r="W6346" s="28"/>
      <c r="X6346" s="28"/>
      <c r="Y6346" s="28"/>
      <c r="AA6346" s="77"/>
      <c r="AB6346" s="28"/>
      <c r="AC6346" s="28"/>
      <c r="AD6346" s="28"/>
      <c r="AE6346" s="28"/>
      <c r="AF6346" s="28"/>
      <c r="AG6346" s="28"/>
      <c r="AH6346" s="28"/>
      <c r="AI6346" s="28"/>
      <c r="AQ6346" s="28"/>
      <c r="AR6346" s="28"/>
      <c r="AS6346" s="28"/>
      <c r="AT6346" s="96"/>
      <c r="AU6346" s="28"/>
      <c r="AV6346" s="28"/>
      <c r="AW6346" s="28"/>
      <c r="AX6346" s="28"/>
      <c r="AY6346" s="28"/>
      <c r="AZ6346" s="28"/>
      <c r="BA6346" s="28"/>
      <c r="BB6346" s="28"/>
      <c r="BC6346" s="28"/>
      <c r="BD6346" s="28"/>
      <c r="BE6346" s="28"/>
    </row>
    <row r="6347" spans="3:57" ht="14.25" customHeight="1">
      <c r="AB6347" s="28"/>
      <c r="AC6347" s="28"/>
      <c r="AD6347" s="28"/>
      <c r="AT6347" s="96"/>
      <c r="AU6347" s="28"/>
      <c r="AV6347" s="28"/>
    </row>
    <row r="6348" spans="3:57" ht="14.25" customHeight="1">
      <c r="S6348" s="60"/>
      <c r="U6348" s="60"/>
    </row>
    <row r="6349" spans="3:57" ht="14.25" customHeight="1">
      <c r="T6349" s="60"/>
      <c r="V6349" s="46"/>
      <c r="AJ6349" s="28"/>
      <c r="AK6349" s="28"/>
      <c r="AL6349" s="28"/>
      <c r="AM6349" s="28"/>
      <c r="AN6349" s="28"/>
      <c r="AO6349" s="28"/>
      <c r="AP6349" s="28"/>
    </row>
    <row r="6350" spans="3:57" ht="14.25" customHeight="1">
      <c r="C6350" s="46"/>
      <c r="D6350" s="28"/>
      <c r="E6350" s="28"/>
      <c r="F6350" s="28"/>
      <c r="G6350" s="28"/>
      <c r="H6350" s="28"/>
      <c r="I6350" s="28"/>
      <c r="J6350" s="28"/>
      <c r="K6350" s="28"/>
      <c r="L6350" s="28"/>
      <c r="M6350" s="28"/>
      <c r="N6350" s="28"/>
      <c r="O6350" s="28"/>
      <c r="P6350" s="60"/>
      <c r="Q6350" s="60"/>
      <c r="R6350" s="60"/>
      <c r="V6350" s="46"/>
      <c r="W6350" s="28"/>
      <c r="X6350" s="28"/>
      <c r="Y6350" s="28"/>
      <c r="AA6350" s="77"/>
      <c r="AE6350" s="28"/>
      <c r="AF6350" s="28"/>
      <c r="AG6350" s="28"/>
      <c r="AH6350" s="28"/>
      <c r="AI6350" s="28"/>
      <c r="AL6350" s="28"/>
      <c r="AM6350" s="28"/>
      <c r="AN6350" s="28"/>
      <c r="AO6350" s="28"/>
      <c r="AP6350" s="28"/>
      <c r="AQ6350" s="28"/>
      <c r="AR6350" s="28"/>
      <c r="AS6350" s="28"/>
      <c r="AW6350" s="28"/>
      <c r="AX6350" s="28"/>
      <c r="AY6350" s="28"/>
      <c r="AZ6350" s="28"/>
      <c r="BA6350" s="28"/>
      <c r="BB6350" s="28"/>
      <c r="BC6350" s="28"/>
      <c r="BD6350" s="28"/>
      <c r="BE6350" s="28"/>
    </row>
    <row r="6351" spans="3:57" ht="14.25" customHeight="1">
      <c r="C6351" s="46"/>
      <c r="D6351" s="28"/>
      <c r="E6351" s="28"/>
      <c r="F6351" s="28"/>
      <c r="G6351" s="28"/>
      <c r="H6351" s="28"/>
      <c r="I6351" s="28"/>
      <c r="J6351" s="28"/>
      <c r="K6351" s="28"/>
      <c r="L6351" s="28"/>
      <c r="M6351" s="28"/>
      <c r="N6351" s="28"/>
      <c r="O6351" s="28"/>
      <c r="P6351" s="60"/>
      <c r="Q6351" s="60"/>
      <c r="R6351" s="60"/>
      <c r="V6351" s="46"/>
      <c r="W6351" s="28"/>
      <c r="X6351" s="28"/>
      <c r="Y6351" s="28"/>
      <c r="AA6351" s="77"/>
      <c r="AB6351" s="28"/>
      <c r="AC6351" s="28"/>
      <c r="AD6351" s="28"/>
      <c r="AE6351" s="28"/>
      <c r="AF6351" s="28"/>
      <c r="AG6351" s="28"/>
      <c r="AH6351" s="28"/>
      <c r="AI6351" s="28"/>
      <c r="AL6351" s="28"/>
      <c r="AM6351" s="28"/>
      <c r="AN6351" s="28"/>
      <c r="AO6351" s="28"/>
      <c r="AP6351" s="28"/>
      <c r="AT6351" s="96"/>
      <c r="AU6351" s="28"/>
      <c r="AV6351" s="28"/>
      <c r="AW6351" s="28"/>
      <c r="AX6351" s="28"/>
      <c r="AY6351" s="28"/>
      <c r="AZ6351" s="28"/>
      <c r="BA6351" s="28"/>
      <c r="BB6351" s="28"/>
      <c r="BC6351" s="28"/>
      <c r="BD6351" s="28"/>
      <c r="BE6351" s="28"/>
    </row>
    <row r="6352" spans="3:57" ht="14.25" customHeight="1">
      <c r="C6352" s="46"/>
      <c r="D6352" s="28"/>
      <c r="E6352" s="28"/>
      <c r="F6352" s="28"/>
      <c r="G6352" s="28"/>
      <c r="H6352" s="28"/>
      <c r="I6352" s="28"/>
      <c r="J6352" s="28"/>
      <c r="K6352" s="28"/>
      <c r="L6352" s="28"/>
      <c r="M6352" s="28"/>
      <c r="N6352" s="28"/>
      <c r="O6352" s="28"/>
      <c r="P6352" s="60"/>
      <c r="Q6352" s="60"/>
      <c r="R6352" s="60"/>
      <c r="S6352" s="60"/>
      <c r="U6352" s="60"/>
      <c r="W6352" s="28"/>
      <c r="X6352" s="28"/>
      <c r="Y6352" s="28"/>
      <c r="AA6352" s="77"/>
      <c r="AE6352" s="28"/>
      <c r="AF6352" s="28"/>
      <c r="AG6352" s="28"/>
      <c r="AH6352" s="28"/>
      <c r="AI6352" s="28"/>
      <c r="AW6352" s="28"/>
      <c r="AX6352" s="28"/>
      <c r="AY6352" s="28"/>
      <c r="AZ6352" s="28"/>
      <c r="BA6352" s="28"/>
      <c r="BB6352" s="28"/>
      <c r="BC6352" s="28"/>
      <c r="BD6352" s="28"/>
      <c r="BE6352" s="28"/>
    </row>
    <row r="6353" spans="3:57" ht="14.25" customHeight="1">
      <c r="AJ6353" s="28"/>
      <c r="AK6353" s="28"/>
    </row>
    <row r="6354" spans="3:57" ht="14.25" customHeight="1">
      <c r="S6354" s="60"/>
      <c r="T6354" s="60"/>
      <c r="U6354" s="60"/>
      <c r="AQ6354" s="28"/>
      <c r="AR6354" s="28"/>
      <c r="AS6354" s="28"/>
    </row>
    <row r="6355" spans="3:57" ht="14.25" customHeight="1">
      <c r="V6355" s="46"/>
      <c r="AB6355" s="28"/>
      <c r="AC6355" s="28"/>
      <c r="AD6355" s="28"/>
      <c r="AJ6355" s="28"/>
      <c r="AK6355" s="28"/>
      <c r="AL6355" s="28"/>
      <c r="AM6355" s="28"/>
      <c r="AN6355" s="28"/>
      <c r="AO6355" s="28"/>
      <c r="AP6355" s="28"/>
      <c r="AT6355" s="96"/>
      <c r="AU6355" s="28"/>
      <c r="AV6355" s="28"/>
    </row>
    <row r="6356" spans="3:57" ht="14.25" customHeight="1">
      <c r="C6356" s="46"/>
      <c r="D6356" s="28"/>
      <c r="E6356" s="28"/>
      <c r="F6356" s="28"/>
      <c r="G6356" s="28"/>
      <c r="H6356" s="28"/>
      <c r="I6356" s="28"/>
      <c r="J6356" s="28"/>
      <c r="K6356" s="28"/>
      <c r="L6356" s="28"/>
      <c r="M6356" s="28"/>
      <c r="N6356" s="28"/>
      <c r="O6356" s="28"/>
      <c r="P6356" s="60"/>
      <c r="Q6356" s="60"/>
      <c r="R6356" s="60"/>
      <c r="W6356" s="28"/>
      <c r="X6356" s="28"/>
      <c r="Y6356" s="28"/>
      <c r="AA6356" s="77"/>
      <c r="AE6356" s="28"/>
      <c r="AF6356" s="28"/>
      <c r="AG6356" s="28"/>
      <c r="AH6356" s="28"/>
      <c r="AI6356" s="28"/>
      <c r="AQ6356" s="28"/>
      <c r="AR6356" s="28"/>
      <c r="AS6356" s="28"/>
      <c r="AW6356" s="28"/>
      <c r="AX6356" s="28"/>
      <c r="AY6356" s="28"/>
      <c r="AZ6356" s="28"/>
      <c r="BA6356" s="28"/>
      <c r="BB6356" s="28"/>
      <c r="BC6356" s="28"/>
      <c r="BD6356" s="28"/>
      <c r="BE6356" s="28"/>
    </row>
    <row r="6357" spans="3:57" ht="14.25" customHeight="1">
      <c r="S6357" s="60"/>
      <c r="U6357" s="60"/>
      <c r="AB6357" s="28"/>
      <c r="AC6357" s="28"/>
      <c r="AD6357" s="28"/>
      <c r="AT6357" s="96"/>
      <c r="AU6357" s="28"/>
      <c r="AV6357" s="28"/>
    </row>
    <row r="6358" spans="3:57" ht="14.25" customHeight="1">
      <c r="AJ6358" s="28"/>
      <c r="AK6358" s="28"/>
    </row>
    <row r="6359" spans="3:57" ht="14.25" customHeight="1">
      <c r="T6359" s="60"/>
      <c r="V6359" s="46"/>
      <c r="AL6359" s="28"/>
      <c r="AM6359" s="28"/>
      <c r="AN6359" s="28"/>
      <c r="AO6359" s="28"/>
      <c r="AP6359" s="28"/>
      <c r="AQ6359" s="28"/>
      <c r="AR6359" s="28"/>
      <c r="AS6359" s="28"/>
    </row>
    <row r="6360" spans="3:57" ht="14.25" customHeight="1">
      <c r="C6360" s="46"/>
      <c r="D6360" s="28"/>
      <c r="E6360" s="28"/>
      <c r="F6360" s="28"/>
      <c r="G6360" s="28"/>
      <c r="H6360" s="28"/>
      <c r="I6360" s="28"/>
      <c r="J6360" s="28"/>
      <c r="K6360" s="28"/>
      <c r="L6360" s="28"/>
      <c r="M6360" s="28"/>
      <c r="N6360" s="28"/>
      <c r="O6360" s="28"/>
      <c r="P6360" s="60"/>
      <c r="Q6360" s="60"/>
      <c r="R6360" s="60"/>
      <c r="W6360" s="28"/>
      <c r="X6360" s="28"/>
      <c r="Y6360" s="28"/>
      <c r="AA6360" s="77"/>
      <c r="AB6360" s="28"/>
      <c r="AC6360" s="28"/>
      <c r="AD6360" s="28"/>
      <c r="AE6360" s="28"/>
      <c r="AF6360" s="28"/>
      <c r="AG6360" s="28"/>
      <c r="AH6360" s="28"/>
      <c r="AI6360" s="28"/>
      <c r="AT6360" s="96"/>
      <c r="AU6360" s="28"/>
      <c r="AV6360" s="28"/>
      <c r="AW6360" s="28"/>
      <c r="AX6360" s="28"/>
      <c r="AY6360" s="28"/>
      <c r="AZ6360" s="28"/>
      <c r="BA6360" s="28"/>
      <c r="BB6360" s="28"/>
      <c r="BC6360" s="28"/>
      <c r="BD6360" s="28"/>
      <c r="BE6360" s="28"/>
    </row>
    <row r="6361" spans="3:57" ht="14.25" customHeight="1">
      <c r="V6361" s="46"/>
      <c r="AL6361" s="28"/>
      <c r="AM6361" s="28"/>
      <c r="AN6361" s="28"/>
      <c r="AO6361" s="28"/>
      <c r="AP6361" s="28"/>
    </row>
    <row r="6362" spans="3:57" ht="14.25" customHeight="1">
      <c r="C6362" s="46"/>
      <c r="D6362" s="28"/>
      <c r="E6362" s="28"/>
      <c r="F6362" s="28"/>
      <c r="G6362" s="28"/>
      <c r="H6362" s="28"/>
      <c r="I6362" s="28"/>
      <c r="J6362" s="28"/>
      <c r="K6362" s="28"/>
      <c r="L6362" s="28"/>
      <c r="M6362" s="28"/>
      <c r="N6362" s="28"/>
      <c r="O6362" s="28"/>
      <c r="P6362" s="60"/>
      <c r="Q6362" s="60"/>
      <c r="R6362" s="60"/>
      <c r="S6362" s="60"/>
      <c r="U6362" s="60"/>
      <c r="W6362" s="28"/>
      <c r="X6362" s="28"/>
      <c r="Y6362" s="28"/>
      <c r="AA6362" s="77"/>
      <c r="AE6362" s="28"/>
      <c r="AF6362" s="28"/>
      <c r="AG6362" s="28"/>
      <c r="AH6362" s="28"/>
      <c r="AI6362" s="28"/>
      <c r="AW6362" s="28"/>
      <c r="AX6362" s="28"/>
      <c r="AY6362" s="28"/>
      <c r="AZ6362" s="28"/>
      <c r="BA6362" s="28"/>
      <c r="BB6362" s="28"/>
      <c r="BC6362" s="28"/>
      <c r="BD6362" s="28"/>
      <c r="BE6362" s="28"/>
    </row>
    <row r="6363" spans="3:57" ht="14.25" customHeight="1">
      <c r="T6363" s="60"/>
      <c r="AJ6363" s="28"/>
      <c r="AK6363" s="28"/>
    </row>
    <row r="6364" spans="3:57" ht="14.25" customHeight="1">
      <c r="V6364" s="46"/>
      <c r="AL6364" s="28"/>
      <c r="AM6364" s="28"/>
      <c r="AN6364" s="28"/>
      <c r="AO6364" s="28"/>
      <c r="AP6364" s="28"/>
      <c r="AQ6364" s="28"/>
      <c r="AR6364" s="28"/>
      <c r="AS6364" s="28"/>
    </row>
    <row r="6365" spans="3:57" ht="14.25" customHeight="1">
      <c r="C6365" s="46"/>
      <c r="D6365" s="28"/>
      <c r="E6365" s="28"/>
      <c r="F6365" s="28"/>
      <c r="G6365" s="28"/>
      <c r="H6365" s="28"/>
      <c r="I6365" s="28"/>
      <c r="J6365" s="28"/>
      <c r="K6365" s="28"/>
      <c r="L6365" s="28"/>
      <c r="M6365" s="28"/>
      <c r="N6365" s="28"/>
      <c r="O6365" s="28"/>
      <c r="P6365" s="60"/>
      <c r="Q6365" s="60"/>
      <c r="R6365" s="60"/>
      <c r="W6365" s="28"/>
      <c r="X6365" s="28"/>
      <c r="Y6365" s="28"/>
      <c r="AA6365" s="77"/>
      <c r="AB6365" s="28"/>
      <c r="AC6365" s="28"/>
      <c r="AD6365" s="28"/>
      <c r="AE6365" s="28"/>
      <c r="AF6365" s="28"/>
      <c r="AG6365" s="28"/>
      <c r="AH6365" s="28"/>
      <c r="AI6365" s="28"/>
      <c r="AT6365" s="96"/>
      <c r="AU6365" s="28"/>
      <c r="AV6365" s="28"/>
      <c r="AW6365" s="28"/>
      <c r="AX6365" s="28"/>
      <c r="AY6365" s="28"/>
      <c r="AZ6365" s="28"/>
      <c r="BA6365" s="28"/>
      <c r="BB6365" s="28"/>
      <c r="BC6365" s="28"/>
      <c r="BD6365" s="28"/>
      <c r="BE6365" s="28"/>
    </row>
    <row r="6367" spans="3:57" ht="14.25" customHeight="1">
      <c r="S6367" s="60"/>
      <c r="U6367" s="60"/>
    </row>
    <row r="6368" spans="3:57" ht="14.25" customHeight="1">
      <c r="AJ6368" s="28"/>
      <c r="AK6368" s="28"/>
    </row>
    <row r="6369" spans="3:57" ht="14.25" customHeight="1">
      <c r="V6369" s="46"/>
      <c r="AL6369" s="28"/>
      <c r="AM6369" s="28"/>
      <c r="AN6369" s="28"/>
      <c r="AO6369" s="28"/>
      <c r="AP6369" s="28"/>
      <c r="AQ6369" s="28"/>
      <c r="AR6369" s="28"/>
      <c r="AS6369" s="28"/>
    </row>
    <row r="6370" spans="3:57" ht="14.25" customHeight="1">
      <c r="C6370" s="46"/>
      <c r="D6370" s="28"/>
      <c r="E6370" s="28"/>
      <c r="F6370" s="28"/>
      <c r="G6370" s="28"/>
      <c r="H6370" s="28"/>
      <c r="I6370" s="28"/>
      <c r="J6370" s="28"/>
      <c r="K6370" s="28"/>
      <c r="L6370" s="28"/>
      <c r="M6370" s="28"/>
      <c r="N6370" s="28"/>
      <c r="O6370" s="28"/>
      <c r="P6370" s="60"/>
      <c r="Q6370" s="60"/>
      <c r="R6370" s="60"/>
      <c r="W6370" s="28"/>
      <c r="X6370" s="28"/>
      <c r="Y6370" s="28"/>
      <c r="AA6370" s="77"/>
      <c r="AB6370" s="28"/>
      <c r="AC6370" s="28"/>
      <c r="AD6370" s="28"/>
      <c r="AE6370" s="28"/>
      <c r="AF6370" s="28"/>
      <c r="AG6370" s="28"/>
      <c r="AH6370" s="28"/>
      <c r="AI6370" s="28"/>
      <c r="AT6370" s="96"/>
      <c r="AU6370" s="28"/>
      <c r="AV6370" s="28"/>
      <c r="AW6370" s="28"/>
      <c r="AX6370" s="28"/>
      <c r="AY6370" s="28"/>
      <c r="AZ6370" s="28"/>
      <c r="BA6370" s="28"/>
      <c r="BB6370" s="28"/>
      <c r="BC6370" s="28"/>
      <c r="BD6370" s="28"/>
      <c r="BE6370" s="28"/>
    </row>
    <row r="6371" spans="3:57" ht="14.25" customHeight="1">
      <c r="S6371" s="60"/>
      <c r="T6371" s="60"/>
      <c r="U6371" s="60"/>
    </row>
    <row r="6372" spans="3:57" ht="14.25" customHeight="1">
      <c r="AJ6372" s="28"/>
      <c r="AK6372" s="28"/>
    </row>
    <row r="6373" spans="3:57" ht="14.25" customHeight="1">
      <c r="AQ6373" s="28"/>
      <c r="AR6373" s="28"/>
      <c r="AS6373" s="28"/>
    </row>
    <row r="6374" spans="3:57" ht="14.25" customHeight="1">
      <c r="V6374" s="46"/>
      <c r="AB6374" s="28"/>
      <c r="AC6374" s="28"/>
      <c r="AD6374" s="28"/>
      <c r="AL6374" s="28"/>
      <c r="AM6374" s="28"/>
      <c r="AN6374" s="28"/>
      <c r="AO6374" s="28"/>
      <c r="AP6374" s="28"/>
      <c r="AT6374" s="96"/>
      <c r="AU6374" s="28"/>
      <c r="AV6374" s="28"/>
    </row>
    <row r="6375" spans="3:57" ht="14.25" customHeight="1">
      <c r="C6375" s="46"/>
      <c r="D6375" s="28"/>
      <c r="E6375" s="28"/>
      <c r="F6375" s="28"/>
      <c r="G6375" s="28"/>
      <c r="H6375" s="28"/>
      <c r="I6375" s="28"/>
      <c r="J6375" s="28"/>
      <c r="K6375" s="28"/>
      <c r="L6375" s="28"/>
      <c r="M6375" s="28"/>
      <c r="N6375" s="28"/>
      <c r="O6375" s="28"/>
      <c r="P6375" s="60"/>
      <c r="Q6375" s="60"/>
      <c r="R6375" s="60"/>
      <c r="W6375" s="28"/>
      <c r="X6375" s="28"/>
      <c r="Y6375" s="28"/>
      <c r="AA6375" s="77"/>
      <c r="AE6375" s="28"/>
      <c r="AF6375" s="28"/>
      <c r="AG6375" s="28"/>
      <c r="AH6375" s="28"/>
      <c r="AI6375" s="28"/>
      <c r="AW6375" s="28"/>
      <c r="AX6375" s="28"/>
      <c r="AY6375" s="28"/>
      <c r="AZ6375" s="28"/>
      <c r="BA6375" s="28"/>
      <c r="BB6375" s="28"/>
      <c r="BC6375" s="28"/>
      <c r="BD6375" s="28"/>
      <c r="BE6375" s="28"/>
    </row>
    <row r="6378" spans="3:57" ht="14.25" customHeight="1">
      <c r="V6378" s="46"/>
      <c r="AL6378" s="28"/>
      <c r="AM6378" s="28"/>
      <c r="AN6378" s="28"/>
      <c r="AO6378" s="28"/>
      <c r="AP6378" s="28"/>
    </row>
    <row r="6379" spans="3:57" ht="14.25" customHeight="1">
      <c r="C6379" s="46"/>
      <c r="D6379" s="28"/>
      <c r="E6379" s="28"/>
      <c r="F6379" s="28"/>
      <c r="G6379" s="28"/>
      <c r="H6379" s="28"/>
      <c r="I6379" s="28"/>
      <c r="J6379" s="28"/>
      <c r="K6379" s="28"/>
      <c r="L6379" s="28"/>
      <c r="M6379" s="28"/>
      <c r="N6379" s="28"/>
      <c r="O6379" s="28"/>
      <c r="P6379" s="60"/>
      <c r="Q6379" s="60"/>
      <c r="R6379" s="60"/>
      <c r="S6379" s="60"/>
      <c r="U6379" s="60"/>
      <c r="W6379" s="28"/>
      <c r="X6379" s="28"/>
      <c r="Y6379" s="28"/>
      <c r="AA6379" s="77"/>
      <c r="AE6379" s="28"/>
      <c r="AF6379" s="28"/>
      <c r="AG6379" s="28"/>
      <c r="AH6379" s="28"/>
      <c r="AI6379" s="28"/>
      <c r="AW6379" s="28"/>
      <c r="AX6379" s="28"/>
      <c r="AY6379" s="28"/>
      <c r="AZ6379" s="28"/>
      <c r="BA6379" s="28"/>
      <c r="BB6379" s="28"/>
      <c r="BC6379" s="28"/>
      <c r="BD6379" s="28"/>
      <c r="BE6379" s="28"/>
    </row>
    <row r="6380" spans="3:57" ht="14.25" customHeight="1">
      <c r="AJ6380" s="28"/>
      <c r="AK6380" s="28"/>
    </row>
    <row r="6381" spans="3:57" ht="14.25" customHeight="1">
      <c r="AQ6381" s="28"/>
      <c r="AR6381" s="28"/>
      <c r="AS6381" s="28"/>
    </row>
    <row r="6382" spans="3:57" ht="14.25" customHeight="1">
      <c r="AB6382" s="28"/>
      <c r="AC6382" s="28"/>
      <c r="AD6382" s="28"/>
      <c r="AT6382" s="96"/>
      <c r="AU6382" s="28"/>
      <c r="AV6382" s="28"/>
    </row>
    <row r="6386" spans="3:57" ht="14.25" customHeight="1">
      <c r="V6386" s="46"/>
      <c r="AL6386" s="28"/>
      <c r="AM6386" s="28"/>
      <c r="AN6386" s="28"/>
      <c r="AO6386" s="28"/>
      <c r="AP6386" s="28"/>
    </row>
    <row r="6387" spans="3:57" ht="14.25" customHeight="1">
      <c r="C6387" s="46"/>
      <c r="D6387" s="28"/>
      <c r="E6387" s="28"/>
      <c r="F6387" s="28"/>
      <c r="G6387" s="28"/>
      <c r="H6387" s="28"/>
      <c r="I6387" s="28"/>
      <c r="J6387" s="28"/>
      <c r="K6387" s="28"/>
      <c r="L6387" s="28"/>
      <c r="M6387" s="28"/>
      <c r="N6387" s="28"/>
      <c r="O6387" s="28"/>
      <c r="P6387" s="60"/>
      <c r="Q6387" s="60"/>
      <c r="R6387" s="60"/>
      <c r="T6387" s="60"/>
      <c r="W6387" s="28"/>
      <c r="X6387" s="28"/>
      <c r="Y6387" s="28"/>
      <c r="AA6387" s="77"/>
      <c r="AE6387" s="28"/>
      <c r="AF6387" s="28"/>
      <c r="AG6387" s="28"/>
      <c r="AH6387" s="28"/>
      <c r="AI6387" s="28"/>
      <c r="AW6387" s="28"/>
      <c r="AX6387" s="28"/>
      <c r="AY6387" s="28"/>
      <c r="AZ6387" s="28"/>
      <c r="BA6387" s="28"/>
      <c r="BB6387" s="28"/>
      <c r="BC6387" s="28"/>
      <c r="BD6387" s="28"/>
      <c r="BE6387" s="28"/>
    </row>
    <row r="6388" spans="3:57" ht="14.25" customHeight="1">
      <c r="T6388" s="60"/>
    </row>
    <row r="6389" spans="3:57" ht="14.25" customHeight="1">
      <c r="T6389" s="60"/>
    </row>
    <row r="6391" spans="3:57" ht="14.25" customHeight="1">
      <c r="T6391" s="60"/>
    </row>
    <row r="6393" spans="3:57" ht="14.25" customHeight="1">
      <c r="T6393" s="60"/>
    </row>
    <row r="6394" spans="3:57" ht="14.25" customHeight="1">
      <c r="T6394" s="60"/>
    </row>
    <row r="6395" spans="3:57" ht="14.25" customHeight="1">
      <c r="S6395" s="60"/>
      <c r="T6395" s="60"/>
      <c r="U6395" s="60"/>
    </row>
    <row r="6396" spans="3:57" ht="14.25" customHeight="1">
      <c r="S6396" s="60"/>
      <c r="T6396" s="60"/>
      <c r="U6396" s="60"/>
      <c r="AJ6396" s="28"/>
      <c r="AK6396" s="28"/>
    </row>
    <row r="6397" spans="3:57" ht="14.25" customHeight="1">
      <c r="S6397" s="60"/>
      <c r="T6397" s="60"/>
      <c r="U6397" s="60"/>
      <c r="AJ6397" s="28"/>
      <c r="AK6397" s="28"/>
      <c r="AQ6397" s="28"/>
      <c r="AR6397" s="28"/>
      <c r="AS6397" s="28"/>
    </row>
    <row r="6398" spans="3:57" ht="14.25" customHeight="1">
      <c r="T6398" s="60"/>
      <c r="AB6398" s="28"/>
      <c r="AC6398" s="28"/>
      <c r="AD6398" s="28"/>
      <c r="AJ6398" s="28"/>
      <c r="AK6398" s="28"/>
      <c r="AQ6398" s="28"/>
      <c r="AR6398" s="28"/>
      <c r="AS6398" s="28"/>
      <c r="AT6398" s="96"/>
      <c r="AU6398" s="28"/>
      <c r="AV6398" s="28"/>
    </row>
    <row r="6399" spans="3:57" ht="14.25" customHeight="1">
      <c r="S6399" s="60"/>
      <c r="T6399" s="60"/>
      <c r="U6399" s="60"/>
      <c r="AB6399" s="28"/>
      <c r="AC6399" s="28"/>
      <c r="AD6399" s="28"/>
      <c r="AQ6399" s="28"/>
      <c r="AR6399" s="28"/>
      <c r="AS6399" s="28"/>
      <c r="AT6399" s="96"/>
      <c r="AU6399" s="28"/>
      <c r="AV6399" s="28"/>
    </row>
    <row r="6400" spans="3:57" ht="14.25" customHeight="1">
      <c r="T6400" s="60"/>
      <c r="AB6400" s="28"/>
      <c r="AC6400" s="28"/>
      <c r="AD6400" s="28"/>
      <c r="AJ6400" s="28"/>
      <c r="AK6400" s="28"/>
      <c r="AT6400" s="96"/>
      <c r="AU6400" s="28"/>
      <c r="AV6400" s="28"/>
    </row>
    <row r="6401" spans="3:57" ht="14.25" customHeight="1">
      <c r="S6401" s="60"/>
      <c r="T6401" s="60"/>
      <c r="U6401" s="60"/>
      <c r="AQ6401" s="28"/>
      <c r="AR6401" s="28"/>
      <c r="AS6401" s="28"/>
    </row>
    <row r="6402" spans="3:57" ht="14.25" customHeight="1">
      <c r="S6402" s="60"/>
      <c r="T6402" s="60"/>
      <c r="U6402" s="60"/>
      <c r="V6402" s="46"/>
      <c r="AB6402" s="28"/>
      <c r="AC6402" s="28"/>
      <c r="AD6402" s="28"/>
      <c r="AJ6402" s="28"/>
      <c r="AK6402" s="28"/>
      <c r="AL6402" s="28"/>
      <c r="AM6402" s="28"/>
      <c r="AN6402" s="28"/>
      <c r="AO6402" s="28"/>
      <c r="AP6402" s="28"/>
      <c r="AT6402" s="96"/>
      <c r="AU6402" s="28"/>
      <c r="AV6402" s="28"/>
    </row>
    <row r="6403" spans="3:57" ht="14.25" customHeight="1">
      <c r="C6403" s="46"/>
      <c r="D6403" s="28"/>
      <c r="E6403" s="28"/>
      <c r="F6403" s="28"/>
      <c r="G6403" s="28"/>
      <c r="H6403" s="28"/>
      <c r="I6403" s="28"/>
      <c r="J6403" s="28"/>
      <c r="K6403" s="28"/>
      <c r="L6403" s="28"/>
      <c r="M6403" s="28"/>
      <c r="N6403" s="28"/>
      <c r="O6403" s="28"/>
      <c r="P6403" s="60"/>
      <c r="Q6403" s="60"/>
      <c r="R6403" s="60"/>
      <c r="S6403" s="60"/>
      <c r="T6403" s="60"/>
      <c r="U6403" s="60"/>
      <c r="V6403" s="46"/>
      <c r="W6403" s="28"/>
      <c r="X6403" s="28"/>
      <c r="Y6403" s="28"/>
      <c r="AA6403" s="77"/>
      <c r="AE6403" s="28"/>
      <c r="AF6403" s="28"/>
      <c r="AG6403" s="28"/>
      <c r="AH6403" s="28"/>
      <c r="AI6403" s="28"/>
      <c r="AJ6403" s="28"/>
      <c r="AK6403" s="28"/>
      <c r="AL6403" s="28"/>
      <c r="AM6403" s="28"/>
      <c r="AN6403" s="28"/>
      <c r="AO6403" s="28"/>
      <c r="AP6403" s="28"/>
      <c r="AQ6403" s="28"/>
      <c r="AR6403" s="28"/>
      <c r="AS6403" s="28"/>
      <c r="AW6403" s="28"/>
      <c r="AX6403" s="28"/>
      <c r="AY6403" s="28"/>
      <c r="AZ6403" s="28"/>
      <c r="BA6403" s="28"/>
      <c r="BB6403" s="28"/>
      <c r="BC6403" s="28"/>
      <c r="BD6403" s="28"/>
      <c r="BE6403" s="28"/>
    </row>
    <row r="6404" spans="3:57" ht="14.25" customHeight="1">
      <c r="C6404" s="46"/>
      <c r="D6404" s="28"/>
      <c r="E6404" s="28"/>
      <c r="F6404" s="28"/>
      <c r="G6404" s="28"/>
      <c r="H6404" s="28"/>
      <c r="I6404" s="28"/>
      <c r="J6404" s="28"/>
      <c r="K6404" s="28"/>
      <c r="L6404" s="28"/>
      <c r="M6404" s="28"/>
      <c r="N6404" s="28"/>
      <c r="O6404" s="28"/>
      <c r="P6404" s="60"/>
      <c r="Q6404" s="60"/>
      <c r="R6404" s="60"/>
      <c r="S6404" s="60"/>
      <c r="T6404" s="60"/>
      <c r="U6404" s="60"/>
      <c r="V6404" s="46"/>
      <c r="W6404" s="28"/>
      <c r="X6404" s="28"/>
      <c r="Y6404" s="28"/>
      <c r="AA6404" s="77"/>
      <c r="AB6404" s="28"/>
      <c r="AC6404" s="28"/>
      <c r="AD6404" s="28"/>
      <c r="AE6404" s="28"/>
      <c r="AF6404" s="28"/>
      <c r="AG6404" s="28"/>
      <c r="AH6404" s="28"/>
      <c r="AI6404" s="28"/>
      <c r="AJ6404" s="28"/>
      <c r="AK6404" s="28"/>
      <c r="AL6404" s="28"/>
      <c r="AM6404" s="28"/>
      <c r="AN6404" s="28"/>
      <c r="AO6404" s="28"/>
      <c r="AP6404" s="28"/>
      <c r="AQ6404" s="28"/>
      <c r="AR6404" s="28"/>
      <c r="AS6404" s="28"/>
      <c r="AT6404" s="96"/>
      <c r="AU6404" s="28"/>
      <c r="AV6404" s="28"/>
      <c r="AW6404" s="28"/>
      <c r="AX6404" s="28"/>
      <c r="AY6404" s="28"/>
      <c r="AZ6404" s="28"/>
      <c r="BA6404" s="28"/>
      <c r="BB6404" s="28"/>
      <c r="BC6404" s="28"/>
      <c r="BD6404" s="28"/>
      <c r="BE6404" s="28"/>
    </row>
    <row r="6405" spans="3:57" ht="14.25" customHeight="1">
      <c r="C6405" s="46"/>
      <c r="D6405" s="28"/>
      <c r="E6405" s="28"/>
      <c r="F6405" s="28"/>
      <c r="G6405" s="28"/>
      <c r="H6405" s="28"/>
      <c r="I6405" s="28"/>
      <c r="J6405" s="28"/>
      <c r="K6405" s="28"/>
      <c r="L6405" s="28"/>
      <c r="M6405" s="28"/>
      <c r="N6405" s="28"/>
      <c r="O6405" s="28"/>
      <c r="P6405" s="60"/>
      <c r="Q6405" s="60"/>
      <c r="R6405" s="60"/>
      <c r="S6405" s="60"/>
      <c r="T6405" s="60"/>
      <c r="U6405" s="60"/>
      <c r="W6405" s="28"/>
      <c r="X6405" s="28"/>
      <c r="Y6405" s="28"/>
      <c r="AA6405" s="77"/>
      <c r="AB6405" s="28"/>
      <c r="AC6405" s="28"/>
      <c r="AD6405" s="28"/>
      <c r="AE6405" s="28"/>
      <c r="AF6405" s="28"/>
      <c r="AG6405" s="28"/>
      <c r="AH6405" s="28"/>
      <c r="AI6405" s="28"/>
      <c r="AJ6405" s="28"/>
      <c r="AK6405" s="28"/>
      <c r="AQ6405" s="28"/>
      <c r="AR6405" s="28"/>
      <c r="AS6405" s="28"/>
      <c r="AT6405" s="96"/>
      <c r="AU6405" s="28"/>
      <c r="AV6405" s="28"/>
      <c r="AW6405" s="28"/>
      <c r="AX6405" s="28"/>
      <c r="AY6405" s="28"/>
      <c r="AZ6405" s="28"/>
      <c r="BA6405" s="28"/>
      <c r="BB6405" s="28"/>
      <c r="BC6405" s="28"/>
      <c r="BD6405" s="28"/>
      <c r="BE6405" s="28"/>
    </row>
    <row r="6406" spans="3:57" ht="14.25" customHeight="1">
      <c r="S6406" s="60"/>
      <c r="T6406" s="60"/>
      <c r="U6406" s="60"/>
      <c r="V6406" s="46"/>
      <c r="AB6406" s="28"/>
      <c r="AC6406" s="28"/>
      <c r="AD6406" s="28"/>
      <c r="AJ6406" s="28"/>
      <c r="AK6406" s="28"/>
      <c r="AL6406" s="28"/>
      <c r="AM6406" s="28"/>
      <c r="AN6406" s="28"/>
      <c r="AO6406" s="28"/>
      <c r="AP6406" s="28"/>
      <c r="AQ6406" s="28"/>
      <c r="AR6406" s="28"/>
      <c r="AS6406" s="28"/>
      <c r="AT6406" s="96"/>
      <c r="AU6406" s="28"/>
      <c r="AV6406" s="28"/>
    </row>
    <row r="6407" spans="3:57" ht="14.25" customHeight="1">
      <c r="C6407" s="46"/>
      <c r="D6407" s="28"/>
      <c r="E6407" s="28"/>
      <c r="F6407" s="28"/>
      <c r="G6407" s="28"/>
      <c r="H6407" s="28"/>
      <c r="I6407" s="28"/>
      <c r="J6407" s="28"/>
      <c r="K6407" s="28"/>
      <c r="L6407" s="28"/>
      <c r="M6407" s="28"/>
      <c r="N6407" s="28"/>
      <c r="O6407" s="28"/>
      <c r="P6407" s="60"/>
      <c r="Q6407" s="60"/>
      <c r="R6407" s="60"/>
      <c r="S6407" s="60"/>
      <c r="T6407" s="60"/>
      <c r="U6407" s="60"/>
      <c r="W6407" s="28"/>
      <c r="X6407" s="28"/>
      <c r="Y6407" s="28"/>
      <c r="AA6407" s="77"/>
      <c r="AB6407" s="28"/>
      <c r="AC6407" s="28"/>
      <c r="AD6407" s="28"/>
      <c r="AE6407" s="28"/>
      <c r="AF6407" s="28"/>
      <c r="AG6407" s="28"/>
      <c r="AH6407" s="28"/>
      <c r="AI6407" s="28"/>
      <c r="AJ6407" s="28"/>
      <c r="AK6407" s="28"/>
      <c r="AQ6407" s="28"/>
      <c r="AR6407" s="28"/>
      <c r="AS6407" s="28"/>
      <c r="AT6407" s="96"/>
      <c r="AU6407" s="28"/>
      <c r="AV6407" s="28"/>
      <c r="AW6407" s="28"/>
      <c r="AX6407" s="28"/>
      <c r="AY6407" s="28"/>
      <c r="AZ6407" s="28"/>
      <c r="BA6407" s="28"/>
      <c r="BB6407" s="28"/>
      <c r="BC6407" s="28"/>
      <c r="BD6407" s="28"/>
      <c r="BE6407" s="28"/>
    </row>
    <row r="6408" spans="3:57" ht="14.25" customHeight="1">
      <c r="S6408" s="60"/>
      <c r="T6408" s="60"/>
      <c r="U6408" s="60"/>
      <c r="V6408" s="46"/>
      <c r="AB6408" s="28"/>
      <c r="AC6408" s="28"/>
      <c r="AD6408" s="28"/>
      <c r="AJ6408" s="28"/>
      <c r="AK6408" s="28"/>
      <c r="AL6408" s="28"/>
      <c r="AM6408" s="28"/>
      <c r="AN6408" s="28"/>
      <c r="AO6408" s="28"/>
      <c r="AP6408" s="28"/>
      <c r="AQ6408" s="28"/>
      <c r="AR6408" s="28"/>
      <c r="AS6408" s="28"/>
      <c r="AT6408" s="96"/>
      <c r="AU6408" s="28"/>
      <c r="AV6408" s="28"/>
    </row>
    <row r="6409" spans="3:57" ht="14.25" customHeight="1">
      <c r="C6409" s="46"/>
      <c r="D6409" s="28"/>
      <c r="E6409" s="28"/>
      <c r="F6409" s="28"/>
      <c r="G6409" s="28"/>
      <c r="H6409" s="28"/>
      <c r="I6409" s="28"/>
      <c r="J6409" s="28"/>
      <c r="K6409" s="28"/>
      <c r="L6409" s="28"/>
      <c r="M6409" s="28"/>
      <c r="N6409" s="28"/>
      <c r="O6409" s="28"/>
      <c r="P6409" s="60"/>
      <c r="Q6409" s="60"/>
      <c r="R6409" s="60"/>
      <c r="S6409" s="60"/>
      <c r="T6409" s="60"/>
      <c r="U6409" s="60"/>
      <c r="V6409" s="46"/>
      <c r="W6409" s="28"/>
      <c r="X6409" s="28"/>
      <c r="Y6409" s="28"/>
      <c r="AA6409" s="77"/>
      <c r="AB6409" s="28"/>
      <c r="AC6409" s="28"/>
      <c r="AD6409" s="28"/>
      <c r="AE6409" s="28"/>
      <c r="AF6409" s="28"/>
      <c r="AG6409" s="28"/>
      <c r="AH6409" s="28"/>
      <c r="AI6409" s="28"/>
      <c r="AJ6409" s="28"/>
      <c r="AK6409" s="28"/>
      <c r="AL6409" s="28"/>
      <c r="AM6409" s="28"/>
      <c r="AN6409" s="28"/>
      <c r="AO6409" s="28"/>
      <c r="AP6409" s="28"/>
      <c r="AQ6409" s="28"/>
      <c r="AR6409" s="28"/>
      <c r="AS6409" s="28"/>
      <c r="AT6409" s="96"/>
      <c r="AU6409" s="28"/>
      <c r="AV6409" s="28"/>
      <c r="AW6409" s="28"/>
      <c r="AX6409" s="28"/>
      <c r="AY6409" s="28"/>
      <c r="AZ6409" s="28"/>
      <c r="BA6409" s="28"/>
      <c r="BB6409" s="28"/>
      <c r="BC6409" s="28"/>
      <c r="BD6409" s="28"/>
      <c r="BE6409" s="28"/>
    </row>
    <row r="6410" spans="3:57" ht="14.25" customHeight="1">
      <c r="C6410" s="46"/>
      <c r="D6410" s="28"/>
      <c r="E6410" s="28"/>
      <c r="F6410" s="28"/>
      <c r="G6410" s="28"/>
      <c r="H6410" s="28"/>
      <c r="I6410" s="28"/>
      <c r="J6410" s="28"/>
      <c r="K6410" s="28"/>
      <c r="L6410" s="28"/>
      <c r="M6410" s="28"/>
      <c r="N6410" s="28"/>
      <c r="O6410" s="28"/>
      <c r="P6410" s="60"/>
      <c r="Q6410" s="60"/>
      <c r="R6410" s="60"/>
      <c r="S6410" s="60"/>
      <c r="T6410" s="60"/>
      <c r="U6410" s="60"/>
      <c r="V6410" s="46"/>
      <c r="W6410" s="28"/>
      <c r="X6410" s="28"/>
      <c r="Y6410" s="28"/>
      <c r="AA6410" s="77"/>
      <c r="AB6410" s="28"/>
      <c r="AC6410" s="28"/>
      <c r="AD6410" s="28"/>
      <c r="AE6410" s="28"/>
      <c r="AF6410" s="28"/>
      <c r="AG6410" s="28"/>
      <c r="AH6410" s="28"/>
      <c r="AI6410" s="28"/>
      <c r="AJ6410" s="28"/>
      <c r="AK6410" s="28"/>
      <c r="AL6410" s="28"/>
      <c r="AM6410" s="28"/>
      <c r="AN6410" s="28"/>
      <c r="AO6410" s="28"/>
      <c r="AP6410" s="28"/>
      <c r="AQ6410" s="28"/>
      <c r="AR6410" s="28"/>
      <c r="AS6410" s="28"/>
      <c r="AT6410" s="96"/>
      <c r="AU6410" s="28"/>
      <c r="AV6410" s="28"/>
      <c r="AW6410" s="28"/>
      <c r="AX6410" s="28"/>
      <c r="AY6410" s="28"/>
      <c r="AZ6410" s="28"/>
      <c r="BA6410" s="28"/>
      <c r="BB6410" s="28"/>
      <c r="BC6410" s="28"/>
      <c r="BD6410" s="28"/>
      <c r="BE6410" s="28"/>
    </row>
    <row r="6411" spans="3:57" ht="14.25" customHeight="1">
      <c r="C6411" s="46"/>
      <c r="D6411" s="28"/>
      <c r="E6411" s="28"/>
      <c r="F6411" s="28"/>
      <c r="G6411" s="28"/>
      <c r="H6411" s="28"/>
      <c r="I6411" s="28"/>
      <c r="J6411" s="28"/>
      <c r="K6411" s="28"/>
      <c r="L6411" s="28"/>
      <c r="M6411" s="28"/>
      <c r="N6411" s="28"/>
      <c r="O6411" s="28"/>
      <c r="P6411" s="60"/>
      <c r="Q6411" s="60"/>
      <c r="R6411" s="60"/>
      <c r="S6411" s="60"/>
      <c r="T6411" s="60"/>
      <c r="U6411" s="60"/>
      <c r="V6411" s="46"/>
      <c r="W6411" s="28"/>
      <c r="X6411" s="28"/>
      <c r="Y6411" s="28"/>
      <c r="AA6411" s="77"/>
      <c r="AB6411" s="28"/>
      <c r="AC6411" s="28"/>
      <c r="AD6411" s="28"/>
      <c r="AE6411" s="28"/>
      <c r="AF6411" s="28"/>
      <c r="AG6411" s="28"/>
      <c r="AH6411" s="28"/>
      <c r="AI6411" s="28"/>
      <c r="AJ6411" s="28"/>
      <c r="AK6411" s="28"/>
      <c r="AL6411" s="28"/>
      <c r="AM6411" s="28"/>
      <c r="AN6411" s="28"/>
      <c r="AO6411" s="28"/>
      <c r="AP6411" s="28"/>
      <c r="AQ6411" s="28"/>
      <c r="AR6411" s="28"/>
      <c r="AS6411" s="28"/>
      <c r="AT6411" s="96"/>
      <c r="AU6411" s="28"/>
      <c r="AV6411" s="28"/>
      <c r="AW6411" s="28"/>
      <c r="AX6411" s="28"/>
      <c r="AY6411" s="28"/>
      <c r="AZ6411" s="28"/>
      <c r="BA6411" s="28"/>
      <c r="BB6411" s="28"/>
      <c r="BC6411" s="28"/>
      <c r="BD6411" s="28"/>
      <c r="BE6411" s="28"/>
    </row>
    <row r="6412" spans="3:57" ht="14.25" customHeight="1">
      <c r="C6412" s="46"/>
      <c r="D6412" s="28"/>
      <c r="E6412" s="28"/>
      <c r="F6412" s="28"/>
      <c r="G6412" s="28"/>
      <c r="H6412" s="28"/>
      <c r="I6412" s="28"/>
      <c r="J6412" s="28"/>
      <c r="K6412" s="28"/>
      <c r="L6412" s="28"/>
      <c r="M6412" s="28"/>
      <c r="N6412" s="28"/>
      <c r="O6412" s="28"/>
      <c r="P6412" s="60"/>
      <c r="Q6412" s="60"/>
      <c r="R6412" s="60"/>
      <c r="S6412" s="60"/>
      <c r="T6412" s="60"/>
      <c r="U6412" s="60"/>
      <c r="V6412" s="46"/>
      <c r="W6412" s="28"/>
      <c r="X6412" s="28"/>
      <c r="Y6412" s="28"/>
      <c r="AA6412" s="77"/>
      <c r="AB6412" s="28"/>
      <c r="AC6412" s="28"/>
      <c r="AD6412" s="28"/>
      <c r="AE6412" s="28"/>
      <c r="AF6412" s="28"/>
      <c r="AG6412" s="28"/>
      <c r="AH6412" s="28"/>
      <c r="AI6412" s="28"/>
      <c r="AJ6412" s="28"/>
      <c r="AK6412" s="28"/>
      <c r="AL6412" s="28"/>
      <c r="AM6412" s="28"/>
      <c r="AN6412" s="28"/>
      <c r="AO6412" s="28"/>
      <c r="AP6412" s="28"/>
      <c r="AQ6412" s="28"/>
      <c r="AR6412" s="28"/>
      <c r="AS6412" s="28"/>
      <c r="AT6412" s="96"/>
      <c r="AU6412" s="28"/>
      <c r="AV6412" s="28"/>
      <c r="AW6412" s="28"/>
      <c r="AX6412" s="28"/>
      <c r="AY6412" s="28"/>
      <c r="AZ6412" s="28"/>
      <c r="BA6412" s="28"/>
      <c r="BB6412" s="28"/>
      <c r="BC6412" s="28"/>
      <c r="BD6412" s="28"/>
      <c r="BE6412" s="28"/>
    </row>
    <row r="6413" spans="3:57" ht="14.25" customHeight="1">
      <c r="C6413" s="46"/>
      <c r="D6413" s="28"/>
      <c r="E6413" s="28"/>
      <c r="F6413" s="28"/>
      <c r="G6413" s="28"/>
      <c r="H6413" s="28"/>
      <c r="I6413" s="28"/>
      <c r="J6413" s="28"/>
      <c r="K6413" s="28"/>
      <c r="L6413" s="28"/>
      <c r="M6413" s="28"/>
      <c r="N6413" s="28"/>
      <c r="O6413" s="28"/>
      <c r="P6413" s="60"/>
      <c r="Q6413" s="60"/>
      <c r="R6413" s="60"/>
      <c r="S6413" s="60"/>
      <c r="T6413" s="60"/>
      <c r="U6413" s="60"/>
      <c r="V6413" s="46"/>
      <c r="W6413" s="28"/>
      <c r="X6413" s="28"/>
      <c r="Y6413" s="28"/>
      <c r="AA6413" s="77"/>
      <c r="AB6413" s="28"/>
      <c r="AC6413" s="28"/>
      <c r="AD6413" s="28"/>
      <c r="AE6413" s="28"/>
      <c r="AF6413" s="28"/>
      <c r="AG6413" s="28"/>
      <c r="AH6413" s="28"/>
      <c r="AI6413" s="28"/>
      <c r="AJ6413" s="28"/>
      <c r="AK6413" s="28"/>
      <c r="AL6413" s="28"/>
      <c r="AM6413" s="28"/>
      <c r="AN6413" s="28"/>
      <c r="AO6413" s="28"/>
      <c r="AP6413" s="28"/>
      <c r="AQ6413" s="28"/>
      <c r="AR6413" s="28"/>
      <c r="AS6413" s="28"/>
      <c r="AT6413" s="96"/>
      <c r="AU6413" s="28"/>
      <c r="AV6413" s="28"/>
      <c r="AW6413" s="28"/>
      <c r="AX6413" s="28"/>
      <c r="AY6413" s="28"/>
      <c r="AZ6413" s="28"/>
      <c r="BA6413" s="28"/>
      <c r="BB6413" s="28"/>
      <c r="BC6413" s="28"/>
      <c r="BD6413" s="28"/>
      <c r="BE6413" s="28"/>
    </row>
    <row r="6414" spans="3:57" ht="14.25" customHeight="1">
      <c r="C6414" s="46"/>
      <c r="D6414" s="28"/>
      <c r="E6414" s="28"/>
      <c r="F6414" s="28"/>
      <c r="G6414" s="28"/>
      <c r="H6414" s="28"/>
      <c r="I6414" s="28"/>
      <c r="J6414" s="28"/>
      <c r="K6414" s="28"/>
      <c r="L6414" s="28"/>
      <c r="M6414" s="28"/>
      <c r="N6414" s="28"/>
      <c r="O6414" s="28"/>
      <c r="P6414" s="60"/>
      <c r="Q6414" s="60"/>
      <c r="R6414" s="60"/>
      <c r="S6414" s="60"/>
      <c r="T6414" s="60"/>
      <c r="U6414" s="60"/>
      <c r="V6414" s="46"/>
      <c r="W6414" s="28"/>
      <c r="X6414" s="28"/>
      <c r="Y6414" s="28"/>
      <c r="AA6414" s="77"/>
      <c r="AB6414" s="28"/>
      <c r="AC6414" s="28"/>
      <c r="AD6414" s="28"/>
      <c r="AE6414" s="28"/>
      <c r="AF6414" s="28"/>
      <c r="AG6414" s="28"/>
      <c r="AH6414" s="28"/>
      <c r="AI6414" s="28"/>
      <c r="AJ6414" s="28"/>
      <c r="AK6414" s="28"/>
      <c r="AL6414" s="28"/>
      <c r="AM6414" s="28"/>
      <c r="AN6414" s="28"/>
      <c r="AO6414" s="28"/>
      <c r="AP6414" s="28"/>
      <c r="AQ6414" s="28"/>
      <c r="AR6414" s="28"/>
      <c r="AS6414" s="28"/>
      <c r="AT6414" s="96"/>
      <c r="AU6414" s="28"/>
      <c r="AV6414" s="28"/>
      <c r="AW6414" s="28"/>
      <c r="AX6414" s="28"/>
      <c r="AY6414" s="28"/>
      <c r="AZ6414" s="28"/>
      <c r="BA6414" s="28"/>
      <c r="BB6414" s="28"/>
      <c r="BC6414" s="28"/>
      <c r="BD6414" s="28"/>
      <c r="BE6414" s="28"/>
    </row>
    <row r="6415" spans="3:57" ht="14.25" customHeight="1">
      <c r="C6415" s="46"/>
      <c r="D6415" s="28"/>
      <c r="E6415" s="28"/>
      <c r="F6415" s="28"/>
      <c r="G6415" s="28"/>
      <c r="H6415" s="28"/>
      <c r="I6415" s="28"/>
      <c r="J6415" s="28"/>
      <c r="K6415" s="28"/>
      <c r="L6415" s="28"/>
      <c r="M6415" s="28"/>
      <c r="N6415" s="28"/>
      <c r="O6415" s="28"/>
      <c r="P6415" s="60"/>
      <c r="Q6415" s="60"/>
      <c r="R6415" s="60"/>
      <c r="S6415" s="60"/>
      <c r="T6415" s="60"/>
      <c r="U6415" s="60"/>
      <c r="V6415" s="46"/>
      <c r="W6415" s="28"/>
      <c r="X6415" s="28"/>
      <c r="Y6415" s="28"/>
      <c r="AA6415" s="77"/>
      <c r="AB6415" s="28"/>
      <c r="AC6415" s="28"/>
      <c r="AD6415" s="28"/>
      <c r="AE6415" s="28"/>
      <c r="AF6415" s="28"/>
      <c r="AG6415" s="28"/>
      <c r="AH6415" s="28"/>
      <c r="AI6415" s="28"/>
      <c r="AJ6415" s="28"/>
      <c r="AK6415" s="28"/>
      <c r="AL6415" s="28"/>
      <c r="AM6415" s="28"/>
      <c r="AN6415" s="28"/>
      <c r="AO6415" s="28"/>
      <c r="AP6415" s="28"/>
      <c r="AQ6415" s="28"/>
      <c r="AR6415" s="28"/>
      <c r="AS6415" s="28"/>
      <c r="AT6415" s="96"/>
      <c r="AU6415" s="28"/>
      <c r="AV6415" s="28"/>
      <c r="AW6415" s="28"/>
      <c r="AX6415" s="28"/>
      <c r="AY6415" s="28"/>
      <c r="AZ6415" s="28"/>
      <c r="BA6415" s="28"/>
      <c r="BB6415" s="28"/>
      <c r="BC6415" s="28"/>
      <c r="BD6415" s="28"/>
      <c r="BE6415" s="28"/>
    </row>
    <row r="6416" spans="3:57" ht="14.25" customHeight="1">
      <c r="C6416" s="46"/>
      <c r="D6416" s="28"/>
      <c r="E6416" s="28"/>
      <c r="F6416" s="28"/>
      <c r="G6416" s="28"/>
      <c r="H6416" s="28"/>
      <c r="I6416" s="28"/>
      <c r="J6416" s="28"/>
      <c r="K6416" s="28"/>
      <c r="L6416" s="28"/>
      <c r="M6416" s="28"/>
      <c r="N6416" s="28"/>
      <c r="O6416" s="28"/>
      <c r="P6416" s="60"/>
      <c r="Q6416" s="60"/>
      <c r="R6416" s="60"/>
      <c r="S6416" s="60"/>
      <c r="T6416" s="60"/>
      <c r="U6416" s="60"/>
      <c r="V6416" s="46"/>
      <c r="W6416" s="28"/>
      <c r="X6416" s="28"/>
      <c r="Y6416" s="28"/>
      <c r="AA6416" s="77"/>
      <c r="AB6416" s="28"/>
      <c r="AC6416" s="28"/>
      <c r="AD6416" s="28"/>
      <c r="AE6416" s="28"/>
      <c r="AF6416" s="28"/>
      <c r="AG6416" s="28"/>
      <c r="AH6416" s="28"/>
      <c r="AI6416" s="28"/>
      <c r="AJ6416" s="28"/>
      <c r="AK6416" s="28"/>
      <c r="AL6416" s="28"/>
      <c r="AM6416" s="28"/>
      <c r="AN6416" s="28"/>
      <c r="AO6416" s="28"/>
      <c r="AP6416" s="28"/>
      <c r="AQ6416" s="28"/>
      <c r="AR6416" s="28"/>
      <c r="AS6416" s="28"/>
      <c r="AT6416" s="96"/>
      <c r="AU6416" s="28"/>
      <c r="AV6416" s="28"/>
      <c r="AW6416" s="28"/>
      <c r="AX6416" s="28"/>
      <c r="AY6416" s="28"/>
      <c r="AZ6416" s="28"/>
      <c r="BA6416" s="28"/>
      <c r="BB6416" s="28"/>
      <c r="BC6416" s="28"/>
      <c r="BD6416" s="28"/>
      <c r="BE6416" s="28"/>
    </row>
    <row r="6417" spans="3:57" ht="14.25" customHeight="1">
      <c r="C6417" s="46"/>
      <c r="D6417" s="28"/>
      <c r="E6417" s="28"/>
      <c r="F6417" s="28"/>
      <c r="G6417" s="28"/>
      <c r="H6417" s="28"/>
      <c r="I6417" s="28"/>
      <c r="J6417" s="28"/>
      <c r="K6417" s="28"/>
      <c r="L6417" s="28"/>
      <c r="M6417" s="28"/>
      <c r="N6417" s="28"/>
      <c r="O6417" s="28"/>
      <c r="P6417" s="60"/>
      <c r="Q6417" s="60"/>
      <c r="R6417" s="60"/>
      <c r="S6417" s="60"/>
      <c r="T6417" s="60"/>
      <c r="U6417" s="60"/>
      <c r="V6417" s="46"/>
      <c r="W6417" s="28"/>
      <c r="X6417" s="28"/>
      <c r="Y6417" s="28"/>
      <c r="AA6417" s="77"/>
      <c r="AB6417" s="28"/>
      <c r="AC6417" s="28"/>
      <c r="AD6417" s="28"/>
      <c r="AE6417" s="28"/>
      <c r="AF6417" s="28"/>
      <c r="AG6417" s="28"/>
      <c r="AH6417" s="28"/>
      <c r="AI6417" s="28"/>
      <c r="AJ6417" s="28"/>
      <c r="AK6417" s="28"/>
      <c r="AL6417" s="28"/>
      <c r="AM6417" s="28"/>
      <c r="AN6417" s="28"/>
      <c r="AO6417" s="28"/>
      <c r="AP6417" s="28"/>
      <c r="AQ6417" s="28"/>
      <c r="AR6417" s="28"/>
      <c r="AS6417" s="28"/>
      <c r="AT6417" s="96"/>
      <c r="AU6417" s="28"/>
      <c r="AV6417" s="28"/>
      <c r="AW6417" s="28"/>
      <c r="AX6417" s="28"/>
      <c r="AY6417" s="28"/>
      <c r="AZ6417" s="28"/>
      <c r="BA6417" s="28"/>
      <c r="BB6417" s="28"/>
      <c r="BC6417" s="28"/>
      <c r="BD6417" s="28"/>
      <c r="BE6417" s="28"/>
    </row>
    <row r="6418" spans="3:57" ht="14.25" customHeight="1">
      <c r="C6418" s="46"/>
      <c r="D6418" s="28"/>
      <c r="E6418" s="28"/>
      <c r="F6418" s="28"/>
      <c r="G6418" s="28"/>
      <c r="H6418" s="28"/>
      <c r="I6418" s="28"/>
      <c r="J6418" s="28"/>
      <c r="K6418" s="28"/>
      <c r="L6418" s="28"/>
      <c r="M6418" s="28"/>
      <c r="N6418" s="28"/>
      <c r="O6418" s="28"/>
      <c r="P6418" s="60"/>
      <c r="Q6418" s="60"/>
      <c r="R6418" s="60"/>
      <c r="S6418" s="60"/>
      <c r="T6418" s="60"/>
      <c r="U6418" s="60"/>
      <c r="V6418" s="46"/>
      <c r="W6418" s="28"/>
      <c r="X6418" s="28"/>
      <c r="Y6418" s="28"/>
      <c r="AA6418" s="77"/>
      <c r="AB6418" s="28"/>
      <c r="AC6418" s="28"/>
      <c r="AD6418" s="28"/>
      <c r="AE6418" s="28"/>
      <c r="AF6418" s="28"/>
      <c r="AG6418" s="28"/>
      <c r="AH6418" s="28"/>
      <c r="AI6418" s="28"/>
      <c r="AJ6418" s="28"/>
      <c r="AK6418" s="28"/>
      <c r="AL6418" s="28"/>
      <c r="AM6418" s="28"/>
      <c r="AN6418" s="28"/>
      <c r="AO6418" s="28"/>
      <c r="AP6418" s="28"/>
      <c r="AQ6418" s="28"/>
      <c r="AR6418" s="28"/>
      <c r="AS6418" s="28"/>
      <c r="AT6418" s="96"/>
      <c r="AU6418" s="28"/>
      <c r="AV6418" s="28"/>
      <c r="AW6418" s="28"/>
      <c r="AX6418" s="28"/>
      <c r="AY6418" s="28"/>
      <c r="AZ6418" s="28"/>
      <c r="BA6418" s="28"/>
      <c r="BB6418" s="28"/>
      <c r="BC6418" s="28"/>
      <c r="BD6418" s="28"/>
      <c r="BE6418" s="28"/>
    </row>
    <row r="6419" spans="3:57" ht="14.25" customHeight="1">
      <c r="C6419" s="46"/>
      <c r="D6419" s="28"/>
      <c r="E6419" s="28"/>
      <c r="F6419" s="28"/>
      <c r="G6419" s="28"/>
      <c r="H6419" s="28"/>
      <c r="I6419" s="28"/>
      <c r="J6419" s="28"/>
      <c r="K6419" s="28"/>
      <c r="L6419" s="28"/>
      <c r="M6419" s="28"/>
      <c r="N6419" s="28"/>
      <c r="O6419" s="28"/>
      <c r="P6419" s="60"/>
      <c r="Q6419" s="60"/>
      <c r="R6419" s="60"/>
      <c r="S6419" s="60"/>
      <c r="T6419" s="60"/>
      <c r="U6419" s="60"/>
      <c r="V6419" s="46"/>
      <c r="W6419" s="28"/>
      <c r="X6419" s="28"/>
      <c r="Y6419" s="28"/>
      <c r="AA6419" s="77"/>
      <c r="AB6419" s="28"/>
      <c r="AC6419" s="28"/>
      <c r="AD6419" s="28"/>
      <c r="AE6419" s="28"/>
      <c r="AF6419" s="28"/>
      <c r="AG6419" s="28"/>
      <c r="AH6419" s="28"/>
      <c r="AI6419" s="28"/>
      <c r="AJ6419" s="28"/>
      <c r="AK6419" s="28"/>
      <c r="AL6419" s="28"/>
      <c r="AM6419" s="28"/>
      <c r="AN6419" s="28"/>
      <c r="AO6419" s="28"/>
      <c r="AP6419" s="28"/>
      <c r="AQ6419" s="28"/>
      <c r="AR6419" s="28"/>
      <c r="AS6419" s="28"/>
      <c r="AT6419" s="96"/>
      <c r="AU6419" s="28"/>
      <c r="AV6419" s="28"/>
      <c r="AW6419" s="28"/>
      <c r="AX6419" s="28"/>
      <c r="AY6419" s="28"/>
      <c r="AZ6419" s="28"/>
      <c r="BA6419" s="28"/>
      <c r="BB6419" s="28"/>
      <c r="BC6419" s="28"/>
      <c r="BD6419" s="28"/>
      <c r="BE6419" s="28"/>
    </row>
    <row r="6420" spans="3:57" ht="14.25" customHeight="1">
      <c r="C6420" s="46"/>
      <c r="D6420" s="28"/>
      <c r="E6420" s="28"/>
      <c r="F6420" s="28"/>
      <c r="G6420" s="28"/>
      <c r="H6420" s="28"/>
      <c r="I6420" s="28"/>
      <c r="J6420" s="28"/>
      <c r="K6420" s="28"/>
      <c r="L6420" s="28"/>
      <c r="M6420" s="28"/>
      <c r="N6420" s="28"/>
      <c r="O6420" s="28"/>
      <c r="P6420" s="60"/>
      <c r="Q6420" s="60"/>
      <c r="R6420" s="60"/>
      <c r="S6420" s="60"/>
      <c r="T6420" s="60"/>
      <c r="U6420" s="60"/>
      <c r="V6420" s="46"/>
      <c r="W6420" s="28"/>
      <c r="X6420" s="28"/>
      <c r="Y6420" s="28"/>
      <c r="AA6420" s="77"/>
      <c r="AB6420" s="28"/>
      <c r="AC6420" s="28"/>
      <c r="AD6420" s="28"/>
      <c r="AE6420" s="28"/>
      <c r="AF6420" s="28"/>
      <c r="AG6420" s="28"/>
      <c r="AH6420" s="28"/>
      <c r="AI6420" s="28"/>
      <c r="AJ6420" s="28"/>
      <c r="AK6420" s="28"/>
      <c r="AL6420" s="28"/>
      <c r="AM6420" s="28"/>
      <c r="AN6420" s="28"/>
      <c r="AO6420" s="28"/>
      <c r="AP6420" s="28"/>
      <c r="AQ6420" s="28"/>
      <c r="AR6420" s="28"/>
      <c r="AS6420" s="28"/>
      <c r="AT6420" s="96"/>
      <c r="AU6420" s="28"/>
      <c r="AV6420" s="28"/>
      <c r="AW6420" s="28"/>
      <c r="AX6420" s="28"/>
      <c r="AY6420" s="28"/>
      <c r="AZ6420" s="28"/>
      <c r="BA6420" s="28"/>
      <c r="BB6420" s="28"/>
      <c r="BC6420" s="28"/>
      <c r="BD6420" s="28"/>
      <c r="BE6420" s="28"/>
    </row>
    <row r="6421" spans="3:57" ht="14.25" customHeight="1">
      <c r="C6421" s="46"/>
      <c r="D6421" s="28"/>
      <c r="E6421" s="28"/>
      <c r="F6421" s="28"/>
      <c r="G6421" s="28"/>
      <c r="H6421" s="28"/>
      <c r="I6421" s="28"/>
      <c r="J6421" s="28"/>
      <c r="K6421" s="28"/>
      <c r="L6421" s="28"/>
      <c r="M6421" s="28"/>
      <c r="N6421" s="28"/>
      <c r="O6421" s="28"/>
      <c r="P6421" s="60"/>
      <c r="Q6421" s="60"/>
      <c r="R6421" s="60"/>
      <c r="S6421" s="60"/>
      <c r="T6421" s="60"/>
      <c r="U6421" s="60"/>
      <c r="V6421" s="46"/>
      <c r="W6421" s="28"/>
      <c r="X6421" s="28"/>
      <c r="Y6421" s="28"/>
      <c r="AA6421" s="77"/>
      <c r="AB6421" s="28"/>
      <c r="AC6421" s="28"/>
      <c r="AD6421" s="28"/>
      <c r="AE6421" s="28"/>
      <c r="AF6421" s="28"/>
      <c r="AG6421" s="28"/>
      <c r="AH6421" s="28"/>
      <c r="AI6421" s="28"/>
      <c r="AJ6421" s="28"/>
      <c r="AK6421" s="28"/>
      <c r="AL6421" s="28"/>
      <c r="AM6421" s="28"/>
      <c r="AN6421" s="28"/>
      <c r="AO6421" s="28"/>
      <c r="AP6421" s="28"/>
      <c r="AQ6421" s="28"/>
      <c r="AR6421" s="28"/>
      <c r="AS6421" s="28"/>
      <c r="AT6421" s="96"/>
      <c r="AU6421" s="28"/>
      <c r="AV6421" s="28"/>
      <c r="AW6421" s="28"/>
      <c r="AX6421" s="28"/>
      <c r="AY6421" s="28"/>
      <c r="AZ6421" s="28"/>
      <c r="BA6421" s="28"/>
      <c r="BB6421" s="28"/>
      <c r="BC6421" s="28"/>
      <c r="BD6421" s="28"/>
      <c r="BE6421" s="28"/>
    </row>
    <row r="6422" spans="3:57" ht="14.25" customHeight="1">
      <c r="C6422" s="46"/>
      <c r="D6422" s="28"/>
      <c r="E6422" s="28"/>
      <c r="F6422" s="28"/>
      <c r="G6422" s="28"/>
      <c r="H6422" s="28"/>
      <c r="I6422" s="28"/>
      <c r="J6422" s="28"/>
      <c r="K6422" s="28"/>
      <c r="L6422" s="28"/>
      <c r="M6422" s="28"/>
      <c r="N6422" s="28"/>
      <c r="O6422" s="28"/>
      <c r="P6422" s="60"/>
      <c r="Q6422" s="60"/>
      <c r="R6422" s="60"/>
      <c r="S6422" s="60"/>
      <c r="T6422" s="60"/>
      <c r="U6422" s="60"/>
      <c r="V6422" s="46"/>
      <c r="W6422" s="28"/>
      <c r="X6422" s="28"/>
      <c r="Y6422" s="28"/>
      <c r="AA6422" s="77"/>
      <c r="AB6422" s="28"/>
      <c r="AC6422" s="28"/>
      <c r="AD6422" s="28"/>
      <c r="AE6422" s="28"/>
      <c r="AF6422" s="28"/>
      <c r="AG6422" s="28"/>
      <c r="AH6422" s="28"/>
      <c r="AI6422" s="28"/>
      <c r="AJ6422" s="28"/>
      <c r="AK6422" s="28"/>
      <c r="AL6422" s="28"/>
      <c r="AM6422" s="28"/>
      <c r="AN6422" s="28"/>
      <c r="AO6422" s="28"/>
      <c r="AP6422" s="28"/>
      <c r="AQ6422" s="28"/>
      <c r="AR6422" s="28"/>
      <c r="AS6422" s="28"/>
      <c r="AT6422" s="96"/>
      <c r="AU6422" s="28"/>
      <c r="AV6422" s="28"/>
      <c r="AW6422" s="28"/>
      <c r="AX6422" s="28"/>
      <c r="AY6422" s="28"/>
      <c r="AZ6422" s="28"/>
      <c r="BA6422" s="28"/>
      <c r="BB6422" s="28"/>
      <c r="BC6422" s="28"/>
      <c r="BD6422" s="28"/>
      <c r="BE6422" s="28"/>
    </row>
    <row r="6423" spans="3:57" ht="14.25" customHeight="1">
      <c r="C6423" s="46"/>
      <c r="D6423" s="28"/>
      <c r="E6423" s="28"/>
      <c r="F6423" s="28"/>
      <c r="G6423" s="28"/>
      <c r="H6423" s="28"/>
      <c r="I6423" s="28"/>
      <c r="J6423" s="28"/>
      <c r="K6423" s="28"/>
      <c r="L6423" s="28"/>
      <c r="M6423" s="28"/>
      <c r="N6423" s="28"/>
      <c r="O6423" s="28"/>
      <c r="P6423" s="60"/>
      <c r="Q6423" s="60"/>
      <c r="R6423" s="60"/>
      <c r="S6423" s="60"/>
      <c r="T6423" s="60"/>
      <c r="U6423" s="60"/>
      <c r="V6423" s="46"/>
      <c r="W6423" s="28"/>
      <c r="X6423" s="28"/>
      <c r="Y6423" s="28"/>
      <c r="AA6423" s="77"/>
      <c r="AB6423" s="28"/>
      <c r="AC6423" s="28"/>
      <c r="AD6423" s="28"/>
      <c r="AE6423" s="28"/>
      <c r="AF6423" s="28"/>
      <c r="AG6423" s="28"/>
      <c r="AH6423" s="28"/>
      <c r="AI6423" s="28"/>
      <c r="AJ6423" s="28"/>
      <c r="AK6423" s="28"/>
      <c r="AL6423" s="28"/>
      <c r="AM6423" s="28"/>
      <c r="AN6423" s="28"/>
      <c r="AO6423" s="28"/>
      <c r="AP6423" s="28"/>
      <c r="AQ6423" s="28"/>
      <c r="AR6423" s="28"/>
      <c r="AS6423" s="28"/>
      <c r="AT6423" s="96"/>
      <c r="AU6423" s="28"/>
      <c r="AV6423" s="28"/>
      <c r="AW6423" s="28"/>
      <c r="AX6423" s="28"/>
      <c r="AY6423" s="28"/>
      <c r="AZ6423" s="28"/>
      <c r="BA6423" s="28"/>
      <c r="BB6423" s="28"/>
      <c r="BC6423" s="28"/>
      <c r="BD6423" s="28"/>
      <c r="BE6423" s="28"/>
    </row>
    <row r="6424" spans="3:57" ht="14.25" customHeight="1">
      <c r="C6424" s="46"/>
      <c r="D6424" s="28"/>
      <c r="E6424" s="28"/>
      <c r="F6424" s="28"/>
      <c r="G6424" s="28"/>
      <c r="H6424" s="28"/>
      <c r="I6424" s="28"/>
      <c r="J6424" s="28"/>
      <c r="K6424" s="28"/>
      <c r="L6424" s="28"/>
      <c r="M6424" s="28"/>
      <c r="N6424" s="28"/>
      <c r="O6424" s="28"/>
      <c r="P6424" s="60"/>
      <c r="Q6424" s="60"/>
      <c r="R6424" s="60"/>
      <c r="S6424" s="60"/>
      <c r="T6424" s="60"/>
      <c r="U6424" s="60"/>
      <c r="V6424" s="46"/>
      <c r="W6424" s="28"/>
      <c r="X6424" s="28"/>
      <c r="Y6424" s="28"/>
      <c r="AA6424" s="77"/>
      <c r="AB6424" s="28"/>
      <c r="AC6424" s="28"/>
      <c r="AD6424" s="28"/>
      <c r="AE6424" s="28"/>
      <c r="AF6424" s="28"/>
      <c r="AG6424" s="28"/>
      <c r="AH6424" s="28"/>
      <c r="AI6424" s="28"/>
      <c r="AJ6424" s="28"/>
      <c r="AK6424" s="28"/>
      <c r="AL6424" s="28"/>
      <c r="AM6424" s="28"/>
      <c r="AN6424" s="28"/>
      <c r="AO6424" s="28"/>
      <c r="AP6424" s="28"/>
      <c r="AQ6424" s="28"/>
      <c r="AR6424" s="28"/>
      <c r="AS6424" s="28"/>
      <c r="AT6424" s="96"/>
      <c r="AU6424" s="28"/>
      <c r="AV6424" s="28"/>
      <c r="AW6424" s="28"/>
      <c r="AX6424" s="28"/>
      <c r="AY6424" s="28"/>
      <c r="AZ6424" s="28"/>
      <c r="BA6424" s="28"/>
      <c r="BB6424" s="28"/>
      <c r="BC6424" s="28"/>
      <c r="BD6424" s="28"/>
      <c r="BE6424" s="28"/>
    </row>
    <row r="6425" spans="3:57" ht="14.25" customHeight="1">
      <c r="C6425" s="46"/>
      <c r="D6425" s="28"/>
      <c r="E6425" s="28"/>
      <c r="F6425" s="28"/>
      <c r="G6425" s="28"/>
      <c r="H6425" s="28"/>
      <c r="I6425" s="28"/>
      <c r="J6425" s="28"/>
      <c r="K6425" s="28"/>
      <c r="L6425" s="28"/>
      <c r="M6425" s="28"/>
      <c r="N6425" s="28"/>
      <c r="O6425" s="28"/>
      <c r="P6425" s="60"/>
      <c r="Q6425" s="60"/>
      <c r="R6425" s="60"/>
      <c r="S6425" s="60"/>
      <c r="T6425" s="60"/>
      <c r="U6425" s="60"/>
      <c r="V6425" s="46"/>
      <c r="W6425" s="28"/>
      <c r="X6425" s="28"/>
      <c r="Y6425" s="28"/>
      <c r="AA6425" s="77"/>
      <c r="AB6425" s="28"/>
      <c r="AC6425" s="28"/>
      <c r="AD6425" s="28"/>
      <c r="AE6425" s="28"/>
      <c r="AF6425" s="28"/>
      <c r="AG6425" s="28"/>
      <c r="AH6425" s="28"/>
      <c r="AI6425" s="28"/>
      <c r="AJ6425" s="28"/>
      <c r="AK6425" s="28"/>
      <c r="AL6425" s="28"/>
      <c r="AM6425" s="28"/>
      <c r="AN6425" s="28"/>
      <c r="AO6425" s="28"/>
      <c r="AP6425" s="28"/>
      <c r="AQ6425" s="28"/>
      <c r="AR6425" s="28"/>
      <c r="AS6425" s="28"/>
      <c r="AT6425" s="96"/>
      <c r="AU6425" s="28"/>
      <c r="AV6425" s="28"/>
      <c r="AW6425" s="28"/>
      <c r="AX6425" s="28"/>
      <c r="AY6425" s="28"/>
      <c r="AZ6425" s="28"/>
      <c r="BA6425" s="28"/>
      <c r="BB6425" s="28"/>
      <c r="BC6425" s="28"/>
      <c r="BD6425" s="28"/>
      <c r="BE6425" s="28"/>
    </row>
    <row r="6426" spans="3:57" ht="14.25" customHeight="1">
      <c r="C6426" s="46"/>
      <c r="D6426" s="28"/>
      <c r="E6426" s="28"/>
      <c r="F6426" s="28"/>
      <c r="G6426" s="28"/>
      <c r="H6426" s="28"/>
      <c r="I6426" s="28"/>
      <c r="J6426" s="28"/>
      <c r="K6426" s="28"/>
      <c r="L6426" s="28"/>
      <c r="M6426" s="28"/>
      <c r="N6426" s="28"/>
      <c r="O6426" s="28"/>
      <c r="P6426" s="60"/>
      <c r="Q6426" s="60"/>
      <c r="R6426" s="60"/>
      <c r="S6426" s="60"/>
      <c r="T6426" s="60"/>
      <c r="U6426" s="60"/>
      <c r="V6426" s="46"/>
      <c r="W6426" s="28"/>
      <c r="X6426" s="28"/>
      <c r="Y6426" s="28"/>
      <c r="AA6426" s="77"/>
      <c r="AB6426" s="28"/>
      <c r="AC6426" s="28"/>
      <c r="AD6426" s="28"/>
      <c r="AE6426" s="28"/>
      <c r="AF6426" s="28"/>
      <c r="AG6426" s="28"/>
      <c r="AH6426" s="28"/>
      <c r="AI6426" s="28"/>
      <c r="AJ6426" s="28"/>
      <c r="AK6426" s="28"/>
      <c r="AL6426" s="28"/>
      <c r="AM6426" s="28"/>
      <c r="AN6426" s="28"/>
      <c r="AO6426" s="28"/>
      <c r="AP6426" s="28"/>
      <c r="AQ6426" s="28"/>
      <c r="AR6426" s="28"/>
      <c r="AS6426" s="28"/>
      <c r="AT6426" s="96"/>
      <c r="AU6426" s="28"/>
      <c r="AV6426" s="28"/>
      <c r="AW6426" s="28"/>
      <c r="AX6426" s="28"/>
      <c r="AY6426" s="28"/>
      <c r="AZ6426" s="28"/>
      <c r="BA6426" s="28"/>
      <c r="BB6426" s="28"/>
      <c r="BC6426" s="28"/>
      <c r="BD6426" s="28"/>
      <c r="BE6426" s="28"/>
    </row>
    <row r="6427" spans="3:57" ht="14.25" customHeight="1">
      <c r="C6427" s="46"/>
      <c r="D6427" s="28"/>
      <c r="E6427" s="28"/>
      <c r="F6427" s="28"/>
      <c r="G6427" s="28"/>
      <c r="H6427" s="28"/>
      <c r="I6427" s="28"/>
      <c r="J6427" s="28"/>
      <c r="K6427" s="28"/>
      <c r="L6427" s="28"/>
      <c r="M6427" s="28"/>
      <c r="N6427" s="28"/>
      <c r="O6427" s="28"/>
      <c r="P6427" s="60"/>
      <c r="Q6427" s="60"/>
      <c r="R6427" s="60"/>
      <c r="S6427" s="60"/>
      <c r="T6427" s="60"/>
      <c r="U6427" s="60"/>
      <c r="V6427" s="46"/>
      <c r="W6427" s="28"/>
      <c r="X6427" s="28"/>
      <c r="Y6427" s="28"/>
      <c r="AA6427" s="77"/>
      <c r="AB6427" s="28"/>
      <c r="AC6427" s="28"/>
      <c r="AD6427" s="28"/>
      <c r="AE6427" s="28"/>
      <c r="AF6427" s="28"/>
      <c r="AG6427" s="28"/>
      <c r="AH6427" s="28"/>
      <c r="AI6427" s="28"/>
      <c r="AJ6427" s="28"/>
      <c r="AK6427" s="28"/>
      <c r="AL6427" s="28"/>
      <c r="AM6427" s="28"/>
      <c r="AN6427" s="28"/>
      <c r="AO6427" s="28"/>
      <c r="AP6427" s="28"/>
      <c r="AQ6427" s="28"/>
      <c r="AR6427" s="28"/>
      <c r="AS6427" s="28"/>
      <c r="AT6427" s="96"/>
      <c r="AU6427" s="28"/>
      <c r="AV6427" s="28"/>
      <c r="AW6427" s="28"/>
      <c r="AX6427" s="28"/>
      <c r="AY6427" s="28"/>
      <c r="AZ6427" s="28"/>
      <c r="BA6427" s="28"/>
      <c r="BB6427" s="28"/>
      <c r="BC6427" s="28"/>
      <c r="BD6427" s="28"/>
      <c r="BE6427" s="28"/>
    </row>
    <row r="6428" spans="3:57" ht="14.25" customHeight="1">
      <c r="C6428" s="46"/>
      <c r="D6428" s="28"/>
      <c r="E6428" s="28"/>
      <c r="F6428" s="28"/>
      <c r="G6428" s="28"/>
      <c r="H6428" s="28"/>
      <c r="I6428" s="28"/>
      <c r="J6428" s="28"/>
      <c r="K6428" s="28"/>
      <c r="L6428" s="28"/>
      <c r="M6428" s="28"/>
      <c r="N6428" s="28"/>
      <c r="O6428" s="28"/>
      <c r="P6428" s="60"/>
      <c r="Q6428" s="60"/>
      <c r="R6428" s="60"/>
      <c r="S6428" s="60"/>
      <c r="T6428" s="60"/>
      <c r="U6428" s="60"/>
      <c r="V6428" s="46"/>
      <c r="W6428" s="28"/>
      <c r="X6428" s="28"/>
      <c r="Y6428" s="28"/>
      <c r="AA6428" s="77"/>
      <c r="AB6428" s="28"/>
      <c r="AC6428" s="28"/>
      <c r="AD6428" s="28"/>
      <c r="AE6428" s="28"/>
      <c r="AF6428" s="28"/>
      <c r="AG6428" s="28"/>
      <c r="AH6428" s="28"/>
      <c r="AI6428" s="28"/>
      <c r="AJ6428" s="28"/>
      <c r="AK6428" s="28"/>
      <c r="AL6428" s="28"/>
      <c r="AM6428" s="28"/>
      <c r="AN6428" s="28"/>
      <c r="AO6428" s="28"/>
      <c r="AP6428" s="28"/>
      <c r="AQ6428" s="28"/>
      <c r="AR6428" s="28"/>
      <c r="AS6428" s="28"/>
      <c r="AT6428" s="96"/>
      <c r="AU6428" s="28"/>
      <c r="AV6428" s="28"/>
      <c r="AW6428" s="28"/>
      <c r="AX6428" s="28"/>
      <c r="AY6428" s="28"/>
      <c r="AZ6428" s="28"/>
      <c r="BA6428" s="28"/>
      <c r="BB6428" s="28"/>
      <c r="BC6428" s="28"/>
      <c r="BD6428" s="28"/>
      <c r="BE6428" s="28"/>
    </row>
    <row r="6429" spans="3:57" ht="14.25" customHeight="1">
      <c r="C6429" s="46"/>
      <c r="D6429" s="28"/>
      <c r="E6429" s="28"/>
      <c r="F6429" s="28"/>
      <c r="G6429" s="28"/>
      <c r="H6429" s="28"/>
      <c r="I6429" s="28"/>
      <c r="J6429" s="28"/>
      <c r="K6429" s="28"/>
      <c r="L6429" s="28"/>
      <c r="M6429" s="28"/>
      <c r="N6429" s="28"/>
      <c r="O6429" s="28"/>
      <c r="P6429" s="60"/>
      <c r="Q6429" s="60"/>
      <c r="R6429" s="60"/>
      <c r="S6429" s="60"/>
      <c r="T6429" s="60"/>
      <c r="U6429" s="60"/>
      <c r="V6429" s="46"/>
      <c r="W6429" s="28"/>
      <c r="X6429" s="28"/>
      <c r="Y6429" s="28"/>
      <c r="AA6429" s="77"/>
      <c r="AB6429" s="28"/>
      <c r="AC6429" s="28"/>
      <c r="AD6429" s="28"/>
      <c r="AE6429" s="28"/>
      <c r="AF6429" s="28"/>
      <c r="AG6429" s="28"/>
      <c r="AH6429" s="28"/>
      <c r="AI6429" s="28"/>
      <c r="AJ6429" s="28"/>
      <c r="AK6429" s="28"/>
      <c r="AL6429" s="28"/>
      <c r="AM6429" s="28"/>
      <c r="AN6429" s="28"/>
      <c r="AO6429" s="28"/>
      <c r="AP6429" s="28"/>
      <c r="AQ6429" s="28"/>
      <c r="AR6429" s="28"/>
      <c r="AS6429" s="28"/>
      <c r="AT6429" s="96"/>
      <c r="AU6429" s="28"/>
      <c r="AV6429" s="28"/>
      <c r="AW6429" s="28"/>
      <c r="AX6429" s="28"/>
      <c r="AY6429" s="28"/>
      <c r="AZ6429" s="28"/>
      <c r="BA6429" s="28"/>
      <c r="BB6429" s="28"/>
      <c r="BC6429" s="28"/>
      <c r="BD6429" s="28"/>
      <c r="BE6429" s="28"/>
    </row>
    <row r="6430" spans="3:57" ht="14.25" customHeight="1">
      <c r="C6430" s="46"/>
      <c r="D6430" s="28"/>
      <c r="E6430" s="28"/>
      <c r="F6430" s="28"/>
      <c r="G6430" s="28"/>
      <c r="H6430" s="28"/>
      <c r="I6430" s="28"/>
      <c r="J6430" s="28"/>
      <c r="K6430" s="28"/>
      <c r="L6430" s="28"/>
      <c r="M6430" s="28"/>
      <c r="N6430" s="28"/>
      <c r="O6430" s="28"/>
      <c r="P6430" s="60"/>
      <c r="Q6430" s="60"/>
      <c r="R6430" s="60"/>
      <c r="S6430" s="60"/>
      <c r="T6430" s="60"/>
      <c r="U6430" s="60"/>
      <c r="V6430" s="46"/>
      <c r="W6430" s="28"/>
      <c r="X6430" s="28"/>
      <c r="Y6430" s="28"/>
      <c r="AA6430" s="77"/>
      <c r="AB6430" s="28"/>
      <c r="AC6430" s="28"/>
      <c r="AD6430" s="28"/>
      <c r="AE6430" s="28"/>
      <c r="AF6430" s="28"/>
      <c r="AG6430" s="28"/>
      <c r="AH6430" s="28"/>
      <c r="AI6430" s="28"/>
      <c r="AJ6430" s="28"/>
      <c r="AK6430" s="28"/>
      <c r="AL6430" s="28"/>
      <c r="AM6430" s="28"/>
      <c r="AN6430" s="28"/>
      <c r="AO6430" s="28"/>
      <c r="AP6430" s="28"/>
      <c r="AQ6430" s="28"/>
      <c r="AR6430" s="28"/>
      <c r="AS6430" s="28"/>
      <c r="AT6430" s="96"/>
      <c r="AU6430" s="28"/>
      <c r="AV6430" s="28"/>
      <c r="AW6430" s="28"/>
      <c r="AX6430" s="28"/>
      <c r="AY6430" s="28"/>
      <c r="AZ6430" s="28"/>
      <c r="BA6430" s="28"/>
      <c r="BB6430" s="28"/>
      <c r="BC6430" s="28"/>
      <c r="BD6430" s="28"/>
      <c r="BE6430" s="28"/>
    </row>
    <row r="6431" spans="3:57" ht="14.25" customHeight="1">
      <c r="C6431" s="46"/>
      <c r="D6431" s="28"/>
      <c r="E6431" s="28"/>
      <c r="F6431" s="28"/>
      <c r="G6431" s="28"/>
      <c r="H6431" s="28"/>
      <c r="I6431" s="28"/>
      <c r="J6431" s="28"/>
      <c r="K6431" s="28"/>
      <c r="L6431" s="28"/>
      <c r="M6431" s="28"/>
      <c r="N6431" s="28"/>
      <c r="O6431" s="28"/>
      <c r="P6431" s="60"/>
      <c r="Q6431" s="60"/>
      <c r="R6431" s="60"/>
      <c r="S6431" s="60"/>
      <c r="T6431" s="60"/>
      <c r="U6431" s="60"/>
      <c r="V6431" s="46"/>
      <c r="W6431" s="28"/>
      <c r="X6431" s="28"/>
      <c r="Y6431" s="28"/>
      <c r="AA6431" s="77"/>
      <c r="AB6431" s="28"/>
      <c r="AC6431" s="28"/>
      <c r="AD6431" s="28"/>
      <c r="AE6431" s="28"/>
      <c r="AF6431" s="28"/>
      <c r="AG6431" s="28"/>
      <c r="AH6431" s="28"/>
      <c r="AI6431" s="28"/>
      <c r="AJ6431" s="28"/>
      <c r="AK6431" s="28"/>
      <c r="AL6431" s="28"/>
      <c r="AM6431" s="28"/>
      <c r="AN6431" s="28"/>
      <c r="AO6431" s="28"/>
      <c r="AP6431" s="28"/>
      <c r="AQ6431" s="28"/>
      <c r="AR6431" s="28"/>
      <c r="AS6431" s="28"/>
      <c r="AT6431" s="96"/>
      <c r="AU6431" s="28"/>
      <c r="AV6431" s="28"/>
      <c r="AW6431" s="28"/>
      <c r="AX6431" s="28"/>
      <c r="AY6431" s="28"/>
      <c r="AZ6431" s="28"/>
      <c r="BA6431" s="28"/>
      <c r="BB6431" s="28"/>
      <c r="BC6431" s="28"/>
      <c r="BD6431" s="28"/>
      <c r="BE6431" s="28"/>
    </row>
    <row r="6432" spans="3:57" ht="14.25" customHeight="1">
      <c r="C6432" s="46"/>
      <c r="D6432" s="28"/>
      <c r="E6432" s="28"/>
      <c r="F6432" s="28"/>
      <c r="G6432" s="28"/>
      <c r="H6432" s="28"/>
      <c r="I6432" s="28"/>
      <c r="J6432" s="28"/>
      <c r="K6432" s="28"/>
      <c r="L6432" s="28"/>
      <c r="M6432" s="28"/>
      <c r="N6432" s="28"/>
      <c r="O6432" s="28"/>
      <c r="P6432" s="60"/>
      <c r="Q6432" s="60"/>
      <c r="R6432" s="60"/>
      <c r="S6432" s="60"/>
      <c r="T6432" s="60"/>
      <c r="U6432" s="60"/>
      <c r="V6432" s="46"/>
      <c r="W6432" s="28"/>
      <c r="X6432" s="28"/>
      <c r="Y6432" s="28"/>
      <c r="AA6432" s="77"/>
      <c r="AB6432" s="28"/>
      <c r="AC6432" s="28"/>
      <c r="AD6432" s="28"/>
      <c r="AE6432" s="28"/>
      <c r="AF6432" s="28"/>
      <c r="AG6432" s="28"/>
      <c r="AH6432" s="28"/>
      <c r="AI6432" s="28"/>
      <c r="AJ6432" s="28"/>
      <c r="AK6432" s="28"/>
      <c r="AL6432" s="28"/>
      <c r="AM6432" s="28"/>
      <c r="AN6432" s="28"/>
      <c r="AO6432" s="28"/>
      <c r="AP6432" s="28"/>
      <c r="AQ6432" s="28"/>
      <c r="AR6432" s="28"/>
      <c r="AS6432" s="28"/>
      <c r="AT6432" s="96"/>
      <c r="AU6432" s="28"/>
      <c r="AV6432" s="28"/>
      <c r="AW6432" s="28"/>
      <c r="AX6432" s="28"/>
      <c r="AY6432" s="28"/>
      <c r="AZ6432" s="28"/>
      <c r="BA6432" s="28"/>
      <c r="BB6432" s="28"/>
      <c r="BC6432" s="28"/>
      <c r="BD6432" s="28"/>
      <c r="BE6432" s="28"/>
    </row>
    <row r="6433" spans="3:57" ht="14.25" customHeight="1">
      <c r="C6433" s="46"/>
      <c r="D6433" s="28"/>
      <c r="E6433" s="28"/>
      <c r="F6433" s="28"/>
      <c r="G6433" s="28"/>
      <c r="H6433" s="28"/>
      <c r="I6433" s="28"/>
      <c r="J6433" s="28"/>
      <c r="K6433" s="28"/>
      <c r="L6433" s="28"/>
      <c r="M6433" s="28"/>
      <c r="N6433" s="28"/>
      <c r="O6433" s="28"/>
      <c r="P6433" s="60"/>
      <c r="Q6433" s="60"/>
      <c r="R6433" s="60"/>
      <c r="S6433" s="60"/>
      <c r="T6433" s="60"/>
      <c r="U6433" s="60"/>
      <c r="V6433" s="46"/>
      <c r="W6433" s="28"/>
      <c r="X6433" s="28"/>
      <c r="Y6433" s="28"/>
      <c r="AA6433" s="77"/>
      <c r="AB6433" s="28"/>
      <c r="AC6433" s="28"/>
      <c r="AD6433" s="28"/>
      <c r="AE6433" s="28"/>
      <c r="AF6433" s="28"/>
      <c r="AG6433" s="28"/>
      <c r="AH6433" s="28"/>
      <c r="AI6433" s="28"/>
      <c r="AJ6433" s="28"/>
      <c r="AK6433" s="28"/>
      <c r="AL6433" s="28"/>
      <c r="AM6433" s="28"/>
      <c r="AN6433" s="28"/>
      <c r="AO6433" s="28"/>
      <c r="AP6433" s="28"/>
      <c r="AQ6433" s="28"/>
      <c r="AR6433" s="28"/>
      <c r="AS6433" s="28"/>
      <c r="AT6433" s="96"/>
      <c r="AU6433" s="28"/>
      <c r="AV6433" s="28"/>
      <c r="AW6433" s="28"/>
      <c r="AX6433" s="28"/>
      <c r="AY6433" s="28"/>
      <c r="AZ6433" s="28"/>
      <c r="BA6433" s="28"/>
      <c r="BB6433" s="28"/>
      <c r="BC6433" s="28"/>
      <c r="BD6433" s="28"/>
      <c r="BE6433" s="28"/>
    </row>
    <row r="6434" spans="3:57" ht="14.25" customHeight="1">
      <c r="C6434" s="46"/>
      <c r="D6434" s="28"/>
      <c r="E6434" s="28"/>
      <c r="F6434" s="28"/>
      <c r="G6434" s="28"/>
      <c r="H6434" s="28"/>
      <c r="I6434" s="28"/>
      <c r="J6434" s="28"/>
      <c r="K6434" s="28"/>
      <c r="L6434" s="28"/>
      <c r="M6434" s="28"/>
      <c r="N6434" s="28"/>
      <c r="O6434" s="28"/>
      <c r="P6434" s="60"/>
      <c r="Q6434" s="60"/>
      <c r="R6434" s="60"/>
      <c r="S6434" s="60"/>
      <c r="T6434" s="60"/>
      <c r="U6434" s="60"/>
      <c r="V6434" s="46"/>
      <c r="W6434" s="28"/>
      <c r="X6434" s="28"/>
      <c r="Y6434" s="28"/>
      <c r="AA6434" s="77"/>
      <c r="AB6434" s="28"/>
      <c r="AC6434" s="28"/>
      <c r="AD6434" s="28"/>
      <c r="AE6434" s="28"/>
      <c r="AF6434" s="28"/>
      <c r="AG6434" s="28"/>
      <c r="AH6434" s="28"/>
      <c r="AI6434" s="28"/>
      <c r="AJ6434" s="28"/>
      <c r="AK6434" s="28"/>
      <c r="AL6434" s="28"/>
      <c r="AM6434" s="28"/>
      <c r="AN6434" s="28"/>
      <c r="AO6434" s="28"/>
      <c r="AP6434" s="28"/>
      <c r="AQ6434" s="28"/>
      <c r="AR6434" s="28"/>
      <c r="AS6434" s="28"/>
      <c r="AT6434" s="96"/>
      <c r="AU6434" s="28"/>
      <c r="AV6434" s="28"/>
      <c r="AW6434" s="28"/>
      <c r="AX6434" s="28"/>
      <c r="AY6434" s="28"/>
      <c r="AZ6434" s="28"/>
      <c r="BA6434" s="28"/>
      <c r="BB6434" s="28"/>
      <c r="BC6434" s="28"/>
      <c r="BD6434" s="28"/>
      <c r="BE6434" s="28"/>
    </row>
    <row r="6435" spans="3:57" ht="14.25" customHeight="1">
      <c r="C6435" s="46"/>
      <c r="D6435" s="28"/>
      <c r="E6435" s="28"/>
      <c r="F6435" s="28"/>
      <c r="G6435" s="28"/>
      <c r="H6435" s="28"/>
      <c r="I6435" s="28"/>
      <c r="J6435" s="28"/>
      <c r="K6435" s="28"/>
      <c r="L6435" s="28"/>
      <c r="M6435" s="28"/>
      <c r="N6435" s="28"/>
      <c r="O6435" s="28"/>
      <c r="P6435" s="60"/>
      <c r="Q6435" s="60"/>
      <c r="R6435" s="60"/>
      <c r="S6435" s="60"/>
      <c r="T6435" s="60"/>
      <c r="U6435" s="60"/>
      <c r="V6435" s="46"/>
      <c r="W6435" s="28"/>
      <c r="X6435" s="28"/>
      <c r="Y6435" s="28"/>
      <c r="AA6435" s="77"/>
      <c r="AB6435" s="28"/>
      <c r="AC6435" s="28"/>
      <c r="AD6435" s="28"/>
      <c r="AE6435" s="28"/>
      <c r="AF6435" s="28"/>
      <c r="AG6435" s="28"/>
      <c r="AH6435" s="28"/>
      <c r="AI6435" s="28"/>
      <c r="AJ6435" s="28"/>
      <c r="AK6435" s="28"/>
      <c r="AL6435" s="28"/>
      <c r="AM6435" s="28"/>
      <c r="AN6435" s="28"/>
      <c r="AO6435" s="28"/>
      <c r="AP6435" s="28"/>
      <c r="AQ6435" s="28"/>
      <c r="AR6435" s="28"/>
      <c r="AS6435" s="28"/>
      <c r="AT6435" s="96"/>
      <c r="AU6435" s="28"/>
      <c r="AV6435" s="28"/>
      <c r="AW6435" s="28"/>
      <c r="AX6435" s="28"/>
      <c r="AY6435" s="28"/>
      <c r="AZ6435" s="28"/>
      <c r="BA6435" s="28"/>
      <c r="BB6435" s="28"/>
      <c r="BC6435" s="28"/>
      <c r="BD6435" s="28"/>
      <c r="BE6435" s="28"/>
    </row>
    <row r="6436" spans="3:57" ht="14.25" customHeight="1">
      <c r="C6436" s="46"/>
      <c r="D6436" s="28"/>
      <c r="E6436" s="28"/>
      <c r="F6436" s="28"/>
      <c r="G6436" s="28"/>
      <c r="H6436" s="28"/>
      <c r="I6436" s="28"/>
      <c r="J6436" s="28"/>
      <c r="K6436" s="28"/>
      <c r="L6436" s="28"/>
      <c r="M6436" s="28"/>
      <c r="N6436" s="28"/>
      <c r="O6436" s="28"/>
      <c r="P6436" s="60"/>
      <c r="Q6436" s="60"/>
      <c r="R6436" s="60"/>
      <c r="S6436" s="60"/>
      <c r="T6436" s="60"/>
      <c r="U6436" s="60"/>
      <c r="V6436" s="46"/>
      <c r="W6436" s="28"/>
      <c r="X6436" s="28"/>
      <c r="Y6436" s="28"/>
      <c r="AA6436" s="77"/>
      <c r="AB6436" s="28"/>
      <c r="AC6436" s="28"/>
      <c r="AD6436" s="28"/>
      <c r="AE6436" s="28"/>
      <c r="AF6436" s="28"/>
      <c r="AG6436" s="28"/>
      <c r="AH6436" s="28"/>
      <c r="AI6436" s="28"/>
      <c r="AJ6436" s="28"/>
      <c r="AK6436" s="28"/>
      <c r="AL6436" s="28"/>
      <c r="AM6436" s="28"/>
      <c r="AN6436" s="28"/>
      <c r="AO6436" s="28"/>
      <c r="AP6436" s="28"/>
      <c r="AQ6436" s="28"/>
      <c r="AR6436" s="28"/>
      <c r="AS6436" s="28"/>
      <c r="AT6436" s="96"/>
      <c r="AU6436" s="28"/>
      <c r="AV6436" s="28"/>
      <c r="AW6436" s="28"/>
      <c r="AX6436" s="28"/>
      <c r="AY6436" s="28"/>
      <c r="AZ6436" s="28"/>
      <c r="BA6436" s="28"/>
      <c r="BB6436" s="28"/>
      <c r="BC6436" s="28"/>
      <c r="BD6436" s="28"/>
      <c r="BE6436" s="28"/>
    </row>
    <row r="6437" spans="3:57" ht="14.25" customHeight="1">
      <c r="C6437" s="46"/>
      <c r="D6437" s="28"/>
      <c r="E6437" s="28"/>
      <c r="F6437" s="28"/>
      <c r="G6437" s="28"/>
      <c r="H6437" s="28"/>
      <c r="I6437" s="28"/>
      <c r="J6437" s="28"/>
      <c r="K6437" s="28"/>
      <c r="L6437" s="28"/>
      <c r="M6437" s="28"/>
      <c r="N6437" s="28"/>
      <c r="O6437" s="28"/>
      <c r="P6437" s="60"/>
      <c r="Q6437" s="60"/>
      <c r="R6437" s="60"/>
      <c r="S6437" s="60"/>
      <c r="T6437" s="60"/>
      <c r="U6437" s="60"/>
      <c r="V6437" s="46"/>
      <c r="W6437" s="28"/>
      <c r="X6437" s="28"/>
      <c r="Y6437" s="28"/>
      <c r="AA6437" s="77"/>
      <c r="AB6437" s="28"/>
      <c r="AC6437" s="28"/>
      <c r="AD6437" s="28"/>
      <c r="AE6437" s="28"/>
      <c r="AF6437" s="28"/>
      <c r="AG6437" s="28"/>
      <c r="AH6437" s="28"/>
      <c r="AI6437" s="28"/>
      <c r="AJ6437" s="28"/>
      <c r="AK6437" s="28"/>
      <c r="AL6437" s="28"/>
      <c r="AM6437" s="28"/>
      <c r="AN6437" s="28"/>
      <c r="AO6437" s="28"/>
      <c r="AP6437" s="28"/>
      <c r="AQ6437" s="28"/>
      <c r="AR6437" s="28"/>
      <c r="AS6437" s="28"/>
      <c r="AT6437" s="96"/>
      <c r="AU6437" s="28"/>
      <c r="AV6437" s="28"/>
      <c r="AW6437" s="28"/>
      <c r="AX6437" s="28"/>
      <c r="AY6437" s="28"/>
      <c r="AZ6437" s="28"/>
      <c r="BA6437" s="28"/>
      <c r="BB6437" s="28"/>
      <c r="BC6437" s="28"/>
      <c r="BD6437" s="28"/>
      <c r="BE6437" s="28"/>
    </row>
    <row r="6438" spans="3:57" ht="14.25" customHeight="1">
      <c r="C6438" s="46"/>
      <c r="D6438" s="28"/>
      <c r="E6438" s="28"/>
      <c r="F6438" s="28"/>
      <c r="G6438" s="28"/>
      <c r="H6438" s="28"/>
      <c r="I6438" s="28"/>
      <c r="J6438" s="28"/>
      <c r="K6438" s="28"/>
      <c r="L6438" s="28"/>
      <c r="M6438" s="28"/>
      <c r="N6438" s="28"/>
      <c r="O6438" s="28"/>
      <c r="P6438" s="60"/>
      <c r="Q6438" s="60"/>
      <c r="R6438" s="60"/>
      <c r="S6438" s="60"/>
      <c r="T6438" s="60"/>
      <c r="U6438" s="60"/>
      <c r="V6438" s="46"/>
      <c r="W6438" s="28"/>
      <c r="X6438" s="28"/>
      <c r="Y6438" s="28"/>
      <c r="AA6438" s="77"/>
      <c r="AB6438" s="28"/>
      <c r="AC6438" s="28"/>
      <c r="AD6438" s="28"/>
      <c r="AE6438" s="28"/>
      <c r="AF6438" s="28"/>
      <c r="AG6438" s="28"/>
      <c r="AH6438" s="28"/>
      <c r="AI6438" s="28"/>
      <c r="AJ6438" s="28"/>
      <c r="AK6438" s="28"/>
      <c r="AL6438" s="28"/>
      <c r="AM6438" s="28"/>
      <c r="AN6438" s="28"/>
      <c r="AO6438" s="28"/>
      <c r="AP6438" s="28"/>
      <c r="AQ6438" s="28"/>
      <c r="AR6438" s="28"/>
      <c r="AS6438" s="28"/>
      <c r="AT6438" s="96"/>
      <c r="AU6438" s="28"/>
      <c r="AV6438" s="28"/>
      <c r="AW6438" s="28"/>
      <c r="AX6438" s="28"/>
      <c r="AY6438" s="28"/>
      <c r="AZ6438" s="28"/>
      <c r="BA6438" s="28"/>
      <c r="BB6438" s="28"/>
      <c r="BC6438" s="28"/>
      <c r="BD6438" s="28"/>
      <c r="BE6438" s="28"/>
    </row>
    <row r="6439" spans="3:57" ht="14.25" customHeight="1">
      <c r="C6439" s="46"/>
      <c r="D6439" s="28"/>
      <c r="E6439" s="28"/>
      <c r="F6439" s="28"/>
      <c r="G6439" s="28"/>
      <c r="H6439" s="28"/>
      <c r="I6439" s="28"/>
      <c r="J6439" s="28"/>
      <c r="K6439" s="28"/>
      <c r="L6439" s="28"/>
      <c r="M6439" s="28"/>
      <c r="N6439" s="28"/>
      <c r="O6439" s="28"/>
      <c r="P6439" s="60"/>
      <c r="Q6439" s="60"/>
      <c r="R6439" s="60"/>
      <c r="S6439" s="60"/>
      <c r="T6439" s="60"/>
      <c r="U6439" s="60"/>
      <c r="V6439" s="46"/>
      <c r="W6439" s="28"/>
      <c r="X6439" s="28"/>
      <c r="Y6439" s="28"/>
      <c r="AA6439" s="77"/>
      <c r="AB6439" s="28"/>
      <c r="AC6439" s="28"/>
      <c r="AD6439" s="28"/>
      <c r="AE6439" s="28"/>
      <c r="AF6439" s="28"/>
      <c r="AG6439" s="28"/>
      <c r="AH6439" s="28"/>
      <c r="AI6439" s="28"/>
      <c r="AJ6439" s="28"/>
      <c r="AK6439" s="28"/>
      <c r="AL6439" s="28"/>
      <c r="AM6439" s="28"/>
      <c r="AN6439" s="28"/>
      <c r="AO6439" s="28"/>
      <c r="AP6439" s="28"/>
      <c r="AQ6439" s="28"/>
      <c r="AR6439" s="28"/>
      <c r="AS6439" s="28"/>
      <c r="AT6439" s="96"/>
      <c r="AU6439" s="28"/>
      <c r="AV6439" s="28"/>
      <c r="AW6439" s="28"/>
      <c r="AX6439" s="28"/>
      <c r="AY6439" s="28"/>
      <c r="AZ6439" s="28"/>
      <c r="BA6439" s="28"/>
      <c r="BB6439" s="28"/>
      <c r="BC6439" s="28"/>
      <c r="BD6439" s="28"/>
      <c r="BE6439" s="28"/>
    </row>
    <row r="6440" spans="3:57" ht="14.25" customHeight="1">
      <c r="C6440" s="46"/>
      <c r="D6440" s="28"/>
      <c r="E6440" s="28"/>
      <c r="F6440" s="28"/>
      <c r="G6440" s="28"/>
      <c r="H6440" s="28"/>
      <c r="I6440" s="28"/>
      <c r="J6440" s="28"/>
      <c r="K6440" s="28"/>
      <c r="L6440" s="28"/>
      <c r="M6440" s="28"/>
      <c r="N6440" s="28"/>
      <c r="O6440" s="28"/>
      <c r="P6440" s="60"/>
      <c r="Q6440" s="60"/>
      <c r="R6440" s="60"/>
      <c r="S6440" s="60"/>
      <c r="T6440" s="60"/>
      <c r="U6440" s="60"/>
      <c r="V6440" s="46"/>
      <c r="W6440" s="28"/>
      <c r="X6440" s="28"/>
      <c r="Y6440" s="28"/>
      <c r="AA6440" s="77"/>
      <c r="AB6440" s="28"/>
      <c r="AC6440" s="28"/>
      <c r="AD6440" s="28"/>
      <c r="AE6440" s="28"/>
      <c r="AF6440" s="28"/>
      <c r="AG6440" s="28"/>
      <c r="AH6440" s="28"/>
      <c r="AI6440" s="28"/>
      <c r="AJ6440" s="28"/>
      <c r="AK6440" s="28"/>
      <c r="AL6440" s="28"/>
      <c r="AM6440" s="28"/>
      <c r="AN6440" s="28"/>
      <c r="AO6440" s="28"/>
      <c r="AP6440" s="28"/>
      <c r="AQ6440" s="28"/>
      <c r="AR6440" s="28"/>
      <c r="AS6440" s="28"/>
      <c r="AT6440" s="96"/>
      <c r="AU6440" s="28"/>
      <c r="AV6440" s="28"/>
      <c r="AW6440" s="28"/>
      <c r="AX6440" s="28"/>
      <c r="AY6440" s="28"/>
      <c r="AZ6440" s="28"/>
      <c r="BA6440" s="28"/>
      <c r="BB6440" s="28"/>
      <c r="BC6440" s="28"/>
      <c r="BD6440" s="28"/>
      <c r="BE6440" s="28"/>
    </row>
    <row r="6441" spans="3:57" ht="14.25" customHeight="1">
      <c r="C6441" s="46"/>
      <c r="D6441" s="28"/>
      <c r="E6441" s="28"/>
      <c r="F6441" s="28"/>
      <c r="G6441" s="28"/>
      <c r="H6441" s="28"/>
      <c r="I6441" s="28"/>
      <c r="J6441" s="28"/>
      <c r="K6441" s="28"/>
      <c r="L6441" s="28"/>
      <c r="M6441" s="28"/>
      <c r="N6441" s="28"/>
      <c r="O6441" s="28"/>
      <c r="P6441" s="60"/>
      <c r="Q6441" s="60"/>
      <c r="R6441" s="60"/>
      <c r="S6441" s="60"/>
      <c r="T6441" s="60"/>
      <c r="U6441" s="60"/>
      <c r="V6441" s="46"/>
      <c r="W6441" s="28"/>
      <c r="X6441" s="28"/>
      <c r="Y6441" s="28"/>
      <c r="AA6441" s="77"/>
      <c r="AB6441" s="28"/>
      <c r="AC6441" s="28"/>
      <c r="AD6441" s="28"/>
      <c r="AE6441" s="28"/>
      <c r="AF6441" s="28"/>
      <c r="AG6441" s="28"/>
      <c r="AH6441" s="28"/>
      <c r="AI6441" s="28"/>
      <c r="AJ6441" s="28"/>
      <c r="AK6441" s="28"/>
      <c r="AL6441" s="28"/>
      <c r="AM6441" s="28"/>
      <c r="AN6441" s="28"/>
      <c r="AO6441" s="28"/>
      <c r="AP6441" s="28"/>
      <c r="AQ6441" s="28"/>
      <c r="AR6441" s="28"/>
      <c r="AS6441" s="28"/>
      <c r="AT6441" s="96"/>
      <c r="AU6441" s="28"/>
      <c r="AV6441" s="28"/>
      <c r="AW6441" s="28"/>
      <c r="AX6441" s="28"/>
      <c r="AY6441" s="28"/>
      <c r="AZ6441" s="28"/>
      <c r="BA6441" s="28"/>
      <c r="BB6441" s="28"/>
      <c r="BC6441" s="28"/>
      <c r="BD6441" s="28"/>
      <c r="BE6441" s="28"/>
    </row>
    <row r="6442" spans="3:57" ht="14.25" customHeight="1">
      <c r="C6442" s="46"/>
      <c r="D6442" s="28"/>
      <c r="E6442" s="28"/>
      <c r="F6442" s="28"/>
      <c r="G6442" s="28"/>
      <c r="H6442" s="28"/>
      <c r="I6442" s="28"/>
      <c r="J6442" s="28"/>
      <c r="K6442" s="28"/>
      <c r="L6442" s="28"/>
      <c r="M6442" s="28"/>
      <c r="N6442" s="28"/>
      <c r="O6442" s="28"/>
      <c r="P6442" s="60"/>
      <c r="Q6442" s="60"/>
      <c r="R6442" s="60"/>
      <c r="S6442" s="60"/>
      <c r="T6442" s="60"/>
      <c r="U6442" s="60"/>
      <c r="V6442" s="46"/>
      <c r="W6442" s="28"/>
      <c r="X6442" s="28"/>
      <c r="Y6442" s="28"/>
      <c r="AA6442" s="77"/>
      <c r="AB6442" s="28"/>
      <c r="AC6442" s="28"/>
      <c r="AD6442" s="28"/>
      <c r="AE6442" s="28"/>
      <c r="AF6442" s="28"/>
      <c r="AG6442" s="28"/>
      <c r="AH6442" s="28"/>
      <c r="AI6442" s="28"/>
      <c r="AJ6442" s="28"/>
      <c r="AK6442" s="28"/>
      <c r="AL6442" s="28"/>
      <c r="AM6442" s="28"/>
      <c r="AN6442" s="28"/>
      <c r="AO6442" s="28"/>
      <c r="AP6442" s="28"/>
      <c r="AQ6442" s="28"/>
      <c r="AR6442" s="28"/>
      <c r="AS6442" s="28"/>
      <c r="AT6442" s="96"/>
      <c r="AU6442" s="28"/>
      <c r="AV6442" s="28"/>
      <c r="AW6442" s="28"/>
      <c r="AX6442" s="28"/>
      <c r="AY6442" s="28"/>
      <c r="AZ6442" s="28"/>
      <c r="BA6442" s="28"/>
      <c r="BB6442" s="28"/>
      <c r="BC6442" s="28"/>
      <c r="BD6442" s="28"/>
      <c r="BE6442" s="28"/>
    </row>
    <row r="6443" spans="3:57" ht="14.25" customHeight="1">
      <c r="C6443" s="46"/>
      <c r="D6443" s="28"/>
      <c r="E6443" s="28"/>
      <c r="F6443" s="28"/>
      <c r="G6443" s="28"/>
      <c r="H6443" s="28"/>
      <c r="I6443" s="28"/>
      <c r="J6443" s="28"/>
      <c r="K6443" s="28"/>
      <c r="L6443" s="28"/>
      <c r="M6443" s="28"/>
      <c r="N6443" s="28"/>
      <c r="O6443" s="28"/>
      <c r="P6443" s="60"/>
      <c r="Q6443" s="60"/>
      <c r="R6443" s="60"/>
      <c r="S6443" s="60"/>
      <c r="T6443" s="60"/>
      <c r="U6443" s="60"/>
      <c r="V6443" s="46"/>
      <c r="W6443" s="28"/>
      <c r="X6443" s="28"/>
      <c r="Y6443" s="28"/>
      <c r="AA6443" s="77"/>
      <c r="AB6443" s="28"/>
      <c r="AC6443" s="28"/>
      <c r="AD6443" s="28"/>
      <c r="AE6443" s="28"/>
      <c r="AF6443" s="28"/>
      <c r="AG6443" s="28"/>
      <c r="AH6443" s="28"/>
      <c r="AI6443" s="28"/>
      <c r="AJ6443" s="28"/>
      <c r="AK6443" s="28"/>
      <c r="AL6443" s="28"/>
      <c r="AM6443" s="28"/>
      <c r="AN6443" s="28"/>
      <c r="AO6443" s="28"/>
      <c r="AP6443" s="28"/>
      <c r="AQ6443" s="28"/>
      <c r="AR6443" s="28"/>
      <c r="AS6443" s="28"/>
      <c r="AT6443" s="96"/>
      <c r="AU6443" s="28"/>
      <c r="AV6443" s="28"/>
      <c r="AW6443" s="28"/>
      <c r="AX6443" s="28"/>
      <c r="AY6443" s="28"/>
      <c r="AZ6443" s="28"/>
      <c r="BA6443" s="28"/>
      <c r="BB6443" s="28"/>
      <c r="BC6443" s="28"/>
      <c r="BD6443" s="28"/>
      <c r="BE6443" s="28"/>
    </row>
    <row r="6444" spans="3:57" ht="14.25" customHeight="1">
      <c r="C6444" s="46"/>
      <c r="D6444" s="28"/>
      <c r="E6444" s="28"/>
      <c r="F6444" s="28"/>
      <c r="G6444" s="28"/>
      <c r="H6444" s="28"/>
      <c r="I6444" s="28"/>
      <c r="J6444" s="28"/>
      <c r="K6444" s="28"/>
      <c r="L6444" s="28"/>
      <c r="M6444" s="28"/>
      <c r="N6444" s="28"/>
      <c r="O6444" s="28"/>
      <c r="P6444" s="60"/>
      <c r="Q6444" s="60"/>
      <c r="R6444" s="60"/>
      <c r="S6444" s="60"/>
      <c r="T6444" s="60"/>
      <c r="U6444" s="60"/>
      <c r="V6444" s="46"/>
      <c r="W6444" s="28"/>
      <c r="X6444" s="28"/>
      <c r="Y6444" s="28"/>
      <c r="AA6444" s="77"/>
      <c r="AB6444" s="28"/>
      <c r="AC6444" s="28"/>
      <c r="AD6444" s="28"/>
      <c r="AE6444" s="28"/>
      <c r="AF6444" s="28"/>
      <c r="AG6444" s="28"/>
      <c r="AH6444" s="28"/>
      <c r="AI6444" s="28"/>
      <c r="AJ6444" s="28"/>
      <c r="AK6444" s="28"/>
      <c r="AL6444" s="28"/>
      <c r="AM6444" s="28"/>
      <c r="AN6444" s="28"/>
      <c r="AO6444" s="28"/>
      <c r="AP6444" s="28"/>
      <c r="AQ6444" s="28"/>
      <c r="AR6444" s="28"/>
      <c r="AS6444" s="28"/>
      <c r="AT6444" s="96"/>
      <c r="AU6444" s="28"/>
      <c r="AV6444" s="28"/>
      <c r="AW6444" s="28"/>
      <c r="AX6444" s="28"/>
      <c r="AY6444" s="28"/>
      <c r="AZ6444" s="28"/>
      <c r="BA6444" s="28"/>
      <c r="BB6444" s="28"/>
      <c r="BC6444" s="28"/>
      <c r="BD6444" s="28"/>
      <c r="BE6444" s="28"/>
    </row>
    <row r="6445" spans="3:57" ht="14.25" customHeight="1">
      <c r="C6445" s="46"/>
      <c r="D6445" s="28"/>
      <c r="E6445" s="28"/>
      <c r="F6445" s="28"/>
      <c r="G6445" s="28"/>
      <c r="H6445" s="28"/>
      <c r="I6445" s="28"/>
      <c r="J6445" s="28"/>
      <c r="K6445" s="28"/>
      <c r="L6445" s="28"/>
      <c r="M6445" s="28"/>
      <c r="N6445" s="28"/>
      <c r="O6445" s="28"/>
      <c r="P6445" s="60"/>
      <c r="Q6445" s="60"/>
      <c r="R6445" s="60"/>
      <c r="S6445" s="60"/>
      <c r="T6445" s="60"/>
      <c r="U6445" s="60"/>
      <c r="V6445" s="46"/>
      <c r="W6445" s="28"/>
      <c r="X6445" s="28"/>
      <c r="Y6445" s="28"/>
      <c r="AA6445" s="77"/>
      <c r="AB6445" s="28"/>
      <c r="AC6445" s="28"/>
      <c r="AD6445" s="28"/>
      <c r="AE6445" s="28"/>
      <c r="AF6445" s="28"/>
      <c r="AG6445" s="28"/>
      <c r="AH6445" s="28"/>
      <c r="AI6445" s="28"/>
      <c r="AJ6445" s="28"/>
      <c r="AK6445" s="28"/>
      <c r="AL6445" s="28"/>
      <c r="AM6445" s="28"/>
      <c r="AN6445" s="28"/>
      <c r="AO6445" s="28"/>
      <c r="AP6445" s="28"/>
      <c r="AQ6445" s="28"/>
      <c r="AR6445" s="28"/>
      <c r="AS6445" s="28"/>
      <c r="AT6445" s="96"/>
      <c r="AU6445" s="28"/>
      <c r="AV6445" s="28"/>
      <c r="AW6445" s="28"/>
      <c r="AX6445" s="28"/>
      <c r="AY6445" s="28"/>
      <c r="AZ6445" s="28"/>
      <c r="BA6445" s="28"/>
      <c r="BB6445" s="28"/>
      <c r="BC6445" s="28"/>
      <c r="BD6445" s="28"/>
      <c r="BE6445" s="28"/>
    </row>
    <row r="6446" spans="3:57" ht="14.25" customHeight="1">
      <c r="C6446" s="46"/>
      <c r="D6446" s="28"/>
      <c r="E6446" s="28"/>
      <c r="F6446" s="28"/>
      <c r="G6446" s="28"/>
      <c r="H6446" s="28"/>
      <c r="I6446" s="28"/>
      <c r="J6446" s="28"/>
      <c r="K6446" s="28"/>
      <c r="L6446" s="28"/>
      <c r="M6446" s="28"/>
      <c r="N6446" s="28"/>
      <c r="O6446" s="28"/>
      <c r="P6446" s="60"/>
      <c r="Q6446" s="60"/>
      <c r="R6446" s="60"/>
      <c r="S6446" s="60"/>
      <c r="T6446" s="60"/>
      <c r="U6446" s="60"/>
      <c r="V6446" s="46"/>
      <c r="W6446" s="28"/>
      <c r="X6446" s="28"/>
      <c r="Y6446" s="28"/>
      <c r="AA6446" s="77"/>
      <c r="AB6446" s="28"/>
      <c r="AC6446" s="28"/>
      <c r="AD6446" s="28"/>
      <c r="AE6446" s="28"/>
      <c r="AF6446" s="28"/>
      <c r="AG6446" s="28"/>
      <c r="AH6446" s="28"/>
      <c r="AI6446" s="28"/>
      <c r="AJ6446" s="28"/>
      <c r="AK6446" s="28"/>
      <c r="AL6446" s="28"/>
      <c r="AM6446" s="28"/>
      <c r="AN6446" s="28"/>
      <c r="AO6446" s="28"/>
      <c r="AP6446" s="28"/>
      <c r="AQ6446" s="28"/>
      <c r="AR6446" s="28"/>
      <c r="AS6446" s="28"/>
      <c r="AT6446" s="96"/>
      <c r="AU6446" s="28"/>
      <c r="AV6446" s="28"/>
      <c r="AW6446" s="28"/>
      <c r="AX6446" s="28"/>
      <c r="AY6446" s="28"/>
      <c r="AZ6446" s="28"/>
      <c r="BA6446" s="28"/>
      <c r="BB6446" s="28"/>
      <c r="BC6446" s="28"/>
      <c r="BD6446" s="28"/>
      <c r="BE6446" s="28"/>
    </row>
    <row r="6447" spans="3:57" ht="14.25" customHeight="1">
      <c r="C6447" s="46"/>
      <c r="D6447" s="28"/>
      <c r="E6447" s="28"/>
      <c r="F6447" s="28"/>
      <c r="G6447" s="28"/>
      <c r="H6447" s="28"/>
      <c r="I6447" s="28"/>
      <c r="J6447" s="28"/>
      <c r="K6447" s="28"/>
      <c r="L6447" s="28"/>
      <c r="M6447" s="28"/>
      <c r="N6447" s="28"/>
      <c r="O6447" s="28"/>
      <c r="P6447" s="60"/>
      <c r="Q6447" s="60"/>
      <c r="R6447" s="60"/>
      <c r="S6447" s="60"/>
      <c r="T6447" s="60"/>
      <c r="U6447" s="60"/>
      <c r="V6447" s="46"/>
      <c r="W6447" s="28"/>
      <c r="X6447" s="28"/>
      <c r="Y6447" s="28"/>
      <c r="AA6447" s="77"/>
      <c r="AB6447" s="28"/>
      <c r="AC6447" s="28"/>
      <c r="AD6447" s="28"/>
      <c r="AE6447" s="28"/>
      <c r="AF6447" s="28"/>
      <c r="AG6447" s="28"/>
      <c r="AH6447" s="28"/>
      <c r="AI6447" s="28"/>
      <c r="AJ6447" s="28"/>
      <c r="AK6447" s="28"/>
      <c r="AL6447" s="28"/>
      <c r="AM6447" s="28"/>
      <c r="AN6447" s="28"/>
      <c r="AO6447" s="28"/>
      <c r="AP6447" s="28"/>
      <c r="AQ6447" s="28"/>
      <c r="AR6447" s="28"/>
      <c r="AS6447" s="28"/>
      <c r="AT6447" s="96"/>
      <c r="AU6447" s="28"/>
      <c r="AV6447" s="28"/>
      <c r="AW6447" s="28"/>
      <c r="AX6447" s="28"/>
      <c r="AY6447" s="28"/>
      <c r="AZ6447" s="28"/>
      <c r="BA6447" s="28"/>
      <c r="BB6447" s="28"/>
      <c r="BC6447" s="28"/>
      <c r="BD6447" s="28"/>
      <c r="BE6447" s="28"/>
    </row>
    <row r="6448" spans="3:57" ht="14.25" customHeight="1">
      <c r="C6448" s="46"/>
      <c r="D6448" s="28"/>
      <c r="E6448" s="28"/>
      <c r="F6448" s="28"/>
      <c r="G6448" s="28"/>
      <c r="H6448" s="28"/>
      <c r="I6448" s="28"/>
      <c r="J6448" s="28"/>
      <c r="K6448" s="28"/>
      <c r="L6448" s="28"/>
      <c r="M6448" s="28"/>
      <c r="N6448" s="28"/>
      <c r="O6448" s="28"/>
      <c r="P6448" s="60"/>
      <c r="Q6448" s="60"/>
      <c r="R6448" s="60"/>
      <c r="S6448" s="60"/>
      <c r="T6448" s="60"/>
      <c r="U6448" s="60"/>
      <c r="V6448" s="46"/>
      <c r="W6448" s="28"/>
      <c r="X6448" s="28"/>
      <c r="Y6448" s="28"/>
      <c r="AA6448" s="77"/>
      <c r="AB6448" s="28"/>
      <c r="AC6448" s="28"/>
      <c r="AD6448" s="28"/>
      <c r="AE6448" s="28"/>
      <c r="AF6448" s="28"/>
      <c r="AG6448" s="28"/>
      <c r="AH6448" s="28"/>
      <c r="AI6448" s="28"/>
      <c r="AJ6448" s="28"/>
      <c r="AK6448" s="28"/>
      <c r="AL6448" s="28"/>
      <c r="AM6448" s="28"/>
      <c r="AN6448" s="28"/>
      <c r="AO6448" s="28"/>
      <c r="AP6448" s="28"/>
      <c r="AQ6448" s="28"/>
      <c r="AR6448" s="28"/>
      <c r="AS6448" s="28"/>
      <c r="AT6448" s="96"/>
      <c r="AU6448" s="28"/>
      <c r="AV6448" s="28"/>
      <c r="AW6448" s="28"/>
      <c r="AX6448" s="28"/>
      <c r="AY6448" s="28"/>
      <c r="AZ6448" s="28"/>
      <c r="BA6448" s="28"/>
      <c r="BB6448" s="28"/>
      <c r="BC6448" s="28"/>
      <c r="BD6448" s="28"/>
      <c r="BE6448" s="28"/>
    </row>
    <row r="6449" spans="3:57" ht="14.25" customHeight="1">
      <c r="C6449" s="46"/>
      <c r="D6449" s="28"/>
      <c r="E6449" s="28"/>
      <c r="F6449" s="28"/>
      <c r="G6449" s="28"/>
      <c r="H6449" s="28"/>
      <c r="I6449" s="28"/>
      <c r="J6449" s="28"/>
      <c r="K6449" s="28"/>
      <c r="L6449" s="28"/>
      <c r="M6449" s="28"/>
      <c r="N6449" s="28"/>
      <c r="O6449" s="28"/>
      <c r="P6449" s="60"/>
      <c r="Q6449" s="60"/>
      <c r="R6449" s="60"/>
      <c r="S6449" s="60"/>
      <c r="T6449" s="60"/>
      <c r="U6449" s="60"/>
      <c r="V6449" s="46"/>
      <c r="W6449" s="28"/>
      <c r="X6449" s="28"/>
      <c r="Y6449" s="28"/>
      <c r="AA6449" s="77"/>
      <c r="AB6449" s="28"/>
      <c r="AC6449" s="28"/>
      <c r="AD6449" s="28"/>
      <c r="AE6449" s="28"/>
      <c r="AF6449" s="28"/>
      <c r="AG6449" s="28"/>
      <c r="AH6449" s="28"/>
      <c r="AI6449" s="28"/>
      <c r="AJ6449" s="28"/>
      <c r="AK6449" s="28"/>
      <c r="AL6449" s="28"/>
      <c r="AM6449" s="28"/>
      <c r="AN6449" s="28"/>
      <c r="AO6449" s="28"/>
      <c r="AP6449" s="28"/>
      <c r="AQ6449" s="28"/>
      <c r="AR6449" s="28"/>
      <c r="AS6449" s="28"/>
      <c r="AT6449" s="96"/>
      <c r="AU6449" s="28"/>
      <c r="AV6449" s="28"/>
      <c r="AW6449" s="28"/>
      <c r="AX6449" s="28"/>
      <c r="AY6449" s="28"/>
      <c r="AZ6449" s="28"/>
      <c r="BA6449" s="28"/>
      <c r="BB6449" s="28"/>
      <c r="BC6449" s="28"/>
      <c r="BD6449" s="28"/>
      <c r="BE6449" s="28"/>
    </row>
    <row r="6450" spans="3:57" ht="14.25" customHeight="1">
      <c r="C6450" s="46"/>
      <c r="D6450" s="28"/>
      <c r="E6450" s="28"/>
      <c r="F6450" s="28"/>
      <c r="G6450" s="28"/>
      <c r="H6450" s="28"/>
      <c r="I6450" s="28"/>
      <c r="J6450" s="28"/>
      <c r="K6450" s="28"/>
      <c r="L6450" s="28"/>
      <c r="M6450" s="28"/>
      <c r="N6450" s="28"/>
      <c r="O6450" s="28"/>
      <c r="P6450" s="60"/>
      <c r="Q6450" s="60"/>
      <c r="R6450" s="60"/>
      <c r="S6450" s="60"/>
      <c r="T6450" s="60"/>
      <c r="U6450" s="60"/>
      <c r="V6450" s="46"/>
      <c r="W6450" s="28"/>
      <c r="X6450" s="28"/>
      <c r="Y6450" s="28"/>
      <c r="AA6450" s="77"/>
      <c r="AB6450" s="28"/>
      <c r="AC6450" s="28"/>
      <c r="AD6450" s="28"/>
      <c r="AE6450" s="28"/>
      <c r="AF6450" s="28"/>
      <c r="AG6450" s="28"/>
      <c r="AH6450" s="28"/>
      <c r="AI6450" s="28"/>
      <c r="AJ6450" s="28"/>
      <c r="AK6450" s="28"/>
      <c r="AL6450" s="28"/>
      <c r="AM6450" s="28"/>
      <c r="AN6450" s="28"/>
      <c r="AO6450" s="28"/>
      <c r="AP6450" s="28"/>
      <c r="AQ6450" s="28"/>
      <c r="AR6450" s="28"/>
      <c r="AS6450" s="28"/>
      <c r="AT6450" s="96"/>
      <c r="AU6450" s="28"/>
      <c r="AV6450" s="28"/>
      <c r="AW6450" s="28"/>
      <c r="AX6450" s="28"/>
      <c r="AY6450" s="28"/>
      <c r="AZ6450" s="28"/>
      <c r="BA6450" s="28"/>
      <c r="BB6450" s="28"/>
      <c r="BC6450" s="28"/>
      <c r="BD6450" s="28"/>
      <c r="BE6450" s="28"/>
    </row>
    <row r="6451" spans="3:57" ht="14.25" customHeight="1">
      <c r="C6451" s="46"/>
      <c r="D6451" s="28"/>
      <c r="E6451" s="28"/>
      <c r="F6451" s="28"/>
      <c r="G6451" s="28"/>
      <c r="H6451" s="28"/>
      <c r="I6451" s="28"/>
      <c r="J6451" s="28"/>
      <c r="K6451" s="28"/>
      <c r="L6451" s="28"/>
      <c r="M6451" s="28"/>
      <c r="N6451" s="28"/>
      <c r="O6451" s="28"/>
      <c r="P6451" s="60"/>
      <c r="Q6451" s="60"/>
      <c r="R6451" s="60"/>
      <c r="S6451" s="60"/>
      <c r="T6451" s="60"/>
      <c r="U6451" s="60"/>
      <c r="V6451" s="46"/>
      <c r="W6451" s="28"/>
      <c r="X6451" s="28"/>
      <c r="Y6451" s="28"/>
      <c r="AA6451" s="77"/>
      <c r="AB6451" s="28"/>
      <c r="AC6451" s="28"/>
      <c r="AD6451" s="28"/>
      <c r="AE6451" s="28"/>
      <c r="AF6451" s="28"/>
      <c r="AG6451" s="28"/>
      <c r="AH6451" s="28"/>
      <c r="AI6451" s="28"/>
      <c r="AJ6451" s="28"/>
      <c r="AK6451" s="28"/>
      <c r="AL6451" s="28"/>
      <c r="AM6451" s="28"/>
      <c r="AN6451" s="28"/>
      <c r="AO6451" s="28"/>
      <c r="AP6451" s="28"/>
      <c r="AQ6451" s="28"/>
      <c r="AR6451" s="28"/>
      <c r="AS6451" s="28"/>
      <c r="AT6451" s="96"/>
      <c r="AU6451" s="28"/>
      <c r="AV6451" s="28"/>
      <c r="AW6451" s="28"/>
      <c r="AX6451" s="28"/>
      <c r="AY6451" s="28"/>
      <c r="AZ6451" s="28"/>
      <c r="BA6451" s="28"/>
      <c r="BB6451" s="28"/>
      <c r="BC6451" s="28"/>
      <c r="BD6451" s="28"/>
      <c r="BE6451" s="28"/>
    </row>
    <row r="6452" spans="3:57" ht="14.25" customHeight="1">
      <c r="C6452" s="46"/>
      <c r="D6452" s="28"/>
      <c r="E6452" s="28"/>
      <c r="F6452" s="28"/>
      <c r="G6452" s="28"/>
      <c r="H6452" s="28"/>
      <c r="I6452" s="28"/>
      <c r="J6452" s="28"/>
      <c r="K6452" s="28"/>
      <c r="L6452" s="28"/>
      <c r="M6452" s="28"/>
      <c r="N6452" s="28"/>
      <c r="O6452" s="28"/>
      <c r="P6452" s="60"/>
      <c r="Q6452" s="60"/>
      <c r="R6452" s="60"/>
      <c r="S6452" s="60"/>
      <c r="T6452" s="60"/>
      <c r="U6452" s="60"/>
      <c r="V6452" s="46"/>
      <c r="W6452" s="28"/>
      <c r="X6452" s="28"/>
      <c r="Y6452" s="28"/>
      <c r="AA6452" s="77"/>
      <c r="AB6452" s="28"/>
      <c r="AC6452" s="28"/>
      <c r="AD6452" s="28"/>
      <c r="AE6452" s="28"/>
      <c r="AF6452" s="28"/>
      <c r="AG6452" s="28"/>
      <c r="AH6452" s="28"/>
      <c r="AI6452" s="28"/>
      <c r="AJ6452" s="28"/>
      <c r="AK6452" s="28"/>
      <c r="AL6452" s="28"/>
      <c r="AM6452" s="28"/>
      <c r="AN6452" s="28"/>
      <c r="AO6452" s="28"/>
      <c r="AP6452" s="28"/>
      <c r="AQ6452" s="28"/>
      <c r="AR6452" s="28"/>
      <c r="AS6452" s="28"/>
      <c r="AT6452" s="96"/>
      <c r="AU6452" s="28"/>
      <c r="AV6452" s="28"/>
      <c r="AW6452" s="28"/>
      <c r="AX6452" s="28"/>
      <c r="AY6452" s="28"/>
      <c r="AZ6452" s="28"/>
      <c r="BA6452" s="28"/>
      <c r="BB6452" s="28"/>
      <c r="BC6452" s="28"/>
      <c r="BD6452" s="28"/>
      <c r="BE6452" s="28"/>
    </row>
    <row r="6453" spans="3:57" ht="14.25" customHeight="1">
      <c r="C6453" s="46"/>
      <c r="D6453" s="28"/>
      <c r="E6453" s="28"/>
      <c r="F6453" s="28"/>
      <c r="G6453" s="28"/>
      <c r="H6453" s="28"/>
      <c r="I6453" s="28"/>
      <c r="J6453" s="28"/>
      <c r="K6453" s="28"/>
      <c r="L6453" s="28"/>
      <c r="M6453" s="28"/>
      <c r="N6453" s="28"/>
      <c r="O6453" s="28"/>
      <c r="P6453" s="60"/>
      <c r="Q6453" s="60"/>
      <c r="R6453" s="60"/>
      <c r="S6453" s="60"/>
      <c r="T6453" s="60"/>
      <c r="U6453" s="60"/>
      <c r="V6453" s="46"/>
      <c r="W6453" s="28"/>
      <c r="X6453" s="28"/>
      <c r="Y6453" s="28"/>
      <c r="AA6453" s="77"/>
      <c r="AB6453" s="28"/>
      <c r="AC6453" s="28"/>
      <c r="AD6453" s="28"/>
      <c r="AE6453" s="28"/>
      <c r="AF6453" s="28"/>
      <c r="AG6453" s="28"/>
      <c r="AH6453" s="28"/>
      <c r="AI6453" s="28"/>
      <c r="AJ6453" s="28"/>
      <c r="AK6453" s="28"/>
      <c r="AL6453" s="28"/>
      <c r="AM6453" s="28"/>
      <c r="AN6453" s="28"/>
      <c r="AO6453" s="28"/>
      <c r="AP6453" s="28"/>
      <c r="AQ6453" s="28"/>
      <c r="AR6453" s="28"/>
      <c r="AS6453" s="28"/>
      <c r="AT6453" s="96"/>
      <c r="AU6453" s="28"/>
      <c r="AV6453" s="28"/>
      <c r="AW6453" s="28"/>
      <c r="AX6453" s="28"/>
      <c r="AY6453" s="28"/>
      <c r="AZ6453" s="28"/>
      <c r="BA6453" s="28"/>
      <c r="BB6453" s="28"/>
      <c r="BC6453" s="28"/>
      <c r="BD6453" s="28"/>
      <c r="BE6453" s="28"/>
    </row>
    <row r="6454" spans="3:57" ht="14.25" customHeight="1">
      <c r="C6454" s="46"/>
      <c r="D6454" s="28"/>
      <c r="E6454" s="28"/>
      <c r="F6454" s="28"/>
      <c r="G6454" s="28"/>
      <c r="H6454" s="28"/>
      <c r="I6454" s="28"/>
      <c r="J6454" s="28"/>
      <c r="K6454" s="28"/>
      <c r="L6454" s="28"/>
      <c r="M6454" s="28"/>
      <c r="N6454" s="28"/>
      <c r="O6454" s="28"/>
      <c r="P6454" s="60"/>
      <c r="Q6454" s="60"/>
      <c r="R6454" s="60"/>
      <c r="S6454" s="60"/>
      <c r="T6454" s="60"/>
      <c r="U6454" s="60"/>
      <c r="V6454" s="46"/>
      <c r="W6454" s="28"/>
      <c r="X6454" s="28"/>
      <c r="Y6454" s="28"/>
      <c r="AA6454" s="77"/>
      <c r="AB6454" s="28"/>
      <c r="AC6454" s="28"/>
      <c r="AD6454" s="28"/>
      <c r="AE6454" s="28"/>
      <c r="AF6454" s="28"/>
      <c r="AG6454" s="28"/>
      <c r="AH6454" s="28"/>
      <c r="AI6454" s="28"/>
      <c r="AJ6454" s="28"/>
      <c r="AK6454" s="28"/>
      <c r="AL6454" s="28"/>
      <c r="AM6454" s="28"/>
      <c r="AN6454" s="28"/>
      <c r="AO6454" s="28"/>
      <c r="AP6454" s="28"/>
      <c r="AQ6454" s="28"/>
      <c r="AR6454" s="28"/>
      <c r="AS6454" s="28"/>
      <c r="AT6454" s="96"/>
      <c r="AU6454" s="28"/>
      <c r="AV6454" s="28"/>
      <c r="AW6454" s="28"/>
      <c r="AX6454" s="28"/>
      <c r="AY6454" s="28"/>
      <c r="AZ6454" s="28"/>
      <c r="BA6454" s="28"/>
      <c r="BB6454" s="28"/>
      <c r="BC6454" s="28"/>
      <c r="BD6454" s="28"/>
      <c r="BE6454" s="28"/>
    </row>
    <row r="6455" spans="3:57" ht="14.25" customHeight="1">
      <c r="C6455" s="46"/>
      <c r="D6455" s="28"/>
      <c r="E6455" s="28"/>
      <c r="F6455" s="28"/>
      <c r="G6455" s="28"/>
      <c r="H6455" s="28"/>
      <c r="I6455" s="28"/>
      <c r="J6455" s="28"/>
      <c r="K6455" s="28"/>
      <c r="L6455" s="28"/>
      <c r="M6455" s="28"/>
      <c r="N6455" s="28"/>
      <c r="O6455" s="28"/>
      <c r="P6455" s="60"/>
      <c r="Q6455" s="60"/>
      <c r="R6455" s="60"/>
      <c r="S6455" s="60"/>
      <c r="T6455" s="60"/>
      <c r="U6455" s="60"/>
      <c r="V6455" s="46"/>
      <c r="W6455" s="28"/>
      <c r="X6455" s="28"/>
      <c r="Y6455" s="28"/>
      <c r="AA6455" s="77"/>
      <c r="AB6455" s="28"/>
      <c r="AC6455" s="28"/>
      <c r="AD6455" s="28"/>
      <c r="AE6455" s="28"/>
      <c r="AF6455" s="28"/>
      <c r="AG6455" s="28"/>
      <c r="AH6455" s="28"/>
      <c r="AI6455" s="28"/>
      <c r="AJ6455" s="28"/>
      <c r="AK6455" s="28"/>
      <c r="AL6455" s="28"/>
      <c r="AM6455" s="28"/>
      <c r="AN6455" s="28"/>
      <c r="AO6455" s="28"/>
      <c r="AP6455" s="28"/>
      <c r="AQ6455" s="28"/>
      <c r="AR6455" s="28"/>
      <c r="AS6455" s="28"/>
      <c r="AT6455" s="96"/>
      <c r="AU6455" s="28"/>
      <c r="AV6455" s="28"/>
      <c r="AW6455" s="28"/>
      <c r="AX6455" s="28"/>
      <c r="AY6455" s="28"/>
      <c r="AZ6455" s="28"/>
      <c r="BA6455" s="28"/>
      <c r="BB6455" s="28"/>
      <c r="BC6455" s="28"/>
      <c r="BD6455" s="28"/>
      <c r="BE6455" s="28"/>
    </row>
    <row r="6456" spans="3:57" ht="14.25" customHeight="1">
      <c r="C6456" s="46"/>
      <c r="D6456" s="28"/>
      <c r="E6456" s="28"/>
      <c r="F6456" s="28"/>
      <c r="G6456" s="28"/>
      <c r="H6456" s="28"/>
      <c r="I6456" s="28"/>
      <c r="J6456" s="28"/>
      <c r="K6456" s="28"/>
      <c r="L6456" s="28"/>
      <c r="M6456" s="28"/>
      <c r="N6456" s="28"/>
      <c r="O6456" s="28"/>
      <c r="P6456" s="60"/>
      <c r="Q6456" s="60"/>
      <c r="R6456" s="60"/>
      <c r="S6456" s="60"/>
      <c r="T6456" s="60"/>
      <c r="U6456" s="60"/>
      <c r="V6456" s="46"/>
      <c r="W6456" s="28"/>
      <c r="X6456" s="28"/>
      <c r="Y6456" s="28"/>
      <c r="AA6456" s="77"/>
      <c r="AB6456" s="28"/>
      <c r="AC6456" s="28"/>
      <c r="AD6456" s="28"/>
      <c r="AE6456" s="28"/>
      <c r="AF6456" s="28"/>
      <c r="AG6456" s="28"/>
      <c r="AH6456" s="28"/>
      <c r="AI6456" s="28"/>
      <c r="AJ6456" s="28"/>
      <c r="AK6456" s="28"/>
      <c r="AL6456" s="28"/>
      <c r="AM6456" s="28"/>
      <c r="AN6456" s="28"/>
      <c r="AO6456" s="28"/>
      <c r="AP6456" s="28"/>
      <c r="AQ6456" s="28"/>
      <c r="AR6456" s="28"/>
      <c r="AS6456" s="28"/>
      <c r="AT6456" s="96"/>
      <c r="AU6456" s="28"/>
      <c r="AV6456" s="28"/>
      <c r="AW6456" s="28"/>
      <c r="AX6456" s="28"/>
      <c r="AY6456" s="28"/>
      <c r="AZ6456" s="28"/>
      <c r="BA6456" s="28"/>
      <c r="BB6456" s="28"/>
      <c r="BC6456" s="28"/>
      <c r="BD6456" s="28"/>
      <c r="BE6456" s="28"/>
    </row>
    <row r="6457" spans="3:57" ht="14.25" customHeight="1">
      <c r="C6457" s="46"/>
      <c r="D6457" s="28"/>
      <c r="E6457" s="28"/>
      <c r="F6457" s="28"/>
      <c r="G6457" s="28"/>
      <c r="H6457" s="28"/>
      <c r="I6457" s="28"/>
      <c r="J6457" s="28"/>
      <c r="K6457" s="28"/>
      <c r="L6457" s="28"/>
      <c r="M6457" s="28"/>
      <c r="N6457" s="28"/>
      <c r="O6457" s="28"/>
      <c r="P6457" s="60"/>
      <c r="Q6457" s="60"/>
      <c r="R6457" s="60"/>
      <c r="S6457" s="60"/>
      <c r="T6457" s="60"/>
      <c r="U6457" s="60"/>
      <c r="V6457" s="46"/>
      <c r="W6457" s="28"/>
      <c r="X6457" s="28"/>
      <c r="Y6457" s="28"/>
      <c r="AA6457" s="77"/>
      <c r="AB6457" s="28"/>
      <c r="AC6457" s="28"/>
      <c r="AD6457" s="28"/>
      <c r="AE6457" s="28"/>
      <c r="AF6457" s="28"/>
      <c r="AG6457" s="28"/>
      <c r="AH6457" s="28"/>
      <c r="AI6457" s="28"/>
      <c r="AJ6457" s="28"/>
      <c r="AK6457" s="28"/>
      <c r="AL6457" s="28"/>
      <c r="AM6457" s="28"/>
      <c r="AN6457" s="28"/>
      <c r="AO6457" s="28"/>
      <c r="AP6457" s="28"/>
      <c r="AQ6457" s="28"/>
      <c r="AR6457" s="28"/>
      <c r="AS6457" s="28"/>
      <c r="AT6457" s="96"/>
      <c r="AU6457" s="28"/>
      <c r="AV6457" s="28"/>
      <c r="AW6457" s="28"/>
      <c r="AX6457" s="28"/>
      <c r="AY6457" s="28"/>
      <c r="AZ6457" s="28"/>
      <c r="BA6457" s="28"/>
      <c r="BB6457" s="28"/>
      <c r="BC6457" s="28"/>
      <c r="BD6457" s="28"/>
      <c r="BE6457" s="28"/>
    </row>
    <row r="6458" spans="3:57" ht="14.25" customHeight="1">
      <c r="C6458" s="46"/>
      <c r="D6458" s="28"/>
      <c r="E6458" s="28"/>
      <c r="F6458" s="28"/>
      <c r="G6458" s="28"/>
      <c r="H6458" s="28"/>
      <c r="I6458" s="28"/>
      <c r="J6458" s="28"/>
      <c r="K6458" s="28"/>
      <c r="L6458" s="28"/>
      <c r="M6458" s="28"/>
      <c r="N6458" s="28"/>
      <c r="O6458" s="28"/>
      <c r="P6458" s="60"/>
      <c r="Q6458" s="60"/>
      <c r="R6458" s="60"/>
      <c r="S6458" s="60"/>
      <c r="T6458" s="60"/>
      <c r="U6458" s="60"/>
      <c r="V6458" s="46"/>
      <c r="W6458" s="28"/>
      <c r="X6458" s="28"/>
      <c r="Y6458" s="28"/>
      <c r="AA6458" s="77"/>
      <c r="AB6458" s="28"/>
      <c r="AC6458" s="28"/>
      <c r="AD6458" s="28"/>
      <c r="AE6458" s="28"/>
      <c r="AF6458" s="28"/>
      <c r="AG6458" s="28"/>
      <c r="AH6458" s="28"/>
      <c r="AI6458" s="28"/>
      <c r="AJ6458" s="28"/>
      <c r="AK6458" s="28"/>
      <c r="AL6458" s="28"/>
      <c r="AM6458" s="28"/>
      <c r="AN6458" s="28"/>
      <c r="AO6458" s="28"/>
      <c r="AP6458" s="28"/>
      <c r="AQ6458" s="28"/>
      <c r="AR6458" s="28"/>
      <c r="AS6458" s="28"/>
      <c r="AT6458" s="96"/>
      <c r="AU6458" s="28"/>
      <c r="AV6458" s="28"/>
      <c r="AW6458" s="28"/>
      <c r="AX6458" s="28"/>
      <c r="AY6458" s="28"/>
      <c r="AZ6458" s="28"/>
      <c r="BA6458" s="28"/>
      <c r="BB6458" s="28"/>
      <c r="BC6458" s="28"/>
      <c r="BD6458" s="28"/>
      <c r="BE6458" s="28"/>
    </row>
    <row r="6459" spans="3:57" ht="14.25" customHeight="1">
      <c r="C6459" s="46"/>
      <c r="D6459" s="28"/>
      <c r="E6459" s="28"/>
      <c r="F6459" s="28"/>
      <c r="G6459" s="28"/>
      <c r="H6459" s="28"/>
      <c r="I6459" s="28"/>
      <c r="J6459" s="28"/>
      <c r="K6459" s="28"/>
      <c r="L6459" s="28"/>
      <c r="M6459" s="28"/>
      <c r="N6459" s="28"/>
      <c r="O6459" s="28"/>
      <c r="P6459" s="60"/>
      <c r="Q6459" s="60"/>
      <c r="R6459" s="60"/>
      <c r="S6459" s="60"/>
      <c r="T6459" s="60"/>
      <c r="U6459" s="60"/>
      <c r="V6459" s="46"/>
      <c r="W6459" s="28"/>
      <c r="X6459" s="28"/>
      <c r="Y6459" s="28"/>
      <c r="AA6459" s="77"/>
      <c r="AB6459" s="28"/>
      <c r="AC6459" s="28"/>
      <c r="AD6459" s="28"/>
      <c r="AE6459" s="28"/>
      <c r="AF6459" s="28"/>
      <c r="AG6459" s="28"/>
      <c r="AH6459" s="28"/>
      <c r="AI6459" s="28"/>
      <c r="AJ6459" s="28"/>
      <c r="AK6459" s="28"/>
      <c r="AL6459" s="28"/>
      <c r="AM6459" s="28"/>
      <c r="AN6459" s="28"/>
      <c r="AO6459" s="28"/>
      <c r="AP6459" s="28"/>
      <c r="AQ6459" s="28"/>
      <c r="AR6459" s="28"/>
      <c r="AS6459" s="28"/>
      <c r="AT6459" s="96"/>
      <c r="AU6459" s="28"/>
      <c r="AV6459" s="28"/>
      <c r="AW6459" s="28"/>
      <c r="AX6459" s="28"/>
      <c r="AY6459" s="28"/>
      <c r="AZ6459" s="28"/>
      <c r="BA6459" s="28"/>
      <c r="BB6459" s="28"/>
      <c r="BC6459" s="28"/>
      <c r="BD6459" s="28"/>
      <c r="BE6459" s="28"/>
    </row>
    <row r="6460" spans="3:57" ht="14.25" customHeight="1">
      <c r="C6460" s="46"/>
      <c r="D6460" s="28"/>
      <c r="E6460" s="28"/>
      <c r="F6460" s="28"/>
      <c r="G6460" s="28"/>
      <c r="H6460" s="28"/>
      <c r="I6460" s="28"/>
      <c r="J6460" s="28"/>
      <c r="K6460" s="28"/>
      <c r="L6460" s="28"/>
      <c r="M6460" s="28"/>
      <c r="N6460" s="28"/>
      <c r="O6460" s="28"/>
      <c r="P6460" s="60"/>
      <c r="Q6460" s="60"/>
      <c r="R6460" s="60"/>
      <c r="S6460" s="60"/>
      <c r="T6460" s="60"/>
      <c r="U6460" s="60"/>
      <c r="V6460" s="46"/>
      <c r="W6460" s="28"/>
      <c r="X6460" s="28"/>
      <c r="Y6460" s="28"/>
      <c r="AA6460" s="77"/>
      <c r="AB6460" s="28"/>
      <c r="AC6460" s="28"/>
      <c r="AD6460" s="28"/>
      <c r="AE6460" s="28"/>
      <c r="AF6460" s="28"/>
      <c r="AG6460" s="28"/>
      <c r="AH6460" s="28"/>
      <c r="AI6460" s="28"/>
      <c r="AJ6460" s="28"/>
      <c r="AK6460" s="28"/>
      <c r="AL6460" s="28"/>
      <c r="AM6460" s="28"/>
      <c r="AN6460" s="28"/>
      <c r="AO6460" s="28"/>
      <c r="AP6460" s="28"/>
      <c r="AQ6460" s="28"/>
      <c r="AR6460" s="28"/>
      <c r="AS6460" s="28"/>
      <c r="AT6460" s="96"/>
      <c r="AU6460" s="28"/>
      <c r="AV6460" s="28"/>
      <c r="AW6460" s="28"/>
      <c r="AX6460" s="28"/>
      <c r="AY6460" s="28"/>
      <c r="AZ6460" s="28"/>
      <c r="BA6460" s="28"/>
      <c r="BB6460" s="28"/>
      <c r="BC6460" s="28"/>
      <c r="BD6460" s="28"/>
      <c r="BE6460" s="28"/>
    </row>
    <row r="6461" spans="3:57" ht="14.25" customHeight="1">
      <c r="C6461" s="46"/>
      <c r="D6461" s="28"/>
      <c r="E6461" s="28"/>
      <c r="F6461" s="28"/>
      <c r="G6461" s="28"/>
      <c r="H6461" s="28"/>
      <c r="I6461" s="28"/>
      <c r="J6461" s="28"/>
      <c r="K6461" s="28"/>
      <c r="L6461" s="28"/>
      <c r="M6461" s="28"/>
      <c r="N6461" s="28"/>
      <c r="O6461" s="28"/>
      <c r="P6461" s="60"/>
      <c r="Q6461" s="60"/>
      <c r="R6461" s="60"/>
      <c r="S6461" s="60"/>
      <c r="T6461" s="60"/>
      <c r="U6461" s="60"/>
      <c r="V6461" s="46"/>
      <c r="W6461" s="28"/>
      <c r="X6461" s="28"/>
      <c r="Y6461" s="28"/>
      <c r="AA6461" s="77"/>
      <c r="AB6461" s="28"/>
      <c r="AC6461" s="28"/>
      <c r="AD6461" s="28"/>
      <c r="AE6461" s="28"/>
      <c r="AF6461" s="28"/>
      <c r="AG6461" s="28"/>
      <c r="AH6461" s="28"/>
      <c r="AI6461" s="28"/>
      <c r="AJ6461" s="28"/>
      <c r="AK6461" s="28"/>
      <c r="AL6461" s="28"/>
      <c r="AM6461" s="28"/>
      <c r="AN6461" s="28"/>
      <c r="AO6461" s="28"/>
      <c r="AP6461" s="28"/>
      <c r="AQ6461" s="28"/>
      <c r="AR6461" s="28"/>
      <c r="AS6461" s="28"/>
      <c r="AT6461" s="96"/>
      <c r="AU6461" s="28"/>
      <c r="AV6461" s="28"/>
      <c r="AW6461" s="28"/>
      <c r="AX6461" s="28"/>
      <c r="AY6461" s="28"/>
      <c r="AZ6461" s="28"/>
      <c r="BA6461" s="28"/>
      <c r="BB6461" s="28"/>
      <c r="BC6461" s="28"/>
      <c r="BD6461" s="28"/>
      <c r="BE6461" s="28"/>
    </row>
    <row r="6462" spans="3:57" ht="14.25" customHeight="1">
      <c r="C6462" s="46"/>
      <c r="D6462" s="28"/>
      <c r="E6462" s="28"/>
      <c r="F6462" s="28"/>
      <c r="G6462" s="28"/>
      <c r="H6462" s="28"/>
      <c r="I6462" s="28"/>
      <c r="J6462" s="28"/>
      <c r="K6462" s="28"/>
      <c r="L6462" s="28"/>
      <c r="M6462" s="28"/>
      <c r="N6462" s="28"/>
      <c r="O6462" s="28"/>
      <c r="P6462" s="60"/>
      <c r="Q6462" s="60"/>
      <c r="R6462" s="60"/>
      <c r="S6462" s="60"/>
      <c r="T6462" s="60"/>
      <c r="U6462" s="60"/>
      <c r="V6462" s="46"/>
      <c r="W6462" s="28"/>
      <c r="X6462" s="28"/>
      <c r="Y6462" s="28"/>
      <c r="AA6462" s="77"/>
      <c r="AB6462" s="28"/>
      <c r="AC6462" s="28"/>
      <c r="AD6462" s="28"/>
      <c r="AE6462" s="28"/>
      <c r="AF6462" s="28"/>
      <c r="AG6462" s="28"/>
      <c r="AH6462" s="28"/>
      <c r="AI6462" s="28"/>
      <c r="AJ6462" s="28"/>
      <c r="AK6462" s="28"/>
      <c r="AL6462" s="28"/>
      <c r="AM6462" s="28"/>
      <c r="AN6462" s="28"/>
      <c r="AO6462" s="28"/>
      <c r="AP6462" s="28"/>
      <c r="AQ6462" s="28"/>
      <c r="AR6462" s="28"/>
      <c r="AS6462" s="28"/>
      <c r="AT6462" s="96"/>
      <c r="AU6462" s="28"/>
      <c r="AV6462" s="28"/>
      <c r="AW6462" s="28"/>
      <c r="AX6462" s="28"/>
      <c r="AY6462" s="28"/>
      <c r="AZ6462" s="28"/>
      <c r="BA6462" s="28"/>
      <c r="BB6462" s="28"/>
      <c r="BC6462" s="28"/>
      <c r="BD6462" s="28"/>
      <c r="BE6462" s="28"/>
    </row>
    <row r="6463" spans="3:57" ht="14.25" customHeight="1">
      <c r="C6463" s="46"/>
      <c r="D6463" s="28"/>
      <c r="E6463" s="28"/>
      <c r="F6463" s="28"/>
      <c r="G6463" s="28"/>
      <c r="H6463" s="28"/>
      <c r="I6463" s="28"/>
      <c r="J6463" s="28"/>
      <c r="K6463" s="28"/>
      <c r="L6463" s="28"/>
      <c r="M6463" s="28"/>
      <c r="N6463" s="28"/>
      <c r="O6463" s="28"/>
      <c r="P6463" s="60"/>
      <c r="Q6463" s="60"/>
      <c r="R6463" s="60"/>
      <c r="S6463" s="60"/>
      <c r="T6463" s="60"/>
      <c r="U6463" s="60"/>
      <c r="V6463" s="46"/>
      <c r="W6463" s="28"/>
      <c r="X6463" s="28"/>
      <c r="Y6463" s="28"/>
      <c r="AA6463" s="77"/>
      <c r="AB6463" s="28"/>
      <c r="AC6463" s="28"/>
      <c r="AD6463" s="28"/>
      <c r="AE6463" s="28"/>
      <c r="AF6463" s="28"/>
      <c r="AG6463" s="28"/>
      <c r="AH6463" s="28"/>
      <c r="AI6463" s="28"/>
      <c r="AJ6463" s="28"/>
      <c r="AK6463" s="28"/>
      <c r="AL6463" s="28"/>
      <c r="AM6463" s="28"/>
      <c r="AN6463" s="28"/>
      <c r="AO6463" s="28"/>
      <c r="AP6463" s="28"/>
      <c r="AQ6463" s="28"/>
      <c r="AR6463" s="28"/>
      <c r="AS6463" s="28"/>
      <c r="AT6463" s="96"/>
      <c r="AU6463" s="28"/>
      <c r="AV6463" s="28"/>
      <c r="AW6463" s="28"/>
      <c r="AX6463" s="28"/>
      <c r="AY6463" s="28"/>
      <c r="AZ6463" s="28"/>
      <c r="BA6463" s="28"/>
      <c r="BB6463" s="28"/>
      <c r="BC6463" s="28"/>
      <c r="BD6463" s="28"/>
      <c r="BE6463" s="28"/>
    </row>
    <row r="6464" spans="3:57" ht="14.25" customHeight="1">
      <c r="C6464" s="46"/>
      <c r="D6464" s="28"/>
      <c r="E6464" s="28"/>
      <c r="F6464" s="28"/>
      <c r="G6464" s="28"/>
      <c r="H6464" s="28"/>
      <c r="I6464" s="28"/>
      <c r="J6464" s="28"/>
      <c r="K6464" s="28"/>
      <c r="L6464" s="28"/>
      <c r="M6464" s="28"/>
      <c r="N6464" s="28"/>
      <c r="O6464" s="28"/>
      <c r="P6464" s="60"/>
      <c r="Q6464" s="60"/>
      <c r="R6464" s="60"/>
      <c r="S6464" s="60"/>
      <c r="T6464" s="60"/>
      <c r="U6464" s="60"/>
      <c r="V6464" s="46"/>
      <c r="W6464" s="28"/>
      <c r="X6464" s="28"/>
      <c r="Y6464" s="28"/>
      <c r="AA6464" s="77"/>
      <c r="AB6464" s="28"/>
      <c r="AC6464" s="28"/>
      <c r="AD6464" s="28"/>
      <c r="AE6464" s="28"/>
      <c r="AF6464" s="28"/>
      <c r="AG6464" s="28"/>
      <c r="AH6464" s="28"/>
      <c r="AI6464" s="28"/>
      <c r="AJ6464" s="28"/>
      <c r="AK6464" s="28"/>
      <c r="AL6464" s="28"/>
      <c r="AM6464" s="28"/>
      <c r="AN6464" s="28"/>
      <c r="AO6464" s="28"/>
      <c r="AP6464" s="28"/>
      <c r="AQ6464" s="28"/>
      <c r="AR6464" s="28"/>
      <c r="AS6464" s="28"/>
      <c r="AT6464" s="96"/>
      <c r="AU6464" s="28"/>
      <c r="AV6464" s="28"/>
      <c r="AW6464" s="28"/>
      <c r="AX6464" s="28"/>
      <c r="AY6464" s="28"/>
      <c r="AZ6464" s="28"/>
      <c r="BA6464" s="28"/>
      <c r="BB6464" s="28"/>
      <c r="BC6464" s="28"/>
      <c r="BD6464" s="28"/>
      <c r="BE6464" s="28"/>
    </row>
    <row r="6465" spans="3:57" ht="14.25" customHeight="1">
      <c r="C6465" s="46"/>
      <c r="D6465" s="28"/>
      <c r="E6465" s="28"/>
      <c r="F6465" s="28"/>
      <c r="G6465" s="28"/>
      <c r="H6465" s="28"/>
      <c r="I6465" s="28"/>
      <c r="J6465" s="28"/>
      <c r="K6465" s="28"/>
      <c r="L6465" s="28"/>
      <c r="M6465" s="28"/>
      <c r="N6465" s="28"/>
      <c r="O6465" s="28"/>
      <c r="P6465" s="60"/>
      <c r="Q6465" s="60"/>
      <c r="R6465" s="60"/>
      <c r="S6465" s="60"/>
      <c r="T6465" s="60"/>
      <c r="U6465" s="60"/>
      <c r="V6465" s="46"/>
      <c r="W6465" s="28"/>
      <c r="X6465" s="28"/>
      <c r="Y6465" s="28"/>
      <c r="AA6465" s="77"/>
      <c r="AB6465" s="28"/>
      <c r="AC6465" s="28"/>
      <c r="AD6465" s="28"/>
      <c r="AE6465" s="28"/>
      <c r="AF6465" s="28"/>
      <c r="AG6465" s="28"/>
      <c r="AH6465" s="28"/>
      <c r="AI6465" s="28"/>
      <c r="AJ6465" s="28"/>
      <c r="AK6465" s="28"/>
      <c r="AL6465" s="28"/>
      <c r="AM6465" s="28"/>
      <c r="AN6465" s="28"/>
      <c r="AO6465" s="28"/>
      <c r="AP6465" s="28"/>
      <c r="AQ6465" s="28"/>
      <c r="AR6465" s="28"/>
      <c r="AS6465" s="28"/>
      <c r="AT6465" s="96"/>
      <c r="AU6465" s="28"/>
      <c r="AV6465" s="28"/>
      <c r="AW6465" s="28"/>
      <c r="AX6465" s="28"/>
      <c r="AY6465" s="28"/>
      <c r="AZ6465" s="28"/>
      <c r="BA6465" s="28"/>
      <c r="BB6465" s="28"/>
      <c r="BC6465" s="28"/>
      <c r="BD6465" s="28"/>
      <c r="BE6465" s="28"/>
    </row>
    <row r="6466" spans="3:57" ht="14.25" customHeight="1">
      <c r="C6466" s="46"/>
      <c r="D6466" s="28"/>
      <c r="E6466" s="28"/>
      <c r="F6466" s="28"/>
      <c r="G6466" s="28"/>
      <c r="H6466" s="28"/>
      <c r="I6466" s="28"/>
      <c r="J6466" s="28"/>
      <c r="K6466" s="28"/>
      <c r="L6466" s="28"/>
      <c r="M6466" s="28"/>
      <c r="N6466" s="28"/>
      <c r="O6466" s="28"/>
      <c r="P6466" s="60"/>
      <c r="Q6466" s="60"/>
      <c r="R6466" s="60"/>
      <c r="S6466" s="60"/>
      <c r="T6466" s="60"/>
      <c r="U6466" s="60"/>
      <c r="V6466" s="46"/>
      <c r="W6466" s="28"/>
      <c r="X6466" s="28"/>
      <c r="Y6466" s="28"/>
      <c r="AA6466" s="77"/>
      <c r="AB6466" s="28"/>
      <c r="AC6466" s="28"/>
      <c r="AD6466" s="28"/>
      <c r="AE6466" s="28"/>
      <c r="AF6466" s="28"/>
      <c r="AG6466" s="28"/>
      <c r="AH6466" s="28"/>
      <c r="AI6466" s="28"/>
      <c r="AJ6466" s="28"/>
      <c r="AK6466" s="28"/>
      <c r="AL6466" s="28"/>
      <c r="AM6466" s="28"/>
      <c r="AN6466" s="28"/>
      <c r="AO6466" s="28"/>
      <c r="AP6466" s="28"/>
      <c r="AQ6466" s="28"/>
      <c r="AR6466" s="28"/>
      <c r="AS6466" s="28"/>
      <c r="AT6466" s="96"/>
      <c r="AU6466" s="28"/>
      <c r="AV6466" s="28"/>
      <c r="AW6466" s="28"/>
      <c r="AX6466" s="28"/>
      <c r="AY6466" s="28"/>
      <c r="AZ6466" s="28"/>
      <c r="BA6466" s="28"/>
      <c r="BB6466" s="28"/>
      <c r="BC6466" s="28"/>
      <c r="BD6466" s="28"/>
      <c r="BE6466" s="28"/>
    </row>
    <row r="6467" spans="3:57" ht="14.25" customHeight="1">
      <c r="C6467" s="46"/>
      <c r="D6467" s="28"/>
      <c r="E6467" s="28"/>
      <c r="F6467" s="28"/>
      <c r="G6467" s="28"/>
      <c r="H6467" s="28"/>
      <c r="I6467" s="28"/>
      <c r="J6467" s="28"/>
      <c r="K6467" s="28"/>
      <c r="L6467" s="28"/>
      <c r="M6467" s="28"/>
      <c r="N6467" s="28"/>
      <c r="O6467" s="28"/>
      <c r="P6467" s="60"/>
      <c r="Q6467" s="60"/>
      <c r="R6467" s="60"/>
      <c r="S6467" s="60"/>
      <c r="T6467" s="60"/>
      <c r="U6467" s="60"/>
      <c r="V6467" s="46"/>
      <c r="W6467" s="28"/>
      <c r="X6467" s="28"/>
      <c r="Y6467" s="28"/>
      <c r="AA6467" s="77"/>
      <c r="AB6467" s="28"/>
      <c r="AC6467" s="28"/>
      <c r="AD6467" s="28"/>
      <c r="AE6467" s="28"/>
      <c r="AF6467" s="28"/>
      <c r="AG6467" s="28"/>
      <c r="AH6467" s="28"/>
      <c r="AI6467" s="28"/>
      <c r="AJ6467" s="28"/>
      <c r="AK6467" s="28"/>
      <c r="AL6467" s="28"/>
      <c r="AM6467" s="28"/>
      <c r="AN6467" s="28"/>
      <c r="AO6467" s="28"/>
      <c r="AP6467" s="28"/>
      <c r="AQ6467" s="28"/>
      <c r="AR6467" s="28"/>
      <c r="AS6467" s="28"/>
      <c r="AT6467" s="96"/>
      <c r="AU6467" s="28"/>
      <c r="AV6467" s="28"/>
      <c r="AW6467" s="28"/>
      <c r="AX6467" s="28"/>
      <c r="AY6467" s="28"/>
      <c r="AZ6467" s="28"/>
      <c r="BA6467" s="28"/>
      <c r="BB6467" s="28"/>
      <c r="BC6467" s="28"/>
      <c r="BD6467" s="28"/>
      <c r="BE6467" s="28"/>
    </row>
    <row r="6468" spans="3:57" ht="14.25" customHeight="1">
      <c r="C6468" s="46"/>
      <c r="D6468" s="28"/>
      <c r="E6468" s="28"/>
      <c r="F6468" s="28"/>
      <c r="G6468" s="28"/>
      <c r="H6468" s="28"/>
      <c r="I6468" s="28"/>
      <c r="J6468" s="28"/>
      <c r="K6468" s="28"/>
      <c r="L6468" s="28"/>
      <c r="M6468" s="28"/>
      <c r="N6468" s="28"/>
      <c r="O6468" s="28"/>
      <c r="P6468" s="60"/>
      <c r="Q6468" s="60"/>
      <c r="R6468" s="60"/>
      <c r="S6468" s="60"/>
      <c r="T6468" s="60"/>
      <c r="U6468" s="60"/>
      <c r="V6468" s="46"/>
      <c r="W6468" s="28"/>
      <c r="X6468" s="28"/>
      <c r="Y6468" s="28"/>
      <c r="AA6468" s="77"/>
      <c r="AB6468" s="28"/>
      <c r="AC6468" s="28"/>
      <c r="AD6468" s="28"/>
      <c r="AE6468" s="28"/>
      <c r="AF6468" s="28"/>
      <c r="AG6468" s="28"/>
      <c r="AH6468" s="28"/>
      <c r="AI6468" s="28"/>
      <c r="AJ6468" s="28"/>
      <c r="AK6468" s="28"/>
      <c r="AL6468" s="28"/>
      <c r="AM6468" s="28"/>
      <c r="AN6468" s="28"/>
      <c r="AO6468" s="28"/>
      <c r="AP6468" s="28"/>
      <c r="AQ6468" s="28"/>
      <c r="AR6468" s="28"/>
      <c r="AS6468" s="28"/>
      <c r="AT6468" s="96"/>
      <c r="AU6468" s="28"/>
      <c r="AV6468" s="28"/>
      <c r="AW6468" s="28"/>
      <c r="AX6468" s="28"/>
      <c r="AY6468" s="28"/>
      <c r="AZ6468" s="28"/>
      <c r="BA6468" s="28"/>
      <c r="BB6468" s="28"/>
      <c r="BC6468" s="28"/>
      <c r="BD6468" s="28"/>
      <c r="BE6468" s="28"/>
    </row>
    <row r="6469" spans="3:57" ht="14.25" customHeight="1">
      <c r="C6469" s="46"/>
      <c r="D6469" s="28"/>
      <c r="E6469" s="28"/>
      <c r="F6469" s="28"/>
      <c r="G6469" s="28"/>
      <c r="H6469" s="28"/>
      <c r="I6469" s="28"/>
      <c r="J6469" s="28"/>
      <c r="K6469" s="28"/>
      <c r="L6469" s="28"/>
      <c r="M6469" s="28"/>
      <c r="N6469" s="28"/>
      <c r="O6469" s="28"/>
      <c r="P6469" s="60"/>
      <c r="Q6469" s="60"/>
      <c r="R6469" s="60"/>
      <c r="S6469" s="60"/>
      <c r="T6469" s="60"/>
      <c r="U6469" s="60"/>
      <c r="V6469" s="46"/>
      <c r="W6469" s="28"/>
      <c r="X6469" s="28"/>
      <c r="Y6469" s="28"/>
      <c r="AA6469" s="77"/>
      <c r="AB6469" s="28"/>
      <c r="AC6469" s="28"/>
      <c r="AD6469" s="28"/>
      <c r="AE6469" s="28"/>
      <c r="AF6469" s="28"/>
      <c r="AG6469" s="28"/>
      <c r="AH6469" s="28"/>
      <c r="AI6469" s="28"/>
      <c r="AJ6469" s="28"/>
      <c r="AK6469" s="28"/>
      <c r="AL6469" s="28"/>
      <c r="AM6469" s="28"/>
      <c r="AN6469" s="28"/>
      <c r="AO6469" s="28"/>
      <c r="AP6469" s="28"/>
      <c r="AQ6469" s="28"/>
      <c r="AR6469" s="28"/>
      <c r="AS6469" s="28"/>
      <c r="AT6469" s="96"/>
      <c r="AU6469" s="28"/>
      <c r="AV6469" s="28"/>
      <c r="AW6469" s="28"/>
      <c r="AX6469" s="28"/>
      <c r="AY6469" s="28"/>
      <c r="AZ6469" s="28"/>
      <c r="BA6469" s="28"/>
      <c r="BB6469" s="28"/>
      <c r="BC6469" s="28"/>
      <c r="BD6469" s="28"/>
      <c r="BE6469" s="28"/>
    </row>
    <row r="6470" spans="3:57" ht="14.25" customHeight="1">
      <c r="C6470" s="46"/>
      <c r="D6470" s="28"/>
      <c r="E6470" s="28"/>
      <c r="F6470" s="28"/>
      <c r="G6470" s="28"/>
      <c r="H6470" s="28"/>
      <c r="I6470" s="28"/>
      <c r="J6470" s="28"/>
      <c r="K6470" s="28"/>
      <c r="L6470" s="28"/>
      <c r="M6470" s="28"/>
      <c r="N6470" s="28"/>
      <c r="O6470" s="28"/>
      <c r="P6470" s="60"/>
      <c r="Q6470" s="60"/>
      <c r="R6470" s="60"/>
      <c r="S6470" s="60"/>
      <c r="T6470" s="60"/>
      <c r="U6470" s="60"/>
      <c r="V6470" s="46"/>
      <c r="W6470" s="28"/>
      <c r="X6470" s="28"/>
      <c r="Y6470" s="28"/>
      <c r="AA6470" s="77"/>
      <c r="AB6470" s="28"/>
      <c r="AC6470" s="28"/>
      <c r="AD6470" s="28"/>
      <c r="AE6470" s="28"/>
      <c r="AF6470" s="28"/>
      <c r="AG6470" s="28"/>
      <c r="AH6470" s="28"/>
      <c r="AI6470" s="28"/>
      <c r="AJ6470" s="28"/>
      <c r="AK6470" s="28"/>
      <c r="AL6470" s="28"/>
      <c r="AM6470" s="28"/>
      <c r="AN6470" s="28"/>
      <c r="AO6470" s="28"/>
      <c r="AP6470" s="28"/>
      <c r="AQ6470" s="28"/>
      <c r="AR6470" s="28"/>
      <c r="AS6470" s="28"/>
      <c r="AT6470" s="96"/>
      <c r="AU6470" s="28"/>
      <c r="AV6470" s="28"/>
      <c r="AW6470" s="28"/>
      <c r="AX6470" s="28"/>
      <c r="AY6470" s="28"/>
      <c r="AZ6470" s="28"/>
      <c r="BA6470" s="28"/>
      <c r="BB6470" s="28"/>
      <c r="BC6470" s="28"/>
      <c r="BD6470" s="28"/>
      <c r="BE6470" s="28"/>
    </row>
    <row r="6471" spans="3:57" ht="14.25" customHeight="1">
      <c r="C6471" s="46"/>
      <c r="D6471" s="28"/>
      <c r="E6471" s="28"/>
      <c r="F6471" s="28"/>
      <c r="G6471" s="28"/>
      <c r="H6471" s="28"/>
      <c r="I6471" s="28"/>
      <c r="J6471" s="28"/>
      <c r="K6471" s="28"/>
      <c r="L6471" s="28"/>
      <c r="M6471" s="28"/>
      <c r="N6471" s="28"/>
      <c r="O6471" s="28"/>
      <c r="P6471" s="60"/>
      <c r="Q6471" s="60"/>
      <c r="R6471" s="60"/>
      <c r="S6471" s="60"/>
      <c r="T6471" s="60"/>
      <c r="U6471" s="60"/>
      <c r="V6471" s="46"/>
      <c r="W6471" s="28"/>
      <c r="X6471" s="28"/>
      <c r="Y6471" s="28"/>
      <c r="AA6471" s="77"/>
      <c r="AB6471" s="28"/>
      <c r="AC6471" s="28"/>
      <c r="AD6471" s="28"/>
      <c r="AE6471" s="28"/>
      <c r="AF6471" s="28"/>
      <c r="AG6471" s="28"/>
      <c r="AH6471" s="28"/>
      <c r="AI6471" s="28"/>
      <c r="AJ6471" s="28"/>
      <c r="AK6471" s="28"/>
      <c r="AL6471" s="28"/>
      <c r="AM6471" s="28"/>
      <c r="AN6471" s="28"/>
      <c r="AO6471" s="28"/>
      <c r="AP6471" s="28"/>
      <c r="AQ6471" s="28"/>
      <c r="AR6471" s="28"/>
      <c r="AS6471" s="28"/>
      <c r="AT6471" s="96"/>
      <c r="AU6471" s="28"/>
      <c r="AV6471" s="28"/>
      <c r="AW6471" s="28"/>
      <c r="AX6471" s="28"/>
      <c r="AY6471" s="28"/>
      <c r="AZ6471" s="28"/>
      <c r="BA6471" s="28"/>
      <c r="BB6471" s="28"/>
      <c r="BC6471" s="28"/>
      <c r="BD6471" s="28"/>
      <c r="BE6471" s="28"/>
    </row>
    <row r="6472" spans="3:57" ht="14.25" customHeight="1">
      <c r="C6472" s="46"/>
      <c r="D6472" s="28"/>
      <c r="E6472" s="28"/>
      <c r="F6472" s="28"/>
      <c r="G6472" s="28"/>
      <c r="H6472" s="28"/>
      <c r="I6472" s="28"/>
      <c r="J6472" s="28"/>
      <c r="K6472" s="28"/>
      <c r="L6472" s="28"/>
      <c r="M6472" s="28"/>
      <c r="N6472" s="28"/>
      <c r="O6472" s="28"/>
      <c r="P6472" s="60"/>
      <c r="Q6472" s="60"/>
      <c r="R6472" s="60"/>
      <c r="S6472" s="60"/>
      <c r="T6472" s="60"/>
      <c r="U6472" s="60"/>
      <c r="V6472" s="46"/>
      <c r="W6472" s="28"/>
      <c r="X6472" s="28"/>
      <c r="Y6472" s="28"/>
      <c r="AA6472" s="77"/>
      <c r="AB6472" s="28"/>
      <c r="AC6472" s="28"/>
      <c r="AD6472" s="28"/>
      <c r="AE6472" s="28"/>
      <c r="AF6472" s="28"/>
      <c r="AG6472" s="28"/>
      <c r="AH6472" s="28"/>
      <c r="AI6472" s="28"/>
      <c r="AJ6472" s="28"/>
      <c r="AK6472" s="28"/>
      <c r="AL6472" s="28"/>
      <c r="AM6472" s="28"/>
      <c r="AN6472" s="28"/>
      <c r="AO6472" s="28"/>
      <c r="AP6472" s="28"/>
      <c r="AQ6472" s="28"/>
      <c r="AR6472" s="28"/>
      <c r="AS6472" s="28"/>
      <c r="AT6472" s="96"/>
      <c r="AU6472" s="28"/>
      <c r="AV6472" s="28"/>
      <c r="AW6472" s="28"/>
      <c r="AX6472" s="28"/>
      <c r="AY6472" s="28"/>
      <c r="AZ6472" s="28"/>
      <c r="BA6472" s="28"/>
      <c r="BB6472" s="28"/>
      <c r="BC6472" s="28"/>
      <c r="BD6472" s="28"/>
      <c r="BE6472" s="28"/>
    </row>
    <row r="6473" spans="3:57" ht="14.25" customHeight="1">
      <c r="C6473" s="46"/>
      <c r="D6473" s="28"/>
      <c r="E6473" s="28"/>
      <c r="F6473" s="28"/>
      <c r="G6473" s="28"/>
      <c r="H6473" s="28"/>
      <c r="I6473" s="28"/>
      <c r="J6473" s="28"/>
      <c r="K6473" s="28"/>
      <c r="L6473" s="28"/>
      <c r="M6473" s="28"/>
      <c r="N6473" s="28"/>
      <c r="O6473" s="28"/>
      <c r="P6473" s="60"/>
      <c r="Q6473" s="60"/>
      <c r="R6473" s="60"/>
      <c r="S6473" s="60"/>
      <c r="T6473" s="60"/>
      <c r="U6473" s="60"/>
      <c r="V6473" s="46"/>
      <c r="W6473" s="28"/>
      <c r="X6473" s="28"/>
      <c r="Y6473" s="28"/>
      <c r="AA6473" s="77"/>
      <c r="AB6473" s="28"/>
      <c r="AC6473" s="28"/>
      <c r="AD6473" s="28"/>
      <c r="AE6473" s="28"/>
      <c r="AF6473" s="28"/>
      <c r="AG6473" s="28"/>
      <c r="AH6473" s="28"/>
      <c r="AI6473" s="28"/>
      <c r="AJ6473" s="28"/>
      <c r="AK6473" s="28"/>
      <c r="AL6473" s="28"/>
      <c r="AM6473" s="28"/>
      <c r="AN6473" s="28"/>
      <c r="AO6473" s="28"/>
      <c r="AP6473" s="28"/>
      <c r="AQ6473" s="28"/>
      <c r="AR6473" s="28"/>
      <c r="AS6473" s="28"/>
      <c r="AT6473" s="96"/>
      <c r="AU6473" s="28"/>
      <c r="AV6473" s="28"/>
      <c r="AW6473" s="28"/>
      <c r="AX6473" s="28"/>
      <c r="AY6473" s="28"/>
      <c r="AZ6473" s="28"/>
      <c r="BA6473" s="28"/>
      <c r="BB6473" s="28"/>
      <c r="BC6473" s="28"/>
      <c r="BD6473" s="28"/>
      <c r="BE6473" s="28"/>
    </row>
    <row r="6474" spans="3:57" ht="14.25" customHeight="1">
      <c r="C6474" s="46"/>
      <c r="D6474" s="28"/>
      <c r="E6474" s="28"/>
      <c r="F6474" s="28"/>
      <c r="G6474" s="28"/>
      <c r="H6474" s="28"/>
      <c r="I6474" s="28"/>
      <c r="J6474" s="28"/>
      <c r="K6474" s="28"/>
      <c r="L6474" s="28"/>
      <c r="M6474" s="28"/>
      <c r="N6474" s="28"/>
      <c r="O6474" s="28"/>
      <c r="P6474" s="60"/>
      <c r="Q6474" s="60"/>
      <c r="R6474" s="60"/>
      <c r="S6474" s="60"/>
      <c r="T6474" s="60"/>
      <c r="U6474" s="60"/>
      <c r="V6474" s="46"/>
      <c r="W6474" s="28"/>
      <c r="X6474" s="28"/>
      <c r="Y6474" s="28"/>
      <c r="AA6474" s="77"/>
      <c r="AB6474" s="28"/>
      <c r="AC6474" s="28"/>
      <c r="AD6474" s="28"/>
      <c r="AE6474" s="28"/>
      <c r="AF6474" s="28"/>
      <c r="AG6474" s="28"/>
      <c r="AH6474" s="28"/>
      <c r="AI6474" s="28"/>
      <c r="AJ6474" s="28"/>
      <c r="AK6474" s="28"/>
      <c r="AL6474" s="28"/>
      <c r="AM6474" s="28"/>
      <c r="AN6474" s="28"/>
      <c r="AO6474" s="28"/>
      <c r="AP6474" s="28"/>
      <c r="AQ6474" s="28"/>
      <c r="AR6474" s="28"/>
      <c r="AS6474" s="28"/>
      <c r="AT6474" s="96"/>
      <c r="AU6474" s="28"/>
      <c r="AV6474" s="28"/>
      <c r="AW6474" s="28"/>
      <c r="AX6474" s="28"/>
      <c r="AY6474" s="28"/>
      <c r="AZ6474" s="28"/>
      <c r="BA6474" s="28"/>
      <c r="BB6474" s="28"/>
      <c r="BC6474" s="28"/>
      <c r="BD6474" s="28"/>
      <c r="BE6474" s="28"/>
    </row>
    <row r="6475" spans="3:57" ht="14.25" customHeight="1">
      <c r="C6475" s="46"/>
      <c r="D6475" s="28"/>
      <c r="E6475" s="28"/>
      <c r="F6475" s="28"/>
      <c r="G6475" s="28"/>
      <c r="H6475" s="28"/>
      <c r="I6475" s="28"/>
      <c r="J6475" s="28"/>
      <c r="K6475" s="28"/>
      <c r="L6475" s="28"/>
      <c r="M6475" s="28"/>
      <c r="N6475" s="28"/>
      <c r="O6475" s="28"/>
      <c r="P6475" s="60"/>
      <c r="Q6475" s="60"/>
      <c r="R6475" s="60"/>
      <c r="S6475" s="60"/>
      <c r="T6475" s="60"/>
      <c r="U6475" s="60"/>
      <c r="V6475" s="46"/>
      <c r="W6475" s="28"/>
      <c r="X6475" s="28"/>
      <c r="Y6475" s="28"/>
      <c r="AA6475" s="77"/>
      <c r="AB6475" s="28"/>
      <c r="AC6475" s="28"/>
      <c r="AD6475" s="28"/>
      <c r="AE6475" s="28"/>
      <c r="AF6475" s="28"/>
      <c r="AG6475" s="28"/>
      <c r="AH6475" s="28"/>
      <c r="AI6475" s="28"/>
      <c r="AJ6475" s="28"/>
      <c r="AK6475" s="28"/>
      <c r="AL6475" s="28"/>
      <c r="AM6475" s="28"/>
      <c r="AN6475" s="28"/>
      <c r="AO6475" s="28"/>
      <c r="AP6475" s="28"/>
      <c r="AQ6475" s="28"/>
      <c r="AR6475" s="28"/>
      <c r="AS6475" s="28"/>
      <c r="AT6475" s="96"/>
      <c r="AU6475" s="28"/>
      <c r="AV6475" s="28"/>
      <c r="AW6475" s="28"/>
      <c r="AX6475" s="28"/>
      <c r="AY6475" s="28"/>
      <c r="AZ6475" s="28"/>
      <c r="BA6475" s="28"/>
      <c r="BB6475" s="28"/>
      <c r="BC6475" s="28"/>
      <c r="BD6475" s="28"/>
      <c r="BE6475" s="28"/>
    </row>
    <row r="6476" spans="3:57" ht="14.25" customHeight="1">
      <c r="C6476" s="46"/>
      <c r="D6476" s="28"/>
      <c r="E6476" s="28"/>
      <c r="F6476" s="28"/>
      <c r="G6476" s="28"/>
      <c r="H6476" s="28"/>
      <c r="I6476" s="28"/>
      <c r="J6476" s="28"/>
      <c r="K6476" s="28"/>
      <c r="L6476" s="28"/>
      <c r="M6476" s="28"/>
      <c r="N6476" s="28"/>
      <c r="O6476" s="28"/>
      <c r="P6476" s="60"/>
      <c r="Q6476" s="60"/>
      <c r="R6476" s="60"/>
      <c r="S6476" s="60"/>
      <c r="T6476" s="60"/>
      <c r="U6476" s="60"/>
      <c r="V6476" s="46"/>
      <c r="W6476" s="28"/>
      <c r="X6476" s="28"/>
      <c r="Y6476" s="28"/>
      <c r="AA6476" s="77"/>
      <c r="AB6476" s="28"/>
      <c r="AC6476" s="28"/>
      <c r="AD6476" s="28"/>
      <c r="AE6476" s="28"/>
      <c r="AF6476" s="28"/>
      <c r="AG6476" s="28"/>
      <c r="AH6476" s="28"/>
      <c r="AI6476" s="28"/>
      <c r="AJ6476" s="28"/>
      <c r="AK6476" s="28"/>
      <c r="AL6476" s="28"/>
      <c r="AM6476" s="28"/>
      <c r="AN6476" s="28"/>
      <c r="AO6476" s="28"/>
      <c r="AP6476" s="28"/>
      <c r="AQ6476" s="28"/>
      <c r="AR6476" s="28"/>
      <c r="AS6476" s="28"/>
      <c r="AT6476" s="96"/>
      <c r="AU6476" s="28"/>
      <c r="AV6476" s="28"/>
      <c r="AW6476" s="28"/>
      <c r="AX6476" s="28"/>
      <c r="AY6476" s="28"/>
      <c r="AZ6476" s="28"/>
      <c r="BA6476" s="28"/>
      <c r="BB6476" s="28"/>
      <c r="BC6476" s="28"/>
      <c r="BD6476" s="28"/>
      <c r="BE6476" s="28"/>
    </row>
    <row r="6477" spans="3:57" ht="14.25" customHeight="1">
      <c r="C6477" s="46"/>
      <c r="D6477" s="28"/>
      <c r="E6477" s="28"/>
      <c r="F6477" s="28"/>
      <c r="G6477" s="28"/>
      <c r="H6477" s="28"/>
      <c r="I6477" s="28"/>
      <c r="J6477" s="28"/>
      <c r="K6477" s="28"/>
      <c r="L6477" s="28"/>
      <c r="M6477" s="28"/>
      <c r="N6477" s="28"/>
      <c r="O6477" s="28"/>
      <c r="P6477" s="60"/>
      <c r="Q6477" s="60"/>
      <c r="R6477" s="60"/>
      <c r="S6477" s="60"/>
      <c r="T6477" s="60"/>
      <c r="U6477" s="60"/>
      <c r="V6477" s="46"/>
      <c r="W6477" s="28"/>
      <c r="X6477" s="28"/>
      <c r="Y6477" s="28"/>
      <c r="AA6477" s="77"/>
      <c r="AB6477" s="28"/>
      <c r="AC6477" s="28"/>
      <c r="AD6477" s="28"/>
      <c r="AE6477" s="28"/>
      <c r="AF6477" s="28"/>
      <c r="AG6477" s="28"/>
      <c r="AH6477" s="28"/>
      <c r="AI6477" s="28"/>
      <c r="AJ6477" s="28"/>
      <c r="AK6477" s="28"/>
      <c r="AL6477" s="28"/>
      <c r="AM6477" s="28"/>
      <c r="AN6477" s="28"/>
      <c r="AO6477" s="28"/>
      <c r="AP6477" s="28"/>
      <c r="AQ6477" s="28"/>
      <c r="AR6477" s="28"/>
      <c r="AS6477" s="28"/>
      <c r="AT6477" s="96"/>
      <c r="AU6477" s="28"/>
      <c r="AV6477" s="28"/>
      <c r="AW6477" s="28"/>
      <c r="AX6477" s="28"/>
      <c r="AY6477" s="28"/>
      <c r="AZ6477" s="28"/>
      <c r="BA6477" s="28"/>
      <c r="BB6477" s="28"/>
      <c r="BC6477" s="28"/>
      <c r="BD6477" s="28"/>
      <c r="BE6477" s="28"/>
    </row>
    <row r="6478" spans="3:57" ht="14.25" customHeight="1">
      <c r="C6478" s="46"/>
      <c r="D6478" s="28"/>
      <c r="E6478" s="28"/>
      <c r="F6478" s="28"/>
      <c r="G6478" s="28"/>
      <c r="H6478" s="28"/>
      <c r="I6478" s="28"/>
      <c r="J6478" s="28"/>
      <c r="K6478" s="28"/>
      <c r="L6478" s="28"/>
      <c r="M6478" s="28"/>
      <c r="N6478" s="28"/>
      <c r="O6478" s="28"/>
      <c r="P6478" s="60"/>
      <c r="Q6478" s="60"/>
      <c r="R6478" s="60"/>
      <c r="S6478" s="60"/>
      <c r="T6478" s="60"/>
      <c r="U6478" s="60"/>
      <c r="V6478" s="46"/>
      <c r="W6478" s="28"/>
      <c r="X6478" s="28"/>
      <c r="Y6478" s="28"/>
      <c r="AA6478" s="77"/>
      <c r="AB6478" s="28"/>
      <c r="AC6478" s="28"/>
      <c r="AD6478" s="28"/>
      <c r="AE6478" s="28"/>
      <c r="AF6478" s="28"/>
      <c r="AG6478" s="28"/>
      <c r="AH6478" s="28"/>
      <c r="AI6478" s="28"/>
      <c r="AJ6478" s="28"/>
      <c r="AK6478" s="28"/>
      <c r="AL6478" s="28"/>
      <c r="AM6478" s="28"/>
      <c r="AN6478" s="28"/>
      <c r="AO6478" s="28"/>
      <c r="AP6478" s="28"/>
      <c r="AQ6478" s="28"/>
      <c r="AR6478" s="28"/>
      <c r="AS6478" s="28"/>
      <c r="AT6478" s="96"/>
      <c r="AU6478" s="28"/>
      <c r="AV6478" s="28"/>
      <c r="AW6478" s="28"/>
      <c r="AX6478" s="28"/>
      <c r="AY6478" s="28"/>
      <c r="AZ6478" s="28"/>
      <c r="BA6478" s="28"/>
      <c r="BB6478" s="28"/>
      <c r="BC6478" s="28"/>
      <c r="BD6478" s="28"/>
      <c r="BE6478" s="28"/>
    </row>
    <row r="6479" spans="3:57" ht="14.25" customHeight="1">
      <c r="C6479" s="46"/>
      <c r="D6479" s="28"/>
      <c r="E6479" s="28"/>
      <c r="F6479" s="28"/>
      <c r="G6479" s="28"/>
      <c r="H6479" s="28"/>
      <c r="I6479" s="28"/>
      <c r="J6479" s="28"/>
      <c r="K6479" s="28"/>
      <c r="L6479" s="28"/>
      <c r="M6479" s="28"/>
      <c r="N6479" s="28"/>
      <c r="O6479" s="28"/>
      <c r="P6479" s="60"/>
      <c r="Q6479" s="60"/>
      <c r="R6479" s="60"/>
      <c r="S6479" s="60"/>
      <c r="T6479" s="60"/>
      <c r="U6479" s="60"/>
      <c r="V6479" s="46"/>
      <c r="W6479" s="28"/>
      <c r="X6479" s="28"/>
      <c r="Y6479" s="28"/>
      <c r="AA6479" s="77"/>
      <c r="AB6479" s="28"/>
      <c r="AC6479" s="28"/>
      <c r="AD6479" s="28"/>
      <c r="AE6479" s="28"/>
      <c r="AF6479" s="28"/>
      <c r="AG6479" s="28"/>
      <c r="AH6479" s="28"/>
      <c r="AI6479" s="28"/>
      <c r="AJ6479" s="28"/>
      <c r="AK6479" s="28"/>
      <c r="AL6479" s="28"/>
      <c r="AM6479" s="28"/>
      <c r="AN6479" s="28"/>
      <c r="AO6479" s="28"/>
      <c r="AP6479" s="28"/>
      <c r="AQ6479" s="28"/>
      <c r="AR6479" s="28"/>
      <c r="AS6479" s="28"/>
      <c r="AT6479" s="96"/>
      <c r="AU6479" s="28"/>
      <c r="AV6479" s="28"/>
      <c r="AW6479" s="28"/>
      <c r="AX6479" s="28"/>
      <c r="AY6479" s="28"/>
      <c r="AZ6479" s="28"/>
      <c r="BA6479" s="28"/>
      <c r="BB6479" s="28"/>
      <c r="BC6479" s="28"/>
      <c r="BD6479" s="28"/>
      <c r="BE6479" s="28"/>
    </row>
    <row r="6480" spans="3:57" ht="14.25" customHeight="1">
      <c r="C6480" s="46"/>
      <c r="D6480" s="28"/>
      <c r="E6480" s="28"/>
      <c r="F6480" s="28"/>
      <c r="G6480" s="28"/>
      <c r="H6480" s="28"/>
      <c r="I6480" s="28"/>
      <c r="J6480" s="28"/>
      <c r="K6480" s="28"/>
      <c r="L6480" s="28"/>
      <c r="M6480" s="28"/>
      <c r="N6480" s="28"/>
      <c r="O6480" s="28"/>
      <c r="P6480" s="60"/>
      <c r="Q6480" s="60"/>
      <c r="R6480" s="60"/>
      <c r="S6480" s="60"/>
      <c r="T6480" s="60"/>
      <c r="U6480" s="60"/>
      <c r="V6480" s="46"/>
      <c r="W6480" s="28"/>
      <c r="X6480" s="28"/>
      <c r="Y6480" s="28"/>
      <c r="AA6480" s="77"/>
      <c r="AB6480" s="28"/>
      <c r="AC6480" s="28"/>
      <c r="AD6480" s="28"/>
      <c r="AE6480" s="28"/>
      <c r="AF6480" s="28"/>
      <c r="AG6480" s="28"/>
      <c r="AH6480" s="28"/>
      <c r="AI6480" s="28"/>
      <c r="AJ6480" s="28"/>
      <c r="AK6480" s="28"/>
      <c r="AL6480" s="28"/>
      <c r="AM6480" s="28"/>
      <c r="AN6480" s="28"/>
      <c r="AO6480" s="28"/>
      <c r="AP6480" s="28"/>
      <c r="AQ6480" s="28"/>
      <c r="AR6480" s="28"/>
      <c r="AS6480" s="28"/>
      <c r="AT6480" s="96"/>
      <c r="AU6480" s="28"/>
      <c r="AV6480" s="28"/>
      <c r="AW6480" s="28"/>
      <c r="AX6480" s="28"/>
      <c r="AY6480" s="28"/>
      <c r="AZ6480" s="28"/>
      <c r="BA6480" s="28"/>
      <c r="BB6480" s="28"/>
      <c r="BC6480" s="28"/>
      <c r="BD6480" s="28"/>
      <c r="BE6480" s="28"/>
    </row>
    <row r="6481" spans="3:57" ht="14.25" customHeight="1">
      <c r="C6481" s="46"/>
      <c r="D6481" s="28"/>
      <c r="E6481" s="28"/>
      <c r="F6481" s="28"/>
      <c r="G6481" s="28"/>
      <c r="H6481" s="28"/>
      <c r="I6481" s="28"/>
      <c r="J6481" s="28"/>
      <c r="K6481" s="28"/>
      <c r="L6481" s="28"/>
      <c r="M6481" s="28"/>
      <c r="N6481" s="28"/>
      <c r="O6481" s="28"/>
      <c r="P6481" s="60"/>
      <c r="Q6481" s="60"/>
      <c r="R6481" s="60"/>
      <c r="S6481" s="60"/>
      <c r="T6481" s="60"/>
      <c r="U6481" s="60"/>
      <c r="V6481" s="46"/>
      <c r="W6481" s="28"/>
      <c r="X6481" s="28"/>
      <c r="Y6481" s="28"/>
      <c r="AA6481" s="77"/>
      <c r="AB6481" s="28"/>
      <c r="AC6481" s="28"/>
      <c r="AD6481" s="28"/>
      <c r="AE6481" s="28"/>
      <c r="AF6481" s="28"/>
      <c r="AG6481" s="28"/>
      <c r="AH6481" s="28"/>
      <c r="AI6481" s="28"/>
      <c r="AJ6481" s="28"/>
      <c r="AK6481" s="28"/>
      <c r="AL6481" s="28"/>
      <c r="AM6481" s="28"/>
      <c r="AN6481" s="28"/>
      <c r="AO6481" s="28"/>
      <c r="AP6481" s="28"/>
      <c r="AQ6481" s="28"/>
      <c r="AR6481" s="28"/>
      <c r="AS6481" s="28"/>
      <c r="AT6481" s="96"/>
      <c r="AU6481" s="28"/>
      <c r="AV6481" s="28"/>
      <c r="AW6481" s="28"/>
      <c r="AX6481" s="28"/>
      <c r="AY6481" s="28"/>
      <c r="AZ6481" s="28"/>
      <c r="BA6481" s="28"/>
      <c r="BB6481" s="28"/>
      <c r="BC6481" s="28"/>
      <c r="BD6481" s="28"/>
      <c r="BE6481" s="28"/>
    </row>
    <row r="6482" spans="3:57" ht="14.25" customHeight="1">
      <c r="C6482" s="46"/>
      <c r="D6482" s="28"/>
      <c r="E6482" s="28"/>
      <c r="F6482" s="28"/>
      <c r="G6482" s="28"/>
      <c r="H6482" s="28"/>
      <c r="I6482" s="28"/>
      <c r="J6482" s="28"/>
      <c r="K6482" s="28"/>
      <c r="L6482" s="28"/>
      <c r="M6482" s="28"/>
      <c r="N6482" s="28"/>
      <c r="O6482" s="28"/>
      <c r="P6482" s="60"/>
      <c r="Q6482" s="60"/>
      <c r="R6482" s="60"/>
      <c r="S6482" s="60"/>
      <c r="T6482" s="60"/>
      <c r="U6482" s="60"/>
      <c r="V6482" s="46"/>
      <c r="W6482" s="28"/>
      <c r="X6482" s="28"/>
      <c r="Y6482" s="28"/>
      <c r="AA6482" s="77"/>
      <c r="AB6482" s="28"/>
      <c r="AC6482" s="28"/>
      <c r="AD6482" s="28"/>
      <c r="AE6482" s="28"/>
      <c r="AF6482" s="28"/>
      <c r="AG6482" s="28"/>
      <c r="AH6482" s="28"/>
      <c r="AI6482" s="28"/>
      <c r="AJ6482" s="28"/>
      <c r="AK6482" s="28"/>
      <c r="AL6482" s="28"/>
      <c r="AM6482" s="28"/>
      <c r="AN6482" s="28"/>
      <c r="AO6482" s="28"/>
      <c r="AP6482" s="28"/>
      <c r="AQ6482" s="28"/>
      <c r="AR6482" s="28"/>
      <c r="AS6482" s="28"/>
      <c r="AT6482" s="96"/>
      <c r="AU6482" s="28"/>
      <c r="AV6482" s="28"/>
      <c r="AW6482" s="28"/>
      <c r="AX6482" s="28"/>
      <c r="AY6482" s="28"/>
      <c r="AZ6482" s="28"/>
      <c r="BA6482" s="28"/>
      <c r="BB6482" s="28"/>
      <c r="BC6482" s="28"/>
      <c r="BD6482" s="28"/>
      <c r="BE6482" s="28"/>
    </row>
    <row r="6483" spans="3:57" ht="14.25" customHeight="1">
      <c r="C6483" s="46"/>
      <c r="D6483" s="28"/>
      <c r="E6483" s="28"/>
      <c r="F6483" s="28"/>
      <c r="G6483" s="28"/>
      <c r="H6483" s="28"/>
      <c r="I6483" s="28"/>
      <c r="J6483" s="28"/>
      <c r="K6483" s="28"/>
      <c r="L6483" s="28"/>
      <c r="M6483" s="28"/>
      <c r="N6483" s="28"/>
      <c r="O6483" s="28"/>
      <c r="P6483" s="60"/>
      <c r="Q6483" s="60"/>
      <c r="R6483" s="60"/>
      <c r="S6483" s="60"/>
      <c r="T6483" s="60"/>
      <c r="U6483" s="60"/>
      <c r="V6483" s="46"/>
      <c r="W6483" s="28"/>
      <c r="X6483" s="28"/>
      <c r="Y6483" s="28"/>
      <c r="AA6483" s="77"/>
      <c r="AB6483" s="28"/>
      <c r="AC6483" s="28"/>
      <c r="AD6483" s="28"/>
      <c r="AE6483" s="28"/>
      <c r="AF6483" s="28"/>
      <c r="AG6483" s="28"/>
      <c r="AH6483" s="28"/>
      <c r="AI6483" s="28"/>
      <c r="AJ6483" s="28"/>
      <c r="AK6483" s="28"/>
      <c r="AL6483" s="28"/>
      <c r="AM6483" s="28"/>
      <c r="AN6483" s="28"/>
      <c r="AO6483" s="28"/>
      <c r="AP6483" s="28"/>
      <c r="AQ6483" s="28"/>
      <c r="AR6483" s="28"/>
      <c r="AS6483" s="28"/>
      <c r="AT6483" s="96"/>
      <c r="AU6483" s="28"/>
      <c r="AV6483" s="28"/>
      <c r="AW6483" s="28"/>
      <c r="AX6483" s="28"/>
      <c r="AY6483" s="28"/>
      <c r="AZ6483" s="28"/>
      <c r="BA6483" s="28"/>
      <c r="BB6483" s="28"/>
      <c r="BC6483" s="28"/>
      <c r="BD6483" s="28"/>
      <c r="BE6483" s="28"/>
    </row>
    <row r="6484" spans="3:57" ht="14.25" customHeight="1">
      <c r="C6484" s="46"/>
      <c r="D6484" s="28"/>
      <c r="E6484" s="28"/>
      <c r="F6484" s="28"/>
      <c r="G6484" s="28"/>
      <c r="H6484" s="28"/>
      <c r="I6484" s="28"/>
      <c r="J6484" s="28"/>
      <c r="K6484" s="28"/>
      <c r="L6484" s="28"/>
      <c r="M6484" s="28"/>
      <c r="N6484" s="28"/>
      <c r="O6484" s="28"/>
      <c r="P6484" s="60"/>
      <c r="Q6484" s="60"/>
      <c r="R6484" s="60"/>
      <c r="S6484" s="60"/>
      <c r="T6484" s="60"/>
      <c r="U6484" s="60"/>
      <c r="V6484" s="46"/>
      <c r="W6484" s="28"/>
      <c r="X6484" s="28"/>
      <c r="Y6484" s="28"/>
      <c r="AA6484" s="77"/>
      <c r="AB6484" s="28"/>
      <c r="AC6484" s="28"/>
      <c r="AD6484" s="28"/>
      <c r="AE6484" s="28"/>
      <c r="AF6484" s="28"/>
      <c r="AG6484" s="28"/>
      <c r="AH6484" s="28"/>
      <c r="AI6484" s="28"/>
      <c r="AJ6484" s="28"/>
      <c r="AK6484" s="28"/>
      <c r="AL6484" s="28"/>
      <c r="AM6484" s="28"/>
      <c r="AN6484" s="28"/>
      <c r="AO6484" s="28"/>
      <c r="AP6484" s="28"/>
      <c r="AQ6484" s="28"/>
      <c r="AR6484" s="28"/>
      <c r="AS6484" s="28"/>
      <c r="AT6484" s="96"/>
      <c r="AU6484" s="28"/>
      <c r="AV6484" s="28"/>
      <c r="AW6484" s="28"/>
      <c r="AX6484" s="28"/>
      <c r="AY6484" s="28"/>
      <c r="AZ6484" s="28"/>
      <c r="BA6484" s="28"/>
      <c r="BB6484" s="28"/>
      <c r="BC6484" s="28"/>
      <c r="BD6484" s="28"/>
      <c r="BE6484" s="28"/>
    </row>
    <row r="6485" spans="3:57" ht="14.25" customHeight="1">
      <c r="C6485" s="46"/>
      <c r="D6485" s="28"/>
      <c r="E6485" s="28"/>
      <c r="F6485" s="28"/>
      <c r="G6485" s="28"/>
      <c r="H6485" s="28"/>
      <c r="I6485" s="28"/>
      <c r="J6485" s="28"/>
      <c r="K6485" s="28"/>
      <c r="L6485" s="28"/>
      <c r="M6485" s="28"/>
      <c r="N6485" s="28"/>
      <c r="O6485" s="28"/>
      <c r="P6485" s="60"/>
      <c r="Q6485" s="60"/>
      <c r="R6485" s="60"/>
      <c r="S6485" s="60"/>
      <c r="T6485" s="60"/>
      <c r="U6485" s="60"/>
      <c r="V6485" s="46"/>
      <c r="W6485" s="28"/>
      <c r="X6485" s="28"/>
      <c r="Y6485" s="28"/>
      <c r="AA6485" s="77"/>
      <c r="AB6485" s="28"/>
      <c r="AC6485" s="28"/>
      <c r="AD6485" s="28"/>
      <c r="AE6485" s="28"/>
      <c r="AF6485" s="28"/>
      <c r="AG6485" s="28"/>
      <c r="AH6485" s="28"/>
      <c r="AI6485" s="28"/>
      <c r="AJ6485" s="28"/>
      <c r="AK6485" s="28"/>
      <c r="AL6485" s="28"/>
      <c r="AM6485" s="28"/>
      <c r="AN6485" s="28"/>
      <c r="AO6485" s="28"/>
      <c r="AP6485" s="28"/>
      <c r="AQ6485" s="28"/>
      <c r="AR6485" s="28"/>
      <c r="AS6485" s="28"/>
      <c r="AT6485" s="96"/>
      <c r="AU6485" s="28"/>
      <c r="AV6485" s="28"/>
      <c r="AW6485" s="28"/>
      <c r="AX6485" s="28"/>
      <c r="AY6485" s="28"/>
      <c r="AZ6485" s="28"/>
      <c r="BA6485" s="28"/>
      <c r="BB6485" s="28"/>
      <c r="BC6485" s="28"/>
      <c r="BD6485" s="28"/>
      <c r="BE6485" s="28"/>
    </row>
    <row r="6486" spans="3:57" ht="14.25" customHeight="1">
      <c r="C6486" s="46"/>
      <c r="D6486" s="28"/>
      <c r="E6486" s="28"/>
      <c r="F6486" s="28"/>
      <c r="G6486" s="28"/>
      <c r="H6486" s="28"/>
      <c r="I6486" s="28"/>
      <c r="J6486" s="28"/>
      <c r="K6486" s="28"/>
      <c r="L6486" s="28"/>
      <c r="M6486" s="28"/>
      <c r="N6486" s="28"/>
      <c r="O6486" s="28"/>
      <c r="P6486" s="60"/>
      <c r="Q6486" s="60"/>
      <c r="R6486" s="60"/>
      <c r="S6486" s="60"/>
      <c r="T6486" s="60"/>
      <c r="U6486" s="60"/>
      <c r="V6486" s="46"/>
      <c r="W6486" s="28"/>
      <c r="X6486" s="28"/>
      <c r="Y6486" s="28"/>
      <c r="AA6486" s="77"/>
      <c r="AB6486" s="28"/>
      <c r="AC6486" s="28"/>
      <c r="AD6486" s="28"/>
      <c r="AE6486" s="28"/>
      <c r="AF6486" s="28"/>
      <c r="AG6486" s="28"/>
      <c r="AH6486" s="28"/>
      <c r="AI6486" s="28"/>
      <c r="AJ6486" s="28"/>
      <c r="AK6486" s="28"/>
      <c r="AL6486" s="28"/>
      <c r="AM6486" s="28"/>
      <c r="AN6486" s="28"/>
      <c r="AO6486" s="28"/>
      <c r="AP6486" s="28"/>
      <c r="AQ6486" s="28"/>
      <c r="AR6486" s="28"/>
      <c r="AS6486" s="28"/>
      <c r="AT6486" s="96"/>
      <c r="AU6486" s="28"/>
      <c r="AV6486" s="28"/>
      <c r="AW6486" s="28"/>
      <c r="AX6486" s="28"/>
      <c r="AY6486" s="28"/>
      <c r="AZ6486" s="28"/>
      <c r="BA6486" s="28"/>
      <c r="BB6486" s="28"/>
      <c r="BC6486" s="28"/>
      <c r="BD6486" s="28"/>
      <c r="BE6486" s="28"/>
    </row>
    <row r="6487" spans="3:57" ht="14.25" customHeight="1">
      <c r="C6487" s="46"/>
      <c r="D6487" s="28"/>
      <c r="E6487" s="28"/>
      <c r="F6487" s="28"/>
      <c r="G6487" s="28"/>
      <c r="H6487" s="28"/>
      <c r="I6487" s="28"/>
      <c r="J6487" s="28"/>
      <c r="K6487" s="28"/>
      <c r="L6487" s="28"/>
      <c r="M6487" s="28"/>
      <c r="N6487" s="28"/>
      <c r="O6487" s="28"/>
      <c r="P6487" s="60"/>
      <c r="Q6487" s="60"/>
      <c r="R6487" s="60"/>
      <c r="S6487" s="60"/>
      <c r="T6487" s="60"/>
      <c r="U6487" s="60"/>
      <c r="V6487" s="46"/>
      <c r="W6487" s="28"/>
      <c r="X6487" s="28"/>
      <c r="Y6487" s="28"/>
      <c r="AA6487" s="77"/>
      <c r="AB6487" s="28"/>
      <c r="AC6487" s="28"/>
      <c r="AD6487" s="28"/>
      <c r="AE6487" s="28"/>
      <c r="AF6487" s="28"/>
      <c r="AG6487" s="28"/>
      <c r="AH6487" s="28"/>
      <c r="AI6487" s="28"/>
      <c r="AJ6487" s="28"/>
      <c r="AK6487" s="28"/>
      <c r="AL6487" s="28"/>
      <c r="AM6487" s="28"/>
      <c r="AN6487" s="28"/>
      <c r="AO6487" s="28"/>
      <c r="AP6487" s="28"/>
      <c r="AQ6487" s="28"/>
      <c r="AR6487" s="28"/>
      <c r="AS6487" s="28"/>
      <c r="AT6487" s="96"/>
      <c r="AU6487" s="28"/>
      <c r="AV6487" s="28"/>
      <c r="AW6487" s="28"/>
      <c r="AX6487" s="28"/>
      <c r="AY6487" s="28"/>
      <c r="AZ6487" s="28"/>
      <c r="BA6487" s="28"/>
      <c r="BB6487" s="28"/>
      <c r="BC6487" s="28"/>
      <c r="BD6487" s="28"/>
      <c r="BE6487" s="28"/>
    </row>
    <row r="6488" spans="3:57" ht="14.25" customHeight="1">
      <c r="C6488" s="46"/>
      <c r="D6488" s="28"/>
      <c r="E6488" s="28"/>
      <c r="F6488" s="28"/>
      <c r="G6488" s="28"/>
      <c r="H6488" s="28"/>
      <c r="I6488" s="28"/>
      <c r="J6488" s="28"/>
      <c r="K6488" s="28"/>
      <c r="L6488" s="28"/>
      <c r="M6488" s="28"/>
      <c r="N6488" s="28"/>
      <c r="O6488" s="28"/>
      <c r="P6488" s="60"/>
      <c r="Q6488" s="60"/>
      <c r="R6488" s="60"/>
      <c r="S6488" s="60"/>
      <c r="T6488" s="60"/>
      <c r="U6488" s="60"/>
      <c r="V6488" s="46"/>
      <c r="W6488" s="28"/>
      <c r="X6488" s="28"/>
      <c r="Y6488" s="28"/>
      <c r="AA6488" s="77"/>
      <c r="AB6488" s="28"/>
      <c r="AC6488" s="28"/>
      <c r="AD6488" s="28"/>
      <c r="AE6488" s="28"/>
      <c r="AF6488" s="28"/>
      <c r="AG6488" s="28"/>
      <c r="AH6488" s="28"/>
      <c r="AI6488" s="28"/>
      <c r="AJ6488" s="28"/>
      <c r="AK6488" s="28"/>
      <c r="AL6488" s="28"/>
      <c r="AM6488" s="28"/>
      <c r="AN6488" s="28"/>
      <c r="AO6488" s="28"/>
      <c r="AP6488" s="28"/>
      <c r="AQ6488" s="28"/>
      <c r="AR6488" s="28"/>
      <c r="AS6488" s="28"/>
      <c r="AT6488" s="96"/>
      <c r="AU6488" s="28"/>
      <c r="AV6488" s="28"/>
      <c r="AW6488" s="28"/>
      <c r="AX6488" s="28"/>
      <c r="AY6488" s="28"/>
      <c r="AZ6488" s="28"/>
      <c r="BA6488" s="28"/>
      <c r="BB6488" s="28"/>
      <c r="BC6488" s="28"/>
      <c r="BD6488" s="28"/>
      <c r="BE6488" s="28"/>
    </row>
    <row r="6489" spans="3:57" ht="14.25" customHeight="1">
      <c r="C6489" s="46"/>
      <c r="D6489" s="28"/>
      <c r="E6489" s="28"/>
      <c r="F6489" s="28"/>
      <c r="G6489" s="28"/>
      <c r="H6489" s="28"/>
      <c r="I6489" s="28"/>
      <c r="J6489" s="28"/>
      <c r="K6489" s="28"/>
      <c r="L6489" s="28"/>
      <c r="M6489" s="28"/>
      <c r="N6489" s="28"/>
      <c r="O6489" s="28"/>
      <c r="P6489" s="60"/>
      <c r="Q6489" s="60"/>
      <c r="R6489" s="60"/>
      <c r="S6489" s="60"/>
      <c r="T6489" s="60"/>
      <c r="U6489" s="60"/>
      <c r="V6489" s="46"/>
      <c r="W6489" s="28"/>
      <c r="X6489" s="28"/>
      <c r="Y6489" s="28"/>
      <c r="AA6489" s="77"/>
      <c r="AB6489" s="28"/>
      <c r="AC6489" s="28"/>
      <c r="AD6489" s="28"/>
      <c r="AE6489" s="28"/>
      <c r="AF6489" s="28"/>
      <c r="AG6489" s="28"/>
      <c r="AH6489" s="28"/>
      <c r="AI6489" s="28"/>
      <c r="AJ6489" s="28"/>
      <c r="AK6489" s="28"/>
      <c r="AL6489" s="28"/>
      <c r="AM6489" s="28"/>
      <c r="AN6489" s="28"/>
      <c r="AO6489" s="28"/>
      <c r="AP6489" s="28"/>
      <c r="AQ6489" s="28"/>
      <c r="AR6489" s="28"/>
      <c r="AS6489" s="28"/>
      <c r="AT6489" s="96"/>
      <c r="AU6489" s="28"/>
      <c r="AV6489" s="28"/>
      <c r="AW6489" s="28"/>
      <c r="AX6489" s="28"/>
      <c r="AY6489" s="28"/>
      <c r="AZ6489" s="28"/>
      <c r="BA6489" s="28"/>
      <c r="BB6489" s="28"/>
      <c r="BC6489" s="28"/>
      <c r="BD6489" s="28"/>
      <c r="BE6489" s="28"/>
    </row>
    <row r="6490" spans="3:57" ht="14.25" customHeight="1">
      <c r="C6490" s="46"/>
      <c r="D6490" s="28"/>
      <c r="E6490" s="28"/>
      <c r="F6490" s="28"/>
      <c r="G6490" s="28"/>
      <c r="H6490" s="28"/>
      <c r="I6490" s="28"/>
      <c r="J6490" s="28"/>
      <c r="K6490" s="28"/>
      <c r="L6490" s="28"/>
      <c r="M6490" s="28"/>
      <c r="N6490" s="28"/>
      <c r="O6490" s="28"/>
      <c r="P6490" s="60"/>
      <c r="Q6490" s="60"/>
      <c r="R6490" s="60"/>
      <c r="S6490" s="60"/>
      <c r="T6490" s="60"/>
      <c r="U6490" s="60"/>
      <c r="V6490" s="46"/>
      <c r="W6490" s="28"/>
      <c r="X6490" s="28"/>
      <c r="Y6490" s="28"/>
      <c r="AA6490" s="77"/>
      <c r="AB6490" s="28"/>
      <c r="AC6490" s="28"/>
      <c r="AD6490" s="28"/>
      <c r="AE6490" s="28"/>
      <c r="AF6490" s="28"/>
      <c r="AG6490" s="28"/>
      <c r="AH6490" s="28"/>
      <c r="AI6490" s="28"/>
      <c r="AJ6490" s="28"/>
      <c r="AK6490" s="28"/>
      <c r="AL6490" s="28"/>
      <c r="AM6490" s="28"/>
      <c r="AN6490" s="28"/>
      <c r="AO6490" s="28"/>
      <c r="AP6490" s="28"/>
      <c r="AQ6490" s="28"/>
      <c r="AR6490" s="28"/>
      <c r="AS6490" s="28"/>
      <c r="AT6490" s="96"/>
      <c r="AU6490" s="28"/>
      <c r="AV6490" s="28"/>
      <c r="AW6490" s="28"/>
      <c r="AX6490" s="28"/>
      <c r="AY6490" s="28"/>
      <c r="AZ6490" s="28"/>
      <c r="BA6490" s="28"/>
      <c r="BB6490" s="28"/>
      <c r="BC6490" s="28"/>
      <c r="BD6490" s="28"/>
      <c r="BE6490" s="28"/>
    </row>
    <row r="6491" spans="3:57" ht="14.25" customHeight="1">
      <c r="C6491" s="46"/>
      <c r="D6491" s="28"/>
      <c r="E6491" s="28"/>
      <c r="F6491" s="28"/>
      <c r="G6491" s="28"/>
      <c r="H6491" s="28"/>
      <c r="I6491" s="28"/>
      <c r="J6491" s="28"/>
      <c r="K6491" s="28"/>
      <c r="L6491" s="28"/>
      <c r="M6491" s="28"/>
      <c r="N6491" s="28"/>
      <c r="O6491" s="28"/>
      <c r="P6491" s="60"/>
      <c r="Q6491" s="60"/>
      <c r="R6491" s="60"/>
      <c r="S6491" s="60"/>
      <c r="T6491" s="60"/>
      <c r="U6491" s="60"/>
      <c r="V6491" s="46"/>
      <c r="W6491" s="28"/>
      <c r="X6491" s="28"/>
      <c r="Y6491" s="28"/>
      <c r="AA6491" s="77"/>
      <c r="AB6491" s="28"/>
      <c r="AC6491" s="28"/>
      <c r="AD6491" s="28"/>
      <c r="AE6491" s="28"/>
      <c r="AF6491" s="28"/>
      <c r="AG6491" s="28"/>
      <c r="AH6491" s="28"/>
      <c r="AI6491" s="28"/>
      <c r="AJ6491" s="28"/>
      <c r="AK6491" s="28"/>
      <c r="AL6491" s="28"/>
      <c r="AM6491" s="28"/>
      <c r="AN6491" s="28"/>
      <c r="AO6491" s="28"/>
      <c r="AP6491" s="28"/>
      <c r="AQ6491" s="28"/>
      <c r="AR6491" s="28"/>
      <c r="AS6491" s="28"/>
      <c r="AT6491" s="96"/>
      <c r="AU6491" s="28"/>
      <c r="AV6491" s="28"/>
      <c r="AW6491" s="28"/>
      <c r="AX6491" s="28"/>
      <c r="AY6491" s="28"/>
      <c r="AZ6491" s="28"/>
      <c r="BA6491" s="28"/>
      <c r="BB6491" s="28"/>
      <c r="BC6491" s="28"/>
      <c r="BD6491" s="28"/>
      <c r="BE6491" s="28"/>
    </row>
    <row r="6492" spans="3:57" ht="14.25" customHeight="1">
      <c r="C6492" s="46"/>
      <c r="D6492" s="28"/>
      <c r="E6492" s="28"/>
      <c r="F6492" s="28"/>
      <c r="G6492" s="28"/>
      <c r="H6492" s="28"/>
      <c r="I6492" s="28"/>
      <c r="J6492" s="28"/>
      <c r="K6492" s="28"/>
      <c r="L6492" s="28"/>
      <c r="M6492" s="28"/>
      <c r="N6492" s="28"/>
      <c r="O6492" s="28"/>
      <c r="P6492" s="60"/>
      <c r="Q6492" s="60"/>
      <c r="R6492" s="60"/>
      <c r="S6492" s="60"/>
      <c r="T6492" s="60"/>
      <c r="U6492" s="60"/>
      <c r="V6492" s="46"/>
      <c r="W6492" s="28"/>
      <c r="X6492" s="28"/>
      <c r="Y6492" s="28"/>
      <c r="AA6492" s="77"/>
      <c r="AB6492" s="28"/>
      <c r="AC6492" s="28"/>
      <c r="AD6492" s="28"/>
      <c r="AE6492" s="28"/>
      <c r="AF6492" s="28"/>
      <c r="AG6492" s="28"/>
      <c r="AH6492" s="28"/>
      <c r="AI6492" s="28"/>
      <c r="AJ6492" s="28"/>
      <c r="AK6492" s="28"/>
      <c r="AL6492" s="28"/>
      <c r="AM6492" s="28"/>
      <c r="AN6492" s="28"/>
      <c r="AO6492" s="28"/>
      <c r="AP6492" s="28"/>
      <c r="AQ6492" s="28"/>
      <c r="AR6492" s="28"/>
      <c r="AS6492" s="28"/>
      <c r="AT6492" s="96"/>
      <c r="AU6492" s="28"/>
      <c r="AV6492" s="28"/>
      <c r="AW6492" s="28"/>
      <c r="AX6492" s="28"/>
      <c r="AY6492" s="28"/>
      <c r="AZ6492" s="28"/>
      <c r="BA6492" s="28"/>
      <c r="BB6492" s="28"/>
      <c r="BC6492" s="28"/>
      <c r="BD6492" s="28"/>
      <c r="BE6492" s="28"/>
    </row>
    <row r="6493" spans="3:57" ht="14.25" customHeight="1">
      <c r="C6493" s="46"/>
      <c r="D6493" s="28"/>
      <c r="E6493" s="28"/>
      <c r="F6493" s="28"/>
      <c r="G6493" s="28"/>
      <c r="H6493" s="28"/>
      <c r="I6493" s="28"/>
      <c r="J6493" s="28"/>
      <c r="K6493" s="28"/>
      <c r="L6493" s="28"/>
      <c r="M6493" s="28"/>
      <c r="N6493" s="28"/>
      <c r="O6493" s="28"/>
      <c r="P6493" s="60"/>
      <c r="Q6493" s="60"/>
      <c r="R6493" s="60"/>
      <c r="S6493" s="60"/>
      <c r="T6493" s="60"/>
      <c r="U6493" s="60"/>
      <c r="V6493" s="46"/>
      <c r="W6493" s="28"/>
      <c r="X6493" s="28"/>
      <c r="Y6493" s="28"/>
      <c r="AA6493" s="77"/>
      <c r="AB6493" s="28"/>
      <c r="AC6493" s="28"/>
      <c r="AD6493" s="28"/>
      <c r="AE6493" s="28"/>
      <c r="AF6493" s="28"/>
      <c r="AG6493" s="28"/>
      <c r="AH6493" s="28"/>
      <c r="AI6493" s="28"/>
      <c r="AJ6493" s="28"/>
      <c r="AK6493" s="28"/>
      <c r="AL6493" s="28"/>
      <c r="AM6493" s="28"/>
      <c r="AN6493" s="28"/>
      <c r="AO6493" s="28"/>
      <c r="AP6493" s="28"/>
      <c r="AQ6493" s="28"/>
      <c r="AR6493" s="28"/>
      <c r="AS6493" s="28"/>
      <c r="AT6493" s="96"/>
      <c r="AU6493" s="28"/>
      <c r="AV6493" s="28"/>
      <c r="AW6493" s="28"/>
      <c r="AX6493" s="28"/>
      <c r="AY6493" s="28"/>
      <c r="AZ6493" s="28"/>
      <c r="BA6493" s="28"/>
      <c r="BB6493" s="28"/>
      <c r="BC6493" s="28"/>
      <c r="BD6493" s="28"/>
      <c r="BE6493" s="28"/>
    </row>
    <row r="6494" spans="3:57" ht="14.25" customHeight="1">
      <c r="C6494" s="46"/>
      <c r="D6494" s="28"/>
      <c r="E6494" s="28"/>
      <c r="F6494" s="28"/>
      <c r="G6494" s="28"/>
      <c r="H6494" s="28"/>
      <c r="I6494" s="28"/>
      <c r="J6494" s="28"/>
      <c r="K6494" s="28"/>
      <c r="L6494" s="28"/>
      <c r="M6494" s="28"/>
      <c r="N6494" s="28"/>
      <c r="O6494" s="28"/>
      <c r="P6494" s="60"/>
      <c r="Q6494" s="60"/>
      <c r="R6494" s="60"/>
      <c r="S6494" s="60"/>
      <c r="T6494" s="60"/>
      <c r="U6494" s="60"/>
      <c r="V6494" s="46"/>
      <c r="W6494" s="28"/>
      <c r="X6494" s="28"/>
      <c r="Y6494" s="28"/>
      <c r="AA6494" s="77"/>
      <c r="AB6494" s="28"/>
      <c r="AC6494" s="28"/>
      <c r="AD6494" s="28"/>
      <c r="AE6494" s="28"/>
      <c r="AF6494" s="28"/>
      <c r="AG6494" s="28"/>
      <c r="AH6494" s="28"/>
      <c r="AI6494" s="28"/>
      <c r="AJ6494" s="28"/>
      <c r="AK6494" s="28"/>
      <c r="AL6494" s="28"/>
      <c r="AM6494" s="28"/>
      <c r="AN6494" s="28"/>
      <c r="AO6494" s="28"/>
      <c r="AP6494" s="28"/>
      <c r="AQ6494" s="28"/>
      <c r="AR6494" s="28"/>
      <c r="AS6494" s="28"/>
      <c r="AT6494" s="96"/>
      <c r="AU6494" s="28"/>
      <c r="AV6494" s="28"/>
      <c r="AW6494" s="28"/>
      <c r="AX6494" s="28"/>
      <c r="AY6494" s="28"/>
      <c r="AZ6494" s="28"/>
      <c r="BA6494" s="28"/>
      <c r="BB6494" s="28"/>
      <c r="BC6494" s="28"/>
      <c r="BD6494" s="28"/>
      <c r="BE6494" s="28"/>
    </row>
    <row r="6495" spans="3:57" ht="14.25" customHeight="1">
      <c r="C6495" s="46"/>
      <c r="D6495" s="28"/>
      <c r="E6495" s="28"/>
      <c r="F6495" s="28"/>
      <c r="G6495" s="28"/>
      <c r="H6495" s="28"/>
      <c r="I6495" s="28"/>
      <c r="J6495" s="28"/>
      <c r="K6495" s="28"/>
      <c r="L6495" s="28"/>
      <c r="M6495" s="28"/>
      <c r="N6495" s="28"/>
      <c r="O6495" s="28"/>
      <c r="P6495" s="60"/>
      <c r="Q6495" s="60"/>
      <c r="R6495" s="60"/>
      <c r="S6495" s="60"/>
      <c r="T6495" s="60"/>
      <c r="U6495" s="60"/>
      <c r="V6495" s="46"/>
      <c r="W6495" s="28"/>
      <c r="X6495" s="28"/>
      <c r="Y6495" s="28"/>
      <c r="AA6495" s="77"/>
      <c r="AB6495" s="28"/>
      <c r="AC6495" s="28"/>
      <c r="AD6495" s="28"/>
      <c r="AE6495" s="28"/>
      <c r="AF6495" s="28"/>
      <c r="AG6495" s="28"/>
      <c r="AH6495" s="28"/>
      <c r="AI6495" s="28"/>
      <c r="AJ6495" s="28"/>
      <c r="AK6495" s="28"/>
      <c r="AL6495" s="28"/>
      <c r="AM6495" s="28"/>
      <c r="AN6495" s="28"/>
      <c r="AO6495" s="28"/>
      <c r="AP6495" s="28"/>
      <c r="AQ6495" s="28"/>
      <c r="AR6495" s="28"/>
      <c r="AS6495" s="28"/>
      <c r="AT6495" s="96"/>
      <c r="AU6495" s="28"/>
      <c r="AV6495" s="28"/>
      <c r="AW6495" s="28"/>
      <c r="AX6495" s="28"/>
      <c r="AY6495" s="28"/>
      <c r="AZ6495" s="28"/>
      <c r="BA6495" s="28"/>
      <c r="BB6495" s="28"/>
      <c r="BC6495" s="28"/>
      <c r="BD6495" s="28"/>
      <c r="BE6495" s="28"/>
    </row>
    <row r="6496" spans="3:57" ht="14.25" customHeight="1">
      <c r="C6496" s="46"/>
      <c r="D6496" s="28"/>
      <c r="E6496" s="28"/>
      <c r="F6496" s="28"/>
      <c r="G6496" s="28"/>
      <c r="H6496" s="28"/>
      <c r="I6496" s="28"/>
      <c r="J6496" s="28"/>
      <c r="K6496" s="28"/>
      <c r="L6496" s="28"/>
      <c r="M6496" s="28"/>
      <c r="N6496" s="28"/>
      <c r="O6496" s="28"/>
      <c r="P6496" s="60"/>
      <c r="Q6496" s="60"/>
      <c r="R6496" s="60"/>
      <c r="S6496" s="60"/>
      <c r="T6496" s="60"/>
      <c r="U6496" s="60"/>
      <c r="V6496" s="46"/>
      <c r="W6496" s="28"/>
      <c r="X6496" s="28"/>
      <c r="Y6496" s="28"/>
      <c r="AA6496" s="77"/>
      <c r="AB6496" s="28"/>
      <c r="AC6496" s="28"/>
      <c r="AD6496" s="28"/>
      <c r="AE6496" s="28"/>
      <c r="AF6496" s="28"/>
      <c r="AG6496" s="28"/>
      <c r="AH6496" s="28"/>
      <c r="AI6496" s="28"/>
      <c r="AJ6496" s="28"/>
      <c r="AK6496" s="28"/>
      <c r="AL6496" s="28"/>
      <c r="AM6496" s="28"/>
      <c r="AN6496" s="28"/>
      <c r="AO6496" s="28"/>
      <c r="AP6496" s="28"/>
      <c r="AQ6496" s="28"/>
      <c r="AR6496" s="28"/>
      <c r="AS6496" s="28"/>
      <c r="AT6496" s="96"/>
      <c r="AU6496" s="28"/>
      <c r="AV6496" s="28"/>
      <c r="AW6496" s="28"/>
      <c r="AX6496" s="28"/>
      <c r="AY6496" s="28"/>
      <c r="AZ6496" s="28"/>
      <c r="BA6496" s="28"/>
      <c r="BB6496" s="28"/>
      <c r="BC6496" s="28"/>
      <c r="BD6496" s="28"/>
      <c r="BE6496" s="28"/>
    </row>
    <row r="6497" spans="3:57" ht="14.25" customHeight="1">
      <c r="C6497" s="46"/>
      <c r="D6497" s="28"/>
      <c r="E6497" s="28"/>
      <c r="F6497" s="28"/>
      <c r="G6497" s="28"/>
      <c r="H6497" s="28"/>
      <c r="I6497" s="28"/>
      <c r="J6497" s="28"/>
      <c r="K6497" s="28"/>
      <c r="L6497" s="28"/>
      <c r="M6497" s="28"/>
      <c r="N6497" s="28"/>
      <c r="O6497" s="28"/>
      <c r="P6497" s="60"/>
      <c r="Q6497" s="60"/>
      <c r="R6497" s="60"/>
      <c r="S6497" s="60"/>
      <c r="T6497" s="60"/>
      <c r="U6497" s="60"/>
      <c r="V6497" s="46"/>
      <c r="W6497" s="28"/>
      <c r="X6497" s="28"/>
      <c r="Y6497" s="28"/>
      <c r="AA6497" s="77"/>
      <c r="AB6497" s="28"/>
      <c r="AC6497" s="28"/>
      <c r="AD6497" s="28"/>
      <c r="AE6497" s="28"/>
      <c r="AF6497" s="28"/>
      <c r="AG6497" s="28"/>
      <c r="AH6497" s="28"/>
      <c r="AI6497" s="28"/>
      <c r="AJ6497" s="28"/>
      <c r="AK6497" s="28"/>
      <c r="AL6497" s="28"/>
      <c r="AM6497" s="28"/>
      <c r="AN6497" s="28"/>
      <c r="AO6497" s="28"/>
      <c r="AP6497" s="28"/>
      <c r="AQ6497" s="28"/>
      <c r="AR6497" s="28"/>
      <c r="AS6497" s="28"/>
      <c r="AT6497" s="96"/>
      <c r="AU6497" s="28"/>
      <c r="AV6497" s="28"/>
      <c r="AW6497" s="28"/>
      <c r="AX6497" s="28"/>
      <c r="AY6497" s="28"/>
      <c r="AZ6497" s="28"/>
      <c r="BA6497" s="28"/>
      <c r="BB6497" s="28"/>
      <c r="BC6497" s="28"/>
      <c r="BD6497" s="28"/>
      <c r="BE6497" s="28"/>
    </row>
    <row r="6498" spans="3:57" ht="14.25" customHeight="1">
      <c r="C6498" s="46"/>
      <c r="D6498" s="28"/>
      <c r="E6498" s="28"/>
      <c r="F6498" s="28"/>
      <c r="G6498" s="28"/>
      <c r="H6498" s="28"/>
      <c r="I6498" s="28"/>
      <c r="J6498" s="28"/>
      <c r="K6498" s="28"/>
      <c r="L6498" s="28"/>
      <c r="M6498" s="28"/>
      <c r="N6498" s="28"/>
      <c r="O6498" s="28"/>
      <c r="P6498" s="60"/>
      <c r="Q6498" s="60"/>
      <c r="R6498" s="60"/>
      <c r="S6498" s="60"/>
      <c r="T6498" s="60"/>
      <c r="U6498" s="60"/>
      <c r="V6498" s="46"/>
      <c r="W6498" s="28"/>
      <c r="X6498" s="28"/>
      <c r="Y6498" s="28"/>
      <c r="AA6498" s="77"/>
      <c r="AB6498" s="28"/>
      <c r="AC6498" s="28"/>
      <c r="AD6498" s="28"/>
      <c r="AE6498" s="28"/>
      <c r="AF6498" s="28"/>
      <c r="AG6498" s="28"/>
      <c r="AH6498" s="28"/>
      <c r="AI6498" s="28"/>
      <c r="AJ6498" s="28"/>
      <c r="AK6498" s="28"/>
      <c r="AL6498" s="28"/>
      <c r="AM6498" s="28"/>
      <c r="AN6498" s="28"/>
      <c r="AO6498" s="28"/>
      <c r="AP6498" s="28"/>
      <c r="AQ6498" s="28"/>
      <c r="AR6498" s="28"/>
      <c r="AS6498" s="28"/>
      <c r="AT6498" s="96"/>
      <c r="AU6498" s="28"/>
      <c r="AV6498" s="28"/>
      <c r="AW6498" s="28"/>
      <c r="AX6498" s="28"/>
      <c r="AY6498" s="28"/>
      <c r="AZ6498" s="28"/>
      <c r="BA6498" s="28"/>
      <c r="BB6498" s="28"/>
      <c r="BC6498" s="28"/>
      <c r="BD6498" s="28"/>
      <c r="BE6498" s="28"/>
    </row>
    <row r="6499" spans="3:57" ht="14.25" customHeight="1">
      <c r="C6499" s="46"/>
      <c r="D6499" s="28"/>
      <c r="E6499" s="28"/>
      <c r="F6499" s="28"/>
      <c r="G6499" s="28"/>
      <c r="H6499" s="28"/>
      <c r="I6499" s="28"/>
      <c r="J6499" s="28"/>
      <c r="K6499" s="28"/>
      <c r="L6499" s="28"/>
      <c r="M6499" s="28"/>
      <c r="N6499" s="28"/>
      <c r="O6499" s="28"/>
      <c r="P6499" s="60"/>
      <c r="Q6499" s="60"/>
      <c r="R6499" s="60"/>
      <c r="S6499" s="60"/>
      <c r="T6499" s="60"/>
      <c r="U6499" s="60"/>
      <c r="V6499" s="46"/>
      <c r="W6499" s="28"/>
      <c r="X6499" s="28"/>
      <c r="Y6499" s="28"/>
      <c r="AA6499" s="77"/>
      <c r="AB6499" s="28"/>
      <c r="AC6499" s="28"/>
      <c r="AD6499" s="28"/>
      <c r="AE6499" s="28"/>
      <c r="AF6499" s="28"/>
      <c r="AG6499" s="28"/>
      <c r="AH6499" s="28"/>
      <c r="AI6499" s="28"/>
      <c r="AJ6499" s="28"/>
      <c r="AK6499" s="28"/>
      <c r="AL6499" s="28"/>
      <c r="AM6499" s="28"/>
      <c r="AN6499" s="28"/>
      <c r="AO6499" s="28"/>
      <c r="AP6499" s="28"/>
      <c r="AQ6499" s="28"/>
      <c r="AR6499" s="28"/>
      <c r="AS6499" s="28"/>
      <c r="AT6499" s="96"/>
      <c r="AU6499" s="28"/>
      <c r="AV6499" s="28"/>
      <c r="AW6499" s="28"/>
      <c r="AX6499" s="28"/>
      <c r="AY6499" s="28"/>
      <c r="AZ6499" s="28"/>
      <c r="BA6499" s="28"/>
      <c r="BB6499" s="28"/>
      <c r="BC6499" s="28"/>
      <c r="BD6499" s="28"/>
      <c r="BE6499" s="28"/>
    </row>
    <row r="6500" spans="3:57" ht="14.25" customHeight="1">
      <c r="C6500" s="46"/>
      <c r="D6500" s="28"/>
      <c r="E6500" s="28"/>
      <c r="F6500" s="28"/>
      <c r="G6500" s="28"/>
      <c r="H6500" s="28"/>
      <c r="I6500" s="28"/>
      <c r="J6500" s="28"/>
      <c r="K6500" s="28"/>
      <c r="L6500" s="28"/>
      <c r="M6500" s="28"/>
      <c r="N6500" s="28"/>
      <c r="O6500" s="28"/>
      <c r="P6500" s="60"/>
      <c r="Q6500" s="60"/>
      <c r="R6500" s="60"/>
      <c r="S6500" s="60"/>
      <c r="T6500" s="60"/>
      <c r="U6500" s="60"/>
      <c r="V6500" s="46"/>
      <c r="W6500" s="28"/>
      <c r="X6500" s="28"/>
      <c r="Y6500" s="28"/>
      <c r="AA6500" s="77"/>
      <c r="AB6500" s="28"/>
      <c r="AC6500" s="28"/>
      <c r="AD6500" s="28"/>
      <c r="AE6500" s="28"/>
      <c r="AF6500" s="28"/>
      <c r="AG6500" s="28"/>
      <c r="AH6500" s="28"/>
      <c r="AI6500" s="28"/>
      <c r="AJ6500" s="28"/>
      <c r="AK6500" s="28"/>
      <c r="AL6500" s="28"/>
      <c r="AM6500" s="28"/>
      <c r="AN6500" s="28"/>
      <c r="AO6500" s="28"/>
      <c r="AP6500" s="28"/>
      <c r="AQ6500" s="28"/>
      <c r="AR6500" s="28"/>
      <c r="AS6500" s="28"/>
      <c r="AT6500" s="96"/>
      <c r="AU6500" s="28"/>
      <c r="AV6500" s="28"/>
      <c r="AW6500" s="28"/>
      <c r="AX6500" s="28"/>
      <c r="AY6500" s="28"/>
      <c r="AZ6500" s="28"/>
      <c r="BA6500" s="28"/>
      <c r="BB6500" s="28"/>
      <c r="BC6500" s="28"/>
      <c r="BD6500" s="28"/>
      <c r="BE6500" s="28"/>
    </row>
    <row r="6501" spans="3:57" ht="14.25" customHeight="1">
      <c r="C6501" s="46"/>
      <c r="D6501" s="28"/>
      <c r="E6501" s="28"/>
      <c r="F6501" s="28"/>
      <c r="G6501" s="28"/>
      <c r="H6501" s="28"/>
      <c r="I6501" s="28"/>
      <c r="J6501" s="28"/>
      <c r="K6501" s="28"/>
      <c r="L6501" s="28"/>
      <c r="M6501" s="28"/>
      <c r="N6501" s="28"/>
      <c r="O6501" s="28"/>
      <c r="P6501" s="60"/>
      <c r="Q6501" s="60"/>
      <c r="R6501" s="60"/>
      <c r="S6501" s="60"/>
      <c r="T6501" s="60"/>
      <c r="U6501" s="60"/>
      <c r="V6501" s="46"/>
      <c r="W6501" s="28"/>
      <c r="X6501" s="28"/>
      <c r="Y6501" s="28"/>
      <c r="AA6501" s="77"/>
      <c r="AB6501" s="28"/>
      <c r="AC6501" s="28"/>
      <c r="AD6501" s="28"/>
      <c r="AE6501" s="28"/>
      <c r="AF6501" s="28"/>
      <c r="AG6501" s="28"/>
      <c r="AH6501" s="28"/>
      <c r="AI6501" s="28"/>
      <c r="AJ6501" s="28"/>
      <c r="AK6501" s="28"/>
      <c r="AL6501" s="28"/>
      <c r="AM6501" s="28"/>
      <c r="AN6501" s="28"/>
      <c r="AO6501" s="28"/>
      <c r="AP6501" s="28"/>
      <c r="AQ6501" s="28"/>
      <c r="AR6501" s="28"/>
      <c r="AS6501" s="28"/>
      <c r="AT6501" s="96"/>
      <c r="AU6501" s="28"/>
      <c r="AV6501" s="28"/>
      <c r="AW6501" s="28"/>
      <c r="AX6501" s="28"/>
      <c r="AY6501" s="28"/>
      <c r="AZ6501" s="28"/>
      <c r="BA6501" s="28"/>
      <c r="BB6501" s="28"/>
      <c r="BC6501" s="28"/>
      <c r="BD6501" s="28"/>
      <c r="BE6501" s="28"/>
    </row>
    <row r="6502" spans="3:57" ht="14.25" customHeight="1">
      <c r="C6502" s="46"/>
      <c r="D6502" s="28"/>
      <c r="E6502" s="28"/>
      <c r="F6502" s="28"/>
      <c r="G6502" s="28"/>
      <c r="H6502" s="28"/>
      <c r="I6502" s="28"/>
      <c r="J6502" s="28"/>
      <c r="K6502" s="28"/>
      <c r="L6502" s="28"/>
      <c r="M6502" s="28"/>
      <c r="N6502" s="28"/>
      <c r="O6502" s="28"/>
      <c r="P6502" s="60"/>
      <c r="Q6502" s="60"/>
      <c r="R6502" s="60"/>
      <c r="S6502" s="60"/>
      <c r="T6502" s="60"/>
      <c r="U6502" s="60"/>
      <c r="V6502" s="46"/>
      <c r="W6502" s="28"/>
      <c r="X6502" s="28"/>
      <c r="Y6502" s="28"/>
      <c r="AA6502" s="77"/>
      <c r="AB6502" s="28"/>
      <c r="AC6502" s="28"/>
      <c r="AD6502" s="28"/>
      <c r="AE6502" s="28"/>
      <c r="AF6502" s="28"/>
      <c r="AG6502" s="28"/>
      <c r="AH6502" s="28"/>
      <c r="AI6502" s="28"/>
      <c r="AJ6502" s="28"/>
      <c r="AK6502" s="28"/>
      <c r="AL6502" s="28"/>
      <c r="AM6502" s="28"/>
      <c r="AN6502" s="28"/>
      <c r="AO6502" s="28"/>
      <c r="AP6502" s="28"/>
      <c r="AQ6502" s="28"/>
      <c r="AR6502" s="28"/>
      <c r="AS6502" s="28"/>
      <c r="AT6502" s="96"/>
      <c r="AU6502" s="28"/>
      <c r="AV6502" s="28"/>
      <c r="AW6502" s="28"/>
      <c r="AX6502" s="28"/>
      <c r="AY6502" s="28"/>
      <c r="AZ6502" s="28"/>
      <c r="BA6502" s="28"/>
      <c r="BB6502" s="28"/>
      <c r="BC6502" s="28"/>
      <c r="BD6502" s="28"/>
      <c r="BE6502" s="28"/>
    </row>
    <row r="6503" spans="3:57" ht="14.25" customHeight="1">
      <c r="C6503" s="46"/>
      <c r="D6503" s="28"/>
      <c r="E6503" s="28"/>
      <c r="F6503" s="28"/>
      <c r="G6503" s="28"/>
      <c r="H6503" s="28"/>
      <c r="I6503" s="28"/>
      <c r="J6503" s="28"/>
      <c r="K6503" s="28"/>
      <c r="L6503" s="28"/>
      <c r="M6503" s="28"/>
      <c r="N6503" s="28"/>
      <c r="O6503" s="28"/>
      <c r="P6503" s="60"/>
      <c r="Q6503" s="60"/>
      <c r="R6503" s="60"/>
      <c r="S6503" s="60"/>
      <c r="T6503" s="60"/>
      <c r="U6503" s="60"/>
      <c r="V6503" s="46"/>
      <c r="W6503" s="28"/>
      <c r="X6503" s="28"/>
      <c r="Y6503" s="28"/>
      <c r="AA6503" s="77"/>
      <c r="AB6503" s="28"/>
      <c r="AC6503" s="28"/>
      <c r="AD6503" s="28"/>
      <c r="AE6503" s="28"/>
      <c r="AF6503" s="28"/>
      <c r="AG6503" s="28"/>
      <c r="AH6503" s="28"/>
      <c r="AI6503" s="28"/>
      <c r="AJ6503" s="28"/>
      <c r="AK6503" s="28"/>
      <c r="AL6503" s="28"/>
      <c r="AM6503" s="28"/>
      <c r="AN6503" s="28"/>
      <c r="AO6503" s="28"/>
      <c r="AP6503" s="28"/>
      <c r="AQ6503" s="28"/>
      <c r="AR6503" s="28"/>
      <c r="AS6503" s="28"/>
      <c r="AT6503" s="96"/>
      <c r="AU6503" s="28"/>
      <c r="AV6503" s="28"/>
      <c r="AW6503" s="28"/>
      <c r="AX6503" s="28"/>
      <c r="AY6503" s="28"/>
      <c r="AZ6503" s="28"/>
      <c r="BA6503" s="28"/>
      <c r="BB6503" s="28"/>
      <c r="BC6503" s="28"/>
      <c r="BD6503" s="28"/>
      <c r="BE6503" s="28"/>
    </row>
    <row r="6504" spans="3:57" ht="14.25" customHeight="1">
      <c r="C6504" s="46"/>
      <c r="D6504" s="28"/>
      <c r="E6504" s="28"/>
      <c r="F6504" s="28"/>
      <c r="G6504" s="28"/>
      <c r="H6504" s="28"/>
      <c r="I6504" s="28"/>
      <c r="J6504" s="28"/>
      <c r="K6504" s="28"/>
      <c r="L6504" s="28"/>
      <c r="M6504" s="28"/>
      <c r="N6504" s="28"/>
      <c r="O6504" s="28"/>
      <c r="P6504" s="60"/>
      <c r="Q6504" s="60"/>
      <c r="R6504" s="60"/>
      <c r="S6504" s="60"/>
      <c r="T6504" s="60"/>
      <c r="U6504" s="60"/>
      <c r="V6504" s="46"/>
      <c r="W6504" s="28"/>
      <c r="X6504" s="28"/>
      <c r="Y6504" s="28"/>
      <c r="AA6504" s="77"/>
      <c r="AB6504" s="28"/>
      <c r="AC6504" s="28"/>
      <c r="AD6504" s="28"/>
      <c r="AE6504" s="28"/>
      <c r="AF6504" s="28"/>
      <c r="AG6504" s="28"/>
      <c r="AH6504" s="28"/>
      <c r="AI6504" s="28"/>
      <c r="AJ6504" s="28"/>
      <c r="AK6504" s="28"/>
      <c r="AL6504" s="28"/>
      <c r="AM6504" s="28"/>
      <c r="AN6504" s="28"/>
      <c r="AO6504" s="28"/>
      <c r="AP6504" s="28"/>
      <c r="AQ6504" s="28"/>
      <c r="AR6504" s="28"/>
      <c r="AS6504" s="28"/>
      <c r="AT6504" s="96"/>
      <c r="AU6504" s="28"/>
      <c r="AV6504" s="28"/>
      <c r="AW6504" s="28"/>
      <c r="AX6504" s="28"/>
      <c r="AY6504" s="28"/>
      <c r="AZ6504" s="28"/>
      <c r="BA6504" s="28"/>
      <c r="BB6504" s="28"/>
      <c r="BC6504" s="28"/>
      <c r="BD6504" s="28"/>
      <c r="BE6504" s="28"/>
    </row>
    <row r="6505" spans="3:57" ht="14.25" customHeight="1">
      <c r="C6505" s="46"/>
      <c r="D6505" s="28"/>
      <c r="E6505" s="28"/>
      <c r="F6505" s="28"/>
      <c r="G6505" s="28"/>
      <c r="H6505" s="28"/>
      <c r="I6505" s="28"/>
      <c r="J6505" s="28"/>
      <c r="K6505" s="28"/>
      <c r="L6505" s="28"/>
      <c r="M6505" s="28"/>
      <c r="N6505" s="28"/>
      <c r="O6505" s="28"/>
      <c r="P6505" s="60"/>
      <c r="Q6505" s="60"/>
      <c r="R6505" s="60"/>
      <c r="S6505" s="60"/>
      <c r="T6505" s="60"/>
      <c r="U6505" s="60"/>
      <c r="V6505" s="46"/>
      <c r="W6505" s="28"/>
      <c r="X6505" s="28"/>
      <c r="Y6505" s="28"/>
      <c r="AA6505" s="77"/>
      <c r="AB6505" s="28"/>
      <c r="AC6505" s="28"/>
      <c r="AD6505" s="28"/>
      <c r="AE6505" s="28"/>
      <c r="AF6505" s="28"/>
      <c r="AG6505" s="28"/>
      <c r="AH6505" s="28"/>
      <c r="AI6505" s="28"/>
      <c r="AJ6505" s="28"/>
      <c r="AK6505" s="28"/>
      <c r="AL6505" s="28"/>
      <c r="AM6505" s="28"/>
      <c r="AN6505" s="28"/>
      <c r="AO6505" s="28"/>
      <c r="AP6505" s="28"/>
      <c r="AQ6505" s="28"/>
      <c r="AR6505" s="28"/>
      <c r="AS6505" s="28"/>
      <c r="AT6505" s="96"/>
      <c r="AU6505" s="28"/>
      <c r="AV6505" s="28"/>
      <c r="AW6505" s="28"/>
      <c r="AX6505" s="28"/>
      <c r="AY6505" s="28"/>
      <c r="AZ6505" s="28"/>
      <c r="BA6505" s="28"/>
      <c r="BB6505" s="28"/>
      <c r="BC6505" s="28"/>
      <c r="BD6505" s="28"/>
      <c r="BE6505" s="28"/>
    </row>
    <row r="6506" spans="3:57" ht="14.25" customHeight="1">
      <c r="C6506" s="46"/>
      <c r="D6506" s="28"/>
      <c r="E6506" s="28"/>
      <c r="F6506" s="28"/>
      <c r="G6506" s="28"/>
      <c r="H6506" s="28"/>
      <c r="I6506" s="28"/>
      <c r="J6506" s="28"/>
      <c r="K6506" s="28"/>
      <c r="L6506" s="28"/>
      <c r="M6506" s="28"/>
      <c r="N6506" s="28"/>
      <c r="O6506" s="28"/>
      <c r="P6506" s="60"/>
      <c r="Q6506" s="60"/>
      <c r="R6506" s="60"/>
      <c r="S6506" s="60"/>
      <c r="T6506" s="60"/>
      <c r="U6506" s="60"/>
      <c r="V6506" s="46"/>
      <c r="W6506" s="28"/>
      <c r="X6506" s="28"/>
      <c r="Y6506" s="28"/>
      <c r="AA6506" s="77"/>
      <c r="AB6506" s="28"/>
      <c r="AC6506" s="28"/>
      <c r="AD6506" s="28"/>
      <c r="AE6506" s="28"/>
      <c r="AF6506" s="28"/>
      <c r="AG6506" s="28"/>
      <c r="AH6506" s="28"/>
      <c r="AI6506" s="28"/>
      <c r="AJ6506" s="28"/>
      <c r="AK6506" s="28"/>
      <c r="AL6506" s="28"/>
      <c r="AM6506" s="28"/>
      <c r="AN6506" s="28"/>
      <c r="AO6506" s="28"/>
      <c r="AP6506" s="28"/>
      <c r="AQ6506" s="28"/>
      <c r="AR6506" s="28"/>
      <c r="AS6506" s="28"/>
      <c r="AT6506" s="96"/>
      <c r="AU6506" s="28"/>
      <c r="AV6506" s="28"/>
      <c r="AW6506" s="28"/>
      <c r="AX6506" s="28"/>
      <c r="AY6506" s="28"/>
      <c r="AZ6506" s="28"/>
      <c r="BA6506" s="28"/>
      <c r="BB6506" s="28"/>
      <c r="BC6506" s="28"/>
      <c r="BD6506" s="28"/>
      <c r="BE6506" s="28"/>
    </row>
    <row r="6507" spans="3:57" ht="14.25" customHeight="1">
      <c r="C6507" s="46"/>
      <c r="D6507" s="28"/>
      <c r="E6507" s="28"/>
      <c r="F6507" s="28"/>
      <c r="G6507" s="28"/>
      <c r="H6507" s="28"/>
      <c r="I6507" s="28"/>
      <c r="J6507" s="28"/>
      <c r="K6507" s="28"/>
      <c r="L6507" s="28"/>
      <c r="M6507" s="28"/>
      <c r="N6507" s="28"/>
      <c r="O6507" s="28"/>
      <c r="P6507" s="60"/>
      <c r="Q6507" s="60"/>
      <c r="R6507" s="60"/>
      <c r="S6507" s="60"/>
      <c r="T6507" s="60"/>
      <c r="U6507" s="60"/>
      <c r="V6507" s="46"/>
      <c r="W6507" s="28"/>
      <c r="X6507" s="28"/>
      <c r="Y6507" s="28"/>
      <c r="AA6507" s="77"/>
      <c r="AB6507" s="28"/>
      <c r="AC6507" s="28"/>
      <c r="AD6507" s="28"/>
      <c r="AE6507" s="28"/>
      <c r="AF6507" s="28"/>
      <c r="AG6507" s="28"/>
      <c r="AH6507" s="28"/>
      <c r="AI6507" s="28"/>
      <c r="AJ6507" s="28"/>
      <c r="AK6507" s="28"/>
      <c r="AL6507" s="28"/>
      <c r="AM6507" s="28"/>
      <c r="AN6507" s="28"/>
      <c r="AO6507" s="28"/>
      <c r="AP6507" s="28"/>
      <c r="AQ6507" s="28"/>
      <c r="AR6507" s="28"/>
      <c r="AS6507" s="28"/>
      <c r="AT6507" s="96"/>
      <c r="AU6507" s="28"/>
      <c r="AV6507" s="28"/>
      <c r="AW6507" s="28"/>
      <c r="AX6507" s="28"/>
      <c r="AY6507" s="28"/>
      <c r="AZ6507" s="28"/>
      <c r="BA6507" s="28"/>
      <c r="BB6507" s="28"/>
      <c r="BC6507" s="28"/>
      <c r="BD6507" s="28"/>
      <c r="BE6507" s="28"/>
    </row>
    <row r="6508" spans="3:57" ht="14.25" customHeight="1">
      <c r="C6508" s="46"/>
      <c r="D6508" s="28"/>
      <c r="E6508" s="28"/>
      <c r="F6508" s="28"/>
      <c r="G6508" s="28"/>
      <c r="H6508" s="28"/>
      <c r="I6508" s="28"/>
      <c r="J6508" s="28"/>
      <c r="K6508" s="28"/>
      <c r="L6508" s="28"/>
      <c r="M6508" s="28"/>
      <c r="N6508" s="28"/>
      <c r="O6508" s="28"/>
      <c r="P6508" s="60"/>
      <c r="Q6508" s="60"/>
      <c r="R6508" s="60"/>
      <c r="S6508" s="60"/>
      <c r="T6508" s="60"/>
      <c r="U6508" s="60"/>
      <c r="V6508" s="46"/>
      <c r="W6508" s="28"/>
      <c r="X6508" s="28"/>
      <c r="Y6508" s="28"/>
      <c r="AA6508" s="77"/>
      <c r="AB6508" s="28"/>
      <c r="AC6508" s="28"/>
      <c r="AD6508" s="28"/>
      <c r="AE6508" s="28"/>
      <c r="AF6508" s="28"/>
      <c r="AG6508" s="28"/>
      <c r="AH6508" s="28"/>
      <c r="AI6508" s="28"/>
      <c r="AJ6508" s="28"/>
      <c r="AK6508" s="28"/>
      <c r="AL6508" s="28"/>
      <c r="AM6508" s="28"/>
      <c r="AN6508" s="28"/>
      <c r="AO6508" s="28"/>
      <c r="AP6508" s="28"/>
      <c r="AQ6508" s="28"/>
      <c r="AR6508" s="28"/>
      <c r="AS6508" s="28"/>
      <c r="AT6508" s="96"/>
      <c r="AU6508" s="28"/>
      <c r="AV6508" s="28"/>
      <c r="AW6508" s="28"/>
      <c r="AX6508" s="28"/>
      <c r="AY6508" s="28"/>
      <c r="AZ6508" s="28"/>
      <c r="BA6508" s="28"/>
      <c r="BB6508" s="28"/>
      <c r="BC6508" s="28"/>
      <c r="BD6508" s="28"/>
      <c r="BE6508" s="28"/>
    </row>
    <row r="6509" spans="3:57" ht="14.25" customHeight="1">
      <c r="C6509" s="46"/>
      <c r="D6509" s="28"/>
      <c r="E6509" s="28"/>
      <c r="F6509" s="28"/>
      <c r="G6509" s="28"/>
      <c r="H6509" s="28"/>
      <c r="I6509" s="28"/>
      <c r="J6509" s="28"/>
      <c r="K6509" s="28"/>
      <c r="L6509" s="28"/>
      <c r="M6509" s="28"/>
      <c r="N6509" s="28"/>
      <c r="O6509" s="28"/>
      <c r="P6509" s="60"/>
      <c r="Q6509" s="60"/>
      <c r="R6509" s="60"/>
      <c r="S6509" s="60"/>
      <c r="T6509" s="60"/>
      <c r="U6509" s="60"/>
      <c r="V6509" s="46"/>
      <c r="W6509" s="28"/>
      <c r="X6509" s="28"/>
      <c r="Y6509" s="28"/>
      <c r="AA6509" s="77"/>
      <c r="AB6509" s="28"/>
      <c r="AC6509" s="28"/>
      <c r="AD6509" s="28"/>
      <c r="AE6509" s="28"/>
      <c r="AF6509" s="28"/>
      <c r="AG6509" s="28"/>
      <c r="AH6509" s="28"/>
      <c r="AI6509" s="28"/>
      <c r="AJ6509" s="28"/>
      <c r="AK6509" s="28"/>
      <c r="AL6509" s="28"/>
      <c r="AM6509" s="28"/>
      <c r="AN6509" s="28"/>
      <c r="AO6509" s="28"/>
      <c r="AP6509" s="28"/>
      <c r="AQ6509" s="28"/>
      <c r="AR6509" s="28"/>
      <c r="AS6509" s="28"/>
      <c r="AT6509" s="96"/>
      <c r="AU6509" s="28"/>
      <c r="AV6509" s="28"/>
      <c r="AW6509" s="28"/>
      <c r="AX6509" s="28"/>
      <c r="AY6509" s="28"/>
      <c r="AZ6509" s="28"/>
      <c r="BA6509" s="28"/>
      <c r="BB6509" s="28"/>
      <c r="BC6509" s="28"/>
      <c r="BD6509" s="28"/>
      <c r="BE6509" s="28"/>
    </row>
    <row r="6510" spans="3:57" ht="14.25" customHeight="1">
      <c r="C6510" s="46"/>
      <c r="D6510" s="28"/>
      <c r="E6510" s="28"/>
      <c r="F6510" s="28"/>
      <c r="G6510" s="28"/>
      <c r="H6510" s="28"/>
      <c r="I6510" s="28"/>
      <c r="J6510" s="28"/>
      <c r="K6510" s="28"/>
      <c r="L6510" s="28"/>
      <c r="M6510" s="28"/>
      <c r="N6510" s="28"/>
      <c r="O6510" s="28"/>
      <c r="P6510" s="60"/>
      <c r="Q6510" s="60"/>
      <c r="R6510" s="60"/>
      <c r="S6510" s="60"/>
      <c r="T6510" s="60"/>
      <c r="U6510" s="60"/>
      <c r="V6510" s="46"/>
      <c r="W6510" s="28"/>
      <c r="X6510" s="28"/>
      <c r="Y6510" s="28"/>
      <c r="AA6510" s="77"/>
      <c r="AB6510" s="28"/>
      <c r="AC6510" s="28"/>
      <c r="AD6510" s="28"/>
      <c r="AE6510" s="28"/>
      <c r="AF6510" s="28"/>
      <c r="AG6510" s="28"/>
      <c r="AH6510" s="28"/>
      <c r="AI6510" s="28"/>
      <c r="AJ6510" s="28"/>
      <c r="AK6510" s="28"/>
      <c r="AL6510" s="28"/>
      <c r="AM6510" s="28"/>
      <c r="AN6510" s="28"/>
      <c r="AO6510" s="28"/>
      <c r="AP6510" s="28"/>
      <c r="AQ6510" s="28"/>
      <c r="AR6510" s="28"/>
      <c r="AS6510" s="28"/>
      <c r="AT6510" s="96"/>
      <c r="AU6510" s="28"/>
      <c r="AV6510" s="28"/>
      <c r="AW6510" s="28"/>
      <c r="AX6510" s="28"/>
      <c r="AY6510" s="28"/>
      <c r="AZ6510" s="28"/>
      <c r="BA6510" s="28"/>
      <c r="BB6510" s="28"/>
      <c r="BC6510" s="28"/>
      <c r="BD6510" s="28"/>
      <c r="BE6510" s="28"/>
    </row>
    <row r="6511" spans="3:57" ht="14.25" customHeight="1">
      <c r="C6511" s="46"/>
      <c r="D6511" s="28"/>
      <c r="E6511" s="28"/>
      <c r="F6511" s="28"/>
      <c r="G6511" s="28"/>
      <c r="H6511" s="28"/>
      <c r="I6511" s="28"/>
      <c r="J6511" s="28"/>
      <c r="K6511" s="28"/>
      <c r="L6511" s="28"/>
      <c r="M6511" s="28"/>
      <c r="N6511" s="28"/>
      <c r="O6511" s="28"/>
      <c r="P6511" s="60"/>
      <c r="Q6511" s="60"/>
      <c r="R6511" s="60"/>
      <c r="S6511" s="60"/>
      <c r="T6511" s="60"/>
      <c r="U6511" s="60"/>
      <c r="V6511" s="46"/>
      <c r="W6511" s="28"/>
      <c r="X6511" s="28"/>
      <c r="Y6511" s="28"/>
      <c r="AA6511" s="77"/>
      <c r="AB6511" s="28"/>
      <c r="AC6511" s="28"/>
      <c r="AD6511" s="28"/>
      <c r="AE6511" s="28"/>
      <c r="AF6511" s="28"/>
      <c r="AG6511" s="28"/>
      <c r="AH6511" s="28"/>
      <c r="AI6511" s="28"/>
      <c r="AJ6511" s="28"/>
      <c r="AK6511" s="28"/>
      <c r="AL6511" s="28"/>
      <c r="AM6511" s="28"/>
      <c r="AN6511" s="28"/>
      <c r="AO6511" s="28"/>
      <c r="AP6511" s="28"/>
      <c r="AQ6511" s="28"/>
      <c r="AR6511" s="28"/>
      <c r="AS6511" s="28"/>
      <c r="AT6511" s="96"/>
      <c r="AU6511" s="28"/>
      <c r="AV6511" s="28"/>
      <c r="AW6511" s="28"/>
      <c r="AX6511" s="28"/>
      <c r="AY6511" s="28"/>
      <c r="AZ6511" s="28"/>
      <c r="BA6511" s="28"/>
      <c r="BB6511" s="28"/>
      <c r="BC6511" s="28"/>
      <c r="BD6511" s="28"/>
      <c r="BE6511" s="28"/>
    </row>
    <row r="6512" spans="3:57" ht="14.25" customHeight="1">
      <c r="C6512" s="46"/>
      <c r="D6512" s="28"/>
      <c r="E6512" s="28"/>
      <c r="F6512" s="28"/>
      <c r="G6512" s="28"/>
      <c r="H6512" s="28"/>
      <c r="I6512" s="28"/>
      <c r="J6512" s="28"/>
      <c r="K6512" s="28"/>
      <c r="L6512" s="28"/>
      <c r="M6512" s="28"/>
      <c r="N6512" s="28"/>
      <c r="O6512" s="28"/>
      <c r="P6512" s="60"/>
      <c r="Q6512" s="60"/>
      <c r="R6512" s="60"/>
      <c r="S6512" s="60"/>
      <c r="T6512" s="60"/>
      <c r="U6512" s="60"/>
      <c r="V6512" s="46"/>
      <c r="W6512" s="28"/>
      <c r="X6512" s="28"/>
      <c r="Y6512" s="28"/>
      <c r="AA6512" s="77"/>
      <c r="AB6512" s="28"/>
      <c r="AC6512" s="28"/>
      <c r="AD6512" s="28"/>
      <c r="AE6512" s="28"/>
      <c r="AF6512" s="28"/>
      <c r="AG6512" s="28"/>
      <c r="AH6512" s="28"/>
      <c r="AI6512" s="28"/>
      <c r="AJ6512" s="28"/>
      <c r="AK6512" s="28"/>
      <c r="AL6512" s="28"/>
      <c r="AM6512" s="28"/>
      <c r="AN6512" s="28"/>
      <c r="AO6512" s="28"/>
      <c r="AP6512" s="28"/>
      <c r="AQ6512" s="28"/>
      <c r="AR6512" s="28"/>
      <c r="AS6512" s="28"/>
      <c r="AT6512" s="96"/>
      <c r="AU6512" s="28"/>
      <c r="AV6512" s="28"/>
      <c r="AW6512" s="28"/>
      <c r="AX6512" s="28"/>
      <c r="AY6512" s="28"/>
      <c r="AZ6512" s="28"/>
      <c r="BA6512" s="28"/>
      <c r="BB6512" s="28"/>
      <c r="BC6512" s="28"/>
      <c r="BD6512" s="28"/>
      <c r="BE6512" s="28"/>
    </row>
    <row r="6513" spans="3:57" ht="14.25" customHeight="1">
      <c r="C6513" s="46"/>
      <c r="D6513" s="28"/>
      <c r="E6513" s="28"/>
      <c r="F6513" s="28"/>
      <c r="G6513" s="28"/>
      <c r="H6513" s="28"/>
      <c r="I6513" s="28"/>
      <c r="J6513" s="28"/>
      <c r="K6513" s="28"/>
      <c r="L6513" s="28"/>
      <c r="M6513" s="28"/>
      <c r="N6513" s="28"/>
      <c r="O6513" s="28"/>
      <c r="P6513" s="60"/>
      <c r="Q6513" s="60"/>
      <c r="R6513" s="60"/>
      <c r="S6513" s="60"/>
      <c r="T6513" s="60"/>
      <c r="U6513" s="60"/>
      <c r="V6513" s="46"/>
      <c r="W6513" s="28"/>
      <c r="X6513" s="28"/>
      <c r="Y6513" s="28"/>
      <c r="AA6513" s="77"/>
      <c r="AB6513" s="28"/>
      <c r="AC6513" s="28"/>
      <c r="AD6513" s="28"/>
      <c r="AE6513" s="28"/>
      <c r="AF6513" s="28"/>
      <c r="AG6513" s="28"/>
      <c r="AH6513" s="28"/>
      <c r="AI6513" s="28"/>
      <c r="AJ6513" s="28"/>
      <c r="AK6513" s="28"/>
      <c r="AL6513" s="28"/>
      <c r="AM6513" s="28"/>
      <c r="AN6513" s="28"/>
      <c r="AO6513" s="28"/>
      <c r="AP6513" s="28"/>
      <c r="AQ6513" s="28"/>
      <c r="AR6513" s="28"/>
      <c r="AS6513" s="28"/>
      <c r="AT6513" s="96"/>
      <c r="AU6513" s="28"/>
      <c r="AV6513" s="28"/>
      <c r="AW6513" s="28"/>
      <c r="AX6513" s="28"/>
      <c r="AY6513" s="28"/>
      <c r="AZ6513" s="28"/>
      <c r="BA6513" s="28"/>
      <c r="BB6513" s="28"/>
      <c r="BC6513" s="28"/>
      <c r="BD6513" s="28"/>
      <c r="BE6513" s="28"/>
    </row>
    <row r="6514" spans="3:57" ht="14.25" customHeight="1">
      <c r="C6514" s="46"/>
      <c r="D6514" s="28"/>
      <c r="E6514" s="28"/>
      <c r="F6514" s="28"/>
      <c r="G6514" s="28"/>
      <c r="H6514" s="28"/>
      <c r="I6514" s="28"/>
      <c r="J6514" s="28"/>
      <c r="K6514" s="28"/>
      <c r="L6514" s="28"/>
      <c r="M6514" s="28"/>
      <c r="N6514" s="28"/>
      <c r="O6514" s="28"/>
      <c r="P6514" s="60"/>
      <c r="Q6514" s="60"/>
      <c r="R6514" s="60"/>
      <c r="S6514" s="60"/>
      <c r="T6514" s="60"/>
      <c r="U6514" s="60"/>
      <c r="V6514" s="46"/>
      <c r="W6514" s="28"/>
      <c r="X6514" s="28"/>
      <c r="Y6514" s="28"/>
      <c r="AA6514" s="77"/>
      <c r="AB6514" s="28"/>
      <c r="AC6514" s="28"/>
      <c r="AD6514" s="28"/>
      <c r="AE6514" s="28"/>
      <c r="AF6514" s="28"/>
      <c r="AG6514" s="28"/>
      <c r="AH6514" s="28"/>
      <c r="AI6514" s="28"/>
      <c r="AJ6514" s="28"/>
      <c r="AK6514" s="28"/>
      <c r="AL6514" s="28"/>
      <c r="AM6514" s="28"/>
      <c r="AN6514" s="28"/>
      <c r="AO6514" s="28"/>
      <c r="AP6514" s="28"/>
      <c r="AQ6514" s="28"/>
      <c r="AR6514" s="28"/>
      <c r="AS6514" s="28"/>
      <c r="AT6514" s="96"/>
      <c r="AU6514" s="28"/>
      <c r="AV6514" s="28"/>
      <c r="AW6514" s="28"/>
      <c r="AX6514" s="28"/>
      <c r="AY6514" s="28"/>
      <c r="AZ6514" s="28"/>
      <c r="BA6514" s="28"/>
      <c r="BB6514" s="28"/>
      <c r="BC6514" s="28"/>
      <c r="BD6514" s="28"/>
      <c r="BE6514" s="28"/>
    </row>
    <row r="6515" spans="3:57" ht="14.25" customHeight="1">
      <c r="C6515" s="46"/>
      <c r="D6515" s="28"/>
      <c r="E6515" s="28"/>
      <c r="F6515" s="28"/>
      <c r="G6515" s="28"/>
      <c r="H6515" s="28"/>
      <c r="I6515" s="28"/>
      <c r="J6515" s="28"/>
      <c r="K6515" s="28"/>
      <c r="L6515" s="28"/>
      <c r="M6515" s="28"/>
      <c r="N6515" s="28"/>
      <c r="O6515" s="28"/>
      <c r="P6515" s="60"/>
      <c r="Q6515" s="60"/>
      <c r="R6515" s="60"/>
      <c r="S6515" s="60"/>
      <c r="T6515" s="60"/>
      <c r="U6515" s="60"/>
      <c r="V6515" s="46"/>
      <c r="W6515" s="28"/>
      <c r="X6515" s="28"/>
      <c r="Y6515" s="28"/>
      <c r="AA6515" s="77"/>
      <c r="AB6515" s="28"/>
      <c r="AC6515" s="28"/>
      <c r="AD6515" s="28"/>
      <c r="AE6515" s="28"/>
      <c r="AF6515" s="28"/>
      <c r="AG6515" s="28"/>
      <c r="AH6515" s="28"/>
      <c r="AI6515" s="28"/>
      <c r="AJ6515" s="28"/>
      <c r="AK6515" s="28"/>
      <c r="AL6515" s="28"/>
      <c r="AM6515" s="28"/>
      <c r="AN6515" s="28"/>
      <c r="AO6515" s="28"/>
      <c r="AP6515" s="28"/>
      <c r="AQ6515" s="28"/>
      <c r="AR6515" s="28"/>
      <c r="AS6515" s="28"/>
      <c r="AT6515" s="96"/>
      <c r="AU6515" s="28"/>
      <c r="AV6515" s="28"/>
      <c r="AW6515" s="28"/>
      <c r="AX6515" s="28"/>
      <c r="AY6515" s="28"/>
      <c r="AZ6515" s="28"/>
      <c r="BA6515" s="28"/>
      <c r="BB6515" s="28"/>
      <c r="BC6515" s="28"/>
      <c r="BD6515" s="28"/>
      <c r="BE6515" s="28"/>
    </row>
    <row r="6516" spans="3:57" ht="14.25" customHeight="1">
      <c r="C6516" s="46"/>
      <c r="D6516" s="28"/>
      <c r="E6516" s="28"/>
      <c r="F6516" s="28"/>
      <c r="G6516" s="28"/>
      <c r="H6516" s="28"/>
      <c r="I6516" s="28"/>
      <c r="J6516" s="28"/>
      <c r="K6516" s="28"/>
      <c r="L6516" s="28"/>
      <c r="M6516" s="28"/>
      <c r="N6516" s="28"/>
      <c r="O6516" s="28"/>
      <c r="P6516" s="60"/>
      <c r="Q6516" s="60"/>
      <c r="R6516" s="60"/>
      <c r="S6516" s="60"/>
      <c r="T6516" s="60"/>
      <c r="U6516" s="60"/>
      <c r="V6516" s="46"/>
      <c r="W6516" s="28"/>
      <c r="X6516" s="28"/>
      <c r="Y6516" s="28"/>
      <c r="AA6516" s="77"/>
      <c r="AB6516" s="28"/>
      <c r="AC6516" s="28"/>
      <c r="AD6516" s="28"/>
      <c r="AE6516" s="28"/>
      <c r="AF6516" s="28"/>
      <c r="AG6516" s="28"/>
      <c r="AH6516" s="28"/>
      <c r="AI6516" s="28"/>
      <c r="AJ6516" s="28"/>
      <c r="AK6516" s="28"/>
      <c r="AL6516" s="28"/>
      <c r="AM6516" s="28"/>
      <c r="AN6516" s="28"/>
      <c r="AO6516" s="28"/>
      <c r="AP6516" s="28"/>
      <c r="AQ6516" s="28"/>
      <c r="AR6516" s="28"/>
      <c r="AS6516" s="28"/>
      <c r="AT6516" s="96"/>
      <c r="AU6516" s="28"/>
      <c r="AV6516" s="28"/>
      <c r="AW6516" s="28"/>
      <c r="AX6516" s="28"/>
      <c r="AY6516" s="28"/>
      <c r="AZ6516" s="28"/>
      <c r="BA6516" s="28"/>
      <c r="BB6516" s="28"/>
      <c r="BC6516" s="28"/>
      <c r="BD6516" s="28"/>
      <c r="BE6516" s="28"/>
    </row>
    <row r="6517" spans="3:57" ht="14.25" customHeight="1">
      <c r="C6517" s="46"/>
      <c r="D6517" s="28"/>
      <c r="E6517" s="28"/>
      <c r="F6517" s="28"/>
      <c r="G6517" s="28"/>
      <c r="H6517" s="28"/>
      <c r="I6517" s="28"/>
      <c r="J6517" s="28"/>
      <c r="K6517" s="28"/>
      <c r="L6517" s="28"/>
      <c r="M6517" s="28"/>
      <c r="N6517" s="28"/>
      <c r="O6517" s="28"/>
      <c r="P6517" s="60"/>
      <c r="Q6517" s="60"/>
      <c r="R6517" s="60"/>
      <c r="S6517" s="60"/>
      <c r="T6517" s="60"/>
      <c r="U6517" s="60"/>
      <c r="V6517" s="46"/>
      <c r="W6517" s="28"/>
      <c r="X6517" s="28"/>
      <c r="Y6517" s="28"/>
      <c r="AA6517" s="77"/>
      <c r="AB6517" s="28"/>
      <c r="AC6517" s="28"/>
      <c r="AD6517" s="28"/>
      <c r="AE6517" s="28"/>
      <c r="AF6517" s="28"/>
      <c r="AG6517" s="28"/>
      <c r="AH6517" s="28"/>
      <c r="AI6517" s="28"/>
      <c r="AJ6517" s="28"/>
      <c r="AK6517" s="28"/>
      <c r="AL6517" s="28"/>
      <c r="AM6517" s="28"/>
      <c r="AN6517" s="28"/>
      <c r="AO6517" s="28"/>
      <c r="AP6517" s="28"/>
      <c r="AQ6517" s="28"/>
      <c r="AR6517" s="28"/>
      <c r="AS6517" s="28"/>
      <c r="AT6517" s="96"/>
      <c r="AU6517" s="28"/>
      <c r="AV6517" s="28"/>
      <c r="AW6517" s="28"/>
      <c r="AX6517" s="28"/>
      <c r="AY6517" s="28"/>
      <c r="AZ6517" s="28"/>
      <c r="BA6517" s="28"/>
      <c r="BB6517" s="28"/>
      <c r="BC6517" s="28"/>
      <c r="BD6517" s="28"/>
      <c r="BE6517" s="28"/>
    </row>
    <row r="6518" spans="3:57" ht="14.25" customHeight="1">
      <c r="C6518" s="46"/>
      <c r="D6518" s="28"/>
      <c r="E6518" s="28"/>
      <c r="F6518" s="28"/>
      <c r="G6518" s="28"/>
      <c r="H6518" s="28"/>
      <c r="I6518" s="28"/>
      <c r="J6518" s="28"/>
      <c r="K6518" s="28"/>
      <c r="L6518" s="28"/>
      <c r="M6518" s="28"/>
      <c r="N6518" s="28"/>
      <c r="O6518" s="28"/>
      <c r="P6518" s="60"/>
      <c r="Q6518" s="60"/>
      <c r="R6518" s="60"/>
      <c r="S6518" s="60"/>
      <c r="T6518" s="60"/>
      <c r="U6518" s="60"/>
      <c r="V6518" s="46"/>
      <c r="W6518" s="28"/>
      <c r="X6518" s="28"/>
      <c r="Y6518" s="28"/>
      <c r="AA6518" s="77"/>
      <c r="AB6518" s="28"/>
      <c r="AC6518" s="28"/>
      <c r="AD6518" s="28"/>
      <c r="AE6518" s="28"/>
      <c r="AF6518" s="28"/>
      <c r="AG6518" s="28"/>
      <c r="AH6518" s="28"/>
      <c r="AI6518" s="28"/>
      <c r="AJ6518" s="28"/>
      <c r="AK6518" s="28"/>
      <c r="AL6518" s="28"/>
      <c r="AM6518" s="28"/>
      <c r="AN6518" s="28"/>
      <c r="AO6518" s="28"/>
      <c r="AP6518" s="28"/>
      <c r="AQ6518" s="28"/>
      <c r="AR6518" s="28"/>
      <c r="AS6518" s="28"/>
      <c r="AT6518" s="96"/>
      <c r="AU6518" s="28"/>
      <c r="AV6518" s="28"/>
      <c r="AW6518" s="28"/>
      <c r="AX6518" s="28"/>
      <c r="AY6518" s="28"/>
      <c r="AZ6518" s="28"/>
      <c r="BA6518" s="28"/>
      <c r="BB6518" s="28"/>
      <c r="BC6518" s="28"/>
      <c r="BD6518" s="28"/>
      <c r="BE6518" s="28"/>
    </row>
    <row r="6519" spans="3:57" ht="14.25" customHeight="1">
      <c r="C6519" s="46"/>
      <c r="D6519" s="28"/>
      <c r="E6519" s="28"/>
      <c r="F6519" s="28"/>
      <c r="G6519" s="28"/>
      <c r="H6519" s="28"/>
      <c r="I6519" s="28"/>
      <c r="J6519" s="28"/>
      <c r="K6519" s="28"/>
      <c r="L6519" s="28"/>
      <c r="M6519" s="28"/>
      <c r="N6519" s="28"/>
      <c r="O6519" s="28"/>
      <c r="P6519" s="60"/>
      <c r="Q6519" s="60"/>
      <c r="R6519" s="60"/>
      <c r="S6519" s="60"/>
      <c r="T6519" s="60"/>
      <c r="U6519" s="60"/>
      <c r="V6519" s="46"/>
      <c r="W6519" s="28"/>
      <c r="X6519" s="28"/>
      <c r="Y6519" s="28"/>
      <c r="AA6519" s="77"/>
      <c r="AB6519" s="28"/>
      <c r="AC6519" s="28"/>
      <c r="AD6519" s="28"/>
      <c r="AE6519" s="28"/>
      <c r="AF6519" s="28"/>
      <c r="AG6519" s="28"/>
      <c r="AH6519" s="28"/>
      <c r="AI6519" s="28"/>
      <c r="AJ6519" s="28"/>
      <c r="AK6519" s="28"/>
      <c r="AL6519" s="28"/>
      <c r="AM6519" s="28"/>
      <c r="AN6519" s="28"/>
      <c r="AO6519" s="28"/>
      <c r="AP6519" s="28"/>
      <c r="AQ6519" s="28"/>
      <c r="AR6519" s="28"/>
      <c r="AS6519" s="28"/>
      <c r="AT6519" s="96"/>
      <c r="AU6519" s="28"/>
      <c r="AV6519" s="28"/>
      <c r="AW6519" s="28"/>
      <c r="AX6519" s="28"/>
      <c r="AY6519" s="28"/>
      <c r="AZ6519" s="28"/>
      <c r="BA6519" s="28"/>
      <c r="BB6519" s="28"/>
      <c r="BC6519" s="28"/>
      <c r="BD6519" s="28"/>
      <c r="BE6519" s="28"/>
    </row>
    <row r="6520" spans="3:57" ht="14.25" customHeight="1">
      <c r="C6520" s="46"/>
      <c r="D6520" s="28"/>
      <c r="E6520" s="28"/>
      <c r="F6520" s="28"/>
      <c r="G6520" s="28"/>
      <c r="H6520" s="28"/>
      <c r="I6520" s="28"/>
      <c r="J6520" s="28"/>
      <c r="K6520" s="28"/>
      <c r="L6520" s="28"/>
      <c r="M6520" s="28"/>
      <c r="N6520" s="28"/>
      <c r="O6520" s="28"/>
      <c r="P6520" s="60"/>
      <c r="Q6520" s="60"/>
      <c r="R6520" s="60"/>
      <c r="S6520" s="60"/>
      <c r="T6520" s="60"/>
      <c r="U6520" s="60"/>
      <c r="V6520" s="46"/>
      <c r="W6520" s="28"/>
      <c r="X6520" s="28"/>
      <c r="Y6520" s="28"/>
      <c r="AA6520" s="77"/>
      <c r="AB6520" s="28"/>
      <c r="AC6520" s="28"/>
      <c r="AD6520" s="28"/>
      <c r="AE6520" s="28"/>
      <c r="AF6520" s="28"/>
      <c r="AG6520" s="28"/>
      <c r="AH6520" s="28"/>
      <c r="AI6520" s="28"/>
      <c r="AJ6520" s="28"/>
      <c r="AK6520" s="28"/>
      <c r="AL6520" s="28"/>
      <c r="AM6520" s="28"/>
      <c r="AN6520" s="28"/>
      <c r="AO6520" s="28"/>
      <c r="AP6520" s="28"/>
      <c r="AQ6520" s="28"/>
      <c r="AR6520" s="28"/>
      <c r="AS6520" s="28"/>
      <c r="AT6520" s="96"/>
      <c r="AU6520" s="28"/>
      <c r="AV6520" s="28"/>
      <c r="AW6520" s="28"/>
      <c r="AX6520" s="28"/>
      <c r="AY6520" s="28"/>
      <c r="AZ6520" s="28"/>
      <c r="BA6520" s="28"/>
      <c r="BB6520" s="28"/>
      <c r="BC6520" s="28"/>
      <c r="BD6520" s="28"/>
      <c r="BE6520" s="28"/>
    </row>
    <row r="6521" spans="3:57" ht="14.25" customHeight="1">
      <c r="C6521" s="46"/>
      <c r="D6521" s="28"/>
      <c r="E6521" s="28"/>
      <c r="F6521" s="28"/>
      <c r="G6521" s="28"/>
      <c r="H6521" s="28"/>
      <c r="I6521" s="28"/>
      <c r="J6521" s="28"/>
      <c r="K6521" s="28"/>
      <c r="L6521" s="28"/>
      <c r="M6521" s="28"/>
      <c r="N6521" s="28"/>
      <c r="O6521" s="28"/>
      <c r="P6521" s="60"/>
      <c r="Q6521" s="60"/>
      <c r="R6521" s="60"/>
      <c r="S6521" s="60"/>
      <c r="T6521" s="60"/>
      <c r="U6521" s="60"/>
      <c r="V6521" s="46"/>
      <c r="W6521" s="28"/>
      <c r="X6521" s="28"/>
      <c r="Y6521" s="28"/>
      <c r="AA6521" s="77"/>
      <c r="AB6521" s="28"/>
      <c r="AC6521" s="28"/>
      <c r="AD6521" s="28"/>
      <c r="AE6521" s="28"/>
      <c r="AF6521" s="28"/>
      <c r="AG6521" s="28"/>
      <c r="AH6521" s="28"/>
      <c r="AI6521" s="28"/>
      <c r="AJ6521" s="28"/>
      <c r="AK6521" s="28"/>
      <c r="AL6521" s="28"/>
      <c r="AM6521" s="28"/>
      <c r="AN6521" s="28"/>
      <c r="AO6521" s="28"/>
      <c r="AP6521" s="28"/>
      <c r="AQ6521" s="28"/>
      <c r="AR6521" s="28"/>
      <c r="AS6521" s="28"/>
      <c r="AT6521" s="96"/>
      <c r="AU6521" s="28"/>
      <c r="AV6521" s="28"/>
      <c r="AW6521" s="28"/>
      <c r="AX6521" s="28"/>
      <c r="AY6521" s="28"/>
      <c r="AZ6521" s="28"/>
      <c r="BA6521" s="28"/>
      <c r="BB6521" s="28"/>
      <c r="BC6521" s="28"/>
      <c r="BD6521" s="28"/>
      <c r="BE6521" s="28"/>
    </row>
    <row r="6522" spans="3:57" ht="14.25" customHeight="1">
      <c r="C6522" s="46"/>
      <c r="D6522" s="28"/>
      <c r="E6522" s="28"/>
      <c r="F6522" s="28"/>
      <c r="G6522" s="28"/>
      <c r="H6522" s="28"/>
      <c r="I6522" s="28"/>
      <c r="J6522" s="28"/>
      <c r="K6522" s="28"/>
      <c r="L6522" s="28"/>
      <c r="M6522" s="28"/>
      <c r="N6522" s="28"/>
      <c r="O6522" s="28"/>
      <c r="P6522" s="60"/>
      <c r="Q6522" s="60"/>
      <c r="R6522" s="60"/>
      <c r="S6522" s="60"/>
      <c r="T6522" s="60"/>
      <c r="U6522" s="60"/>
      <c r="V6522" s="46"/>
      <c r="W6522" s="28"/>
      <c r="X6522" s="28"/>
      <c r="Y6522" s="28"/>
      <c r="AA6522" s="77"/>
      <c r="AB6522" s="28"/>
      <c r="AC6522" s="28"/>
      <c r="AD6522" s="28"/>
      <c r="AE6522" s="28"/>
      <c r="AF6522" s="28"/>
      <c r="AG6522" s="28"/>
      <c r="AH6522" s="28"/>
      <c r="AI6522" s="28"/>
      <c r="AJ6522" s="28"/>
      <c r="AK6522" s="28"/>
      <c r="AL6522" s="28"/>
      <c r="AM6522" s="28"/>
      <c r="AN6522" s="28"/>
      <c r="AO6522" s="28"/>
      <c r="AP6522" s="28"/>
      <c r="AQ6522" s="28"/>
      <c r="AR6522" s="28"/>
      <c r="AS6522" s="28"/>
      <c r="AT6522" s="96"/>
      <c r="AU6522" s="28"/>
      <c r="AV6522" s="28"/>
      <c r="AW6522" s="28"/>
      <c r="AX6522" s="28"/>
      <c r="AY6522" s="28"/>
      <c r="AZ6522" s="28"/>
      <c r="BA6522" s="28"/>
      <c r="BB6522" s="28"/>
      <c r="BC6522" s="28"/>
      <c r="BD6522" s="28"/>
      <c r="BE6522" s="28"/>
    </row>
    <row r="6523" spans="3:57" ht="14.25" customHeight="1">
      <c r="C6523" s="46"/>
      <c r="D6523" s="28"/>
      <c r="E6523" s="28"/>
      <c r="F6523" s="28"/>
      <c r="G6523" s="28"/>
      <c r="H6523" s="28"/>
      <c r="I6523" s="28"/>
      <c r="J6523" s="28"/>
      <c r="K6523" s="28"/>
      <c r="L6523" s="28"/>
      <c r="M6523" s="28"/>
      <c r="N6523" s="28"/>
      <c r="O6523" s="28"/>
      <c r="P6523" s="60"/>
      <c r="Q6523" s="60"/>
      <c r="R6523" s="60"/>
      <c r="S6523" s="60"/>
      <c r="T6523" s="60"/>
      <c r="U6523" s="60"/>
      <c r="V6523" s="46"/>
      <c r="W6523" s="28"/>
      <c r="X6523" s="28"/>
      <c r="Y6523" s="28"/>
      <c r="AA6523" s="77"/>
      <c r="AB6523" s="28"/>
      <c r="AC6523" s="28"/>
      <c r="AD6523" s="28"/>
      <c r="AE6523" s="28"/>
      <c r="AF6523" s="28"/>
      <c r="AG6523" s="28"/>
      <c r="AH6523" s="28"/>
      <c r="AI6523" s="28"/>
      <c r="AJ6523" s="28"/>
      <c r="AK6523" s="28"/>
      <c r="AL6523" s="28"/>
      <c r="AM6523" s="28"/>
      <c r="AN6523" s="28"/>
      <c r="AO6523" s="28"/>
      <c r="AP6523" s="28"/>
      <c r="AQ6523" s="28"/>
      <c r="AR6523" s="28"/>
      <c r="AS6523" s="28"/>
      <c r="AT6523" s="96"/>
      <c r="AU6523" s="28"/>
      <c r="AV6523" s="28"/>
      <c r="AW6523" s="28"/>
      <c r="AX6523" s="28"/>
      <c r="AY6523" s="28"/>
      <c r="AZ6523" s="28"/>
      <c r="BA6523" s="28"/>
      <c r="BB6523" s="28"/>
      <c r="BC6523" s="28"/>
      <c r="BD6523" s="28"/>
      <c r="BE6523" s="28"/>
    </row>
    <row r="6524" spans="3:57" ht="14.25" customHeight="1">
      <c r="C6524" s="46"/>
      <c r="D6524" s="28"/>
      <c r="E6524" s="28"/>
      <c r="F6524" s="28"/>
      <c r="G6524" s="28"/>
      <c r="H6524" s="28"/>
      <c r="I6524" s="28"/>
      <c r="J6524" s="28"/>
      <c r="K6524" s="28"/>
      <c r="L6524" s="28"/>
      <c r="M6524" s="28"/>
      <c r="N6524" s="28"/>
      <c r="O6524" s="28"/>
      <c r="P6524" s="60"/>
      <c r="Q6524" s="60"/>
      <c r="R6524" s="60"/>
      <c r="S6524" s="60"/>
      <c r="T6524" s="60"/>
      <c r="U6524" s="60"/>
      <c r="V6524" s="46"/>
      <c r="W6524" s="28"/>
      <c r="X6524" s="28"/>
      <c r="Y6524" s="28"/>
      <c r="AA6524" s="77"/>
      <c r="AB6524" s="28"/>
      <c r="AC6524" s="28"/>
      <c r="AD6524" s="28"/>
      <c r="AE6524" s="28"/>
      <c r="AF6524" s="28"/>
      <c r="AG6524" s="28"/>
      <c r="AH6524" s="28"/>
      <c r="AI6524" s="28"/>
      <c r="AJ6524" s="28"/>
      <c r="AK6524" s="28"/>
      <c r="AL6524" s="28"/>
      <c r="AM6524" s="28"/>
      <c r="AN6524" s="28"/>
      <c r="AO6524" s="28"/>
      <c r="AP6524" s="28"/>
      <c r="AQ6524" s="28"/>
      <c r="AR6524" s="28"/>
      <c r="AS6524" s="28"/>
      <c r="AT6524" s="96"/>
      <c r="AU6524" s="28"/>
      <c r="AV6524" s="28"/>
      <c r="AW6524" s="28"/>
      <c r="AX6524" s="28"/>
      <c r="AY6524" s="28"/>
      <c r="AZ6524" s="28"/>
      <c r="BA6524" s="28"/>
      <c r="BB6524" s="28"/>
      <c r="BC6524" s="28"/>
      <c r="BD6524" s="28"/>
      <c r="BE6524" s="28"/>
    </row>
    <row r="6525" spans="3:57" ht="14.25" customHeight="1">
      <c r="C6525" s="46"/>
      <c r="D6525" s="28"/>
      <c r="E6525" s="28"/>
      <c r="F6525" s="28"/>
      <c r="G6525" s="28"/>
      <c r="H6525" s="28"/>
      <c r="I6525" s="28"/>
      <c r="J6525" s="28"/>
      <c r="K6525" s="28"/>
      <c r="L6525" s="28"/>
      <c r="M6525" s="28"/>
      <c r="N6525" s="28"/>
      <c r="O6525" s="28"/>
      <c r="P6525" s="60"/>
      <c r="Q6525" s="60"/>
      <c r="R6525" s="60"/>
      <c r="S6525" s="60"/>
      <c r="T6525" s="60"/>
      <c r="U6525" s="60"/>
      <c r="V6525" s="46"/>
      <c r="W6525" s="28"/>
      <c r="X6525" s="28"/>
      <c r="Y6525" s="28"/>
      <c r="AA6525" s="77"/>
      <c r="AB6525" s="28"/>
      <c r="AC6525" s="28"/>
      <c r="AD6525" s="28"/>
      <c r="AE6525" s="28"/>
      <c r="AF6525" s="28"/>
      <c r="AG6525" s="28"/>
      <c r="AH6525" s="28"/>
      <c r="AI6525" s="28"/>
      <c r="AJ6525" s="28"/>
      <c r="AK6525" s="28"/>
      <c r="AL6525" s="28"/>
      <c r="AM6525" s="28"/>
      <c r="AN6525" s="28"/>
      <c r="AO6525" s="28"/>
      <c r="AP6525" s="28"/>
      <c r="AQ6525" s="28"/>
      <c r="AR6525" s="28"/>
      <c r="AS6525" s="28"/>
      <c r="AT6525" s="96"/>
      <c r="AU6525" s="28"/>
      <c r="AV6525" s="28"/>
      <c r="AW6525" s="28"/>
      <c r="AX6525" s="28"/>
      <c r="AY6525" s="28"/>
      <c r="AZ6525" s="28"/>
      <c r="BA6525" s="28"/>
      <c r="BB6525" s="28"/>
      <c r="BC6525" s="28"/>
      <c r="BD6525" s="28"/>
      <c r="BE6525" s="28"/>
    </row>
    <row r="6526" spans="3:57" ht="14.25" customHeight="1">
      <c r="C6526" s="46"/>
      <c r="D6526" s="28"/>
      <c r="E6526" s="28"/>
      <c r="F6526" s="28"/>
      <c r="G6526" s="28"/>
      <c r="H6526" s="28"/>
      <c r="I6526" s="28"/>
      <c r="J6526" s="28"/>
      <c r="K6526" s="28"/>
      <c r="L6526" s="28"/>
      <c r="M6526" s="28"/>
      <c r="N6526" s="28"/>
      <c r="O6526" s="28"/>
      <c r="P6526" s="60"/>
      <c r="Q6526" s="60"/>
      <c r="R6526" s="60"/>
      <c r="S6526" s="60"/>
      <c r="T6526" s="60"/>
      <c r="U6526" s="60"/>
      <c r="V6526" s="46"/>
      <c r="W6526" s="28"/>
      <c r="X6526" s="28"/>
      <c r="Y6526" s="28"/>
      <c r="AA6526" s="77"/>
      <c r="AB6526" s="28"/>
      <c r="AC6526" s="28"/>
      <c r="AD6526" s="28"/>
      <c r="AE6526" s="28"/>
      <c r="AF6526" s="28"/>
      <c r="AG6526" s="28"/>
      <c r="AH6526" s="28"/>
      <c r="AI6526" s="28"/>
      <c r="AJ6526" s="28"/>
      <c r="AK6526" s="28"/>
      <c r="AL6526" s="28"/>
      <c r="AM6526" s="28"/>
      <c r="AN6526" s="28"/>
      <c r="AO6526" s="28"/>
      <c r="AP6526" s="28"/>
      <c r="AQ6526" s="28"/>
      <c r="AR6526" s="28"/>
      <c r="AS6526" s="28"/>
      <c r="AT6526" s="96"/>
      <c r="AU6526" s="28"/>
      <c r="AV6526" s="28"/>
      <c r="AW6526" s="28"/>
      <c r="AX6526" s="28"/>
      <c r="AY6526" s="28"/>
      <c r="AZ6526" s="28"/>
      <c r="BA6526" s="28"/>
      <c r="BB6526" s="28"/>
      <c r="BC6526" s="28"/>
      <c r="BD6526" s="28"/>
      <c r="BE6526" s="28"/>
    </row>
    <row r="6527" spans="3:57" ht="14.25" customHeight="1">
      <c r="C6527" s="46"/>
      <c r="D6527" s="28"/>
      <c r="E6527" s="28"/>
      <c r="F6527" s="28"/>
      <c r="G6527" s="28"/>
      <c r="H6527" s="28"/>
      <c r="I6527" s="28"/>
      <c r="J6527" s="28"/>
      <c r="K6527" s="28"/>
      <c r="L6527" s="28"/>
      <c r="M6527" s="28"/>
      <c r="N6527" s="28"/>
      <c r="O6527" s="28"/>
      <c r="P6527" s="60"/>
      <c r="Q6527" s="60"/>
      <c r="R6527" s="60"/>
      <c r="S6527" s="60"/>
      <c r="T6527" s="60"/>
      <c r="U6527" s="60"/>
      <c r="V6527" s="46"/>
      <c r="W6527" s="28"/>
      <c r="X6527" s="28"/>
      <c r="Y6527" s="28"/>
      <c r="AA6527" s="77"/>
      <c r="AB6527" s="28"/>
      <c r="AC6527" s="28"/>
      <c r="AD6527" s="28"/>
      <c r="AE6527" s="28"/>
      <c r="AF6527" s="28"/>
      <c r="AG6527" s="28"/>
      <c r="AH6527" s="28"/>
      <c r="AI6527" s="28"/>
      <c r="AJ6527" s="28"/>
      <c r="AK6527" s="28"/>
      <c r="AL6527" s="28"/>
      <c r="AM6527" s="28"/>
      <c r="AN6527" s="28"/>
      <c r="AO6527" s="28"/>
      <c r="AP6527" s="28"/>
      <c r="AQ6527" s="28"/>
      <c r="AR6527" s="28"/>
      <c r="AS6527" s="28"/>
      <c r="AT6527" s="96"/>
      <c r="AU6527" s="28"/>
      <c r="AV6527" s="28"/>
      <c r="AW6527" s="28"/>
      <c r="AX6527" s="28"/>
      <c r="AY6527" s="28"/>
      <c r="AZ6527" s="28"/>
      <c r="BA6527" s="28"/>
      <c r="BB6527" s="28"/>
      <c r="BC6527" s="28"/>
      <c r="BD6527" s="28"/>
      <c r="BE6527" s="28"/>
    </row>
    <row r="6528" spans="3:57" ht="14.25" customHeight="1">
      <c r="C6528" s="46"/>
      <c r="D6528" s="28"/>
      <c r="E6528" s="28"/>
      <c r="F6528" s="28"/>
      <c r="G6528" s="28"/>
      <c r="H6528" s="28"/>
      <c r="I6528" s="28"/>
      <c r="J6528" s="28"/>
      <c r="K6528" s="28"/>
      <c r="L6528" s="28"/>
      <c r="M6528" s="28"/>
      <c r="N6528" s="28"/>
      <c r="O6528" s="28"/>
      <c r="P6528" s="60"/>
      <c r="Q6528" s="60"/>
      <c r="R6528" s="60"/>
      <c r="S6528" s="60"/>
      <c r="T6528" s="60"/>
      <c r="U6528" s="60"/>
      <c r="V6528" s="46"/>
      <c r="W6528" s="28"/>
      <c r="X6528" s="28"/>
      <c r="Y6528" s="28"/>
      <c r="AA6528" s="77"/>
      <c r="AB6528" s="28"/>
      <c r="AC6528" s="28"/>
      <c r="AD6528" s="28"/>
      <c r="AE6528" s="28"/>
      <c r="AF6528" s="28"/>
      <c r="AG6528" s="28"/>
      <c r="AH6528" s="28"/>
      <c r="AI6528" s="28"/>
      <c r="AJ6528" s="28"/>
      <c r="AK6528" s="28"/>
      <c r="AL6528" s="28"/>
      <c r="AM6528" s="28"/>
      <c r="AN6528" s="28"/>
      <c r="AO6528" s="28"/>
      <c r="AP6528" s="28"/>
      <c r="AQ6528" s="28"/>
      <c r="AR6528" s="28"/>
      <c r="AS6528" s="28"/>
      <c r="AT6528" s="96"/>
      <c r="AU6528" s="28"/>
      <c r="AV6528" s="28"/>
      <c r="AW6528" s="28"/>
      <c r="AX6528" s="28"/>
      <c r="AY6528" s="28"/>
      <c r="AZ6528" s="28"/>
      <c r="BA6528" s="28"/>
      <c r="BB6528" s="28"/>
      <c r="BC6528" s="28"/>
      <c r="BD6528" s="28"/>
      <c r="BE6528" s="28"/>
    </row>
    <row r="6529" spans="3:57" ht="14.25" customHeight="1">
      <c r="C6529" s="46"/>
      <c r="D6529" s="28"/>
      <c r="E6529" s="28"/>
      <c r="F6529" s="28"/>
      <c r="G6529" s="28"/>
      <c r="H6529" s="28"/>
      <c r="I6529" s="28"/>
      <c r="J6529" s="28"/>
      <c r="K6529" s="28"/>
      <c r="L6529" s="28"/>
      <c r="M6529" s="28"/>
      <c r="N6529" s="28"/>
      <c r="O6529" s="28"/>
      <c r="P6529" s="60"/>
      <c r="Q6529" s="60"/>
      <c r="R6529" s="60"/>
      <c r="S6529" s="60"/>
      <c r="T6529" s="60"/>
      <c r="U6529" s="60"/>
      <c r="V6529" s="46"/>
      <c r="W6529" s="28"/>
      <c r="X6529" s="28"/>
      <c r="Y6529" s="28"/>
      <c r="AA6529" s="77"/>
      <c r="AB6529" s="28"/>
      <c r="AC6529" s="28"/>
      <c r="AD6529" s="28"/>
      <c r="AE6529" s="28"/>
      <c r="AF6529" s="28"/>
      <c r="AG6529" s="28"/>
      <c r="AH6529" s="28"/>
      <c r="AI6529" s="28"/>
      <c r="AJ6529" s="28"/>
      <c r="AK6529" s="28"/>
      <c r="AL6529" s="28"/>
      <c r="AM6529" s="28"/>
      <c r="AN6529" s="28"/>
      <c r="AO6529" s="28"/>
      <c r="AP6529" s="28"/>
      <c r="AQ6529" s="28"/>
      <c r="AR6529" s="28"/>
      <c r="AS6529" s="28"/>
      <c r="AT6529" s="96"/>
      <c r="AU6529" s="28"/>
      <c r="AV6529" s="28"/>
      <c r="AW6529" s="28"/>
      <c r="AX6529" s="28"/>
      <c r="AY6529" s="28"/>
      <c r="AZ6529" s="28"/>
      <c r="BA6529" s="28"/>
      <c r="BB6529" s="28"/>
      <c r="BC6529" s="28"/>
      <c r="BD6529" s="28"/>
      <c r="BE6529" s="28"/>
    </row>
    <row r="6530" spans="3:57" ht="14.25" customHeight="1">
      <c r="C6530" s="46"/>
      <c r="D6530" s="28"/>
      <c r="E6530" s="28"/>
      <c r="F6530" s="28"/>
      <c r="G6530" s="28"/>
      <c r="H6530" s="28"/>
      <c r="I6530" s="28"/>
      <c r="J6530" s="28"/>
      <c r="K6530" s="28"/>
      <c r="L6530" s="28"/>
      <c r="M6530" s="28"/>
      <c r="N6530" s="28"/>
      <c r="O6530" s="28"/>
      <c r="P6530" s="60"/>
      <c r="Q6530" s="60"/>
      <c r="R6530" s="60"/>
      <c r="S6530" s="60"/>
      <c r="T6530" s="60"/>
      <c r="U6530" s="60"/>
      <c r="V6530" s="46"/>
      <c r="W6530" s="28"/>
      <c r="X6530" s="28"/>
      <c r="Y6530" s="28"/>
      <c r="AA6530" s="77"/>
      <c r="AB6530" s="28"/>
      <c r="AC6530" s="28"/>
      <c r="AD6530" s="28"/>
      <c r="AE6530" s="28"/>
      <c r="AF6530" s="28"/>
      <c r="AG6530" s="28"/>
      <c r="AH6530" s="28"/>
      <c r="AI6530" s="28"/>
      <c r="AJ6530" s="28"/>
      <c r="AK6530" s="28"/>
      <c r="AL6530" s="28"/>
      <c r="AM6530" s="28"/>
      <c r="AN6530" s="28"/>
      <c r="AO6530" s="28"/>
      <c r="AP6530" s="28"/>
      <c r="AQ6530" s="28"/>
      <c r="AR6530" s="28"/>
      <c r="AS6530" s="28"/>
      <c r="AT6530" s="96"/>
      <c r="AU6530" s="28"/>
      <c r="AV6530" s="28"/>
      <c r="AW6530" s="28"/>
      <c r="AX6530" s="28"/>
      <c r="AY6530" s="28"/>
      <c r="AZ6530" s="28"/>
      <c r="BA6530" s="28"/>
      <c r="BB6530" s="28"/>
      <c r="BC6530" s="28"/>
      <c r="BD6530" s="28"/>
      <c r="BE6530" s="28"/>
    </row>
    <row r="6531" spans="3:57" ht="14.25" customHeight="1">
      <c r="C6531" s="46"/>
      <c r="D6531" s="28"/>
      <c r="E6531" s="28"/>
      <c r="F6531" s="28"/>
      <c r="G6531" s="28"/>
      <c r="H6531" s="28"/>
      <c r="I6531" s="28"/>
      <c r="J6531" s="28"/>
      <c r="K6531" s="28"/>
      <c r="L6531" s="28"/>
      <c r="M6531" s="28"/>
      <c r="N6531" s="28"/>
      <c r="O6531" s="28"/>
      <c r="P6531" s="60"/>
      <c r="Q6531" s="60"/>
      <c r="R6531" s="60"/>
      <c r="S6531" s="60"/>
      <c r="T6531" s="60"/>
      <c r="U6531" s="60"/>
      <c r="V6531" s="46"/>
      <c r="W6531" s="28"/>
      <c r="X6531" s="28"/>
      <c r="Y6531" s="28"/>
      <c r="AA6531" s="77"/>
      <c r="AB6531" s="28"/>
      <c r="AC6531" s="28"/>
      <c r="AD6531" s="28"/>
      <c r="AE6531" s="28"/>
      <c r="AF6531" s="28"/>
      <c r="AG6531" s="28"/>
      <c r="AH6531" s="28"/>
      <c r="AI6531" s="28"/>
      <c r="AJ6531" s="28"/>
      <c r="AK6531" s="28"/>
      <c r="AL6531" s="28"/>
      <c r="AM6531" s="28"/>
      <c r="AN6531" s="28"/>
      <c r="AO6531" s="28"/>
      <c r="AP6531" s="28"/>
      <c r="AQ6531" s="28"/>
      <c r="AR6531" s="28"/>
      <c r="AS6531" s="28"/>
      <c r="AT6531" s="96"/>
      <c r="AU6531" s="28"/>
      <c r="AV6531" s="28"/>
      <c r="AW6531" s="28"/>
      <c r="AX6531" s="28"/>
      <c r="AY6531" s="28"/>
      <c r="AZ6531" s="28"/>
      <c r="BA6531" s="28"/>
      <c r="BB6531" s="28"/>
      <c r="BC6531" s="28"/>
      <c r="BD6531" s="28"/>
      <c r="BE6531" s="28"/>
    </row>
    <row r="6532" spans="3:57" ht="14.25" customHeight="1">
      <c r="C6532" s="46"/>
      <c r="D6532" s="28"/>
      <c r="E6532" s="28"/>
      <c r="F6532" s="28"/>
      <c r="G6532" s="28"/>
      <c r="H6532" s="28"/>
      <c r="I6532" s="28"/>
      <c r="J6532" s="28"/>
      <c r="K6532" s="28"/>
      <c r="L6532" s="28"/>
      <c r="M6532" s="28"/>
      <c r="N6532" s="28"/>
      <c r="O6532" s="28"/>
      <c r="P6532" s="60"/>
      <c r="Q6532" s="60"/>
      <c r="R6532" s="60"/>
      <c r="S6532" s="60"/>
      <c r="T6532" s="60"/>
      <c r="U6532" s="60"/>
      <c r="V6532" s="46"/>
      <c r="W6532" s="28"/>
      <c r="X6532" s="28"/>
      <c r="Y6532" s="28"/>
      <c r="AA6532" s="77"/>
      <c r="AB6532" s="28"/>
      <c r="AC6532" s="28"/>
      <c r="AD6532" s="28"/>
      <c r="AE6532" s="28"/>
      <c r="AF6532" s="28"/>
      <c r="AG6532" s="28"/>
      <c r="AH6532" s="28"/>
      <c r="AI6532" s="28"/>
      <c r="AJ6532" s="28"/>
      <c r="AK6532" s="28"/>
      <c r="AL6532" s="28"/>
      <c r="AM6532" s="28"/>
      <c r="AN6532" s="28"/>
      <c r="AO6532" s="28"/>
      <c r="AP6532" s="28"/>
      <c r="AQ6532" s="28"/>
      <c r="AR6532" s="28"/>
      <c r="AS6532" s="28"/>
      <c r="AT6532" s="96"/>
      <c r="AU6532" s="28"/>
      <c r="AV6532" s="28"/>
      <c r="AW6532" s="28"/>
      <c r="AX6532" s="28"/>
      <c r="AY6532" s="28"/>
      <c r="AZ6532" s="28"/>
      <c r="BA6532" s="28"/>
      <c r="BB6532" s="28"/>
      <c r="BC6532" s="28"/>
      <c r="BD6532" s="28"/>
      <c r="BE6532" s="28"/>
    </row>
    <row r="6533" spans="3:57" ht="14.25" customHeight="1">
      <c r="C6533" s="46"/>
      <c r="D6533" s="28"/>
      <c r="E6533" s="28"/>
      <c r="F6533" s="28"/>
      <c r="G6533" s="28"/>
      <c r="H6533" s="28"/>
      <c r="I6533" s="28"/>
      <c r="J6533" s="28"/>
      <c r="K6533" s="28"/>
      <c r="L6533" s="28"/>
      <c r="M6533" s="28"/>
      <c r="N6533" s="28"/>
      <c r="O6533" s="28"/>
      <c r="P6533" s="60"/>
      <c r="Q6533" s="60"/>
      <c r="R6533" s="60"/>
      <c r="S6533" s="60"/>
      <c r="T6533" s="60"/>
      <c r="U6533" s="60"/>
      <c r="V6533" s="46"/>
      <c r="W6533" s="28"/>
      <c r="X6533" s="28"/>
      <c r="Y6533" s="28"/>
      <c r="AA6533" s="77"/>
      <c r="AB6533" s="28"/>
      <c r="AC6533" s="28"/>
      <c r="AD6533" s="28"/>
      <c r="AE6533" s="28"/>
      <c r="AF6533" s="28"/>
      <c r="AG6533" s="28"/>
      <c r="AH6533" s="28"/>
      <c r="AI6533" s="28"/>
      <c r="AJ6533" s="28"/>
      <c r="AK6533" s="28"/>
      <c r="AL6533" s="28"/>
      <c r="AM6533" s="28"/>
      <c r="AN6533" s="28"/>
      <c r="AO6533" s="28"/>
      <c r="AP6533" s="28"/>
      <c r="AQ6533" s="28"/>
      <c r="AR6533" s="28"/>
      <c r="AS6533" s="28"/>
      <c r="AT6533" s="96"/>
      <c r="AU6533" s="28"/>
      <c r="AV6533" s="28"/>
      <c r="AW6533" s="28"/>
      <c r="AX6533" s="28"/>
      <c r="AY6533" s="28"/>
      <c r="AZ6533" s="28"/>
      <c r="BA6533" s="28"/>
      <c r="BB6533" s="28"/>
      <c r="BC6533" s="28"/>
      <c r="BD6533" s="28"/>
      <c r="BE6533" s="28"/>
    </row>
    <row r="6534" spans="3:57" ht="14.25" customHeight="1">
      <c r="C6534" s="46"/>
      <c r="D6534" s="28"/>
      <c r="E6534" s="28"/>
      <c r="F6534" s="28"/>
      <c r="G6534" s="28"/>
      <c r="H6534" s="28"/>
      <c r="I6534" s="28"/>
      <c r="J6534" s="28"/>
      <c r="K6534" s="28"/>
      <c r="L6534" s="28"/>
      <c r="M6534" s="28"/>
      <c r="N6534" s="28"/>
      <c r="O6534" s="28"/>
      <c r="P6534" s="60"/>
      <c r="Q6534" s="60"/>
      <c r="R6534" s="60"/>
      <c r="S6534" s="60"/>
      <c r="T6534" s="60"/>
      <c r="U6534" s="60"/>
      <c r="V6534" s="46"/>
      <c r="W6534" s="28"/>
      <c r="X6534" s="28"/>
      <c r="Y6534" s="28"/>
      <c r="AA6534" s="77"/>
      <c r="AB6534" s="28"/>
      <c r="AC6534" s="28"/>
      <c r="AD6534" s="28"/>
      <c r="AE6534" s="28"/>
      <c r="AF6534" s="28"/>
      <c r="AG6534" s="28"/>
      <c r="AH6534" s="28"/>
      <c r="AI6534" s="28"/>
      <c r="AJ6534" s="28"/>
      <c r="AK6534" s="28"/>
      <c r="AL6534" s="28"/>
      <c r="AM6534" s="28"/>
      <c r="AN6534" s="28"/>
      <c r="AO6534" s="28"/>
      <c r="AP6534" s="28"/>
      <c r="AQ6534" s="28"/>
      <c r="AR6534" s="28"/>
      <c r="AS6534" s="28"/>
      <c r="AT6534" s="96"/>
      <c r="AU6534" s="28"/>
      <c r="AV6534" s="28"/>
      <c r="AW6534" s="28"/>
      <c r="AX6534" s="28"/>
      <c r="AY6534" s="28"/>
      <c r="AZ6534" s="28"/>
      <c r="BA6534" s="28"/>
      <c r="BB6534" s="28"/>
      <c r="BC6534" s="28"/>
      <c r="BD6534" s="28"/>
      <c r="BE6534" s="28"/>
    </row>
    <row r="6535" spans="3:57" ht="14.25" customHeight="1">
      <c r="C6535" s="46"/>
      <c r="D6535" s="28"/>
      <c r="E6535" s="28"/>
      <c r="F6535" s="28"/>
      <c r="G6535" s="28"/>
      <c r="H6535" s="28"/>
      <c r="I6535" s="28"/>
      <c r="J6535" s="28"/>
      <c r="K6535" s="28"/>
      <c r="L6535" s="28"/>
      <c r="M6535" s="28"/>
      <c r="N6535" s="28"/>
      <c r="O6535" s="28"/>
      <c r="P6535" s="60"/>
      <c r="Q6535" s="60"/>
      <c r="R6535" s="60"/>
      <c r="S6535" s="60"/>
      <c r="T6535" s="60"/>
      <c r="U6535" s="60"/>
      <c r="V6535" s="46"/>
      <c r="W6535" s="28"/>
      <c r="X6535" s="28"/>
      <c r="Y6535" s="28"/>
      <c r="AA6535" s="77"/>
      <c r="AB6535" s="28"/>
      <c r="AC6535" s="28"/>
      <c r="AD6535" s="28"/>
      <c r="AE6535" s="28"/>
      <c r="AF6535" s="28"/>
      <c r="AG6535" s="28"/>
      <c r="AH6535" s="28"/>
      <c r="AI6535" s="28"/>
      <c r="AJ6535" s="28"/>
      <c r="AK6535" s="28"/>
      <c r="AL6535" s="28"/>
      <c r="AM6535" s="28"/>
      <c r="AN6535" s="28"/>
      <c r="AO6535" s="28"/>
      <c r="AP6535" s="28"/>
      <c r="AQ6535" s="28"/>
      <c r="AR6535" s="28"/>
      <c r="AS6535" s="28"/>
      <c r="AT6535" s="96"/>
      <c r="AU6535" s="28"/>
      <c r="AV6535" s="28"/>
      <c r="AW6535" s="28"/>
      <c r="AX6535" s="28"/>
      <c r="AY6535" s="28"/>
      <c r="AZ6535" s="28"/>
      <c r="BA6535" s="28"/>
      <c r="BB6535" s="28"/>
      <c r="BC6535" s="28"/>
      <c r="BD6535" s="28"/>
      <c r="BE6535" s="28"/>
    </row>
    <row r="6536" spans="3:57" ht="14.25" customHeight="1">
      <c r="C6536" s="46"/>
      <c r="D6536" s="28"/>
      <c r="E6536" s="28"/>
      <c r="F6536" s="28"/>
      <c r="G6536" s="28"/>
      <c r="H6536" s="28"/>
      <c r="I6536" s="28"/>
      <c r="J6536" s="28"/>
      <c r="K6536" s="28"/>
      <c r="L6536" s="28"/>
      <c r="M6536" s="28"/>
      <c r="N6536" s="28"/>
      <c r="O6536" s="28"/>
      <c r="P6536" s="60"/>
      <c r="Q6536" s="60"/>
      <c r="R6536" s="60"/>
      <c r="S6536" s="60"/>
      <c r="T6536" s="60"/>
      <c r="U6536" s="60"/>
      <c r="V6536" s="46"/>
      <c r="W6536" s="28"/>
      <c r="X6536" s="28"/>
      <c r="Y6536" s="28"/>
      <c r="AA6536" s="77"/>
      <c r="AB6536" s="28"/>
      <c r="AC6536" s="28"/>
      <c r="AD6536" s="28"/>
      <c r="AE6536" s="28"/>
      <c r="AF6536" s="28"/>
      <c r="AG6536" s="28"/>
      <c r="AH6536" s="28"/>
      <c r="AI6536" s="28"/>
      <c r="AJ6536" s="28"/>
      <c r="AK6536" s="28"/>
      <c r="AL6536" s="28"/>
      <c r="AM6536" s="28"/>
      <c r="AN6536" s="28"/>
      <c r="AO6536" s="28"/>
      <c r="AP6536" s="28"/>
      <c r="AQ6536" s="28"/>
      <c r="AR6536" s="28"/>
      <c r="AS6536" s="28"/>
      <c r="AT6536" s="96"/>
      <c r="AU6536" s="28"/>
      <c r="AV6536" s="28"/>
      <c r="AW6536" s="28"/>
      <c r="AX6536" s="28"/>
      <c r="AY6536" s="28"/>
      <c r="AZ6536" s="28"/>
      <c r="BA6536" s="28"/>
      <c r="BB6536" s="28"/>
      <c r="BC6536" s="28"/>
      <c r="BD6536" s="28"/>
      <c r="BE6536" s="28"/>
    </row>
    <row r="6537" spans="3:57" ht="14.25" customHeight="1">
      <c r="C6537" s="46"/>
      <c r="D6537" s="28"/>
      <c r="E6537" s="28"/>
      <c r="F6537" s="28"/>
      <c r="G6537" s="28"/>
      <c r="H6537" s="28"/>
      <c r="I6537" s="28"/>
      <c r="J6537" s="28"/>
      <c r="K6537" s="28"/>
      <c r="L6537" s="28"/>
      <c r="M6537" s="28"/>
      <c r="N6537" s="28"/>
      <c r="O6537" s="28"/>
      <c r="P6537" s="60"/>
      <c r="Q6537" s="60"/>
      <c r="R6537" s="60"/>
      <c r="S6537" s="60"/>
      <c r="T6537" s="60"/>
      <c r="U6537" s="60"/>
      <c r="V6537" s="46"/>
      <c r="W6537" s="28"/>
      <c r="X6537" s="28"/>
      <c r="Y6537" s="28"/>
      <c r="AA6537" s="77"/>
      <c r="AB6537" s="28"/>
      <c r="AC6537" s="28"/>
      <c r="AD6537" s="28"/>
      <c r="AE6537" s="28"/>
      <c r="AF6537" s="28"/>
      <c r="AG6537" s="28"/>
      <c r="AH6537" s="28"/>
      <c r="AI6537" s="28"/>
      <c r="AJ6537" s="28"/>
      <c r="AK6537" s="28"/>
      <c r="AL6537" s="28"/>
      <c r="AM6537" s="28"/>
      <c r="AN6537" s="28"/>
      <c r="AO6537" s="28"/>
      <c r="AP6537" s="28"/>
      <c r="AQ6537" s="28"/>
      <c r="AR6537" s="28"/>
      <c r="AS6537" s="28"/>
      <c r="AT6537" s="96"/>
      <c r="AU6537" s="28"/>
      <c r="AV6537" s="28"/>
      <c r="AW6537" s="28"/>
      <c r="AX6537" s="28"/>
      <c r="AY6537" s="28"/>
      <c r="AZ6537" s="28"/>
      <c r="BA6537" s="28"/>
      <c r="BB6537" s="28"/>
      <c r="BC6537" s="28"/>
      <c r="BD6537" s="28"/>
      <c r="BE6537" s="28"/>
    </row>
    <row r="6538" spans="3:57" ht="14.25" customHeight="1">
      <c r="C6538" s="46"/>
      <c r="D6538" s="28"/>
      <c r="E6538" s="28"/>
      <c r="F6538" s="28"/>
      <c r="G6538" s="28"/>
      <c r="H6538" s="28"/>
      <c r="I6538" s="28"/>
      <c r="J6538" s="28"/>
      <c r="K6538" s="28"/>
      <c r="L6538" s="28"/>
      <c r="M6538" s="28"/>
      <c r="N6538" s="28"/>
      <c r="O6538" s="28"/>
      <c r="P6538" s="60"/>
      <c r="Q6538" s="60"/>
      <c r="R6538" s="60"/>
      <c r="S6538" s="60"/>
      <c r="T6538" s="60"/>
      <c r="U6538" s="60"/>
      <c r="V6538" s="46"/>
      <c r="W6538" s="28"/>
      <c r="X6538" s="28"/>
      <c r="Y6538" s="28"/>
      <c r="AA6538" s="77"/>
      <c r="AB6538" s="28"/>
      <c r="AC6538" s="28"/>
      <c r="AD6538" s="28"/>
      <c r="AE6538" s="28"/>
      <c r="AF6538" s="28"/>
      <c r="AG6538" s="28"/>
      <c r="AH6538" s="28"/>
      <c r="AI6538" s="28"/>
      <c r="AJ6538" s="28"/>
      <c r="AK6538" s="28"/>
      <c r="AL6538" s="28"/>
      <c r="AM6538" s="28"/>
      <c r="AN6538" s="28"/>
      <c r="AO6538" s="28"/>
      <c r="AP6538" s="28"/>
      <c r="AQ6538" s="28"/>
      <c r="AR6538" s="28"/>
      <c r="AS6538" s="28"/>
      <c r="AT6538" s="96"/>
      <c r="AU6538" s="28"/>
      <c r="AV6538" s="28"/>
      <c r="AW6538" s="28"/>
      <c r="AX6538" s="28"/>
      <c r="AY6538" s="28"/>
      <c r="AZ6538" s="28"/>
      <c r="BA6538" s="28"/>
      <c r="BB6538" s="28"/>
      <c r="BC6538" s="28"/>
      <c r="BD6538" s="28"/>
      <c r="BE6538" s="28"/>
    </row>
    <row r="6539" spans="3:57" ht="14.25" customHeight="1">
      <c r="C6539" s="46"/>
      <c r="D6539" s="28"/>
      <c r="E6539" s="28"/>
      <c r="F6539" s="28"/>
      <c r="G6539" s="28"/>
      <c r="H6539" s="28"/>
      <c r="I6539" s="28"/>
      <c r="J6539" s="28"/>
      <c r="K6539" s="28"/>
      <c r="L6539" s="28"/>
      <c r="M6539" s="28"/>
      <c r="N6539" s="28"/>
      <c r="O6539" s="28"/>
      <c r="P6539" s="60"/>
      <c r="Q6539" s="60"/>
      <c r="R6539" s="60"/>
      <c r="S6539" s="60"/>
      <c r="T6539" s="60"/>
      <c r="U6539" s="60"/>
      <c r="V6539" s="46"/>
      <c r="W6539" s="28"/>
      <c r="X6539" s="28"/>
      <c r="Y6539" s="28"/>
      <c r="AA6539" s="77"/>
      <c r="AB6539" s="28"/>
      <c r="AC6539" s="28"/>
      <c r="AD6539" s="28"/>
      <c r="AE6539" s="28"/>
      <c r="AF6539" s="28"/>
      <c r="AG6539" s="28"/>
      <c r="AH6539" s="28"/>
      <c r="AI6539" s="28"/>
      <c r="AJ6539" s="28"/>
      <c r="AK6539" s="28"/>
      <c r="AL6539" s="28"/>
      <c r="AM6539" s="28"/>
      <c r="AN6539" s="28"/>
      <c r="AO6539" s="28"/>
      <c r="AP6539" s="28"/>
      <c r="AQ6539" s="28"/>
      <c r="AR6539" s="28"/>
      <c r="AS6539" s="28"/>
      <c r="AT6539" s="96"/>
      <c r="AU6539" s="28"/>
      <c r="AV6539" s="28"/>
      <c r="AW6539" s="28"/>
      <c r="AX6539" s="28"/>
      <c r="AY6539" s="28"/>
      <c r="AZ6539" s="28"/>
      <c r="BA6539" s="28"/>
      <c r="BB6539" s="28"/>
      <c r="BC6539" s="28"/>
      <c r="BD6539" s="28"/>
      <c r="BE6539" s="28"/>
    </row>
    <row r="6540" spans="3:57" ht="14.25" customHeight="1">
      <c r="C6540" s="46"/>
      <c r="D6540" s="28"/>
      <c r="E6540" s="28"/>
      <c r="F6540" s="28"/>
      <c r="G6540" s="28"/>
      <c r="H6540" s="28"/>
      <c r="I6540" s="28"/>
      <c r="J6540" s="28"/>
      <c r="K6540" s="28"/>
      <c r="L6540" s="28"/>
      <c r="M6540" s="28"/>
      <c r="N6540" s="28"/>
      <c r="O6540" s="28"/>
      <c r="P6540" s="60"/>
      <c r="Q6540" s="60"/>
      <c r="R6540" s="60"/>
      <c r="S6540" s="60"/>
      <c r="T6540" s="60"/>
      <c r="U6540" s="60"/>
      <c r="V6540" s="46"/>
      <c r="W6540" s="28"/>
      <c r="X6540" s="28"/>
      <c r="Y6540" s="28"/>
      <c r="AA6540" s="77"/>
      <c r="AB6540" s="28"/>
      <c r="AC6540" s="28"/>
      <c r="AD6540" s="28"/>
      <c r="AE6540" s="28"/>
      <c r="AF6540" s="28"/>
      <c r="AG6540" s="28"/>
      <c r="AH6540" s="28"/>
      <c r="AI6540" s="28"/>
      <c r="AJ6540" s="28"/>
      <c r="AK6540" s="28"/>
      <c r="AL6540" s="28"/>
      <c r="AM6540" s="28"/>
      <c r="AN6540" s="28"/>
      <c r="AO6540" s="28"/>
      <c r="AP6540" s="28"/>
      <c r="AQ6540" s="28"/>
      <c r="AR6540" s="28"/>
      <c r="AS6540" s="28"/>
      <c r="AT6540" s="96"/>
      <c r="AU6540" s="28"/>
      <c r="AV6540" s="28"/>
      <c r="AW6540" s="28"/>
      <c r="AX6540" s="28"/>
      <c r="AY6540" s="28"/>
      <c r="AZ6540" s="28"/>
      <c r="BA6540" s="28"/>
      <c r="BB6540" s="28"/>
      <c r="BC6540" s="28"/>
      <c r="BD6540" s="28"/>
      <c r="BE6540" s="28"/>
    </row>
    <row r="6541" spans="3:57" ht="14.25" customHeight="1">
      <c r="C6541" s="46"/>
      <c r="D6541" s="28"/>
      <c r="E6541" s="28"/>
      <c r="F6541" s="28"/>
      <c r="G6541" s="28"/>
      <c r="H6541" s="28"/>
      <c r="I6541" s="28"/>
      <c r="J6541" s="28"/>
      <c r="K6541" s="28"/>
      <c r="L6541" s="28"/>
      <c r="M6541" s="28"/>
      <c r="N6541" s="28"/>
      <c r="O6541" s="28"/>
      <c r="P6541" s="60"/>
      <c r="Q6541" s="60"/>
      <c r="R6541" s="60"/>
      <c r="S6541" s="60"/>
      <c r="T6541" s="60"/>
      <c r="U6541" s="60"/>
      <c r="V6541" s="46"/>
      <c r="W6541" s="28"/>
      <c r="X6541" s="28"/>
      <c r="Y6541" s="28"/>
      <c r="AA6541" s="77"/>
      <c r="AB6541" s="28"/>
      <c r="AC6541" s="28"/>
      <c r="AD6541" s="28"/>
      <c r="AE6541" s="28"/>
      <c r="AF6541" s="28"/>
      <c r="AG6541" s="28"/>
      <c r="AH6541" s="28"/>
      <c r="AI6541" s="28"/>
      <c r="AJ6541" s="28"/>
      <c r="AK6541" s="28"/>
      <c r="AL6541" s="28"/>
      <c r="AM6541" s="28"/>
      <c r="AN6541" s="28"/>
      <c r="AO6541" s="28"/>
      <c r="AP6541" s="28"/>
      <c r="AQ6541" s="28"/>
      <c r="AR6541" s="28"/>
      <c r="AS6541" s="28"/>
      <c r="AT6541" s="96"/>
      <c r="AU6541" s="28"/>
      <c r="AV6541" s="28"/>
      <c r="AW6541" s="28"/>
      <c r="AX6541" s="28"/>
      <c r="AY6541" s="28"/>
      <c r="AZ6541" s="28"/>
      <c r="BA6541" s="28"/>
      <c r="BB6541" s="28"/>
      <c r="BC6541" s="28"/>
      <c r="BD6541" s="28"/>
      <c r="BE6541" s="28"/>
    </row>
    <row r="6542" spans="3:57" ht="14.25" customHeight="1">
      <c r="C6542" s="46"/>
      <c r="D6542" s="28"/>
      <c r="E6542" s="28"/>
      <c r="F6542" s="28"/>
      <c r="G6542" s="28"/>
      <c r="H6542" s="28"/>
      <c r="I6542" s="28"/>
      <c r="J6542" s="28"/>
      <c r="K6542" s="28"/>
      <c r="L6542" s="28"/>
      <c r="M6542" s="28"/>
      <c r="N6542" s="28"/>
      <c r="O6542" s="28"/>
      <c r="P6542" s="60"/>
      <c r="Q6542" s="60"/>
      <c r="R6542" s="60"/>
      <c r="S6542" s="60"/>
      <c r="T6542" s="60"/>
      <c r="U6542" s="60"/>
      <c r="V6542" s="46"/>
      <c r="W6542" s="28"/>
      <c r="X6542" s="28"/>
      <c r="Y6542" s="28"/>
      <c r="AA6542" s="77"/>
      <c r="AB6542" s="28"/>
      <c r="AC6542" s="28"/>
      <c r="AD6542" s="28"/>
      <c r="AE6542" s="28"/>
      <c r="AF6542" s="28"/>
      <c r="AG6542" s="28"/>
      <c r="AH6542" s="28"/>
      <c r="AI6542" s="28"/>
      <c r="AJ6542" s="28"/>
      <c r="AK6542" s="28"/>
      <c r="AL6542" s="28"/>
      <c r="AM6542" s="28"/>
      <c r="AN6542" s="28"/>
      <c r="AO6542" s="28"/>
      <c r="AP6542" s="28"/>
      <c r="AQ6542" s="28"/>
      <c r="AR6542" s="28"/>
      <c r="AS6542" s="28"/>
      <c r="AT6542" s="96"/>
      <c r="AU6542" s="28"/>
      <c r="AV6542" s="28"/>
      <c r="AW6542" s="28"/>
      <c r="AX6542" s="28"/>
      <c r="AY6542" s="28"/>
      <c r="AZ6542" s="28"/>
      <c r="BA6542" s="28"/>
      <c r="BB6542" s="28"/>
      <c r="BC6542" s="28"/>
      <c r="BD6542" s="28"/>
      <c r="BE6542" s="28"/>
    </row>
    <row r="6543" spans="3:57" ht="14.25" customHeight="1">
      <c r="C6543" s="46"/>
      <c r="D6543" s="28"/>
      <c r="E6543" s="28"/>
      <c r="F6543" s="28"/>
      <c r="G6543" s="28"/>
      <c r="H6543" s="28"/>
      <c r="I6543" s="28"/>
      <c r="J6543" s="28"/>
      <c r="K6543" s="28"/>
      <c r="L6543" s="28"/>
      <c r="M6543" s="28"/>
      <c r="N6543" s="28"/>
      <c r="O6543" s="28"/>
      <c r="P6543" s="60"/>
      <c r="Q6543" s="60"/>
      <c r="R6543" s="60"/>
      <c r="S6543" s="60"/>
      <c r="T6543" s="60"/>
      <c r="U6543" s="60"/>
      <c r="V6543" s="46"/>
      <c r="W6543" s="28"/>
      <c r="X6543" s="28"/>
      <c r="Y6543" s="28"/>
      <c r="AA6543" s="77"/>
      <c r="AB6543" s="28"/>
      <c r="AC6543" s="28"/>
      <c r="AD6543" s="28"/>
      <c r="AE6543" s="28"/>
      <c r="AF6543" s="28"/>
      <c r="AG6543" s="28"/>
      <c r="AH6543" s="28"/>
      <c r="AI6543" s="28"/>
      <c r="AJ6543" s="28"/>
      <c r="AK6543" s="28"/>
      <c r="AL6543" s="28"/>
      <c r="AM6543" s="28"/>
      <c r="AN6543" s="28"/>
      <c r="AO6543" s="28"/>
      <c r="AP6543" s="28"/>
      <c r="AQ6543" s="28"/>
      <c r="AR6543" s="28"/>
      <c r="AS6543" s="28"/>
      <c r="AT6543" s="96"/>
      <c r="AU6543" s="28"/>
      <c r="AV6543" s="28"/>
      <c r="AW6543" s="28"/>
      <c r="AX6543" s="28"/>
      <c r="AY6543" s="28"/>
      <c r="AZ6543" s="28"/>
      <c r="BA6543" s="28"/>
      <c r="BB6543" s="28"/>
      <c r="BC6543" s="28"/>
      <c r="BD6543" s="28"/>
      <c r="BE6543" s="28"/>
    </row>
    <row r="6544" spans="3:57" ht="14.25" customHeight="1">
      <c r="C6544" s="46"/>
      <c r="D6544" s="28"/>
      <c r="E6544" s="28"/>
      <c r="F6544" s="28"/>
      <c r="G6544" s="28"/>
      <c r="H6544" s="28"/>
      <c r="I6544" s="28"/>
      <c r="J6544" s="28"/>
      <c r="K6544" s="28"/>
      <c r="L6544" s="28"/>
      <c r="M6544" s="28"/>
      <c r="N6544" s="28"/>
      <c r="O6544" s="28"/>
      <c r="P6544" s="60"/>
      <c r="Q6544" s="60"/>
      <c r="R6544" s="60"/>
      <c r="S6544" s="60"/>
      <c r="T6544" s="60"/>
      <c r="U6544" s="60"/>
      <c r="V6544" s="46"/>
      <c r="W6544" s="28"/>
      <c r="X6544" s="28"/>
      <c r="Y6544" s="28"/>
      <c r="AA6544" s="77"/>
      <c r="AB6544" s="28"/>
      <c r="AC6544" s="28"/>
      <c r="AD6544" s="28"/>
      <c r="AE6544" s="28"/>
      <c r="AF6544" s="28"/>
      <c r="AG6544" s="28"/>
      <c r="AH6544" s="28"/>
      <c r="AI6544" s="28"/>
      <c r="AJ6544" s="28"/>
      <c r="AK6544" s="28"/>
      <c r="AL6544" s="28"/>
      <c r="AM6544" s="28"/>
      <c r="AN6544" s="28"/>
      <c r="AO6544" s="28"/>
      <c r="AP6544" s="28"/>
      <c r="AQ6544" s="28"/>
      <c r="AR6544" s="28"/>
      <c r="AS6544" s="28"/>
      <c r="AT6544" s="96"/>
      <c r="AU6544" s="28"/>
      <c r="AV6544" s="28"/>
      <c r="AW6544" s="28"/>
      <c r="AX6544" s="28"/>
      <c r="AY6544" s="28"/>
      <c r="AZ6544" s="28"/>
      <c r="BA6544" s="28"/>
      <c r="BB6544" s="28"/>
      <c r="BC6544" s="28"/>
      <c r="BD6544" s="28"/>
      <c r="BE6544" s="28"/>
    </row>
    <row r="6545" spans="3:57" ht="14.25" customHeight="1">
      <c r="C6545" s="46"/>
      <c r="D6545" s="28"/>
      <c r="E6545" s="28"/>
      <c r="F6545" s="28"/>
      <c r="G6545" s="28"/>
      <c r="H6545" s="28"/>
      <c r="I6545" s="28"/>
      <c r="J6545" s="28"/>
      <c r="K6545" s="28"/>
      <c r="L6545" s="28"/>
      <c r="M6545" s="28"/>
      <c r="N6545" s="28"/>
      <c r="O6545" s="28"/>
      <c r="P6545" s="60"/>
      <c r="Q6545" s="60"/>
      <c r="R6545" s="60"/>
      <c r="S6545" s="60"/>
      <c r="T6545" s="60"/>
      <c r="U6545" s="60"/>
      <c r="V6545" s="46"/>
      <c r="W6545" s="28"/>
      <c r="X6545" s="28"/>
      <c r="Y6545" s="28"/>
      <c r="AA6545" s="77"/>
      <c r="AB6545" s="28"/>
      <c r="AC6545" s="28"/>
      <c r="AD6545" s="28"/>
      <c r="AE6545" s="28"/>
      <c r="AF6545" s="28"/>
      <c r="AG6545" s="28"/>
      <c r="AH6545" s="28"/>
      <c r="AI6545" s="28"/>
      <c r="AJ6545" s="28"/>
      <c r="AK6545" s="28"/>
      <c r="AL6545" s="28"/>
      <c r="AM6545" s="28"/>
      <c r="AN6545" s="28"/>
      <c r="AO6545" s="28"/>
      <c r="AP6545" s="28"/>
      <c r="AQ6545" s="28"/>
      <c r="AR6545" s="28"/>
      <c r="AS6545" s="28"/>
      <c r="AT6545" s="96"/>
      <c r="AU6545" s="28"/>
      <c r="AV6545" s="28"/>
      <c r="AW6545" s="28"/>
      <c r="AX6545" s="28"/>
      <c r="AY6545" s="28"/>
      <c r="AZ6545" s="28"/>
      <c r="BA6545" s="28"/>
      <c r="BB6545" s="28"/>
      <c r="BC6545" s="28"/>
      <c r="BD6545" s="28"/>
      <c r="BE6545" s="28"/>
    </row>
    <row r="6546" spans="3:57" ht="14.25" customHeight="1">
      <c r="C6546" s="46"/>
      <c r="D6546" s="28"/>
      <c r="E6546" s="28"/>
      <c r="F6546" s="28"/>
      <c r="G6546" s="28"/>
      <c r="H6546" s="28"/>
      <c r="I6546" s="28"/>
      <c r="J6546" s="28"/>
      <c r="K6546" s="28"/>
      <c r="L6546" s="28"/>
      <c r="M6546" s="28"/>
      <c r="N6546" s="28"/>
      <c r="O6546" s="28"/>
      <c r="P6546" s="60"/>
      <c r="Q6546" s="60"/>
      <c r="R6546" s="60"/>
      <c r="S6546" s="60"/>
      <c r="T6546" s="60"/>
      <c r="U6546" s="60"/>
      <c r="V6546" s="46"/>
      <c r="W6546" s="28"/>
      <c r="X6546" s="28"/>
      <c r="Y6546" s="28"/>
      <c r="AA6546" s="77"/>
      <c r="AB6546" s="28"/>
      <c r="AC6546" s="28"/>
      <c r="AD6546" s="28"/>
      <c r="AE6546" s="28"/>
      <c r="AF6546" s="28"/>
      <c r="AG6546" s="28"/>
      <c r="AH6546" s="28"/>
      <c r="AI6546" s="28"/>
      <c r="AJ6546" s="28"/>
      <c r="AK6546" s="28"/>
      <c r="AL6546" s="28"/>
      <c r="AM6546" s="28"/>
      <c r="AN6546" s="28"/>
      <c r="AO6546" s="28"/>
      <c r="AP6546" s="28"/>
      <c r="AQ6546" s="28"/>
      <c r="AR6546" s="28"/>
      <c r="AS6546" s="28"/>
      <c r="AT6546" s="96"/>
      <c r="AU6546" s="28"/>
      <c r="AV6546" s="28"/>
      <c r="AW6546" s="28"/>
      <c r="AX6546" s="28"/>
      <c r="AY6546" s="28"/>
      <c r="AZ6546" s="28"/>
      <c r="BA6546" s="28"/>
      <c r="BB6546" s="28"/>
      <c r="BC6546" s="28"/>
      <c r="BD6546" s="28"/>
      <c r="BE6546" s="28"/>
    </row>
    <row r="6547" spans="3:57" ht="14.25" customHeight="1">
      <c r="C6547" s="46"/>
      <c r="D6547" s="28"/>
      <c r="E6547" s="28"/>
      <c r="F6547" s="28"/>
      <c r="G6547" s="28"/>
      <c r="H6547" s="28"/>
      <c r="I6547" s="28"/>
      <c r="J6547" s="28"/>
      <c r="K6547" s="28"/>
      <c r="L6547" s="28"/>
      <c r="M6547" s="28"/>
      <c r="N6547" s="28"/>
      <c r="O6547" s="28"/>
      <c r="P6547" s="60"/>
      <c r="Q6547" s="60"/>
      <c r="R6547" s="60"/>
      <c r="S6547" s="60"/>
      <c r="T6547" s="60"/>
      <c r="U6547" s="60"/>
      <c r="V6547" s="46"/>
      <c r="W6547" s="28"/>
      <c r="X6547" s="28"/>
      <c r="Y6547" s="28"/>
      <c r="AA6547" s="77"/>
      <c r="AB6547" s="28"/>
      <c r="AC6547" s="28"/>
      <c r="AD6547" s="28"/>
      <c r="AE6547" s="28"/>
      <c r="AF6547" s="28"/>
      <c r="AG6547" s="28"/>
      <c r="AH6547" s="28"/>
      <c r="AI6547" s="28"/>
      <c r="AJ6547" s="28"/>
      <c r="AK6547" s="28"/>
      <c r="AL6547" s="28"/>
      <c r="AM6547" s="28"/>
      <c r="AN6547" s="28"/>
      <c r="AO6547" s="28"/>
      <c r="AP6547" s="28"/>
      <c r="AQ6547" s="28"/>
      <c r="AR6547" s="28"/>
      <c r="AS6547" s="28"/>
      <c r="AT6547" s="96"/>
      <c r="AU6547" s="28"/>
      <c r="AV6547" s="28"/>
      <c r="AW6547" s="28"/>
      <c r="AX6547" s="28"/>
      <c r="AY6547" s="28"/>
      <c r="AZ6547" s="28"/>
      <c r="BA6547" s="28"/>
      <c r="BB6547" s="28"/>
      <c r="BC6547" s="28"/>
      <c r="BD6547" s="28"/>
      <c r="BE6547" s="28"/>
    </row>
    <row r="6548" spans="3:57" ht="14.25" customHeight="1">
      <c r="C6548" s="46"/>
      <c r="D6548" s="28"/>
      <c r="E6548" s="28"/>
      <c r="F6548" s="28"/>
      <c r="G6548" s="28"/>
      <c r="H6548" s="28"/>
      <c r="I6548" s="28"/>
      <c r="J6548" s="28"/>
      <c r="K6548" s="28"/>
      <c r="L6548" s="28"/>
      <c r="M6548" s="28"/>
      <c r="N6548" s="28"/>
      <c r="O6548" s="28"/>
      <c r="P6548" s="60"/>
      <c r="Q6548" s="60"/>
      <c r="R6548" s="60"/>
      <c r="S6548" s="60"/>
      <c r="T6548" s="60"/>
      <c r="U6548" s="60"/>
      <c r="V6548" s="46"/>
      <c r="W6548" s="28"/>
      <c r="X6548" s="28"/>
      <c r="Y6548" s="28"/>
      <c r="AA6548" s="77"/>
      <c r="AB6548" s="28"/>
      <c r="AC6548" s="28"/>
      <c r="AD6548" s="28"/>
      <c r="AE6548" s="28"/>
      <c r="AF6548" s="28"/>
      <c r="AG6548" s="28"/>
      <c r="AH6548" s="28"/>
      <c r="AI6548" s="28"/>
      <c r="AJ6548" s="28"/>
      <c r="AK6548" s="28"/>
      <c r="AL6548" s="28"/>
      <c r="AM6548" s="28"/>
      <c r="AN6548" s="28"/>
      <c r="AO6548" s="28"/>
      <c r="AP6548" s="28"/>
      <c r="AQ6548" s="28"/>
      <c r="AR6548" s="28"/>
      <c r="AS6548" s="28"/>
      <c r="AT6548" s="96"/>
      <c r="AU6548" s="28"/>
      <c r="AV6548" s="28"/>
      <c r="AW6548" s="28"/>
      <c r="AX6548" s="28"/>
      <c r="AY6548" s="28"/>
      <c r="AZ6548" s="28"/>
      <c r="BA6548" s="28"/>
      <c r="BB6548" s="28"/>
      <c r="BC6548" s="28"/>
      <c r="BD6548" s="28"/>
      <c r="BE6548" s="28"/>
    </row>
    <row r="6549" spans="3:57" ht="14.25" customHeight="1">
      <c r="C6549" s="46"/>
      <c r="D6549" s="28"/>
      <c r="E6549" s="28"/>
      <c r="F6549" s="28"/>
      <c r="G6549" s="28"/>
      <c r="H6549" s="28"/>
      <c r="I6549" s="28"/>
      <c r="J6549" s="28"/>
      <c r="K6549" s="28"/>
      <c r="L6549" s="28"/>
      <c r="M6549" s="28"/>
      <c r="N6549" s="28"/>
      <c r="O6549" s="28"/>
      <c r="P6549" s="60"/>
      <c r="Q6549" s="60"/>
      <c r="R6549" s="60"/>
      <c r="S6549" s="60"/>
      <c r="T6549" s="60"/>
      <c r="U6549" s="60"/>
      <c r="V6549" s="46"/>
      <c r="W6549" s="28"/>
      <c r="X6549" s="28"/>
      <c r="Y6549" s="28"/>
      <c r="AA6549" s="77"/>
      <c r="AB6549" s="28"/>
      <c r="AC6549" s="28"/>
      <c r="AD6549" s="28"/>
      <c r="AE6549" s="28"/>
      <c r="AF6549" s="28"/>
      <c r="AG6549" s="28"/>
      <c r="AH6549" s="28"/>
      <c r="AI6549" s="28"/>
      <c r="AJ6549" s="28"/>
      <c r="AK6549" s="28"/>
      <c r="AL6549" s="28"/>
      <c r="AM6549" s="28"/>
      <c r="AN6549" s="28"/>
      <c r="AO6549" s="28"/>
      <c r="AP6549" s="28"/>
      <c r="AQ6549" s="28"/>
      <c r="AR6549" s="28"/>
      <c r="AS6549" s="28"/>
      <c r="AT6549" s="96"/>
      <c r="AU6549" s="28"/>
      <c r="AV6549" s="28"/>
      <c r="AW6549" s="28"/>
      <c r="AX6549" s="28"/>
      <c r="AY6549" s="28"/>
      <c r="AZ6549" s="28"/>
      <c r="BA6549" s="28"/>
      <c r="BB6549" s="28"/>
      <c r="BC6549" s="28"/>
      <c r="BD6549" s="28"/>
      <c r="BE6549" s="28"/>
    </row>
    <row r="6550" spans="3:57" ht="14.25" customHeight="1">
      <c r="C6550" s="46"/>
      <c r="D6550" s="28"/>
      <c r="E6550" s="28"/>
      <c r="F6550" s="28"/>
      <c r="G6550" s="28"/>
      <c r="H6550" s="28"/>
      <c r="I6550" s="28"/>
      <c r="J6550" s="28"/>
      <c r="K6550" s="28"/>
      <c r="L6550" s="28"/>
      <c r="M6550" s="28"/>
      <c r="N6550" s="28"/>
      <c r="O6550" s="28"/>
      <c r="P6550" s="60"/>
      <c r="Q6550" s="60"/>
      <c r="R6550" s="60"/>
      <c r="S6550" s="60"/>
      <c r="T6550" s="60"/>
      <c r="U6550" s="60"/>
      <c r="V6550" s="46"/>
      <c r="W6550" s="28"/>
      <c r="X6550" s="28"/>
      <c r="Y6550" s="28"/>
      <c r="AA6550" s="77"/>
      <c r="AB6550" s="28"/>
      <c r="AC6550" s="28"/>
      <c r="AD6550" s="28"/>
      <c r="AE6550" s="28"/>
      <c r="AF6550" s="28"/>
      <c r="AG6550" s="28"/>
      <c r="AH6550" s="28"/>
      <c r="AI6550" s="28"/>
      <c r="AJ6550" s="28"/>
      <c r="AK6550" s="28"/>
      <c r="AL6550" s="28"/>
      <c r="AM6550" s="28"/>
      <c r="AN6550" s="28"/>
      <c r="AO6550" s="28"/>
      <c r="AP6550" s="28"/>
      <c r="AQ6550" s="28"/>
      <c r="AR6550" s="28"/>
      <c r="AS6550" s="28"/>
      <c r="AT6550" s="96"/>
      <c r="AU6550" s="28"/>
      <c r="AV6550" s="28"/>
      <c r="AW6550" s="28"/>
      <c r="AX6550" s="28"/>
      <c r="AY6550" s="28"/>
      <c r="AZ6550" s="28"/>
      <c r="BA6550" s="28"/>
      <c r="BB6550" s="28"/>
      <c r="BC6550" s="28"/>
      <c r="BD6550" s="28"/>
      <c r="BE6550" s="28"/>
    </row>
    <row r="6551" spans="3:57" ht="14.25" customHeight="1">
      <c r="C6551" s="46"/>
      <c r="D6551" s="28"/>
      <c r="E6551" s="28"/>
      <c r="F6551" s="28"/>
      <c r="G6551" s="28"/>
      <c r="H6551" s="28"/>
      <c r="I6551" s="28"/>
      <c r="J6551" s="28"/>
      <c r="K6551" s="28"/>
      <c r="L6551" s="28"/>
      <c r="M6551" s="28"/>
      <c r="N6551" s="28"/>
      <c r="O6551" s="28"/>
      <c r="P6551" s="60"/>
      <c r="Q6551" s="60"/>
      <c r="R6551" s="60"/>
      <c r="S6551" s="60"/>
      <c r="T6551" s="60"/>
      <c r="U6551" s="60"/>
      <c r="V6551" s="46"/>
      <c r="W6551" s="28"/>
      <c r="X6551" s="28"/>
      <c r="Y6551" s="28"/>
      <c r="AA6551" s="77"/>
      <c r="AB6551" s="28"/>
      <c r="AC6551" s="28"/>
      <c r="AD6551" s="28"/>
      <c r="AE6551" s="28"/>
      <c r="AF6551" s="28"/>
      <c r="AG6551" s="28"/>
      <c r="AH6551" s="28"/>
      <c r="AI6551" s="28"/>
      <c r="AJ6551" s="28"/>
      <c r="AK6551" s="28"/>
      <c r="AL6551" s="28"/>
      <c r="AM6551" s="28"/>
      <c r="AN6551" s="28"/>
      <c r="AO6551" s="28"/>
      <c r="AP6551" s="28"/>
      <c r="AQ6551" s="28"/>
      <c r="AR6551" s="28"/>
      <c r="AS6551" s="28"/>
      <c r="AT6551" s="96"/>
      <c r="AU6551" s="28"/>
      <c r="AV6551" s="28"/>
      <c r="AW6551" s="28"/>
      <c r="AX6551" s="28"/>
      <c r="AY6551" s="28"/>
      <c r="AZ6551" s="28"/>
      <c r="BA6551" s="28"/>
      <c r="BB6551" s="28"/>
      <c r="BC6551" s="28"/>
      <c r="BD6551" s="28"/>
      <c r="BE6551" s="28"/>
    </row>
    <row r="6552" spans="3:57" ht="14.25" customHeight="1">
      <c r="C6552" s="46"/>
      <c r="D6552" s="28"/>
      <c r="E6552" s="28"/>
      <c r="F6552" s="28"/>
      <c r="G6552" s="28"/>
      <c r="H6552" s="28"/>
      <c r="I6552" s="28"/>
      <c r="J6552" s="28"/>
      <c r="K6552" s="28"/>
      <c r="L6552" s="28"/>
      <c r="M6552" s="28"/>
      <c r="N6552" s="28"/>
      <c r="O6552" s="28"/>
      <c r="P6552" s="60"/>
      <c r="Q6552" s="60"/>
      <c r="R6552" s="60"/>
      <c r="S6552" s="60"/>
      <c r="T6552" s="60"/>
      <c r="U6552" s="60"/>
      <c r="V6552" s="46"/>
      <c r="W6552" s="28"/>
      <c r="X6552" s="28"/>
      <c r="Y6552" s="28"/>
      <c r="AA6552" s="77"/>
      <c r="AB6552" s="28"/>
      <c r="AC6552" s="28"/>
      <c r="AD6552" s="28"/>
      <c r="AE6552" s="28"/>
      <c r="AF6552" s="28"/>
      <c r="AG6552" s="28"/>
      <c r="AH6552" s="28"/>
      <c r="AI6552" s="28"/>
      <c r="AJ6552" s="28"/>
      <c r="AK6552" s="28"/>
      <c r="AL6552" s="28"/>
      <c r="AM6552" s="28"/>
      <c r="AN6552" s="28"/>
      <c r="AO6552" s="28"/>
      <c r="AP6552" s="28"/>
      <c r="AQ6552" s="28"/>
      <c r="AR6552" s="28"/>
      <c r="AS6552" s="28"/>
      <c r="AT6552" s="96"/>
      <c r="AU6552" s="28"/>
      <c r="AV6552" s="28"/>
      <c r="AW6552" s="28"/>
      <c r="AX6552" s="28"/>
      <c r="AY6552" s="28"/>
      <c r="AZ6552" s="28"/>
      <c r="BA6552" s="28"/>
      <c r="BB6552" s="28"/>
      <c r="BC6552" s="28"/>
      <c r="BD6552" s="28"/>
      <c r="BE6552" s="28"/>
    </row>
    <row r="6553" spans="3:57" ht="14.25" customHeight="1">
      <c r="C6553" s="46"/>
      <c r="D6553" s="28"/>
      <c r="E6553" s="28"/>
      <c r="F6553" s="28"/>
      <c r="G6553" s="28"/>
      <c r="H6553" s="28"/>
      <c r="I6553" s="28"/>
      <c r="J6553" s="28"/>
      <c r="K6553" s="28"/>
      <c r="L6553" s="28"/>
      <c r="M6553" s="28"/>
      <c r="N6553" s="28"/>
      <c r="O6553" s="28"/>
      <c r="P6553" s="60"/>
      <c r="Q6553" s="60"/>
      <c r="R6553" s="60"/>
      <c r="S6553" s="60"/>
      <c r="T6553" s="60"/>
      <c r="U6553" s="60"/>
      <c r="V6553" s="46"/>
      <c r="W6553" s="28"/>
      <c r="X6553" s="28"/>
      <c r="Y6553" s="28"/>
      <c r="AA6553" s="77"/>
      <c r="AB6553" s="28"/>
      <c r="AC6553" s="28"/>
      <c r="AD6553" s="28"/>
      <c r="AE6553" s="28"/>
      <c r="AF6553" s="28"/>
      <c r="AG6553" s="28"/>
      <c r="AH6553" s="28"/>
      <c r="AI6553" s="28"/>
      <c r="AJ6553" s="28"/>
      <c r="AK6553" s="28"/>
      <c r="AL6553" s="28"/>
      <c r="AM6553" s="28"/>
      <c r="AN6553" s="28"/>
      <c r="AO6553" s="28"/>
      <c r="AP6553" s="28"/>
      <c r="AQ6553" s="28"/>
      <c r="AR6553" s="28"/>
      <c r="AS6553" s="28"/>
      <c r="AT6553" s="96"/>
      <c r="AU6553" s="28"/>
      <c r="AV6553" s="28"/>
      <c r="AW6553" s="28"/>
      <c r="AX6553" s="28"/>
      <c r="AY6553" s="28"/>
      <c r="AZ6553" s="28"/>
      <c r="BA6553" s="28"/>
      <c r="BB6553" s="28"/>
      <c r="BC6553" s="28"/>
      <c r="BD6553" s="28"/>
      <c r="BE6553" s="28"/>
    </row>
    <row r="6554" spans="3:57" ht="14.25" customHeight="1">
      <c r="C6554" s="46"/>
      <c r="D6554" s="28"/>
      <c r="E6554" s="28"/>
      <c r="F6554" s="28"/>
      <c r="G6554" s="28"/>
      <c r="H6554" s="28"/>
      <c r="I6554" s="28"/>
      <c r="J6554" s="28"/>
      <c r="K6554" s="28"/>
      <c r="L6554" s="28"/>
      <c r="M6554" s="28"/>
      <c r="N6554" s="28"/>
      <c r="O6554" s="28"/>
      <c r="P6554" s="60"/>
      <c r="Q6554" s="60"/>
      <c r="R6554" s="60"/>
      <c r="S6554" s="60"/>
      <c r="T6554" s="60"/>
      <c r="U6554" s="60"/>
      <c r="V6554" s="46"/>
      <c r="W6554" s="28"/>
      <c r="X6554" s="28"/>
      <c r="Y6554" s="28"/>
      <c r="AA6554" s="77"/>
      <c r="AB6554" s="28"/>
      <c r="AC6554" s="28"/>
      <c r="AD6554" s="28"/>
      <c r="AE6554" s="28"/>
      <c r="AF6554" s="28"/>
      <c r="AG6554" s="28"/>
      <c r="AH6554" s="28"/>
      <c r="AI6554" s="28"/>
      <c r="AJ6554" s="28"/>
      <c r="AK6554" s="28"/>
      <c r="AL6554" s="28"/>
      <c r="AM6554" s="28"/>
      <c r="AN6554" s="28"/>
      <c r="AO6554" s="28"/>
      <c r="AP6554" s="28"/>
      <c r="AQ6554" s="28"/>
      <c r="AR6554" s="28"/>
      <c r="AS6554" s="28"/>
      <c r="AT6554" s="96"/>
      <c r="AU6554" s="28"/>
      <c r="AV6554" s="28"/>
      <c r="AW6554" s="28"/>
      <c r="AX6554" s="28"/>
      <c r="AY6554" s="28"/>
      <c r="AZ6554" s="28"/>
      <c r="BA6554" s="28"/>
      <c r="BB6554" s="28"/>
      <c r="BC6554" s="28"/>
      <c r="BD6554" s="28"/>
      <c r="BE6554" s="28"/>
    </row>
    <row r="6555" spans="3:57" ht="14.25" customHeight="1">
      <c r="C6555" s="46"/>
      <c r="D6555" s="28"/>
      <c r="E6555" s="28"/>
      <c r="F6555" s="28"/>
      <c r="G6555" s="28"/>
      <c r="H6555" s="28"/>
      <c r="I6555" s="28"/>
      <c r="J6555" s="28"/>
      <c r="K6555" s="28"/>
      <c r="L6555" s="28"/>
      <c r="M6555" s="28"/>
      <c r="N6555" s="28"/>
      <c r="O6555" s="28"/>
      <c r="P6555" s="60"/>
      <c r="Q6555" s="60"/>
      <c r="R6555" s="60"/>
      <c r="S6555" s="60"/>
      <c r="T6555" s="60"/>
      <c r="U6555" s="60"/>
      <c r="V6555" s="46"/>
      <c r="W6555" s="28"/>
      <c r="X6555" s="28"/>
      <c r="Y6555" s="28"/>
      <c r="AA6555" s="77"/>
      <c r="AB6555" s="28"/>
      <c r="AC6555" s="28"/>
      <c r="AD6555" s="28"/>
      <c r="AE6555" s="28"/>
      <c r="AF6555" s="28"/>
      <c r="AG6555" s="28"/>
      <c r="AH6555" s="28"/>
      <c r="AI6555" s="28"/>
      <c r="AJ6555" s="28"/>
      <c r="AK6555" s="28"/>
      <c r="AL6555" s="28"/>
      <c r="AM6555" s="28"/>
      <c r="AN6555" s="28"/>
      <c r="AO6555" s="28"/>
      <c r="AP6555" s="28"/>
      <c r="AQ6555" s="28"/>
      <c r="AR6555" s="28"/>
      <c r="AS6555" s="28"/>
      <c r="AT6555" s="96"/>
      <c r="AU6555" s="28"/>
      <c r="AV6555" s="28"/>
      <c r="AW6555" s="28"/>
      <c r="AX6555" s="28"/>
      <c r="AY6555" s="28"/>
      <c r="AZ6555" s="28"/>
      <c r="BA6555" s="28"/>
      <c r="BB6555" s="28"/>
      <c r="BC6555" s="28"/>
      <c r="BD6555" s="28"/>
      <c r="BE6555" s="28"/>
    </row>
    <row r="6556" spans="3:57" ht="14.25" customHeight="1">
      <c r="C6556" s="46"/>
      <c r="D6556" s="28"/>
      <c r="E6556" s="28"/>
      <c r="F6556" s="28"/>
      <c r="G6556" s="28"/>
      <c r="H6556" s="28"/>
      <c r="I6556" s="28"/>
      <c r="J6556" s="28"/>
      <c r="K6556" s="28"/>
      <c r="L6556" s="28"/>
      <c r="M6556" s="28"/>
      <c r="N6556" s="28"/>
      <c r="O6556" s="28"/>
      <c r="P6556" s="60"/>
      <c r="Q6556" s="60"/>
      <c r="R6556" s="60"/>
      <c r="S6556" s="60"/>
      <c r="T6556" s="60"/>
      <c r="U6556" s="60"/>
      <c r="V6556" s="46"/>
      <c r="W6556" s="28"/>
      <c r="X6556" s="28"/>
      <c r="Y6556" s="28"/>
      <c r="AA6556" s="77"/>
      <c r="AB6556" s="28"/>
      <c r="AC6556" s="28"/>
      <c r="AD6556" s="28"/>
      <c r="AE6556" s="28"/>
      <c r="AF6556" s="28"/>
      <c r="AG6556" s="28"/>
      <c r="AH6556" s="28"/>
      <c r="AI6556" s="28"/>
      <c r="AJ6556" s="28"/>
      <c r="AK6556" s="28"/>
      <c r="AL6556" s="28"/>
      <c r="AM6556" s="28"/>
      <c r="AN6556" s="28"/>
      <c r="AO6556" s="28"/>
      <c r="AP6556" s="28"/>
      <c r="AQ6556" s="28"/>
      <c r="AR6556" s="28"/>
      <c r="AS6556" s="28"/>
      <c r="AT6556" s="96"/>
      <c r="AU6556" s="28"/>
      <c r="AV6556" s="28"/>
      <c r="AW6556" s="28"/>
      <c r="AX6556" s="28"/>
      <c r="AY6556" s="28"/>
      <c r="AZ6556" s="28"/>
      <c r="BA6556" s="28"/>
      <c r="BB6556" s="28"/>
      <c r="BC6556" s="28"/>
      <c r="BD6556" s="28"/>
      <c r="BE6556" s="28"/>
    </row>
    <row r="6557" spans="3:57" ht="14.25" customHeight="1">
      <c r="C6557" s="46"/>
      <c r="D6557" s="28"/>
      <c r="E6557" s="28"/>
      <c r="F6557" s="28"/>
      <c r="G6557" s="28"/>
      <c r="H6557" s="28"/>
      <c r="I6557" s="28"/>
      <c r="J6557" s="28"/>
      <c r="K6557" s="28"/>
      <c r="L6557" s="28"/>
      <c r="M6557" s="28"/>
      <c r="N6557" s="28"/>
      <c r="O6557" s="28"/>
      <c r="P6557" s="60"/>
      <c r="Q6557" s="60"/>
      <c r="R6557" s="60"/>
      <c r="S6557" s="60"/>
      <c r="T6557" s="60"/>
      <c r="U6557" s="60"/>
      <c r="V6557" s="46"/>
      <c r="W6557" s="28"/>
      <c r="X6557" s="28"/>
      <c r="Y6557" s="28"/>
      <c r="AA6557" s="77"/>
      <c r="AB6557" s="28"/>
      <c r="AC6557" s="28"/>
      <c r="AD6557" s="28"/>
      <c r="AE6557" s="28"/>
      <c r="AF6557" s="28"/>
      <c r="AG6557" s="28"/>
      <c r="AH6557" s="28"/>
      <c r="AI6557" s="28"/>
      <c r="AJ6557" s="28"/>
      <c r="AK6557" s="28"/>
      <c r="AL6557" s="28"/>
      <c r="AM6557" s="28"/>
      <c r="AN6557" s="28"/>
      <c r="AO6557" s="28"/>
      <c r="AP6557" s="28"/>
      <c r="AQ6557" s="28"/>
      <c r="AR6557" s="28"/>
      <c r="AS6557" s="28"/>
      <c r="AT6557" s="96"/>
      <c r="AU6557" s="28"/>
      <c r="AV6557" s="28"/>
      <c r="AW6557" s="28"/>
      <c r="AX6557" s="28"/>
      <c r="AY6557" s="28"/>
      <c r="AZ6557" s="28"/>
      <c r="BA6557" s="28"/>
      <c r="BB6557" s="28"/>
      <c r="BC6557" s="28"/>
      <c r="BD6557" s="28"/>
      <c r="BE6557" s="28"/>
    </row>
    <row r="6558" spans="3:57" ht="14.25" customHeight="1">
      <c r="C6558" s="46"/>
      <c r="D6558" s="28"/>
      <c r="E6558" s="28"/>
      <c r="F6558" s="28"/>
      <c r="G6558" s="28"/>
      <c r="H6558" s="28"/>
      <c r="I6558" s="28"/>
      <c r="J6558" s="28"/>
      <c r="K6558" s="28"/>
      <c r="L6558" s="28"/>
      <c r="M6558" s="28"/>
      <c r="N6558" s="28"/>
      <c r="O6558" s="28"/>
      <c r="P6558" s="60"/>
      <c r="Q6558" s="60"/>
      <c r="R6558" s="60"/>
      <c r="S6558" s="60"/>
      <c r="T6558" s="60"/>
      <c r="U6558" s="60"/>
      <c r="V6558" s="46"/>
      <c r="W6558" s="28"/>
      <c r="X6558" s="28"/>
      <c r="Y6558" s="28"/>
      <c r="AA6558" s="77"/>
      <c r="AB6558" s="28"/>
      <c r="AC6558" s="28"/>
      <c r="AD6558" s="28"/>
      <c r="AE6558" s="28"/>
      <c r="AF6558" s="28"/>
      <c r="AG6558" s="28"/>
      <c r="AH6558" s="28"/>
      <c r="AI6558" s="28"/>
      <c r="AJ6558" s="28"/>
      <c r="AK6558" s="28"/>
      <c r="AL6558" s="28"/>
      <c r="AM6558" s="28"/>
      <c r="AN6558" s="28"/>
      <c r="AO6558" s="28"/>
      <c r="AP6558" s="28"/>
      <c r="AQ6558" s="28"/>
      <c r="AR6558" s="28"/>
      <c r="AS6558" s="28"/>
      <c r="AT6558" s="96"/>
      <c r="AU6558" s="28"/>
      <c r="AV6558" s="28"/>
      <c r="AW6558" s="28"/>
      <c r="AX6558" s="28"/>
      <c r="AY6558" s="28"/>
      <c r="AZ6558" s="28"/>
      <c r="BA6558" s="28"/>
      <c r="BB6558" s="28"/>
      <c r="BC6558" s="28"/>
      <c r="BD6558" s="28"/>
      <c r="BE6558" s="28"/>
    </row>
    <row r="6559" spans="3:57" ht="14.25" customHeight="1">
      <c r="C6559" s="46"/>
      <c r="D6559" s="28"/>
      <c r="E6559" s="28"/>
      <c r="F6559" s="28"/>
      <c r="G6559" s="28"/>
      <c r="H6559" s="28"/>
      <c r="I6559" s="28"/>
      <c r="J6559" s="28"/>
      <c r="K6559" s="28"/>
      <c r="L6559" s="28"/>
      <c r="M6559" s="28"/>
      <c r="N6559" s="28"/>
      <c r="O6559" s="28"/>
      <c r="P6559" s="60"/>
      <c r="Q6559" s="60"/>
      <c r="R6559" s="60"/>
      <c r="S6559" s="60"/>
      <c r="T6559" s="60"/>
      <c r="U6559" s="60"/>
      <c r="V6559" s="46"/>
      <c r="W6559" s="28"/>
      <c r="X6559" s="28"/>
      <c r="Y6559" s="28"/>
      <c r="AA6559" s="77"/>
      <c r="AB6559" s="28"/>
      <c r="AC6559" s="28"/>
      <c r="AD6559" s="28"/>
      <c r="AE6559" s="28"/>
      <c r="AF6559" s="28"/>
      <c r="AG6559" s="28"/>
      <c r="AH6559" s="28"/>
      <c r="AI6559" s="28"/>
      <c r="AJ6559" s="28"/>
      <c r="AK6559" s="28"/>
      <c r="AL6559" s="28"/>
      <c r="AM6559" s="28"/>
      <c r="AN6559" s="28"/>
      <c r="AO6559" s="28"/>
      <c r="AP6559" s="28"/>
      <c r="AQ6559" s="28"/>
      <c r="AR6559" s="28"/>
      <c r="AS6559" s="28"/>
      <c r="AT6559" s="96"/>
      <c r="AU6559" s="28"/>
      <c r="AV6559" s="28"/>
      <c r="AW6559" s="28"/>
      <c r="AX6559" s="28"/>
      <c r="AY6559" s="28"/>
      <c r="AZ6559" s="28"/>
      <c r="BA6559" s="28"/>
      <c r="BB6559" s="28"/>
      <c r="BC6559" s="28"/>
      <c r="BD6559" s="28"/>
      <c r="BE6559" s="28"/>
    </row>
    <row r="6560" spans="3:57" ht="14.25" customHeight="1">
      <c r="C6560" s="46"/>
      <c r="D6560" s="28"/>
      <c r="E6560" s="28"/>
      <c r="F6560" s="28"/>
      <c r="G6560" s="28"/>
      <c r="H6560" s="28"/>
      <c r="I6560" s="28"/>
      <c r="J6560" s="28"/>
      <c r="K6560" s="28"/>
      <c r="L6560" s="28"/>
      <c r="M6560" s="28"/>
      <c r="N6560" s="28"/>
      <c r="O6560" s="28"/>
      <c r="P6560" s="60"/>
      <c r="Q6560" s="60"/>
      <c r="R6560" s="60"/>
      <c r="S6560" s="60"/>
      <c r="T6560" s="60"/>
      <c r="U6560" s="60"/>
      <c r="V6560" s="46"/>
      <c r="W6560" s="28"/>
      <c r="X6560" s="28"/>
      <c r="Y6560" s="28"/>
      <c r="AA6560" s="77"/>
      <c r="AB6560" s="28"/>
      <c r="AC6560" s="28"/>
      <c r="AD6560" s="28"/>
      <c r="AE6560" s="28"/>
      <c r="AF6560" s="28"/>
      <c r="AG6560" s="28"/>
      <c r="AH6560" s="28"/>
      <c r="AI6560" s="28"/>
      <c r="AJ6560" s="28"/>
      <c r="AK6560" s="28"/>
      <c r="AL6560" s="28"/>
      <c r="AM6560" s="28"/>
      <c r="AN6560" s="28"/>
      <c r="AO6560" s="28"/>
      <c r="AP6560" s="28"/>
      <c r="AQ6560" s="28"/>
      <c r="AR6560" s="28"/>
      <c r="AS6560" s="28"/>
      <c r="AT6560" s="96"/>
      <c r="AU6560" s="28"/>
      <c r="AV6560" s="28"/>
      <c r="AW6560" s="28"/>
      <c r="AX6560" s="28"/>
      <c r="AY6560" s="28"/>
      <c r="AZ6560" s="28"/>
      <c r="BA6560" s="28"/>
      <c r="BB6560" s="28"/>
      <c r="BC6560" s="28"/>
      <c r="BD6560" s="28"/>
      <c r="BE6560" s="28"/>
    </row>
    <row r="6561" spans="3:57" ht="14.25" customHeight="1">
      <c r="C6561" s="46"/>
      <c r="D6561" s="28"/>
      <c r="E6561" s="28"/>
      <c r="F6561" s="28"/>
      <c r="G6561" s="28"/>
      <c r="H6561" s="28"/>
      <c r="I6561" s="28"/>
      <c r="J6561" s="28"/>
      <c r="K6561" s="28"/>
      <c r="L6561" s="28"/>
      <c r="M6561" s="28"/>
      <c r="N6561" s="28"/>
      <c r="O6561" s="28"/>
      <c r="P6561" s="60"/>
      <c r="Q6561" s="60"/>
      <c r="R6561" s="60"/>
      <c r="S6561" s="60"/>
      <c r="T6561" s="60"/>
      <c r="U6561" s="60"/>
      <c r="V6561" s="46"/>
      <c r="W6561" s="28"/>
      <c r="X6561" s="28"/>
      <c r="Y6561" s="28"/>
      <c r="AA6561" s="77"/>
      <c r="AB6561" s="28"/>
      <c r="AC6561" s="28"/>
      <c r="AD6561" s="28"/>
      <c r="AE6561" s="28"/>
      <c r="AF6561" s="28"/>
      <c r="AG6561" s="28"/>
      <c r="AH6561" s="28"/>
      <c r="AI6561" s="28"/>
      <c r="AJ6561" s="28"/>
      <c r="AK6561" s="28"/>
      <c r="AL6561" s="28"/>
      <c r="AM6561" s="28"/>
      <c r="AN6561" s="28"/>
      <c r="AO6561" s="28"/>
      <c r="AP6561" s="28"/>
      <c r="AQ6561" s="28"/>
      <c r="AR6561" s="28"/>
      <c r="AS6561" s="28"/>
      <c r="AT6561" s="96"/>
      <c r="AU6561" s="28"/>
      <c r="AV6561" s="28"/>
      <c r="AW6561" s="28"/>
      <c r="AX6561" s="28"/>
      <c r="AY6561" s="28"/>
      <c r="AZ6561" s="28"/>
      <c r="BA6561" s="28"/>
      <c r="BB6561" s="28"/>
      <c r="BC6561" s="28"/>
      <c r="BD6561" s="28"/>
      <c r="BE6561" s="28"/>
    </row>
    <row r="6562" spans="3:57" ht="14.25" customHeight="1">
      <c r="C6562" s="46"/>
      <c r="D6562" s="28"/>
      <c r="E6562" s="28"/>
      <c r="F6562" s="28"/>
      <c r="G6562" s="28"/>
      <c r="H6562" s="28"/>
      <c r="I6562" s="28"/>
      <c r="J6562" s="28"/>
      <c r="K6562" s="28"/>
      <c r="L6562" s="28"/>
      <c r="M6562" s="28"/>
      <c r="N6562" s="28"/>
      <c r="O6562" s="28"/>
      <c r="P6562" s="60"/>
      <c r="Q6562" s="60"/>
      <c r="R6562" s="60"/>
      <c r="S6562" s="60"/>
      <c r="T6562" s="60"/>
      <c r="U6562" s="60"/>
      <c r="V6562" s="46"/>
      <c r="W6562" s="28"/>
      <c r="X6562" s="28"/>
      <c r="Y6562" s="28"/>
      <c r="AA6562" s="77"/>
      <c r="AB6562" s="28"/>
      <c r="AC6562" s="28"/>
      <c r="AD6562" s="28"/>
      <c r="AE6562" s="28"/>
      <c r="AF6562" s="28"/>
      <c r="AG6562" s="28"/>
      <c r="AH6562" s="28"/>
      <c r="AI6562" s="28"/>
      <c r="AJ6562" s="28"/>
      <c r="AK6562" s="28"/>
      <c r="AL6562" s="28"/>
      <c r="AM6562" s="28"/>
      <c r="AN6562" s="28"/>
      <c r="AO6562" s="28"/>
      <c r="AP6562" s="28"/>
      <c r="AQ6562" s="28"/>
      <c r="AR6562" s="28"/>
      <c r="AS6562" s="28"/>
      <c r="AT6562" s="96"/>
      <c r="AU6562" s="28"/>
      <c r="AV6562" s="28"/>
      <c r="AW6562" s="28"/>
      <c r="AX6562" s="28"/>
      <c r="AY6562" s="28"/>
      <c r="AZ6562" s="28"/>
      <c r="BA6562" s="28"/>
      <c r="BB6562" s="28"/>
      <c r="BC6562" s="28"/>
      <c r="BD6562" s="28"/>
      <c r="BE6562" s="28"/>
    </row>
    <row r="6563" spans="3:57" ht="14.25" customHeight="1">
      <c r="C6563" s="46"/>
      <c r="D6563" s="28"/>
      <c r="E6563" s="28"/>
      <c r="F6563" s="28"/>
      <c r="G6563" s="28"/>
      <c r="H6563" s="28"/>
      <c r="I6563" s="28"/>
      <c r="J6563" s="28"/>
      <c r="K6563" s="28"/>
      <c r="L6563" s="28"/>
      <c r="M6563" s="28"/>
      <c r="N6563" s="28"/>
      <c r="O6563" s="28"/>
      <c r="P6563" s="60"/>
      <c r="Q6563" s="60"/>
      <c r="R6563" s="60"/>
      <c r="S6563" s="60"/>
      <c r="T6563" s="60"/>
      <c r="U6563" s="60"/>
      <c r="V6563" s="46"/>
      <c r="W6563" s="28"/>
      <c r="X6563" s="28"/>
      <c r="Y6563" s="28"/>
      <c r="AA6563" s="77"/>
      <c r="AB6563" s="28"/>
      <c r="AC6563" s="28"/>
      <c r="AD6563" s="28"/>
      <c r="AE6563" s="28"/>
      <c r="AF6563" s="28"/>
      <c r="AG6563" s="28"/>
      <c r="AH6563" s="28"/>
      <c r="AI6563" s="28"/>
      <c r="AJ6563" s="28"/>
      <c r="AK6563" s="28"/>
      <c r="AL6563" s="28"/>
      <c r="AM6563" s="28"/>
      <c r="AN6563" s="28"/>
      <c r="AO6563" s="28"/>
      <c r="AP6563" s="28"/>
      <c r="AQ6563" s="28"/>
      <c r="AR6563" s="28"/>
      <c r="AS6563" s="28"/>
      <c r="AT6563" s="96"/>
      <c r="AU6563" s="28"/>
      <c r="AV6563" s="28"/>
      <c r="AW6563" s="28"/>
      <c r="AX6563" s="28"/>
      <c r="AY6563" s="28"/>
      <c r="AZ6563" s="28"/>
      <c r="BA6563" s="28"/>
      <c r="BB6563" s="28"/>
      <c r="BC6563" s="28"/>
      <c r="BD6563" s="28"/>
      <c r="BE6563" s="28"/>
    </row>
    <row r="6564" spans="3:57" ht="14.25" customHeight="1">
      <c r="C6564" s="46"/>
      <c r="D6564" s="28"/>
      <c r="E6564" s="28"/>
      <c r="F6564" s="28"/>
      <c r="G6564" s="28"/>
      <c r="H6564" s="28"/>
      <c r="I6564" s="28"/>
      <c r="J6564" s="28"/>
      <c r="K6564" s="28"/>
      <c r="L6564" s="28"/>
      <c r="M6564" s="28"/>
      <c r="N6564" s="28"/>
      <c r="O6564" s="28"/>
      <c r="P6564" s="60"/>
      <c r="Q6564" s="60"/>
      <c r="R6564" s="60"/>
      <c r="S6564" s="60"/>
      <c r="T6564" s="60"/>
      <c r="U6564" s="60"/>
      <c r="V6564" s="46"/>
      <c r="W6564" s="28"/>
      <c r="X6564" s="28"/>
      <c r="Y6564" s="28"/>
      <c r="AA6564" s="77"/>
      <c r="AB6564" s="28"/>
      <c r="AC6564" s="28"/>
      <c r="AD6564" s="28"/>
      <c r="AE6564" s="28"/>
      <c r="AF6564" s="28"/>
      <c r="AG6564" s="28"/>
      <c r="AH6564" s="28"/>
      <c r="AI6564" s="28"/>
      <c r="AJ6564" s="28"/>
      <c r="AK6564" s="28"/>
      <c r="AL6564" s="28"/>
      <c r="AM6564" s="28"/>
      <c r="AN6564" s="28"/>
      <c r="AO6564" s="28"/>
      <c r="AP6564" s="28"/>
      <c r="AQ6564" s="28"/>
      <c r="AR6564" s="28"/>
      <c r="AS6564" s="28"/>
      <c r="AT6564" s="96"/>
      <c r="AU6564" s="28"/>
      <c r="AV6564" s="28"/>
      <c r="AW6564" s="28"/>
      <c r="AX6564" s="28"/>
      <c r="AY6564" s="28"/>
      <c r="AZ6564" s="28"/>
      <c r="BA6564" s="28"/>
      <c r="BB6564" s="28"/>
      <c r="BC6564" s="28"/>
      <c r="BD6564" s="28"/>
      <c r="BE6564" s="28"/>
    </row>
    <row r="6565" spans="3:57" ht="14.25" customHeight="1">
      <c r="C6565" s="46"/>
      <c r="D6565" s="28"/>
      <c r="E6565" s="28"/>
      <c r="F6565" s="28"/>
      <c r="G6565" s="28"/>
      <c r="H6565" s="28"/>
      <c r="I6565" s="28"/>
      <c r="J6565" s="28"/>
      <c r="K6565" s="28"/>
      <c r="L6565" s="28"/>
      <c r="M6565" s="28"/>
      <c r="N6565" s="28"/>
      <c r="O6565" s="28"/>
      <c r="P6565" s="60"/>
      <c r="Q6565" s="60"/>
      <c r="R6565" s="60"/>
      <c r="S6565" s="60"/>
      <c r="T6565" s="60"/>
      <c r="U6565" s="60"/>
      <c r="V6565" s="46"/>
      <c r="W6565" s="28"/>
      <c r="X6565" s="28"/>
      <c r="Y6565" s="28"/>
      <c r="AA6565" s="77"/>
      <c r="AB6565" s="28"/>
      <c r="AC6565" s="28"/>
      <c r="AD6565" s="28"/>
      <c r="AE6565" s="28"/>
      <c r="AF6565" s="28"/>
      <c r="AG6565" s="28"/>
      <c r="AH6565" s="28"/>
      <c r="AI6565" s="28"/>
      <c r="AJ6565" s="28"/>
      <c r="AK6565" s="28"/>
      <c r="AL6565" s="28"/>
      <c r="AM6565" s="28"/>
      <c r="AN6565" s="28"/>
      <c r="AO6565" s="28"/>
      <c r="AP6565" s="28"/>
      <c r="AQ6565" s="28"/>
      <c r="AR6565" s="28"/>
      <c r="AS6565" s="28"/>
      <c r="AT6565" s="96"/>
      <c r="AU6565" s="28"/>
      <c r="AV6565" s="28"/>
      <c r="AW6565" s="28"/>
      <c r="AX6565" s="28"/>
      <c r="AY6565" s="28"/>
      <c r="AZ6565" s="28"/>
      <c r="BA6565" s="28"/>
      <c r="BB6565" s="28"/>
      <c r="BC6565" s="28"/>
      <c r="BD6565" s="28"/>
      <c r="BE6565" s="28"/>
    </row>
    <row r="6566" spans="3:57" ht="14.25" customHeight="1">
      <c r="C6566" s="46"/>
      <c r="D6566" s="28"/>
      <c r="E6566" s="28"/>
      <c r="F6566" s="28"/>
      <c r="G6566" s="28"/>
      <c r="H6566" s="28"/>
      <c r="I6566" s="28"/>
      <c r="J6566" s="28"/>
      <c r="K6566" s="28"/>
      <c r="L6566" s="28"/>
      <c r="M6566" s="28"/>
      <c r="N6566" s="28"/>
      <c r="O6566" s="28"/>
      <c r="P6566" s="60"/>
      <c r="Q6566" s="60"/>
      <c r="R6566" s="60"/>
      <c r="S6566" s="60"/>
      <c r="T6566" s="60"/>
      <c r="U6566" s="60"/>
      <c r="V6566" s="46"/>
      <c r="W6566" s="28"/>
      <c r="X6566" s="28"/>
      <c r="Y6566" s="28"/>
      <c r="AA6566" s="77"/>
      <c r="AB6566" s="28"/>
      <c r="AC6566" s="28"/>
      <c r="AD6566" s="28"/>
      <c r="AE6566" s="28"/>
      <c r="AF6566" s="28"/>
      <c r="AG6566" s="28"/>
      <c r="AH6566" s="28"/>
      <c r="AI6566" s="28"/>
      <c r="AJ6566" s="28"/>
      <c r="AK6566" s="28"/>
      <c r="AL6566" s="28"/>
      <c r="AM6566" s="28"/>
      <c r="AN6566" s="28"/>
      <c r="AO6566" s="28"/>
      <c r="AP6566" s="28"/>
      <c r="AQ6566" s="28"/>
      <c r="AR6566" s="28"/>
      <c r="AS6566" s="28"/>
      <c r="AT6566" s="96"/>
      <c r="AU6566" s="28"/>
      <c r="AV6566" s="28"/>
      <c r="AW6566" s="28"/>
      <c r="AX6566" s="28"/>
      <c r="AY6566" s="28"/>
      <c r="AZ6566" s="28"/>
      <c r="BA6566" s="28"/>
      <c r="BB6566" s="28"/>
      <c r="BC6566" s="28"/>
      <c r="BD6566" s="28"/>
      <c r="BE6566" s="28"/>
    </row>
    <row r="6567" spans="3:57" ht="14.25" customHeight="1">
      <c r="C6567" s="46"/>
      <c r="D6567" s="28"/>
      <c r="E6567" s="28"/>
      <c r="F6567" s="28"/>
      <c r="G6567" s="28"/>
      <c r="H6567" s="28"/>
      <c r="I6567" s="28"/>
      <c r="J6567" s="28"/>
      <c r="K6567" s="28"/>
      <c r="L6567" s="28"/>
      <c r="M6567" s="28"/>
      <c r="N6567" s="28"/>
      <c r="O6567" s="28"/>
      <c r="P6567" s="60"/>
      <c r="Q6567" s="60"/>
      <c r="R6567" s="60"/>
      <c r="S6567" s="60"/>
      <c r="T6567" s="60"/>
      <c r="U6567" s="60"/>
      <c r="V6567" s="46"/>
      <c r="W6567" s="28"/>
      <c r="X6567" s="28"/>
      <c r="Y6567" s="28"/>
      <c r="AA6567" s="77"/>
      <c r="AB6567" s="28"/>
      <c r="AC6567" s="28"/>
      <c r="AD6567" s="28"/>
      <c r="AE6567" s="28"/>
      <c r="AF6567" s="28"/>
      <c r="AG6567" s="28"/>
      <c r="AH6567" s="28"/>
      <c r="AI6567" s="28"/>
      <c r="AJ6567" s="28"/>
      <c r="AK6567" s="28"/>
      <c r="AL6567" s="28"/>
      <c r="AM6567" s="28"/>
      <c r="AN6567" s="28"/>
      <c r="AO6567" s="28"/>
      <c r="AP6567" s="28"/>
      <c r="AQ6567" s="28"/>
      <c r="AR6567" s="28"/>
      <c r="AS6567" s="28"/>
      <c r="AT6567" s="96"/>
      <c r="AU6567" s="28"/>
      <c r="AV6567" s="28"/>
      <c r="AW6567" s="28"/>
      <c r="AX6567" s="28"/>
      <c r="AY6567" s="28"/>
      <c r="AZ6567" s="28"/>
      <c r="BA6567" s="28"/>
      <c r="BB6567" s="28"/>
      <c r="BC6567" s="28"/>
      <c r="BD6567" s="28"/>
      <c r="BE6567" s="28"/>
    </row>
    <row r="6568" spans="3:57" ht="14.25" customHeight="1">
      <c r="C6568" s="46"/>
      <c r="D6568" s="28"/>
      <c r="E6568" s="28"/>
      <c r="F6568" s="28"/>
      <c r="G6568" s="28"/>
      <c r="H6568" s="28"/>
      <c r="I6568" s="28"/>
      <c r="J6568" s="28"/>
      <c r="K6568" s="28"/>
      <c r="L6568" s="28"/>
      <c r="M6568" s="28"/>
      <c r="N6568" s="28"/>
      <c r="O6568" s="28"/>
      <c r="P6568" s="60"/>
      <c r="Q6568" s="60"/>
      <c r="R6568" s="60"/>
      <c r="S6568" s="60"/>
      <c r="T6568" s="60"/>
      <c r="U6568" s="60"/>
      <c r="V6568" s="46"/>
      <c r="W6568" s="28"/>
      <c r="X6568" s="28"/>
      <c r="Y6568" s="28"/>
      <c r="AA6568" s="77"/>
      <c r="AB6568" s="28"/>
      <c r="AC6568" s="28"/>
      <c r="AD6568" s="28"/>
      <c r="AE6568" s="28"/>
      <c r="AF6568" s="28"/>
      <c r="AG6568" s="28"/>
      <c r="AH6568" s="28"/>
      <c r="AI6568" s="28"/>
      <c r="AJ6568" s="28"/>
      <c r="AK6568" s="28"/>
      <c r="AL6568" s="28"/>
      <c r="AM6568" s="28"/>
      <c r="AN6568" s="28"/>
      <c r="AO6568" s="28"/>
      <c r="AP6568" s="28"/>
      <c r="AQ6568" s="28"/>
      <c r="AR6568" s="28"/>
      <c r="AS6568" s="28"/>
      <c r="AT6568" s="96"/>
      <c r="AU6568" s="28"/>
      <c r="AV6568" s="28"/>
      <c r="AW6568" s="28"/>
      <c r="AX6568" s="28"/>
      <c r="AY6568" s="28"/>
      <c r="AZ6568" s="28"/>
      <c r="BA6568" s="28"/>
      <c r="BB6568" s="28"/>
      <c r="BC6568" s="28"/>
      <c r="BD6568" s="28"/>
      <c r="BE6568" s="28"/>
    </row>
    <row r="6569" spans="3:57" ht="14.25" customHeight="1">
      <c r="C6569" s="46"/>
      <c r="D6569" s="28"/>
      <c r="E6569" s="28"/>
      <c r="F6569" s="28"/>
      <c r="G6569" s="28"/>
      <c r="H6569" s="28"/>
      <c r="I6569" s="28"/>
      <c r="J6569" s="28"/>
      <c r="K6569" s="28"/>
      <c r="L6569" s="28"/>
      <c r="M6569" s="28"/>
      <c r="N6569" s="28"/>
      <c r="O6569" s="28"/>
      <c r="P6569" s="60"/>
      <c r="Q6569" s="60"/>
      <c r="R6569" s="60"/>
      <c r="S6569" s="60"/>
      <c r="T6569" s="60"/>
      <c r="U6569" s="60"/>
      <c r="V6569" s="46"/>
      <c r="W6569" s="28"/>
      <c r="X6569" s="28"/>
      <c r="Y6569" s="28"/>
      <c r="AA6569" s="77"/>
      <c r="AB6569" s="28"/>
      <c r="AC6569" s="28"/>
      <c r="AD6569" s="28"/>
      <c r="AE6569" s="28"/>
      <c r="AF6569" s="28"/>
      <c r="AG6569" s="28"/>
      <c r="AH6569" s="28"/>
      <c r="AI6569" s="28"/>
      <c r="AJ6569" s="28"/>
      <c r="AK6569" s="28"/>
      <c r="AL6569" s="28"/>
      <c r="AM6569" s="28"/>
      <c r="AN6569" s="28"/>
      <c r="AO6569" s="28"/>
      <c r="AP6569" s="28"/>
      <c r="AQ6569" s="28"/>
      <c r="AR6569" s="28"/>
      <c r="AS6569" s="28"/>
      <c r="AT6569" s="96"/>
      <c r="AU6569" s="28"/>
      <c r="AV6569" s="28"/>
      <c r="AW6569" s="28"/>
      <c r="AX6569" s="28"/>
      <c r="AY6569" s="28"/>
      <c r="AZ6569" s="28"/>
      <c r="BA6569" s="28"/>
      <c r="BB6569" s="28"/>
      <c r="BC6569" s="28"/>
      <c r="BD6569" s="28"/>
      <c r="BE6569" s="28"/>
    </row>
    <row r="6570" spans="3:57" ht="14.25" customHeight="1">
      <c r="C6570" s="46"/>
      <c r="D6570" s="28"/>
      <c r="E6570" s="28"/>
      <c r="F6570" s="28"/>
      <c r="G6570" s="28"/>
      <c r="H6570" s="28"/>
      <c r="I6570" s="28"/>
      <c r="J6570" s="28"/>
      <c r="K6570" s="28"/>
      <c r="L6570" s="28"/>
      <c r="M6570" s="28"/>
      <c r="N6570" s="28"/>
      <c r="O6570" s="28"/>
      <c r="P6570" s="60"/>
      <c r="Q6570" s="60"/>
      <c r="R6570" s="60"/>
      <c r="S6570" s="60"/>
      <c r="T6570" s="60"/>
      <c r="U6570" s="60"/>
      <c r="V6570" s="46"/>
      <c r="W6570" s="28"/>
      <c r="X6570" s="28"/>
      <c r="Y6570" s="28"/>
      <c r="AA6570" s="77"/>
      <c r="AB6570" s="28"/>
      <c r="AC6570" s="28"/>
      <c r="AD6570" s="28"/>
      <c r="AE6570" s="28"/>
      <c r="AF6570" s="28"/>
      <c r="AG6570" s="28"/>
      <c r="AH6570" s="28"/>
      <c r="AI6570" s="28"/>
      <c r="AJ6570" s="28"/>
      <c r="AK6570" s="28"/>
      <c r="AL6570" s="28"/>
      <c r="AM6570" s="28"/>
      <c r="AN6570" s="28"/>
      <c r="AO6570" s="28"/>
      <c r="AP6570" s="28"/>
      <c r="AQ6570" s="28"/>
      <c r="AR6570" s="28"/>
      <c r="AS6570" s="28"/>
      <c r="AT6570" s="96"/>
      <c r="AU6570" s="28"/>
      <c r="AV6570" s="28"/>
      <c r="AW6570" s="28"/>
      <c r="AX6570" s="28"/>
      <c r="AY6570" s="28"/>
      <c r="AZ6570" s="28"/>
      <c r="BA6570" s="28"/>
      <c r="BB6570" s="28"/>
      <c r="BC6570" s="28"/>
      <c r="BD6570" s="28"/>
      <c r="BE6570" s="28"/>
    </row>
    <row r="6571" spans="3:57" ht="14.25" customHeight="1">
      <c r="C6571" s="46"/>
      <c r="D6571" s="28"/>
      <c r="E6571" s="28"/>
      <c r="F6571" s="28"/>
      <c r="G6571" s="28"/>
      <c r="H6571" s="28"/>
      <c r="I6571" s="28"/>
      <c r="J6571" s="28"/>
      <c r="K6571" s="28"/>
      <c r="L6571" s="28"/>
      <c r="M6571" s="28"/>
      <c r="N6571" s="28"/>
      <c r="O6571" s="28"/>
      <c r="P6571" s="60"/>
      <c r="Q6571" s="60"/>
      <c r="R6571" s="60"/>
      <c r="S6571" s="60"/>
      <c r="T6571" s="60"/>
      <c r="U6571" s="60"/>
      <c r="V6571" s="46"/>
      <c r="W6571" s="28"/>
      <c r="X6571" s="28"/>
      <c r="Y6571" s="28"/>
      <c r="AA6571" s="77"/>
      <c r="AB6571" s="28"/>
      <c r="AC6571" s="28"/>
      <c r="AD6571" s="28"/>
      <c r="AE6571" s="28"/>
      <c r="AF6571" s="28"/>
      <c r="AG6571" s="28"/>
      <c r="AH6571" s="28"/>
      <c r="AI6571" s="28"/>
      <c r="AJ6571" s="28"/>
      <c r="AK6571" s="28"/>
      <c r="AL6571" s="28"/>
      <c r="AM6571" s="28"/>
      <c r="AN6571" s="28"/>
      <c r="AO6571" s="28"/>
      <c r="AP6571" s="28"/>
      <c r="AQ6571" s="28"/>
      <c r="AR6571" s="28"/>
      <c r="AS6571" s="28"/>
      <c r="AT6571" s="96"/>
      <c r="AU6571" s="28"/>
      <c r="AV6571" s="28"/>
      <c r="AW6571" s="28"/>
      <c r="AX6571" s="28"/>
      <c r="AY6571" s="28"/>
      <c r="AZ6571" s="28"/>
      <c r="BA6571" s="28"/>
      <c r="BB6571" s="28"/>
      <c r="BC6571" s="28"/>
      <c r="BD6571" s="28"/>
      <c r="BE6571" s="28"/>
    </row>
    <row r="6572" spans="3:57" ht="14.25" customHeight="1">
      <c r="C6572" s="46"/>
      <c r="D6572" s="28"/>
      <c r="E6572" s="28"/>
      <c r="F6572" s="28"/>
      <c r="G6572" s="28"/>
      <c r="H6572" s="28"/>
      <c r="I6572" s="28"/>
      <c r="J6572" s="28"/>
      <c r="K6572" s="28"/>
      <c r="L6572" s="28"/>
      <c r="M6572" s="28"/>
      <c r="N6572" s="28"/>
      <c r="O6572" s="28"/>
      <c r="P6572" s="60"/>
      <c r="Q6572" s="60"/>
      <c r="R6572" s="60"/>
      <c r="S6572" s="60"/>
      <c r="T6572" s="60"/>
      <c r="U6572" s="60"/>
      <c r="V6572" s="46"/>
      <c r="W6572" s="28"/>
      <c r="X6572" s="28"/>
      <c r="Y6572" s="28"/>
      <c r="AA6572" s="77"/>
      <c r="AB6572" s="28"/>
      <c r="AC6572" s="28"/>
      <c r="AD6572" s="28"/>
      <c r="AE6572" s="28"/>
      <c r="AF6572" s="28"/>
      <c r="AG6572" s="28"/>
      <c r="AH6572" s="28"/>
      <c r="AI6572" s="28"/>
      <c r="AJ6572" s="28"/>
      <c r="AK6572" s="28"/>
      <c r="AL6572" s="28"/>
      <c r="AM6572" s="28"/>
      <c r="AN6572" s="28"/>
      <c r="AO6572" s="28"/>
      <c r="AP6572" s="28"/>
      <c r="AQ6572" s="28"/>
      <c r="AR6572" s="28"/>
      <c r="AS6572" s="28"/>
      <c r="AT6572" s="96"/>
      <c r="AU6572" s="28"/>
      <c r="AV6572" s="28"/>
      <c r="AW6572" s="28"/>
      <c r="AX6572" s="28"/>
      <c r="AY6572" s="28"/>
      <c r="AZ6572" s="28"/>
      <c r="BA6572" s="28"/>
      <c r="BB6572" s="28"/>
      <c r="BC6572" s="28"/>
      <c r="BD6572" s="28"/>
      <c r="BE6572" s="28"/>
    </row>
    <row r="6573" spans="3:57" ht="14.25" customHeight="1">
      <c r="C6573" s="46"/>
      <c r="D6573" s="28"/>
      <c r="E6573" s="28"/>
      <c r="F6573" s="28"/>
      <c r="G6573" s="28"/>
      <c r="H6573" s="28"/>
      <c r="I6573" s="28"/>
      <c r="J6573" s="28"/>
      <c r="K6573" s="28"/>
      <c r="L6573" s="28"/>
      <c r="M6573" s="28"/>
      <c r="N6573" s="28"/>
      <c r="O6573" s="28"/>
      <c r="P6573" s="60"/>
      <c r="Q6573" s="60"/>
      <c r="R6573" s="60"/>
      <c r="S6573" s="60"/>
      <c r="T6573" s="60"/>
      <c r="U6573" s="60"/>
      <c r="V6573" s="46"/>
      <c r="W6573" s="28"/>
      <c r="X6573" s="28"/>
      <c r="Y6573" s="28"/>
      <c r="AA6573" s="77"/>
      <c r="AB6573" s="28"/>
      <c r="AC6573" s="28"/>
      <c r="AD6573" s="28"/>
      <c r="AE6573" s="28"/>
      <c r="AF6573" s="28"/>
      <c r="AG6573" s="28"/>
      <c r="AH6573" s="28"/>
      <c r="AI6573" s="28"/>
      <c r="AJ6573" s="28"/>
      <c r="AK6573" s="28"/>
      <c r="AL6573" s="28"/>
      <c r="AM6573" s="28"/>
      <c r="AN6573" s="28"/>
      <c r="AO6573" s="28"/>
      <c r="AP6573" s="28"/>
      <c r="AQ6573" s="28"/>
      <c r="AR6573" s="28"/>
      <c r="AS6573" s="28"/>
      <c r="AT6573" s="96"/>
      <c r="AU6573" s="28"/>
      <c r="AV6573" s="28"/>
      <c r="AW6573" s="28"/>
      <c r="AX6573" s="28"/>
      <c r="AY6573" s="28"/>
      <c r="AZ6573" s="28"/>
      <c r="BA6573" s="28"/>
      <c r="BB6573" s="28"/>
      <c r="BC6573" s="28"/>
      <c r="BD6573" s="28"/>
      <c r="BE6573" s="28"/>
    </row>
    <row r="6574" spans="3:57" ht="14.25" customHeight="1">
      <c r="C6574" s="46"/>
      <c r="D6574" s="28"/>
      <c r="E6574" s="28"/>
      <c r="F6574" s="28"/>
      <c r="G6574" s="28"/>
      <c r="H6574" s="28"/>
      <c r="I6574" s="28"/>
      <c r="J6574" s="28"/>
      <c r="K6574" s="28"/>
      <c r="L6574" s="28"/>
      <c r="M6574" s="28"/>
      <c r="N6574" s="28"/>
      <c r="O6574" s="28"/>
      <c r="P6574" s="60"/>
      <c r="Q6574" s="60"/>
      <c r="R6574" s="60"/>
      <c r="S6574" s="60"/>
      <c r="T6574" s="60"/>
      <c r="U6574" s="60"/>
      <c r="V6574" s="46"/>
      <c r="W6574" s="28"/>
      <c r="X6574" s="28"/>
      <c r="Y6574" s="28"/>
      <c r="AA6574" s="77"/>
      <c r="AB6574" s="28"/>
      <c r="AC6574" s="28"/>
      <c r="AD6574" s="28"/>
      <c r="AE6574" s="28"/>
      <c r="AF6574" s="28"/>
      <c r="AG6574" s="28"/>
      <c r="AH6574" s="28"/>
      <c r="AI6574" s="28"/>
      <c r="AJ6574" s="28"/>
      <c r="AK6574" s="28"/>
      <c r="AL6574" s="28"/>
      <c r="AM6574" s="28"/>
      <c r="AN6574" s="28"/>
      <c r="AO6574" s="28"/>
      <c r="AP6574" s="28"/>
      <c r="AQ6574" s="28"/>
      <c r="AR6574" s="28"/>
      <c r="AS6574" s="28"/>
      <c r="AT6574" s="96"/>
      <c r="AU6574" s="28"/>
      <c r="AV6574" s="28"/>
      <c r="AW6574" s="28"/>
      <c r="AX6574" s="28"/>
      <c r="AY6574" s="28"/>
      <c r="AZ6574" s="28"/>
      <c r="BA6574" s="28"/>
      <c r="BB6574" s="28"/>
      <c r="BC6574" s="28"/>
      <c r="BD6574" s="28"/>
      <c r="BE6574" s="28"/>
    </row>
    <row r="6575" spans="3:57" ht="14.25" customHeight="1">
      <c r="C6575" s="46"/>
      <c r="D6575" s="28"/>
      <c r="E6575" s="28"/>
      <c r="F6575" s="28"/>
      <c r="G6575" s="28"/>
      <c r="H6575" s="28"/>
      <c r="I6575" s="28"/>
      <c r="J6575" s="28"/>
      <c r="K6575" s="28"/>
      <c r="L6575" s="28"/>
      <c r="M6575" s="28"/>
      <c r="N6575" s="28"/>
      <c r="O6575" s="28"/>
      <c r="P6575" s="60"/>
      <c r="Q6575" s="60"/>
      <c r="R6575" s="60"/>
      <c r="S6575" s="60"/>
      <c r="T6575" s="60"/>
      <c r="U6575" s="60"/>
      <c r="V6575" s="46"/>
      <c r="W6575" s="28"/>
      <c r="X6575" s="28"/>
      <c r="Y6575" s="28"/>
      <c r="AA6575" s="77"/>
      <c r="AB6575" s="28"/>
      <c r="AC6575" s="28"/>
      <c r="AD6575" s="28"/>
      <c r="AE6575" s="28"/>
      <c r="AF6575" s="28"/>
      <c r="AG6575" s="28"/>
      <c r="AH6575" s="28"/>
      <c r="AI6575" s="28"/>
      <c r="AJ6575" s="28"/>
      <c r="AK6575" s="28"/>
      <c r="AL6575" s="28"/>
      <c r="AM6575" s="28"/>
      <c r="AN6575" s="28"/>
      <c r="AO6575" s="28"/>
      <c r="AP6575" s="28"/>
      <c r="AQ6575" s="28"/>
      <c r="AR6575" s="28"/>
      <c r="AS6575" s="28"/>
      <c r="AT6575" s="96"/>
      <c r="AU6575" s="28"/>
      <c r="AV6575" s="28"/>
      <c r="AW6575" s="28"/>
      <c r="AX6575" s="28"/>
      <c r="AY6575" s="28"/>
      <c r="AZ6575" s="28"/>
      <c r="BA6575" s="28"/>
      <c r="BB6575" s="28"/>
      <c r="BC6575" s="28"/>
      <c r="BD6575" s="28"/>
      <c r="BE6575" s="28"/>
    </row>
    <row r="6576" spans="3:57" ht="14.25" customHeight="1">
      <c r="C6576" s="46"/>
      <c r="D6576" s="28"/>
      <c r="E6576" s="28"/>
      <c r="F6576" s="28"/>
      <c r="G6576" s="28"/>
      <c r="H6576" s="28"/>
      <c r="I6576" s="28"/>
      <c r="J6576" s="28"/>
      <c r="K6576" s="28"/>
      <c r="L6576" s="28"/>
      <c r="M6576" s="28"/>
      <c r="N6576" s="28"/>
      <c r="O6576" s="28"/>
      <c r="P6576" s="60"/>
      <c r="Q6576" s="60"/>
      <c r="R6576" s="60"/>
      <c r="S6576" s="60"/>
      <c r="T6576" s="60"/>
      <c r="U6576" s="60"/>
      <c r="V6576" s="46"/>
      <c r="W6576" s="28"/>
      <c r="X6576" s="28"/>
      <c r="Y6576" s="28"/>
      <c r="AA6576" s="77"/>
      <c r="AB6576" s="28"/>
      <c r="AC6576" s="28"/>
      <c r="AD6576" s="28"/>
      <c r="AE6576" s="28"/>
      <c r="AF6576" s="28"/>
      <c r="AG6576" s="28"/>
      <c r="AH6576" s="28"/>
      <c r="AI6576" s="28"/>
      <c r="AJ6576" s="28"/>
      <c r="AK6576" s="28"/>
      <c r="AL6576" s="28"/>
      <c r="AM6576" s="28"/>
      <c r="AN6576" s="28"/>
      <c r="AO6576" s="28"/>
      <c r="AP6576" s="28"/>
      <c r="AQ6576" s="28"/>
      <c r="AR6576" s="28"/>
      <c r="AS6576" s="28"/>
      <c r="AT6576" s="96"/>
      <c r="AU6576" s="28"/>
      <c r="AV6576" s="28"/>
      <c r="AW6576" s="28"/>
      <c r="AX6576" s="28"/>
      <c r="AY6576" s="28"/>
      <c r="AZ6576" s="28"/>
      <c r="BA6576" s="28"/>
      <c r="BB6576" s="28"/>
      <c r="BC6576" s="28"/>
      <c r="BD6576" s="28"/>
      <c r="BE6576" s="28"/>
    </row>
    <row r="6577" spans="3:57" ht="14.25" customHeight="1">
      <c r="C6577" s="46"/>
      <c r="D6577" s="28"/>
      <c r="E6577" s="28"/>
      <c r="F6577" s="28"/>
      <c r="G6577" s="28"/>
      <c r="H6577" s="28"/>
      <c r="I6577" s="28"/>
      <c r="J6577" s="28"/>
      <c r="K6577" s="28"/>
      <c r="L6577" s="28"/>
      <c r="M6577" s="28"/>
      <c r="N6577" s="28"/>
      <c r="O6577" s="28"/>
      <c r="P6577" s="60"/>
      <c r="Q6577" s="60"/>
      <c r="R6577" s="60"/>
      <c r="S6577" s="60"/>
      <c r="T6577" s="60"/>
      <c r="U6577" s="60"/>
      <c r="V6577" s="46"/>
      <c r="W6577" s="28"/>
      <c r="X6577" s="28"/>
      <c r="Y6577" s="28"/>
      <c r="AA6577" s="77"/>
      <c r="AB6577" s="28"/>
      <c r="AC6577" s="28"/>
      <c r="AD6577" s="28"/>
      <c r="AE6577" s="28"/>
      <c r="AF6577" s="28"/>
      <c r="AG6577" s="28"/>
      <c r="AH6577" s="28"/>
      <c r="AI6577" s="28"/>
      <c r="AJ6577" s="28"/>
      <c r="AK6577" s="28"/>
      <c r="AL6577" s="28"/>
      <c r="AM6577" s="28"/>
      <c r="AN6577" s="28"/>
      <c r="AO6577" s="28"/>
      <c r="AP6577" s="28"/>
      <c r="AQ6577" s="28"/>
      <c r="AR6577" s="28"/>
      <c r="AS6577" s="28"/>
      <c r="AT6577" s="96"/>
      <c r="AU6577" s="28"/>
      <c r="AV6577" s="28"/>
      <c r="AW6577" s="28"/>
      <c r="AX6577" s="28"/>
      <c r="AY6577" s="28"/>
      <c r="AZ6577" s="28"/>
      <c r="BA6577" s="28"/>
      <c r="BB6577" s="28"/>
      <c r="BC6577" s="28"/>
      <c r="BD6577" s="28"/>
      <c r="BE6577" s="28"/>
    </row>
    <row r="6578" spans="3:57" ht="14.25" customHeight="1">
      <c r="C6578" s="46"/>
      <c r="D6578" s="28"/>
      <c r="E6578" s="28"/>
      <c r="F6578" s="28"/>
      <c r="G6578" s="28"/>
      <c r="H6578" s="28"/>
      <c r="I6578" s="28"/>
      <c r="J6578" s="28"/>
      <c r="K6578" s="28"/>
      <c r="L6578" s="28"/>
      <c r="M6578" s="28"/>
      <c r="N6578" s="28"/>
      <c r="O6578" s="28"/>
      <c r="P6578" s="60"/>
      <c r="Q6578" s="60"/>
      <c r="R6578" s="60"/>
      <c r="S6578" s="60"/>
      <c r="T6578" s="60"/>
      <c r="U6578" s="60"/>
      <c r="V6578" s="46"/>
      <c r="W6578" s="28"/>
      <c r="X6578" s="28"/>
      <c r="Y6578" s="28"/>
      <c r="AA6578" s="77"/>
      <c r="AB6578" s="28"/>
      <c r="AC6578" s="28"/>
      <c r="AD6578" s="28"/>
      <c r="AE6578" s="28"/>
      <c r="AF6578" s="28"/>
      <c r="AG6578" s="28"/>
      <c r="AH6578" s="28"/>
      <c r="AI6578" s="28"/>
      <c r="AJ6578" s="28"/>
      <c r="AK6578" s="28"/>
      <c r="AL6578" s="28"/>
      <c r="AM6578" s="28"/>
      <c r="AN6578" s="28"/>
      <c r="AO6578" s="28"/>
      <c r="AP6578" s="28"/>
      <c r="AQ6578" s="28"/>
      <c r="AR6578" s="28"/>
      <c r="AS6578" s="28"/>
      <c r="AT6578" s="96"/>
      <c r="AU6578" s="28"/>
      <c r="AV6578" s="28"/>
      <c r="AW6578" s="28"/>
      <c r="AX6578" s="28"/>
      <c r="AY6578" s="28"/>
      <c r="AZ6578" s="28"/>
      <c r="BA6578" s="28"/>
      <c r="BB6578" s="28"/>
      <c r="BC6578" s="28"/>
      <c r="BD6578" s="28"/>
      <c r="BE6578" s="28"/>
    </row>
    <row r="6579" spans="3:57" ht="14.25" customHeight="1">
      <c r="C6579" s="46"/>
      <c r="D6579" s="28"/>
      <c r="E6579" s="28"/>
      <c r="F6579" s="28"/>
      <c r="G6579" s="28"/>
      <c r="H6579" s="28"/>
      <c r="I6579" s="28"/>
      <c r="J6579" s="28"/>
      <c r="K6579" s="28"/>
      <c r="L6579" s="28"/>
      <c r="M6579" s="28"/>
      <c r="N6579" s="28"/>
      <c r="O6579" s="28"/>
      <c r="P6579" s="60"/>
      <c r="Q6579" s="60"/>
      <c r="R6579" s="60"/>
      <c r="S6579" s="60"/>
      <c r="T6579" s="60"/>
      <c r="U6579" s="60"/>
      <c r="V6579" s="46"/>
      <c r="W6579" s="28"/>
      <c r="X6579" s="28"/>
      <c r="Y6579" s="28"/>
      <c r="AA6579" s="77"/>
      <c r="AB6579" s="28"/>
      <c r="AC6579" s="28"/>
      <c r="AD6579" s="28"/>
      <c r="AE6579" s="28"/>
      <c r="AF6579" s="28"/>
      <c r="AG6579" s="28"/>
      <c r="AH6579" s="28"/>
      <c r="AI6579" s="28"/>
      <c r="AJ6579" s="28"/>
      <c r="AK6579" s="28"/>
      <c r="AL6579" s="28"/>
      <c r="AM6579" s="28"/>
      <c r="AN6579" s="28"/>
      <c r="AO6579" s="28"/>
      <c r="AP6579" s="28"/>
      <c r="AQ6579" s="28"/>
      <c r="AR6579" s="28"/>
      <c r="AS6579" s="28"/>
      <c r="AT6579" s="96"/>
      <c r="AU6579" s="28"/>
      <c r="AV6579" s="28"/>
      <c r="AW6579" s="28"/>
      <c r="AX6579" s="28"/>
      <c r="AY6579" s="28"/>
      <c r="AZ6579" s="28"/>
      <c r="BA6579" s="28"/>
      <c r="BB6579" s="28"/>
      <c r="BC6579" s="28"/>
      <c r="BD6579" s="28"/>
      <c r="BE6579" s="28"/>
    </row>
    <row r="6580" spans="3:57" ht="14.25" customHeight="1">
      <c r="C6580" s="46"/>
      <c r="D6580" s="28"/>
      <c r="E6580" s="28"/>
      <c r="F6580" s="28"/>
      <c r="G6580" s="28"/>
      <c r="H6580" s="28"/>
      <c r="I6580" s="28"/>
      <c r="J6580" s="28"/>
      <c r="K6580" s="28"/>
      <c r="L6580" s="28"/>
      <c r="M6580" s="28"/>
      <c r="N6580" s="28"/>
      <c r="O6580" s="28"/>
      <c r="P6580" s="60"/>
      <c r="Q6580" s="60"/>
      <c r="R6580" s="60"/>
      <c r="S6580" s="60"/>
      <c r="T6580" s="60"/>
      <c r="U6580" s="60"/>
      <c r="V6580" s="46"/>
      <c r="W6580" s="28"/>
      <c r="X6580" s="28"/>
      <c r="Y6580" s="28"/>
      <c r="AA6580" s="77"/>
      <c r="AB6580" s="28"/>
      <c r="AC6580" s="28"/>
      <c r="AD6580" s="28"/>
      <c r="AE6580" s="28"/>
      <c r="AF6580" s="28"/>
      <c r="AG6580" s="28"/>
      <c r="AH6580" s="28"/>
      <c r="AI6580" s="28"/>
      <c r="AJ6580" s="28"/>
      <c r="AK6580" s="28"/>
      <c r="AL6580" s="28"/>
      <c r="AM6580" s="28"/>
      <c r="AN6580" s="28"/>
      <c r="AO6580" s="28"/>
      <c r="AP6580" s="28"/>
      <c r="AQ6580" s="28"/>
      <c r="AR6580" s="28"/>
      <c r="AS6580" s="28"/>
      <c r="AT6580" s="96"/>
      <c r="AU6580" s="28"/>
      <c r="AV6580" s="28"/>
      <c r="AW6580" s="28"/>
      <c r="AX6580" s="28"/>
      <c r="AY6580" s="28"/>
      <c r="AZ6580" s="28"/>
      <c r="BA6580" s="28"/>
      <c r="BB6580" s="28"/>
      <c r="BC6580" s="28"/>
      <c r="BD6580" s="28"/>
      <c r="BE6580" s="28"/>
    </row>
    <row r="6581" spans="3:57" ht="14.25" customHeight="1">
      <c r="C6581" s="46"/>
      <c r="D6581" s="28"/>
      <c r="E6581" s="28"/>
      <c r="F6581" s="28"/>
      <c r="G6581" s="28"/>
      <c r="H6581" s="28"/>
      <c r="I6581" s="28"/>
      <c r="J6581" s="28"/>
      <c r="K6581" s="28"/>
      <c r="L6581" s="28"/>
      <c r="M6581" s="28"/>
      <c r="N6581" s="28"/>
      <c r="O6581" s="28"/>
      <c r="P6581" s="60"/>
      <c r="Q6581" s="60"/>
      <c r="R6581" s="60"/>
      <c r="S6581" s="60"/>
      <c r="T6581" s="60"/>
      <c r="U6581" s="60"/>
      <c r="V6581" s="46"/>
      <c r="W6581" s="28"/>
      <c r="X6581" s="28"/>
      <c r="Y6581" s="28"/>
      <c r="AA6581" s="77"/>
      <c r="AB6581" s="28"/>
      <c r="AC6581" s="28"/>
      <c r="AD6581" s="28"/>
      <c r="AE6581" s="28"/>
      <c r="AF6581" s="28"/>
      <c r="AG6581" s="28"/>
      <c r="AH6581" s="28"/>
      <c r="AI6581" s="28"/>
      <c r="AJ6581" s="28"/>
      <c r="AK6581" s="28"/>
      <c r="AL6581" s="28"/>
      <c r="AM6581" s="28"/>
      <c r="AN6581" s="28"/>
      <c r="AO6581" s="28"/>
      <c r="AP6581" s="28"/>
      <c r="AQ6581" s="28"/>
      <c r="AR6581" s="28"/>
      <c r="AS6581" s="28"/>
      <c r="AT6581" s="96"/>
      <c r="AU6581" s="28"/>
      <c r="AV6581" s="28"/>
      <c r="AW6581" s="28"/>
      <c r="AX6581" s="28"/>
      <c r="AY6581" s="28"/>
      <c r="AZ6581" s="28"/>
      <c r="BA6581" s="28"/>
      <c r="BB6581" s="28"/>
      <c r="BC6581" s="28"/>
      <c r="BD6581" s="28"/>
      <c r="BE6581" s="28"/>
    </row>
    <row r="6582" spans="3:57" ht="14.25" customHeight="1">
      <c r="C6582" s="46"/>
      <c r="D6582" s="28"/>
      <c r="E6582" s="28"/>
      <c r="F6582" s="28"/>
      <c r="G6582" s="28"/>
      <c r="H6582" s="28"/>
      <c r="I6582" s="28"/>
      <c r="J6582" s="28"/>
      <c r="K6582" s="28"/>
      <c r="L6582" s="28"/>
      <c r="M6582" s="28"/>
      <c r="N6582" s="28"/>
      <c r="O6582" s="28"/>
      <c r="P6582" s="60"/>
      <c r="Q6582" s="60"/>
      <c r="R6582" s="60"/>
      <c r="S6582" s="60"/>
      <c r="T6582" s="60"/>
      <c r="U6582" s="60"/>
      <c r="V6582" s="46"/>
      <c r="W6582" s="28"/>
      <c r="X6582" s="28"/>
      <c r="Y6582" s="28"/>
      <c r="AA6582" s="77"/>
      <c r="AB6582" s="28"/>
      <c r="AC6582" s="28"/>
      <c r="AD6582" s="28"/>
      <c r="AE6582" s="28"/>
      <c r="AF6582" s="28"/>
      <c r="AG6582" s="28"/>
      <c r="AH6582" s="28"/>
      <c r="AI6582" s="28"/>
      <c r="AJ6582" s="28"/>
      <c r="AK6582" s="28"/>
      <c r="AL6582" s="28"/>
      <c r="AM6582" s="28"/>
      <c r="AN6582" s="28"/>
      <c r="AO6582" s="28"/>
      <c r="AP6582" s="28"/>
      <c r="AQ6582" s="28"/>
      <c r="AR6582" s="28"/>
      <c r="AS6582" s="28"/>
      <c r="AT6582" s="96"/>
      <c r="AU6582" s="28"/>
      <c r="AV6582" s="28"/>
      <c r="AW6582" s="28"/>
      <c r="AX6582" s="28"/>
      <c r="AY6582" s="28"/>
      <c r="AZ6582" s="28"/>
      <c r="BA6582" s="28"/>
      <c r="BB6582" s="28"/>
      <c r="BC6582" s="28"/>
      <c r="BD6582" s="28"/>
      <c r="BE6582" s="28"/>
    </row>
    <row r="6583" spans="3:57" ht="14.25" customHeight="1">
      <c r="C6583" s="46"/>
      <c r="D6583" s="28"/>
      <c r="E6583" s="28"/>
      <c r="F6583" s="28"/>
      <c r="G6583" s="28"/>
      <c r="H6583" s="28"/>
      <c r="I6583" s="28"/>
      <c r="J6583" s="28"/>
      <c r="K6583" s="28"/>
      <c r="L6583" s="28"/>
      <c r="M6583" s="28"/>
      <c r="N6583" s="28"/>
      <c r="O6583" s="28"/>
      <c r="P6583" s="60"/>
      <c r="Q6583" s="60"/>
      <c r="R6583" s="60"/>
      <c r="S6583" s="60"/>
      <c r="T6583" s="60"/>
      <c r="U6583" s="60"/>
      <c r="V6583" s="46"/>
      <c r="W6583" s="28"/>
      <c r="X6583" s="28"/>
      <c r="Y6583" s="28"/>
      <c r="AA6583" s="77"/>
      <c r="AB6583" s="28"/>
      <c r="AC6583" s="28"/>
      <c r="AD6583" s="28"/>
      <c r="AE6583" s="28"/>
      <c r="AF6583" s="28"/>
      <c r="AG6583" s="28"/>
      <c r="AH6583" s="28"/>
      <c r="AI6583" s="28"/>
      <c r="AJ6583" s="28"/>
      <c r="AK6583" s="28"/>
      <c r="AL6583" s="28"/>
      <c r="AM6583" s="28"/>
      <c r="AN6583" s="28"/>
      <c r="AO6583" s="28"/>
      <c r="AP6583" s="28"/>
      <c r="AQ6583" s="28"/>
      <c r="AR6583" s="28"/>
      <c r="AS6583" s="28"/>
      <c r="AT6583" s="96"/>
      <c r="AU6583" s="28"/>
      <c r="AV6583" s="28"/>
      <c r="AW6583" s="28"/>
      <c r="AX6583" s="28"/>
      <c r="AY6583" s="28"/>
      <c r="AZ6583" s="28"/>
      <c r="BA6583" s="28"/>
      <c r="BB6583" s="28"/>
      <c r="BC6583" s="28"/>
      <c r="BD6583" s="28"/>
      <c r="BE6583" s="28"/>
    </row>
    <row r="6584" spans="3:57" ht="14.25" customHeight="1">
      <c r="C6584" s="46"/>
      <c r="D6584" s="28"/>
      <c r="E6584" s="28"/>
      <c r="F6584" s="28"/>
      <c r="G6584" s="28"/>
      <c r="H6584" s="28"/>
      <c r="I6584" s="28"/>
      <c r="J6584" s="28"/>
      <c r="K6584" s="28"/>
      <c r="L6584" s="28"/>
      <c r="M6584" s="28"/>
      <c r="N6584" s="28"/>
      <c r="O6584" s="28"/>
      <c r="P6584" s="60"/>
      <c r="Q6584" s="60"/>
      <c r="R6584" s="60"/>
      <c r="S6584" s="60"/>
      <c r="T6584" s="60"/>
      <c r="U6584" s="60"/>
      <c r="V6584" s="46"/>
      <c r="W6584" s="28"/>
      <c r="X6584" s="28"/>
      <c r="Y6584" s="28"/>
      <c r="AA6584" s="77"/>
      <c r="AB6584" s="28"/>
      <c r="AC6584" s="28"/>
      <c r="AD6584" s="28"/>
      <c r="AE6584" s="28"/>
      <c r="AF6584" s="28"/>
      <c r="AG6584" s="28"/>
      <c r="AH6584" s="28"/>
      <c r="AI6584" s="28"/>
      <c r="AJ6584" s="28"/>
      <c r="AK6584" s="28"/>
      <c r="AL6584" s="28"/>
      <c r="AM6584" s="28"/>
      <c r="AN6584" s="28"/>
      <c r="AO6584" s="28"/>
      <c r="AP6584" s="28"/>
      <c r="AQ6584" s="28"/>
      <c r="AR6584" s="28"/>
      <c r="AS6584" s="28"/>
      <c r="AT6584" s="96"/>
      <c r="AU6584" s="28"/>
      <c r="AV6584" s="28"/>
      <c r="AW6584" s="28"/>
      <c r="AX6584" s="28"/>
      <c r="AY6584" s="28"/>
      <c r="AZ6584" s="28"/>
      <c r="BA6584" s="28"/>
      <c r="BB6584" s="28"/>
      <c r="BC6584" s="28"/>
      <c r="BD6584" s="28"/>
      <c r="BE6584" s="28"/>
    </row>
    <row r="6585" spans="3:57" ht="14.25" customHeight="1">
      <c r="C6585" s="46"/>
      <c r="D6585" s="28"/>
      <c r="E6585" s="28"/>
      <c r="F6585" s="28"/>
      <c r="G6585" s="28"/>
      <c r="H6585" s="28"/>
      <c r="I6585" s="28"/>
      <c r="J6585" s="28"/>
      <c r="K6585" s="28"/>
      <c r="L6585" s="28"/>
      <c r="M6585" s="28"/>
      <c r="N6585" s="28"/>
      <c r="O6585" s="28"/>
      <c r="P6585" s="60"/>
      <c r="Q6585" s="60"/>
      <c r="R6585" s="60"/>
      <c r="S6585" s="60"/>
      <c r="T6585" s="60"/>
      <c r="U6585" s="60"/>
      <c r="V6585" s="46"/>
      <c r="W6585" s="28"/>
      <c r="X6585" s="28"/>
      <c r="Y6585" s="28"/>
      <c r="AA6585" s="77"/>
      <c r="AB6585" s="28"/>
      <c r="AC6585" s="28"/>
      <c r="AD6585" s="28"/>
      <c r="AE6585" s="28"/>
      <c r="AF6585" s="28"/>
      <c r="AG6585" s="28"/>
      <c r="AH6585" s="28"/>
      <c r="AI6585" s="28"/>
      <c r="AJ6585" s="28"/>
      <c r="AK6585" s="28"/>
      <c r="AL6585" s="28"/>
      <c r="AM6585" s="28"/>
      <c r="AN6585" s="28"/>
      <c r="AO6585" s="28"/>
      <c r="AP6585" s="28"/>
      <c r="AQ6585" s="28"/>
      <c r="AR6585" s="28"/>
      <c r="AS6585" s="28"/>
      <c r="AT6585" s="96"/>
      <c r="AU6585" s="28"/>
      <c r="AV6585" s="28"/>
      <c r="AW6585" s="28"/>
      <c r="AX6585" s="28"/>
      <c r="AY6585" s="28"/>
      <c r="AZ6585" s="28"/>
      <c r="BA6585" s="28"/>
      <c r="BB6585" s="28"/>
      <c r="BC6585" s="28"/>
      <c r="BD6585" s="28"/>
      <c r="BE6585" s="28"/>
    </row>
    <row r="6586" spans="3:57" ht="14.25" customHeight="1">
      <c r="C6586" s="46"/>
      <c r="D6586" s="28"/>
      <c r="E6586" s="28"/>
      <c r="F6586" s="28"/>
      <c r="G6586" s="28"/>
      <c r="H6586" s="28"/>
      <c r="I6586" s="28"/>
      <c r="J6586" s="28"/>
      <c r="K6586" s="28"/>
      <c r="L6586" s="28"/>
      <c r="M6586" s="28"/>
      <c r="N6586" s="28"/>
      <c r="O6586" s="28"/>
      <c r="P6586" s="60"/>
      <c r="Q6586" s="60"/>
      <c r="R6586" s="60"/>
      <c r="S6586" s="60"/>
      <c r="T6586" s="60"/>
      <c r="U6586" s="60"/>
      <c r="V6586" s="46"/>
      <c r="W6586" s="28"/>
      <c r="X6586" s="28"/>
      <c r="Y6586" s="28"/>
      <c r="AA6586" s="77"/>
      <c r="AB6586" s="28"/>
      <c r="AC6586" s="28"/>
      <c r="AD6586" s="28"/>
      <c r="AE6586" s="28"/>
      <c r="AF6586" s="28"/>
      <c r="AG6586" s="28"/>
      <c r="AH6586" s="28"/>
      <c r="AI6586" s="28"/>
      <c r="AJ6586" s="28"/>
      <c r="AK6586" s="28"/>
      <c r="AL6586" s="28"/>
      <c r="AM6586" s="28"/>
      <c r="AN6586" s="28"/>
      <c r="AO6586" s="28"/>
      <c r="AP6586" s="28"/>
      <c r="AQ6586" s="28"/>
      <c r="AR6586" s="28"/>
      <c r="AS6586" s="28"/>
      <c r="AT6586" s="96"/>
      <c r="AU6586" s="28"/>
      <c r="AV6586" s="28"/>
      <c r="AW6586" s="28"/>
      <c r="AX6586" s="28"/>
      <c r="AY6586" s="28"/>
      <c r="AZ6586" s="28"/>
      <c r="BA6586" s="28"/>
      <c r="BB6586" s="28"/>
      <c r="BC6586" s="28"/>
      <c r="BD6586" s="28"/>
      <c r="BE6586" s="28"/>
    </row>
    <row r="6587" spans="3:57" ht="14.25" customHeight="1">
      <c r="C6587" s="46"/>
      <c r="D6587" s="28"/>
      <c r="E6587" s="28"/>
      <c r="F6587" s="28"/>
      <c r="G6587" s="28"/>
      <c r="H6587" s="28"/>
      <c r="I6587" s="28"/>
      <c r="J6587" s="28"/>
      <c r="K6587" s="28"/>
      <c r="L6587" s="28"/>
      <c r="M6587" s="28"/>
      <c r="N6587" s="28"/>
      <c r="O6587" s="28"/>
      <c r="P6587" s="60"/>
      <c r="Q6587" s="60"/>
      <c r="R6587" s="60"/>
      <c r="S6587" s="60"/>
      <c r="T6587" s="60"/>
      <c r="U6587" s="60"/>
      <c r="V6587" s="46"/>
      <c r="W6587" s="28"/>
      <c r="X6587" s="28"/>
      <c r="Y6587" s="28"/>
      <c r="AA6587" s="77"/>
      <c r="AB6587" s="28"/>
      <c r="AC6587" s="28"/>
      <c r="AD6587" s="28"/>
      <c r="AE6587" s="28"/>
      <c r="AF6587" s="28"/>
      <c r="AG6587" s="28"/>
      <c r="AH6587" s="28"/>
      <c r="AI6587" s="28"/>
      <c r="AJ6587" s="28"/>
      <c r="AK6587" s="28"/>
      <c r="AL6587" s="28"/>
      <c r="AM6587" s="28"/>
      <c r="AN6587" s="28"/>
      <c r="AO6587" s="28"/>
      <c r="AP6587" s="28"/>
      <c r="AQ6587" s="28"/>
      <c r="AR6587" s="28"/>
      <c r="AS6587" s="28"/>
      <c r="AT6587" s="96"/>
      <c r="AU6587" s="28"/>
      <c r="AV6587" s="28"/>
      <c r="AW6587" s="28"/>
      <c r="AX6587" s="28"/>
      <c r="AY6587" s="28"/>
      <c r="AZ6587" s="28"/>
      <c r="BA6587" s="28"/>
      <c r="BB6587" s="28"/>
      <c r="BC6587" s="28"/>
      <c r="BD6587" s="28"/>
      <c r="BE6587" s="28"/>
    </row>
    <row r="6588" spans="3:57" ht="14.25" customHeight="1">
      <c r="C6588" s="46"/>
      <c r="D6588" s="28"/>
      <c r="E6588" s="28"/>
      <c r="F6588" s="28"/>
      <c r="G6588" s="28"/>
      <c r="H6588" s="28"/>
      <c r="I6588" s="28"/>
      <c r="J6588" s="28"/>
      <c r="K6588" s="28"/>
      <c r="L6588" s="28"/>
      <c r="M6588" s="28"/>
      <c r="N6588" s="28"/>
      <c r="O6588" s="28"/>
      <c r="P6588" s="60"/>
      <c r="Q6588" s="60"/>
      <c r="R6588" s="60"/>
      <c r="S6588" s="60"/>
      <c r="T6588" s="60"/>
      <c r="U6588" s="60"/>
      <c r="V6588" s="46"/>
      <c r="W6588" s="28"/>
      <c r="X6588" s="28"/>
      <c r="Y6588" s="28"/>
      <c r="AA6588" s="77"/>
      <c r="AB6588" s="28"/>
      <c r="AC6588" s="28"/>
      <c r="AD6588" s="28"/>
      <c r="AE6588" s="28"/>
      <c r="AF6588" s="28"/>
      <c r="AG6588" s="28"/>
      <c r="AH6588" s="28"/>
      <c r="AI6588" s="28"/>
      <c r="AJ6588" s="28"/>
      <c r="AK6588" s="28"/>
      <c r="AL6588" s="28"/>
      <c r="AM6588" s="28"/>
      <c r="AN6588" s="28"/>
      <c r="AO6588" s="28"/>
      <c r="AP6588" s="28"/>
      <c r="AQ6588" s="28"/>
      <c r="AR6588" s="28"/>
      <c r="AS6588" s="28"/>
      <c r="AT6588" s="96"/>
      <c r="AU6588" s="28"/>
      <c r="AV6588" s="28"/>
      <c r="AW6588" s="28"/>
      <c r="AX6588" s="28"/>
      <c r="AY6588" s="28"/>
      <c r="AZ6588" s="28"/>
      <c r="BA6588" s="28"/>
      <c r="BB6588" s="28"/>
      <c r="BC6588" s="28"/>
      <c r="BD6588" s="28"/>
      <c r="BE6588" s="28"/>
    </row>
    <row r="6589" spans="3:57" ht="14.25" customHeight="1">
      <c r="C6589" s="46"/>
      <c r="D6589" s="28"/>
      <c r="E6589" s="28"/>
      <c r="F6589" s="28"/>
      <c r="G6589" s="28"/>
      <c r="H6589" s="28"/>
      <c r="I6589" s="28"/>
      <c r="J6589" s="28"/>
      <c r="K6589" s="28"/>
      <c r="L6589" s="28"/>
      <c r="M6589" s="28"/>
      <c r="N6589" s="28"/>
      <c r="O6589" s="28"/>
      <c r="P6589" s="60"/>
      <c r="Q6589" s="60"/>
      <c r="R6589" s="60"/>
      <c r="S6589" s="60"/>
      <c r="T6589" s="60"/>
      <c r="U6589" s="60"/>
      <c r="V6589" s="46"/>
      <c r="W6589" s="28"/>
      <c r="X6589" s="28"/>
      <c r="Y6589" s="28"/>
      <c r="AA6589" s="77"/>
      <c r="AB6589" s="28"/>
      <c r="AC6589" s="28"/>
      <c r="AD6589" s="28"/>
      <c r="AE6589" s="28"/>
      <c r="AF6589" s="28"/>
      <c r="AG6589" s="28"/>
      <c r="AH6589" s="28"/>
      <c r="AI6589" s="28"/>
      <c r="AJ6589" s="28"/>
      <c r="AK6589" s="28"/>
      <c r="AL6589" s="28"/>
      <c r="AM6589" s="28"/>
      <c r="AN6589" s="28"/>
      <c r="AO6589" s="28"/>
      <c r="AP6589" s="28"/>
      <c r="AQ6589" s="28"/>
      <c r="AR6589" s="28"/>
      <c r="AS6589" s="28"/>
      <c r="AT6589" s="96"/>
      <c r="AU6589" s="28"/>
      <c r="AV6589" s="28"/>
      <c r="AW6589" s="28"/>
      <c r="AX6589" s="28"/>
      <c r="AY6589" s="28"/>
      <c r="AZ6589" s="28"/>
      <c r="BA6589" s="28"/>
      <c r="BB6589" s="28"/>
      <c r="BC6589" s="28"/>
      <c r="BD6589" s="28"/>
      <c r="BE6589" s="28"/>
    </row>
    <row r="6590" spans="3:57" ht="14.25" customHeight="1">
      <c r="C6590" s="46"/>
      <c r="D6590" s="28"/>
      <c r="E6590" s="28"/>
      <c r="F6590" s="28"/>
      <c r="G6590" s="28"/>
      <c r="H6590" s="28"/>
      <c r="I6590" s="28"/>
      <c r="J6590" s="28"/>
      <c r="K6590" s="28"/>
      <c r="L6590" s="28"/>
      <c r="M6590" s="28"/>
      <c r="N6590" s="28"/>
      <c r="O6590" s="28"/>
      <c r="P6590" s="60"/>
      <c r="Q6590" s="60"/>
      <c r="R6590" s="60"/>
      <c r="S6590" s="60"/>
      <c r="T6590" s="60"/>
      <c r="U6590" s="60"/>
      <c r="V6590" s="46"/>
      <c r="W6590" s="28"/>
      <c r="X6590" s="28"/>
      <c r="Y6590" s="28"/>
      <c r="AA6590" s="77"/>
      <c r="AB6590" s="28"/>
      <c r="AC6590" s="28"/>
      <c r="AD6590" s="28"/>
      <c r="AE6590" s="28"/>
      <c r="AF6590" s="28"/>
      <c r="AG6590" s="28"/>
      <c r="AH6590" s="28"/>
      <c r="AI6590" s="28"/>
      <c r="AJ6590" s="28"/>
      <c r="AK6590" s="28"/>
      <c r="AL6590" s="28"/>
      <c r="AM6590" s="28"/>
      <c r="AN6590" s="28"/>
      <c r="AO6590" s="28"/>
      <c r="AP6590" s="28"/>
      <c r="AQ6590" s="28"/>
      <c r="AR6590" s="28"/>
      <c r="AS6590" s="28"/>
      <c r="AT6590" s="96"/>
      <c r="AU6590" s="28"/>
      <c r="AV6590" s="28"/>
      <c r="AW6590" s="28"/>
      <c r="AX6590" s="28"/>
      <c r="AY6590" s="28"/>
      <c r="AZ6590" s="28"/>
      <c r="BA6590" s="28"/>
      <c r="BB6590" s="28"/>
      <c r="BC6590" s="28"/>
      <c r="BD6590" s="28"/>
      <c r="BE6590" s="28"/>
    </row>
    <row r="6591" spans="3:57" ht="14.25" customHeight="1">
      <c r="C6591" s="46"/>
      <c r="D6591" s="28"/>
      <c r="E6591" s="28"/>
      <c r="F6591" s="28"/>
      <c r="G6591" s="28"/>
      <c r="H6591" s="28"/>
      <c r="I6591" s="28"/>
      <c r="J6591" s="28"/>
      <c r="K6591" s="28"/>
      <c r="L6591" s="28"/>
      <c r="M6591" s="28"/>
      <c r="N6591" s="28"/>
      <c r="O6591" s="28"/>
      <c r="P6591" s="60"/>
      <c r="Q6591" s="60"/>
      <c r="R6591" s="60"/>
      <c r="S6591" s="60"/>
      <c r="T6591" s="60"/>
      <c r="U6591" s="60"/>
      <c r="V6591" s="46"/>
      <c r="W6591" s="28"/>
      <c r="X6591" s="28"/>
      <c r="Y6591" s="28"/>
      <c r="AA6591" s="77"/>
      <c r="AB6591" s="28"/>
      <c r="AC6591" s="28"/>
      <c r="AD6591" s="28"/>
      <c r="AE6591" s="28"/>
      <c r="AF6591" s="28"/>
      <c r="AG6591" s="28"/>
      <c r="AH6591" s="28"/>
      <c r="AI6591" s="28"/>
      <c r="AJ6591" s="28"/>
      <c r="AK6591" s="28"/>
      <c r="AL6591" s="28"/>
      <c r="AM6591" s="28"/>
      <c r="AN6591" s="28"/>
      <c r="AO6591" s="28"/>
      <c r="AP6591" s="28"/>
      <c r="AQ6591" s="28"/>
      <c r="AR6591" s="28"/>
      <c r="AS6591" s="28"/>
      <c r="AT6591" s="96"/>
      <c r="AU6591" s="28"/>
      <c r="AV6591" s="28"/>
      <c r="AW6591" s="28"/>
      <c r="AX6591" s="28"/>
      <c r="AY6591" s="28"/>
      <c r="AZ6591" s="28"/>
      <c r="BA6591" s="28"/>
      <c r="BB6591" s="28"/>
      <c r="BC6591" s="28"/>
      <c r="BD6591" s="28"/>
      <c r="BE6591" s="28"/>
    </row>
    <row r="6592" spans="3:57" ht="14.25" customHeight="1">
      <c r="C6592" s="46"/>
      <c r="D6592" s="28"/>
      <c r="E6592" s="28"/>
      <c r="F6592" s="28"/>
      <c r="G6592" s="28"/>
      <c r="H6592" s="28"/>
      <c r="I6592" s="28"/>
      <c r="J6592" s="28"/>
      <c r="K6592" s="28"/>
      <c r="L6592" s="28"/>
      <c r="M6592" s="28"/>
      <c r="N6592" s="28"/>
      <c r="O6592" s="28"/>
      <c r="P6592" s="60"/>
      <c r="Q6592" s="60"/>
      <c r="R6592" s="60"/>
      <c r="S6592" s="60"/>
      <c r="T6592" s="60"/>
      <c r="U6592" s="60"/>
      <c r="V6592" s="46"/>
      <c r="W6592" s="28"/>
      <c r="X6592" s="28"/>
      <c r="Y6592" s="28"/>
      <c r="AA6592" s="77"/>
      <c r="AB6592" s="28"/>
      <c r="AC6592" s="28"/>
      <c r="AD6592" s="28"/>
      <c r="AE6592" s="28"/>
      <c r="AF6592" s="28"/>
      <c r="AG6592" s="28"/>
      <c r="AH6592" s="28"/>
      <c r="AI6592" s="28"/>
      <c r="AJ6592" s="28"/>
      <c r="AK6592" s="28"/>
      <c r="AL6592" s="28"/>
      <c r="AM6592" s="28"/>
      <c r="AN6592" s="28"/>
      <c r="AO6592" s="28"/>
      <c r="AP6592" s="28"/>
      <c r="AQ6592" s="28"/>
      <c r="AR6592" s="28"/>
      <c r="AS6592" s="28"/>
      <c r="AT6592" s="96"/>
      <c r="AU6592" s="28"/>
      <c r="AV6592" s="28"/>
      <c r="AW6592" s="28"/>
      <c r="AX6592" s="28"/>
      <c r="AY6592" s="28"/>
      <c r="AZ6592" s="28"/>
      <c r="BA6592" s="28"/>
      <c r="BB6592" s="28"/>
      <c r="BC6592" s="28"/>
      <c r="BD6592" s="28"/>
      <c r="BE6592" s="28"/>
    </row>
    <row r="6593" spans="3:57" ht="14.25" customHeight="1">
      <c r="C6593" s="46"/>
      <c r="D6593" s="28"/>
      <c r="E6593" s="28"/>
      <c r="F6593" s="28"/>
      <c r="G6593" s="28"/>
      <c r="H6593" s="28"/>
      <c r="I6593" s="28"/>
      <c r="J6593" s="28"/>
      <c r="K6593" s="28"/>
      <c r="L6593" s="28"/>
      <c r="M6593" s="28"/>
      <c r="N6593" s="28"/>
      <c r="O6593" s="28"/>
      <c r="P6593" s="60"/>
      <c r="Q6593" s="60"/>
      <c r="R6593" s="60"/>
      <c r="S6593" s="60"/>
      <c r="T6593" s="60"/>
      <c r="U6593" s="60"/>
      <c r="V6593" s="46"/>
      <c r="W6593" s="28"/>
      <c r="X6593" s="28"/>
      <c r="Y6593" s="28"/>
      <c r="AA6593" s="77"/>
      <c r="AB6593" s="28"/>
      <c r="AC6593" s="28"/>
      <c r="AD6593" s="28"/>
      <c r="AE6593" s="28"/>
      <c r="AF6593" s="28"/>
      <c r="AG6593" s="28"/>
      <c r="AH6593" s="28"/>
      <c r="AI6593" s="28"/>
      <c r="AJ6593" s="28"/>
      <c r="AK6593" s="28"/>
      <c r="AL6593" s="28"/>
      <c r="AM6593" s="28"/>
      <c r="AN6593" s="28"/>
      <c r="AO6593" s="28"/>
      <c r="AP6593" s="28"/>
      <c r="AQ6593" s="28"/>
      <c r="AR6593" s="28"/>
      <c r="AS6593" s="28"/>
      <c r="AT6593" s="96"/>
      <c r="AU6593" s="28"/>
      <c r="AV6593" s="28"/>
      <c r="AW6593" s="28"/>
      <c r="AX6593" s="28"/>
      <c r="AY6593" s="28"/>
      <c r="AZ6593" s="28"/>
      <c r="BA6593" s="28"/>
      <c r="BB6593" s="28"/>
      <c r="BC6593" s="28"/>
      <c r="BD6593" s="28"/>
      <c r="BE6593" s="28"/>
    </row>
    <row r="6594" spans="3:57" ht="14.25" customHeight="1">
      <c r="C6594" s="46"/>
      <c r="D6594" s="28"/>
      <c r="E6594" s="28"/>
      <c r="F6594" s="28"/>
      <c r="G6594" s="28"/>
      <c r="H6594" s="28"/>
      <c r="I6594" s="28"/>
      <c r="J6594" s="28"/>
      <c r="K6594" s="28"/>
      <c r="L6594" s="28"/>
      <c r="M6594" s="28"/>
      <c r="N6594" s="28"/>
      <c r="O6594" s="28"/>
      <c r="P6594" s="60"/>
      <c r="Q6594" s="60"/>
      <c r="R6594" s="60"/>
      <c r="S6594" s="60"/>
      <c r="T6594" s="60"/>
      <c r="U6594" s="60"/>
      <c r="V6594" s="46"/>
      <c r="W6594" s="28"/>
      <c r="X6594" s="28"/>
      <c r="Y6594" s="28"/>
      <c r="AA6594" s="77"/>
      <c r="AB6594" s="28"/>
      <c r="AC6594" s="28"/>
      <c r="AD6594" s="28"/>
      <c r="AE6594" s="28"/>
      <c r="AF6594" s="28"/>
      <c r="AG6594" s="28"/>
      <c r="AH6594" s="28"/>
      <c r="AI6594" s="28"/>
      <c r="AJ6594" s="28"/>
      <c r="AK6594" s="28"/>
      <c r="AL6594" s="28"/>
      <c r="AM6594" s="28"/>
      <c r="AN6594" s="28"/>
      <c r="AO6594" s="28"/>
      <c r="AP6594" s="28"/>
      <c r="AQ6594" s="28"/>
      <c r="AR6594" s="28"/>
      <c r="AS6594" s="28"/>
      <c r="AT6594" s="96"/>
      <c r="AU6594" s="28"/>
      <c r="AV6594" s="28"/>
      <c r="AW6594" s="28"/>
      <c r="AX6594" s="28"/>
      <c r="AY6594" s="28"/>
      <c r="AZ6594" s="28"/>
      <c r="BA6594" s="28"/>
      <c r="BB6594" s="28"/>
      <c r="BC6594" s="28"/>
      <c r="BD6594" s="28"/>
      <c r="BE6594" s="28"/>
    </row>
    <row r="6595" spans="3:57" ht="14.25" customHeight="1">
      <c r="C6595" s="46"/>
      <c r="D6595" s="28"/>
      <c r="E6595" s="28"/>
      <c r="F6595" s="28"/>
      <c r="G6595" s="28"/>
      <c r="H6595" s="28"/>
      <c r="I6595" s="28"/>
      <c r="J6595" s="28"/>
      <c r="K6595" s="28"/>
      <c r="L6595" s="28"/>
      <c r="M6595" s="28"/>
      <c r="N6595" s="28"/>
      <c r="O6595" s="28"/>
      <c r="P6595" s="60"/>
      <c r="Q6595" s="60"/>
      <c r="R6595" s="60"/>
      <c r="S6595" s="60"/>
      <c r="T6595" s="60"/>
      <c r="U6595" s="60"/>
      <c r="V6595" s="46"/>
      <c r="W6595" s="28"/>
      <c r="X6595" s="28"/>
      <c r="Y6595" s="28"/>
      <c r="AA6595" s="77"/>
      <c r="AB6595" s="28"/>
      <c r="AC6595" s="28"/>
      <c r="AD6595" s="28"/>
      <c r="AE6595" s="28"/>
      <c r="AF6595" s="28"/>
      <c r="AG6595" s="28"/>
      <c r="AH6595" s="28"/>
      <c r="AI6595" s="28"/>
      <c r="AJ6595" s="28"/>
      <c r="AK6595" s="28"/>
      <c r="AL6595" s="28"/>
      <c r="AM6595" s="28"/>
      <c r="AN6595" s="28"/>
      <c r="AO6595" s="28"/>
      <c r="AP6595" s="28"/>
      <c r="AQ6595" s="28"/>
      <c r="AR6595" s="28"/>
      <c r="AS6595" s="28"/>
      <c r="AT6595" s="96"/>
      <c r="AU6595" s="28"/>
      <c r="AV6595" s="28"/>
      <c r="AW6595" s="28"/>
      <c r="AX6595" s="28"/>
      <c r="AY6595" s="28"/>
      <c r="AZ6595" s="28"/>
      <c r="BA6595" s="28"/>
      <c r="BB6595" s="28"/>
      <c r="BC6595" s="28"/>
      <c r="BD6595" s="28"/>
      <c r="BE6595" s="28"/>
    </row>
    <row r="6596" spans="3:57" ht="14.25" customHeight="1">
      <c r="C6596" s="46"/>
      <c r="D6596" s="28"/>
      <c r="E6596" s="28"/>
      <c r="F6596" s="28"/>
      <c r="G6596" s="28"/>
      <c r="H6596" s="28"/>
      <c r="I6596" s="28"/>
      <c r="J6596" s="28"/>
      <c r="K6596" s="28"/>
      <c r="L6596" s="28"/>
      <c r="M6596" s="28"/>
      <c r="N6596" s="28"/>
      <c r="O6596" s="28"/>
      <c r="P6596" s="60"/>
      <c r="Q6596" s="60"/>
      <c r="R6596" s="60"/>
      <c r="S6596" s="60"/>
      <c r="T6596" s="60"/>
      <c r="U6596" s="60"/>
      <c r="V6596" s="46"/>
      <c r="W6596" s="28"/>
      <c r="X6596" s="28"/>
      <c r="Y6596" s="28"/>
      <c r="AA6596" s="77"/>
      <c r="AB6596" s="28"/>
      <c r="AC6596" s="28"/>
      <c r="AD6596" s="28"/>
      <c r="AE6596" s="28"/>
      <c r="AF6596" s="28"/>
      <c r="AG6596" s="28"/>
      <c r="AH6596" s="28"/>
      <c r="AI6596" s="28"/>
      <c r="AJ6596" s="28"/>
      <c r="AK6596" s="28"/>
      <c r="AL6596" s="28"/>
      <c r="AM6596" s="28"/>
      <c r="AN6596" s="28"/>
      <c r="AO6596" s="28"/>
      <c r="AP6596" s="28"/>
      <c r="AQ6596" s="28"/>
      <c r="AR6596" s="28"/>
      <c r="AS6596" s="28"/>
      <c r="AT6596" s="96"/>
      <c r="AU6596" s="28"/>
      <c r="AV6596" s="28"/>
      <c r="AW6596" s="28"/>
      <c r="AX6596" s="28"/>
      <c r="AY6596" s="28"/>
      <c r="AZ6596" s="28"/>
      <c r="BA6596" s="28"/>
      <c r="BB6596" s="28"/>
      <c r="BC6596" s="28"/>
      <c r="BD6596" s="28"/>
      <c r="BE6596" s="28"/>
    </row>
    <row r="6597" spans="3:57" ht="14.25" customHeight="1">
      <c r="C6597" s="46"/>
      <c r="D6597" s="28"/>
      <c r="E6597" s="28"/>
      <c r="F6597" s="28"/>
      <c r="G6597" s="28"/>
      <c r="H6597" s="28"/>
      <c r="I6597" s="28"/>
      <c r="J6597" s="28"/>
      <c r="K6597" s="28"/>
      <c r="L6597" s="28"/>
      <c r="M6597" s="28"/>
      <c r="N6597" s="28"/>
      <c r="O6597" s="28"/>
      <c r="P6597" s="60"/>
      <c r="Q6597" s="60"/>
      <c r="R6597" s="60"/>
      <c r="S6597" s="60"/>
      <c r="T6597" s="60"/>
      <c r="U6597" s="60"/>
      <c r="V6597" s="46"/>
      <c r="W6597" s="28"/>
      <c r="X6597" s="28"/>
      <c r="Y6597" s="28"/>
      <c r="AA6597" s="77"/>
      <c r="AB6597" s="28"/>
      <c r="AC6597" s="28"/>
      <c r="AD6597" s="28"/>
      <c r="AE6597" s="28"/>
      <c r="AF6597" s="28"/>
      <c r="AG6597" s="28"/>
      <c r="AH6597" s="28"/>
      <c r="AI6597" s="28"/>
      <c r="AJ6597" s="28"/>
      <c r="AK6597" s="28"/>
      <c r="AL6597" s="28"/>
      <c r="AM6597" s="28"/>
      <c r="AN6597" s="28"/>
      <c r="AO6597" s="28"/>
      <c r="AP6597" s="28"/>
      <c r="AQ6597" s="28"/>
      <c r="AR6597" s="28"/>
      <c r="AS6597" s="28"/>
      <c r="AT6597" s="96"/>
      <c r="AU6597" s="28"/>
      <c r="AV6597" s="28"/>
      <c r="AW6597" s="28"/>
      <c r="AX6597" s="28"/>
      <c r="AY6597" s="28"/>
      <c r="AZ6597" s="28"/>
      <c r="BA6597" s="28"/>
      <c r="BB6597" s="28"/>
      <c r="BC6597" s="28"/>
      <c r="BD6597" s="28"/>
      <c r="BE6597" s="28"/>
    </row>
    <row r="6598" spans="3:57" ht="14.25" customHeight="1">
      <c r="C6598" s="46"/>
      <c r="D6598" s="28"/>
      <c r="E6598" s="28"/>
      <c r="F6598" s="28"/>
      <c r="G6598" s="28"/>
      <c r="H6598" s="28"/>
      <c r="I6598" s="28"/>
      <c r="J6598" s="28"/>
      <c r="K6598" s="28"/>
      <c r="L6598" s="28"/>
      <c r="M6598" s="28"/>
      <c r="N6598" s="28"/>
      <c r="O6598" s="28"/>
      <c r="P6598" s="60"/>
      <c r="Q6598" s="60"/>
      <c r="R6598" s="60"/>
      <c r="S6598" s="60"/>
      <c r="T6598" s="60"/>
      <c r="U6598" s="60"/>
      <c r="V6598" s="46"/>
      <c r="W6598" s="28"/>
      <c r="X6598" s="28"/>
      <c r="Y6598" s="28"/>
      <c r="AA6598" s="77"/>
      <c r="AB6598" s="28"/>
      <c r="AC6598" s="28"/>
      <c r="AD6598" s="28"/>
      <c r="AE6598" s="28"/>
      <c r="AF6598" s="28"/>
      <c r="AG6598" s="28"/>
      <c r="AH6598" s="28"/>
      <c r="AI6598" s="28"/>
      <c r="AJ6598" s="28"/>
      <c r="AK6598" s="28"/>
      <c r="AL6598" s="28"/>
      <c r="AM6598" s="28"/>
      <c r="AN6598" s="28"/>
      <c r="AO6598" s="28"/>
      <c r="AP6598" s="28"/>
      <c r="AQ6598" s="28"/>
      <c r="AR6598" s="28"/>
      <c r="AS6598" s="28"/>
      <c r="AT6598" s="96"/>
      <c r="AU6598" s="28"/>
      <c r="AV6598" s="28"/>
      <c r="AW6598" s="28"/>
      <c r="AX6598" s="28"/>
      <c r="AY6598" s="28"/>
      <c r="AZ6598" s="28"/>
      <c r="BA6598" s="28"/>
      <c r="BB6598" s="28"/>
      <c r="BC6598" s="28"/>
      <c r="BD6598" s="28"/>
      <c r="BE6598" s="28"/>
    </row>
    <row r="6599" spans="3:57" ht="14.25" customHeight="1">
      <c r="C6599" s="46"/>
      <c r="D6599" s="28"/>
      <c r="E6599" s="28"/>
      <c r="F6599" s="28"/>
      <c r="G6599" s="28"/>
      <c r="H6599" s="28"/>
      <c r="I6599" s="28"/>
      <c r="J6599" s="28"/>
      <c r="K6599" s="28"/>
      <c r="L6599" s="28"/>
      <c r="M6599" s="28"/>
      <c r="N6599" s="28"/>
      <c r="O6599" s="28"/>
      <c r="P6599" s="60"/>
      <c r="Q6599" s="60"/>
      <c r="R6599" s="60"/>
      <c r="S6599" s="60"/>
      <c r="T6599" s="60"/>
      <c r="U6599" s="60"/>
      <c r="V6599" s="46"/>
      <c r="W6599" s="28"/>
      <c r="X6599" s="28"/>
      <c r="Y6599" s="28"/>
      <c r="AA6599" s="77"/>
      <c r="AB6599" s="28"/>
      <c r="AC6599" s="28"/>
      <c r="AD6599" s="28"/>
      <c r="AE6599" s="28"/>
      <c r="AF6599" s="28"/>
      <c r="AG6599" s="28"/>
      <c r="AH6599" s="28"/>
      <c r="AI6599" s="28"/>
      <c r="AJ6599" s="28"/>
      <c r="AK6599" s="28"/>
      <c r="AL6599" s="28"/>
      <c r="AM6599" s="28"/>
      <c r="AN6599" s="28"/>
      <c r="AO6599" s="28"/>
      <c r="AP6599" s="28"/>
      <c r="AQ6599" s="28"/>
      <c r="AR6599" s="28"/>
      <c r="AS6599" s="28"/>
      <c r="AT6599" s="96"/>
      <c r="AU6599" s="28"/>
      <c r="AV6599" s="28"/>
      <c r="AW6599" s="28"/>
      <c r="AX6599" s="28"/>
      <c r="AY6599" s="28"/>
      <c r="AZ6599" s="28"/>
      <c r="BA6599" s="28"/>
      <c r="BB6599" s="28"/>
      <c r="BC6599" s="28"/>
      <c r="BD6599" s="28"/>
      <c r="BE6599" s="28"/>
    </row>
    <row r="6600" spans="3:57" ht="14.25" customHeight="1">
      <c r="C6600" s="46"/>
      <c r="D6600" s="28"/>
      <c r="E6600" s="28"/>
      <c r="F6600" s="28"/>
      <c r="G6600" s="28"/>
      <c r="H6600" s="28"/>
      <c r="I6600" s="28"/>
      <c r="J6600" s="28"/>
      <c r="K6600" s="28"/>
      <c r="L6600" s="28"/>
      <c r="M6600" s="28"/>
      <c r="N6600" s="28"/>
      <c r="O6600" s="28"/>
      <c r="P6600" s="60"/>
      <c r="Q6600" s="60"/>
      <c r="R6600" s="60"/>
      <c r="S6600" s="60"/>
      <c r="T6600" s="60"/>
      <c r="U6600" s="60"/>
      <c r="V6600" s="46"/>
      <c r="W6600" s="28"/>
      <c r="X6600" s="28"/>
      <c r="Y6600" s="28"/>
      <c r="AA6600" s="77"/>
      <c r="AB6600" s="28"/>
      <c r="AC6600" s="28"/>
      <c r="AD6600" s="28"/>
      <c r="AE6600" s="28"/>
      <c r="AF6600" s="28"/>
      <c r="AG6600" s="28"/>
      <c r="AH6600" s="28"/>
      <c r="AI6600" s="28"/>
      <c r="AJ6600" s="28"/>
      <c r="AK6600" s="28"/>
      <c r="AL6600" s="28"/>
      <c r="AM6600" s="28"/>
      <c r="AN6600" s="28"/>
      <c r="AO6600" s="28"/>
      <c r="AP6600" s="28"/>
      <c r="AQ6600" s="28"/>
      <c r="AR6600" s="28"/>
      <c r="AS6600" s="28"/>
      <c r="AT6600" s="96"/>
      <c r="AU6600" s="28"/>
      <c r="AV6600" s="28"/>
      <c r="AW6600" s="28"/>
      <c r="AX6600" s="28"/>
      <c r="AY6600" s="28"/>
      <c r="AZ6600" s="28"/>
      <c r="BA6600" s="28"/>
      <c r="BB6600" s="28"/>
      <c r="BC6600" s="28"/>
      <c r="BD6600" s="28"/>
      <c r="BE6600" s="28"/>
    </row>
    <row r="6601" spans="3:57" ht="14.25" customHeight="1">
      <c r="C6601" s="46"/>
      <c r="D6601" s="28"/>
      <c r="E6601" s="28"/>
      <c r="F6601" s="28"/>
      <c r="G6601" s="28"/>
      <c r="H6601" s="28"/>
      <c r="I6601" s="28"/>
      <c r="J6601" s="28"/>
      <c r="K6601" s="28"/>
      <c r="L6601" s="28"/>
      <c r="M6601" s="28"/>
      <c r="N6601" s="28"/>
      <c r="O6601" s="28"/>
      <c r="P6601" s="60"/>
      <c r="Q6601" s="60"/>
      <c r="R6601" s="60"/>
      <c r="S6601" s="60"/>
      <c r="T6601" s="60"/>
      <c r="U6601" s="60"/>
      <c r="V6601" s="46"/>
      <c r="W6601" s="28"/>
      <c r="X6601" s="28"/>
      <c r="Y6601" s="28"/>
      <c r="AA6601" s="77"/>
      <c r="AB6601" s="28"/>
      <c r="AC6601" s="28"/>
      <c r="AD6601" s="28"/>
      <c r="AE6601" s="28"/>
      <c r="AF6601" s="28"/>
      <c r="AG6601" s="28"/>
      <c r="AH6601" s="28"/>
      <c r="AI6601" s="28"/>
      <c r="AJ6601" s="28"/>
      <c r="AK6601" s="28"/>
      <c r="AL6601" s="28"/>
      <c r="AM6601" s="28"/>
      <c r="AN6601" s="28"/>
      <c r="AO6601" s="28"/>
      <c r="AP6601" s="28"/>
      <c r="AQ6601" s="28"/>
      <c r="AR6601" s="28"/>
      <c r="AS6601" s="28"/>
      <c r="AT6601" s="96"/>
      <c r="AU6601" s="28"/>
      <c r="AV6601" s="28"/>
      <c r="AW6601" s="28"/>
      <c r="AX6601" s="28"/>
      <c r="AY6601" s="28"/>
      <c r="AZ6601" s="28"/>
      <c r="BA6601" s="28"/>
      <c r="BB6601" s="28"/>
      <c r="BC6601" s="28"/>
      <c r="BD6601" s="28"/>
      <c r="BE6601" s="28"/>
    </row>
    <row r="6602" spans="3:57" ht="14.25" customHeight="1">
      <c r="C6602" s="46"/>
      <c r="D6602" s="28"/>
      <c r="E6602" s="28"/>
      <c r="F6602" s="28"/>
      <c r="G6602" s="28"/>
      <c r="H6602" s="28"/>
      <c r="I6602" s="28"/>
      <c r="J6602" s="28"/>
      <c r="K6602" s="28"/>
      <c r="L6602" s="28"/>
      <c r="M6602" s="28"/>
      <c r="N6602" s="28"/>
      <c r="O6602" s="28"/>
      <c r="P6602" s="60"/>
      <c r="Q6602" s="60"/>
      <c r="R6602" s="60"/>
      <c r="S6602" s="60"/>
      <c r="T6602" s="60"/>
      <c r="U6602" s="60"/>
      <c r="V6602" s="46"/>
      <c r="W6602" s="28"/>
      <c r="X6602" s="28"/>
      <c r="Y6602" s="28"/>
      <c r="AA6602" s="77"/>
      <c r="AB6602" s="28"/>
      <c r="AC6602" s="28"/>
      <c r="AD6602" s="28"/>
      <c r="AE6602" s="28"/>
      <c r="AF6602" s="28"/>
      <c r="AG6602" s="28"/>
      <c r="AH6602" s="28"/>
      <c r="AI6602" s="28"/>
      <c r="AJ6602" s="28"/>
      <c r="AK6602" s="28"/>
      <c r="AL6602" s="28"/>
      <c r="AM6602" s="28"/>
      <c r="AN6602" s="28"/>
      <c r="AO6602" s="28"/>
      <c r="AP6602" s="28"/>
      <c r="AQ6602" s="28"/>
      <c r="AR6602" s="28"/>
      <c r="AS6602" s="28"/>
      <c r="AT6602" s="96"/>
      <c r="AU6602" s="28"/>
      <c r="AV6602" s="28"/>
      <c r="AW6602" s="28"/>
      <c r="AX6602" s="28"/>
      <c r="AY6602" s="28"/>
      <c r="AZ6602" s="28"/>
      <c r="BA6602" s="28"/>
      <c r="BB6602" s="28"/>
      <c r="BC6602" s="28"/>
      <c r="BD6602" s="28"/>
      <c r="BE6602" s="28"/>
    </row>
    <row r="6603" spans="3:57" ht="14.25" customHeight="1">
      <c r="C6603" s="46"/>
      <c r="D6603" s="28"/>
      <c r="E6603" s="28"/>
      <c r="F6603" s="28"/>
      <c r="G6603" s="28"/>
      <c r="H6603" s="28"/>
      <c r="I6603" s="28"/>
      <c r="J6603" s="28"/>
      <c r="K6603" s="28"/>
      <c r="L6603" s="28"/>
      <c r="M6603" s="28"/>
      <c r="N6603" s="28"/>
      <c r="O6603" s="28"/>
      <c r="P6603" s="60"/>
      <c r="Q6603" s="60"/>
      <c r="R6603" s="60"/>
      <c r="S6603" s="60"/>
      <c r="T6603" s="60"/>
      <c r="U6603" s="60"/>
      <c r="V6603" s="46"/>
      <c r="W6603" s="28"/>
      <c r="X6603" s="28"/>
      <c r="Y6603" s="28"/>
      <c r="AA6603" s="77"/>
      <c r="AB6603" s="28"/>
      <c r="AC6603" s="28"/>
      <c r="AD6603" s="28"/>
      <c r="AE6603" s="28"/>
      <c r="AF6603" s="28"/>
      <c r="AG6603" s="28"/>
      <c r="AH6603" s="28"/>
      <c r="AI6603" s="28"/>
      <c r="AJ6603" s="28"/>
      <c r="AK6603" s="28"/>
      <c r="AL6603" s="28"/>
      <c r="AM6603" s="28"/>
      <c r="AN6603" s="28"/>
      <c r="AO6603" s="28"/>
      <c r="AP6603" s="28"/>
      <c r="AQ6603" s="28"/>
      <c r="AR6603" s="28"/>
      <c r="AS6603" s="28"/>
      <c r="AT6603" s="96"/>
      <c r="AU6603" s="28"/>
      <c r="AV6603" s="28"/>
      <c r="AW6603" s="28"/>
      <c r="AX6603" s="28"/>
      <c r="AY6603" s="28"/>
      <c r="AZ6603" s="28"/>
      <c r="BA6603" s="28"/>
      <c r="BB6603" s="28"/>
      <c r="BC6603" s="28"/>
      <c r="BD6603" s="28"/>
      <c r="BE6603" s="28"/>
    </row>
    <row r="6604" spans="3:57" ht="14.25" customHeight="1">
      <c r="C6604" s="46"/>
      <c r="D6604" s="28"/>
      <c r="E6604" s="28"/>
      <c r="F6604" s="28"/>
      <c r="G6604" s="28"/>
      <c r="H6604" s="28"/>
      <c r="I6604" s="28"/>
      <c r="J6604" s="28"/>
      <c r="K6604" s="28"/>
      <c r="L6604" s="28"/>
      <c r="M6604" s="28"/>
      <c r="N6604" s="28"/>
      <c r="O6604" s="28"/>
      <c r="P6604" s="60"/>
      <c r="Q6604" s="60"/>
      <c r="R6604" s="60"/>
      <c r="S6604" s="60"/>
      <c r="T6604" s="60"/>
      <c r="U6604" s="60"/>
      <c r="V6604" s="46"/>
      <c r="W6604" s="28"/>
      <c r="X6604" s="28"/>
      <c r="Y6604" s="28"/>
      <c r="AA6604" s="77"/>
      <c r="AB6604" s="28"/>
      <c r="AC6604" s="28"/>
      <c r="AD6604" s="28"/>
      <c r="AE6604" s="28"/>
      <c r="AF6604" s="28"/>
      <c r="AG6604" s="28"/>
      <c r="AH6604" s="28"/>
      <c r="AI6604" s="28"/>
      <c r="AJ6604" s="28"/>
      <c r="AK6604" s="28"/>
      <c r="AL6604" s="28"/>
      <c r="AM6604" s="28"/>
      <c r="AN6604" s="28"/>
      <c r="AO6604" s="28"/>
      <c r="AP6604" s="28"/>
      <c r="AQ6604" s="28"/>
      <c r="AR6604" s="28"/>
      <c r="AS6604" s="28"/>
      <c r="AT6604" s="96"/>
      <c r="AU6604" s="28"/>
      <c r="AV6604" s="28"/>
      <c r="AW6604" s="28"/>
      <c r="AX6604" s="28"/>
      <c r="AY6604" s="28"/>
      <c r="AZ6604" s="28"/>
      <c r="BA6604" s="28"/>
      <c r="BB6604" s="28"/>
      <c r="BC6604" s="28"/>
      <c r="BD6604" s="28"/>
      <c r="BE6604" s="28"/>
    </row>
    <row r="6605" spans="3:57" ht="14.25" customHeight="1">
      <c r="C6605" s="46"/>
      <c r="D6605" s="28"/>
      <c r="E6605" s="28"/>
      <c r="F6605" s="28"/>
      <c r="G6605" s="28"/>
      <c r="H6605" s="28"/>
      <c r="I6605" s="28"/>
      <c r="J6605" s="28"/>
      <c r="K6605" s="28"/>
      <c r="L6605" s="28"/>
      <c r="M6605" s="28"/>
      <c r="N6605" s="28"/>
      <c r="O6605" s="28"/>
      <c r="P6605" s="60"/>
      <c r="Q6605" s="60"/>
      <c r="R6605" s="60"/>
      <c r="S6605" s="60"/>
      <c r="T6605" s="60"/>
      <c r="U6605" s="60"/>
      <c r="V6605" s="46"/>
      <c r="W6605" s="28"/>
      <c r="X6605" s="28"/>
      <c r="Y6605" s="28"/>
      <c r="AA6605" s="77"/>
      <c r="AB6605" s="28"/>
      <c r="AC6605" s="28"/>
      <c r="AD6605" s="28"/>
      <c r="AE6605" s="28"/>
      <c r="AF6605" s="28"/>
      <c r="AG6605" s="28"/>
      <c r="AH6605" s="28"/>
      <c r="AI6605" s="28"/>
      <c r="AJ6605" s="28"/>
      <c r="AK6605" s="28"/>
      <c r="AL6605" s="28"/>
      <c r="AM6605" s="28"/>
      <c r="AN6605" s="28"/>
      <c r="AO6605" s="28"/>
      <c r="AP6605" s="28"/>
      <c r="AQ6605" s="28"/>
      <c r="AR6605" s="28"/>
      <c r="AS6605" s="28"/>
      <c r="AT6605" s="96"/>
      <c r="AU6605" s="28"/>
      <c r="AV6605" s="28"/>
      <c r="AW6605" s="28"/>
      <c r="AX6605" s="28"/>
      <c r="AY6605" s="28"/>
      <c r="AZ6605" s="28"/>
      <c r="BA6605" s="28"/>
      <c r="BB6605" s="28"/>
      <c r="BC6605" s="28"/>
      <c r="BD6605" s="28"/>
      <c r="BE6605" s="28"/>
    </row>
    <row r="6606" spans="3:57" ht="14.25" customHeight="1">
      <c r="C6606" s="46"/>
      <c r="D6606" s="28"/>
      <c r="E6606" s="28"/>
      <c r="F6606" s="28"/>
      <c r="G6606" s="28"/>
      <c r="H6606" s="28"/>
      <c r="I6606" s="28"/>
      <c r="J6606" s="28"/>
      <c r="K6606" s="28"/>
      <c r="L6606" s="28"/>
      <c r="M6606" s="28"/>
      <c r="N6606" s="28"/>
      <c r="O6606" s="28"/>
      <c r="P6606" s="60"/>
      <c r="Q6606" s="60"/>
      <c r="R6606" s="60"/>
      <c r="S6606" s="60"/>
      <c r="T6606" s="60"/>
      <c r="U6606" s="60"/>
      <c r="V6606" s="46"/>
      <c r="W6606" s="28"/>
      <c r="X6606" s="28"/>
      <c r="Y6606" s="28"/>
      <c r="AA6606" s="77"/>
      <c r="AB6606" s="28"/>
      <c r="AC6606" s="28"/>
      <c r="AD6606" s="28"/>
      <c r="AE6606" s="28"/>
      <c r="AF6606" s="28"/>
      <c r="AG6606" s="28"/>
      <c r="AH6606" s="28"/>
      <c r="AI6606" s="28"/>
      <c r="AJ6606" s="28"/>
      <c r="AK6606" s="28"/>
      <c r="AL6606" s="28"/>
      <c r="AM6606" s="28"/>
      <c r="AN6606" s="28"/>
      <c r="AO6606" s="28"/>
      <c r="AP6606" s="28"/>
      <c r="AQ6606" s="28"/>
      <c r="AR6606" s="28"/>
      <c r="AS6606" s="28"/>
      <c r="AT6606" s="96"/>
      <c r="AU6606" s="28"/>
      <c r="AV6606" s="28"/>
      <c r="AW6606" s="28"/>
      <c r="AX6606" s="28"/>
      <c r="AY6606" s="28"/>
      <c r="AZ6606" s="28"/>
      <c r="BA6606" s="28"/>
      <c r="BB6606" s="28"/>
      <c r="BC6606" s="28"/>
      <c r="BD6606" s="28"/>
      <c r="BE6606" s="28"/>
    </row>
    <row r="6607" spans="3:57" ht="14.25" customHeight="1">
      <c r="C6607" s="46"/>
      <c r="D6607" s="28"/>
      <c r="E6607" s="28"/>
      <c r="F6607" s="28"/>
      <c r="G6607" s="28"/>
      <c r="H6607" s="28"/>
      <c r="I6607" s="28"/>
      <c r="J6607" s="28"/>
      <c r="K6607" s="28"/>
      <c r="L6607" s="28"/>
      <c r="M6607" s="28"/>
      <c r="N6607" s="28"/>
      <c r="O6607" s="28"/>
      <c r="P6607" s="60"/>
      <c r="Q6607" s="60"/>
      <c r="R6607" s="60"/>
      <c r="S6607" s="60"/>
      <c r="T6607" s="60"/>
      <c r="U6607" s="60"/>
      <c r="V6607" s="46"/>
      <c r="W6607" s="28"/>
      <c r="X6607" s="28"/>
      <c r="Y6607" s="28"/>
      <c r="AA6607" s="77"/>
      <c r="AB6607" s="28"/>
      <c r="AC6607" s="28"/>
      <c r="AD6607" s="28"/>
      <c r="AE6607" s="28"/>
      <c r="AF6607" s="28"/>
      <c r="AG6607" s="28"/>
      <c r="AH6607" s="28"/>
      <c r="AI6607" s="28"/>
      <c r="AJ6607" s="28"/>
      <c r="AK6607" s="28"/>
      <c r="AL6607" s="28"/>
      <c r="AM6607" s="28"/>
      <c r="AN6607" s="28"/>
      <c r="AO6607" s="28"/>
      <c r="AP6607" s="28"/>
      <c r="AQ6607" s="28"/>
      <c r="AR6607" s="28"/>
      <c r="AS6607" s="28"/>
      <c r="AT6607" s="96"/>
      <c r="AU6607" s="28"/>
      <c r="AV6607" s="28"/>
      <c r="AW6607" s="28"/>
      <c r="AX6607" s="28"/>
      <c r="AY6607" s="28"/>
      <c r="AZ6607" s="28"/>
      <c r="BA6607" s="28"/>
      <c r="BB6607" s="28"/>
      <c r="BC6607" s="28"/>
      <c r="BD6607" s="28"/>
      <c r="BE6607" s="28"/>
    </row>
    <row r="6608" spans="3:57" ht="14.25" customHeight="1">
      <c r="C6608" s="46"/>
      <c r="D6608" s="28"/>
      <c r="E6608" s="28"/>
      <c r="F6608" s="28"/>
      <c r="G6608" s="28"/>
      <c r="H6608" s="28"/>
      <c r="I6608" s="28"/>
      <c r="J6608" s="28"/>
      <c r="K6608" s="28"/>
      <c r="L6608" s="28"/>
      <c r="M6608" s="28"/>
      <c r="N6608" s="28"/>
      <c r="O6608" s="28"/>
      <c r="P6608" s="60"/>
      <c r="Q6608" s="60"/>
      <c r="R6608" s="60"/>
      <c r="S6608" s="60"/>
      <c r="T6608" s="60"/>
      <c r="U6608" s="60"/>
      <c r="V6608" s="46"/>
      <c r="W6608" s="28"/>
      <c r="X6608" s="28"/>
      <c r="Y6608" s="28"/>
      <c r="AA6608" s="77"/>
      <c r="AB6608" s="28"/>
      <c r="AC6608" s="28"/>
      <c r="AD6608" s="28"/>
      <c r="AE6608" s="28"/>
      <c r="AF6608" s="28"/>
      <c r="AG6608" s="28"/>
      <c r="AH6608" s="28"/>
      <c r="AI6608" s="28"/>
      <c r="AJ6608" s="28"/>
      <c r="AK6608" s="28"/>
      <c r="AL6608" s="28"/>
      <c r="AM6608" s="28"/>
      <c r="AN6608" s="28"/>
      <c r="AO6608" s="28"/>
      <c r="AP6608" s="28"/>
      <c r="AQ6608" s="28"/>
      <c r="AR6608" s="28"/>
      <c r="AS6608" s="28"/>
      <c r="AT6608" s="96"/>
      <c r="AU6608" s="28"/>
      <c r="AV6608" s="28"/>
      <c r="AW6608" s="28"/>
      <c r="AX6608" s="28"/>
      <c r="AY6608" s="28"/>
      <c r="AZ6608" s="28"/>
      <c r="BA6608" s="28"/>
      <c r="BB6608" s="28"/>
      <c r="BC6608" s="28"/>
      <c r="BD6608" s="28"/>
      <c r="BE6608" s="28"/>
    </row>
    <row r="6609" spans="3:57" ht="14.25" customHeight="1">
      <c r="C6609" s="46"/>
      <c r="D6609" s="28"/>
      <c r="E6609" s="28"/>
      <c r="F6609" s="28"/>
      <c r="G6609" s="28"/>
      <c r="H6609" s="28"/>
      <c r="I6609" s="28"/>
      <c r="J6609" s="28"/>
      <c r="K6609" s="28"/>
      <c r="L6609" s="28"/>
      <c r="M6609" s="28"/>
      <c r="N6609" s="28"/>
      <c r="O6609" s="28"/>
      <c r="P6609" s="60"/>
      <c r="Q6609" s="60"/>
      <c r="R6609" s="60"/>
      <c r="S6609" s="60"/>
      <c r="T6609" s="60"/>
      <c r="U6609" s="60"/>
      <c r="V6609" s="46"/>
      <c r="W6609" s="28"/>
      <c r="X6609" s="28"/>
      <c r="Y6609" s="28"/>
      <c r="AA6609" s="77"/>
      <c r="AB6609" s="28"/>
      <c r="AC6609" s="28"/>
      <c r="AD6609" s="28"/>
      <c r="AE6609" s="28"/>
      <c r="AF6609" s="28"/>
      <c r="AG6609" s="28"/>
      <c r="AH6609" s="28"/>
      <c r="AI6609" s="28"/>
      <c r="AJ6609" s="28"/>
      <c r="AK6609" s="28"/>
      <c r="AL6609" s="28"/>
      <c r="AM6609" s="28"/>
      <c r="AN6609" s="28"/>
      <c r="AO6609" s="28"/>
      <c r="AP6609" s="28"/>
      <c r="AQ6609" s="28"/>
      <c r="AR6609" s="28"/>
      <c r="AS6609" s="28"/>
      <c r="AT6609" s="96"/>
      <c r="AU6609" s="28"/>
      <c r="AV6609" s="28"/>
      <c r="AW6609" s="28"/>
      <c r="AX6609" s="28"/>
      <c r="AY6609" s="28"/>
      <c r="AZ6609" s="28"/>
      <c r="BA6609" s="28"/>
      <c r="BB6609" s="28"/>
      <c r="BC6609" s="28"/>
      <c r="BD6609" s="28"/>
      <c r="BE6609" s="28"/>
    </row>
    <row r="6610" spans="3:57" ht="14.25" customHeight="1">
      <c r="C6610" s="46"/>
      <c r="D6610" s="28"/>
      <c r="E6610" s="28"/>
      <c r="F6610" s="28"/>
      <c r="G6610" s="28"/>
      <c r="H6610" s="28"/>
      <c r="I6610" s="28"/>
      <c r="J6610" s="28"/>
      <c r="K6610" s="28"/>
      <c r="L6610" s="28"/>
      <c r="M6610" s="28"/>
      <c r="N6610" s="28"/>
      <c r="O6610" s="28"/>
      <c r="P6610" s="60"/>
      <c r="Q6610" s="60"/>
      <c r="R6610" s="60"/>
      <c r="S6610" s="60"/>
      <c r="T6610" s="60"/>
      <c r="U6610" s="60"/>
      <c r="V6610" s="46"/>
      <c r="W6610" s="28"/>
      <c r="X6610" s="28"/>
      <c r="Y6610" s="28"/>
      <c r="AA6610" s="77"/>
      <c r="AB6610" s="28"/>
      <c r="AC6610" s="28"/>
      <c r="AD6610" s="28"/>
      <c r="AE6610" s="28"/>
      <c r="AF6610" s="28"/>
      <c r="AG6610" s="28"/>
      <c r="AH6610" s="28"/>
      <c r="AI6610" s="28"/>
      <c r="AJ6610" s="28"/>
      <c r="AK6610" s="28"/>
      <c r="AL6610" s="28"/>
      <c r="AM6610" s="28"/>
      <c r="AN6610" s="28"/>
      <c r="AO6610" s="28"/>
      <c r="AP6610" s="28"/>
      <c r="AQ6610" s="28"/>
      <c r="AR6610" s="28"/>
      <c r="AS6610" s="28"/>
      <c r="AT6610" s="96"/>
      <c r="AU6610" s="28"/>
      <c r="AV6610" s="28"/>
      <c r="AW6610" s="28"/>
      <c r="AX6610" s="28"/>
      <c r="AY6610" s="28"/>
      <c r="AZ6610" s="28"/>
      <c r="BA6610" s="28"/>
      <c r="BB6610" s="28"/>
      <c r="BC6610" s="28"/>
      <c r="BD6610" s="28"/>
      <c r="BE6610" s="28"/>
    </row>
    <row r="6611" spans="3:57" ht="14.25" customHeight="1">
      <c r="C6611" s="46"/>
      <c r="D6611" s="28"/>
      <c r="E6611" s="28"/>
      <c r="F6611" s="28"/>
      <c r="G6611" s="28"/>
      <c r="H6611" s="28"/>
      <c r="I6611" s="28"/>
      <c r="J6611" s="28"/>
      <c r="K6611" s="28"/>
      <c r="L6611" s="28"/>
      <c r="M6611" s="28"/>
      <c r="N6611" s="28"/>
      <c r="O6611" s="28"/>
      <c r="P6611" s="60"/>
      <c r="Q6611" s="60"/>
      <c r="R6611" s="60"/>
      <c r="S6611" s="60"/>
      <c r="T6611" s="60"/>
      <c r="U6611" s="60"/>
      <c r="V6611" s="46"/>
      <c r="W6611" s="28"/>
      <c r="X6611" s="28"/>
      <c r="Y6611" s="28"/>
      <c r="AA6611" s="77"/>
      <c r="AB6611" s="28"/>
      <c r="AC6611" s="28"/>
      <c r="AD6611" s="28"/>
      <c r="AE6611" s="28"/>
      <c r="AF6611" s="28"/>
      <c r="AG6611" s="28"/>
      <c r="AH6611" s="28"/>
      <c r="AI6611" s="28"/>
      <c r="AJ6611" s="28"/>
      <c r="AK6611" s="28"/>
      <c r="AL6611" s="28"/>
      <c r="AM6611" s="28"/>
      <c r="AN6611" s="28"/>
      <c r="AO6611" s="28"/>
      <c r="AP6611" s="28"/>
      <c r="AQ6611" s="28"/>
      <c r="AR6611" s="28"/>
      <c r="AS6611" s="28"/>
      <c r="AT6611" s="96"/>
      <c r="AU6611" s="28"/>
      <c r="AV6611" s="28"/>
      <c r="AW6611" s="28"/>
      <c r="AX6611" s="28"/>
      <c r="AY6611" s="28"/>
      <c r="AZ6611" s="28"/>
      <c r="BA6611" s="28"/>
      <c r="BB6611" s="28"/>
      <c r="BC6611" s="28"/>
      <c r="BD6611" s="28"/>
      <c r="BE6611" s="28"/>
    </row>
    <row r="6612" spans="3:57" ht="14.25" customHeight="1">
      <c r="C6612" s="46"/>
      <c r="D6612" s="28"/>
      <c r="E6612" s="28"/>
      <c r="F6612" s="28"/>
      <c r="G6612" s="28"/>
      <c r="H6612" s="28"/>
      <c r="I6612" s="28"/>
      <c r="J6612" s="28"/>
      <c r="K6612" s="28"/>
      <c r="L6612" s="28"/>
      <c r="M6612" s="28"/>
      <c r="N6612" s="28"/>
      <c r="O6612" s="28"/>
      <c r="P6612" s="60"/>
      <c r="Q6612" s="60"/>
      <c r="R6612" s="60"/>
      <c r="S6612" s="60"/>
      <c r="T6612" s="60"/>
      <c r="U6612" s="60"/>
      <c r="V6612" s="46"/>
      <c r="W6612" s="28"/>
      <c r="X6612" s="28"/>
      <c r="Y6612" s="28"/>
      <c r="AA6612" s="77"/>
      <c r="AB6612" s="28"/>
      <c r="AC6612" s="28"/>
      <c r="AD6612" s="28"/>
      <c r="AE6612" s="28"/>
      <c r="AF6612" s="28"/>
      <c r="AG6612" s="28"/>
      <c r="AH6612" s="28"/>
      <c r="AI6612" s="28"/>
      <c r="AJ6612" s="28"/>
      <c r="AK6612" s="28"/>
      <c r="AL6612" s="28"/>
      <c r="AM6612" s="28"/>
      <c r="AN6612" s="28"/>
      <c r="AO6612" s="28"/>
      <c r="AP6612" s="28"/>
      <c r="AQ6612" s="28"/>
      <c r="AR6612" s="28"/>
      <c r="AS6612" s="28"/>
      <c r="AT6612" s="96"/>
      <c r="AU6612" s="28"/>
      <c r="AV6612" s="28"/>
      <c r="AW6612" s="28"/>
      <c r="AX6612" s="28"/>
      <c r="AY6612" s="28"/>
      <c r="AZ6612" s="28"/>
      <c r="BA6612" s="28"/>
      <c r="BB6612" s="28"/>
      <c r="BC6612" s="28"/>
      <c r="BD6612" s="28"/>
      <c r="BE6612" s="28"/>
    </row>
    <row r="6613" spans="3:57" ht="14.25" customHeight="1">
      <c r="C6613" s="46"/>
      <c r="D6613" s="28"/>
      <c r="E6613" s="28"/>
      <c r="F6613" s="28"/>
      <c r="G6613" s="28"/>
      <c r="H6613" s="28"/>
      <c r="I6613" s="28"/>
      <c r="J6613" s="28"/>
      <c r="K6613" s="28"/>
      <c r="L6613" s="28"/>
      <c r="M6613" s="28"/>
      <c r="N6613" s="28"/>
      <c r="O6613" s="28"/>
      <c r="P6613" s="60"/>
      <c r="Q6613" s="60"/>
      <c r="R6613" s="60"/>
      <c r="S6613" s="60"/>
      <c r="T6613" s="60"/>
      <c r="U6613" s="60"/>
      <c r="V6613" s="46"/>
      <c r="W6613" s="28"/>
      <c r="X6613" s="28"/>
      <c r="Y6613" s="28"/>
      <c r="AA6613" s="77"/>
      <c r="AB6613" s="28"/>
      <c r="AC6613" s="28"/>
      <c r="AD6613" s="28"/>
      <c r="AE6613" s="28"/>
      <c r="AF6613" s="28"/>
      <c r="AG6613" s="28"/>
      <c r="AH6613" s="28"/>
      <c r="AI6613" s="28"/>
      <c r="AJ6613" s="28"/>
      <c r="AK6613" s="28"/>
      <c r="AL6613" s="28"/>
      <c r="AM6613" s="28"/>
      <c r="AN6613" s="28"/>
      <c r="AO6613" s="28"/>
      <c r="AP6613" s="28"/>
      <c r="AQ6613" s="28"/>
      <c r="AR6613" s="28"/>
      <c r="AS6613" s="28"/>
      <c r="AT6613" s="96"/>
      <c r="AU6613" s="28"/>
      <c r="AV6613" s="28"/>
      <c r="AW6613" s="28"/>
      <c r="AX6613" s="28"/>
      <c r="AY6613" s="28"/>
      <c r="AZ6613" s="28"/>
      <c r="BA6613" s="28"/>
      <c r="BB6613" s="28"/>
      <c r="BC6613" s="28"/>
      <c r="BD6613" s="28"/>
      <c r="BE6613" s="28"/>
    </row>
    <row r="6614" spans="3:57" ht="14.25" customHeight="1">
      <c r="C6614" s="46"/>
      <c r="D6614" s="28"/>
      <c r="E6614" s="28"/>
      <c r="F6614" s="28"/>
      <c r="G6614" s="28"/>
      <c r="H6614" s="28"/>
      <c r="I6614" s="28"/>
      <c r="J6614" s="28"/>
      <c r="K6614" s="28"/>
      <c r="L6614" s="28"/>
      <c r="M6614" s="28"/>
      <c r="N6614" s="28"/>
      <c r="O6614" s="28"/>
      <c r="P6614" s="60"/>
      <c r="Q6614" s="60"/>
      <c r="R6614" s="60"/>
      <c r="S6614" s="60"/>
      <c r="T6614" s="60"/>
      <c r="U6614" s="60"/>
      <c r="V6614" s="46"/>
      <c r="W6614" s="28"/>
      <c r="X6614" s="28"/>
      <c r="Y6614" s="28"/>
      <c r="AA6614" s="77"/>
      <c r="AB6614" s="28"/>
      <c r="AC6614" s="28"/>
      <c r="AD6614" s="28"/>
      <c r="AE6614" s="28"/>
      <c r="AF6614" s="28"/>
      <c r="AG6614" s="28"/>
      <c r="AH6614" s="28"/>
      <c r="AI6614" s="28"/>
      <c r="AJ6614" s="28"/>
      <c r="AK6614" s="28"/>
      <c r="AL6614" s="28"/>
      <c r="AM6614" s="28"/>
      <c r="AN6614" s="28"/>
      <c r="AO6614" s="28"/>
      <c r="AP6614" s="28"/>
      <c r="AQ6614" s="28"/>
      <c r="AR6614" s="28"/>
      <c r="AS6614" s="28"/>
      <c r="AT6614" s="96"/>
      <c r="AU6614" s="28"/>
      <c r="AV6614" s="28"/>
      <c r="AW6614" s="28"/>
      <c r="AX6614" s="28"/>
      <c r="AY6614" s="28"/>
      <c r="AZ6614" s="28"/>
      <c r="BA6614" s="28"/>
      <c r="BB6614" s="28"/>
      <c r="BC6614" s="28"/>
      <c r="BD6614" s="28"/>
      <c r="BE6614" s="28"/>
    </row>
    <row r="6615" spans="3:57" ht="14.25" customHeight="1">
      <c r="C6615" s="46"/>
      <c r="D6615" s="28"/>
      <c r="E6615" s="28"/>
      <c r="F6615" s="28"/>
      <c r="G6615" s="28"/>
      <c r="H6615" s="28"/>
      <c r="I6615" s="28"/>
      <c r="J6615" s="28"/>
      <c r="K6615" s="28"/>
      <c r="L6615" s="28"/>
      <c r="M6615" s="28"/>
      <c r="N6615" s="28"/>
      <c r="O6615" s="28"/>
      <c r="P6615" s="60"/>
      <c r="Q6615" s="60"/>
      <c r="R6615" s="60"/>
      <c r="S6615" s="60"/>
      <c r="T6615" s="60"/>
      <c r="U6615" s="60"/>
      <c r="V6615" s="46"/>
      <c r="W6615" s="28"/>
      <c r="X6615" s="28"/>
      <c r="Y6615" s="28"/>
      <c r="AA6615" s="77"/>
      <c r="AB6615" s="28"/>
      <c r="AC6615" s="28"/>
      <c r="AD6615" s="28"/>
      <c r="AE6615" s="28"/>
      <c r="AF6615" s="28"/>
      <c r="AG6615" s="28"/>
      <c r="AH6615" s="28"/>
      <c r="AI6615" s="28"/>
      <c r="AJ6615" s="28"/>
      <c r="AK6615" s="28"/>
      <c r="AL6615" s="28"/>
      <c r="AM6615" s="28"/>
      <c r="AN6615" s="28"/>
      <c r="AO6615" s="28"/>
      <c r="AP6615" s="28"/>
      <c r="AQ6615" s="28"/>
      <c r="AR6615" s="28"/>
      <c r="AS6615" s="28"/>
      <c r="AT6615" s="96"/>
      <c r="AU6615" s="28"/>
      <c r="AV6615" s="28"/>
      <c r="AW6615" s="28"/>
      <c r="AX6615" s="28"/>
      <c r="AY6615" s="28"/>
      <c r="AZ6615" s="28"/>
      <c r="BA6615" s="28"/>
      <c r="BB6615" s="28"/>
      <c r="BC6615" s="28"/>
      <c r="BD6615" s="28"/>
      <c r="BE6615" s="28"/>
    </row>
    <row r="6616" spans="3:57" ht="14.25" customHeight="1">
      <c r="C6616" s="46"/>
      <c r="D6616" s="28"/>
      <c r="E6616" s="28"/>
      <c r="F6616" s="28"/>
      <c r="G6616" s="28"/>
      <c r="H6616" s="28"/>
      <c r="I6616" s="28"/>
      <c r="J6616" s="28"/>
      <c r="K6616" s="28"/>
      <c r="L6616" s="28"/>
      <c r="M6616" s="28"/>
      <c r="N6616" s="28"/>
      <c r="O6616" s="28"/>
      <c r="P6616" s="60"/>
      <c r="Q6616" s="60"/>
      <c r="R6616" s="60"/>
      <c r="S6616" s="60"/>
      <c r="T6616" s="60"/>
      <c r="U6616" s="60"/>
      <c r="V6616" s="46"/>
      <c r="W6616" s="28"/>
      <c r="X6616" s="28"/>
      <c r="Y6616" s="28"/>
      <c r="AA6616" s="77"/>
      <c r="AB6616" s="28"/>
      <c r="AC6616" s="28"/>
      <c r="AD6616" s="28"/>
      <c r="AE6616" s="28"/>
      <c r="AF6616" s="28"/>
      <c r="AG6616" s="28"/>
      <c r="AH6616" s="28"/>
      <c r="AI6616" s="28"/>
      <c r="AJ6616" s="28"/>
      <c r="AK6616" s="28"/>
      <c r="AL6616" s="28"/>
      <c r="AM6616" s="28"/>
      <c r="AN6616" s="28"/>
      <c r="AO6616" s="28"/>
      <c r="AP6616" s="28"/>
      <c r="AQ6616" s="28"/>
      <c r="AR6616" s="28"/>
      <c r="AS6616" s="28"/>
      <c r="AT6616" s="96"/>
      <c r="AU6616" s="28"/>
      <c r="AV6616" s="28"/>
      <c r="AW6616" s="28"/>
      <c r="AX6616" s="28"/>
      <c r="AY6616" s="28"/>
      <c r="AZ6616" s="28"/>
      <c r="BA6616" s="28"/>
      <c r="BB6616" s="28"/>
      <c r="BC6616" s="28"/>
      <c r="BD6616" s="28"/>
      <c r="BE6616" s="28"/>
    </row>
    <row r="6617" spans="3:57" ht="14.25" customHeight="1">
      <c r="C6617" s="46"/>
      <c r="D6617" s="28"/>
      <c r="E6617" s="28"/>
      <c r="F6617" s="28"/>
      <c r="G6617" s="28"/>
      <c r="H6617" s="28"/>
      <c r="I6617" s="28"/>
      <c r="J6617" s="28"/>
      <c r="K6617" s="28"/>
      <c r="L6617" s="28"/>
      <c r="M6617" s="28"/>
      <c r="N6617" s="28"/>
      <c r="O6617" s="28"/>
      <c r="P6617" s="60"/>
      <c r="Q6617" s="60"/>
      <c r="R6617" s="60"/>
      <c r="S6617" s="60"/>
      <c r="T6617" s="60"/>
      <c r="U6617" s="60"/>
      <c r="V6617" s="46"/>
      <c r="W6617" s="28"/>
      <c r="X6617" s="28"/>
      <c r="Y6617" s="28"/>
      <c r="AA6617" s="77"/>
      <c r="AB6617" s="28"/>
      <c r="AC6617" s="28"/>
      <c r="AD6617" s="28"/>
      <c r="AE6617" s="28"/>
      <c r="AF6617" s="28"/>
      <c r="AG6617" s="28"/>
      <c r="AH6617" s="28"/>
      <c r="AI6617" s="28"/>
      <c r="AJ6617" s="28"/>
      <c r="AK6617" s="28"/>
      <c r="AL6617" s="28"/>
      <c r="AM6617" s="28"/>
      <c r="AN6617" s="28"/>
      <c r="AO6617" s="28"/>
      <c r="AP6617" s="28"/>
      <c r="AQ6617" s="28"/>
      <c r="AR6617" s="28"/>
      <c r="AS6617" s="28"/>
      <c r="AT6617" s="96"/>
      <c r="AU6617" s="28"/>
      <c r="AV6617" s="28"/>
      <c r="AW6617" s="28"/>
      <c r="AX6617" s="28"/>
      <c r="AY6617" s="28"/>
      <c r="AZ6617" s="28"/>
      <c r="BA6617" s="28"/>
      <c r="BB6617" s="28"/>
      <c r="BC6617" s="28"/>
      <c r="BD6617" s="28"/>
      <c r="BE6617" s="28"/>
    </row>
    <row r="6618" spans="3:57" ht="14.25" customHeight="1">
      <c r="C6618" s="46"/>
      <c r="D6618" s="28"/>
      <c r="E6618" s="28"/>
      <c r="F6618" s="28"/>
      <c r="G6618" s="28"/>
      <c r="H6618" s="28"/>
      <c r="I6618" s="28"/>
      <c r="J6618" s="28"/>
      <c r="K6618" s="28"/>
      <c r="L6618" s="28"/>
      <c r="M6618" s="28"/>
      <c r="N6618" s="28"/>
      <c r="O6618" s="28"/>
      <c r="P6618" s="60"/>
      <c r="Q6618" s="60"/>
      <c r="R6618" s="60"/>
      <c r="S6618" s="60"/>
      <c r="T6618" s="60"/>
      <c r="U6618" s="60"/>
      <c r="V6618" s="46"/>
      <c r="W6618" s="28"/>
      <c r="X6618" s="28"/>
      <c r="Y6618" s="28"/>
      <c r="AA6618" s="77"/>
      <c r="AB6618" s="28"/>
      <c r="AC6618" s="28"/>
      <c r="AD6618" s="28"/>
      <c r="AE6618" s="28"/>
      <c r="AF6618" s="28"/>
      <c r="AG6618" s="28"/>
      <c r="AH6618" s="28"/>
      <c r="AI6618" s="28"/>
      <c r="AJ6618" s="28"/>
      <c r="AK6618" s="28"/>
      <c r="AL6618" s="28"/>
      <c r="AM6618" s="28"/>
      <c r="AN6618" s="28"/>
      <c r="AO6618" s="28"/>
      <c r="AP6618" s="28"/>
      <c r="AQ6618" s="28"/>
      <c r="AR6618" s="28"/>
      <c r="AS6618" s="28"/>
      <c r="AT6618" s="96"/>
      <c r="AU6618" s="28"/>
      <c r="AV6618" s="28"/>
      <c r="AW6618" s="28"/>
      <c r="AX6618" s="28"/>
      <c r="AY6618" s="28"/>
      <c r="AZ6618" s="28"/>
      <c r="BA6618" s="28"/>
      <c r="BB6618" s="28"/>
      <c r="BC6618" s="28"/>
      <c r="BD6618" s="28"/>
      <c r="BE6618" s="28"/>
    </row>
    <row r="6619" spans="3:57" ht="14.25" customHeight="1">
      <c r="C6619" s="46"/>
      <c r="D6619" s="28"/>
      <c r="E6619" s="28"/>
      <c r="F6619" s="28"/>
      <c r="G6619" s="28"/>
      <c r="H6619" s="28"/>
      <c r="I6619" s="28"/>
      <c r="J6619" s="28"/>
      <c r="K6619" s="28"/>
      <c r="L6619" s="28"/>
      <c r="M6619" s="28"/>
      <c r="N6619" s="28"/>
      <c r="O6619" s="28"/>
      <c r="P6619" s="60"/>
      <c r="Q6619" s="60"/>
      <c r="R6619" s="60"/>
      <c r="S6619" s="60"/>
      <c r="T6619" s="60"/>
      <c r="U6619" s="60"/>
      <c r="V6619" s="46"/>
      <c r="W6619" s="28"/>
      <c r="X6619" s="28"/>
      <c r="Y6619" s="28"/>
      <c r="AA6619" s="77"/>
      <c r="AB6619" s="28"/>
      <c r="AC6619" s="28"/>
      <c r="AD6619" s="28"/>
      <c r="AE6619" s="28"/>
      <c r="AF6619" s="28"/>
      <c r="AG6619" s="28"/>
      <c r="AH6619" s="28"/>
      <c r="AI6619" s="28"/>
      <c r="AJ6619" s="28"/>
      <c r="AK6619" s="28"/>
      <c r="AL6619" s="28"/>
      <c r="AM6619" s="28"/>
      <c r="AN6619" s="28"/>
      <c r="AO6619" s="28"/>
      <c r="AP6619" s="28"/>
      <c r="AQ6619" s="28"/>
      <c r="AR6619" s="28"/>
      <c r="AS6619" s="28"/>
      <c r="AT6619" s="96"/>
      <c r="AU6619" s="28"/>
      <c r="AV6619" s="28"/>
      <c r="AW6619" s="28"/>
      <c r="AX6619" s="28"/>
      <c r="AY6619" s="28"/>
      <c r="AZ6619" s="28"/>
      <c r="BA6619" s="28"/>
      <c r="BB6619" s="28"/>
      <c r="BC6619" s="28"/>
      <c r="BD6619" s="28"/>
      <c r="BE6619" s="28"/>
    </row>
    <row r="6620" spans="3:57" ht="14.25" customHeight="1">
      <c r="C6620" s="46"/>
      <c r="D6620" s="28"/>
      <c r="E6620" s="28"/>
      <c r="F6620" s="28"/>
      <c r="G6620" s="28"/>
      <c r="H6620" s="28"/>
      <c r="I6620" s="28"/>
      <c r="J6620" s="28"/>
      <c r="K6620" s="28"/>
      <c r="L6620" s="28"/>
      <c r="M6620" s="28"/>
      <c r="N6620" s="28"/>
      <c r="O6620" s="28"/>
      <c r="P6620" s="60"/>
      <c r="Q6620" s="60"/>
      <c r="R6620" s="60"/>
      <c r="S6620" s="60"/>
      <c r="T6620" s="60"/>
      <c r="U6620" s="60"/>
      <c r="V6620" s="46"/>
      <c r="W6620" s="28"/>
      <c r="X6620" s="28"/>
      <c r="Y6620" s="28"/>
      <c r="AA6620" s="77"/>
      <c r="AB6620" s="28"/>
      <c r="AC6620" s="28"/>
      <c r="AD6620" s="28"/>
      <c r="AE6620" s="28"/>
      <c r="AF6620" s="28"/>
      <c r="AG6620" s="28"/>
      <c r="AH6620" s="28"/>
      <c r="AI6620" s="28"/>
      <c r="AJ6620" s="28"/>
      <c r="AK6620" s="28"/>
      <c r="AL6620" s="28"/>
      <c r="AM6620" s="28"/>
      <c r="AN6620" s="28"/>
      <c r="AO6620" s="28"/>
      <c r="AP6620" s="28"/>
      <c r="AQ6620" s="28"/>
      <c r="AR6620" s="28"/>
      <c r="AS6620" s="28"/>
      <c r="AT6620" s="96"/>
      <c r="AU6620" s="28"/>
      <c r="AV6620" s="28"/>
      <c r="AW6620" s="28"/>
      <c r="AX6620" s="28"/>
      <c r="AY6620" s="28"/>
      <c r="AZ6620" s="28"/>
      <c r="BA6620" s="28"/>
      <c r="BB6620" s="28"/>
      <c r="BC6620" s="28"/>
      <c r="BD6620" s="28"/>
      <c r="BE6620" s="28"/>
    </row>
    <row r="6621" spans="3:57" ht="14.25" customHeight="1">
      <c r="C6621" s="46"/>
      <c r="D6621" s="28"/>
      <c r="E6621" s="28"/>
      <c r="F6621" s="28"/>
      <c r="G6621" s="28"/>
      <c r="H6621" s="28"/>
      <c r="I6621" s="28"/>
      <c r="J6621" s="28"/>
      <c r="K6621" s="28"/>
      <c r="L6621" s="28"/>
      <c r="M6621" s="28"/>
      <c r="N6621" s="28"/>
      <c r="O6621" s="28"/>
      <c r="P6621" s="60"/>
      <c r="Q6621" s="60"/>
      <c r="R6621" s="60"/>
      <c r="S6621" s="60"/>
      <c r="T6621" s="60"/>
      <c r="U6621" s="60"/>
      <c r="V6621" s="46"/>
      <c r="W6621" s="28"/>
      <c r="X6621" s="28"/>
      <c r="Y6621" s="28"/>
      <c r="AA6621" s="77"/>
      <c r="AB6621" s="28"/>
      <c r="AC6621" s="28"/>
      <c r="AD6621" s="28"/>
      <c r="AE6621" s="28"/>
      <c r="AF6621" s="28"/>
      <c r="AG6621" s="28"/>
      <c r="AH6621" s="28"/>
      <c r="AI6621" s="28"/>
      <c r="AJ6621" s="28"/>
      <c r="AK6621" s="28"/>
      <c r="AL6621" s="28"/>
      <c r="AM6621" s="28"/>
      <c r="AN6621" s="28"/>
      <c r="AO6621" s="28"/>
      <c r="AP6621" s="28"/>
      <c r="AQ6621" s="28"/>
      <c r="AR6621" s="28"/>
      <c r="AS6621" s="28"/>
      <c r="AT6621" s="96"/>
      <c r="AU6621" s="28"/>
      <c r="AV6621" s="28"/>
      <c r="AW6621" s="28"/>
      <c r="AX6621" s="28"/>
      <c r="AY6621" s="28"/>
      <c r="AZ6621" s="28"/>
      <c r="BA6621" s="28"/>
      <c r="BB6621" s="28"/>
      <c r="BC6621" s="28"/>
      <c r="BD6621" s="28"/>
      <c r="BE6621" s="28"/>
    </row>
    <row r="6622" spans="3:57" ht="14.25" customHeight="1">
      <c r="C6622" s="46"/>
      <c r="D6622" s="28"/>
      <c r="E6622" s="28"/>
      <c r="F6622" s="28"/>
      <c r="G6622" s="28"/>
      <c r="H6622" s="28"/>
      <c r="I6622" s="28"/>
      <c r="J6622" s="28"/>
      <c r="K6622" s="28"/>
      <c r="L6622" s="28"/>
      <c r="M6622" s="28"/>
      <c r="N6622" s="28"/>
      <c r="O6622" s="28"/>
      <c r="P6622" s="60"/>
      <c r="Q6622" s="60"/>
      <c r="R6622" s="60"/>
      <c r="S6622" s="60"/>
      <c r="T6622" s="60"/>
      <c r="U6622" s="60"/>
      <c r="V6622" s="46"/>
      <c r="W6622" s="28"/>
      <c r="X6622" s="28"/>
      <c r="Y6622" s="28"/>
      <c r="AA6622" s="77"/>
      <c r="AB6622" s="28"/>
      <c r="AC6622" s="28"/>
      <c r="AD6622" s="28"/>
      <c r="AE6622" s="28"/>
      <c r="AF6622" s="28"/>
      <c r="AG6622" s="28"/>
      <c r="AH6622" s="28"/>
      <c r="AI6622" s="28"/>
      <c r="AJ6622" s="28"/>
      <c r="AK6622" s="28"/>
      <c r="AL6622" s="28"/>
      <c r="AM6622" s="28"/>
      <c r="AN6622" s="28"/>
      <c r="AO6622" s="28"/>
      <c r="AP6622" s="28"/>
      <c r="AQ6622" s="28"/>
      <c r="AR6622" s="28"/>
      <c r="AS6622" s="28"/>
      <c r="AT6622" s="96"/>
      <c r="AU6622" s="28"/>
      <c r="AV6622" s="28"/>
      <c r="AW6622" s="28"/>
      <c r="AX6622" s="28"/>
      <c r="AY6622" s="28"/>
      <c r="AZ6622" s="28"/>
      <c r="BA6622" s="28"/>
      <c r="BB6622" s="28"/>
      <c r="BC6622" s="28"/>
      <c r="BD6622" s="28"/>
      <c r="BE6622" s="28"/>
    </row>
    <row r="6623" spans="3:57" ht="14.25" customHeight="1">
      <c r="C6623" s="46"/>
      <c r="D6623" s="28"/>
      <c r="E6623" s="28"/>
      <c r="F6623" s="28"/>
      <c r="G6623" s="28"/>
      <c r="H6623" s="28"/>
      <c r="I6623" s="28"/>
      <c r="J6623" s="28"/>
      <c r="K6623" s="28"/>
      <c r="L6623" s="28"/>
      <c r="M6623" s="28"/>
      <c r="N6623" s="28"/>
      <c r="O6623" s="28"/>
      <c r="P6623" s="60"/>
      <c r="Q6623" s="60"/>
      <c r="R6623" s="60"/>
      <c r="S6623" s="60"/>
      <c r="T6623" s="60"/>
      <c r="U6623" s="60"/>
      <c r="V6623" s="46"/>
      <c r="W6623" s="28"/>
      <c r="X6623" s="28"/>
      <c r="Y6623" s="28"/>
      <c r="AA6623" s="77"/>
      <c r="AB6623" s="28"/>
      <c r="AC6623" s="28"/>
      <c r="AD6623" s="28"/>
      <c r="AE6623" s="28"/>
      <c r="AF6623" s="28"/>
      <c r="AG6623" s="28"/>
      <c r="AH6623" s="28"/>
      <c r="AI6623" s="28"/>
      <c r="AJ6623" s="28"/>
      <c r="AK6623" s="28"/>
      <c r="AL6623" s="28"/>
      <c r="AM6623" s="28"/>
      <c r="AN6623" s="28"/>
      <c r="AO6623" s="28"/>
      <c r="AP6623" s="28"/>
      <c r="AQ6623" s="28"/>
      <c r="AR6623" s="28"/>
      <c r="AS6623" s="28"/>
      <c r="AT6623" s="96"/>
      <c r="AU6623" s="28"/>
      <c r="AV6623" s="28"/>
      <c r="AW6623" s="28"/>
      <c r="AX6623" s="28"/>
      <c r="AY6623" s="28"/>
      <c r="AZ6623" s="28"/>
      <c r="BA6623" s="28"/>
      <c r="BB6623" s="28"/>
      <c r="BC6623" s="28"/>
      <c r="BD6623" s="28"/>
      <c r="BE6623" s="28"/>
    </row>
    <row r="6624" spans="3:57" ht="14.25" customHeight="1">
      <c r="C6624" s="46"/>
      <c r="D6624" s="28"/>
      <c r="E6624" s="28"/>
      <c r="F6624" s="28"/>
      <c r="G6624" s="28"/>
      <c r="H6624" s="28"/>
      <c r="I6624" s="28"/>
      <c r="J6624" s="28"/>
      <c r="K6624" s="28"/>
      <c r="L6624" s="28"/>
      <c r="M6624" s="28"/>
      <c r="N6624" s="28"/>
      <c r="O6624" s="28"/>
      <c r="P6624" s="60"/>
      <c r="Q6624" s="60"/>
      <c r="R6624" s="60"/>
      <c r="S6624" s="60"/>
      <c r="T6624" s="60"/>
      <c r="U6624" s="60"/>
      <c r="V6624" s="46"/>
      <c r="W6624" s="28"/>
      <c r="X6624" s="28"/>
      <c r="Y6624" s="28"/>
      <c r="AA6624" s="77"/>
      <c r="AB6624" s="28"/>
      <c r="AC6624" s="28"/>
      <c r="AD6624" s="28"/>
      <c r="AE6624" s="28"/>
      <c r="AF6624" s="28"/>
      <c r="AG6624" s="28"/>
      <c r="AH6624" s="28"/>
      <c r="AI6624" s="28"/>
      <c r="AJ6624" s="28"/>
      <c r="AK6624" s="28"/>
      <c r="AL6624" s="28"/>
      <c r="AM6624" s="28"/>
      <c r="AN6624" s="28"/>
      <c r="AO6624" s="28"/>
      <c r="AP6624" s="28"/>
      <c r="AQ6624" s="28"/>
      <c r="AR6624" s="28"/>
      <c r="AS6624" s="28"/>
      <c r="AT6624" s="96"/>
      <c r="AU6624" s="28"/>
      <c r="AV6624" s="28"/>
      <c r="AW6624" s="28"/>
      <c r="AX6624" s="28"/>
      <c r="AY6624" s="28"/>
      <c r="AZ6624" s="28"/>
      <c r="BA6624" s="28"/>
      <c r="BB6624" s="28"/>
      <c r="BC6624" s="28"/>
      <c r="BD6624" s="28"/>
      <c r="BE6624" s="28"/>
    </row>
    <row r="6625" spans="3:57" ht="14.25" customHeight="1">
      <c r="C6625" s="46"/>
      <c r="D6625" s="28"/>
      <c r="E6625" s="28"/>
      <c r="F6625" s="28"/>
      <c r="G6625" s="28"/>
      <c r="H6625" s="28"/>
      <c r="I6625" s="28"/>
      <c r="J6625" s="28"/>
      <c r="K6625" s="28"/>
      <c r="L6625" s="28"/>
      <c r="M6625" s="28"/>
      <c r="N6625" s="28"/>
      <c r="O6625" s="28"/>
      <c r="P6625" s="60"/>
      <c r="Q6625" s="60"/>
      <c r="R6625" s="60"/>
      <c r="S6625" s="60"/>
      <c r="T6625" s="60"/>
      <c r="U6625" s="60"/>
      <c r="V6625" s="46"/>
      <c r="W6625" s="28"/>
      <c r="X6625" s="28"/>
      <c r="Y6625" s="28"/>
      <c r="AA6625" s="77"/>
      <c r="AB6625" s="28"/>
      <c r="AC6625" s="28"/>
      <c r="AD6625" s="28"/>
      <c r="AE6625" s="28"/>
      <c r="AF6625" s="28"/>
      <c r="AG6625" s="28"/>
      <c r="AH6625" s="28"/>
      <c r="AI6625" s="28"/>
      <c r="AJ6625" s="28"/>
      <c r="AK6625" s="28"/>
      <c r="AL6625" s="28"/>
      <c r="AM6625" s="28"/>
      <c r="AN6625" s="28"/>
      <c r="AO6625" s="28"/>
      <c r="AP6625" s="28"/>
      <c r="AQ6625" s="28"/>
      <c r="AR6625" s="28"/>
      <c r="AS6625" s="28"/>
      <c r="AT6625" s="96"/>
      <c r="AU6625" s="28"/>
      <c r="AV6625" s="28"/>
      <c r="AW6625" s="28"/>
      <c r="AX6625" s="28"/>
      <c r="AY6625" s="28"/>
      <c r="AZ6625" s="28"/>
      <c r="BA6625" s="28"/>
      <c r="BB6625" s="28"/>
      <c r="BC6625" s="28"/>
      <c r="BD6625" s="28"/>
      <c r="BE6625" s="28"/>
    </row>
    <row r="6626" spans="3:57" ht="14.25" customHeight="1">
      <c r="C6626" s="46"/>
      <c r="D6626" s="28"/>
      <c r="E6626" s="28"/>
      <c r="F6626" s="28"/>
      <c r="G6626" s="28"/>
      <c r="H6626" s="28"/>
      <c r="I6626" s="28"/>
      <c r="J6626" s="28"/>
      <c r="K6626" s="28"/>
      <c r="L6626" s="28"/>
      <c r="M6626" s="28"/>
      <c r="N6626" s="28"/>
      <c r="O6626" s="28"/>
      <c r="P6626" s="60"/>
      <c r="Q6626" s="60"/>
      <c r="R6626" s="60"/>
      <c r="S6626" s="60"/>
      <c r="T6626" s="60"/>
      <c r="U6626" s="60"/>
      <c r="V6626" s="46"/>
      <c r="W6626" s="28"/>
      <c r="X6626" s="28"/>
      <c r="Y6626" s="28"/>
      <c r="AA6626" s="77"/>
      <c r="AB6626" s="28"/>
      <c r="AC6626" s="28"/>
      <c r="AD6626" s="28"/>
      <c r="AE6626" s="28"/>
      <c r="AF6626" s="28"/>
      <c r="AG6626" s="28"/>
      <c r="AH6626" s="28"/>
      <c r="AI6626" s="28"/>
      <c r="AJ6626" s="28"/>
      <c r="AK6626" s="28"/>
      <c r="AL6626" s="28"/>
      <c r="AM6626" s="28"/>
      <c r="AN6626" s="28"/>
      <c r="AO6626" s="28"/>
      <c r="AP6626" s="28"/>
      <c r="AQ6626" s="28"/>
      <c r="AR6626" s="28"/>
      <c r="AS6626" s="28"/>
      <c r="AT6626" s="96"/>
      <c r="AU6626" s="28"/>
      <c r="AV6626" s="28"/>
      <c r="AW6626" s="28"/>
      <c r="AX6626" s="28"/>
      <c r="AY6626" s="28"/>
      <c r="AZ6626" s="28"/>
      <c r="BA6626" s="28"/>
      <c r="BB6626" s="28"/>
      <c r="BC6626" s="28"/>
      <c r="BD6626" s="28"/>
      <c r="BE6626" s="28"/>
    </row>
    <row r="6627" spans="3:57" ht="14.25" customHeight="1">
      <c r="C6627" s="46"/>
      <c r="D6627" s="28"/>
      <c r="E6627" s="28"/>
      <c r="F6627" s="28"/>
      <c r="G6627" s="28"/>
      <c r="H6627" s="28"/>
      <c r="I6627" s="28"/>
      <c r="J6627" s="28"/>
      <c r="K6627" s="28"/>
      <c r="L6627" s="28"/>
      <c r="M6627" s="28"/>
      <c r="N6627" s="28"/>
      <c r="O6627" s="28"/>
      <c r="P6627" s="60"/>
      <c r="Q6627" s="60"/>
      <c r="R6627" s="60"/>
      <c r="S6627" s="60"/>
      <c r="T6627" s="60"/>
      <c r="U6627" s="60"/>
      <c r="V6627" s="46"/>
      <c r="W6627" s="28"/>
      <c r="X6627" s="28"/>
      <c r="Y6627" s="28"/>
      <c r="AA6627" s="77"/>
      <c r="AB6627" s="28"/>
      <c r="AC6627" s="28"/>
      <c r="AD6627" s="28"/>
      <c r="AE6627" s="28"/>
      <c r="AF6627" s="28"/>
      <c r="AG6627" s="28"/>
      <c r="AH6627" s="28"/>
      <c r="AI6627" s="28"/>
      <c r="AJ6627" s="28"/>
      <c r="AK6627" s="28"/>
      <c r="AL6627" s="28"/>
      <c r="AM6627" s="28"/>
      <c r="AN6627" s="28"/>
      <c r="AO6627" s="28"/>
      <c r="AP6627" s="28"/>
      <c r="AQ6627" s="28"/>
      <c r="AR6627" s="28"/>
      <c r="AS6627" s="28"/>
      <c r="AT6627" s="96"/>
      <c r="AU6627" s="28"/>
      <c r="AV6627" s="28"/>
      <c r="AW6627" s="28"/>
      <c r="AX6627" s="28"/>
      <c r="AY6627" s="28"/>
      <c r="AZ6627" s="28"/>
      <c r="BA6627" s="28"/>
      <c r="BB6627" s="28"/>
      <c r="BC6627" s="28"/>
      <c r="BD6627" s="28"/>
      <c r="BE6627" s="28"/>
    </row>
    <row r="6628" spans="3:57" ht="14.25" customHeight="1">
      <c r="C6628" s="46"/>
      <c r="D6628" s="28"/>
      <c r="E6628" s="28"/>
      <c r="F6628" s="28"/>
      <c r="G6628" s="28"/>
      <c r="H6628" s="28"/>
      <c r="I6628" s="28"/>
      <c r="J6628" s="28"/>
      <c r="K6628" s="28"/>
      <c r="L6628" s="28"/>
      <c r="M6628" s="28"/>
      <c r="N6628" s="28"/>
      <c r="O6628" s="28"/>
      <c r="P6628" s="60"/>
      <c r="Q6628" s="60"/>
      <c r="R6628" s="60"/>
      <c r="S6628" s="60"/>
      <c r="T6628" s="60"/>
      <c r="U6628" s="60"/>
      <c r="V6628" s="46"/>
      <c r="W6628" s="28"/>
      <c r="X6628" s="28"/>
      <c r="Y6628" s="28"/>
      <c r="AA6628" s="77"/>
      <c r="AB6628" s="28"/>
      <c r="AC6628" s="28"/>
      <c r="AD6628" s="28"/>
      <c r="AE6628" s="28"/>
      <c r="AF6628" s="28"/>
      <c r="AG6628" s="28"/>
      <c r="AH6628" s="28"/>
      <c r="AI6628" s="28"/>
      <c r="AJ6628" s="28"/>
      <c r="AK6628" s="28"/>
      <c r="AL6628" s="28"/>
      <c r="AM6628" s="28"/>
      <c r="AN6628" s="28"/>
      <c r="AO6628" s="28"/>
      <c r="AP6628" s="28"/>
      <c r="AQ6628" s="28"/>
      <c r="AR6628" s="28"/>
      <c r="AS6628" s="28"/>
      <c r="AT6628" s="96"/>
      <c r="AU6628" s="28"/>
      <c r="AV6628" s="28"/>
      <c r="AW6628" s="28"/>
      <c r="AX6628" s="28"/>
      <c r="AY6628" s="28"/>
      <c r="AZ6628" s="28"/>
      <c r="BA6628" s="28"/>
      <c r="BB6628" s="28"/>
      <c r="BC6628" s="28"/>
      <c r="BD6628" s="28"/>
      <c r="BE6628" s="28"/>
    </row>
    <row r="6629" spans="3:57" ht="14.25" customHeight="1">
      <c r="C6629" s="46"/>
      <c r="D6629" s="28"/>
      <c r="E6629" s="28"/>
      <c r="F6629" s="28"/>
      <c r="G6629" s="28"/>
      <c r="H6629" s="28"/>
      <c r="I6629" s="28"/>
      <c r="J6629" s="28"/>
      <c r="K6629" s="28"/>
      <c r="L6629" s="28"/>
      <c r="M6629" s="28"/>
      <c r="N6629" s="28"/>
      <c r="O6629" s="28"/>
      <c r="P6629" s="60"/>
      <c r="Q6629" s="60"/>
      <c r="R6629" s="60"/>
      <c r="S6629" s="60"/>
      <c r="T6629" s="60"/>
      <c r="U6629" s="60"/>
      <c r="V6629" s="46"/>
      <c r="W6629" s="28"/>
      <c r="X6629" s="28"/>
      <c r="Y6629" s="28"/>
      <c r="AA6629" s="77"/>
      <c r="AB6629" s="28"/>
      <c r="AC6629" s="28"/>
      <c r="AD6629" s="28"/>
      <c r="AE6629" s="28"/>
      <c r="AF6629" s="28"/>
      <c r="AG6629" s="28"/>
      <c r="AH6629" s="28"/>
      <c r="AI6629" s="28"/>
      <c r="AJ6629" s="28"/>
      <c r="AK6629" s="28"/>
      <c r="AL6629" s="28"/>
      <c r="AM6629" s="28"/>
      <c r="AN6629" s="28"/>
      <c r="AO6629" s="28"/>
      <c r="AP6629" s="28"/>
      <c r="AQ6629" s="28"/>
      <c r="AR6629" s="28"/>
      <c r="AS6629" s="28"/>
      <c r="AT6629" s="96"/>
      <c r="AU6629" s="28"/>
      <c r="AV6629" s="28"/>
      <c r="AW6629" s="28"/>
      <c r="AX6629" s="28"/>
      <c r="AY6629" s="28"/>
      <c r="AZ6629" s="28"/>
      <c r="BA6629" s="28"/>
      <c r="BB6629" s="28"/>
      <c r="BC6629" s="28"/>
      <c r="BD6629" s="28"/>
      <c r="BE6629" s="28"/>
    </row>
    <row r="6630" spans="3:57" ht="14.25" customHeight="1">
      <c r="C6630" s="46"/>
      <c r="D6630" s="28"/>
      <c r="E6630" s="28"/>
      <c r="F6630" s="28"/>
      <c r="G6630" s="28"/>
      <c r="H6630" s="28"/>
      <c r="I6630" s="28"/>
      <c r="J6630" s="28"/>
      <c r="K6630" s="28"/>
      <c r="L6630" s="28"/>
      <c r="M6630" s="28"/>
      <c r="N6630" s="28"/>
      <c r="O6630" s="28"/>
      <c r="P6630" s="60"/>
      <c r="Q6630" s="60"/>
      <c r="R6630" s="60"/>
      <c r="S6630" s="60"/>
      <c r="T6630" s="60"/>
      <c r="U6630" s="60"/>
      <c r="V6630" s="46"/>
      <c r="W6630" s="28"/>
      <c r="X6630" s="28"/>
      <c r="Y6630" s="28"/>
      <c r="AA6630" s="77"/>
      <c r="AB6630" s="28"/>
      <c r="AC6630" s="28"/>
      <c r="AD6630" s="28"/>
      <c r="AE6630" s="28"/>
      <c r="AF6630" s="28"/>
      <c r="AG6630" s="28"/>
      <c r="AH6630" s="28"/>
      <c r="AI6630" s="28"/>
      <c r="AJ6630" s="28"/>
      <c r="AK6630" s="28"/>
      <c r="AL6630" s="28"/>
      <c r="AM6630" s="28"/>
      <c r="AN6630" s="28"/>
      <c r="AO6630" s="28"/>
      <c r="AP6630" s="28"/>
      <c r="AQ6630" s="28"/>
      <c r="AR6630" s="28"/>
      <c r="AS6630" s="28"/>
      <c r="AT6630" s="96"/>
      <c r="AU6630" s="28"/>
      <c r="AV6630" s="28"/>
      <c r="AW6630" s="28"/>
      <c r="AX6630" s="28"/>
      <c r="AY6630" s="28"/>
      <c r="AZ6630" s="28"/>
      <c r="BA6630" s="28"/>
      <c r="BB6630" s="28"/>
      <c r="BC6630" s="28"/>
      <c r="BD6630" s="28"/>
      <c r="BE6630" s="28"/>
    </row>
    <row r="6631" spans="3:57" ht="14.25" customHeight="1">
      <c r="C6631" s="46"/>
      <c r="D6631" s="28"/>
      <c r="E6631" s="28"/>
      <c r="F6631" s="28"/>
      <c r="G6631" s="28"/>
      <c r="H6631" s="28"/>
      <c r="I6631" s="28"/>
      <c r="J6631" s="28"/>
      <c r="K6631" s="28"/>
      <c r="L6631" s="28"/>
      <c r="M6631" s="28"/>
      <c r="N6631" s="28"/>
      <c r="O6631" s="28"/>
      <c r="P6631" s="60"/>
      <c r="Q6631" s="60"/>
      <c r="R6631" s="60"/>
      <c r="S6631" s="60"/>
      <c r="T6631" s="60"/>
      <c r="U6631" s="60"/>
      <c r="V6631" s="46"/>
      <c r="W6631" s="28"/>
      <c r="X6631" s="28"/>
      <c r="Y6631" s="28"/>
      <c r="AA6631" s="77"/>
      <c r="AB6631" s="28"/>
      <c r="AC6631" s="28"/>
      <c r="AD6631" s="28"/>
      <c r="AE6631" s="28"/>
      <c r="AF6631" s="28"/>
      <c r="AG6631" s="28"/>
      <c r="AH6631" s="28"/>
      <c r="AI6631" s="28"/>
      <c r="AJ6631" s="28"/>
      <c r="AK6631" s="28"/>
      <c r="AL6631" s="28"/>
      <c r="AM6631" s="28"/>
      <c r="AN6631" s="28"/>
      <c r="AO6631" s="28"/>
      <c r="AP6631" s="28"/>
      <c r="AQ6631" s="28"/>
      <c r="AR6631" s="28"/>
      <c r="AS6631" s="28"/>
      <c r="AT6631" s="96"/>
      <c r="AU6631" s="28"/>
      <c r="AV6631" s="28"/>
      <c r="AW6631" s="28"/>
      <c r="AX6631" s="28"/>
      <c r="AY6631" s="28"/>
      <c r="AZ6631" s="28"/>
      <c r="BA6631" s="28"/>
      <c r="BB6631" s="28"/>
      <c r="BC6631" s="28"/>
      <c r="BD6631" s="28"/>
      <c r="BE6631" s="28"/>
    </row>
    <row r="6632" spans="3:57" ht="14.25" customHeight="1">
      <c r="C6632" s="46"/>
      <c r="D6632" s="28"/>
      <c r="E6632" s="28"/>
      <c r="F6632" s="28"/>
      <c r="G6632" s="28"/>
      <c r="H6632" s="28"/>
      <c r="I6632" s="28"/>
      <c r="J6632" s="28"/>
      <c r="K6632" s="28"/>
      <c r="L6632" s="28"/>
      <c r="M6632" s="28"/>
      <c r="N6632" s="28"/>
      <c r="O6632" s="28"/>
      <c r="P6632" s="60"/>
      <c r="Q6632" s="60"/>
      <c r="R6632" s="60"/>
      <c r="S6632" s="60"/>
      <c r="T6632" s="60"/>
      <c r="U6632" s="60"/>
      <c r="V6632" s="46"/>
      <c r="W6632" s="28"/>
      <c r="X6632" s="28"/>
      <c r="Y6632" s="28"/>
      <c r="AA6632" s="77"/>
      <c r="AB6632" s="28"/>
      <c r="AC6632" s="28"/>
      <c r="AD6632" s="28"/>
      <c r="AE6632" s="28"/>
      <c r="AF6632" s="28"/>
      <c r="AG6632" s="28"/>
      <c r="AH6632" s="28"/>
      <c r="AI6632" s="28"/>
      <c r="AJ6632" s="28"/>
      <c r="AK6632" s="28"/>
      <c r="AL6632" s="28"/>
      <c r="AM6632" s="28"/>
      <c r="AN6632" s="28"/>
      <c r="AO6632" s="28"/>
      <c r="AP6632" s="28"/>
      <c r="AQ6632" s="28"/>
      <c r="AR6632" s="28"/>
      <c r="AS6632" s="28"/>
      <c r="AT6632" s="96"/>
      <c r="AU6632" s="28"/>
      <c r="AV6632" s="28"/>
      <c r="AW6632" s="28"/>
      <c r="AX6632" s="28"/>
      <c r="AY6632" s="28"/>
      <c r="AZ6632" s="28"/>
      <c r="BA6632" s="28"/>
      <c r="BB6632" s="28"/>
      <c r="BC6632" s="28"/>
      <c r="BD6632" s="28"/>
      <c r="BE6632" s="28"/>
    </row>
    <row r="6633" spans="3:57" ht="14.25" customHeight="1">
      <c r="C6633" s="46"/>
      <c r="D6633" s="28"/>
      <c r="E6633" s="28"/>
      <c r="F6633" s="28"/>
      <c r="G6633" s="28"/>
      <c r="H6633" s="28"/>
      <c r="I6633" s="28"/>
      <c r="J6633" s="28"/>
      <c r="K6633" s="28"/>
      <c r="L6633" s="28"/>
      <c r="M6633" s="28"/>
      <c r="N6633" s="28"/>
      <c r="O6633" s="28"/>
      <c r="P6633" s="60"/>
      <c r="Q6633" s="60"/>
      <c r="R6633" s="60"/>
      <c r="S6633" s="60"/>
      <c r="T6633" s="60"/>
      <c r="U6633" s="60"/>
      <c r="V6633" s="46"/>
      <c r="W6633" s="28"/>
      <c r="X6633" s="28"/>
      <c r="Y6633" s="28"/>
      <c r="AA6633" s="77"/>
      <c r="AB6633" s="28"/>
      <c r="AC6633" s="28"/>
      <c r="AD6633" s="28"/>
      <c r="AE6633" s="28"/>
      <c r="AF6633" s="28"/>
      <c r="AG6633" s="28"/>
      <c r="AH6633" s="28"/>
      <c r="AI6633" s="28"/>
      <c r="AJ6633" s="28"/>
      <c r="AK6633" s="28"/>
      <c r="AL6633" s="28"/>
      <c r="AM6633" s="28"/>
      <c r="AN6633" s="28"/>
      <c r="AO6633" s="28"/>
      <c r="AP6633" s="28"/>
      <c r="AQ6633" s="28"/>
      <c r="AR6633" s="28"/>
      <c r="AS6633" s="28"/>
      <c r="AT6633" s="96"/>
      <c r="AU6633" s="28"/>
      <c r="AV6633" s="28"/>
      <c r="AW6633" s="28"/>
      <c r="AX6633" s="28"/>
      <c r="AY6633" s="28"/>
      <c r="AZ6633" s="28"/>
      <c r="BA6633" s="28"/>
      <c r="BB6633" s="28"/>
      <c r="BC6633" s="28"/>
      <c r="BD6633" s="28"/>
      <c r="BE6633" s="28"/>
    </row>
    <row r="6634" spans="3:57" ht="14.25" customHeight="1">
      <c r="C6634" s="46"/>
      <c r="D6634" s="28"/>
      <c r="E6634" s="28"/>
      <c r="F6634" s="28"/>
      <c r="G6634" s="28"/>
      <c r="H6634" s="28"/>
      <c r="I6634" s="28"/>
      <c r="J6634" s="28"/>
      <c r="K6634" s="28"/>
      <c r="L6634" s="28"/>
      <c r="M6634" s="28"/>
      <c r="N6634" s="28"/>
      <c r="O6634" s="28"/>
      <c r="P6634" s="60"/>
      <c r="Q6634" s="60"/>
      <c r="R6634" s="60"/>
      <c r="S6634" s="60"/>
      <c r="T6634" s="60"/>
      <c r="U6634" s="60"/>
      <c r="V6634" s="46"/>
      <c r="W6634" s="28"/>
      <c r="X6634" s="28"/>
      <c r="Y6634" s="28"/>
      <c r="AA6634" s="77"/>
      <c r="AB6634" s="28"/>
      <c r="AC6634" s="28"/>
      <c r="AD6634" s="28"/>
      <c r="AE6634" s="28"/>
      <c r="AF6634" s="28"/>
      <c r="AG6634" s="28"/>
      <c r="AH6634" s="28"/>
      <c r="AI6634" s="28"/>
      <c r="AJ6634" s="28"/>
      <c r="AK6634" s="28"/>
      <c r="AL6634" s="28"/>
      <c r="AM6634" s="28"/>
      <c r="AN6634" s="28"/>
      <c r="AO6634" s="28"/>
      <c r="AP6634" s="28"/>
      <c r="AQ6634" s="28"/>
      <c r="AR6634" s="28"/>
      <c r="AS6634" s="28"/>
      <c r="AT6634" s="96"/>
      <c r="AU6634" s="28"/>
      <c r="AV6634" s="28"/>
      <c r="AW6634" s="28"/>
      <c r="AX6634" s="28"/>
      <c r="AY6634" s="28"/>
      <c r="AZ6634" s="28"/>
      <c r="BA6634" s="28"/>
      <c r="BB6634" s="28"/>
      <c r="BC6634" s="28"/>
      <c r="BD6634" s="28"/>
      <c r="BE6634" s="28"/>
    </row>
    <row r="6635" spans="3:57" ht="14.25" customHeight="1">
      <c r="C6635" s="46"/>
      <c r="D6635" s="28"/>
      <c r="E6635" s="28"/>
      <c r="F6635" s="28"/>
      <c r="G6635" s="28"/>
      <c r="H6635" s="28"/>
      <c r="I6635" s="28"/>
      <c r="J6635" s="28"/>
      <c r="K6635" s="28"/>
      <c r="L6635" s="28"/>
      <c r="M6635" s="28"/>
      <c r="N6635" s="28"/>
      <c r="O6635" s="28"/>
      <c r="P6635" s="60"/>
      <c r="Q6635" s="60"/>
      <c r="R6635" s="60"/>
      <c r="S6635" s="60"/>
      <c r="T6635" s="60"/>
      <c r="U6635" s="60"/>
      <c r="V6635" s="46"/>
      <c r="W6635" s="28"/>
      <c r="X6635" s="28"/>
      <c r="Y6635" s="28"/>
      <c r="AA6635" s="77"/>
      <c r="AB6635" s="28"/>
      <c r="AC6635" s="28"/>
      <c r="AD6635" s="28"/>
      <c r="AE6635" s="28"/>
      <c r="AF6635" s="28"/>
      <c r="AG6635" s="28"/>
      <c r="AH6635" s="28"/>
      <c r="AI6635" s="28"/>
      <c r="AJ6635" s="28"/>
      <c r="AK6635" s="28"/>
      <c r="AL6635" s="28"/>
      <c r="AM6635" s="28"/>
      <c r="AN6635" s="28"/>
      <c r="AO6635" s="28"/>
      <c r="AP6635" s="28"/>
      <c r="AQ6635" s="28"/>
      <c r="AR6635" s="28"/>
      <c r="AS6635" s="28"/>
      <c r="AT6635" s="96"/>
      <c r="AU6635" s="28"/>
      <c r="AV6635" s="28"/>
      <c r="AW6635" s="28"/>
      <c r="AX6635" s="28"/>
      <c r="AY6635" s="28"/>
      <c r="AZ6635" s="28"/>
      <c r="BA6635" s="28"/>
      <c r="BB6635" s="28"/>
      <c r="BC6635" s="28"/>
      <c r="BD6635" s="28"/>
      <c r="BE6635" s="28"/>
    </row>
    <row r="6636" spans="3:57" ht="14.25" customHeight="1">
      <c r="C6636" s="46"/>
      <c r="D6636" s="28"/>
      <c r="E6636" s="28"/>
      <c r="F6636" s="28"/>
      <c r="G6636" s="28"/>
      <c r="H6636" s="28"/>
      <c r="I6636" s="28"/>
      <c r="J6636" s="28"/>
      <c r="K6636" s="28"/>
      <c r="L6636" s="28"/>
      <c r="M6636" s="28"/>
      <c r="N6636" s="28"/>
      <c r="O6636" s="28"/>
      <c r="P6636" s="60"/>
      <c r="Q6636" s="60"/>
      <c r="R6636" s="60"/>
      <c r="S6636" s="60"/>
      <c r="T6636" s="60"/>
      <c r="U6636" s="60"/>
      <c r="V6636" s="46"/>
      <c r="W6636" s="28"/>
      <c r="X6636" s="28"/>
      <c r="Y6636" s="28"/>
      <c r="AA6636" s="77"/>
      <c r="AB6636" s="28"/>
      <c r="AC6636" s="28"/>
      <c r="AD6636" s="28"/>
      <c r="AE6636" s="28"/>
      <c r="AF6636" s="28"/>
      <c r="AG6636" s="28"/>
      <c r="AH6636" s="28"/>
      <c r="AI6636" s="28"/>
      <c r="AJ6636" s="28"/>
      <c r="AK6636" s="28"/>
      <c r="AL6636" s="28"/>
      <c r="AM6636" s="28"/>
      <c r="AN6636" s="28"/>
      <c r="AO6636" s="28"/>
      <c r="AP6636" s="28"/>
      <c r="AQ6636" s="28"/>
      <c r="AR6636" s="28"/>
      <c r="AS6636" s="28"/>
      <c r="AT6636" s="96"/>
      <c r="AU6636" s="28"/>
      <c r="AV6636" s="28"/>
      <c r="AW6636" s="28"/>
      <c r="AX6636" s="28"/>
      <c r="AY6636" s="28"/>
      <c r="AZ6636" s="28"/>
      <c r="BA6636" s="28"/>
      <c r="BB6636" s="28"/>
      <c r="BC6636" s="28"/>
      <c r="BD6636" s="28"/>
      <c r="BE6636" s="28"/>
    </row>
    <row r="6637" spans="3:57" ht="14.25" customHeight="1">
      <c r="C6637" s="46"/>
      <c r="D6637" s="28"/>
      <c r="E6637" s="28"/>
      <c r="F6637" s="28"/>
      <c r="G6637" s="28"/>
      <c r="H6637" s="28"/>
      <c r="I6637" s="28"/>
      <c r="J6637" s="28"/>
      <c r="K6637" s="28"/>
      <c r="L6637" s="28"/>
      <c r="M6637" s="28"/>
      <c r="N6637" s="28"/>
      <c r="O6637" s="28"/>
      <c r="P6637" s="60"/>
      <c r="Q6637" s="60"/>
      <c r="R6637" s="60"/>
      <c r="S6637" s="60"/>
      <c r="T6637" s="60"/>
      <c r="U6637" s="60"/>
      <c r="V6637" s="46"/>
      <c r="W6637" s="28"/>
      <c r="X6637" s="28"/>
      <c r="Y6637" s="28"/>
      <c r="AA6637" s="77"/>
      <c r="AB6637" s="28"/>
      <c r="AC6637" s="28"/>
      <c r="AD6637" s="28"/>
      <c r="AE6637" s="28"/>
      <c r="AF6637" s="28"/>
      <c r="AG6637" s="28"/>
      <c r="AH6637" s="28"/>
      <c r="AI6637" s="28"/>
      <c r="AJ6637" s="28"/>
      <c r="AK6637" s="28"/>
      <c r="AL6637" s="28"/>
      <c r="AM6637" s="28"/>
      <c r="AN6637" s="28"/>
      <c r="AO6637" s="28"/>
      <c r="AP6637" s="28"/>
      <c r="AQ6637" s="28"/>
      <c r="AR6637" s="28"/>
      <c r="AS6637" s="28"/>
      <c r="AT6637" s="96"/>
      <c r="AU6637" s="28"/>
      <c r="AV6637" s="28"/>
      <c r="AW6637" s="28"/>
      <c r="AX6637" s="28"/>
      <c r="AY6637" s="28"/>
      <c r="AZ6637" s="28"/>
      <c r="BA6637" s="28"/>
      <c r="BB6637" s="28"/>
      <c r="BC6637" s="28"/>
      <c r="BD6637" s="28"/>
      <c r="BE6637" s="28"/>
    </row>
    <row r="6638" spans="3:57" ht="14.25" customHeight="1">
      <c r="C6638" s="46"/>
      <c r="D6638" s="28"/>
      <c r="E6638" s="28"/>
      <c r="F6638" s="28"/>
      <c r="G6638" s="28"/>
      <c r="H6638" s="28"/>
      <c r="I6638" s="28"/>
      <c r="J6638" s="28"/>
      <c r="K6638" s="28"/>
      <c r="L6638" s="28"/>
      <c r="M6638" s="28"/>
      <c r="N6638" s="28"/>
      <c r="O6638" s="28"/>
      <c r="P6638" s="60"/>
      <c r="Q6638" s="60"/>
      <c r="R6638" s="60"/>
      <c r="S6638" s="60"/>
      <c r="T6638" s="60"/>
      <c r="U6638" s="60"/>
      <c r="V6638" s="46"/>
      <c r="W6638" s="28"/>
      <c r="X6638" s="28"/>
      <c r="Y6638" s="28"/>
      <c r="AA6638" s="77"/>
      <c r="AB6638" s="28"/>
      <c r="AC6638" s="28"/>
      <c r="AD6638" s="28"/>
      <c r="AE6638" s="28"/>
      <c r="AF6638" s="28"/>
      <c r="AG6638" s="28"/>
      <c r="AH6638" s="28"/>
      <c r="AI6638" s="28"/>
      <c r="AJ6638" s="28"/>
      <c r="AK6638" s="28"/>
      <c r="AL6638" s="28"/>
      <c r="AM6638" s="28"/>
      <c r="AN6638" s="28"/>
      <c r="AO6638" s="28"/>
      <c r="AP6638" s="28"/>
      <c r="AQ6638" s="28"/>
      <c r="AR6638" s="28"/>
      <c r="AS6638" s="28"/>
      <c r="AT6638" s="96"/>
      <c r="AU6638" s="28"/>
      <c r="AV6638" s="28"/>
      <c r="AW6638" s="28"/>
      <c r="AX6638" s="28"/>
      <c r="AY6638" s="28"/>
      <c r="AZ6638" s="28"/>
      <c r="BA6638" s="28"/>
      <c r="BB6638" s="28"/>
      <c r="BC6638" s="28"/>
      <c r="BD6638" s="28"/>
      <c r="BE6638" s="28"/>
    </row>
    <row r="6639" spans="3:57" ht="14.25" customHeight="1">
      <c r="C6639" s="46"/>
      <c r="D6639" s="28"/>
      <c r="E6639" s="28"/>
      <c r="F6639" s="28"/>
      <c r="G6639" s="28"/>
      <c r="H6639" s="28"/>
      <c r="I6639" s="28"/>
      <c r="J6639" s="28"/>
      <c r="K6639" s="28"/>
      <c r="L6639" s="28"/>
      <c r="M6639" s="28"/>
      <c r="N6639" s="28"/>
      <c r="O6639" s="28"/>
      <c r="P6639" s="60"/>
      <c r="Q6639" s="60"/>
      <c r="R6639" s="60"/>
      <c r="S6639" s="60"/>
      <c r="T6639" s="60"/>
      <c r="U6639" s="60"/>
      <c r="V6639" s="46"/>
      <c r="W6639" s="28"/>
      <c r="X6639" s="28"/>
      <c r="Y6639" s="28"/>
      <c r="AA6639" s="77"/>
      <c r="AB6639" s="28"/>
      <c r="AC6639" s="28"/>
      <c r="AD6639" s="28"/>
      <c r="AE6639" s="28"/>
      <c r="AF6639" s="28"/>
      <c r="AG6639" s="28"/>
      <c r="AH6639" s="28"/>
      <c r="AI6639" s="28"/>
      <c r="AJ6639" s="28"/>
      <c r="AK6639" s="28"/>
      <c r="AL6639" s="28"/>
      <c r="AM6639" s="28"/>
      <c r="AN6639" s="28"/>
      <c r="AO6639" s="28"/>
      <c r="AP6639" s="28"/>
      <c r="AQ6639" s="28"/>
      <c r="AR6639" s="28"/>
      <c r="AS6639" s="28"/>
      <c r="AT6639" s="96"/>
      <c r="AU6639" s="28"/>
      <c r="AV6639" s="28"/>
      <c r="AW6639" s="28"/>
      <c r="AX6639" s="28"/>
      <c r="AY6639" s="28"/>
      <c r="AZ6639" s="28"/>
      <c r="BA6639" s="28"/>
      <c r="BB6639" s="28"/>
      <c r="BC6639" s="28"/>
      <c r="BD6639" s="28"/>
      <c r="BE6639" s="28"/>
    </row>
    <row r="6640" spans="3:57" ht="14.25" customHeight="1">
      <c r="C6640" s="46"/>
      <c r="D6640" s="28"/>
      <c r="E6640" s="28"/>
      <c r="F6640" s="28"/>
      <c r="G6640" s="28"/>
      <c r="H6640" s="28"/>
      <c r="I6640" s="28"/>
      <c r="J6640" s="28"/>
      <c r="K6640" s="28"/>
      <c r="L6640" s="28"/>
      <c r="M6640" s="28"/>
      <c r="N6640" s="28"/>
      <c r="O6640" s="28"/>
      <c r="P6640" s="60"/>
      <c r="Q6640" s="60"/>
      <c r="R6640" s="60"/>
      <c r="S6640" s="60"/>
      <c r="T6640" s="60"/>
      <c r="U6640" s="60"/>
      <c r="V6640" s="46"/>
      <c r="W6640" s="28"/>
      <c r="X6640" s="28"/>
      <c r="Y6640" s="28"/>
      <c r="AA6640" s="77"/>
      <c r="AB6640" s="28"/>
      <c r="AC6640" s="28"/>
      <c r="AD6640" s="28"/>
      <c r="AE6640" s="28"/>
      <c r="AF6640" s="28"/>
      <c r="AG6640" s="28"/>
      <c r="AH6640" s="28"/>
      <c r="AI6640" s="28"/>
      <c r="AJ6640" s="28"/>
      <c r="AK6640" s="28"/>
      <c r="AL6640" s="28"/>
      <c r="AM6640" s="28"/>
      <c r="AN6640" s="28"/>
      <c r="AO6640" s="28"/>
      <c r="AP6640" s="28"/>
      <c r="AQ6640" s="28"/>
      <c r="AR6640" s="28"/>
      <c r="AS6640" s="28"/>
      <c r="AT6640" s="96"/>
      <c r="AU6640" s="28"/>
      <c r="AV6640" s="28"/>
      <c r="AW6640" s="28"/>
      <c r="AX6640" s="28"/>
      <c r="AY6640" s="28"/>
      <c r="AZ6640" s="28"/>
      <c r="BA6640" s="28"/>
      <c r="BB6640" s="28"/>
      <c r="BC6640" s="28"/>
      <c r="BD6640" s="28"/>
      <c r="BE6640" s="28"/>
    </row>
    <row r="6641" spans="3:57" ht="14.25" customHeight="1">
      <c r="C6641" s="46"/>
      <c r="D6641" s="28"/>
      <c r="E6641" s="28"/>
      <c r="F6641" s="28"/>
      <c r="G6641" s="28"/>
      <c r="H6641" s="28"/>
      <c r="I6641" s="28"/>
      <c r="J6641" s="28"/>
      <c r="K6641" s="28"/>
      <c r="L6641" s="28"/>
      <c r="M6641" s="28"/>
      <c r="N6641" s="28"/>
      <c r="O6641" s="28"/>
      <c r="P6641" s="60"/>
      <c r="Q6641" s="60"/>
      <c r="R6641" s="60"/>
      <c r="S6641" s="60"/>
      <c r="T6641" s="60"/>
      <c r="U6641" s="60"/>
      <c r="V6641" s="46"/>
      <c r="W6641" s="28"/>
      <c r="X6641" s="28"/>
      <c r="Y6641" s="28"/>
      <c r="AA6641" s="77"/>
      <c r="AB6641" s="28"/>
      <c r="AC6641" s="28"/>
      <c r="AD6641" s="28"/>
      <c r="AE6641" s="28"/>
      <c r="AF6641" s="28"/>
      <c r="AG6641" s="28"/>
      <c r="AH6641" s="28"/>
      <c r="AI6641" s="28"/>
      <c r="AJ6641" s="28"/>
      <c r="AK6641" s="28"/>
      <c r="AL6641" s="28"/>
      <c r="AM6641" s="28"/>
      <c r="AN6641" s="28"/>
      <c r="AO6641" s="28"/>
      <c r="AP6641" s="28"/>
      <c r="AQ6641" s="28"/>
      <c r="AR6641" s="28"/>
      <c r="AS6641" s="28"/>
      <c r="AT6641" s="96"/>
      <c r="AU6641" s="28"/>
      <c r="AV6641" s="28"/>
      <c r="AW6641" s="28"/>
      <c r="AX6641" s="28"/>
      <c r="AY6641" s="28"/>
      <c r="AZ6641" s="28"/>
      <c r="BA6641" s="28"/>
      <c r="BB6641" s="28"/>
      <c r="BC6641" s="28"/>
      <c r="BD6641" s="28"/>
      <c r="BE6641" s="28"/>
    </row>
    <row r="6642" spans="3:57" ht="14.25" customHeight="1">
      <c r="C6642" s="46"/>
      <c r="D6642" s="28"/>
      <c r="E6642" s="28"/>
      <c r="F6642" s="28"/>
      <c r="G6642" s="28"/>
      <c r="H6642" s="28"/>
      <c r="I6642" s="28"/>
      <c r="J6642" s="28"/>
      <c r="K6642" s="28"/>
      <c r="L6642" s="28"/>
      <c r="M6642" s="28"/>
      <c r="N6642" s="28"/>
      <c r="O6642" s="28"/>
      <c r="P6642" s="60"/>
      <c r="Q6642" s="60"/>
      <c r="R6642" s="60"/>
      <c r="S6642" s="60"/>
      <c r="T6642" s="60"/>
      <c r="U6642" s="60"/>
      <c r="V6642" s="46"/>
      <c r="W6642" s="28"/>
      <c r="X6642" s="28"/>
      <c r="Y6642" s="28"/>
      <c r="AA6642" s="77"/>
      <c r="AB6642" s="28"/>
      <c r="AC6642" s="28"/>
      <c r="AD6642" s="28"/>
      <c r="AE6642" s="28"/>
      <c r="AF6642" s="28"/>
      <c r="AG6642" s="28"/>
      <c r="AH6642" s="28"/>
      <c r="AI6642" s="28"/>
      <c r="AJ6642" s="28"/>
      <c r="AK6642" s="28"/>
      <c r="AL6642" s="28"/>
      <c r="AM6642" s="28"/>
      <c r="AN6642" s="28"/>
      <c r="AO6642" s="28"/>
      <c r="AP6642" s="28"/>
      <c r="AQ6642" s="28"/>
      <c r="AR6642" s="28"/>
      <c r="AS6642" s="28"/>
      <c r="AT6642" s="96"/>
      <c r="AU6642" s="28"/>
      <c r="AV6642" s="28"/>
      <c r="AW6642" s="28"/>
      <c r="AX6642" s="28"/>
      <c r="AY6642" s="28"/>
      <c r="AZ6642" s="28"/>
      <c r="BA6642" s="28"/>
      <c r="BB6642" s="28"/>
      <c r="BC6642" s="28"/>
      <c r="BD6642" s="28"/>
      <c r="BE6642" s="28"/>
    </row>
    <row r="6643" spans="3:57" ht="14.25" customHeight="1">
      <c r="C6643" s="46"/>
      <c r="D6643" s="28"/>
      <c r="E6643" s="28"/>
      <c r="F6643" s="28"/>
      <c r="G6643" s="28"/>
      <c r="H6643" s="28"/>
      <c r="I6643" s="28"/>
      <c r="J6643" s="28"/>
      <c r="K6643" s="28"/>
      <c r="L6643" s="28"/>
      <c r="M6643" s="28"/>
      <c r="N6643" s="28"/>
      <c r="O6643" s="28"/>
      <c r="P6643" s="60"/>
      <c r="Q6643" s="60"/>
      <c r="R6643" s="60"/>
      <c r="S6643" s="60"/>
      <c r="T6643" s="60"/>
      <c r="U6643" s="60"/>
      <c r="V6643" s="46"/>
      <c r="W6643" s="28"/>
      <c r="X6643" s="28"/>
      <c r="Y6643" s="28"/>
      <c r="AA6643" s="77"/>
      <c r="AB6643" s="28"/>
      <c r="AC6643" s="28"/>
      <c r="AD6643" s="28"/>
      <c r="AE6643" s="28"/>
      <c r="AF6643" s="28"/>
      <c r="AG6643" s="28"/>
      <c r="AH6643" s="28"/>
      <c r="AI6643" s="28"/>
      <c r="AJ6643" s="28"/>
      <c r="AK6643" s="28"/>
      <c r="AL6643" s="28"/>
      <c r="AM6643" s="28"/>
      <c r="AN6643" s="28"/>
      <c r="AO6643" s="28"/>
      <c r="AP6643" s="28"/>
      <c r="AQ6643" s="28"/>
      <c r="AR6643" s="28"/>
      <c r="AS6643" s="28"/>
      <c r="AT6643" s="96"/>
      <c r="AU6643" s="28"/>
      <c r="AV6643" s="28"/>
      <c r="AW6643" s="28"/>
      <c r="AX6643" s="28"/>
      <c r="AY6643" s="28"/>
      <c r="AZ6643" s="28"/>
      <c r="BA6643" s="28"/>
      <c r="BB6643" s="28"/>
      <c r="BC6643" s="28"/>
      <c r="BD6643" s="28"/>
      <c r="BE6643" s="28"/>
    </row>
    <row r="6644" spans="3:57" ht="14.25" customHeight="1">
      <c r="C6644" s="46"/>
      <c r="D6644" s="28"/>
      <c r="E6644" s="28"/>
      <c r="F6644" s="28"/>
      <c r="G6644" s="28"/>
      <c r="H6644" s="28"/>
      <c r="I6644" s="28"/>
      <c r="J6644" s="28"/>
      <c r="K6644" s="28"/>
      <c r="L6644" s="28"/>
      <c r="M6644" s="28"/>
      <c r="N6644" s="28"/>
      <c r="O6644" s="28"/>
      <c r="P6644" s="60"/>
      <c r="Q6644" s="60"/>
      <c r="R6644" s="60"/>
      <c r="S6644" s="60"/>
      <c r="T6644" s="60"/>
      <c r="U6644" s="60"/>
      <c r="V6644" s="46"/>
      <c r="W6644" s="28"/>
      <c r="X6644" s="28"/>
      <c r="Y6644" s="28"/>
      <c r="AA6644" s="77"/>
      <c r="AB6644" s="28"/>
      <c r="AC6644" s="28"/>
      <c r="AD6644" s="28"/>
      <c r="AE6644" s="28"/>
      <c r="AF6644" s="28"/>
      <c r="AG6644" s="28"/>
      <c r="AH6644" s="28"/>
      <c r="AI6644" s="28"/>
      <c r="AJ6644" s="28"/>
      <c r="AK6644" s="28"/>
      <c r="AL6644" s="28"/>
      <c r="AM6644" s="28"/>
      <c r="AN6644" s="28"/>
      <c r="AO6644" s="28"/>
      <c r="AP6644" s="28"/>
      <c r="AQ6644" s="28"/>
      <c r="AR6644" s="28"/>
      <c r="AS6644" s="28"/>
      <c r="AT6644" s="96"/>
      <c r="AU6644" s="28"/>
      <c r="AV6644" s="28"/>
      <c r="AW6644" s="28"/>
      <c r="AX6644" s="28"/>
      <c r="AY6644" s="28"/>
      <c r="AZ6644" s="28"/>
      <c r="BA6644" s="28"/>
      <c r="BB6644" s="28"/>
      <c r="BC6644" s="28"/>
      <c r="BD6644" s="28"/>
      <c r="BE6644" s="28"/>
    </row>
    <row r="6645" spans="3:57" ht="14.25" customHeight="1">
      <c r="C6645" s="46"/>
      <c r="D6645" s="28"/>
      <c r="E6645" s="28"/>
      <c r="F6645" s="28"/>
      <c r="G6645" s="28"/>
      <c r="H6645" s="28"/>
      <c r="I6645" s="28"/>
      <c r="J6645" s="28"/>
      <c r="K6645" s="28"/>
      <c r="L6645" s="28"/>
      <c r="M6645" s="28"/>
      <c r="N6645" s="28"/>
      <c r="O6645" s="28"/>
      <c r="P6645" s="60"/>
      <c r="Q6645" s="60"/>
      <c r="R6645" s="60"/>
      <c r="S6645" s="60"/>
      <c r="T6645" s="60"/>
      <c r="U6645" s="60"/>
      <c r="V6645" s="46"/>
      <c r="W6645" s="28"/>
      <c r="X6645" s="28"/>
      <c r="Y6645" s="28"/>
      <c r="AA6645" s="77"/>
      <c r="AB6645" s="28"/>
      <c r="AC6645" s="28"/>
      <c r="AD6645" s="28"/>
      <c r="AE6645" s="28"/>
      <c r="AF6645" s="28"/>
      <c r="AG6645" s="28"/>
      <c r="AH6645" s="28"/>
      <c r="AI6645" s="28"/>
      <c r="AJ6645" s="28"/>
      <c r="AK6645" s="28"/>
      <c r="AL6645" s="28"/>
      <c r="AM6645" s="28"/>
      <c r="AN6645" s="28"/>
      <c r="AO6645" s="28"/>
      <c r="AP6645" s="28"/>
      <c r="AQ6645" s="28"/>
      <c r="AR6645" s="28"/>
      <c r="AS6645" s="28"/>
      <c r="AT6645" s="96"/>
      <c r="AU6645" s="28"/>
      <c r="AV6645" s="28"/>
      <c r="AW6645" s="28"/>
      <c r="AX6645" s="28"/>
      <c r="AY6645" s="28"/>
      <c r="AZ6645" s="28"/>
      <c r="BA6645" s="28"/>
      <c r="BB6645" s="28"/>
      <c r="BC6645" s="28"/>
      <c r="BD6645" s="28"/>
      <c r="BE6645" s="28"/>
    </row>
    <row r="6646" spans="3:57" ht="14.25" customHeight="1">
      <c r="C6646" s="46"/>
      <c r="D6646" s="28"/>
      <c r="E6646" s="28"/>
      <c r="F6646" s="28"/>
      <c r="G6646" s="28"/>
      <c r="H6646" s="28"/>
      <c r="I6646" s="28"/>
      <c r="J6646" s="28"/>
      <c r="K6646" s="28"/>
      <c r="L6646" s="28"/>
      <c r="M6646" s="28"/>
      <c r="N6646" s="28"/>
      <c r="O6646" s="28"/>
      <c r="P6646" s="60"/>
      <c r="Q6646" s="60"/>
      <c r="R6646" s="60"/>
      <c r="S6646" s="60"/>
      <c r="T6646" s="60"/>
      <c r="U6646" s="60"/>
      <c r="V6646" s="46"/>
      <c r="W6646" s="28"/>
      <c r="X6646" s="28"/>
      <c r="Y6646" s="28"/>
      <c r="AA6646" s="77"/>
      <c r="AB6646" s="28"/>
      <c r="AC6646" s="28"/>
      <c r="AD6646" s="28"/>
      <c r="AE6646" s="28"/>
      <c r="AF6646" s="28"/>
      <c r="AG6646" s="28"/>
      <c r="AH6646" s="28"/>
      <c r="AI6646" s="28"/>
      <c r="AJ6646" s="28"/>
      <c r="AK6646" s="28"/>
      <c r="AL6646" s="28"/>
      <c r="AM6646" s="28"/>
      <c r="AN6646" s="28"/>
      <c r="AO6646" s="28"/>
      <c r="AP6646" s="28"/>
      <c r="AQ6646" s="28"/>
      <c r="AR6646" s="28"/>
      <c r="AS6646" s="28"/>
      <c r="AT6646" s="96"/>
      <c r="AU6646" s="28"/>
      <c r="AV6646" s="28"/>
      <c r="AW6646" s="28"/>
      <c r="AX6646" s="28"/>
      <c r="AY6646" s="28"/>
      <c r="AZ6646" s="28"/>
      <c r="BA6646" s="28"/>
      <c r="BB6646" s="28"/>
      <c r="BC6646" s="28"/>
      <c r="BD6646" s="28"/>
      <c r="BE6646" s="28"/>
    </row>
    <row r="6647" spans="3:57" ht="14.25" customHeight="1">
      <c r="C6647" s="46"/>
      <c r="D6647" s="28"/>
      <c r="E6647" s="28"/>
      <c r="F6647" s="28"/>
      <c r="G6647" s="28"/>
      <c r="H6647" s="28"/>
      <c r="I6647" s="28"/>
      <c r="J6647" s="28"/>
      <c r="K6647" s="28"/>
      <c r="L6647" s="28"/>
      <c r="M6647" s="28"/>
      <c r="N6647" s="28"/>
      <c r="O6647" s="28"/>
      <c r="P6647" s="60"/>
      <c r="Q6647" s="60"/>
      <c r="R6647" s="60"/>
      <c r="S6647" s="60"/>
      <c r="T6647" s="60"/>
      <c r="U6647" s="60"/>
      <c r="V6647" s="46"/>
      <c r="W6647" s="28"/>
      <c r="X6647" s="28"/>
      <c r="Y6647" s="28"/>
      <c r="AA6647" s="77"/>
      <c r="AB6647" s="28"/>
      <c r="AC6647" s="28"/>
      <c r="AD6647" s="28"/>
      <c r="AE6647" s="28"/>
      <c r="AF6647" s="28"/>
      <c r="AG6647" s="28"/>
      <c r="AH6647" s="28"/>
      <c r="AI6647" s="28"/>
      <c r="AJ6647" s="28"/>
      <c r="AK6647" s="28"/>
      <c r="AL6647" s="28"/>
      <c r="AM6647" s="28"/>
      <c r="AN6647" s="28"/>
      <c r="AO6647" s="28"/>
      <c r="AP6647" s="28"/>
      <c r="AQ6647" s="28"/>
      <c r="AR6647" s="28"/>
      <c r="AS6647" s="28"/>
      <c r="AT6647" s="96"/>
      <c r="AU6647" s="28"/>
      <c r="AV6647" s="28"/>
      <c r="AW6647" s="28"/>
      <c r="AX6647" s="28"/>
      <c r="AY6647" s="28"/>
      <c r="AZ6647" s="28"/>
      <c r="BA6647" s="28"/>
      <c r="BB6647" s="28"/>
      <c r="BC6647" s="28"/>
      <c r="BD6647" s="28"/>
      <c r="BE6647" s="28"/>
    </row>
    <row r="6648" spans="3:57" ht="14.25" customHeight="1">
      <c r="C6648" s="46"/>
      <c r="D6648" s="28"/>
      <c r="E6648" s="28"/>
      <c r="F6648" s="28"/>
      <c r="G6648" s="28"/>
      <c r="H6648" s="28"/>
      <c r="I6648" s="28"/>
      <c r="J6648" s="28"/>
      <c r="K6648" s="28"/>
      <c r="L6648" s="28"/>
      <c r="M6648" s="28"/>
      <c r="N6648" s="28"/>
      <c r="O6648" s="28"/>
      <c r="P6648" s="60"/>
      <c r="Q6648" s="60"/>
      <c r="R6648" s="60"/>
      <c r="S6648" s="60"/>
      <c r="T6648" s="60"/>
      <c r="U6648" s="60"/>
      <c r="V6648" s="46"/>
      <c r="W6648" s="28"/>
      <c r="X6648" s="28"/>
      <c r="Y6648" s="28"/>
      <c r="AA6648" s="77"/>
      <c r="AB6648" s="28"/>
      <c r="AC6648" s="28"/>
      <c r="AD6648" s="28"/>
      <c r="AE6648" s="28"/>
      <c r="AF6648" s="28"/>
      <c r="AG6648" s="28"/>
      <c r="AH6648" s="28"/>
      <c r="AI6648" s="28"/>
      <c r="AJ6648" s="28"/>
      <c r="AK6648" s="28"/>
      <c r="AL6648" s="28"/>
      <c r="AM6648" s="28"/>
      <c r="AN6648" s="28"/>
      <c r="AO6648" s="28"/>
      <c r="AP6648" s="28"/>
      <c r="AQ6648" s="28"/>
      <c r="AR6648" s="28"/>
      <c r="AS6648" s="28"/>
      <c r="AT6648" s="96"/>
      <c r="AU6648" s="28"/>
      <c r="AV6648" s="28"/>
      <c r="AW6648" s="28"/>
      <c r="AX6648" s="28"/>
      <c r="AY6648" s="28"/>
      <c r="AZ6648" s="28"/>
      <c r="BA6648" s="28"/>
      <c r="BB6648" s="28"/>
      <c r="BC6648" s="28"/>
      <c r="BD6648" s="28"/>
      <c r="BE6648" s="28"/>
    </row>
    <row r="6649" spans="3:57" ht="14.25" customHeight="1">
      <c r="C6649" s="46"/>
      <c r="D6649" s="28"/>
      <c r="E6649" s="28"/>
      <c r="F6649" s="28"/>
      <c r="G6649" s="28"/>
      <c r="H6649" s="28"/>
      <c r="I6649" s="28"/>
      <c r="J6649" s="28"/>
      <c r="K6649" s="28"/>
      <c r="L6649" s="28"/>
      <c r="M6649" s="28"/>
      <c r="N6649" s="28"/>
      <c r="O6649" s="28"/>
      <c r="P6649" s="60"/>
      <c r="Q6649" s="60"/>
      <c r="R6649" s="60"/>
      <c r="S6649" s="60"/>
      <c r="T6649" s="60"/>
      <c r="U6649" s="60"/>
      <c r="V6649" s="46"/>
      <c r="W6649" s="28"/>
      <c r="X6649" s="28"/>
      <c r="Y6649" s="28"/>
      <c r="AA6649" s="77"/>
      <c r="AB6649" s="28"/>
      <c r="AC6649" s="28"/>
      <c r="AD6649" s="28"/>
      <c r="AE6649" s="28"/>
      <c r="AF6649" s="28"/>
      <c r="AG6649" s="28"/>
      <c r="AH6649" s="28"/>
      <c r="AI6649" s="28"/>
      <c r="AJ6649" s="28"/>
      <c r="AK6649" s="28"/>
      <c r="AL6649" s="28"/>
      <c r="AM6649" s="28"/>
      <c r="AN6649" s="28"/>
      <c r="AO6649" s="28"/>
      <c r="AP6649" s="28"/>
      <c r="AQ6649" s="28"/>
      <c r="AR6649" s="28"/>
      <c r="AS6649" s="28"/>
      <c r="AT6649" s="96"/>
      <c r="AU6649" s="28"/>
      <c r="AV6649" s="28"/>
      <c r="AW6649" s="28"/>
      <c r="AX6649" s="28"/>
      <c r="AY6649" s="28"/>
      <c r="AZ6649" s="28"/>
      <c r="BA6649" s="28"/>
      <c r="BB6649" s="28"/>
      <c r="BC6649" s="28"/>
      <c r="BD6649" s="28"/>
      <c r="BE6649" s="28"/>
    </row>
    <row r="6650" spans="3:57" ht="14.25" customHeight="1">
      <c r="C6650" s="46"/>
      <c r="D6650" s="28"/>
      <c r="E6650" s="28"/>
      <c r="F6650" s="28"/>
      <c r="G6650" s="28"/>
      <c r="H6650" s="28"/>
      <c r="I6650" s="28"/>
      <c r="J6650" s="28"/>
      <c r="K6650" s="28"/>
      <c r="L6650" s="28"/>
      <c r="M6650" s="28"/>
      <c r="N6650" s="28"/>
      <c r="O6650" s="28"/>
      <c r="P6650" s="60"/>
      <c r="Q6650" s="60"/>
      <c r="R6650" s="60"/>
      <c r="S6650" s="60"/>
      <c r="T6650" s="60"/>
      <c r="U6650" s="60"/>
      <c r="V6650" s="46"/>
      <c r="W6650" s="28"/>
      <c r="X6650" s="28"/>
      <c r="Y6650" s="28"/>
      <c r="AA6650" s="77"/>
      <c r="AB6650" s="28"/>
      <c r="AC6650" s="28"/>
      <c r="AD6650" s="28"/>
      <c r="AE6650" s="28"/>
      <c r="AF6650" s="28"/>
      <c r="AG6650" s="28"/>
      <c r="AH6650" s="28"/>
      <c r="AI6650" s="28"/>
      <c r="AJ6650" s="28"/>
      <c r="AK6650" s="28"/>
      <c r="AL6650" s="28"/>
      <c r="AM6650" s="28"/>
      <c r="AN6650" s="28"/>
      <c r="AO6650" s="28"/>
      <c r="AP6650" s="28"/>
      <c r="AQ6650" s="28"/>
      <c r="AR6650" s="28"/>
      <c r="AS6650" s="28"/>
      <c r="AT6650" s="96"/>
      <c r="AU6650" s="28"/>
      <c r="AV6650" s="28"/>
      <c r="AW6650" s="28"/>
      <c r="AX6650" s="28"/>
      <c r="AY6650" s="28"/>
      <c r="AZ6650" s="28"/>
      <c r="BA6650" s="28"/>
      <c r="BB6650" s="28"/>
      <c r="BC6650" s="28"/>
      <c r="BD6650" s="28"/>
      <c r="BE6650" s="28"/>
    </row>
    <row r="6651" spans="3:57" ht="14.25" customHeight="1">
      <c r="C6651" s="46"/>
      <c r="D6651" s="28"/>
      <c r="E6651" s="28"/>
      <c r="F6651" s="28"/>
      <c r="G6651" s="28"/>
      <c r="H6651" s="28"/>
      <c r="I6651" s="28"/>
      <c r="J6651" s="28"/>
      <c r="K6651" s="28"/>
      <c r="L6651" s="28"/>
      <c r="M6651" s="28"/>
      <c r="N6651" s="28"/>
      <c r="O6651" s="28"/>
      <c r="P6651" s="60"/>
      <c r="Q6651" s="60"/>
      <c r="R6651" s="60"/>
      <c r="S6651" s="60"/>
      <c r="T6651" s="60"/>
      <c r="U6651" s="60"/>
      <c r="V6651" s="46"/>
      <c r="W6651" s="28"/>
      <c r="X6651" s="28"/>
      <c r="Y6651" s="28"/>
      <c r="AA6651" s="77"/>
      <c r="AB6651" s="28"/>
      <c r="AC6651" s="28"/>
      <c r="AD6651" s="28"/>
      <c r="AE6651" s="28"/>
      <c r="AF6651" s="28"/>
      <c r="AG6651" s="28"/>
      <c r="AH6651" s="28"/>
      <c r="AI6651" s="28"/>
      <c r="AJ6651" s="28"/>
      <c r="AK6651" s="28"/>
      <c r="AL6651" s="28"/>
      <c r="AM6651" s="28"/>
      <c r="AN6651" s="28"/>
      <c r="AO6651" s="28"/>
      <c r="AP6651" s="28"/>
      <c r="AQ6651" s="28"/>
      <c r="AR6651" s="28"/>
      <c r="AS6651" s="28"/>
      <c r="AT6651" s="96"/>
      <c r="AU6651" s="28"/>
      <c r="AV6651" s="28"/>
      <c r="AW6651" s="28"/>
      <c r="AX6651" s="28"/>
      <c r="AY6651" s="28"/>
      <c r="AZ6651" s="28"/>
      <c r="BA6651" s="28"/>
      <c r="BB6651" s="28"/>
      <c r="BC6651" s="28"/>
      <c r="BD6651" s="28"/>
      <c r="BE6651" s="28"/>
    </row>
    <row r="6652" spans="3:57" ht="14.25" customHeight="1">
      <c r="C6652" s="46"/>
      <c r="D6652" s="28"/>
      <c r="E6652" s="28"/>
      <c r="F6652" s="28"/>
      <c r="G6652" s="28"/>
      <c r="H6652" s="28"/>
      <c r="I6652" s="28"/>
      <c r="J6652" s="28"/>
      <c r="K6652" s="28"/>
      <c r="L6652" s="28"/>
      <c r="M6652" s="28"/>
      <c r="N6652" s="28"/>
      <c r="O6652" s="28"/>
      <c r="P6652" s="60"/>
      <c r="Q6652" s="60"/>
      <c r="R6652" s="60"/>
      <c r="S6652" s="60"/>
      <c r="T6652" s="60"/>
      <c r="U6652" s="60"/>
      <c r="V6652" s="46"/>
      <c r="W6652" s="28"/>
      <c r="X6652" s="28"/>
      <c r="Y6652" s="28"/>
      <c r="AA6652" s="77"/>
      <c r="AB6652" s="28"/>
      <c r="AC6652" s="28"/>
      <c r="AD6652" s="28"/>
      <c r="AE6652" s="28"/>
      <c r="AF6652" s="28"/>
      <c r="AG6652" s="28"/>
      <c r="AH6652" s="28"/>
      <c r="AI6652" s="28"/>
      <c r="AJ6652" s="28"/>
      <c r="AK6652" s="28"/>
      <c r="AL6652" s="28"/>
      <c r="AM6652" s="28"/>
      <c r="AN6652" s="28"/>
      <c r="AO6652" s="28"/>
      <c r="AP6652" s="28"/>
      <c r="AQ6652" s="28"/>
      <c r="AR6652" s="28"/>
      <c r="AS6652" s="28"/>
      <c r="AT6652" s="96"/>
      <c r="AU6652" s="28"/>
      <c r="AV6652" s="28"/>
      <c r="AW6652" s="28"/>
      <c r="AX6652" s="28"/>
      <c r="AY6652" s="28"/>
      <c r="AZ6652" s="28"/>
      <c r="BA6652" s="28"/>
      <c r="BB6652" s="28"/>
      <c r="BC6652" s="28"/>
      <c r="BD6652" s="28"/>
      <c r="BE6652" s="28"/>
    </row>
    <row r="6653" spans="3:57" ht="14.25" customHeight="1">
      <c r="C6653" s="46"/>
      <c r="D6653" s="28"/>
      <c r="E6653" s="28"/>
      <c r="F6653" s="28"/>
      <c r="G6653" s="28"/>
      <c r="H6653" s="28"/>
      <c r="I6653" s="28"/>
      <c r="J6653" s="28"/>
      <c r="K6653" s="28"/>
      <c r="L6653" s="28"/>
      <c r="M6653" s="28"/>
      <c r="N6653" s="28"/>
      <c r="O6653" s="28"/>
      <c r="P6653" s="60"/>
      <c r="Q6653" s="60"/>
      <c r="R6653" s="60"/>
      <c r="S6653" s="60"/>
      <c r="T6653" s="60"/>
      <c r="U6653" s="60"/>
      <c r="V6653" s="46"/>
      <c r="W6653" s="28"/>
      <c r="X6653" s="28"/>
      <c r="Y6653" s="28"/>
      <c r="AA6653" s="77"/>
      <c r="AB6653" s="28"/>
      <c r="AC6653" s="28"/>
      <c r="AD6653" s="28"/>
      <c r="AE6653" s="28"/>
      <c r="AF6653" s="28"/>
      <c r="AG6653" s="28"/>
      <c r="AH6653" s="28"/>
      <c r="AI6653" s="28"/>
      <c r="AJ6653" s="28"/>
      <c r="AK6653" s="28"/>
      <c r="AL6653" s="28"/>
      <c r="AM6653" s="28"/>
      <c r="AN6653" s="28"/>
      <c r="AO6653" s="28"/>
      <c r="AP6653" s="28"/>
      <c r="AQ6653" s="28"/>
      <c r="AR6653" s="28"/>
      <c r="AS6653" s="28"/>
      <c r="AT6653" s="96"/>
      <c r="AU6653" s="28"/>
      <c r="AV6653" s="28"/>
      <c r="AW6653" s="28"/>
      <c r="AX6653" s="28"/>
      <c r="AY6653" s="28"/>
      <c r="AZ6653" s="28"/>
      <c r="BA6653" s="28"/>
      <c r="BB6653" s="28"/>
      <c r="BC6653" s="28"/>
      <c r="BD6653" s="28"/>
      <c r="BE6653" s="28"/>
    </row>
    <row r="6654" spans="3:57" ht="14.25" customHeight="1">
      <c r="C6654" s="46"/>
      <c r="D6654" s="28"/>
      <c r="E6654" s="28"/>
      <c r="F6654" s="28"/>
      <c r="G6654" s="28"/>
      <c r="H6654" s="28"/>
      <c r="I6654" s="28"/>
      <c r="J6654" s="28"/>
      <c r="K6654" s="28"/>
      <c r="L6654" s="28"/>
      <c r="M6654" s="28"/>
      <c r="N6654" s="28"/>
      <c r="O6654" s="28"/>
      <c r="P6654" s="60"/>
      <c r="Q6654" s="60"/>
      <c r="R6654" s="60"/>
      <c r="S6654" s="60"/>
      <c r="T6654" s="60"/>
      <c r="U6654" s="60"/>
      <c r="V6654" s="46"/>
      <c r="W6654" s="28"/>
      <c r="X6654" s="28"/>
      <c r="Y6654" s="28"/>
      <c r="AA6654" s="77"/>
      <c r="AB6654" s="28"/>
      <c r="AC6654" s="28"/>
      <c r="AD6654" s="28"/>
      <c r="AE6654" s="28"/>
      <c r="AF6654" s="28"/>
      <c r="AG6654" s="28"/>
      <c r="AH6654" s="28"/>
      <c r="AI6654" s="28"/>
      <c r="AJ6654" s="28"/>
      <c r="AK6654" s="28"/>
      <c r="AL6654" s="28"/>
      <c r="AM6654" s="28"/>
      <c r="AN6654" s="28"/>
      <c r="AO6654" s="28"/>
      <c r="AP6654" s="28"/>
      <c r="AQ6654" s="28"/>
      <c r="AR6654" s="28"/>
      <c r="AS6654" s="28"/>
      <c r="AT6654" s="96"/>
      <c r="AU6654" s="28"/>
      <c r="AV6654" s="28"/>
      <c r="AW6654" s="28"/>
      <c r="AX6654" s="28"/>
      <c r="AY6654" s="28"/>
      <c r="AZ6654" s="28"/>
      <c r="BA6654" s="28"/>
      <c r="BB6654" s="28"/>
      <c r="BC6654" s="28"/>
      <c r="BD6654" s="28"/>
      <c r="BE6654" s="28"/>
    </row>
    <row r="6655" spans="3:57" ht="14.25" customHeight="1">
      <c r="C6655" s="46"/>
      <c r="D6655" s="28"/>
      <c r="E6655" s="28"/>
      <c r="F6655" s="28"/>
      <c r="G6655" s="28"/>
      <c r="H6655" s="28"/>
      <c r="I6655" s="28"/>
      <c r="J6655" s="28"/>
      <c r="K6655" s="28"/>
      <c r="L6655" s="28"/>
      <c r="M6655" s="28"/>
      <c r="N6655" s="28"/>
      <c r="O6655" s="28"/>
      <c r="P6655" s="60"/>
      <c r="Q6655" s="60"/>
      <c r="R6655" s="60"/>
      <c r="S6655" s="60"/>
      <c r="T6655" s="60"/>
      <c r="U6655" s="60"/>
      <c r="V6655" s="46"/>
      <c r="W6655" s="28"/>
      <c r="X6655" s="28"/>
      <c r="Y6655" s="28"/>
      <c r="AA6655" s="77"/>
      <c r="AB6655" s="28"/>
      <c r="AC6655" s="28"/>
      <c r="AD6655" s="28"/>
      <c r="AE6655" s="28"/>
      <c r="AF6655" s="28"/>
      <c r="AG6655" s="28"/>
      <c r="AH6655" s="28"/>
      <c r="AI6655" s="28"/>
      <c r="AJ6655" s="28"/>
      <c r="AK6655" s="28"/>
      <c r="AL6655" s="28"/>
      <c r="AM6655" s="28"/>
      <c r="AN6655" s="28"/>
      <c r="AO6655" s="28"/>
      <c r="AP6655" s="28"/>
      <c r="AQ6655" s="28"/>
      <c r="AR6655" s="28"/>
      <c r="AS6655" s="28"/>
      <c r="AT6655" s="96"/>
      <c r="AU6655" s="28"/>
      <c r="AV6655" s="28"/>
      <c r="AW6655" s="28"/>
      <c r="AX6655" s="28"/>
      <c r="AY6655" s="28"/>
      <c r="AZ6655" s="28"/>
      <c r="BA6655" s="28"/>
      <c r="BB6655" s="28"/>
      <c r="BC6655" s="28"/>
      <c r="BD6655" s="28"/>
      <c r="BE6655" s="28"/>
    </row>
    <row r="6656" spans="3:57" ht="14.25" customHeight="1">
      <c r="C6656" s="46"/>
      <c r="D6656" s="28"/>
      <c r="E6656" s="28"/>
      <c r="F6656" s="28"/>
      <c r="G6656" s="28"/>
      <c r="H6656" s="28"/>
      <c r="I6656" s="28"/>
      <c r="J6656" s="28"/>
      <c r="K6656" s="28"/>
      <c r="L6656" s="28"/>
      <c r="M6656" s="28"/>
      <c r="N6656" s="28"/>
      <c r="O6656" s="28"/>
      <c r="P6656" s="60"/>
      <c r="Q6656" s="60"/>
      <c r="R6656" s="60"/>
      <c r="S6656" s="60"/>
      <c r="T6656" s="60"/>
      <c r="U6656" s="60"/>
      <c r="V6656" s="46"/>
      <c r="W6656" s="28"/>
      <c r="X6656" s="28"/>
      <c r="Y6656" s="28"/>
      <c r="AA6656" s="77"/>
      <c r="AB6656" s="28"/>
      <c r="AC6656" s="28"/>
      <c r="AD6656" s="28"/>
      <c r="AE6656" s="28"/>
      <c r="AF6656" s="28"/>
      <c r="AG6656" s="28"/>
      <c r="AH6656" s="28"/>
      <c r="AI6656" s="28"/>
      <c r="AJ6656" s="28"/>
      <c r="AK6656" s="28"/>
      <c r="AL6656" s="28"/>
      <c r="AM6656" s="28"/>
      <c r="AN6656" s="28"/>
      <c r="AO6656" s="28"/>
      <c r="AP6656" s="28"/>
      <c r="AQ6656" s="28"/>
      <c r="AR6656" s="28"/>
      <c r="AS6656" s="28"/>
      <c r="AT6656" s="96"/>
      <c r="AU6656" s="28"/>
      <c r="AV6656" s="28"/>
      <c r="AW6656" s="28"/>
      <c r="AX6656" s="28"/>
      <c r="AY6656" s="28"/>
      <c r="AZ6656" s="28"/>
      <c r="BA6656" s="28"/>
      <c r="BB6656" s="28"/>
      <c r="BC6656" s="28"/>
      <c r="BD6656" s="28"/>
      <c r="BE6656" s="28"/>
    </row>
    <row r="6657" spans="3:57" ht="14.25" customHeight="1">
      <c r="C6657" s="46"/>
      <c r="D6657" s="28"/>
      <c r="E6657" s="28"/>
      <c r="F6657" s="28"/>
      <c r="G6657" s="28"/>
      <c r="H6657" s="28"/>
      <c r="I6657" s="28"/>
      <c r="J6657" s="28"/>
      <c r="K6657" s="28"/>
      <c r="L6657" s="28"/>
      <c r="M6657" s="28"/>
      <c r="N6657" s="28"/>
      <c r="O6657" s="28"/>
      <c r="P6657" s="60"/>
      <c r="Q6657" s="60"/>
      <c r="R6657" s="60"/>
      <c r="S6657" s="60"/>
      <c r="T6657" s="60"/>
      <c r="U6657" s="60"/>
      <c r="V6657" s="46"/>
      <c r="W6657" s="28"/>
      <c r="X6657" s="28"/>
      <c r="Y6657" s="28"/>
      <c r="AA6657" s="77"/>
      <c r="AB6657" s="28"/>
      <c r="AC6657" s="28"/>
      <c r="AD6657" s="28"/>
      <c r="AE6657" s="28"/>
      <c r="AF6657" s="28"/>
      <c r="AG6657" s="28"/>
      <c r="AH6657" s="28"/>
      <c r="AI6657" s="28"/>
      <c r="AJ6657" s="28"/>
      <c r="AK6657" s="28"/>
      <c r="AL6657" s="28"/>
      <c r="AM6657" s="28"/>
      <c r="AN6657" s="28"/>
      <c r="AO6657" s="28"/>
      <c r="AP6657" s="28"/>
      <c r="AQ6657" s="28"/>
      <c r="AR6657" s="28"/>
      <c r="AS6657" s="28"/>
      <c r="AT6657" s="96"/>
      <c r="AU6657" s="28"/>
      <c r="AV6657" s="28"/>
      <c r="AW6657" s="28"/>
      <c r="AX6657" s="28"/>
      <c r="AY6657" s="28"/>
      <c r="AZ6657" s="28"/>
      <c r="BA6657" s="28"/>
      <c r="BB6657" s="28"/>
      <c r="BC6657" s="28"/>
      <c r="BD6657" s="28"/>
      <c r="BE6657" s="28"/>
    </row>
    <row r="6658" spans="3:57" ht="14.25" customHeight="1">
      <c r="C6658" s="46"/>
      <c r="D6658" s="28"/>
      <c r="E6658" s="28"/>
      <c r="F6658" s="28"/>
      <c r="G6658" s="28"/>
      <c r="H6658" s="28"/>
      <c r="I6658" s="28"/>
      <c r="J6658" s="28"/>
      <c r="K6658" s="28"/>
      <c r="L6658" s="28"/>
      <c r="M6658" s="28"/>
      <c r="N6658" s="28"/>
      <c r="O6658" s="28"/>
      <c r="P6658" s="60"/>
      <c r="Q6658" s="60"/>
      <c r="R6658" s="60"/>
      <c r="S6658" s="60"/>
      <c r="T6658" s="60"/>
      <c r="U6658" s="60"/>
      <c r="V6658" s="46"/>
      <c r="W6658" s="28"/>
      <c r="X6658" s="28"/>
      <c r="Y6658" s="28"/>
      <c r="AA6658" s="77"/>
      <c r="AB6658" s="28"/>
      <c r="AC6658" s="28"/>
      <c r="AD6658" s="28"/>
      <c r="AE6658" s="28"/>
      <c r="AF6658" s="28"/>
      <c r="AG6658" s="28"/>
      <c r="AH6658" s="28"/>
      <c r="AI6658" s="28"/>
      <c r="AJ6658" s="28"/>
      <c r="AK6658" s="28"/>
      <c r="AL6658" s="28"/>
      <c r="AM6658" s="28"/>
      <c r="AN6658" s="28"/>
      <c r="AO6658" s="28"/>
      <c r="AP6658" s="28"/>
      <c r="AQ6658" s="28"/>
      <c r="AR6658" s="28"/>
      <c r="AS6658" s="28"/>
      <c r="AT6658" s="96"/>
      <c r="AU6658" s="28"/>
      <c r="AV6658" s="28"/>
      <c r="AW6658" s="28"/>
      <c r="AX6658" s="28"/>
      <c r="AY6658" s="28"/>
      <c r="AZ6658" s="28"/>
      <c r="BA6658" s="28"/>
      <c r="BB6658" s="28"/>
      <c r="BC6658" s="28"/>
      <c r="BD6658" s="28"/>
      <c r="BE6658" s="28"/>
    </row>
    <row r="6659" spans="3:57" ht="14.25" customHeight="1">
      <c r="C6659" s="46"/>
      <c r="D6659" s="28"/>
      <c r="E6659" s="28"/>
      <c r="F6659" s="28"/>
      <c r="G6659" s="28"/>
      <c r="H6659" s="28"/>
      <c r="I6659" s="28"/>
      <c r="J6659" s="28"/>
      <c r="K6659" s="28"/>
      <c r="L6659" s="28"/>
      <c r="M6659" s="28"/>
      <c r="N6659" s="28"/>
      <c r="O6659" s="28"/>
      <c r="P6659" s="60"/>
      <c r="Q6659" s="60"/>
      <c r="R6659" s="60"/>
      <c r="S6659" s="60"/>
      <c r="T6659" s="60"/>
      <c r="U6659" s="60"/>
      <c r="V6659" s="46"/>
      <c r="W6659" s="28"/>
      <c r="X6659" s="28"/>
      <c r="Y6659" s="28"/>
      <c r="AA6659" s="77"/>
      <c r="AB6659" s="28"/>
      <c r="AC6659" s="28"/>
      <c r="AD6659" s="28"/>
      <c r="AE6659" s="28"/>
      <c r="AF6659" s="28"/>
      <c r="AG6659" s="28"/>
      <c r="AH6659" s="28"/>
      <c r="AI6659" s="28"/>
      <c r="AJ6659" s="28"/>
      <c r="AK6659" s="28"/>
      <c r="AL6659" s="28"/>
      <c r="AM6659" s="28"/>
      <c r="AN6659" s="28"/>
      <c r="AO6659" s="28"/>
      <c r="AP6659" s="28"/>
      <c r="AQ6659" s="28"/>
      <c r="AR6659" s="28"/>
      <c r="AS6659" s="28"/>
      <c r="AT6659" s="96"/>
      <c r="AU6659" s="28"/>
      <c r="AV6659" s="28"/>
      <c r="AW6659" s="28"/>
      <c r="AX6659" s="28"/>
      <c r="AY6659" s="28"/>
      <c r="AZ6659" s="28"/>
      <c r="BA6659" s="28"/>
      <c r="BB6659" s="28"/>
      <c r="BC6659" s="28"/>
      <c r="BD6659" s="28"/>
      <c r="BE6659" s="28"/>
    </row>
    <row r="6660" spans="3:57" ht="14.25" customHeight="1">
      <c r="C6660" s="46"/>
      <c r="D6660" s="28"/>
      <c r="E6660" s="28"/>
      <c r="F6660" s="28"/>
      <c r="G6660" s="28"/>
      <c r="H6660" s="28"/>
      <c r="I6660" s="28"/>
      <c r="J6660" s="28"/>
      <c r="K6660" s="28"/>
      <c r="L6660" s="28"/>
      <c r="M6660" s="28"/>
      <c r="N6660" s="28"/>
      <c r="O6660" s="28"/>
      <c r="P6660" s="60"/>
      <c r="Q6660" s="60"/>
      <c r="R6660" s="60"/>
      <c r="S6660" s="60"/>
      <c r="T6660" s="60"/>
      <c r="U6660" s="60"/>
      <c r="V6660" s="46"/>
      <c r="W6660" s="28"/>
      <c r="X6660" s="28"/>
      <c r="Y6660" s="28"/>
      <c r="AA6660" s="77"/>
      <c r="AB6660" s="28"/>
      <c r="AC6660" s="28"/>
      <c r="AD6660" s="28"/>
      <c r="AE6660" s="28"/>
      <c r="AF6660" s="28"/>
      <c r="AG6660" s="28"/>
      <c r="AH6660" s="28"/>
      <c r="AI6660" s="28"/>
      <c r="AJ6660" s="28"/>
      <c r="AK6660" s="28"/>
      <c r="AL6660" s="28"/>
      <c r="AM6660" s="28"/>
      <c r="AN6660" s="28"/>
      <c r="AO6660" s="28"/>
      <c r="AP6660" s="28"/>
      <c r="AQ6660" s="28"/>
      <c r="AR6660" s="28"/>
      <c r="AS6660" s="28"/>
      <c r="AT6660" s="96"/>
      <c r="AU6660" s="28"/>
      <c r="AV6660" s="28"/>
      <c r="AW6660" s="28"/>
      <c r="AX6660" s="28"/>
      <c r="AY6660" s="28"/>
      <c r="AZ6660" s="28"/>
      <c r="BA6660" s="28"/>
      <c r="BB6660" s="28"/>
      <c r="BC6660" s="28"/>
      <c r="BD6660" s="28"/>
      <c r="BE6660" s="28"/>
    </row>
    <row r="6661" spans="3:57" ht="14.25" customHeight="1">
      <c r="C6661" s="46"/>
      <c r="D6661" s="28"/>
      <c r="E6661" s="28"/>
      <c r="F6661" s="28"/>
      <c r="G6661" s="28"/>
      <c r="H6661" s="28"/>
      <c r="I6661" s="28"/>
      <c r="J6661" s="28"/>
      <c r="K6661" s="28"/>
      <c r="L6661" s="28"/>
      <c r="M6661" s="28"/>
      <c r="N6661" s="28"/>
      <c r="O6661" s="28"/>
      <c r="P6661" s="60"/>
      <c r="Q6661" s="60"/>
      <c r="R6661" s="60"/>
      <c r="S6661" s="60"/>
      <c r="T6661" s="60"/>
      <c r="U6661" s="60"/>
      <c r="V6661" s="46"/>
      <c r="W6661" s="28"/>
      <c r="X6661" s="28"/>
      <c r="Y6661" s="28"/>
      <c r="AA6661" s="77"/>
      <c r="AB6661" s="28"/>
      <c r="AC6661" s="28"/>
      <c r="AD6661" s="28"/>
      <c r="AE6661" s="28"/>
      <c r="AF6661" s="28"/>
      <c r="AG6661" s="28"/>
      <c r="AH6661" s="28"/>
      <c r="AI6661" s="28"/>
      <c r="AJ6661" s="28"/>
      <c r="AK6661" s="28"/>
      <c r="AL6661" s="28"/>
      <c r="AM6661" s="28"/>
      <c r="AN6661" s="28"/>
      <c r="AO6661" s="28"/>
      <c r="AP6661" s="28"/>
      <c r="AQ6661" s="28"/>
      <c r="AR6661" s="28"/>
      <c r="AS6661" s="28"/>
      <c r="AT6661" s="96"/>
      <c r="AU6661" s="28"/>
      <c r="AV6661" s="28"/>
      <c r="AW6661" s="28"/>
      <c r="AX6661" s="28"/>
      <c r="AY6661" s="28"/>
      <c r="AZ6661" s="28"/>
      <c r="BA6661" s="28"/>
      <c r="BB6661" s="28"/>
      <c r="BC6661" s="28"/>
      <c r="BD6661" s="28"/>
      <c r="BE6661" s="28"/>
    </row>
    <row r="6662" spans="3:57" ht="14.25" customHeight="1">
      <c r="C6662" s="46"/>
      <c r="D6662" s="28"/>
      <c r="E6662" s="28"/>
      <c r="F6662" s="28"/>
      <c r="G6662" s="28"/>
      <c r="H6662" s="28"/>
      <c r="I6662" s="28"/>
      <c r="J6662" s="28"/>
      <c r="K6662" s="28"/>
      <c r="L6662" s="28"/>
      <c r="M6662" s="28"/>
      <c r="N6662" s="28"/>
      <c r="O6662" s="28"/>
      <c r="P6662" s="60"/>
      <c r="Q6662" s="60"/>
      <c r="R6662" s="60"/>
      <c r="S6662" s="60"/>
      <c r="T6662" s="60"/>
      <c r="U6662" s="60"/>
      <c r="V6662" s="46"/>
      <c r="W6662" s="28"/>
      <c r="X6662" s="28"/>
      <c r="Y6662" s="28"/>
      <c r="AA6662" s="77"/>
      <c r="AB6662" s="28"/>
      <c r="AC6662" s="28"/>
      <c r="AD6662" s="28"/>
      <c r="AE6662" s="28"/>
      <c r="AF6662" s="28"/>
      <c r="AG6662" s="28"/>
      <c r="AH6662" s="28"/>
      <c r="AI6662" s="28"/>
      <c r="AJ6662" s="28"/>
      <c r="AK6662" s="28"/>
      <c r="AL6662" s="28"/>
      <c r="AM6662" s="28"/>
      <c r="AN6662" s="28"/>
      <c r="AO6662" s="28"/>
      <c r="AP6662" s="28"/>
      <c r="AQ6662" s="28"/>
      <c r="AR6662" s="28"/>
      <c r="AS6662" s="28"/>
      <c r="AT6662" s="96"/>
      <c r="AU6662" s="28"/>
      <c r="AV6662" s="28"/>
      <c r="AW6662" s="28"/>
      <c r="AX6662" s="28"/>
      <c r="AY6662" s="28"/>
      <c r="AZ6662" s="28"/>
      <c r="BA6662" s="28"/>
      <c r="BB6662" s="28"/>
      <c r="BC6662" s="28"/>
      <c r="BD6662" s="28"/>
      <c r="BE6662" s="28"/>
    </row>
    <row r="6663" spans="3:57" ht="14.25" customHeight="1">
      <c r="C6663" s="46"/>
      <c r="D6663" s="28"/>
      <c r="E6663" s="28"/>
      <c r="F6663" s="28"/>
      <c r="G6663" s="28"/>
      <c r="H6663" s="28"/>
      <c r="I6663" s="28"/>
      <c r="J6663" s="28"/>
      <c r="K6663" s="28"/>
      <c r="L6663" s="28"/>
      <c r="M6663" s="28"/>
      <c r="N6663" s="28"/>
      <c r="O6663" s="28"/>
      <c r="P6663" s="60"/>
      <c r="Q6663" s="60"/>
      <c r="R6663" s="60"/>
      <c r="S6663" s="60"/>
      <c r="T6663" s="60"/>
      <c r="U6663" s="60"/>
      <c r="V6663" s="46"/>
      <c r="W6663" s="28"/>
      <c r="X6663" s="28"/>
      <c r="Y6663" s="28"/>
      <c r="AA6663" s="77"/>
      <c r="AB6663" s="28"/>
      <c r="AC6663" s="28"/>
      <c r="AD6663" s="28"/>
      <c r="AE6663" s="28"/>
      <c r="AF6663" s="28"/>
      <c r="AG6663" s="28"/>
      <c r="AH6663" s="28"/>
      <c r="AI6663" s="28"/>
      <c r="AJ6663" s="28"/>
      <c r="AK6663" s="28"/>
      <c r="AL6663" s="28"/>
      <c r="AM6663" s="28"/>
      <c r="AN6663" s="28"/>
      <c r="AO6663" s="28"/>
      <c r="AP6663" s="28"/>
      <c r="AQ6663" s="28"/>
      <c r="AR6663" s="28"/>
      <c r="AS6663" s="28"/>
      <c r="AT6663" s="96"/>
      <c r="AU6663" s="28"/>
      <c r="AV6663" s="28"/>
      <c r="AW6663" s="28"/>
      <c r="AX6663" s="28"/>
      <c r="AY6663" s="28"/>
      <c r="AZ6663" s="28"/>
      <c r="BA6663" s="28"/>
      <c r="BB6663" s="28"/>
      <c r="BC6663" s="28"/>
      <c r="BD6663" s="28"/>
      <c r="BE6663" s="28"/>
    </row>
    <row r="6664" spans="3:57" ht="14.25" customHeight="1">
      <c r="C6664" s="46"/>
      <c r="D6664" s="28"/>
      <c r="E6664" s="28"/>
      <c r="F6664" s="28"/>
      <c r="G6664" s="28"/>
      <c r="H6664" s="28"/>
      <c r="I6664" s="28"/>
      <c r="J6664" s="28"/>
      <c r="K6664" s="28"/>
      <c r="L6664" s="28"/>
      <c r="M6664" s="28"/>
      <c r="N6664" s="28"/>
      <c r="O6664" s="28"/>
      <c r="P6664" s="60"/>
      <c r="Q6664" s="60"/>
      <c r="R6664" s="60"/>
      <c r="S6664" s="60"/>
      <c r="T6664" s="60"/>
      <c r="U6664" s="60"/>
      <c r="V6664" s="46"/>
      <c r="W6664" s="28"/>
      <c r="X6664" s="28"/>
      <c r="Y6664" s="28"/>
      <c r="AA6664" s="77"/>
      <c r="AB6664" s="28"/>
      <c r="AC6664" s="28"/>
      <c r="AD6664" s="28"/>
      <c r="AE6664" s="28"/>
      <c r="AF6664" s="28"/>
      <c r="AG6664" s="28"/>
      <c r="AH6664" s="28"/>
      <c r="AI6664" s="28"/>
      <c r="AJ6664" s="28"/>
      <c r="AK6664" s="28"/>
      <c r="AL6664" s="28"/>
      <c r="AM6664" s="28"/>
      <c r="AN6664" s="28"/>
      <c r="AO6664" s="28"/>
      <c r="AP6664" s="28"/>
      <c r="AQ6664" s="28"/>
      <c r="AR6664" s="28"/>
      <c r="AS6664" s="28"/>
      <c r="AT6664" s="96"/>
      <c r="AU6664" s="28"/>
      <c r="AV6664" s="28"/>
      <c r="AW6664" s="28"/>
      <c r="AX6664" s="28"/>
      <c r="AY6664" s="28"/>
      <c r="AZ6664" s="28"/>
      <c r="BA6664" s="28"/>
      <c r="BB6664" s="28"/>
      <c r="BC6664" s="28"/>
      <c r="BD6664" s="28"/>
      <c r="BE6664" s="28"/>
    </row>
    <row r="6665" spans="3:57" ht="14.25" customHeight="1">
      <c r="C6665" s="46"/>
      <c r="D6665" s="28"/>
      <c r="E6665" s="28"/>
      <c r="F6665" s="28"/>
      <c r="G6665" s="28"/>
      <c r="H6665" s="28"/>
      <c r="I6665" s="28"/>
      <c r="J6665" s="28"/>
      <c r="K6665" s="28"/>
      <c r="L6665" s="28"/>
      <c r="M6665" s="28"/>
      <c r="N6665" s="28"/>
      <c r="O6665" s="28"/>
      <c r="P6665" s="60"/>
      <c r="Q6665" s="60"/>
      <c r="R6665" s="60"/>
      <c r="S6665" s="60"/>
      <c r="T6665" s="60"/>
      <c r="U6665" s="60"/>
      <c r="V6665" s="46"/>
      <c r="W6665" s="28"/>
      <c r="X6665" s="28"/>
      <c r="Y6665" s="28"/>
      <c r="AA6665" s="77"/>
      <c r="AB6665" s="28"/>
      <c r="AC6665" s="28"/>
      <c r="AD6665" s="28"/>
      <c r="AE6665" s="28"/>
      <c r="AF6665" s="28"/>
      <c r="AG6665" s="28"/>
      <c r="AH6665" s="28"/>
      <c r="AI6665" s="28"/>
      <c r="AJ6665" s="28"/>
      <c r="AK6665" s="28"/>
      <c r="AL6665" s="28"/>
      <c r="AM6665" s="28"/>
      <c r="AN6665" s="28"/>
      <c r="AO6665" s="28"/>
      <c r="AP6665" s="28"/>
      <c r="AQ6665" s="28"/>
      <c r="AR6665" s="28"/>
      <c r="AS6665" s="28"/>
      <c r="AT6665" s="96"/>
      <c r="AU6665" s="28"/>
      <c r="AV6665" s="28"/>
      <c r="AW6665" s="28"/>
      <c r="AX6665" s="28"/>
      <c r="AY6665" s="28"/>
      <c r="AZ6665" s="28"/>
      <c r="BA6665" s="28"/>
      <c r="BB6665" s="28"/>
      <c r="BC6665" s="28"/>
      <c r="BD6665" s="28"/>
      <c r="BE6665" s="28"/>
    </row>
    <row r="6666" spans="3:57" ht="14.25" customHeight="1">
      <c r="C6666" s="46"/>
      <c r="D6666" s="28"/>
      <c r="E6666" s="28"/>
      <c r="F6666" s="28"/>
      <c r="G6666" s="28"/>
      <c r="H6666" s="28"/>
      <c r="I6666" s="28"/>
      <c r="J6666" s="28"/>
      <c r="K6666" s="28"/>
      <c r="L6666" s="28"/>
      <c r="M6666" s="28"/>
      <c r="N6666" s="28"/>
      <c r="O6666" s="28"/>
      <c r="P6666" s="60"/>
      <c r="Q6666" s="60"/>
      <c r="R6666" s="60"/>
      <c r="S6666" s="60"/>
      <c r="T6666" s="60"/>
      <c r="U6666" s="60"/>
      <c r="V6666" s="46"/>
      <c r="W6666" s="28"/>
      <c r="X6666" s="28"/>
      <c r="Y6666" s="28"/>
      <c r="AA6666" s="77"/>
      <c r="AB6666" s="28"/>
      <c r="AC6666" s="28"/>
      <c r="AD6666" s="28"/>
      <c r="AE6666" s="28"/>
      <c r="AF6666" s="28"/>
      <c r="AG6666" s="28"/>
      <c r="AH6666" s="28"/>
      <c r="AI6666" s="28"/>
      <c r="AJ6666" s="28"/>
      <c r="AK6666" s="28"/>
      <c r="AL6666" s="28"/>
      <c r="AM6666" s="28"/>
      <c r="AN6666" s="28"/>
      <c r="AO6666" s="28"/>
      <c r="AP6666" s="28"/>
      <c r="AQ6666" s="28"/>
      <c r="AR6666" s="28"/>
      <c r="AS6666" s="28"/>
      <c r="AT6666" s="96"/>
      <c r="AU6666" s="28"/>
      <c r="AV6666" s="28"/>
      <c r="AW6666" s="28"/>
      <c r="AX6666" s="28"/>
      <c r="AY6666" s="28"/>
      <c r="AZ6666" s="28"/>
      <c r="BA6666" s="28"/>
      <c r="BB6666" s="28"/>
      <c r="BC6666" s="28"/>
      <c r="BD6666" s="28"/>
      <c r="BE6666" s="28"/>
    </row>
    <row r="6667" spans="3:57" ht="14.25" customHeight="1">
      <c r="C6667" s="46"/>
      <c r="D6667" s="28"/>
      <c r="E6667" s="28"/>
      <c r="F6667" s="28"/>
      <c r="G6667" s="28"/>
      <c r="H6667" s="28"/>
      <c r="I6667" s="28"/>
      <c r="J6667" s="28"/>
      <c r="K6667" s="28"/>
      <c r="L6667" s="28"/>
      <c r="M6667" s="28"/>
      <c r="N6667" s="28"/>
      <c r="O6667" s="28"/>
      <c r="P6667" s="60"/>
      <c r="Q6667" s="60"/>
      <c r="R6667" s="60"/>
      <c r="S6667" s="60"/>
      <c r="T6667" s="60"/>
      <c r="U6667" s="60"/>
      <c r="V6667" s="46"/>
      <c r="W6667" s="28"/>
      <c r="X6667" s="28"/>
      <c r="Y6667" s="28"/>
      <c r="AA6667" s="77"/>
      <c r="AB6667" s="28"/>
      <c r="AC6667" s="28"/>
      <c r="AD6667" s="28"/>
      <c r="AE6667" s="28"/>
      <c r="AF6667" s="28"/>
      <c r="AG6667" s="28"/>
      <c r="AH6667" s="28"/>
      <c r="AI6667" s="28"/>
      <c r="AJ6667" s="28"/>
      <c r="AK6667" s="28"/>
      <c r="AL6667" s="28"/>
      <c r="AM6667" s="28"/>
      <c r="AN6667" s="28"/>
      <c r="AO6667" s="28"/>
      <c r="AP6667" s="28"/>
      <c r="AQ6667" s="28"/>
      <c r="AR6667" s="28"/>
      <c r="AS6667" s="28"/>
      <c r="AT6667" s="96"/>
      <c r="AU6667" s="28"/>
      <c r="AV6667" s="28"/>
      <c r="AW6667" s="28"/>
      <c r="AX6667" s="28"/>
      <c r="AY6667" s="28"/>
      <c r="AZ6667" s="28"/>
      <c r="BA6667" s="28"/>
      <c r="BB6667" s="28"/>
      <c r="BC6667" s="28"/>
      <c r="BD6667" s="28"/>
      <c r="BE6667" s="28"/>
    </row>
    <row r="6668" spans="3:57" ht="14.25" customHeight="1">
      <c r="C6668" s="46"/>
      <c r="D6668" s="28"/>
      <c r="E6668" s="28"/>
      <c r="F6668" s="28"/>
      <c r="G6668" s="28"/>
      <c r="H6668" s="28"/>
      <c r="I6668" s="28"/>
      <c r="J6668" s="28"/>
      <c r="K6668" s="28"/>
      <c r="L6668" s="28"/>
      <c r="M6668" s="28"/>
      <c r="N6668" s="28"/>
      <c r="O6668" s="28"/>
      <c r="P6668" s="60"/>
      <c r="Q6668" s="60"/>
      <c r="R6668" s="60"/>
      <c r="S6668" s="60"/>
      <c r="T6668" s="60"/>
      <c r="U6668" s="60"/>
      <c r="V6668" s="46"/>
      <c r="W6668" s="28"/>
      <c r="X6668" s="28"/>
      <c r="Y6668" s="28"/>
      <c r="AA6668" s="77"/>
      <c r="AB6668" s="28"/>
      <c r="AC6668" s="28"/>
      <c r="AD6668" s="28"/>
      <c r="AE6668" s="28"/>
      <c r="AF6668" s="28"/>
      <c r="AG6668" s="28"/>
      <c r="AH6668" s="28"/>
      <c r="AI6668" s="28"/>
      <c r="AJ6668" s="28"/>
      <c r="AK6668" s="28"/>
      <c r="AL6668" s="28"/>
      <c r="AM6668" s="28"/>
      <c r="AN6668" s="28"/>
      <c r="AO6668" s="28"/>
      <c r="AP6668" s="28"/>
      <c r="AQ6668" s="28"/>
      <c r="AR6668" s="28"/>
      <c r="AS6668" s="28"/>
      <c r="AT6668" s="96"/>
      <c r="AU6668" s="28"/>
      <c r="AV6668" s="28"/>
      <c r="AW6668" s="28"/>
      <c r="AX6668" s="28"/>
      <c r="AY6668" s="28"/>
      <c r="AZ6668" s="28"/>
      <c r="BA6668" s="28"/>
      <c r="BB6668" s="28"/>
      <c r="BC6668" s="28"/>
      <c r="BD6668" s="28"/>
      <c r="BE6668" s="28"/>
    </row>
    <row r="6669" spans="3:57" ht="14.25" customHeight="1">
      <c r="C6669" s="46"/>
      <c r="D6669" s="28"/>
      <c r="E6669" s="28"/>
      <c r="F6669" s="28"/>
      <c r="G6669" s="28"/>
      <c r="H6669" s="28"/>
      <c r="I6669" s="28"/>
      <c r="J6669" s="28"/>
      <c r="K6669" s="28"/>
      <c r="L6669" s="28"/>
      <c r="M6669" s="28"/>
      <c r="N6669" s="28"/>
      <c r="O6669" s="28"/>
      <c r="P6669" s="60"/>
      <c r="Q6669" s="60"/>
      <c r="R6669" s="60"/>
      <c r="S6669" s="60"/>
      <c r="T6669" s="60"/>
      <c r="U6669" s="60"/>
      <c r="V6669" s="46"/>
      <c r="W6669" s="28"/>
      <c r="X6669" s="28"/>
      <c r="Y6669" s="28"/>
      <c r="AA6669" s="77"/>
      <c r="AB6669" s="28"/>
      <c r="AC6669" s="28"/>
      <c r="AD6669" s="28"/>
      <c r="AE6669" s="28"/>
      <c r="AF6669" s="28"/>
      <c r="AG6669" s="28"/>
      <c r="AH6669" s="28"/>
      <c r="AI6669" s="28"/>
      <c r="AJ6669" s="28"/>
      <c r="AK6669" s="28"/>
      <c r="AL6669" s="28"/>
      <c r="AM6669" s="28"/>
      <c r="AN6669" s="28"/>
      <c r="AO6669" s="28"/>
      <c r="AP6669" s="28"/>
      <c r="AQ6669" s="28"/>
      <c r="AR6669" s="28"/>
      <c r="AS6669" s="28"/>
      <c r="AT6669" s="96"/>
      <c r="AU6669" s="28"/>
      <c r="AV6669" s="28"/>
      <c r="AW6669" s="28"/>
      <c r="AX6669" s="28"/>
      <c r="AY6669" s="28"/>
      <c r="AZ6669" s="28"/>
      <c r="BA6669" s="28"/>
      <c r="BB6669" s="28"/>
      <c r="BC6669" s="28"/>
      <c r="BD6669" s="28"/>
      <c r="BE6669" s="28"/>
    </row>
    <row r="6670" spans="3:57" ht="14.25" customHeight="1">
      <c r="C6670" s="46"/>
      <c r="D6670" s="28"/>
      <c r="E6670" s="28"/>
      <c r="F6670" s="28"/>
      <c r="G6670" s="28"/>
      <c r="H6670" s="28"/>
      <c r="I6670" s="28"/>
      <c r="J6670" s="28"/>
      <c r="K6670" s="28"/>
      <c r="L6670" s="28"/>
      <c r="M6670" s="28"/>
      <c r="N6670" s="28"/>
      <c r="O6670" s="28"/>
      <c r="P6670" s="60"/>
      <c r="Q6670" s="60"/>
      <c r="R6670" s="60"/>
      <c r="S6670" s="60"/>
      <c r="T6670" s="60"/>
      <c r="U6670" s="60"/>
      <c r="V6670" s="46"/>
      <c r="W6670" s="28"/>
      <c r="X6670" s="28"/>
      <c r="Y6670" s="28"/>
      <c r="AA6670" s="77"/>
      <c r="AB6670" s="28"/>
      <c r="AC6670" s="28"/>
      <c r="AD6670" s="28"/>
      <c r="AE6670" s="28"/>
      <c r="AF6670" s="28"/>
      <c r="AG6670" s="28"/>
      <c r="AH6670" s="28"/>
      <c r="AI6670" s="28"/>
      <c r="AJ6670" s="28"/>
      <c r="AK6670" s="28"/>
      <c r="AL6670" s="28"/>
      <c r="AM6670" s="28"/>
      <c r="AN6670" s="28"/>
      <c r="AO6670" s="28"/>
      <c r="AP6670" s="28"/>
      <c r="AQ6670" s="28"/>
      <c r="AR6670" s="28"/>
      <c r="AS6670" s="28"/>
      <c r="AT6670" s="96"/>
      <c r="AU6670" s="28"/>
      <c r="AV6670" s="28"/>
      <c r="AW6670" s="28"/>
      <c r="AX6670" s="28"/>
      <c r="AY6670" s="28"/>
      <c r="AZ6670" s="28"/>
      <c r="BA6670" s="28"/>
      <c r="BB6670" s="28"/>
      <c r="BC6670" s="28"/>
      <c r="BD6670" s="28"/>
      <c r="BE6670" s="28"/>
    </row>
    <row r="6671" spans="3:57" ht="14.25" customHeight="1">
      <c r="C6671" s="46"/>
      <c r="D6671" s="28"/>
      <c r="E6671" s="28"/>
      <c r="F6671" s="28"/>
      <c r="G6671" s="28"/>
      <c r="H6671" s="28"/>
      <c r="I6671" s="28"/>
      <c r="J6671" s="28"/>
      <c r="K6671" s="28"/>
      <c r="L6671" s="28"/>
      <c r="M6671" s="28"/>
      <c r="N6671" s="28"/>
      <c r="O6671" s="28"/>
      <c r="P6671" s="60"/>
      <c r="Q6671" s="60"/>
      <c r="R6671" s="60"/>
      <c r="S6671" s="60"/>
      <c r="T6671" s="60"/>
      <c r="U6671" s="60"/>
      <c r="V6671" s="46"/>
      <c r="W6671" s="28"/>
      <c r="X6671" s="28"/>
      <c r="Y6671" s="28"/>
      <c r="AA6671" s="77"/>
      <c r="AB6671" s="28"/>
      <c r="AC6671" s="28"/>
      <c r="AD6671" s="28"/>
      <c r="AE6671" s="28"/>
      <c r="AF6671" s="28"/>
      <c r="AG6671" s="28"/>
      <c r="AH6671" s="28"/>
      <c r="AI6671" s="28"/>
      <c r="AJ6671" s="28"/>
      <c r="AK6671" s="28"/>
      <c r="AL6671" s="28"/>
      <c r="AM6671" s="28"/>
      <c r="AN6671" s="28"/>
      <c r="AO6671" s="28"/>
      <c r="AP6671" s="28"/>
      <c r="AQ6671" s="28"/>
      <c r="AR6671" s="28"/>
      <c r="AS6671" s="28"/>
      <c r="AT6671" s="96"/>
      <c r="AU6671" s="28"/>
      <c r="AV6671" s="28"/>
      <c r="AW6671" s="28"/>
      <c r="AX6671" s="28"/>
      <c r="AY6671" s="28"/>
      <c r="AZ6671" s="28"/>
      <c r="BA6671" s="28"/>
      <c r="BB6671" s="28"/>
      <c r="BC6671" s="28"/>
      <c r="BD6671" s="28"/>
      <c r="BE6671" s="28"/>
    </row>
    <row r="6672" spans="3:57" ht="14.25" customHeight="1">
      <c r="C6672" s="46"/>
      <c r="D6672" s="28"/>
      <c r="E6672" s="28"/>
      <c r="F6672" s="28"/>
      <c r="G6672" s="28"/>
      <c r="H6672" s="28"/>
      <c r="I6672" s="28"/>
      <c r="J6672" s="28"/>
      <c r="K6672" s="28"/>
      <c r="L6672" s="28"/>
      <c r="M6672" s="28"/>
      <c r="N6672" s="28"/>
      <c r="O6672" s="28"/>
      <c r="P6672" s="60"/>
      <c r="Q6672" s="60"/>
      <c r="R6672" s="60"/>
      <c r="S6672" s="60"/>
      <c r="T6672" s="60"/>
      <c r="U6672" s="60"/>
      <c r="V6672" s="46"/>
      <c r="W6672" s="28"/>
      <c r="X6672" s="28"/>
      <c r="Y6672" s="28"/>
      <c r="AA6672" s="77"/>
      <c r="AB6672" s="28"/>
      <c r="AC6672" s="28"/>
      <c r="AD6672" s="28"/>
      <c r="AE6672" s="28"/>
      <c r="AF6672" s="28"/>
      <c r="AG6672" s="28"/>
      <c r="AH6672" s="28"/>
      <c r="AI6672" s="28"/>
      <c r="AJ6672" s="28"/>
      <c r="AK6672" s="28"/>
      <c r="AL6672" s="28"/>
      <c r="AM6672" s="28"/>
      <c r="AN6672" s="28"/>
      <c r="AO6672" s="28"/>
      <c r="AP6672" s="28"/>
      <c r="AQ6672" s="28"/>
      <c r="AR6672" s="28"/>
      <c r="AS6672" s="28"/>
      <c r="AT6672" s="96"/>
      <c r="AU6672" s="28"/>
      <c r="AV6672" s="28"/>
      <c r="AW6672" s="28"/>
      <c r="AX6672" s="28"/>
      <c r="AY6672" s="28"/>
      <c r="AZ6672" s="28"/>
      <c r="BA6672" s="28"/>
      <c r="BB6672" s="28"/>
      <c r="BC6672" s="28"/>
      <c r="BD6672" s="28"/>
      <c r="BE6672" s="28"/>
    </row>
    <row r="6673" spans="3:57" ht="14.25" customHeight="1">
      <c r="C6673" s="46"/>
      <c r="D6673" s="28"/>
      <c r="E6673" s="28"/>
      <c r="F6673" s="28"/>
      <c r="G6673" s="28"/>
      <c r="H6673" s="28"/>
      <c r="I6673" s="28"/>
      <c r="J6673" s="28"/>
      <c r="K6673" s="28"/>
      <c r="L6673" s="28"/>
      <c r="M6673" s="28"/>
      <c r="N6673" s="28"/>
      <c r="O6673" s="28"/>
      <c r="P6673" s="60"/>
      <c r="Q6673" s="60"/>
      <c r="R6673" s="60"/>
      <c r="S6673" s="60"/>
      <c r="T6673" s="60"/>
      <c r="U6673" s="60"/>
      <c r="V6673" s="46"/>
      <c r="W6673" s="28"/>
      <c r="X6673" s="28"/>
      <c r="Y6673" s="28"/>
      <c r="AA6673" s="77"/>
      <c r="AB6673" s="28"/>
      <c r="AC6673" s="28"/>
      <c r="AD6673" s="28"/>
      <c r="AE6673" s="28"/>
      <c r="AF6673" s="28"/>
      <c r="AG6673" s="28"/>
      <c r="AH6673" s="28"/>
      <c r="AI6673" s="28"/>
      <c r="AJ6673" s="28"/>
      <c r="AK6673" s="28"/>
      <c r="AL6673" s="28"/>
      <c r="AM6673" s="28"/>
      <c r="AN6673" s="28"/>
      <c r="AO6673" s="28"/>
      <c r="AP6673" s="28"/>
      <c r="AQ6673" s="28"/>
      <c r="AR6673" s="28"/>
      <c r="AS6673" s="28"/>
      <c r="AT6673" s="96"/>
      <c r="AU6673" s="28"/>
      <c r="AV6673" s="28"/>
      <c r="AW6673" s="28"/>
      <c r="AX6673" s="28"/>
      <c r="AY6673" s="28"/>
      <c r="AZ6673" s="28"/>
      <c r="BA6673" s="28"/>
      <c r="BB6673" s="28"/>
      <c r="BC6673" s="28"/>
      <c r="BD6673" s="28"/>
      <c r="BE6673" s="28"/>
    </row>
    <row r="6674" spans="3:57" ht="14.25" customHeight="1">
      <c r="C6674" s="46"/>
      <c r="D6674" s="28"/>
      <c r="E6674" s="28"/>
      <c r="F6674" s="28"/>
      <c r="G6674" s="28"/>
      <c r="H6674" s="28"/>
      <c r="I6674" s="28"/>
      <c r="J6674" s="28"/>
      <c r="K6674" s="28"/>
      <c r="L6674" s="28"/>
      <c r="M6674" s="28"/>
      <c r="N6674" s="28"/>
      <c r="O6674" s="28"/>
      <c r="P6674" s="60"/>
      <c r="Q6674" s="60"/>
      <c r="R6674" s="60"/>
      <c r="S6674" s="60"/>
      <c r="T6674" s="60"/>
      <c r="U6674" s="60"/>
      <c r="V6674" s="46"/>
      <c r="W6674" s="28"/>
      <c r="X6674" s="28"/>
      <c r="Y6674" s="28"/>
      <c r="AA6674" s="77"/>
      <c r="AB6674" s="28"/>
      <c r="AC6674" s="28"/>
      <c r="AD6674" s="28"/>
      <c r="AE6674" s="28"/>
      <c r="AF6674" s="28"/>
      <c r="AG6674" s="28"/>
      <c r="AH6674" s="28"/>
      <c r="AI6674" s="28"/>
      <c r="AJ6674" s="28"/>
      <c r="AK6674" s="28"/>
      <c r="AL6674" s="28"/>
      <c r="AM6674" s="28"/>
      <c r="AN6674" s="28"/>
      <c r="AO6674" s="28"/>
      <c r="AP6674" s="28"/>
      <c r="AQ6674" s="28"/>
      <c r="AR6674" s="28"/>
      <c r="AS6674" s="28"/>
      <c r="AT6674" s="96"/>
      <c r="AU6674" s="28"/>
      <c r="AV6674" s="28"/>
      <c r="AW6674" s="28"/>
      <c r="AX6674" s="28"/>
      <c r="AY6674" s="28"/>
      <c r="AZ6674" s="28"/>
      <c r="BA6674" s="28"/>
      <c r="BB6674" s="28"/>
      <c r="BC6674" s="28"/>
      <c r="BD6674" s="28"/>
      <c r="BE6674" s="28"/>
    </row>
    <row r="6675" spans="3:57" ht="14.25" customHeight="1">
      <c r="C6675" s="46"/>
      <c r="D6675" s="28"/>
      <c r="E6675" s="28"/>
      <c r="F6675" s="28"/>
      <c r="G6675" s="28"/>
      <c r="H6675" s="28"/>
      <c r="I6675" s="28"/>
      <c r="J6675" s="28"/>
      <c r="K6675" s="28"/>
      <c r="L6675" s="28"/>
      <c r="M6675" s="28"/>
      <c r="N6675" s="28"/>
      <c r="O6675" s="28"/>
      <c r="P6675" s="60"/>
      <c r="Q6675" s="60"/>
      <c r="R6675" s="60"/>
      <c r="S6675" s="60"/>
      <c r="T6675" s="60"/>
      <c r="U6675" s="60"/>
      <c r="V6675" s="46"/>
      <c r="W6675" s="28"/>
      <c r="X6675" s="28"/>
      <c r="Y6675" s="28"/>
      <c r="AA6675" s="77"/>
      <c r="AB6675" s="28"/>
      <c r="AC6675" s="28"/>
      <c r="AD6675" s="28"/>
      <c r="AE6675" s="28"/>
      <c r="AF6675" s="28"/>
      <c r="AG6675" s="28"/>
      <c r="AH6675" s="28"/>
      <c r="AI6675" s="28"/>
      <c r="AJ6675" s="28"/>
      <c r="AK6675" s="28"/>
      <c r="AL6675" s="28"/>
      <c r="AM6675" s="28"/>
      <c r="AN6675" s="28"/>
      <c r="AO6675" s="28"/>
      <c r="AP6675" s="28"/>
      <c r="AQ6675" s="28"/>
      <c r="AR6675" s="28"/>
      <c r="AS6675" s="28"/>
      <c r="AT6675" s="96"/>
      <c r="AU6675" s="28"/>
      <c r="AV6675" s="28"/>
      <c r="AW6675" s="28"/>
      <c r="AX6675" s="28"/>
      <c r="AY6675" s="28"/>
      <c r="AZ6675" s="28"/>
      <c r="BA6675" s="28"/>
      <c r="BB6675" s="28"/>
      <c r="BC6675" s="28"/>
      <c r="BD6675" s="28"/>
      <c r="BE6675" s="28"/>
    </row>
    <row r="6676" spans="3:57" ht="14.25" customHeight="1">
      <c r="C6676" s="46"/>
      <c r="D6676" s="28"/>
      <c r="E6676" s="28"/>
      <c r="F6676" s="28"/>
      <c r="G6676" s="28"/>
      <c r="H6676" s="28"/>
      <c r="I6676" s="28"/>
      <c r="J6676" s="28"/>
      <c r="K6676" s="28"/>
      <c r="L6676" s="28"/>
      <c r="M6676" s="28"/>
      <c r="N6676" s="28"/>
      <c r="O6676" s="28"/>
      <c r="P6676" s="60"/>
      <c r="Q6676" s="60"/>
      <c r="R6676" s="60"/>
      <c r="S6676" s="60"/>
      <c r="T6676" s="60"/>
      <c r="U6676" s="60"/>
      <c r="V6676" s="46"/>
      <c r="W6676" s="28"/>
      <c r="X6676" s="28"/>
      <c r="Y6676" s="28"/>
      <c r="AA6676" s="77"/>
      <c r="AB6676" s="28"/>
      <c r="AC6676" s="28"/>
      <c r="AD6676" s="28"/>
      <c r="AE6676" s="28"/>
      <c r="AF6676" s="28"/>
      <c r="AG6676" s="28"/>
      <c r="AH6676" s="28"/>
      <c r="AI6676" s="28"/>
      <c r="AJ6676" s="28"/>
      <c r="AK6676" s="28"/>
      <c r="AL6676" s="28"/>
      <c r="AM6676" s="28"/>
      <c r="AN6676" s="28"/>
      <c r="AO6676" s="28"/>
      <c r="AP6676" s="28"/>
      <c r="AQ6676" s="28"/>
      <c r="AR6676" s="28"/>
      <c r="AS6676" s="28"/>
      <c r="AT6676" s="96"/>
      <c r="AU6676" s="28"/>
      <c r="AV6676" s="28"/>
      <c r="AW6676" s="28"/>
      <c r="AX6676" s="28"/>
      <c r="AY6676" s="28"/>
      <c r="AZ6676" s="28"/>
      <c r="BA6676" s="28"/>
      <c r="BB6676" s="28"/>
      <c r="BC6676" s="28"/>
      <c r="BD6676" s="28"/>
      <c r="BE6676" s="28"/>
    </row>
    <row r="6677" spans="3:57" ht="14.25" customHeight="1">
      <c r="C6677" s="46"/>
      <c r="D6677" s="28"/>
      <c r="E6677" s="28"/>
      <c r="F6677" s="28"/>
      <c r="G6677" s="28"/>
      <c r="H6677" s="28"/>
      <c r="I6677" s="28"/>
      <c r="J6677" s="28"/>
      <c r="K6677" s="28"/>
      <c r="L6677" s="28"/>
      <c r="M6677" s="28"/>
      <c r="N6677" s="28"/>
      <c r="O6677" s="28"/>
      <c r="P6677" s="60"/>
      <c r="Q6677" s="60"/>
      <c r="R6677" s="60"/>
      <c r="S6677" s="60"/>
      <c r="T6677" s="60"/>
      <c r="U6677" s="60"/>
      <c r="V6677" s="46"/>
      <c r="W6677" s="28"/>
      <c r="X6677" s="28"/>
      <c r="Y6677" s="28"/>
      <c r="AA6677" s="77"/>
      <c r="AB6677" s="28"/>
      <c r="AC6677" s="28"/>
      <c r="AD6677" s="28"/>
      <c r="AE6677" s="28"/>
      <c r="AF6677" s="28"/>
      <c r="AG6677" s="28"/>
      <c r="AH6677" s="28"/>
      <c r="AI6677" s="28"/>
      <c r="AJ6677" s="28"/>
      <c r="AK6677" s="28"/>
      <c r="AL6677" s="28"/>
      <c r="AM6677" s="28"/>
      <c r="AN6677" s="28"/>
      <c r="AO6677" s="28"/>
      <c r="AP6677" s="28"/>
      <c r="AQ6677" s="28"/>
      <c r="AR6677" s="28"/>
      <c r="AS6677" s="28"/>
      <c r="AT6677" s="96"/>
      <c r="AU6677" s="28"/>
      <c r="AV6677" s="28"/>
      <c r="AW6677" s="28"/>
      <c r="AX6677" s="28"/>
      <c r="AY6677" s="28"/>
      <c r="AZ6677" s="28"/>
      <c r="BA6677" s="28"/>
      <c r="BB6677" s="28"/>
      <c r="BC6677" s="28"/>
      <c r="BD6677" s="28"/>
      <c r="BE6677" s="28"/>
    </row>
    <row r="6678" spans="3:57" ht="14.25" customHeight="1">
      <c r="C6678" s="46"/>
      <c r="D6678" s="28"/>
      <c r="E6678" s="28"/>
      <c r="F6678" s="28"/>
      <c r="G6678" s="28"/>
      <c r="H6678" s="28"/>
      <c r="I6678" s="28"/>
      <c r="J6678" s="28"/>
      <c r="K6678" s="28"/>
      <c r="L6678" s="28"/>
      <c r="M6678" s="28"/>
      <c r="N6678" s="28"/>
      <c r="O6678" s="28"/>
      <c r="P6678" s="60"/>
      <c r="Q6678" s="60"/>
      <c r="R6678" s="60"/>
      <c r="S6678" s="60"/>
      <c r="T6678" s="60"/>
      <c r="U6678" s="60"/>
      <c r="V6678" s="46"/>
      <c r="W6678" s="28"/>
      <c r="X6678" s="28"/>
      <c r="Y6678" s="28"/>
      <c r="AA6678" s="77"/>
      <c r="AB6678" s="28"/>
      <c r="AC6678" s="28"/>
      <c r="AD6678" s="28"/>
      <c r="AE6678" s="28"/>
      <c r="AF6678" s="28"/>
      <c r="AG6678" s="28"/>
      <c r="AH6678" s="28"/>
      <c r="AI6678" s="28"/>
      <c r="AJ6678" s="28"/>
      <c r="AK6678" s="28"/>
      <c r="AL6678" s="28"/>
      <c r="AM6678" s="28"/>
      <c r="AN6678" s="28"/>
      <c r="AO6678" s="28"/>
      <c r="AP6678" s="28"/>
      <c r="AQ6678" s="28"/>
      <c r="AR6678" s="28"/>
      <c r="AS6678" s="28"/>
      <c r="AT6678" s="96"/>
      <c r="AU6678" s="28"/>
      <c r="AV6678" s="28"/>
      <c r="AW6678" s="28"/>
      <c r="AX6678" s="28"/>
      <c r="AY6678" s="28"/>
      <c r="AZ6678" s="28"/>
      <c r="BA6678" s="28"/>
      <c r="BB6678" s="28"/>
      <c r="BC6678" s="28"/>
      <c r="BD6678" s="28"/>
      <c r="BE6678" s="28"/>
    </row>
    <row r="6679" spans="3:57" ht="14.25" customHeight="1">
      <c r="C6679" s="46"/>
      <c r="D6679" s="28"/>
      <c r="E6679" s="28"/>
      <c r="F6679" s="28"/>
      <c r="G6679" s="28"/>
      <c r="H6679" s="28"/>
      <c r="I6679" s="28"/>
      <c r="J6679" s="28"/>
      <c r="K6679" s="28"/>
      <c r="L6679" s="28"/>
      <c r="M6679" s="28"/>
      <c r="N6679" s="28"/>
      <c r="O6679" s="28"/>
      <c r="P6679" s="60"/>
      <c r="Q6679" s="60"/>
      <c r="R6679" s="60"/>
      <c r="S6679" s="60"/>
      <c r="T6679" s="60"/>
      <c r="U6679" s="60"/>
      <c r="V6679" s="46"/>
      <c r="W6679" s="28"/>
      <c r="X6679" s="28"/>
      <c r="Y6679" s="28"/>
      <c r="AA6679" s="77"/>
      <c r="AB6679" s="28"/>
      <c r="AC6679" s="28"/>
      <c r="AD6679" s="28"/>
      <c r="AE6679" s="28"/>
      <c r="AF6679" s="28"/>
      <c r="AG6679" s="28"/>
      <c r="AH6679" s="28"/>
      <c r="AI6679" s="28"/>
      <c r="AJ6679" s="28"/>
      <c r="AK6679" s="28"/>
      <c r="AL6679" s="28"/>
      <c r="AM6679" s="28"/>
      <c r="AN6679" s="28"/>
      <c r="AO6679" s="28"/>
      <c r="AP6679" s="28"/>
      <c r="AQ6679" s="28"/>
      <c r="AR6679" s="28"/>
      <c r="AS6679" s="28"/>
      <c r="AT6679" s="96"/>
      <c r="AU6679" s="28"/>
      <c r="AV6679" s="28"/>
      <c r="AW6679" s="28"/>
      <c r="AX6679" s="28"/>
      <c r="AY6679" s="28"/>
      <c r="AZ6679" s="28"/>
      <c r="BA6679" s="28"/>
      <c r="BB6679" s="28"/>
      <c r="BC6679" s="28"/>
      <c r="BD6679" s="28"/>
      <c r="BE6679" s="28"/>
    </row>
    <row r="6680" spans="3:57" ht="14.25" customHeight="1">
      <c r="C6680" s="46"/>
      <c r="D6680" s="28"/>
      <c r="E6680" s="28"/>
      <c r="F6680" s="28"/>
      <c r="G6680" s="28"/>
      <c r="H6680" s="28"/>
      <c r="I6680" s="28"/>
      <c r="J6680" s="28"/>
      <c r="K6680" s="28"/>
      <c r="L6680" s="28"/>
      <c r="M6680" s="28"/>
      <c r="N6680" s="28"/>
      <c r="O6680" s="28"/>
      <c r="P6680" s="60"/>
      <c r="Q6680" s="60"/>
      <c r="R6680" s="60"/>
      <c r="S6680" s="60"/>
      <c r="T6680" s="60"/>
      <c r="U6680" s="60"/>
      <c r="V6680" s="46"/>
      <c r="W6680" s="28"/>
      <c r="X6680" s="28"/>
      <c r="Y6680" s="28"/>
      <c r="AA6680" s="77"/>
      <c r="AB6680" s="28"/>
      <c r="AC6680" s="28"/>
      <c r="AD6680" s="28"/>
      <c r="AE6680" s="28"/>
      <c r="AF6680" s="28"/>
      <c r="AG6680" s="28"/>
      <c r="AH6680" s="28"/>
      <c r="AI6680" s="28"/>
      <c r="AJ6680" s="28"/>
      <c r="AK6680" s="28"/>
      <c r="AL6680" s="28"/>
      <c r="AM6680" s="28"/>
      <c r="AN6680" s="28"/>
      <c r="AO6680" s="28"/>
      <c r="AP6680" s="28"/>
      <c r="AQ6680" s="28"/>
      <c r="AR6680" s="28"/>
      <c r="AS6680" s="28"/>
      <c r="AT6680" s="96"/>
      <c r="AU6680" s="28"/>
      <c r="AV6680" s="28"/>
      <c r="AW6680" s="28"/>
      <c r="AX6680" s="28"/>
      <c r="AY6680" s="28"/>
      <c r="AZ6680" s="28"/>
      <c r="BA6680" s="28"/>
      <c r="BB6680" s="28"/>
      <c r="BC6680" s="28"/>
      <c r="BD6680" s="28"/>
      <c r="BE6680" s="28"/>
    </row>
    <row r="6681" spans="3:57" ht="14.25" customHeight="1">
      <c r="C6681" s="46"/>
      <c r="D6681" s="28"/>
      <c r="E6681" s="28"/>
      <c r="F6681" s="28"/>
      <c r="G6681" s="28"/>
      <c r="H6681" s="28"/>
      <c r="I6681" s="28"/>
      <c r="J6681" s="28"/>
      <c r="K6681" s="28"/>
      <c r="L6681" s="28"/>
      <c r="M6681" s="28"/>
      <c r="N6681" s="28"/>
      <c r="O6681" s="28"/>
      <c r="P6681" s="60"/>
      <c r="Q6681" s="60"/>
      <c r="R6681" s="60"/>
      <c r="S6681" s="60"/>
      <c r="T6681" s="60"/>
      <c r="U6681" s="60"/>
      <c r="V6681" s="46"/>
      <c r="W6681" s="28"/>
      <c r="X6681" s="28"/>
      <c r="Y6681" s="28"/>
      <c r="AA6681" s="77"/>
      <c r="AB6681" s="28"/>
      <c r="AC6681" s="28"/>
      <c r="AD6681" s="28"/>
      <c r="AE6681" s="28"/>
      <c r="AF6681" s="28"/>
      <c r="AG6681" s="28"/>
      <c r="AH6681" s="28"/>
      <c r="AI6681" s="28"/>
      <c r="AJ6681" s="28"/>
      <c r="AK6681" s="28"/>
      <c r="AL6681" s="28"/>
      <c r="AM6681" s="28"/>
      <c r="AN6681" s="28"/>
      <c r="AO6681" s="28"/>
      <c r="AP6681" s="28"/>
      <c r="AQ6681" s="28"/>
      <c r="AR6681" s="28"/>
      <c r="AS6681" s="28"/>
      <c r="AT6681" s="96"/>
      <c r="AU6681" s="28"/>
      <c r="AV6681" s="28"/>
      <c r="AW6681" s="28"/>
      <c r="AX6681" s="28"/>
      <c r="AY6681" s="28"/>
      <c r="AZ6681" s="28"/>
      <c r="BA6681" s="28"/>
      <c r="BB6681" s="28"/>
      <c r="BC6681" s="28"/>
      <c r="BD6681" s="28"/>
      <c r="BE6681" s="28"/>
    </row>
    <row r="6682" spans="3:57" ht="14.25" customHeight="1">
      <c r="C6682" s="46"/>
      <c r="D6682" s="28"/>
      <c r="E6682" s="28"/>
      <c r="F6682" s="28"/>
      <c r="G6682" s="28"/>
      <c r="H6682" s="28"/>
      <c r="I6682" s="28"/>
      <c r="J6682" s="28"/>
      <c r="K6682" s="28"/>
      <c r="L6682" s="28"/>
      <c r="M6682" s="28"/>
      <c r="N6682" s="28"/>
      <c r="O6682" s="28"/>
      <c r="P6682" s="60"/>
      <c r="Q6682" s="60"/>
      <c r="R6682" s="60"/>
      <c r="S6682" s="60"/>
      <c r="T6682" s="60"/>
      <c r="U6682" s="60"/>
      <c r="V6682" s="46"/>
      <c r="W6682" s="28"/>
      <c r="X6682" s="28"/>
      <c r="Y6682" s="28"/>
      <c r="AA6682" s="77"/>
      <c r="AB6682" s="28"/>
      <c r="AC6682" s="28"/>
      <c r="AD6682" s="28"/>
      <c r="AE6682" s="28"/>
      <c r="AF6682" s="28"/>
      <c r="AG6682" s="28"/>
      <c r="AH6682" s="28"/>
      <c r="AI6682" s="28"/>
      <c r="AJ6682" s="28"/>
      <c r="AK6682" s="28"/>
      <c r="AL6682" s="28"/>
      <c r="AM6682" s="28"/>
      <c r="AN6682" s="28"/>
      <c r="AO6682" s="28"/>
      <c r="AP6682" s="28"/>
      <c r="AQ6682" s="28"/>
      <c r="AR6682" s="28"/>
      <c r="AS6682" s="28"/>
      <c r="AT6682" s="96"/>
      <c r="AU6682" s="28"/>
      <c r="AV6682" s="28"/>
      <c r="AW6682" s="28"/>
      <c r="AX6682" s="28"/>
      <c r="AY6682" s="28"/>
      <c r="AZ6682" s="28"/>
      <c r="BA6682" s="28"/>
      <c r="BB6682" s="28"/>
      <c r="BC6682" s="28"/>
      <c r="BD6682" s="28"/>
      <c r="BE6682" s="28"/>
    </row>
    <row r="6683" spans="3:57" ht="14.25" customHeight="1">
      <c r="C6683" s="46"/>
      <c r="D6683" s="28"/>
      <c r="E6683" s="28"/>
      <c r="F6683" s="28"/>
      <c r="G6683" s="28"/>
      <c r="H6683" s="28"/>
      <c r="I6683" s="28"/>
      <c r="J6683" s="28"/>
      <c r="K6683" s="28"/>
      <c r="L6683" s="28"/>
      <c r="M6683" s="28"/>
      <c r="N6683" s="28"/>
      <c r="O6683" s="28"/>
      <c r="P6683" s="60"/>
      <c r="Q6683" s="60"/>
      <c r="R6683" s="60"/>
      <c r="S6683" s="60"/>
      <c r="T6683" s="60"/>
      <c r="U6683" s="60"/>
      <c r="V6683" s="46"/>
      <c r="W6683" s="28"/>
      <c r="X6683" s="28"/>
      <c r="Y6683" s="28"/>
      <c r="AA6683" s="77"/>
      <c r="AB6683" s="28"/>
      <c r="AC6683" s="28"/>
      <c r="AD6683" s="28"/>
      <c r="AE6683" s="28"/>
      <c r="AF6683" s="28"/>
      <c r="AG6683" s="28"/>
      <c r="AH6683" s="28"/>
      <c r="AI6683" s="28"/>
      <c r="AJ6683" s="28"/>
      <c r="AK6683" s="28"/>
      <c r="AL6683" s="28"/>
      <c r="AM6683" s="28"/>
      <c r="AN6683" s="28"/>
      <c r="AO6683" s="28"/>
      <c r="AP6683" s="28"/>
      <c r="AQ6683" s="28"/>
      <c r="AR6683" s="28"/>
      <c r="AS6683" s="28"/>
      <c r="AT6683" s="96"/>
      <c r="AU6683" s="28"/>
      <c r="AV6683" s="28"/>
      <c r="AW6683" s="28"/>
      <c r="AX6683" s="28"/>
      <c r="AY6683" s="28"/>
      <c r="AZ6683" s="28"/>
      <c r="BA6683" s="28"/>
      <c r="BB6683" s="28"/>
      <c r="BC6683" s="28"/>
      <c r="BD6683" s="28"/>
      <c r="BE6683" s="28"/>
    </row>
    <row r="6684" spans="3:57" ht="14.25" customHeight="1">
      <c r="C6684" s="46"/>
      <c r="D6684" s="28"/>
      <c r="E6684" s="28"/>
      <c r="F6684" s="28"/>
      <c r="G6684" s="28"/>
      <c r="H6684" s="28"/>
      <c r="I6684" s="28"/>
      <c r="J6684" s="28"/>
      <c r="K6684" s="28"/>
      <c r="L6684" s="28"/>
      <c r="M6684" s="28"/>
      <c r="N6684" s="28"/>
      <c r="O6684" s="28"/>
      <c r="P6684" s="60"/>
      <c r="Q6684" s="60"/>
      <c r="R6684" s="60"/>
      <c r="S6684" s="60"/>
      <c r="T6684" s="60"/>
      <c r="U6684" s="60"/>
      <c r="V6684" s="46"/>
      <c r="W6684" s="28"/>
      <c r="X6684" s="28"/>
      <c r="Y6684" s="28"/>
      <c r="AA6684" s="77"/>
      <c r="AB6684" s="28"/>
      <c r="AC6684" s="28"/>
      <c r="AD6684" s="28"/>
      <c r="AE6684" s="28"/>
      <c r="AF6684" s="28"/>
      <c r="AG6684" s="28"/>
      <c r="AH6684" s="28"/>
      <c r="AI6684" s="28"/>
      <c r="AJ6684" s="28"/>
      <c r="AK6684" s="28"/>
      <c r="AL6684" s="28"/>
      <c r="AM6684" s="28"/>
      <c r="AN6684" s="28"/>
      <c r="AO6684" s="28"/>
      <c r="AP6684" s="28"/>
      <c r="AQ6684" s="28"/>
      <c r="AR6684" s="28"/>
      <c r="AS6684" s="28"/>
      <c r="AT6684" s="96"/>
      <c r="AU6684" s="28"/>
      <c r="AV6684" s="28"/>
      <c r="AW6684" s="28"/>
      <c r="AX6684" s="28"/>
      <c r="AY6684" s="28"/>
      <c r="AZ6684" s="28"/>
      <c r="BA6684" s="28"/>
      <c r="BB6684" s="28"/>
      <c r="BC6684" s="28"/>
      <c r="BD6684" s="28"/>
      <c r="BE6684" s="28"/>
    </row>
    <row r="6685" spans="3:57" ht="14.25" customHeight="1">
      <c r="C6685" s="46"/>
      <c r="D6685" s="28"/>
      <c r="E6685" s="28"/>
      <c r="F6685" s="28"/>
      <c r="G6685" s="28"/>
      <c r="H6685" s="28"/>
      <c r="I6685" s="28"/>
      <c r="J6685" s="28"/>
      <c r="K6685" s="28"/>
      <c r="L6685" s="28"/>
      <c r="M6685" s="28"/>
      <c r="N6685" s="28"/>
      <c r="O6685" s="28"/>
      <c r="P6685" s="60"/>
      <c r="Q6685" s="60"/>
      <c r="R6685" s="60"/>
      <c r="S6685" s="60"/>
      <c r="T6685" s="60"/>
      <c r="U6685" s="60"/>
      <c r="V6685" s="46"/>
      <c r="W6685" s="28"/>
      <c r="X6685" s="28"/>
      <c r="Y6685" s="28"/>
      <c r="AA6685" s="77"/>
      <c r="AB6685" s="28"/>
      <c r="AC6685" s="28"/>
      <c r="AD6685" s="28"/>
      <c r="AE6685" s="28"/>
      <c r="AF6685" s="28"/>
      <c r="AG6685" s="28"/>
      <c r="AH6685" s="28"/>
      <c r="AI6685" s="28"/>
      <c r="AJ6685" s="28"/>
      <c r="AK6685" s="28"/>
      <c r="AL6685" s="28"/>
      <c r="AM6685" s="28"/>
      <c r="AN6685" s="28"/>
      <c r="AO6685" s="28"/>
      <c r="AP6685" s="28"/>
      <c r="AQ6685" s="28"/>
      <c r="AR6685" s="28"/>
      <c r="AS6685" s="28"/>
      <c r="AT6685" s="96"/>
      <c r="AU6685" s="28"/>
      <c r="AV6685" s="28"/>
      <c r="AW6685" s="28"/>
      <c r="AX6685" s="28"/>
      <c r="AY6685" s="28"/>
      <c r="AZ6685" s="28"/>
      <c r="BA6685" s="28"/>
      <c r="BB6685" s="28"/>
      <c r="BC6685" s="28"/>
      <c r="BD6685" s="28"/>
      <c r="BE6685" s="28"/>
    </row>
    <row r="6686" spans="3:57" ht="14.25" customHeight="1">
      <c r="C6686" s="46"/>
      <c r="D6686" s="28"/>
      <c r="E6686" s="28"/>
      <c r="F6686" s="28"/>
      <c r="G6686" s="28"/>
      <c r="H6686" s="28"/>
      <c r="I6686" s="28"/>
      <c r="J6686" s="28"/>
      <c r="K6686" s="28"/>
      <c r="L6686" s="28"/>
      <c r="M6686" s="28"/>
      <c r="N6686" s="28"/>
      <c r="O6686" s="28"/>
      <c r="P6686" s="60"/>
      <c r="Q6686" s="60"/>
      <c r="R6686" s="60"/>
      <c r="S6686" s="60"/>
      <c r="T6686" s="60"/>
      <c r="U6686" s="60"/>
      <c r="V6686" s="46"/>
      <c r="W6686" s="28"/>
      <c r="X6686" s="28"/>
      <c r="Y6686" s="28"/>
      <c r="AA6686" s="77"/>
      <c r="AB6686" s="28"/>
      <c r="AC6686" s="28"/>
      <c r="AD6686" s="28"/>
      <c r="AE6686" s="28"/>
      <c r="AF6686" s="28"/>
      <c r="AG6686" s="28"/>
      <c r="AH6686" s="28"/>
      <c r="AI6686" s="28"/>
      <c r="AJ6686" s="28"/>
      <c r="AK6686" s="28"/>
      <c r="AL6686" s="28"/>
      <c r="AM6686" s="28"/>
      <c r="AN6686" s="28"/>
      <c r="AO6686" s="28"/>
      <c r="AP6686" s="28"/>
      <c r="AQ6686" s="28"/>
      <c r="AR6686" s="28"/>
      <c r="AS6686" s="28"/>
      <c r="AT6686" s="96"/>
      <c r="AU6686" s="28"/>
      <c r="AV6686" s="28"/>
      <c r="AW6686" s="28"/>
      <c r="AX6686" s="28"/>
      <c r="AY6686" s="28"/>
      <c r="AZ6686" s="28"/>
      <c r="BA6686" s="28"/>
      <c r="BB6686" s="28"/>
      <c r="BC6686" s="28"/>
      <c r="BD6686" s="28"/>
      <c r="BE6686" s="28"/>
    </row>
    <row r="6687" spans="3:57" ht="14.25" customHeight="1">
      <c r="C6687" s="46"/>
      <c r="D6687" s="28"/>
      <c r="E6687" s="28"/>
      <c r="F6687" s="28"/>
      <c r="G6687" s="28"/>
      <c r="H6687" s="28"/>
      <c r="I6687" s="28"/>
      <c r="J6687" s="28"/>
      <c r="K6687" s="28"/>
      <c r="L6687" s="28"/>
      <c r="M6687" s="28"/>
      <c r="N6687" s="28"/>
      <c r="O6687" s="28"/>
      <c r="P6687" s="60"/>
      <c r="Q6687" s="60"/>
      <c r="R6687" s="60"/>
      <c r="S6687" s="60"/>
      <c r="T6687" s="60"/>
      <c r="U6687" s="60"/>
      <c r="V6687" s="46"/>
      <c r="W6687" s="28"/>
      <c r="X6687" s="28"/>
      <c r="Y6687" s="28"/>
      <c r="AA6687" s="77"/>
      <c r="AB6687" s="28"/>
      <c r="AC6687" s="28"/>
      <c r="AD6687" s="28"/>
      <c r="AE6687" s="28"/>
      <c r="AF6687" s="28"/>
      <c r="AG6687" s="28"/>
      <c r="AH6687" s="28"/>
      <c r="AI6687" s="28"/>
      <c r="AJ6687" s="28"/>
      <c r="AK6687" s="28"/>
      <c r="AL6687" s="28"/>
      <c r="AM6687" s="28"/>
      <c r="AN6687" s="28"/>
      <c r="AO6687" s="28"/>
      <c r="AP6687" s="28"/>
      <c r="AQ6687" s="28"/>
      <c r="AR6687" s="28"/>
      <c r="AS6687" s="28"/>
      <c r="AT6687" s="96"/>
      <c r="AU6687" s="28"/>
      <c r="AV6687" s="28"/>
      <c r="AW6687" s="28"/>
      <c r="AX6687" s="28"/>
      <c r="AY6687" s="28"/>
      <c r="AZ6687" s="28"/>
      <c r="BA6687" s="28"/>
      <c r="BB6687" s="28"/>
      <c r="BC6687" s="28"/>
      <c r="BD6687" s="28"/>
      <c r="BE6687" s="28"/>
    </row>
    <row r="6688" spans="3:57" ht="14.25" customHeight="1">
      <c r="C6688" s="46"/>
      <c r="D6688" s="28"/>
      <c r="E6688" s="28"/>
      <c r="F6688" s="28"/>
      <c r="G6688" s="28"/>
      <c r="H6688" s="28"/>
      <c r="I6688" s="28"/>
      <c r="J6688" s="28"/>
      <c r="K6688" s="28"/>
      <c r="L6688" s="28"/>
      <c r="M6688" s="28"/>
      <c r="N6688" s="28"/>
      <c r="O6688" s="28"/>
      <c r="P6688" s="60"/>
      <c r="Q6688" s="60"/>
      <c r="R6688" s="60"/>
      <c r="S6688" s="60"/>
      <c r="T6688" s="60"/>
      <c r="U6688" s="60"/>
      <c r="V6688" s="46"/>
      <c r="W6688" s="28"/>
      <c r="X6688" s="28"/>
      <c r="Y6688" s="28"/>
      <c r="AA6688" s="77"/>
      <c r="AB6688" s="28"/>
      <c r="AC6688" s="28"/>
      <c r="AD6688" s="28"/>
      <c r="AE6688" s="28"/>
      <c r="AF6688" s="28"/>
      <c r="AG6688" s="28"/>
      <c r="AH6688" s="28"/>
      <c r="AI6688" s="28"/>
      <c r="AJ6688" s="28"/>
      <c r="AK6688" s="28"/>
      <c r="AL6688" s="28"/>
      <c r="AM6688" s="28"/>
      <c r="AN6688" s="28"/>
      <c r="AO6688" s="28"/>
      <c r="AP6688" s="28"/>
      <c r="AQ6688" s="28"/>
      <c r="AR6688" s="28"/>
      <c r="AS6688" s="28"/>
      <c r="AT6688" s="96"/>
      <c r="AU6688" s="28"/>
      <c r="AV6688" s="28"/>
      <c r="AW6688" s="28"/>
      <c r="AX6688" s="28"/>
      <c r="AY6688" s="28"/>
      <c r="AZ6688" s="28"/>
      <c r="BA6688" s="28"/>
      <c r="BB6688" s="28"/>
      <c r="BC6688" s="28"/>
      <c r="BD6688" s="28"/>
      <c r="BE6688" s="28"/>
    </row>
    <row r="6689" spans="3:57" ht="14.25" customHeight="1">
      <c r="C6689" s="46"/>
      <c r="D6689" s="28"/>
      <c r="E6689" s="28"/>
      <c r="F6689" s="28"/>
      <c r="G6689" s="28"/>
      <c r="H6689" s="28"/>
      <c r="I6689" s="28"/>
      <c r="J6689" s="28"/>
      <c r="K6689" s="28"/>
      <c r="L6689" s="28"/>
      <c r="M6689" s="28"/>
      <c r="N6689" s="28"/>
      <c r="O6689" s="28"/>
      <c r="P6689" s="60"/>
      <c r="Q6689" s="60"/>
      <c r="R6689" s="60"/>
      <c r="S6689" s="60"/>
      <c r="T6689" s="60"/>
      <c r="U6689" s="60"/>
      <c r="V6689" s="46"/>
      <c r="W6689" s="28"/>
      <c r="X6689" s="28"/>
      <c r="Y6689" s="28"/>
      <c r="AA6689" s="77"/>
      <c r="AB6689" s="28"/>
      <c r="AC6689" s="28"/>
      <c r="AD6689" s="28"/>
      <c r="AE6689" s="28"/>
      <c r="AF6689" s="28"/>
      <c r="AG6689" s="28"/>
      <c r="AH6689" s="28"/>
      <c r="AI6689" s="28"/>
      <c r="AJ6689" s="28"/>
      <c r="AK6689" s="28"/>
      <c r="AL6689" s="28"/>
      <c r="AM6689" s="28"/>
      <c r="AN6689" s="28"/>
      <c r="AO6689" s="28"/>
      <c r="AP6689" s="28"/>
      <c r="AQ6689" s="28"/>
      <c r="AR6689" s="28"/>
      <c r="AS6689" s="28"/>
      <c r="AT6689" s="96"/>
      <c r="AU6689" s="28"/>
      <c r="AV6689" s="28"/>
      <c r="AW6689" s="28"/>
      <c r="AX6689" s="28"/>
      <c r="AY6689" s="28"/>
      <c r="AZ6689" s="28"/>
      <c r="BA6689" s="28"/>
      <c r="BB6689" s="28"/>
      <c r="BC6689" s="28"/>
      <c r="BD6689" s="28"/>
      <c r="BE6689" s="28"/>
    </row>
    <row r="6690" spans="3:57" ht="14.25" customHeight="1">
      <c r="C6690" s="46"/>
      <c r="D6690" s="28"/>
      <c r="E6690" s="28"/>
      <c r="F6690" s="28"/>
      <c r="G6690" s="28"/>
      <c r="H6690" s="28"/>
      <c r="I6690" s="28"/>
      <c r="J6690" s="28"/>
      <c r="K6690" s="28"/>
      <c r="L6690" s="28"/>
      <c r="M6690" s="28"/>
      <c r="N6690" s="28"/>
      <c r="O6690" s="28"/>
      <c r="P6690" s="60"/>
      <c r="Q6690" s="60"/>
      <c r="R6690" s="60"/>
      <c r="S6690" s="60"/>
      <c r="T6690" s="60"/>
      <c r="U6690" s="60"/>
      <c r="V6690" s="46"/>
      <c r="W6690" s="28"/>
      <c r="X6690" s="28"/>
      <c r="Y6690" s="28"/>
      <c r="AA6690" s="77"/>
      <c r="AB6690" s="28"/>
      <c r="AC6690" s="28"/>
      <c r="AD6690" s="28"/>
      <c r="AE6690" s="28"/>
      <c r="AF6690" s="28"/>
      <c r="AG6690" s="28"/>
      <c r="AH6690" s="28"/>
      <c r="AI6690" s="28"/>
      <c r="AJ6690" s="28"/>
      <c r="AK6690" s="28"/>
      <c r="AL6690" s="28"/>
      <c r="AM6690" s="28"/>
      <c r="AN6690" s="28"/>
      <c r="AO6690" s="28"/>
      <c r="AP6690" s="28"/>
      <c r="AQ6690" s="28"/>
      <c r="AR6690" s="28"/>
      <c r="AS6690" s="28"/>
      <c r="AT6690" s="96"/>
      <c r="AU6690" s="28"/>
      <c r="AV6690" s="28"/>
      <c r="AW6690" s="28"/>
      <c r="AX6690" s="28"/>
      <c r="AY6690" s="28"/>
      <c r="AZ6690" s="28"/>
      <c r="BA6690" s="28"/>
      <c r="BB6690" s="28"/>
      <c r="BC6690" s="28"/>
      <c r="BD6690" s="28"/>
      <c r="BE6690" s="28"/>
    </row>
    <row r="6691" spans="3:57" ht="14.25" customHeight="1">
      <c r="C6691" s="46"/>
      <c r="D6691" s="28"/>
      <c r="E6691" s="28"/>
      <c r="F6691" s="28"/>
      <c r="G6691" s="28"/>
      <c r="H6691" s="28"/>
      <c r="I6691" s="28"/>
      <c r="J6691" s="28"/>
      <c r="K6691" s="28"/>
      <c r="L6691" s="28"/>
      <c r="M6691" s="28"/>
      <c r="N6691" s="28"/>
      <c r="O6691" s="28"/>
      <c r="P6691" s="60"/>
      <c r="Q6691" s="60"/>
      <c r="R6691" s="60"/>
      <c r="S6691" s="60"/>
      <c r="T6691" s="60"/>
      <c r="U6691" s="60"/>
      <c r="V6691" s="46"/>
      <c r="W6691" s="28"/>
      <c r="X6691" s="28"/>
      <c r="Y6691" s="28"/>
      <c r="AA6691" s="77"/>
      <c r="AB6691" s="28"/>
      <c r="AC6691" s="28"/>
      <c r="AD6691" s="28"/>
      <c r="AE6691" s="28"/>
      <c r="AF6691" s="28"/>
      <c r="AG6691" s="28"/>
      <c r="AH6691" s="28"/>
      <c r="AI6691" s="28"/>
      <c r="AJ6691" s="28"/>
      <c r="AK6691" s="28"/>
      <c r="AL6691" s="28"/>
      <c r="AM6691" s="28"/>
      <c r="AN6691" s="28"/>
      <c r="AO6691" s="28"/>
      <c r="AP6691" s="28"/>
      <c r="AQ6691" s="28"/>
      <c r="AR6691" s="28"/>
      <c r="AS6691" s="28"/>
      <c r="AT6691" s="96"/>
      <c r="AU6691" s="28"/>
      <c r="AV6691" s="28"/>
      <c r="AW6691" s="28"/>
      <c r="AX6691" s="28"/>
      <c r="AY6691" s="28"/>
      <c r="AZ6691" s="28"/>
      <c r="BA6691" s="28"/>
      <c r="BB6691" s="28"/>
      <c r="BC6691" s="28"/>
      <c r="BD6691" s="28"/>
      <c r="BE6691" s="28"/>
    </row>
    <row r="6692" spans="3:57" ht="14.25" customHeight="1">
      <c r="C6692" s="46"/>
      <c r="D6692" s="28"/>
      <c r="E6692" s="28"/>
      <c r="F6692" s="28"/>
      <c r="G6692" s="28"/>
      <c r="H6692" s="28"/>
      <c r="I6692" s="28"/>
      <c r="J6692" s="28"/>
      <c r="K6692" s="28"/>
      <c r="L6692" s="28"/>
      <c r="M6692" s="28"/>
      <c r="N6692" s="28"/>
      <c r="O6692" s="28"/>
      <c r="P6692" s="60"/>
      <c r="Q6692" s="60"/>
      <c r="R6692" s="60"/>
      <c r="S6692" s="60"/>
      <c r="T6692" s="60"/>
      <c r="U6692" s="60"/>
      <c r="V6692" s="46"/>
      <c r="W6692" s="28"/>
      <c r="X6692" s="28"/>
      <c r="Y6692" s="28"/>
      <c r="AA6692" s="77"/>
      <c r="AB6692" s="28"/>
      <c r="AC6692" s="28"/>
      <c r="AD6692" s="28"/>
      <c r="AE6692" s="28"/>
      <c r="AF6692" s="28"/>
      <c r="AG6692" s="28"/>
      <c r="AH6692" s="28"/>
      <c r="AI6692" s="28"/>
      <c r="AJ6692" s="28"/>
      <c r="AK6692" s="28"/>
      <c r="AL6692" s="28"/>
      <c r="AM6692" s="28"/>
      <c r="AN6692" s="28"/>
      <c r="AO6692" s="28"/>
      <c r="AP6692" s="28"/>
      <c r="AQ6692" s="28"/>
      <c r="AR6692" s="28"/>
      <c r="AS6692" s="28"/>
      <c r="AT6692" s="96"/>
      <c r="AU6692" s="28"/>
      <c r="AV6692" s="28"/>
      <c r="AW6692" s="28"/>
      <c r="AX6692" s="28"/>
      <c r="AY6692" s="28"/>
      <c r="AZ6692" s="28"/>
      <c r="BA6692" s="28"/>
      <c r="BB6692" s="28"/>
      <c r="BC6692" s="28"/>
      <c r="BD6692" s="28"/>
      <c r="BE6692" s="28"/>
    </row>
    <row r="6693" spans="3:57" ht="14.25" customHeight="1">
      <c r="C6693" s="46"/>
      <c r="D6693" s="28"/>
      <c r="E6693" s="28"/>
      <c r="F6693" s="28"/>
      <c r="G6693" s="28"/>
      <c r="H6693" s="28"/>
      <c r="I6693" s="28"/>
      <c r="J6693" s="28"/>
      <c r="K6693" s="28"/>
      <c r="L6693" s="28"/>
      <c r="M6693" s="28"/>
      <c r="N6693" s="28"/>
      <c r="O6693" s="28"/>
      <c r="P6693" s="60"/>
      <c r="Q6693" s="60"/>
      <c r="R6693" s="60"/>
      <c r="S6693" s="60"/>
      <c r="T6693" s="60"/>
      <c r="U6693" s="60"/>
      <c r="V6693" s="46"/>
      <c r="W6693" s="28"/>
      <c r="X6693" s="28"/>
      <c r="Y6693" s="28"/>
      <c r="AA6693" s="77"/>
      <c r="AB6693" s="28"/>
      <c r="AC6693" s="28"/>
      <c r="AD6693" s="28"/>
      <c r="AE6693" s="28"/>
      <c r="AF6693" s="28"/>
      <c r="AG6693" s="28"/>
      <c r="AH6693" s="28"/>
      <c r="AI6693" s="28"/>
      <c r="AJ6693" s="28"/>
      <c r="AK6693" s="28"/>
      <c r="AL6693" s="28"/>
      <c r="AM6693" s="28"/>
      <c r="AN6693" s="28"/>
      <c r="AO6693" s="28"/>
      <c r="AP6693" s="28"/>
      <c r="AQ6693" s="28"/>
      <c r="AR6693" s="28"/>
      <c r="AS6693" s="28"/>
      <c r="AT6693" s="96"/>
      <c r="AU6693" s="28"/>
      <c r="AV6693" s="28"/>
      <c r="AW6693" s="28"/>
      <c r="AX6693" s="28"/>
      <c r="AY6693" s="28"/>
      <c r="AZ6693" s="28"/>
      <c r="BA6693" s="28"/>
      <c r="BB6693" s="28"/>
      <c r="BC6693" s="28"/>
      <c r="BD6693" s="28"/>
      <c r="BE6693" s="28"/>
    </row>
    <row r="6694" spans="3:57" ht="14.25" customHeight="1">
      <c r="C6694" s="46"/>
      <c r="D6694" s="28"/>
      <c r="E6694" s="28"/>
      <c r="F6694" s="28"/>
      <c r="G6694" s="28"/>
      <c r="H6694" s="28"/>
      <c r="I6694" s="28"/>
      <c r="J6694" s="28"/>
      <c r="K6694" s="28"/>
      <c r="L6694" s="28"/>
      <c r="M6694" s="28"/>
      <c r="N6694" s="28"/>
      <c r="O6694" s="28"/>
      <c r="P6694" s="60"/>
      <c r="Q6694" s="60"/>
      <c r="R6694" s="60"/>
      <c r="S6694" s="60"/>
      <c r="T6694" s="60"/>
      <c r="U6694" s="60"/>
      <c r="V6694" s="46"/>
      <c r="W6694" s="28"/>
      <c r="X6694" s="28"/>
      <c r="Y6694" s="28"/>
      <c r="AA6694" s="77"/>
      <c r="AB6694" s="28"/>
      <c r="AC6694" s="28"/>
      <c r="AD6694" s="28"/>
      <c r="AE6694" s="28"/>
      <c r="AF6694" s="28"/>
      <c r="AG6694" s="28"/>
      <c r="AH6694" s="28"/>
      <c r="AI6694" s="28"/>
      <c r="AJ6694" s="28"/>
      <c r="AK6694" s="28"/>
      <c r="AL6694" s="28"/>
      <c r="AM6694" s="28"/>
      <c r="AN6694" s="28"/>
      <c r="AO6694" s="28"/>
      <c r="AP6694" s="28"/>
      <c r="AQ6694" s="28"/>
      <c r="AR6694" s="28"/>
      <c r="AS6694" s="28"/>
      <c r="AT6694" s="96"/>
      <c r="AU6694" s="28"/>
      <c r="AV6694" s="28"/>
      <c r="AW6694" s="28"/>
      <c r="AX6694" s="28"/>
      <c r="AY6694" s="28"/>
      <c r="AZ6694" s="28"/>
      <c r="BA6694" s="28"/>
      <c r="BB6694" s="28"/>
      <c r="BC6694" s="28"/>
      <c r="BD6694" s="28"/>
      <c r="BE6694" s="28"/>
    </row>
    <row r="6695" spans="3:57" ht="14.25" customHeight="1">
      <c r="C6695" s="46"/>
      <c r="D6695" s="28"/>
      <c r="E6695" s="28"/>
      <c r="F6695" s="28"/>
      <c r="G6695" s="28"/>
      <c r="H6695" s="28"/>
      <c r="I6695" s="28"/>
      <c r="J6695" s="28"/>
      <c r="K6695" s="28"/>
      <c r="L6695" s="28"/>
      <c r="M6695" s="28"/>
      <c r="N6695" s="28"/>
      <c r="O6695" s="28"/>
      <c r="P6695" s="60"/>
      <c r="Q6695" s="60"/>
      <c r="R6695" s="60"/>
      <c r="S6695" s="60"/>
      <c r="T6695" s="60"/>
      <c r="U6695" s="60"/>
      <c r="V6695" s="46"/>
      <c r="W6695" s="28"/>
      <c r="X6695" s="28"/>
      <c r="Y6695" s="28"/>
      <c r="AA6695" s="77"/>
      <c r="AB6695" s="28"/>
      <c r="AC6695" s="28"/>
      <c r="AD6695" s="28"/>
      <c r="AE6695" s="28"/>
      <c r="AF6695" s="28"/>
      <c r="AG6695" s="28"/>
      <c r="AH6695" s="28"/>
      <c r="AI6695" s="28"/>
      <c r="AJ6695" s="28"/>
      <c r="AK6695" s="28"/>
      <c r="AL6695" s="28"/>
      <c r="AM6695" s="28"/>
      <c r="AN6695" s="28"/>
      <c r="AO6695" s="28"/>
      <c r="AP6695" s="28"/>
      <c r="AQ6695" s="28"/>
      <c r="AR6695" s="28"/>
      <c r="AS6695" s="28"/>
      <c r="AT6695" s="96"/>
      <c r="AU6695" s="28"/>
      <c r="AV6695" s="28"/>
      <c r="AW6695" s="28"/>
      <c r="AX6695" s="28"/>
      <c r="AY6695" s="28"/>
      <c r="AZ6695" s="28"/>
      <c r="BA6695" s="28"/>
      <c r="BB6695" s="28"/>
      <c r="BC6695" s="28"/>
      <c r="BD6695" s="28"/>
      <c r="BE6695" s="28"/>
    </row>
    <row r="6696" spans="3:57" ht="14.25" customHeight="1">
      <c r="C6696" s="46"/>
      <c r="D6696" s="28"/>
      <c r="E6696" s="28"/>
      <c r="F6696" s="28"/>
      <c r="G6696" s="28"/>
      <c r="H6696" s="28"/>
      <c r="I6696" s="28"/>
      <c r="J6696" s="28"/>
      <c r="K6696" s="28"/>
      <c r="L6696" s="28"/>
      <c r="M6696" s="28"/>
      <c r="N6696" s="28"/>
      <c r="O6696" s="28"/>
      <c r="P6696" s="60"/>
      <c r="Q6696" s="60"/>
      <c r="R6696" s="60"/>
      <c r="S6696" s="60"/>
      <c r="T6696" s="60"/>
      <c r="U6696" s="60"/>
      <c r="V6696" s="46"/>
      <c r="W6696" s="28"/>
      <c r="X6696" s="28"/>
      <c r="Y6696" s="28"/>
      <c r="AA6696" s="77"/>
      <c r="AB6696" s="28"/>
      <c r="AC6696" s="28"/>
      <c r="AD6696" s="28"/>
      <c r="AE6696" s="28"/>
      <c r="AF6696" s="28"/>
      <c r="AG6696" s="28"/>
      <c r="AH6696" s="28"/>
      <c r="AI6696" s="28"/>
      <c r="AJ6696" s="28"/>
      <c r="AK6696" s="28"/>
      <c r="AL6696" s="28"/>
      <c r="AM6696" s="28"/>
      <c r="AN6696" s="28"/>
      <c r="AO6696" s="28"/>
      <c r="AP6696" s="28"/>
      <c r="AQ6696" s="28"/>
      <c r="AR6696" s="28"/>
      <c r="AS6696" s="28"/>
      <c r="AT6696" s="96"/>
      <c r="AU6696" s="28"/>
      <c r="AV6696" s="28"/>
      <c r="AW6696" s="28"/>
      <c r="AX6696" s="28"/>
      <c r="AY6696" s="28"/>
      <c r="AZ6696" s="28"/>
      <c r="BA6696" s="28"/>
      <c r="BB6696" s="28"/>
      <c r="BC6696" s="28"/>
      <c r="BD6696" s="28"/>
      <c r="BE6696" s="28"/>
    </row>
    <row r="6697" spans="3:57" ht="14.25" customHeight="1">
      <c r="C6697" s="46"/>
      <c r="D6697" s="28"/>
      <c r="E6697" s="28"/>
      <c r="F6697" s="28"/>
      <c r="G6697" s="28"/>
      <c r="H6697" s="28"/>
      <c r="I6697" s="28"/>
      <c r="J6697" s="28"/>
      <c r="K6697" s="28"/>
      <c r="L6697" s="28"/>
      <c r="M6697" s="28"/>
      <c r="N6697" s="28"/>
      <c r="O6697" s="28"/>
      <c r="P6697" s="60"/>
      <c r="Q6697" s="60"/>
      <c r="R6697" s="60"/>
      <c r="S6697" s="60"/>
      <c r="T6697" s="60"/>
      <c r="U6697" s="60"/>
      <c r="V6697" s="46"/>
      <c r="W6697" s="28"/>
      <c r="X6697" s="28"/>
      <c r="Y6697" s="28"/>
      <c r="AA6697" s="77"/>
      <c r="AB6697" s="28"/>
      <c r="AC6697" s="28"/>
      <c r="AD6697" s="28"/>
      <c r="AE6697" s="28"/>
      <c r="AF6697" s="28"/>
      <c r="AG6697" s="28"/>
      <c r="AH6697" s="28"/>
      <c r="AI6697" s="28"/>
      <c r="AJ6697" s="28"/>
      <c r="AK6697" s="28"/>
      <c r="AL6697" s="28"/>
      <c r="AM6697" s="28"/>
      <c r="AN6697" s="28"/>
      <c r="AO6697" s="28"/>
      <c r="AP6697" s="28"/>
      <c r="AQ6697" s="28"/>
      <c r="AR6697" s="28"/>
      <c r="AS6697" s="28"/>
      <c r="AT6697" s="96"/>
      <c r="AU6697" s="28"/>
      <c r="AV6697" s="28"/>
      <c r="AW6697" s="28"/>
      <c r="AX6697" s="28"/>
      <c r="AY6697" s="28"/>
      <c r="AZ6697" s="28"/>
      <c r="BA6697" s="28"/>
      <c r="BB6697" s="28"/>
      <c r="BC6697" s="28"/>
      <c r="BD6697" s="28"/>
      <c r="BE6697" s="28"/>
    </row>
    <row r="6698" spans="3:57" ht="14.25" customHeight="1">
      <c r="C6698" s="46"/>
      <c r="D6698" s="28"/>
      <c r="E6698" s="28"/>
      <c r="F6698" s="28"/>
      <c r="G6698" s="28"/>
      <c r="H6698" s="28"/>
      <c r="I6698" s="28"/>
      <c r="J6698" s="28"/>
      <c r="K6698" s="28"/>
      <c r="L6698" s="28"/>
      <c r="M6698" s="28"/>
      <c r="N6698" s="28"/>
      <c r="O6698" s="28"/>
      <c r="P6698" s="60"/>
      <c r="Q6698" s="60"/>
      <c r="R6698" s="60"/>
      <c r="S6698" s="60"/>
      <c r="T6698" s="60"/>
      <c r="U6698" s="60"/>
      <c r="V6698" s="46"/>
      <c r="W6698" s="28"/>
      <c r="X6698" s="28"/>
      <c r="Y6698" s="28"/>
      <c r="AA6698" s="77"/>
      <c r="AB6698" s="28"/>
      <c r="AC6698" s="28"/>
      <c r="AD6698" s="28"/>
      <c r="AE6698" s="28"/>
      <c r="AF6698" s="28"/>
      <c r="AG6698" s="28"/>
      <c r="AH6698" s="28"/>
      <c r="AI6698" s="28"/>
      <c r="AJ6698" s="28"/>
      <c r="AK6698" s="28"/>
      <c r="AL6698" s="28"/>
      <c r="AM6698" s="28"/>
      <c r="AN6698" s="28"/>
      <c r="AO6698" s="28"/>
      <c r="AP6698" s="28"/>
      <c r="AQ6698" s="28"/>
      <c r="AR6698" s="28"/>
      <c r="AS6698" s="28"/>
      <c r="AT6698" s="96"/>
      <c r="AU6698" s="28"/>
      <c r="AV6698" s="28"/>
      <c r="AW6698" s="28"/>
      <c r="AX6698" s="28"/>
      <c r="AY6698" s="28"/>
      <c r="AZ6698" s="28"/>
      <c r="BA6698" s="28"/>
      <c r="BB6698" s="28"/>
      <c r="BC6698" s="28"/>
      <c r="BD6698" s="28"/>
      <c r="BE6698" s="28"/>
    </row>
    <row r="6699" spans="3:57" ht="14.25" customHeight="1">
      <c r="C6699" s="46"/>
      <c r="D6699" s="28"/>
      <c r="E6699" s="28"/>
      <c r="F6699" s="28"/>
      <c r="G6699" s="28"/>
      <c r="H6699" s="28"/>
      <c r="I6699" s="28"/>
      <c r="J6699" s="28"/>
      <c r="K6699" s="28"/>
      <c r="L6699" s="28"/>
      <c r="M6699" s="28"/>
      <c r="N6699" s="28"/>
      <c r="O6699" s="28"/>
      <c r="P6699" s="60"/>
      <c r="Q6699" s="60"/>
      <c r="R6699" s="60"/>
      <c r="S6699" s="60"/>
      <c r="T6699" s="60"/>
      <c r="U6699" s="60"/>
      <c r="V6699" s="46"/>
      <c r="W6699" s="28"/>
      <c r="X6699" s="28"/>
      <c r="Y6699" s="28"/>
      <c r="AA6699" s="77"/>
      <c r="AB6699" s="28"/>
      <c r="AC6699" s="28"/>
      <c r="AD6699" s="28"/>
      <c r="AE6699" s="28"/>
      <c r="AF6699" s="28"/>
      <c r="AG6699" s="28"/>
      <c r="AH6699" s="28"/>
      <c r="AI6699" s="28"/>
      <c r="AJ6699" s="28"/>
      <c r="AK6699" s="28"/>
      <c r="AL6699" s="28"/>
      <c r="AM6699" s="28"/>
      <c r="AN6699" s="28"/>
      <c r="AO6699" s="28"/>
      <c r="AP6699" s="28"/>
      <c r="AQ6699" s="28"/>
      <c r="AR6699" s="28"/>
      <c r="AS6699" s="28"/>
      <c r="AT6699" s="96"/>
      <c r="AU6699" s="28"/>
      <c r="AV6699" s="28"/>
      <c r="AW6699" s="28"/>
      <c r="AX6699" s="28"/>
      <c r="AY6699" s="28"/>
      <c r="AZ6699" s="28"/>
      <c r="BA6699" s="28"/>
      <c r="BB6699" s="28"/>
      <c r="BC6699" s="28"/>
      <c r="BD6699" s="28"/>
      <c r="BE6699" s="28"/>
    </row>
    <row r="6700" spans="3:57" ht="14.25" customHeight="1">
      <c r="C6700" s="46"/>
      <c r="D6700" s="28"/>
      <c r="E6700" s="28"/>
      <c r="F6700" s="28"/>
      <c r="G6700" s="28"/>
      <c r="H6700" s="28"/>
      <c r="I6700" s="28"/>
      <c r="J6700" s="28"/>
      <c r="K6700" s="28"/>
      <c r="L6700" s="28"/>
      <c r="M6700" s="28"/>
      <c r="N6700" s="28"/>
      <c r="O6700" s="28"/>
      <c r="P6700" s="60"/>
      <c r="Q6700" s="60"/>
      <c r="R6700" s="60"/>
      <c r="S6700" s="60"/>
      <c r="T6700" s="60"/>
      <c r="U6700" s="60"/>
      <c r="V6700" s="46"/>
      <c r="W6700" s="28"/>
      <c r="X6700" s="28"/>
      <c r="Y6700" s="28"/>
      <c r="AA6700" s="77"/>
      <c r="AB6700" s="28"/>
      <c r="AC6700" s="28"/>
      <c r="AD6700" s="28"/>
      <c r="AE6700" s="28"/>
      <c r="AF6700" s="28"/>
      <c r="AG6700" s="28"/>
      <c r="AH6700" s="28"/>
      <c r="AI6700" s="28"/>
      <c r="AJ6700" s="28"/>
      <c r="AK6700" s="28"/>
      <c r="AL6700" s="28"/>
      <c r="AM6700" s="28"/>
      <c r="AN6700" s="28"/>
      <c r="AO6700" s="28"/>
      <c r="AP6700" s="28"/>
      <c r="AQ6700" s="28"/>
      <c r="AR6700" s="28"/>
      <c r="AS6700" s="28"/>
      <c r="AT6700" s="96"/>
      <c r="AU6700" s="28"/>
      <c r="AV6700" s="28"/>
      <c r="AW6700" s="28"/>
      <c r="AX6700" s="28"/>
      <c r="AY6700" s="28"/>
      <c r="AZ6700" s="28"/>
      <c r="BA6700" s="28"/>
      <c r="BB6700" s="28"/>
      <c r="BC6700" s="28"/>
      <c r="BD6700" s="28"/>
      <c r="BE6700" s="28"/>
    </row>
    <row r="6701" spans="3:57" ht="14.25" customHeight="1">
      <c r="C6701" s="46"/>
      <c r="D6701" s="28"/>
      <c r="E6701" s="28"/>
      <c r="F6701" s="28"/>
      <c r="G6701" s="28"/>
      <c r="H6701" s="28"/>
      <c r="I6701" s="28"/>
      <c r="J6701" s="28"/>
      <c r="K6701" s="28"/>
      <c r="L6701" s="28"/>
      <c r="M6701" s="28"/>
      <c r="N6701" s="28"/>
      <c r="O6701" s="28"/>
      <c r="P6701" s="60"/>
      <c r="Q6701" s="60"/>
      <c r="R6701" s="60"/>
      <c r="S6701" s="60"/>
      <c r="T6701" s="60"/>
      <c r="U6701" s="60"/>
      <c r="V6701" s="46"/>
      <c r="W6701" s="28"/>
      <c r="X6701" s="28"/>
      <c r="Y6701" s="28"/>
      <c r="AA6701" s="77"/>
      <c r="AB6701" s="28"/>
      <c r="AC6701" s="28"/>
      <c r="AD6701" s="28"/>
      <c r="AE6701" s="28"/>
      <c r="AF6701" s="28"/>
      <c r="AG6701" s="28"/>
      <c r="AH6701" s="28"/>
      <c r="AI6701" s="28"/>
      <c r="AJ6701" s="28"/>
      <c r="AK6701" s="28"/>
      <c r="AL6701" s="28"/>
      <c r="AM6701" s="28"/>
      <c r="AN6701" s="28"/>
      <c r="AO6701" s="28"/>
      <c r="AP6701" s="28"/>
      <c r="AQ6701" s="28"/>
      <c r="AR6701" s="28"/>
      <c r="AS6701" s="28"/>
      <c r="AT6701" s="96"/>
      <c r="AU6701" s="28"/>
      <c r="AV6701" s="28"/>
      <c r="AW6701" s="28"/>
      <c r="AX6701" s="28"/>
      <c r="AY6701" s="28"/>
      <c r="AZ6701" s="28"/>
      <c r="BA6701" s="28"/>
      <c r="BB6701" s="28"/>
      <c r="BC6701" s="28"/>
      <c r="BD6701" s="28"/>
      <c r="BE6701" s="28"/>
    </row>
    <row r="6702" spans="3:57" ht="14.25" customHeight="1">
      <c r="C6702" s="46"/>
      <c r="D6702" s="28"/>
      <c r="E6702" s="28"/>
      <c r="F6702" s="28"/>
      <c r="G6702" s="28"/>
      <c r="H6702" s="28"/>
      <c r="I6702" s="28"/>
      <c r="J6702" s="28"/>
      <c r="K6702" s="28"/>
      <c r="L6702" s="28"/>
      <c r="M6702" s="28"/>
      <c r="N6702" s="28"/>
      <c r="O6702" s="28"/>
      <c r="P6702" s="60"/>
      <c r="Q6702" s="60"/>
      <c r="R6702" s="60"/>
      <c r="S6702" s="60"/>
      <c r="T6702" s="60"/>
      <c r="U6702" s="60"/>
      <c r="V6702" s="46"/>
      <c r="W6702" s="28"/>
      <c r="X6702" s="28"/>
      <c r="Y6702" s="28"/>
      <c r="AA6702" s="77"/>
      <c r="AB6702" s="28"/>
      <c r="AC6702" s="28"/>
      <c r="AD6702" s="28"/>
      <c r="AE6702" s="28"/>
      <c r="AF6702" s="28"/>
      <c r="AG6702" s="28"/>
      <c r="AH6702" s="28"/>
      <c r="AI6702" s="28"/>
      <c r="AJ6702" s="28"/>
      <c r="AK6702" s="28"/>
      <c r="AL6702" s="28"/>
      <c r="AM6702" s="28"/>
      <c r="AN6702" s="28"/>
      <c r="AO6702" s="28"/>
      <c r="AP6702" s="28"/>
      <c r="AQ6702" s="28"/>
      <c r="AR6702" s="28"/>
      <c r="AS6702" s="28"/>
      <c r="AT6702" s="96"/>
      <c r="AU6702" s="28"/>
      <c r="AV6702" s="28"/>
      <c r="AW6702" s="28"/>
      <c r="AX6702" s="28"/>
      <c r="AY6702" s="28"/>
      <c r="AZ6702" s="28"/>
      <c r="BA6702" s="28"/>
      <c r="BB6702" s="28"/>
      <c r="BC6702" s="28"/>
      <c r="BD6702" s="28"/>
      <c r="BE6702" s="28"/>
    </row>
    <row r="6703" spans="3:57" ht="14.25" customHeight="1">
      <c r="C6703" s="46"/>
      <c r="D6703" s="28"/>
      <c r="E6703" s="28"/>
      <c r="F6703" s="28"/>
      <c r="G6703" s="28"/>
      <c r="H6703" s="28"/>
      <c r="I6703" s="28"/>
      <c r="J6703" s="28"/>
      <c r="K6703" s="28"/>
      <c r="L6703" s="28"/>
      <c r="M6703" s="28"/>
      <c r="N6703" s="28"/>
      <c r="O6703" s="28"/>
      <c r="P6703" s="60"/>
      <c r="Q6703" s="60"/>
      <c r="R6703" s="60"/>
      <c r="S6703" s="60"/>
      <c r="T6703" s="60"/>
      <c r="U6703" s="60"/>
      <c r="V6703" s="46"/>
      <c r="W6703" s="28"/>
      <c r="X6703" s="28"/>
      <c r="Y6703" s="28"/>
      <c r="AA6703" s="77"/>
      <c r="AB6703" s="28"/>
      <c r="AC6703" s="28"/>
      <c r="AD6703" s="28"/>
      <c r="AE6703" s="28"/>
      <c r="AF6703" s="28"/>
      <c r="AG6703" s="28"/>
      <c r="AH6703" s="28"/>
      <c r="AI6703" s="28"/>
      <c r="AJ6703" s="28"/>
      <c r="AK6703" s="28"/>
      <c r="AL6703" s="28"/>
      <c r="AM6703" s="28"/>
      <c r="AN6703" s="28"/>
      <c r="AO6703" s="28"/>
      <c r="AP6703" s="28"/>
      <c r="AQ6703" s="28"/>
      <c r="AR6703" s="28"/>
      <c r="AS6703" s="28"/>
      <c r="AT6703" s="96"/>
      <c r="AU6703" s="28"/>
      <c r="AV6703" s="28"/>
      <c r="AW6703" s="28"/>
      <c r="AX6703" s="28"/>
      <c r="AY6703" s="28"/>
      <c r="AZ6703" s="28"/>
      <c r="BA6703" s="28"/>
      <c r="BB6703" s="28"/>
      <c r="BC6703" s="28"/>
      <c r="BD6703" s="28"/>
      <c r="BE6703" s="28"/>
    </row>
    <row r="6704" spans="3:57" ht="14.25" customHeight="1">
      <c r="C6704" s="46"/>
      <c r="D6704" s="28"/>
      <c r="E6704" s="28"/>
      <c r="F6704" s="28"/>
      <c r="G6704" s="28"/>
      <c r="H6704" s="28"/>
      <c r="I6704" s="28"/>
      <c r="J6704" s="28"/>
      <c r="K6704" s="28"/>
      <c r="L6704" s="28"/>
      <c r="M6704" s="28"/>
      <c r="N6704" s="28"/>
      <c r="O6704" s="28"/>
      <c r="P6704" s="60"/>
      <c r="Q6704" s="60"/>
      <c r="R6704" s="60"/>
      <c r="S6704" s="60"/>
      <c r="T6704" s="60"/>
      <c r="U6704" s="60"/>
      <c r="V6704" s="46"/>
      <c r="W6704" s="28"/>
      <c r="X6704" s="28"/>
      <c r="Y6704" s="28"/>
      <c r="AA6704" s="77"/>
      <c r="AB6704" s="28"/>
      <c r="AC6704" s="28"/>
      <c r="AD6704" s="28"/>
      <c r="AE6704" s="28"/>
      <c r="AF6704" s="28"/>
      <c r="AG6704" s="28"/>
      <c r="AH6704" s="28"/>
      <c r="AI6704" s="28"/>
      <c r="AJ6704" s="28"/>
      <c r="AK6704" s="28"/>
      <c r="AL6704" s="28"/>
      <c r="AM6704" s="28"/>
      <c r="AN6704" s="28"/>
      <c r="AO6704" s="28"/>
      <c r="AP6704" s="28"/>
      <c r="AQ6704" s="28"/>
      <c r="AR6704" s="28"/>
      <c r="AS6704" s="28"/>
      <c r="AT6704" s="96"/>
      <c r="AU6704" s="28"/>
      <c r="AV6704" s="28"/>
      <c r="AW6704" s="28"/>
      <c r="AX6704" s="28"/>
      <c r="AY6704" s="28"/>
      <c r="AZ6704" s="28"/>
      <c r="BA6704" s="28"/>
      <c r="BB6704" s="28"/>
      <c r="BC6704" s="28"/>
      <c r="BD6704" s="28"/>
      <c r="BE6704" s="28"/>
    </row>
    <row r="6705" spans="3:57" ht="14.25" customHeight="1">
      <c r="C6705" s="46"/>
      <c r="D6705" s="28"/>
      <c r="E6705" s="28"/>
      <c r="F6705" s="28"/>
      <c r="G6705" s="28"/>
      <c r="H6705" s="28"/>
      <c r="I6705" s="28"/>
      <c r="J6705" s="28"/>
      <c r="K6705" s="28"/>
      <c r="L6705" s="28"/>
      <c r="M6705" s="28"/>
      <c r="N6705" s="28"/>
      <c r="O6705" s="28"/>
      <c r="P6705" s="60"/>
      <c r="Q6705" s="60"/>
      <c r="R6705" s="60"/>
      <c r="S6705" s="60"/>
      <c r="T6705" s="60"/>
      <c r="U6705" s="60"/>
      <c r="V6705" s="46"/>
      <c r="W6705" s="28"/>
      <c r="X6705" s="28"/>
      <c r="Y6705" s="28"/>
      <c r="AA6705" s="77"/>
      <c r="AB6705" s="28"/>
      <c r="AC6705" s="28"/>
      <c r="AD6705" s="28"/>
      <c r="AE6705" s="28"/>
      <c r="AF6705" s="28"/>
      <c r="AG6705" s="28"/>
      <c r="AH6705" s="28"/>
      <c r="AI6705" s="28"/>
      <c r="AJ6705" s="28"/>
      <c r="AK6705" s="28"/>
      <c r="AL6705" s="28"/>
      <c r="AM6705" s="28"/>
      <c r="AN6705" s="28"/>
      <c r="AO6705" s="28"/>
      <c r="AP6705" s="28"/>
      <c r="AQ6705" s="28"/>
      <c r="AR6705" s="28"/>
      <c r="AS6705" s="28"/>
      <c r="AT6705" s="96"/>
      <c r="AU6705" s="28"/>
      <c r="AV6705" s="28"/>
      <c r="AW6705" s="28"/>
      <c r="AX6705" s="28"/>
      <c r="AY6705" s="28"/>
      <c r="AZ6705" s="28"/>
      <c r="BA6705" s="28"/>
      <c r="BB6705" s="28"/>
      <c r="BC6705" s="28"/>
      <c r="BD6705" s="28"/>
      <c r="BE6705" s="28"/>
    </row>
    <row r="6706" spans="3:57" ht="14.25" customHeight="1">
      <c r="C6706" s="46"/>
      <c r="D6706" s="28"/>
      <c r="E6706" s="28"/>
      <c r="F6706" s="28"/>
      <c r="G6706" s="28"/>
      <c r="H6706" s="28"/>
      <c r="I6706" s="28"/>
      <c r="J6706" s="28"/>
      <c r="K6706" s="28"/>
      <c r="L6706" s="28"/>
      <c r="M6706" s="28"/>
      <c r="N6706" s="28"/>
      <c r="O6706" s="28"/>
      <c r="P6706" s="60"/>
      <c r="Q6706" s="60"/>
      <c r="R6706" s="60"/>
      <c r="S6706" s="60"/>
      <c r="T6706" s="60"/>
      <c r="U6706" s="60"/>
      <c r="V6706" s="46"/>
      <c r="W6706" s="28"/>
      <c r="X6706" s="28"/>
      <c r="Y6706" s="28"/>
      <c r="AA6706" s="77"/>
      <c r="AB6706" s="28"/>
      <c r="AC6706" s="28"/>
      <c r="AD6706" s="28"/>
      <c r="AE6706" s="28"/>
      <c r="AF6706" s="28"/>
      <c r="AG6706" s="28"/>
      <c r="AH6706" s="28"/>
      <c r="AI6706" s="28"/>
      <c r="AJ6706" s="28"/>
      <c r="AK6706" s="28"/>
      <c r="AL6706" s="28"/>
      <c r="AM6706" s="28"/>
      <c r="AN6706" s="28"/>
      <c r="AO6706" s="28"/>
      <c r="AP6706" s="28"/>
      <c r="AQ6706" s="28"/>
      <c r="AR6706" s="28"/>
      <c r="AS6706" s="28"/>
      <c r="AT6706" s="96"/>
      <c r="AU6706" s="28"/>
      <c r="AV6706" s="28"/>
      <c r="AW6706" s="28"/>
      <c r="AX6706" s="28"/>
      <c r="AY6706" s="28"/>
      <c r="AZ6706" s="28"/>
      <c r="BA6706" s="28"/>
      <c r="BB6706" s="28"/>
      <c r="BC6706" s="28"/>
      <c r="BD6706" s="28"/>
      <c r="BE6706" s="28"/>
    </row>
    <row r="6707" spans="3:57" ht="14.25" customHeight="1">
      <c r="C6707" s="46"/>
      <c r="D6707" s="28"/>
      <c r="E6707" s="28"/>
      <c r="F6707" s="28"/>
      <c r="G6707" s="28"/>
      <c r="H6707" s="28"/>
      <c r="I6707" s="28"/>
      <c r="J6707" s="28"/>
      <c r="K6707" s="28"/>
      <c r="L6707" s="28"/>
      <c r="M6707" s="28"/>
      <c r="N6707" s="28"/>
      <c r="O6707" s="28"/>
      <c r="P6707" s="60"/>
      <c r="Q6707" s="60"/>
      <c r="R6707" s="60"/>
      <c r="S6707" s="60"/>
      <c r="T6707" s="60"/>
      <c r="U6707" s="60"/>
      <c r="V6707" s="46"/>
      <c r="W6707" s="28"/>
      <c r="X6707" s="28"/>
      <c r="Y6707" s="28"/>
      <c r="AA6707" s="77"/>
      <c r="AB6707" s="28"/>
      <c r="AC6707" s="28"/>
      <c r="AD6707" s="28"/>
      <c r="AE6707" s="28"/>
      <c r="AF6707" s="28"/>
      <c r="AG6707" s="28"/>
      <c r="AH6707" s="28"/>
      <c r="AI6707" s="28"/>
      <c r="AJ6707" s="28"/>
      <c r="AK6707" s="28"/>
      <c r="AL6707" s="28"/>
      <c r="AM6707" s="28"/>
      <c r="AN6707" s="28"/>
      <c r="AO6707" s="28"/>
      <c r="AP6707" s="28"/>
      <c r="AQ6707" s="28"/>
      <c r="AR6707" s="28"/>
      <c r="AS6707" s="28"/>
      <c r="AT6707" s="96"/>
      <c r="AU6707" s="28"/>
      <c r="AV6707" s="28"/>
      <c r="AW6707" s="28"/>
      <c r="AX6707" s="28"/>
      <c r="AY6707" s="28"/>
      <c r="AZ6707" s="28"/>
      <c r="BA6707" s="28"/>
      <c r="BB6707" s="28"/>
      <c r="BC6707" s="28"/>
      <c r="BD6707" s="28"/>
      <c r="BE6707" s="28"/>
    </row>
    <row r="6708" spans="3:57" ht="14.25" customHeight="1">
      <c r="C6708" s="46"/>
      <c r="D6708" s="28"/>
      <c r="E6708" s="28"/>
      <c r="F6708" s="28"/>
      <c r="G6708" s="28"/>
      <c r="H6708" s="28"/>
      <c r="I6708" s="28"/>
      <c r="J6708" s="28"/>
      <c r="K6708" s="28"/>
      <c r="L6708" s="28"/>
      <c r="M6708" s="28"/>
      <c r="N6708" s="28"/>
      <c r="O6708" s="28"/>
      <c r="P6708" s="60"/>
      <c r="Q6708" s="60"/>
      <c r="R6708" s="60"/>
      <c r="S6708" s="60"/>
      <c r="T6708" s="60"/>
      <c r="U6708" s="60"/>
      <c r="V6708" s="46"/>
      <c r="W6708" s="28"/>
      <c r="X6708" s="28"/>
      <c r="Y6708" s="28"/>
      <c r="AA6708" s="77"/>
      <c r="AB6708" s="28"/>
      <c r="AC6708" s="28"/>
      <c r="AD6708" s="28"/>
      <c r="AE6708" s="28"/>
      <c r="AF6708" s="28"/>
      <c r="AG6708" s="28"/>
      <c r="AH6708" s="28"/>
      <c r="AI6708" s="28"/>
      <c r="AJ6708" s="28"/>
      <c r="AK6708" s="28"/>
      <c r="AL6708" s="28"/>
      <c r="AM6708" s="28"/>
      <c r="AN6708" s="28"/>
      <c r="AO6708" s="28"/>
      <c r="AP6708" s="28"/>
      <c r="AQ6708" s="28"/>
      <c r="AR6708" s="28"/>
      <c r="AS6708" s="28"/>
      <c r="AT6708" s="96"/>
      <c r="AU6708" s="28"/>
      <c r="AV6708" s="28"/>
      <c r="AW6708" s="28"/>
      <c r="AX6708" s="28"/>
      <c r="AY6708" s="28"/>
      <c r="AZ6708" s="28"/>
      <c r="BA6708" s="28"/>
      <c r="BB6708" s="28"/>
      <c r="BC6708" s="28"/>
      <c r="BD6708" s="28"/>
      <c r="BE6708" s="28"/>
    </row>
    <row r="6709" spans="3:57" ht="14.25" customHeight="1">
      <c r="C6709" s="46"/>
      <c r="D6709" s="28"/>
      <c r="E6709" s="28"/>
      <c r="F6709" s="28"/>
      <c r="G6709" s="28"/>
      <c r="H6709" s="28"/>
      <c r="I6709" s="28"/>
      <c r="J6709" s="28"/>
      <c r="K6709" s="28"/>
      <c r="L6709" s="28"/>
      <c r="M6709" s="28"/>
      <c r="N6709" s="28"/>
      <c r="O6709" s="28"/>
      <c r="P6709" s="60"/>
      <c r="Q6709" s="60"/>
      <c r="R6709" s="60"/>
      <c r="S6709" s="60"/>
      <c r="T6709" s="60"/>
      <c r="U6709" s="60"/>
      <c r="V6709" s="46"/>
      <c r="W6709" s="28"/>
      <c r="X6709" s="28"/>
      <c r="Y6709" s="28"/>
      <c r="AA6709" s="77"/>
      <c r="AB6709" s="28"/>
      <c r="AC6709" s="28"/>
      <c r="AD6709" s="28"/>
      <c r="AE6709" s="28"/>
      <c r="AF6709" s="28"/>
      <c r="AG6709" s="28"/>
      <c r="AH6709" s="28"/>
      <c r="AI6709" s="28"/>
      <c r="AJ6709" s="28"/>
      <c r="AK6709" s="28"/>
      <c r="AL6709" s="28"/>
      <c r="AM6709" s="28"/>
      <c r="AN6709" s="28"/>
      <c r="AO6709" s="28"/>
      <c r="AP6709" s="28"/>
      <c r="AQ6709" s="28"/>
      <c r="AR6709" s="28"/>
      <c r="AS6709" s="28"/>
      <c r="AT6709" s="96"/>
      <c r="AU6709" s="28"/>
      <c r="AV6709" s="28"/>
      <c r="AW6709" s="28"/>
      <c r="AX6709" s="28"/>
      <c r="AY6709" s="28"/>
      <c r="AZ6709" s="28"/>
      <c r="BA6709" s="28"/>
      <c r="BB6709" s="28"/>
      <c r="BC6709" s="28"/>
      <c r="BD6709" s="28"/>
      <c r="BE6709" s="28"/>
    </row>
    <row r="6710" spans="3:57" ht="14.25" customHeight="1">
      <c r="C6710" s="46"/>
      <c r="D6710" s="28"/>
      <c r="E6710" s="28"/>
      <c r="F6710" s="28"/>
      <c r="G6710" s="28"/>
      <c r="H6710" s="28"/>
      <c r="I6710" s="28"/>
      <c r="J6710" s="28"/>
      <c r="K6710" s="28"/>
      <c r="L6710" s="28"/>
      <c r="M6710" s="28"/>
      <c r="N6710" s="28"/>
      <c r="O6710" s="28"/>
      <c r="P6710" s="60"/>
      <c r="Q6710" s="60"/>
      <c r="R6710" s="60"/>
      <c r="S6710" s="60"/>
      <c r="T6710" s="60"/>
      <c r="U6710" s="60"/>
      <c r="V6710" s="46"/>
      <c r="W6710" s="28"/>
      <c r="X6710" s="28"/>
      <c r="Y6710" s="28"/>
      <c r="AA6710" s="77"/>
      <c r="AB6710" s="28"/>
      <c r="AC6710" s="28"/>
      <c r="AD6710" s="28"/>
      <c r="AE6710" s="28"/>
      <c r="AF6710" s="28"/>
      <c r="AG6710" s="28"/>
      <c r="AH6710" s="28"/>
      <c r="AI6710" s="28"/>
      <c r="AJ6710" s="28"/>
      <c r="AK6710" s="28"/>
      <c r="AL6710" s="28"/>
      <c r="AM6710" s="28"/>
      <c r="AN6710" s="28"/>
      <c r="AO6710" s="28"/>
      <c r="AP6710" s="28"/>
      <c r="AQ6710" s="28"/>
      <c r="AR6710" s="28"/>
      <c r="AS6710" s="28"/>
      <c r="AT6710" s="96"/>
      <c r="AU6710" s="28"/>
      <c r="AV6710" s="28"/>
      <c r="AW6710" s="28"/>
      <c r="AX6710" s="28"/>
      <c r="AY6710" s="28"/>
      <c r="AZ6710" s="28"/>
      <c r="BA6710" s="28"/>
      <c r="BB6710" s="28"/>
      <c r="BC6710" s="28"/>
      <c r="BD6710" s="28"/>
      <c r="BE6710" s="28"/>
    </row>
    <row r="6711" spans="3:57" ht="14.25" customHeight="1">
      <c r="C6711" s="46"/>
      <c r="D6711" s="28"/>
      <c r="E6711" s="28"/>
      <c r="F6711" s="28"/>
      <c r="G6711" s="28"/>
      <c r="H6711" s="28"/>
      <c r="I6711" s="28"/>
      <c r="J6711" s="28"/>
      <c r="K6711" s="28"/>
      <c r="L6711" s="28"/>
      <c r="M6711" s="28"/>
      <c r="N6711" s="28"/>
      <c r="O6711" s="28"/>
      <c r="P6711" s="60"/>
      <c r="Q6711" s="60"/>
      <c r="R6711" s="60"/>
      <c r="S6711" s="60"/>
      <c r="T6711" s="60"/>
      <c r="U6711" s="60"/>
      <c r="V6711" s="46"/>
      <c r="W6711" s="28"/>
      <c r="X6711" s="28"/>
      <c r="Y6711" s="28"/>
      <c r="AA6711" s="77"/>
      <c r="AB6711" s="28"/>
      <c r="AC6711" s="28"/>
      <c r="AD6711" s="28"/>
      <c r="AE6711" s="28"/>
      <c r="AF6711" s="28"/>
      <c r="AG6711" s="28"/>
      <c r="AH6711" s="28"/>
      <c r="AI6711" s="28"/>
      <c r="AJ6711" s="28"/>
      <c r="AK6711" s="28"/>
      <c r="AL6711" s="28"/>
      <c r="AM6711" s="28"/>
      <c r="AN6711" s="28"/>
      <c r="AO6711" s="28"/>
      <c r="AP6711" s="28"/>
      <c r="AQ6711" s="28"/>
      <c r="AR6711" s="28"/>
      <c r="AS6711" s="28"/>
      <c r="AT6711" s="96"/>
      <c r="AU6711" s="28"/>
      <c r="AV6711" s="28"/>
      <c r="AW6711" s="28"/>
      <c r="AX6711" s="28"/>
      <c r="AY6711" s="28"/>
      <c r="AZ6711" s="28"/>
      <c r="BA6711" s="28"/>
      <c r="BB6711" s="28"/>
      <c r="BC6711" s="28"/>
      <c r="BD6711" s="28"/>
      <c r="BE6711" s="28"/>
    </row>
    <row r="6712" spans="3:57" ht="14.25" customHeight="1">
      <c r="C6712" s="46"/>
      <c r="D6712" s="28"/>
      <c r="E6712" s="28"/>
      <c r="F6712" s="28"/>
      <c r="G6712" s="28"/>
      <c r="H6712" s="28"/>
      <c r="I6712" s="28"/>
      <c r="J6712" s="28"/>
      <c r="K6712" s="28"/>
      <c r="L6712" s="28"/>
      <c r="M6712" s="28"/>
      <c r="N6712" s="28"/>
      <c r="O6712" s="28"/>
      <c r="P6712" s="60"/>
      <c r="Q6712" s="60"/>
      <c r="R6712" s="60"/>
      <c r="S6712" s="60"/>
      <c r="T6712" s="60"/>
      <c r="U6712" s="60"/>
      <c r="V6712" s="46"/>
      <c r="W6712" s="28"/>
      <c r="X6712" s="28"/>
      <c r="Y6712" s="28"/>
      <c r="AA6712" s="77"/>
      <c r="AB6712" s="28"/>
      <c r="AC6712" s="28"/>
      <c r="AD6712" s="28"/>
      <c r="AE6712" s="28"/>
      <c r="AF6712" s="28"/>
      <c r="AG6712" s="28"/>
      <c r="AH6712" s="28"/>
      <c r="AI6712" s="28"/>
      <c r="AJ6712" s="28"/>
      <c r="AK6712" s="28"/>
      <c r="AL6712" s="28"/>
      <c r="AM6712" s="28"/>
      <c r="AN6712" s="28"/>
      <c r="AO6712" s="28"/>
      <c r="AP6712" s="28"/>
      <c r="AQ6712" s="28"/>
      <c r="AR6712" s="28"/>
      <c r="AS6712" s="28"/>
      <c r="AT6712" s="96"/>
      <c r="AU6712" s="28"/>
      <c r="AV6712" s="28"/>
      <c r="AW6712" s="28"/>
      <c r="AX6712" s="28"/>
      <c r="AY6712" s="28"/>
      <c r="AZ6712" s="28"/>
      <c r="BA6712" s="28"/>
      <c r="BB6712" s="28"/>
      <c r="BC6712" s="28"/>
      <c r="BD6712" s="28"/>
      <c r="BE6712" s="28"/>
    </row>
    <row r="6713" spans="3:57" ht="14.25" customHeight="1">
      <c r="C6713" s="46"/>
      <c r="D6713" s="28"/>
      <c r="E6713" s="28"/>
      <c r="F6713" s="28"/>
      <c r="G6713" s="28"/>
      <c r="H6713" s="28"/>
      <c r="I6713" s="28"/>
      <c r="J6713" s="28"/>
      <c r="K6713" s="28"/>
      <c r="L6713" s="28"/>
      <c r="M6713" s="28"/>
      <c r="N6713" s="28"/>
      <c r="O6713" s="28"/>
      <c r="P6713" s="60"/>
      <c r="Q6713" s="60"/>
      <c r="R6713" s="60"/>
      <c r="S6713" s="60"/>
      <c r="T6713" s="60"/>
      <c r="U6713" s="60"/>
      <c r="V6713" s="46"/>
      <c r="W6713" s="28"/>
      <c r="X6713" s="28"/>
      <c r="Y6713" s="28"/>
      <c r="AA6713" s="77"/>
      <c r="AB6713" s="28"/>
      <c r="AC6713" s="28"/>
      <c r="AD6713" s="28"/>
      <c r="AE6713" s="28"/>
      <c r="AF6713" s="28"/>
      <c r="AG6713" s="28"/>
      <c r="AH6713" s="28"/>
      <c r="AI6713" s="28"/>
      <c r="AJ6713" s="28"/>
      <c r="AK6713" s="28"/>
      <c r="AL6713" s="28"/>
      <c r="AM6713" s="28"/>
      <c r="AN6713" s="28"/>
      <c r="AO6713" s="28"/>
      <c r="AP6713" s="28"/>
      <c r="AQ6713" s="28"/>
      <c r="AR6713" s="28"/>
      <c r="AS6713" s="28"/>
      <c r="AT6713" s="96"/>
      <c r="AU6713" s="28"/>
      <c r="AV6713" s="28"/>
      <c r="AW6713" s="28"/>
      <c r="AX6713" s="28"/>
      <c r="AY6713" s="28"/>
      <c r="AZ6713" s="28"/>
      <c r="BA6713" s="28"/>
      <c r="BB6713" s="28"/>
      <c r="BC6713" s="28"/>
      <c r="BD6713" s="28"/>
      <c r="BE6713" s="28"/>
    </row>
    <row r="6714" spans="3:57" ht="14.25" customHeight="1">
      <c r="C6714" s="46"/>
      <c r="D6714" s="28"/>
      <c r="E6714" s="28"/>
      <c r="F6714" s="28"/>
      <c r="G6714" s="28"/>
      <c r="H6714" s="28"/>
      <c r="I6714" s="28"/>
      <c r="J6714" s="28"/>
      <c r="K6714" s="28"/>
      <c r="L6714" s="28"/>
      <c r="M6714" s="28"/>
      <c r="N6714" s="28"/>
      <c r="O6714" s="28"/>
      <c r="P6714" s="60"/>
      <c r="Q6714" s="60"/>
      <c r="R6714" s="60"/>
      <c r="S6714" s="60"/>
      <c r="T6714" s="60"/>
      <c r="U6714" s="60"/>
      <c r="V6714" s="46"/>
      <c r="W6714" s="28"/>
      <c r="X6714" s="28"/>
      <c r="Y6714" s="28"/>
      <c r="AA6714" s="77"/>
      <c r="AB6714" s="28"/>
      <c r="AC6714" s="28"/>
      <c r="AD6714" s="28"/>
      <c r="AE6714" s="28"/>
      <c r="AF6714" s="28"/>
      <c r="AG6714" s="28"/>
      <c r="AH6714" s="28"/>
      <c r="AI6714" s="28"/>
      <c r="AJ6714" s="28"/>
      <c r="AK6714" s="28"/>
      <c r="AL6714" s="28"/>
      <c r="AM6714" s="28"/>
      <c r="AN6714" s="28"/>
      <c r="AO6714" s="28"/>
      <c r="AP6714" s="28"/>
      <c r="AQ6714" s="28"/>
      <c r="AR6714" s="28"/>
      <c r="AS6714" s="28"/>
      <c r="AT6714" s="96"/>
      <c r="AU6714" s="28"/>
      <c r="AV6714" s="28"/>
      <c r="AW6714" s="28"/>
      <c r="AX6714" s="28"/>
      <c r="AY6714" s="28"/>
      <c r="AZ6714" s="28"/>
      <c r="BA6714" s="28"/>
      <c r="BB6714" s="28"/>
      <c r="BC6714" s="28"/>
      <c r="BD6714" s="28"/>
      <c r="BE6714" s="28"/>
    </row>
    <row r="6715" spans="3:57" ht="14.25" customHeight="1">
      <c r="C6715" s="46"/>
      <c r="D6715" s="28"/>
      <c r="E6715" s="28"/>
      <c r="F6715" s="28"/>
      <c r="G6715" s="28"/>
      <c r="H6715" s="28"/>
      <c r="I6715" s="28"/>
      <c r="J6715" s="28"/>
      <c r="K6715" s="28"/>
      <c r="L6715" s="28"/>
      <c r="M6715" s="28"/>
      <c r="N6715" s="28"/>
      <c r="O6715" s="28"/>
      <c r="P6715" s="60"/>
      <c r="Q6715" s="60"/>
      <c r="R6715" s="60"/>
      <c r="S6715" s="60"/>
      <c r="T6715" s="60"/>
      <c r="U6715" s="60"/>
      <c r="V6715" s="46"/>
      <c r="W6715" s="28"/>
      <c r="X6715" s="28"/>
      <c r="Y6715" s="28"/>
      <c r="AA6715" s="77"/>
      <c r="AB6715" s="28"/>
      <c r="AC6715" s="28"/>
      <c r="AD6715" s="28"/>
      <c r="AE6715" s="28"/>
      <c r="AF6715" s="28"/>
      <c r="AG6715" s="28"/>
      <c r="AH6715" s="28"/>
      <c r="AI6715" s="28"/>
      <c r="AJ6715" s="28"/>
      <c r="AK6715" s="28"/>
      <c r="AL6715" s="28"/>
      <c r="AM6715" s="28"/>
      <c r="AN6715" s="28"/>
      <c r="AO6715" s="28"/>
      <c r="AP6715" s="28"/>
      <c r="AQ6715" s="28"/>
      <c r="AR6715" s="28"/>
      <c r="AS6715" s="28"/>
      <c r="AT6715" s="96"/>
      <c r="AU6715" s="28"/>
      <c r="AV6715" s="28"/>
      <c r="AW6715" s="28"/>
      <c r="AX6715" s="28"/>
      <c r="AY6715" s="28"/>
      <c r="AZ6715" s="28"/>
      <c r="BA6715" s="28"/>
      <c r="BB6715" s="28"/>
      <c r="BC6715" s="28"/>
      <c r="BD6715" s="28"/>
      <c r="BE6715" s="28"/>
    </row>
    <row r="6716" spans="3:57" ht="14.25" customHeight="1">
      <c r="C6716" s="46"/>
      <c r="D6716" s="28"/>
      <c r="E6716" s="28"/>
      <c r="F6716" s="28"/>
      <c r="G6716" s="28"/>
      <c r="H6716" s="28"/>
      <c r="I6716" s="28"/>
      <c r="J6716" s="28"/>
      <c r="K6716" s="28"/>
      <c r="L6716" s="28"/>
      <c r="M6716" s="28"/>
      <c r="N6716" s="28"/>
      <c r="O6716" s="28"/>
      <c r="P6716" s="60"/>
      <c r="Q6716" s="60"/>
      <c r="R6716" s="60"/>
      <c r="S6716" s="60"/>
      <c r="T6716" s="60"/>
      <c r="U6716" s="60"/>
      <c r="V6716" s="46"/>
      <c r="W6716" s="28"/>
      <c r="X6716" s="28"/>
      <c r="Y6716" s="28"/>
      <c r="AA6716" s="77"/>
      <c r="AB6716" s="28"/>
      <c r="AC6716" s="28"/>
      <c r="AD6716" s="28"/>
      <c r="AE6716" s="28"/>
      <c r="AF6716" s="28"/>
      <c r="AG6716" s="28"/>
      <c r="AH6716" s="28"/>
      <c r="AI6716" s="28"/>
      <c r="AJ6716" s="28"/>
      <c r="AK6716" s="28"/>
      <c r="AL6716" s="28"/>
      <c r="AM6716" s="28"/>
      <c r="AN6716" s="28"/>
      <c r="AO6716" s="28"/>
      <c r="AP6716" s="28"/>
      <c r="AQ6716" s="28"/>
      <c r="AR6716" s="28"/>
      <c r="AS6716" s="28"/>
      <c r="AT6716" s="96"/>
      <c r="AU6716" s="28"/>
      <c r="AV6716" s="28"/>
      <c r="AW6716" s="28"/>
      <c r="AX6716" s="28"/>
      <c r="AY6716" s="28"/>
      <c r="AZ6716" s="28"/>
      <c r="BA6716" s="28"/>
      <c r="BB6716" s="28"/>
      <c r="BC6716" s="28"/>
      <c r="BD6716" s="28"/>
      <c r="BE6716" s="28"/>
    </row>
    <row r="6717" spans="3:57" ht="14.25" customHeight="1">
      <c r="C6717" s="46"/>
      <c r="D6717" s="28"/>
      <c r="E6717" s="28"/>
      <c r="F6717" s="28"/>
      <c r="G6717" s="28"/>
      <c r="H6717" s="28"/>
      <c r="I6717" s="28"/>
      <c r="J6717" s="28"/>
      <c r="K6717" s="28"/>
      <c r="L6717" s="28"/>
      <c r="M6717" s="28"/>
      <c r="N6717" s="28"/>
      <c r="O6717" s="28"/>
      <c r="P6717" s="60"/>
      <c r="Q6717" s="60"/>
      <c r="R6717" s="60"/>
      <c r="S6717" s="60"/>
      <c r="T6717" s="60"/>
      <c r="U6717" s="60"/>
      <c r="V6717" s="46"/>
      <c r="W6717" s="28"/>
      <c r="X6717" s="28"/>
      <c r="Y6717" s="28"/>
      <c r="AA6717" s="77"/>
      <c r="AB6717" s="28"/>
      <c r="AC6717" s="28"/>
      <c r="AD6717" s="28"/>
      <c r="AE6717" s="28"/>
      <c r="AF6717" s="28"/>
      <c r="AG6717" s="28"/>
      <c r="AH6717" s="28"/>
      <c r="AI6717" s="28"/>
      <c r="AJ6717" s="28"/>
      <c r="AK6717" s="28"/>
      <c r="AL6717" s="28"/>
      <c r="AM6717" s="28"/>
      <c r="AN6717" s="28"/>
      <c r="AO6717" s="28"/>
      <c r="AP6717" s="28"/>
      <c r="AQ6717" s="28"/>
      <c r="AR6717" s="28"/>
      <c r="AS6717" s="28"/>
      <c r="AT6717" s="96"/>
      <c r="AU6717" s="28"/>
      <c r="AV6717" s="28"/>
      <c r="AW6717" s="28"/>
      <c r="AX6717" s="28"/>
      <c r="AY6717" s="28"/>
      <c r="AZ6717" s="28"/>
      <c r="BA6717" s="28"/>
      <c r="BB6717" s="28"/>
      <c r="BC6717" s="28"/>
      <c r="BD6717" s="28"/>
      <c r="BE6717" s="28"/>
    </row>
    <row r="6718" spans="3:57" ht="14.25" customHeight="1">
      <c r="C6718" s="46"/>
      <c r="D6718" s="28"/>
      <c r="E6718" s="28"/>
      <c r="F6718" s="28"/>
      <c r="G6718" s="28"/>
      <c r="H6718" s="28"/>
      <c r="I6718" s="28"/>
      <c r="J6718" s="28"/>
      <c r="K6718" s="28"/>
      <c r="L6718" s="28"/>
      <c r="M6718" s="28"/>
      <c r="N6718" s="28"/>
      <c r="O6718" s="28"/>
      <c r="P6718" s="60"/>
      <c r="Q6718" s="60"/>
      <c r="R6718" s="60"/>
      <c r="S6718" s="60"/>
      <c r="T6718" s="60"/>
      <c r="U6718" s="60"/>
      <c r="V6718" s="46"/>
      <c r="W6718" s="28"/>
      <c r="X6718" s="28"/>
      <c r="Y6718" s="28"/>
      <c r="AA6718" s="77"/>
      <c r="AB6718" s="28"/>
      <c r="AC6718" s="28"/>
      <c r="AD6718" s="28"/>
      <c r="AE6718" s="28"/>
      <c r="AF6718" s="28"/>
      <c r="AG6718" s="28"/>
      <c r="AH6718" s="28"/>
      <c r="AI6718" s="28"/>
      <c r="AJ6718" s="28"/>
      <c r="AK6718" s="28"/>
      <c r="AL6718" s="28"/>
      <c r="AM6718" s="28"/>
      <c r="AN6718" s="28"/>
      <c r="AO6718" s="28"/>
      <c r="AP6718" s="28"/>
      <c r="AQ6718" s="28"/>
      <c r="AR6718" s="28"/>
      <c r="AS6718" s="28"/>
      <c r="AT6718" s="96"/>
      <c r="AU6718" s="28"/>
      <c r="AV6718" s="28"/>
      <c r="AW6718" s="28"/>
      <c r="AX6718" s="28"/>
      <c r="AY6718" s="28"/>
      <c r="AZ6718" s="28"/>
      <c r="BA6718" s="28"/>
      <c r="BB6718" s="28"/>
      <c r="BC6718" s="28"/>
      <c r="BD6718" s="28"/>
      <c r="BE6718" s="28"/>
    </row>
    <row r="6719" spans="3:57" ht="14.25" customHeight="1">
      <c r="C6719" s="46"/>
      <c r="D6719" s="28"/>
      <c r="E6719" s="28"/>
      <c r="F6719" s="28"/>
      <c r="G6719" s="28"/>
      <c r="H6719" s="28"/>
      <c r="I6719" s="28"/>
      <c r="J6719" s="28"/>
      <c r="K6719" s="28"/>
      <c r="L6719" s="28"/>
      <c r="M6719" s="28"/>
      <c r="N6719" s="28"/>
      <c r="O6719" s="28"/>
      <c r="P6719" s="60"/>
      <c r="Q6719" s="60"/>
      <c r="R6719" s="60"/>
      <c r="S6719" s="60"/>
      <c r="T6719" s="60"/>
      <c r="U6719" s="60"/>
      <c r="V6719" s="46"/>
      <c r="W6719" s="28"/>
      <c r="X6719" s="28"/>
      <c r="Y6719" s="28"/>
      <c r="AA6719" s="77"/>
      <c r="AB6719" s="28"/>
      <c r="AC6719" s="28"/>
      <c r="AD6719" s="28"/>
      <c r="AE6719" s="28"/>
      <c r="AF6719" s="28"/>
      <c r="AG6719" s="28"/>
      <c r="AH6719" s="28"/>
      <c r="AI6719" s="28"/>
      <c r="AJ6719" s="28"/>
      <c r="AK6719" s="28"/>
      <c r="AL6719" s="28"/>
      <c r="AM6719" s="28"/>
      <c r="AN6719" s="28"/>
      <c r="AO6719" s="28"/>
      <c r="AP6719" s="28"/>
      <c r="AQ6719" s="28"/>
      <c r="AR6719" s="28"/>
      <c r="AS6719" s="28"/>
      <c r="AT6719" s="96"/>
      <c r="AU6719" s="28"/>
      <c r="AV6719" s="28"/>
      <c r="AW6719" s="28"/>
      <c r="AX6719" s="28"/>
      <c r="AY6719" s="28"/>
      <c r="AZ6719" s="28"/>
      <c r="BA6719" s="28"/>
      <c r="BB6719" s="28"/>
      <c r="BC6719" s="28"/>
      <c r="BD6719" s="28"/>
      <c r="BE6719" s="28"/>
    </row>
    <row r="6720" spans="3:57" ht="14.25" customHeight="1">
      <c r="C6720" s="46"/>
      <c r="D6720" s="28"/>
      <c r="E6720" s="28"/>
      <c r="F6720" s="28"/>
      <c r="G6720" s="28"/>
      <c r="H6720" s="28"/>
      <c r="I6720" s="28"/>
      <c r="J6720" s="28"/>
      <c r="K6720" s="28"/>
      <c r="L6720" s="28"/>
      <c r="M6720" s="28"/>
      <c r="N6720" s="28"/>
      <c r="O6720" s="28"/>
      <c r="P6720" s="60"/>
      <c r="Q6720" s="60"/>
      <c r="R6720" s="60"/>
      <c r="S6720" s="60"/>
      <c r="T6720" s="60"/>
      <c r="U6720" s="60"/>
      <c r="V6720" s="46"/>
      <c r="W6720" s="28"/>
      <c r="X6720" s="28"/>
      <c r="Y6720" s="28"/>
      <c r="AA6720" s="77"/>
      <c r="AB6720" s="28"/>
      <c r="AC6720" s="28"/>
      <c r="AD6720" s="28"/>
      <c r="AE6720" s="28"/>
      <c r="AF6720" s="28"/>
      <c r="AG6720" s="28"/>
      <c r="AH6720" s="28"/>
      <c r="AI6720" s="28"/>
      <c r="AJ6720" s="28"/>
      <c r="AK6720" s="28"/>
      <c r="AL6720" s="28"/>
      <c r="AM6720" s="28"/>
      <c r="AN6720" s="28"/>
      <c r="AO6720" s="28"/>
      <c r="AP6720" s="28"/>
      <c r="AQ6720" s="28"/>
      <c r="AR6720" s="28"/>
      <c r="AS6720" s="28"/>
      <c r="AT6720" s="96"/>
      <c r="AU6720" s="28"/>
      <c r="AV6720" s="28"/>
      <c r="AW6720" s="28"/>
      <c r="AX6720" s="28"/>
      <c r="AY6720" s="28"/>
      <c r="AZ6720" s="28"/>
      <c r="BA6720" s="28"/>
      <c r="BB6720" s="28"/>
      <c r="BC6720" s="28"/>
      <c r="BD6720" s="28"/>
      <c r="BE6720" s="28"/>
    </row>
    <row r="6721" spans="3:57" ht="14.25" customHeight="1">
      <c r="C6721" s="46"/>
      <c r="D6721" s="28"/>
      <c r="E6721" s="28"/>
      <c r="F6721" s="28"/>
      <c r="G6721" s="28"/>
      <c r="H6721" s="28"/>
      <c r="I6721" s="28"/>
      <c r="J6721" s="28"/>
      <c r="K6721" s="28"/>
      <c r="L6721" s="28"/>
      <c r="M6721" s="28"/>
      <c r="N6721" s="28"/>
      <c r="O6721" s="28"/>
      <c r="P6721" s="60"/>
      <c r="Q6721" s="60"/>
      <c r="R6721" s="60"/>
      <c r="S6721" s="60"/>
      <c r="T6721" s="60"/>
      <c r="U6721" s="60"/>
      <c r="V6721" s="46"/>
      <c r="W6721" s="28"/>
      <c r="X6721" s="28"/>
      <c r="Y6721" s="28"/>
      <c r="AA6721" s="77"/>
      <c r="AB6721" s="28"/>
      <c r="AC6721" s="28"/>
      <c r="AD6721" s="28"/>
      <c r="AE6721" s="28"/>
      <c r="AF6721" s="28"/>
      <c r="AG6721" s="28"/>
      <c r="AH6721" s="28"/>
      <c r="AI6721" s="28"/>
      <c r="AJ6721" s="28"/>
      <c r="AK6721" s="28"/>
      <c r="AL6721" s="28"/>
      <c r="AM6721" s="28"/>
      <c r="AN6721" s="28"/>
      <c r="AO6721" s="28"/>
      <c r="AP6721" s="28"/>
      <c r="AQ6721" s="28"/>
      <c r="AR6721" s="28"/>
      <c r="AS6721" s="28"/>
      <c r="AT6721" s="96"/>
      <c r="AU6721" s="28"/>
      <c r="AV6721" s="28"/>
      <c r="AW6721" s="28"/>
      <c r="AX6721" s="28"/>
      <c r="AY6721" s="28"/>
      <c r="AZ6721" s="28"/>
      <c r="BA6721" s="28"/>
      <c r="BB6721" s="28"/>
      <c r="BC6721" s="28"/>
      <c r="BD6721" s="28"/>
      <c r="BE6721" s="28"/>
    </row>
    <row r="6722" spans="3:57" ht="14.25" customHeight="1">
      <c r="C6722" s="46"/>
      <c r="D6722" s="28"/>
      <c r="E6722" s="28"/>
      <c r="F6722" s="28"/>
      <c r="G6722" s="28"/>
      <c r="H6722" s="28"/>
      <c r="I6722" s="28"/>
      <c r="J6722" s="28"/>
      <c r="K6722" s="28"/>
      <c r="L6722" s="28"/>
      <c r="M6722" s="28"/>
      <c r="N6722" s="28"/>
      <c r="O6722" s="28"/>
      <c r="P6722" s="60"/>
      <c r="Q6722" s="60"/>
      <c r="R6722" s="60"/>
      <c r="S6722" s="60"/>
      <c r="T6722" s="60"/>
      <c r="U6722" s="60"/>
      <c r="V6722" s="46"/>
      <c r="W6722" s="28"/>
      <c r="X6722" s="28"/>
      <c r="Y6722" s="28"/>
      <c r="AA6722" s="77"/>
      <c r="AB6722" s="28"/>
      <c r="AC6722" s="28"/>
      <c r="AD6722" s="28"/>
      <c r="AE6722" s="28"/>
      <c r="AF6722" s="28"/>
      <c r="AG6722" s="28"/>
      <c r="AH6722" s="28"/>
      <c r="AI6722" s="28"/>
      <c r="AJ6722" s="28"/>
      <c r="AK6722" s="28"/>
      <c r="AL6722" s="28"/>
      <c r="AM6722" s="28"/>
      <c r="AN6722" s="28"/>
      <c r="AO6722" s="28"/>
      <c r="AP6722" s="28"/>
      <c r="AQ6722" s="28"/>
      <c r="AR6722" s="28"/>
      <c r="AS6722" s="28"/>
      <c r="AT6722" s="96"/>
      <c r="AU6722" s="28"/>
      <c r="AV6722" s="28"/>
      <c r="AW6722" s="28"/>
      <c r="AX6722" s="28"/>
      <c r="AY6722" s="28"/>
      <c r="AZ6722" s="28"/>
      <c r="BA6722" s="28"/>
      <c r="BB6722" s="28"/>
      <c r="BC6722" s="28"/>
      <c r="BD6722" s="28"/>
      <c r="BE6722" s="28"/>
    </row>
    <row r="6723" spans="3:57" ht="14.25" customHeight="1">
      <c r="C6723" s="46"/>
      <c r="D6723" s="28"/>
      <c r="E6723" s="28"/>
      <c r="F6723" s="28"/>
      <c r="G6723" s="28"/>
      <c r="H6723" s="28"/>
      <c r="I6723" s="28"/>
      <c r="J6723" s="28"/>
      <c r="K6723" s="28"/>
      <c r="L6723" s="28"/>
      <c r="M6723" s="28"/>
      <c r="N6723" s="28"/>
      <c r="O6723" s="28"/>
      <c r="P6723" s="60"/>
      <c r="Q6723" s="60"/>
      <c r="R6723" s="60"/>
      <c r="S6723" s="60"/>
      <c r="T6723" s="60"/>
      <c r="U6723" s="60"/>
      <c r="V6723" s="46"/>
      <c r="W6723" s="28"/>
      <c r="X6723" s="28"/>
      <c r="Y6723" s="28"/>
      <c r="AA6723" s="77"/>
      <c r="AB6723" s="28"/>
      <c r="AC6723" s="28"/>
      <c r="AD6723" s="28"/>
      <c r="AE6723" s="28"/>
      <c r="AF6723" s="28"/>
      <c r="AG6723" s="28"/>
      <c r="AH6723" s="28"/>
      <c r="AI6723" s="28"/>
      <c r="AJ6723" s="28"/>
      <c r="AK6723" s="28"/>
      <c r="AL6723" s="28"/>
      <c r="AM6723" s="28"/>
      <c r="AN6723" s="28"/>
      <c r="AO6723" s="28"/>
      <c r="AP6723" s="28"/>
      <c r="AQ6723" s="28"/>
      <c r="AR6723" s="28"/>
      <c r="AS6723" s="28"/>
      <c r="AT6723" s="96"/>
      <c r="AU6723" s="28"/>
      <c r="AV6723" s="28"/>
      <c r="AW6723" s="28"/>
      <c r="AX6723" s="28"/>
      <c r="AY6723" s="28"/>
      <c r="AZ6723" s="28"/>
      <c r="BA6723" s="28"/>
      <c r="BB6723" s="28"/>
      <c r="BC6723" s="28"/>
      <c r="BD6723" s="28"/>
      <c r="BE6723" s="28"/>
    </row>
    <row r="6724" spans="3:57" ht="14.25" customHeight="1">
      <c r="C6724" s="46"/>
      <c r="D6724" s="28"/>
      <c r="E6724" s="28"/>
      <c r="F6724" s="28"/>
      <c r="G6724" s="28"/>
      <c r="H6724" s="28"/>
      <c r="I6724" s="28"/>
      <c r="J6724" s="28"/>
      <c r="K6724" s="28"/>
      <c r="L6724" s="28"/>
      <c r="M6724" s="28"/>
      <c r="N6724" s="28"/>
      <c r="O6724" s="28"/>
      <c r="P6724" s="60"/>
      <c r="Q6724" s="60"/>
      <c r="R6724" s="60"/>
      <c r="S6724" s="60"/>
      <c r="T6724" s="60"/>
      <c r="U6724" s="60"/>
      <c r="V6724" s="46"/>
      <c r="W6724" s="28"/>
      <c r="X6724" s="28"/>
      <c r="Y6724" s="28"/>
      <c r="AA6724" s="77"/>
      <c r="AB6724" s="28"/>
      <c r="AC6724" s="28"/>
      <c r="AD6724" s="28"/>
      <c r="AE6724" s="28"/>
      <c r="AF6724" s="28"/>
      <c r="AG6724" s="28"/>
      <c r="AH6724" s="28"/>
      <c r="AI6724" s="28"/>
      <c r="AJ6724" s="28"/>
      <c r="AK6724" s="28"/>
      <c r="AL6724" s="28"/>
      <c r="AM6724" s="28"/>
      <c r="AN6724" s="28"/>
      <c r="AO6724" s="28"/>
      <c r="AP6724" s="28"/>
      <c r="AQ6724" s="28"/>
      <c r="AR6724" s="28"/>
      <c r="AS6724" s="28"/>
      <c r="AT6724" s="96"/>
      <c r="AU6724" s="28"/>
      <c r="AV6724" s="28"/>
      <c r="AW6724" s="28"/>
      <c r="AX6724" s="28"/>
      <c r="AY6724" s="28"/>
      <c r="AZ6724" s="28"/>
      <c r="BA6724" s="28"/>
      <c r="BB6724" s="28"/>
      <c r="BC6724" s="28"/>
      <c r="BD6724" s="28"/>
      <c r="BE6724" s="28"/>
    </row>
    <row r="6725" spans="3:57" ht="14.25" customHeight="1">
      <c r="C6725" s="46"/>
      <c r="D6725" s="28"/>
      <c r="E6725" s="28"/>
      <c r="F6725" s="28"/>
      <c r="G6725" s="28"/>
      <c r="H6725" s="28"/>
      <c r="I6725" s="28"/>
      <c r="J6725" s="28"/>
      <c r="K6725" s="28"/>
      <c r="L6725" s="28"/>
      <c r="M6725" s="28"/>
      <c r="N6725" s="28"/>
      <c r="O6725" s="28"/>
      <c r="P6725" s="60"/>
      <c r="Q6725" s="60"/>
      <c r="R6725" s="60"/>
      <c r="S6725" s="60"/>
      <c r="T6725" s="60"/>
      <c r="U6725" s="60"/>
      <c r="V6725" s="46"/>
      <c r="W6725" s="28"/>
      <c r="X6725" s="28"/>
      <c r="Y6725" s="28"/>
      <c r="AA6725" s="77"/>
      <c r="AB6725" s="28"/>
      <c r="AC6725" s="28"/>
      <c r="AD6725" s="28"/>
      <c r="AE6725" s="28"/>
      <c r="AF6725" s="28"/>
      <c r="AG6725" s="28"/>
      <c r="AH6725" s="28"/>
      <c r="AI6725" s="28"/>
      <c r="AJ6725" s="28"/>
      <c r="AK6725" s="28"/>
      <c r="AL6725" s="28"/>
      <c r="AM6725" s="28"/>
      <c r="AN6725" s="28"/>
      <c r="AO6725" s="28"/>
      <c r="AP6725" s="28"/>
      <c r="AQ6725" s="28"/>
      <c r="AR6725" s="28"/>
      <c r="AS6725" s="28"/>
      <c r="AT6725" s="96"/>
      <c r="AU6725" s="28"/>
      <c r="AV6725" s="28"/>
      <c r="AW6725" s="28"/>
      <c r="AX6725" s="28"/>
      <c r="AY6725" s="28"/>
      <c r="AZ6725" s="28"/>
      <c r="BA6725" s="28"/>
      <c r="BB6725" s="28"/>
      <c r="BC6725" s="28"/>
      <c r="BD6725" s="28"/>
      <c r="BE6725" s="28"/>
    </row>
    <row r="6726" spans="3:57" ht="14.25" customHeight="1">
      <c r="C6726" s="46"/>
      <c r="D6726" s="28"/>
      <c r="E6726" s="28"/>
      <c r="F6726" s="28"/>
      <c r="G6726" s="28"/>
      <c r="H6726" s="28"/>
      <c r="I6726" s="28"/>
      <c r="J6726" s="28"/>
      <c r="K6726" s="28"/>
      <c r="L6726" s="28"/>
      <c r="M6726" s="28"/>
      <c r="N6726" s="28"/>
      <c r="O6726" s="28"/>
      <c r="P6726" s="60"/>
      <c r="Q6726" s="60"/>
      <c r="R6726" s="60"/>
      <c r="S6726" s="60"/>
      <c r="T6726" s="60"/>
      <c r="U6726" s="60"/>
      <c r="V6726" s="46"/>
      <c r="W6726" s="28"/>
      <c r="X6726" s="28"/>
      <c r="Y6726" s="28"/>
      <c r="AA6726" s="77"/>
      <c r="AB6726" s="28"/>
      <c r="AC6726" s="28"/>
      <c r="AD6726" s="28"/>
      <c r="AE6726" s="28"/>
      <c r="AF6726" s="28"/>
      <c r="AG6726" s="28"/>
      <c r="AH6726" s="28"/>
      <c r="AI6726" s="28"/>
      <c r="AJ6726" s="28"/>
      <c r="AK6726" s="28"/>
      <c r="AL6726" s="28"/>
      <c r="AM6726" s="28"/>
      <c r="AN6726" s="28"/>
      <c r="AO6726" s="28"/>
      <c r="AP6726" s="28"/>
      <c r="AQ6726" s="28"/>
      <c r="AR6726" s="28"/>
      <c r="AS6726" s="28"/>
      <c r="AT6726" s="96"/>
      <c r="AU6726" s="28"/>
      <c r="AV6726" s="28"/>
      <c r="AW6726" s="28"/>
      <c r="AX6726" s="28"/>
      <c r="AY6726" s="28"/>
      <c r="AZ6726" s="28"/>
      <c r="BA6726" s="28"/>
      <c r="BB6726" s="28"/>
      <c r="BC6726" s="28"/>
      <c r="BD6726" s="28"/>
      <c r="BE6726" s="28"/>
    </row>
    <row r="6727" spans="3:57" ht="14.25" customHeight="1">
      <c r="C6727" s="46"/>
      <c r="D6727" s="28"/>
      <c r="E6727" s="28"/>
      <c r="F6727" s="28"/>
      <c r="G6727" s="28"/>
      <c r="H6727" s="28"/>
      <c r="I6727" s="28"/>
      <c r="J6727" s="28"/>
      <c r="K6727" s="28"/>
      <c r="L6727" s="28"/>
      <c r="M6727" s="28"/>
      <c r="N6727" s="28"/>
      <c r="O6727" s="28"/>
      <c r="P6727" s="60"/>
      <c r="Q6727" s="60"/>
      <c r="R6727" s="60"/>
      <c r="S6727" s="60"/>
      <c r="T6727" s="60"/>
      <c r="U6727" s="60"/>
      <c r="V6727" s="46"/>
      <c r="W6727" s="28"/>
      <c r="X6727" s="28"/>
      <c r="Y6727" s="28"/>
      <c r="AA6727" s="77"/>
      <c r="AB6727" s="28"/>
      <c r="AC6727" s="28"/>
      <c r="AD6727" s="28"/>
      <c r="AE6727" s="28"/>
      <c r="AF6727" s="28"/>
      <c r="AG6727" s="28"/>
      <c r="AH6727" s="28"/>
      <c r="AI6727" s="28"/>
      <c r="AJ6727" s="28"/>
      <c r="AK6727" s="28"/>
      <c r="AL6727" s="28"/>
      <c r="AM6727" s="28"/>
      <c r="AN6727" s="28"/>
      <c r="AO6727" s="28"/>
      <c r="AP6727" s="28"/>
      <c r="AQ6727" s="28"/>
      <c r="AR6727" s="28"/>
      <c r="AS6727" s="28"/>
      <c r="AT6727" s="96"/>
      <c r="AU6727" s="28"/>
      <c r="AV6727" s="28"/>
      <c r="AW6727" s="28"/>
      <c r="AX6727" s="28"/>
      <c r="AY6727" s="28"/>
      <c r="AZ6727" s="28"/>
      <c r="BA6727" s="28"/>
      <c r="BB6727" s="28"/>
      <c r="BC6727" s="28"/>
      <c r="BD6727" s="28"/>
      <c r="BE6727" s="28"/>
    </row>
    <row r="6728" spans="3:57" ht="14.25" customHeight="1">
      <c r="C6728" s="46"/>
      <c r="D6728" s="28"/>
      <c r="E6728" s="28"/>
      <c r="F6728" s="28"/>
      <c r="G6728" s="28"/>
      <c r="H6728" s="28"/>
      <c r="I6728" s="28"/>
      <c r="J6728" s="28"/>
      <c r="K6728" s="28"/>
      <c r="L6728" s="28"/>
      <c r="M6728" s="28"/>
      <c r="N6728" s="28"/>
      <c r="O6728" s="28"/>
      <c r="P6728" s="60"/>
      <c r="Q6728" s="60"/>
      <c r="R6728" s="60"/>
      <c r="S6728" s="60"/>
      <c r="T6728" s="60"/>
      <c r="U6728" s="60"/>
      <c r="V6728" s="46"/>
      <c r="W6728" s="28"/>
      <c r="X6728" s="28"/>
      <c r="Y6728" s="28"/>
      <c r="AA6728" s="77"/>
      <c r="AB6728" s="28"/>
      <c r="AC6728" s="28"/>
      <c r="AD6728" s="28"/>
      <c r="AE6728" s="28"/>
      <c r="AF6728" s="28"/>
      <c r="AG6728" s="28"/>
      <c r="AH6728" s="28"/>
      <c r="AI6728" s="28"/>
      <c r="AJ6728" s="28"/>
      <c r="AK6728" s="28"/>
      <c r="AL6728" s="28"/>
      <c r="AM6728" s="28"/>
      <c r="AN6728" s="28"/>
      <c r="AO6728" s="28"/>
      <c r="AP6728" s="28"/>
      <c r="AQ6728" s="28"/>
      <c r="AR6728" s="28"/>
      <c r="AS6728" s="28"/>
      <c r="AT6728" s="96"/>
      <c r="AU6728" s="28"/>
      <c r="AV6728" s="28"/>
      <c r="AW6728" s="28"/>
      <c r="AX6728" s="28"/>
      <c r="AY6728" s="28"/>
      <c r="AZ6728" s="28"/>
      <c r="BA6728" s="28"/>
      <c r="BB6728" s="28"/>
      <c r="BC6728" s="28"/>
      <c r="BD6728" s="28"/>
      <c r="BE6728" s="28"/>
    </row>
    <row r="6729" spans="3:57" ht="14.25" customHeight="1">
      <c r="C6729" s="46"/>
      <c r="D6729" s="28"/>
      <c r="E6729" s="28"/>
      <c r="F6729" s="28"/>
      <c r="G6729" s="28"/>
      <c r="H6729" s="28"/>
      <c r="I6729" s="28"/>
      <c r="J6729" s="28"/>
      <c r="K6729" s="28"/>
      <c r="L6729" s="28"/>
      <c r="M6729" s="28"/>
      <c r="N6729" s="28"/>
      <c r="O6729" s="28"/>
      <c r="P6729" s="60"/>
      <c r="Q6729" s="60"/>
      <c r="R6729" s="60"/>
      <c r="S6729" s="60"/>
      <c r="T6729" s="60"/>
      <c r="U6729" s="60"/>
      <c r="V6729" s="46"/>
      <c r="W6729" s="28"/>
      <c r="X6729" s="28"/>
      <c r="Y6729" s="28"/>
      <c r="AA6729" s="77"/>
      <c r="AB6729" s="28"/>
      <c r="AC6729" s="28"/>
      <c r="AD6729" s="28"/>
      <c r="AE6729" s="28"/>
      <c r="AF6729" s="28"/>
      <c r="AG6729" s="28"/>
      <c r="AH6729" s="28"/>
      <c r="AI6729" s="28"/>
      <c r="AJ6729" s="28"/>
      <c r="AK6729" s="28"/>
      <c r="AL6729" s="28"/>
      <c r="AM6729" s="28"/>
      <c r="AN6729" s="28"/>
      <c r="AO6729" s="28"/>
      <c r="AP6729" s="28"/>
      <c r="AQ6729" s="28"/>
      <c r="AR6729" s="28"/>
      <c r="AS6729" s="28"/>
      <c r="AT6729" s="96"/>
      <c r="AU6729" s="28"/>
      <c r="AV6729" s="28"/>
      <c r="AW6729" s="28"/>
      <c r="AX6729" s="28"/>
      <c r="AY6729" s="28"/>
      <c r="AZ6729" s="28"/>
      <c r="BA6729" s="28"/>
      <c r="BB6729" s="28"/>
      <c r="BC6729" s="28"/>
      <c r="BD6729" s="28"/>
      <c r="BE6729" s="28"/>
    </row>
    <row r="6730" spans="3:57" ht="14.25" customHeight="1">
      <c r="C6730" s="46"/>
      <c r="D6730" s="28"/>
      <c r="E6730" s="28"/>
      <c r="F6730" s="28"/>
      <c r="G6730" s="28"/>
      <c r="H6730" s="28"/>
      <c r="I6730" s="28"/>
      <c r="J6730" s="28"/>
      <c r="K6730" s="28"/>
      <c r="L6730" s="28"/>
      <c r="M6730" s="28"/>
      <c r="N6730" s="28"/>
      <c r="O6730" s="28"/>
      <c r="P6730" s="60"/>
      <c r="Q6730" s="60"/>
      <c r="R6730" s="60"/>
      <c r="S6730" s="60"/>
      <c r="T6730" s="60"/>
      <c r="U6730" s="60"/>
      <c r="V6730" s="46"/>
      <c r="W6730" s="28"/>
      <c r="X6730" s="28"/>
      <c r="Y6730" s="28"/>
      <c r="AA6730" s="77"/>
      <c r="AB6730" s="28"/>
      <c r="AC6730" s="28"/>
      <c r="AD6730" s="28"/>
      <c r="AE6730" s="28"/>
      <c r="AF6730" s="28"/>
      <c r="AG6730" s="28"/>
      <c r="AH6730" s="28"/>
      <c r="AI6730" s="28"/>
      <c r="AJ6730" s="28"/>
      <c r="AK6730" s="28"/>
      <c r="AL6730" s="28"/>
      <c r="AM6730" s="28"/>
      <c r="AN6730" s="28"/>
      <c r="AO6730" s="28"/>
      <c r="AP6730" s="28"/>
      <c r="AQ6730" s="28"/>
      <c r="AR6730" s="28"/>
      <c r="AS6730" s="28"/>
      <c r="AT6730" s="96"/>
      <c r="AU6730" s="28"/>
      <c r="AV6730" s="28"/>
      <c r="AW6730" s="28"/>
      <c r="AX6730" s="28"/>
      <c r="AY6730" s="28"/>
      <c r="AZ6730" s="28"/>
      <c r="BA6730" s="28"/>
      <c r="BB6730" s="28"/>
      <c r="BC6730" s="28"/>
      <c r="BD6730" s="28"/>
      <c r="BE6730" s="28"/>
    </row>
    <row r="6731" spans="3:57" ht="14.25" customHeight="1">
      <c r="C6731" s="46"/>
      <c r="D6731" s="28"/>
      <c r="E6731" s="28"/>
      <c r="F6731" s="28"/>
      <c r="G6731" s="28"/>
      <c r="H6731" s="28"/>
      <c r="I6731" s="28"/>
      <c r="J6731" s="28"/>
      <c r="K6731" s="28"/>
      <c r="L6731" s="28"/>
      <c r="M6731" s="28"/>
      <c r="N6731" s="28"/>
      <c r="O6731" s="28"/>
      <c r="P6731" s="60"/>
      <c r="Q6731" s="60"/>
      <c r="R6731" s="60"/>
      <c r="S6731" s="60"/>
      <c r="T6731" s="60"/>
      <c r="U6731" s="60"/>
      <c r="V6731" s="46"/>
      <c r="W6731" s="28"/>
      <c r="X6731" s="28"/>
      <c r="Y6731" s="28"/>
      <c r="AA6731" s="77"/>
      <c r="AB6731" s="28"/>
      <c r="AC6731" s="28"/>
      <c r="AD6731" s="28"/>
      <c r="AE6731" s="28"/>
      <c r="AF6731" s="28"/>
      <c r="AG6731" s="28"/>
      <c r="AH6731" s="28"/>
      <c r="AI6731" s="28"/>
      <c r="AJ6731" s="28"/>
      <c r="AK6731" s="28"/>
      <c r="AL6731" s="28"/>
      <c r="AM6731" s="28"/>
      <c r="AN6731" s="28"/>
      <c r="AO6731" s="28"/>
      <c r="AP6731" s="28"/>
      <c r="AQ6731" s="28"/>
      <c r="AR6731" s="28"/>
      <c r="AS6731" s="28"/>
      <c r="AT6731" s="96"/>
      <c r="AU6731" s="28"/>
      <c r="AV6731" s="28"/>
      <c r="AW6731" s="28"/>
      <c r="AX6731" s="28"/>
      <c r="AY6731" s="28"/>
      <c r="AZ6731" s="28"/>
      <c r="BA6731" s="28"/>
      <c r="BB6731" s="28"/>
      <c r="BC6731" s="28"/>
      <c r="BD6731" s="28"/>
      <c r="BE6731" s="28"/>
    </row>
    <row r="6732" spans="3:57" ht="14.25" customHeight="1">
      <c r="C6732" s="46"/>
      <c r="D6732" s="28"/>
      <c r="E6732" s="28"/>
      <c r="F6732" s="28"/>
      <c r="G6732" s="28"/>
      <c r="H6732" s="28"/>
      <c r="I6732" s="28"/>
      <c r="J6732" s="28"/>
      <c r="K6732" s="28"/>
      <c r="L6732" s="28"/>
      <c r="M6732" s="28"/>
      <c r="N6732" s="28"/>
      <c r="O6732" s="28"/>
      <c r="P6732" s="60"/>
      <c r="Q6732" s="60"/>
      <c r="R6732" s="60"/>
      <c r="S6732" s="60"/>
      <c r="T6732" s="60"/>
      <c r="U6732" s="60"/>
      <c r="V6732" s="46"/>
      <c r="W6732" s="28"/>
      <c r="X6732" s="28"/>
      <c r="Y6732" s="28"/>
      <c r="AA6732" s="77"/>
      <c r="AB6732" s="28"/>
      <c r="AC6732" s="28"/>
      <c r="AD6732" s="28"/>
      <c r="AE6732" s="28"/>
      <c r="AF6732" s="28"/>
      <c r="AG6732" s="28"/>
      <c r="AH6732" s="28"/>
      <c r="AI6732" s="28"/>
      <c r="AJ6732" s="28"/>
      <c r="AK6732" s="28"/>
      <c r="AL6732" s="28"/>
      <c r="AM6732" s="28"/>
      <c r="AN6732" s="28"/>
      <c r="AO6732" s="28"/>
      <c r="AP6732" s="28"/>
      <c r="AQ6732" s="28"/>
      <c r="AR6732" s="28"/>
      <c r="AS6732" s="28"/>
      <c r="AT6732" s="96"/>
      <c r="AU6732" s="28"/>
      <c r="AV6732" s="28"/>
      <c r="AW6732" s="28"/>
      <c r="AX6732" s="28"/>
      <c r="AY6732" s="28"/>
      <c r="AZ6732" s="28"/>
      <c r="BA6732" s="28"/>
      <c r="BB6732" s="28"/>
      <c r="BC6732" s="28"/>
      <c r="BD6732" s="28"/>
      <c r="BE6732" s="28"/>
    </row>
    <row r="6733" spans="3:57" ht="14.25" customHeight="1">
      <c r="C6733" s="46"/>
      <c r="D6733" s="28"/>
      <c r="E6733" s="28"/>
      <c r="F6733" s="28"/>
      <c r="G6733" s="28"/>
      <c r="H6733" s="28"/>
      <c r="I6733" s="28"/>
      <c r="J6733" s="28"/>
      <c r="K6733" s="28"/>
      <c r="L6733" s="28"/>
      <c r="M6733" s="28"/>
      <c r="N6733" s="28"/>
      <c r="O6733" s="28"/>
      <c r="P6733" s="60"/>
      <c r="Q6733" s="60"/>
      <c r="R6733" s="60"/>
      <c r="S6733" s="60"/>
      <c r="T6733" s="60"/>
      <c r="U6733" s="60"/>
      <c r="V6733" s="46"/>
      <c r="W6733" s="28"/>
      <c r="X6733" s="28"/>
      <c r="Y6733" s="28"/>
      <c r="AA6733" s="77"/>
      <c r="AB6733" s="28"/>
      <c r="AC6733" s="28"/>
      <c r="AD6733" s="28"/>
      <c r="AE6733" s="28"/>
      <c r="AF6733" s="28"/>
      <c r="AG6733" s="28"/>
      <c r="AH6733" s="28"/>
      <c r="AI6733" s="28"/>
      <c r="AJ6733" s="28"/>
      <c r="AK6733" s="28"/>
      <c r="AL6733" s="28"/>
      <c r="AM6733" s="28"/>
      <c r="AN6733" s="28"/>
      <c r="AO6733" s="28"/>
      <c r="AP6733" s="28"/>
      <c r="AQ6733" s="28"/>
      <c r="AR6733" s="28"/>
      <c r="AS6733" s="28"/>
      <c r="AT6733" s="96"/>
      <c r="AU6733" s="28"/>
      <c r="AV6733" s="28"/>
      <c r="AW6733" s="28"/>
      <c r="AX6733" s="28"/>
      <c r="AY6733" s="28"/>
      <c r="AZ6733" s="28"/>
      <c r="BA6733" s="28"/>
      <c r="BB6733" s="28"/>
      <c r="BC6733" s="28"/>
      <c r="BD6733" s="28"/>
      <c r="BE6733" s="28"/>
    </row>
    <row r="6734" spans="3:57" ht="14.25" customHeight="1">
      <c r="C6734" s="46"/>
      <c r="D6734" s="28"/>
      <c r="E6734" s="28"/>
      <c r="F6734" s="28"/>
      <c r="G6734" s="28"/>
      <c r="H6734" s="28"/>
      <c r="I6734" s="28"/>
      <c r="J6734" s="28"/>
      <c r="K6734" s="28"/>
      <c r="L6734" s="28"/>
      <c r="M6734" s="28"/>
      <c r="N6734" s="28"/>
      <c r="O6734" s="28"/>
      <c r="P6734" s="60"/>
      <c r="Q6734" s="60"/>
      <c r="R6734" s="60"/>
      <c r="S6734" s="60"/>
      <c r="T6734" s="60"/>
      <c r="U6734" s="60"/>
      <c r="V6734" s="46"/>
      <c r="W6734" s="28"/>
      <c r="X6734" s="28"/>
      <c r="Y6734" s="28"/>
      <c r="AA6734" s="77"/>
      <c r="AB6734" s="28"/>
      <c r="AC6734" s="28"/>
      <c r="AD6734" s="28"/>
      <c r="AE6734" s="28"/>
      <c r="AF6734" s="28"/>
      <c r="AG6734" s="28"/>
      <c r="AH6734" s="28"/>
      <c r="AI6734" s="28"/>
      <c r="AJ6734" s="28"/>
      <c r="AK6734" s="28"/>
      <c r="AL6734" s="28"/>
      <c r="AM6734" s="28"/>
      <c r="AN6734" s="28"/>
      <c r="AO6734" s="28"/>
      <c r="AP6734" s="28"/>
      <c r="AQ6734" s="28"/>
      <c r="AR6734" s="28"/>
      <c r="AS6734" s="28"/>
      <c r="AT6734" s="96"/>
      <c r="AU6734" s="28"/>
      <c r="AV6734" s="28"/>
      <c r="AW6734" s="28"/>
      <c r="AX6734" s="28"/>
      <c r="AY6734" s="28"/>
      <c r="AZ6734" s="28"/>
      <c r="BA6734" s="28"/>
      <c r="BB6734" s="28"/>
      <c r="BC6734" s="28"/>
      <c r="BD6734" s="28"/>
      <c r="BE6734" s="28"/>
    </row>
    <row r="6735" spans="3:57" ht="14.25" customHeight="1">
      <c r="C6735" s="46"/>
      <c r="D6735" s="28"/>
      <c r="E6735" s="28"/>
      <c r="F6735" s="28"/>
      <c r="G6735" s="28"/>
      <c r="H6735" s="28"/>
      <c r="I6735" s="28"/>
      <c r="J6735" s="28"/>
      <c r="K6735" s="28"/>
      <c r="L6735" s="28"/>
      <c r="M6735" s="28"/>
      <c r="N6735" s="28"/>
      <c r="O6735" s="28"/>
      <c r="P6735" s="60"/>
      <c r="Q6735" s="60"/>
      <c r="R6735" s="60"/>
      <c r="S6735" s="60"/>
      <c r="T6735" s="60"/>
      <c r="U6735" s="60"/>
      <c r="V6735" s="46"/>
      <c r="W6735" s="28"/>
      <c r="X6735" s="28"/>
      <c r="Y6735" s="28"/>
      <c r="AA6735" s="77"/>
      <c r="AB6735" s="28"/>
      <c r="AC6735" s="28"/>
      <c r="AD6735" s="28"/>
      <c r="AE6735" s="28"/>
      <c r="AF6735" s="28"/>
      <c r="AG6735" s="28"/>
      <c r="AH6735" s="28"/>
      <c r="AI6735" s="28"/>
      <c r="AJ6735" s="28"/>
      <c r="AK6735" s="28"/>
      <c r="AL6735" s="28"/>
      <c r="AM6735" s="28"/>
      <c r="AN6735" s="28"/>
      <c r="AO6735" s="28"/>
      <c r="AP6735" s="28"/>
      <c r="AQ6735" s="28"/>
      <c r="AR6735" s="28"/>
      <c r="AS6735" s="28"/>
      <c r="AT6735" s="96"/>
      <c r="AU6735" s="28"/>
      <c r="AV6735" s="28"/>
      <c r="AW6735" s="28"/>
      <c r="AX6735" s="28"/>
      <c r="AY6735" s="28"/>
      <c r="AZ6735" s="28"/>
      <c r="BA6735" s="28"/>
      <c r="BB6735" s="28"/>
      <c r="BC6735" s="28"/>
      <c r="BD6735" s="28"/>
      <c r="BE6735" s="28"/>
    </row>
    <row r="6736" spans="3:57" ht="14.25" customHeight="1">
      <c r="C6736" s="46"/>
      <c r="D6736" s="28"/>
      <c r="E6736" s="28"/>
      <c r="F6736" s="28"/>
      <c r="G6736" s="28"/>
      <c r="H6736" s="28"/>
      <c r="I6736" s="28"/>
      <c r="J6736" s="28"/>
      <c r="K6736" s="28"/>
      <c r="L6736" s="28"/>
      <c r="M6736" s="28"/>
      <c r="N6736" s="28"/>
      <c r="O6736" s="28"/>
      <c r="P6736" s="60"/>
      <c r="Q6736" s="60"/>
      <c r="R6736" s="60"/>
      <c r="S6736" s="60"/>
      <c r="T6736" s="60"/>
      <c r="U6736" s="60"/>
      <c r="V6736" s="46"/>
      <c r="W6736" s="28"/>
      <c r="X6736" s="28"/>
      <c r="Y6736" s="28"/>
      <c r="AA6736" s="77"/>
      <c r="AB6736" s="28"/>
      <c r="AC6736" s="28"/>
      <c r="AD6736" s="28"/>
      <c r="AE6736" s="28"/>
      <c r="AF6736" s="28"/>
      <c r="AG6736" s="28"/>
      <c r="AH6736" s="28"/>
      <c r="AI6736" s="28"/>
      <c r="AJ6736" s="28"/>
      <c r="AK6736" s="28"/>
      <c r="AL6736" s="28"/>
      <c r="AM6736" s="28"/>
      <c r="AN6736" s="28"/>
      <c r="AO6736" s="28"/>
      <c r="AP6736" s="28"/>
      <c r="AQ6736" s="28"/>
      <c r="AR6736" s="28"/>
      <c r="AS6736" s="28"/>
      <c r="AT6736" s="96"/>
      <c r="AU6736" s="28"/>
      <c r="AV6736" s="28"/>
      <c r="AW6736" s="28"/>
      <c r="AX6736" s="28"/>
      <c r="AY6736" s="28"/>
      <c r="AZ6736" s="28"/>
      <c r="BA6736" s="28"/>
      <c r="BB6736" s="28"/>
      <c r="BC6736" s="28"/>
      <c r="BD6736" s="28"/>
      <c r="BE6736" s="28"/>
    </row>
    <row r="6737" spans="3:57" ht="14.25" customHeight="1">
      <c r="C6737" s="46"/>
      <c r="D6737" s="28"/>
      <c r="E6737" s="28"/>
      <c r="F6737" s="28"/>
      <c r="G6737" s="28"/>
      <c r="H6737" s="28"/>
      <c r="I6737" s="28"/>
      <c r="J6737" s="28"/>
      <c r="K6737" s="28"/>
      <c r="L6737" s="28"/>
      <c r="M6737" s="28"/>
      <c r="N6737" s="28"/>
      <c r="O6737" s="28"/>
      <c r="P6737" s="60"/>
      <c r="Q6737" s="60"/>
      <c r="R6737" s="60"/>
      <c r="S6737" s="60"/>
      <c r="T6737" s="60"/>
      <c r="U6737" s="60"/>
      <c r="V6737" s="46"/>
      <c r="W6737" s="28"/>
      <c r="X6737" s="28"/>
      <c r="Y6737" s="28"/>
      <c r="AA6737" s="77"/>
      <c r="AB6737" s="28"/>
      <c r="AC6737" s="28"/>
      <c r="AD6737" s="28"/>
      <c r="AE6737" s="28"/>
      <c r="AF6737" s="28"/>
      <c r="AG6737" s="28"/>
      <c r="AH6737" s="28"/>
      <c r="AI6737" s="28"/>
      <c r="AJ6737" s="28"/>
      <c r="AK6737" s="28"/>
      <c r="AL6737" s="28"/>
      <c r="AM6737" s="28"/>
      <c r="AN6737" s="28"/>
      <c r="AO6737" s="28"/>
      <c r="AP6737" s="28"/>
      <c r="AQ6737" s="28"/>
      <c r="AR6737" s="28"/>
      <c r="AS6737" s="28"/>
      <c r="AT6737" s="96"/>
      <c r="AU6737" s="28"/>
      <c r="AV6737" s="28"/>
      <c r="AW6737" s="28"/>
      <c r="AX6737" s="28"/>
      <c r="AY6737" s="28"/>
      <c r="AZ6737" s="28"/>
      <c r="BA6737" s="28"/>
      <c r="BB6737" s="28"/>
      <c r="BC6737" s="28"/>
      <c r="BD6737" s="28"/>
      <c r="BE6737" s="28"/>
    </row>
    <row r="6738" spans="3:57" ht="14.25" customHeight="1">
      <c r="C6738" s="46"/>
      <c r="D6738" s="28"/>
      <c r="E6738" s="28"/>
      <c r="F6738" s="28"/>
      <c r="G6738" s="28"/>
      <c r="H6738" s="28"/>
      <c r="I6738" s="28"/>
      <c r="J6738" s="28"/>
      <c r="K6738" s="28"/>
      <c r="L6738" s="28"/>
      <c r="M6738" s="28"/>
      <c r="N6738" s="28"/>
      <c r="O6738" s="28"/>
      <c r="P6738" s="60"/>
      <c r="Q6738" s="60"/>
      <c r="R6738" s="60"/>
      <c r="S6738" s="60"/>
      <c r="T6738" s="60"/>
      <c r="U6738" s="60"/>
      <c r="V6738" s="46"/>
      <c r="W6738" s="28"/>
      <c r="X6738" s="28"/>
      <c r="Y6738" s="28"/>
      <c r="AA6738" s="77"/>
      <c r="AB6738" s="28"/>
      <c r="AC6738" s="28"/>
      <c r="AD6738" s="28"/>
      <c r="AE6738" s="28"/>
      <c r="AF6738" s="28"/>
      <c r="AG6738" s="28"/>
      <c r="AH6738" s="28"/>
      <c r="AI6738" s="28"/>
      <c r="AJ6738" s="28"/>
      <c r="AK6738" s="28"/>
      <c r="AL6738" s="28"/>
      <c r="AM6738" s="28"/>
      <c r="AN6738" s="28"/>
      <c r="AO6738" s="28"/>
      <c r="AP6738" s="28"/>
      <c r="AQ6738" s="28"/>
      <c r="AR6738" s="28"/>
      <c r="AS6738" s="28"/>
      <c r="AT6738" s="96"/>
      <c r="AU6738" s="28"/>
      <c r="AV6738" s="28"/>
      <c r="AW6738" s="28"/>
      <c r="AX6738" s="28"/>
      <c r="AY6738" s="28"/>
      <c r="AZ6738" s="28"/>
      <c r="BA6738" s="28"/>
      <c r="BB6738" s="28"/>
      <c r="BC6738" s="28"/>
      <c r="BD6738" s="28"/>
      <c r="BE6738" s="28"/>
    </row>
    <row r="6739" spans="3:57" ht="14.25" customHeight="1">
      <c r="C6739" s="46"/>
      <c r="D6739" s="28"/>
      <c r="E6739" s="28"/>
      <c r="F6739" s="28"/>
      <c r="G6739" s="28"/>
      <c r="H6739" s="28"/>
      <c r="I6739" s="28"/>
      <c r="J6739" s="28"/>
      <c r="K6739" s="28"/>
      <c r="L6739" s="28"/>
      <c r="M6739" s="28"/>
      <c r="N6739" s="28"/>
      <c r="O6739" s="28"/>
      <c r="P6739" s="60"/>
      <c r="Q6739" s="60"/>
      <c r="R6739" s="60"/>
      <c r="S6739" s="60"/>
      <c r="T6739" s="60"/>
      <c r="U6739" s="60"/>
      <c r="V6739" s="46"/>
      <c r="W6739" s="28"/>
      <c r="X6739" s="28"/>
      <c r="Y6739" s="28"/>
      <c r="AA6739" s="77"/>
      <c r="AB6739" s="28"/>
      <c r="AC6739" s="28"/>
      <c r="AD6739" s="28"/>
      <c r="AE6739" s="28"/>
      <c r="AF6739" s="28"/>
      <c r="AG6739" s="28"/>
      <c r="AH6739" s="28"/>
      <c r="AI6739" s="28"/>
      <c r="AJ6739" s="28"/>
      <c r="AK6739" s="28"/>
      <c r="AL6739" s="28"/>
      <c r="AM6739" s="28"/>
      <c r="AN6739" s="28"/>
      <c r="AO6739" s="28"/>
      <c r="AP6739" s="28"/>
      <c r="AQ6739" s="28"/>
      <c r="AR6739" s="28"/>
      <c r="AS6739" s="28"/>
      <c r="AT6739" s="96"/>
      <c r="AU6739" s="28"/>
      <c r="AV6739" s="28"/>
      <c r="AW6739" s="28"/>
      <c r="AX6739" s="28"/>
      <c r="AY6739" s="28"/>
      <c r="AZ6739" s="28"/>
      <c r="BA6739" s="28"/>
      <c r="BB6739" s="28"/>
      <c r="BC6739" s="28"/>
      <c r="BD6739" s="28"/>
      <c r="BE6739" s="28"/>
    </row>
    <row r="6740" spans="3:57" ht="14.25" customHeight="1">
      <c r="C6740" s="46"/>
      <c r="D6740" s="28"/>
      <c r="E6740" s="28"/>
      <c r="F6740" s="28"/>
      <c r="G6740" s="28"/>
      <c r="H6740" s="28"/>
      <c r="I6740" s="28"/>
      <c r="J6740" s="28"/>
      <c r="K6740" s="28"/>
      <c r="L6740" s="28"/>
      <c r="M6740" s="28"/>
      <c r="N6740" s="28"/>
      <c r="O6740" s="28"/>
      <c r="P6740" s="60"/>
      <c r="Q6740" s="60"/>
      <c r="R6740" s="60"/>
      <c r="S6740" s="60"/>
      <c r="T6740" s="60"/>
      <c r="U6740" s="60"/>
      <c r="V6740" s="46"/>
      <c r="W6740" s="28"/>
      <c r="X6740" s="28"/>
      <c r="Y6740" s="28"/>
      <c r="AA6740" s="77"/>
      <c r="AB6740" s="28"/>
      <c r="AC6740" s="28"/>
      <c r="AD6740" s="28"/>
      <c r="AE6740" s="28"/>
      <c r="AF6740" s="28"/>
      <c r="AG6740" s="28"/>
      <c r="AH6740" s="28"/>
      <c r="AI6740" s="28"/>
      <c r="AJ6740" s="28"/>
      <c r="AK6740" s="28"/>
      <c r="AL6740" s="28"/>
      <c r="AM6740" s="28"/>
      <c r="AN6740" s="28"/>
      <c r="AO6740" s="28"/>
      <c r="AP6740" s="28"/>
      <c r="AQ6740" s="28"/>
      <c r="AR6740" s="28"/>
      <c r="AS6740" s="28"/>
      <c r="AT6740" s="96"/>
      <c r="AU6740" s="28"/>
      <c r="AV6740" s="28"/>
      <c r="AW6740" s="28"/>
      <c r="AX6740" s="28"/>
      <c r="AY6740" s="28"/>
      <c r="AZ6740" s="28"/>
      <c r="BA6740" s="28"/>
      <c r="BB6740" s="28"/>
      <c r="BC6740" s="28"/>
      <c r="BD6740" s="28"/>
      <c r="BE6740" s="28"/>
    </row>
    <row r="6741" spans="3:57" ht="14.25" customHeight="1">
      <c r="C6741" s="46"/>
      <c r="D6741" s="28"/>
      <c r="E6741" s="28"/>
      <c r="F6741" s="28"/>
      <c r="G6741" s="28"/>
      <c r="H6741" s="28"/>
      <c r="I6741" s="28"/>
      <c r="J6741" s="28"/>
      <c r="K6741" s="28"/>
      <c r="L6741" s="28"/>
      <c r="M6741" s="28"/>
      <c r="N6741" s="28"/>
      <c r="O6741" s="28"/>
      <c r="P6741" s="60"/>
      <c r="Q6741" s="60"/>
      <c r="R6741" s="60"/>
      <c r="S6741" s="60"/>
      <c r="T6741" s="60"/>
      <c r="U6741" s="60"/>
      <c r="V6741" s="46"/>
      <c r="W6741" s="28"/>
      <c r="X6741" s="28"/>
      <c r="Y6741" s="28"/>
      <c r="AA6741" s="77"/>
      <c r="AB6741" s="28"/>
      <c r="AC6741" s="28"/>
      <c r="AD6741" s="28"/>
      <c r="AE6741" s="28"/>
      <c r="AF6741" s="28"/>
      <c r="AG6741" s="28"/>
      <c r="AH6741" s="28"/>
      <c r="AI6741" s="28"/>
      <c r="AJ6741" s="28"/>
      <c r="AK6741" s="28"/>
      <c r="AL6741" s="28"/>
      <c r="AM6741" s="28"/>
      <c r="AN6741" s="28"/>
      <c r="AO6741" s="28"/>
      <c r="AP6741" s="28"/>
      <c r="AQ6741" s="28"/>
      <c r="AR6741" s="28"/>
      <c r="AS6741" s="28"/>
      <c r="AT6741" s="96"/>
      <c r="AU6741" s="28"/>
      <c r="AV6741" s="28"/>
      <c r="AW6741" s="28"/>
      <c r="AX6741" s="28"/>
      <c r="AY6741" s="28"/>
      <c r="AZ6741" s="28"/>
      <c r="BA6741" s="28"/>
      <c r="BB6741" s="28"/>
      <c r="BC6741" s="28"/>
      <c r="BD6741" s="28"/>
      <c r="BE6741" s="28"/>
    </row>
    <row r="6742" spans="3:57" ht="14.25" customHeight="1">
      <c r="C6742" s="46"/>
      <c r="D6742" s="28"/>
      <c r="E6742" s="28"/>
      <c r="F6742" s="28"/>
      <c r="G6742" s="28"/>
      <c r="H6742" s="28"/>
      <c r="I6742" s="28"/>
      <c r="J6742" s="28"/>
      <c r="K6742" s="28"/>
      <c r="L6742" s="28"/>
      <c r="M6742" s="28"/>
      <c r="N6742" s="28"/>
      <c r="O6742" s="28"/>
      <c r="P6742" s="60"/>
      <c r="Q6742" s="60"/>
      <c r="R6742" s="60"/>
      <c r="S6742" s="60"/>
      <c r="T6742" s="60"/>
      <c r="U6742" s="60"/>
      <c r="V6742" s="46"/>
      <c r="W6742" s="28"/>
      <c r="X6742" s="28"/>
      <c r="Y6742" s="28"/>
      <c r="AA6742" s="77"/>
      <c r="AB6742" s="28"/>
      <c r="AC6742" s="28"/>
      <c r="AD6742" s="28"/>
      <c r="AE6742" s="28"/>
      <c r="AF6742" s="28"/>
      <c r="AG6742" s="28"/>
      <c r="AH6742" s="28"/>
      <c r="AI6742" s="28"/>
      <c r="AJ6742" s="28"/>
      <c r="AK6742" s="28"/>
      <c r="AL6742" s="28"/>
      <c r="AM6742" s="28"/>
      <c r="AN6742" s="28"/>
      <c r="AO6742" s="28"/>
      <c r="AP6742" s="28"/>
      <c r="AQ6742" s="28"/>
      <c r="AR6742" s="28"/>
      <c r="AS6742" s="28"/>
      <c r="AT6742" s="96"/>
      <c r="AU6742" s="28"/>
      <c r="AV6742" s="28"/>
      <c r="AW6742" s="28"/>
      <c r="AX6742" s="28"/>
      <c r="AY6742" s="28"/>
      <c r="AZ6742" s="28"/>
      <c r="BA6742" s="28"/>
      <c r="BB6742" s="28"/>
      <c r="BC6742" s="28"/>
      <c r="BD6742" s="28"/>
      <c r="BE6742" s="28"/>
    </row>
    <row r="6743" spans="3:57" ht="14.25" customHeight="1">
      <c r="C6743" s="46"/>
      <c r="D6743" s="28"/>
      <c r="E6743" s="28"/>
      <c r="F6743" s="28"/>
      <c r="G6743" s="28"/>
      <c r="H6743" s="28"/>
      <c r="I6743" s="28"/>
      <c r="J6743" s="28"/>
      <c r="K6743" s="28"/>
      <c r="L6743" s="28"/>
      <c r="M6743" s="28"/>
      <c r="N6743" s="28"/>
      <c r="O6743" s="28"/>
      <c r="P6743" s="60"/>
      <c r="Q6743" s="60"/>
      <c r="R6743" s="60"/>
      <c r="S6743" s="60"/>
      <c r="T6743" s="60"/>
      <c r="U6743" s="60"/>
      <c r="V6743" s="46"/>
      <c r="W6743" s="28"/>
      <c r="X6743" s="28"/>
      <c r="Y6743" s="28"/>
      <c r="AA6743" s="77"/>
      <c r="AB6743" s="28"/>
      <c r="AC6743" s="28"/>
      <c r="AD6743" s="28"/>
      <c r="AE6743" s="28"/>
      <c r="AF6743" s="28"/>
      <c r="AG6743" s="28"/>
      <c r="AH6743" s="28"/>
      <c r="AI6743" s="28"/>
      <c r="AJ6743" s="28"/>
      <c r="AK6743" s="28"/>
      <c r="AL6743" s="28"/>
      <c r="AM6743" s="28"/>
      <c r="AN6743" s="28"/>
      <c r="AO6743" s="28"/>
      <c r="AP6743" s="28"/>
      <c r="AQ6743" s="28"/>
      <c r="AR6743" s="28"/>
      <c r="AS6743" s="28"/>
      <c r="AT6743" s="96"/>
      <c r="AU6743" s="28"/>
      <c r="AV6743" s="28"/>
      <c r="AW6743" s="28"/>
      <c r="AX6743" s="28"/>
      <c r="AY6743" s="28"/>
      <c r="AZ6743" s="28"/>
      <c r="BA6743" s="28"/>
      <c r="BB6743" s="28"/>
      <c r="BC6743" s="28"/>
      <c r="BD6743" s="28"/>
      <c r="BE6743" s="28"/>
    </row>
    <row r="6744" spans="3:57" ht="14.25" customHeight="1">
      <c r="C6744" s="46"/>
      <c r="D6744" s="28"/>
      <c r="E6744" s="28"/>
      <c r="F6744" s="28"/>
      <c r="G6744" s="28"/>
      <c r="H6744" s="28"/>
      <c r="I6744" s="28"/>
      <c r="J6744" s="28"/>
      <c r="K6744" s="28"/>
      <c r="L6744" s="28"/>
      <c r="M6744" s="28"/>
      <c r="N6744" s="28"/>
      <c r="O6744" s="28"/>
      <c r="P6744" s="60"/>
      <c r="Q6744" s="60"/>
      <c r="R6744" s="60"/>
      <c r="S6744" s="60"/>
      <c r="T6744" s="60"/>
      <c r="U6744" s="60"/>
      <c r="V6744" s="46"/>
      <c r="W6744" s="28"/>
      <c r="X6744" s="28"/>
      <c r="Y6744" s="28"/>
      <c r="AA6744" s="77"/>
      <c r="AB6744" s="28"/>
      <c r="AC6744" s="28"/>
      <c r="AD6744" s="28"/>
      <c r="AE6744" s="28"/>
      <c r="AF6744" s="28"/>
      <c r="AG6744" s="28"/>
      <c r="AH6744" s="28"/>
      <c r="AI6744" s="28"/>
      <c r="AJ6744" s="28"/>
      <c r="AK6744" s="28"/>
      <c r="AL6744" s="28"/>
      <c r="AM6744" s="28"/>
      <c r="AN6744" s="28"/>
      <c r="AO6744" s="28"/>
      <c r="AP6744" s="28"/>
      <c r="AQ6744" s="28"/>
      <c r="AR6744" s="28"/>
      <c r="AS6744" s="28"/>
      <c r="AT6744" s="96"/>
      <c r="AU6744" s="28"/>
      <c r="AV6744" s="28"/>
      <c r="AW6744" s="28"/>
      <c r="AX6744" s="28"/>
      <c r="AY6744" s="28"/>
      <c r="AZ6744" s="28"/>
      <c r="BA6744" s="28"/>
      <c r="BB6744" s="28"/>
      <c r="BC6744" s="28"/>
      <c r="BD6744" s="28"/>
      <c r="BE6744" s="28"/>
    </row>
    <row r="6745" spans="3:57" ht="14.25" customHeight="1">
      <c r="C6745" s="46"/>
      <c r="D6745" s="28"/>
      <c r="E6745" s="28"/>
      <c r="F6745" s="28"/>
      <c r="G6745" s="28"/>
      <c r="H6745" s="28"/>
      <c r="I6745" s="28"/>
      <c r="J6745" s="28"/>
      <c r="K6745" s="28"/>
      <c r="L6745" s="28"/>
      <c r="M6745" s="28"/>
      <c r="N6745" s="28"/>
      <c r="O6745" s="28"/>
      <c r="P6745" s="60"/>
      <c r="Q6745" s="60"/>
      <c r="R6745" s="60"/>
      <c r="S6745" s="60"/>
      <c r="T6745" s="60"/>
      <c r="U6745" s="60"/>
      <c r="V6745" s="46"/>
      <c r="W6745" s="28"/>
      <c r="X6745" s="28"/>
      <c r="Y6745" s="28"/>
      <c r="AA6745" s="77"/>
      <c r="AB6745" s="28"/>
      <c r="AC6745" s="28"/>
      <c r="AD6745" s="28"/>
      <c r="AE6745" s="28"/>
      <c r="AF6745" s="28"/>
      <c r="AG6745" s="28"/>
      <c r="AH6745" s="28"/>
      <c r="AI6745" s="28"/>
      <c r="AJ6745" s="28"/>
      <c r="AK6745" s="28"/>
      <c r="AL6745" s="28"/>
      <c r="AM6745" s="28"/>
      <c r="AN6745" s="28"/>
      <c r="AO6745" s="28"/>
      <c r="AP6745" s="28"/>
      <c r="AQ6745" s="28"/>
      <c r="AR6745" s="28"/>
      <c r="AS6745" s="28"/>
      <c r="AT6745" s="96"/>
      <c r="AU6745" s="28"/>
      <c r="AV6745" s="28"/>
      <c r="AW6745" s="28"/>
      <c r="AX6745" s="28"/>
      <c r="AY6745" s="28"/>
      <c r="AZ6745" s="28"/>
      <c r="BA6745" s="28"/>
      <c r="BB6745" s="28"/>
      <c r="BC6745" s="28"/>
      <c r="BD6745" s="28"/>
      <c r="BE6745" s="28"/>
    </row>
    <row r="6746" spans="3:57" ht="14.25" customHeight="1">
      <c r="C6746" s="46"/>
      <c r="D6746" s="28"/>
      <c r="E6746" s="28"/>
      <c r="F6746" s="28"/>
      <c r="G6746" s="28"/>
      <c r="H6746" s="28"/>
      <c r="I6746" s="28"/>
      <c r="J6746" s="28"/>
      <c r="K6746" s="28"/>
      <c r="L6746" s="28"/>
      <c r="M6746" s="28"/>
      <c r="N6746" s="28"/>
      <c r="O6746" s="28"/>
      <c r="P6746" s="60"/>
      <c r="Q6746" s="60"/>
      <c r="R6746" s="60"/>
      <c r="S6746" s="60"/>
      <c r="T6746" s="60"/>
      <c r="U6746" s="60"/>
      <c r="V6746" s="46"/>
      <c r="W6746" s="28"/>
      <c r="X6746" s="28"/>
      <c r="Y6746" s="28"/>
      <c r="AA6746" s="77"/>
      <c r="AB6746" s="28"/>
      <c r="AC6746" s="28"/>
      <c r="AD6746" s="28"/>
      <c r="AE6746" s="28"/>
      <c r="AF6746" s="28"/>
      <c r="AG6746" s="28"/>
      <c r="AH6746" s="28"/>
      <c r="AI6746" s="28"/>
      <c r="AJ6746" s="28"/>
      <c r="AK6746" s="28"/>
      <c r="AL6746" s="28"/>
      <c r="AM6746" s="28"/>
      <c r="AN6746" s="28"/>
      <c r="AO6746" s="28"/>
      <c r="AP6746" s="28"/>
      <c r="AQ6746" s="28"/>
      <c r="AR6746" s="28"/>
      <c r="AS6746" s="28"/>
      <c r="AT6746" s="96"/>
      <c r="AU6746" s="28"/>
      <c r="AV6746" s="28"/>
      <c r="AW6746" s="28"/>
      <c r="AX6746" s="28"/>
      <c r="AY6746" s="28"/>
      <c r="AZ6746" s="28"/>
      <c r="BA6746" s="28"/>
      <c r="BB6746" s="28"/>
      <c r="BC6746" s="28"/>
      <c r="BD6746" s="28"/>
      <c r="BE6746" s="28"/>
    </row>
    <row r="6747" spans="3:57" ht="14.25" customHeight="1">
      <c r="C6747" s="46"/>
      <c r="D6747" s="28"/>
      <c r="E6747" s="28"/>
      <c r="F6747" s="28"/>
      <c r="G6747" s="28"/>
      <c r="H6747" s="28"/>
      <c r="I6747" s="28"/>
      <c r="J6747" s="28"/>
      <c r="K6747" s="28"/>
      <c r="L6747" s="28"/>
      <c r="M6747" s="28"/>
      <c r="N6747" s="28"/>
      <c r="O6747" s="28"/>
      <c r="P6747" s="60"/>
      <c r="Q6747" s="60"/>
      <c r="R6747" s="60"/>
      <c r="S6747" s="60"/>
      <c r="T6747" s="60"/>
      <c r="U6747" s="60"/>
      <c r="V6747" s="46"/>
      <c r="W6747" s="28"/>
      <c r="X6747" s="28"/>
      <c r="Y6747" s="28"/>
      <c r="AA6747" s="77"/>
      <c r="AB6747" s="28"/>
      <c r="AC6747" s="28"/>
      <c r="AD6747" s="28"/>
      <c r="AE6747" s="28"/>
      <c r="AF6747" s="28"/>
      <c r="AG6747" s="28"/>
      <c r="AH6747" s="28"/>
      <c r="AI6747" s="28"/>
      <c r="AJ6747" s="28"/>
      <c r="AK6747" s="28"/>
      <c r="AL6747" s="28"/>
      <c r="AM6747" s="28"/>
      <c r="AN6747" s="28"/>
      <c r="AO6747" s="28"/>
      <c r="AP6747" s="28"/>
      <c r="AQ6747" s="28"/>
      <c r="AR6747" s="28"/>
      <c r="AS6747" s="28"/>
      <c r="AT6747" s="96"/>
      <c r="AU6747" s="28"/>
      <c r="AV6747" s="28"/>
      <c r="AW6747" s="28"/>
      <c r="AX6747" s="28"/>
      <c r="AY6747" s="28"/>
      <c r="AZ6747" s="28"/>
      <c r="BA6747" s="28"/>
      <c r="BB6747" s="28"/>
      <c r="BC6747" s="28"/>
      <c r="BD6747" s="28"/>
      <c r="BE6747" s="28"/>
    </row>
    <row r="6748" spans="3:57" ht="14.25" customHeight="1">
      <c r="C6748" s="46"/>
      <c r="D6748" s="28"/>
      <c r="E6748" s="28"/>
      <c r="F6748" s="28"/>
      <c r="G6748" s="28"/>
      <c r="H6748" s="28"/>
      <c r="I6748" s="28"/>
      <c r="J6748" s="28"/>
      <c r="K6748" s="28"/>
      <c r="L6748" s="28"/>
      <c r="M6748" s="28"/>
      <c r="N6748" s="28"/>
      <c r="O6748" s="28"/>
      <c r="P6748" s="60"/>
      <c r="Q6748" s="60"/>
      <c r="R6748" s="60"/>
      <c r="S6748" s="60"/>
      <c r="T6748" s="60"/>
      <c r="U6748" s="60"/>
      <c r="V6748" s="46"/>
      <c r="W6748" s="28"/>
      <c r="X6748" s="28"/>
      <c r="Y6748" s="28"/>
      <c r="AA6748" s="77"/>
      <c r="AB6748" s="28"/>
      <c r="AC6748" s="28"/>
      <c r="AD6748" s="28"/>
      <c r="AE6748" s="28"/>
      <c r="AF6748" s="28"/>
      <c r="AG6748" s="28"/>
      <c r="AH6748" s="28"/>
      <c r="AI6748" s="28"/>
      <c r="AJ6748" s="28"/>
      <c r="AK6748" s="28"/>
      <c r="AL6748" s="28"/>
      <c r="AM6748" s="28"/>
      <c r="AN6748" s="28"/>
      <c r="AO6748" s="28"/>
      <c r="AP6748" s="28"/>
      <c r="AQ6748" s="28"/>
      <c r="AR6748" s="28"/>
      <c r="AS6748" s="28"/>
      <c r="AT6748" s="96"/>
      <c r="AU6748" s="28"/>
      <c r="AV6748" s="28"/>
      <c r="AW6748" s="28"/>
      <c r="AX6748" s="28"/>
      <c r="AY6748" s="28"/>
      <c r="AZ6748" s="28"/>
      <c r="BA6748" s="28"/>
      <c r="BB6748" s="28"/>
      <c r="BC6748" s="28"/>
      <c r="BD6748" s="28"/>
      <c r="BE6748" s="28"/>
    </row>
    <row r="6749" spans="3:57" ht="14.25" customHeight="1">
      <c r="C6749" s="46"/>
      <c r="D6749" s="28"/>
      <c r="E6749" s="28"/>
      <c r="F6749" s="28"/>
      <c r="G6749" s="28"/>
      <c r="H6749" s="28"/>
      <c r="I6749" s="28"/>
      <c r="J6749" s="28"/>
      <c r="K6749" s="28"/>
      <c r="L6749" s="28"/>
      <c r="M6749" s="28"/>
      <c r="N6749" s="28"/>
      <c r="O6749" s="28"/>
      <c r="P6749" s="60"/>
      <c r="Q6749" s="60"/>
      <c r="R6749" s="60"/>
      <c r="S6749" s="60"/>
      <c r="T6749" s="60"/>
      <c r="U6749" s="60"/>
      <c r="V6749" s="46"/>
      <c r="W6749" s="28"/>
      <c r="X6749" s="28"/>
      <c r="Y6749" s="28"/>
      <c r="AA6749" s="77"/>
      <c r="AB6749" s="28"/>
      <c r="AC6749" s="28"/>
      <c r="AD6749" s="28"/>
      <c r="AE6749" s="28"/>
      <c r="AF6749" s="28"/>
      <c r="AG6749" s="28"/>
      <c r="AH6749" s="28"/>
      <c r="AI6749" s="28"/>
      <c r="AJ6749" s="28"/>
      <c r="AK6749" s="28"/>
      <c r="AL6749" s="28"/>
      <c r="AM6749" s="28"/>
      <c r="AN6749" s="28"/>
      <c r="AO6749" s="28"/>
      <c r="AP6749" s="28"/>
      <c r="AQ6749" s="28"/>
      <c r="AR6749" s="28"/>
      <c r="AS6749" s="28"/>
      <c r="AT6749" s="96"/>
      <c r="AU6749" s="28"/>
      <c r="AV6749" s="28"/>
      <c r="AW6749" s="28"/>
      <c r="AX6749" s="28"/>
      <c r="AY6749" s="28"/>
      <c r="AZ6749" s="28"/>
      <c r="BA6749" s="28"/>
      <c r="BB6749" s="28"/>
      <c r="BC6749" s="28"/>
      <c r="BD6749" s="28"/>
      <c r="BE6749" s="28"/>
    </row>
    <row r="6750" spans="3:57" ht="14.25" customHeight="1">
      <c r="C6750" s="46"/>
      <c r="D6750" s="28"/>
      <c r="E6750" s="28"/>
      <c r="F6750" s="28"/>
      <c r="G6750" s="28"/>
      <c r="H6750" s="28"/>
      <c r="I6750" s="28"/>
      <c r="J6750" s="28"/>
      <c r="K6750" s="28"/>
      <c r="L6750" s="28"/>
      <c r="M6750" s="28"/>
      <c r="N6750" s="28"/>
      <c r="O6750" s="28"/>
      <c r="P6750" s="60"/>
      <c r="Q6750" s="60"/>
      <c r="R6750" s="60"/>
      <c r="S6750" s="60"/>
      <c r="T6750" s="60"/>
      <c r="U6750" s="60"/>
      <c r="V6750" s="46"/>
      <c r="W6750" s="28"/>
      <c r="X6750" s="28"/>
      <c r="Y6750" s="28"/>
      <c r="AA6750" s="77"/>
      <c r="AB6750" s="28"/>
      <c r="AC6750" s="28"/>
      <c r="AD6750" s="28"/>
      <c r="AE6750" s="28"/>
      <c r="AF6750" s="28"/>
      <c r="AG6750" s="28"/>
      <c r="AH6750" s="28"/>
      <c r="AI6750" s="28"/>
      <c r="AJ6750" s="28"/>
      <c r="AK6750" s="28"/>
      <c r="AL6750" s="28"/>
      <c r="AM6750" s="28"/>
      <c r="AN6750" s="28"/>
      <c r="AO6750" s="28"/>
      <c r="AP6750" s="28"/>
      <c r="AQ6750" s="28"/>
      <c r="AR6750" s="28"/>
      <c r="AS6750" s="28"/>
      <c r="AT6750" s="96"/>
      <c r="AU6750" s="28"/>
      <c r="AV6750" s="28"/>
      <c r="AW6750" s="28"/>
      <c r="AX6750" s="28"/>
      <c r="AY6750" s="28"/>
      <c r="AZ6750" s="28"/>
      <c r="BA6750" s="28"/>
      <c r="BB6750" s="28"/>
      <c r="BC6750" s="28"/>
      <c r="BD6750" s="28"/>
      <c r="BE6750" s="28"/>
    </row>
    <row r="6751" spans="3:57" ht="14.25" customHeight="1">
      <c r="C6751" s="46"/>
      <c r="D6751" s="28"/>
      <c r="E6751" s="28"/>
      <c r="F6751" s="28"/>
      <c r="G6751" s="28"/>
      <c r="H6751" s="28"/>
      <c r="I6751" s="28"/>
      <c r="J6751" s="28"/>
      <c r="K6751" s="28"/>
      <c r="L6751" s="28"/>
      <c r="M6751" s="28"/>
      <c r="N6751" s="28"/>
      <c r="O6751" s="28"/>
      <c r="P6751" s="60"/>
      <c r="Q6751" s="60"/>
      <c r="R6751" s="60"/>
      <c r="S6751" s="60"/>
      <c r="T6751" s="60"/>
      <c r="U6751" s="60"/>
      <c r="V6751" s="46"/>
      <c r="W6751" s="28"/>
      <c r="X6751" s="28"/>
      <c r="Y6751" s="28"/>
      <c r="AA6751" s="77"/>
      <c r="AB6751" s="28"/>
      <c r="AC6751" s="28"/>
      <c r="AD6751" s="28"/>
      <c r="AE6751" s="28"/>
      <c r="AF6751" s="28"/>
      <c r="AG6751" s="28"/>
      <c r="AH6751" s="28"/>
      <c r="AI6751" s="28"/>
      <c r="AJ6751" s="28"/>
      <c r="AK6751" s="28"/>
      <c r="AL6751" s="28"/>
      <c r="AM6751" s="28"/>
      <c r="AN6751" s="28"/>
      <c r="AO6751" s="28"/>
      <c r="AP6751" s="28"/>
      <c r="AQ6751" s="28"/>
      <c r="AR6751" s="28"/>
      <c r="AS6751" s="28"/>
      <c r="AT6751" s="96"/>
      <c r="AU6751" s="28"/>
      <c r="AV6751" s="28"/>
      <c r="AW6751" s="28"/>
      <c r="AX6751" s="28"/>
      <c r="AY6751" s="28"/>
      <c r="AZ6751" s="28"/>
      <c r="BA6751" s="28"/>
      <c r="BB6751" s="28"/>
      <c r="BC6751" s="28"/>
      <c r="BD6751" s="28"/>
      <c r="BE6751" s="28"/>
    </row>
    <row r="6752" spans="3:57" ht="14.25" customHeight="1">
      <c r="C6752" s="46"/>
      <c r="D6752" s="28"/>
      <c r="E6752" s="28"/>
      <c r="F6752" s="28"/>
      <c r="G6752" s="28"/>
      <c r="H6752" s="28"/>
      <c r="I6752" s="28"/>
      <c r="J6752" s="28"/>
      <c r="K6752" s="28"/>
      <c r="L6752" s="28"/>
      <c r="M6752" s="28"/>
      <c r="N6752" s="28"/>
      <c r="O6752" s="28"/>
      <c r="P6752" s="60"/>
      <c r="Q6752" s="60"/>
      <c r="R6752" s="60"/>
      <c r="S6752" s="60"/>
      <c r="T6752" s="60"/>
      <c r="U6752" s="60"/>
      <c r="V6752" s="46"/>
      <c r="W6752" s="28"/>
      <c r="X6752" s="28"/>
      <c r="Y6752" s="28"/>
      <c r="AA6752" s="77"/>
      <c r="AB6752" s="28"/>
      <c r="AC6752" s="28"/>
      <c r="AD6752" s="28"/>
      <c r="AE6752" s="28"/>
      <c r="AF6752" s="28"/>
      <c r="AG6752" s="28"/>
      <c r="AH6752" s="28"/>
      <c r="AI6752" s="28"/>
      <c r="AJ6752" s="28"/>
      <c r="AK6752" s="28"/>
      <c r="AL6752" s="28"/>
      <c r="AM6752" s="28"/>
      <c r="AN6752" s="28"/>
      <c r="AO6752" s="28"/>
      <c r="AP6752" s="28"/>
      <c r="AQ6752" s="28"/>
      <c r="AR6752" s="28"/>
      <c r="AS6752" s="28"/>
      <c r="AT6752" s="96"/>
      <c r="AU6752" s="28"/>
      <c r="AV6752" s="28"/>
      <c r="AW6752" s="28"/>
      <c r="AX6752" s="28"/>
      <c r="AY6752" s="28"/>
      <c r="AZ6752" s="28"/>
      <c r="BA6752" s="28"/>
      <c r="BB6752" s="28"/>
      <c r="BC6752" s="28"/>
      <c r="BD6752" s="28"/>
      <c r="BE6752" s="28"/>
    </row>
    <row r="6753" spans="3:57" ht="14.25" customHeight="1">
      <c r="C6753" s="46"/>
      <c r="D6753" s="28"/>
      <c r="E6753" s="28"/>
      <c r="F6753" s="28"/>
      <c r="G6753" s="28"/>
      <c r="H6753" s="28"/>
      <c r="I6753" s="28"/>
      <c r="J6753" s="28"/>
      <c r="K6753" s="28"/>
      <c r="L6753" s="28"/>
      <c r="M6753" s="28"/>
      <c r="N6753" s="28"/>
      <c r="O6753" s="28"/>
      <c r="P6753" s="60"/>
      <c r="Q6753" s="60"/>
      <c r="R6753" s="60"/>
      <c r="S6753" s="60"/>
      <c r="T6753" s="60"/>
      <c r="U6753" s="60"/>
      <c r="V6753" s="46"/>
      <c r="W6753" s="28"/>
      <c r="X6753" s="28"/>
      <c r="Y6753" s="28"/>
      <c r="AA6753" s="77"/>
      <c r="AB6753" s="28"/>
      <c r="AC6753" s="28"/>
      <c r="AD6753" s="28"/>
      <c r="AE6753" s="28"/>
      <c r="AF6753" s="28"/>
      <c r="AG6753" s="28"/>
      <c r="AH6753" s="28"/>
      <c r="AI6753" s="28"/>
      <c r="AJ6753" s="28"/>
      <c r="AK6753" s="28"/>
      <c r="AL6753" s="28"/>
      <c r="AM6753" s="28"/>
      <c r="AN6753" s="28"/>
      <c r="AO6753" s="28"/>
      <c r="AP6753" s="28"/>
      <c r="AQ6753" s="28"/>
      <c r="AR6753" s="28"/>
      <c r="AS6753" s="28"/>
      <c r="AT6753" s="96"/>
      <c r="AU6753" s="28"/>
      <c r="AV6753" s="28"/>
      <c r="AW6753" s="28"/>
      <c r="AX6753" s="28"/>
      <c r="AY6753" s="28"/>
      <c r="AZ6753" s="28"/>
      <c r="BA6753" s="28"/>
      <c r="BB6753" s="28"/>
      <c r="BC6753" s="28"/>
      <c r="BD6753" s="28"/>
      <c r="BE6753" s="28"/>
    </row>
    <row r="6754" spans="3:57" ht="14.25" customHeight="1">
      <c r="C6754" s="46"/>
      <c r="D6754" s="28"/>
      <c r="E6754" s="28"/>
      <c r="F6754" s="28"/>
      <c r="G6754" s="28"/>
      <c r="H6754" s="28"/>
      <c r="I6754" s="28"/>
      <c r="J6754" s="28"/>
      <c r="K6754" s="28"/>
      <c r="L6754" s="28"/>
      <c r="M6754" s="28"/>
      <c r="N6754" s="28"/>
      <c r="O6754" s="28"/>
      <c r="P6754" s="60"/>
      <c r="Q6754" s="60"/>
      <c r="R6754" s="60"/>
      <c r="S6754" s="60"/>
      <c r="T6754" s="60"/>
      <c r="U6754" s="60"/>
      <c r="V6754" s="46"/>
      <c r="W6754" s="28"/>
      <c r="X6754" s="28"/>
      <c r="Y6754" s="28"/>
      <c r="AA6754" s="77"/>
      <c r="AB6754" s="28"/>
      <c r="AC6754" s="28"/>
      <c r="AD6754" s="28"/>
      <c r="AE6754" s="28"/>
      <c r="AF6754" s="28"/>
      <c r="AG6754" s="28"/>
      <c r="AH6754" s="28"/>
      <c r="AI6754" s="28"/>
      <c r="AJ6754" s="28"/>
      <c r="AK6754" s="28"/>
      <c r="AL6754" s="28"/>
      <c r="AM6754" s="28"/>
      <c r="AN6754" s="28"/>
      <c r="AO6754" s="28"/>
      <c r="AP6754" s="28"/>
      <c r="AQ6754" s="28"/>
      <c r="AR6754" s="28"/>
      <c r="AS6754" s="28"/>
      <c r="AT6754" s="96"/>
      <c r="AU6754" s="28"/>
      <c r="AV6754" s="28"/>
      <c r="AW6754" s="28"/>
      <c r="AX6754" s="28"/>
      <c r="AY6754" s="28"/>
      <c r="AZ6754" s="28"/>
      <c r="BA6754" s="28"/>
      <c r="BB6754" s="28"/>
      <c r="BC6754" s="28"/>
      <c r="BD6754" s="28"/>
      <c r="BE6754" s="28"/>
    </row>
    <row r="6755" spans="3:57" ht="14.25" customHeight="1">
      <c r="C6755" s="46"/>
      <c r="D6755" s="28"/>
      <c r="E6755" s="28"/>
      <c r="F6755" s="28"/>
      <c r="G6755" s="28"/>
      <c r="H6755" s="28"/>
      <c r="I6755" s="28"/>
      <c r="J6755" s="28"/>
      <c r="K6755" s="28"/>
      <c r="L6755" s="28"/>
      <c r="M6755" s="28"/>
      <c r="N6755" s="28"/>
      <c r="O6755" s="28"/>
      <c r="P6755" s="60"/>
      <c r="Q6755" s="60"/>
      <c r="R6755" s="60"/>
      <c r="S6755" s="60"/>
      <c r="T6755" s="60"/>
      <c r="U6755" s="60"/>
      <c r="V6755" s="46"/>
      <c r="W6755" s="28"/>
      <c r="X6755" s="28"/>
      <c r="Y6755" s="28"/>
      <c r="AA6755" s="77"/>
      <c r="AB6755" s="28"/>
      <c r="AC6755" s="28"/>
      <c r="AD6755" s="28"/>
      <c r="AE6755" s="28"/>
      <c r="AF6755" s="28"/>
      <c r="AG6755" s="28"/>
      <c r="AH6755" s="28"/>
      <c r="AI6755" s="28"/>
      <c r="AJ6755" s="28"/>
      <c r="AK6755" s="28"/>
      <c r="AL6755" s="28"/>
      <c r="AM6755" s="28"/>
      <c r="AN6755" s="28"/>
      <c r="AO6755" s="28"/>
      <c r="AP6755" s="28"/>
      <c r="AQ6755" s="28"/>
      <c r="AR6755" s="28"/>
      <c r="AS6755" s="28"/>
      <c r="AT6755" s="96"/>
      <c r="AU6755" s="28"/>
      <c r="AV6755" s="28"/>
      <c r="AW6755" s="28"/>
      <c r="AX6755" s="28"/>
      <c r="AY6755" s="28"/>
      <c r="AZ6755" s="28"/>
      <c r="BA6755" s="28"/>
      <c r="BB6755" s="28"/>
      <c r="BC6755" s="28"/>
      <c r="BD6755" s="28"/>
      <c r="BE6755" s="28"/>
    </row>
    <row r="6756" spans="3:57" ht="14.25" customHeight="1">
      <c r="C6756" s="46"/>
      <c r="D6756" s="28"/>
      <c r="E6756" s="28"/>
      <c r="F6756" s="28"/>
      <c r="G6756" s="28"/>
      <c r="H6756" s="28"/>
      <c r="I6756" s="28"/>
      <c r="J6756" s="28"/>
      <c r="K6756" s="28"/>
      <c r="L6756" s="28"/>
      <c r="M6756" s="28"/>
      <c r="N6756" s="28"/>
      <c r="O6756" s="28"/>
      <c r="P6756" s="60"/>
      <c r="Q6756" s="60"/>
      <c r="R6756" s="60"/>
      <c r="S6756" s="60"/>
      <c r="T6756" s="60"/>
      <c r="U6756" s="60"/>
      <c r="V6756" s="46"/>
      <c r="W6756" s="28"/>
      <c r="X6756" s="28"/>
      <c r="Y6756" s="28"/>
      <c r="AA6756" s="77"/>
      <c r="AB6756" s="28"/>
      <c r="AC6756" s="28"/>
      <c r="AD6756" s="28"/>
      <c r="AE6756" s="28"/>
      <c r="AF6756" s="28"/>
      <c r="AG6756" s="28"/>
      <c r="AH6756" s="28"/>
      <c r="AI6756" s="28"/>
      <c r="AJ6756" s="28"/>
      <c r="AK6756" s="28"/>
      <c r="AL6756" s="28"/>
      <c r="AM6756" s="28"/>
      <c r="AN6756" s="28"/>
      <c r="AO6756" s="28"/>
      <c r="AP6756" s="28"/>
      <c r="AQ6756" s="28"/>
      <c r="AR6756" s="28"/>
      <c r="AS6756" s="28"/>
      <c r="AT6756" s="96"/>
      <c r="AU6756" s="28"/>
      <c r="AV6756" s="28"/>
      <c r="AW6756" s="28"/>
      <c r="AX6756" s="28"/>
      <c r="AY6756" s="28"/>
      <c r="AZ6756" s="28"/>
      <c r="BA6756" s="28"/>
      <c r="BB6756" s="28"/>
      <c r="BC6756" s="28"/>
      <c r="BD6756" s="28"/>
      <c r="BE6756" s="28"/>
    </row>
    <row r="6757" spans="3:57" ht="14.25" customHeight="1">
      <c r="C6757" s="46"/>
      <c r="D6757" s="28"/>
      <c r="E6757" s="28"/>
      <c r="F6757" s="28"/>
      <c r="G6757" s="28"/>
      <c r="H6757" s="28"/>
      <c r="I6757" s="28"/>
      <c r="J6757" s="28"/>
      <c r="K6757" s="28"/>
      <c r="L6757" s="28"/>
      <c r="M6757" s="28"/>
      <c r="N6757" s="28"/>
      <c r="O6757" s="28"/>
      <c r="P6757" s="60"/>
      <c r="Q6757" s="60"/>
      <c r="R6757" s="60"/>
      <c r="S6757" s="60"/>
      <c r="T6757" s="60"/>
      <c r="U6757" s="60"/>
      <c r="V6757" s="46"/>
      <c r="W6757" s="28"/>
      <c r="X6757" s="28"/>
      <c r="Y6757" s="28"/>
      <c r="AA6757" s="77"/>
      <c r="AB6757" s="28"/>
      <c r="AC6757" s="28"/>
      <c r="AD6757" s="28"/>
      <c r="AE6757" s="28"/>
      <c r="AF6757" s="28"/>
      <c r="AG6757" s="28"/>
      <c r="AH6757" s="28"/>
      <c r="AI6757" s="28"/>
      <c r="AJ6757" s="28"/>
      <c r="AK6757" s="28"/>
      <c r="AL6757" s="28"/>
      <c r="AM6757" s="28"/>
      <c r="AN6757" s="28"/>
      <c r="AO6757" s="28"/>
      <c r="AP6757" s="28"/>
      <c r="AQ6757" s="28"/>
      <c r="AR6757" s="28"/>
      <c r="AS6757" s="28"/>
      <c r="AT6757" s="96"/>
      <c r="AU6757" s="28"/>
      <c r="AV6757" s="28"/>
      <c r="AW6757" s="28"/>
      <c r="AX6757" s="28"/>
      <c r="AY6757" s="28"/>
      <c r="AZ6757" s="28"/>
      <c r="BA6757" s="28"/>
      <c r="BB6757" s="28"/>
      <c r="BC6757" s="28"/>
      <c r="BD6757" s="28"/>
      <c r="BE6757" s="28"/>
    </row>
    <row r="6758" spans="3:57" ht="14.25" customHeight="1">
      <c r="C6758" s="46"/>
      <c r="D6758" s="28"/>
      <c r="E6758" s="28"/>
      <c r="F6758" s="28"/>
      <c r="G6758" s="28"/>
      <c r="H6758" s="28"/>
      <c r="I6758" s="28"/>
      <c r="J6758" s="28"/>
      <c r="K6758" s="28"/>
      <c r="L6758" s="28"/>
      <c r="M6758" s="28"/>
      <c r="N6758" s="28"/>
      <c r="O6758" s="28"/>
      <c r="P6758" s="60"/>
      <c r="Q6758" s="60"/>
      <c r="R6758" s="60"/>
      <c r="S6758" s="60"/>
      <c r="T6758" s="60"/>
      <c r="U6758" s="60"/>
      <c r="V6758" s="46"/>
      <c r="W6758" s="28"/>
      <c r="X6758" s="28"/>
      <c r="Y6758" s="28"/>
      <c r="AA6758" s="77"/>
      <c r="AB6758" s="28"/>
      <c r="AC6758" s="28"/>
      <c r="AD6758" s="28"/>
      <c r="AE6758" s="28"/>
      <c r="AF6758" s="28"/>
      <c r="AG6758" s="28"/>
      <c r="AH6758" s="28"/>
      <c r="AI6758" s="28"/>
      <c r="AJ6758" s="28"/>
      <c r="AK6758" s="28"/>
      <c r="AL6758" s="28"/>
      <c r="AM6758" s="28"/>
      <c r="AN6758" s="28"/>
      <c r="AO6758" s="28"/>
      <c r="AP6758" s="28"/>
      <c r="AQ6758" s="28"/>
      <c r="AR6758" s="28"/>
      <c r="AS6758" s="28"/>
      <c r="AT6758" s="96"/>
      <c r="AU6758" s="28"/>
      <c r="AV6758" s="28"/>
      <c r="AW6758" s="28"/>
      <c r="AX6758" s="28"/>
      <c r="AY6758" s="28"/>
      <c r="AZ6758" s="28"/>
      <c r="BA6758" s="28"/>
      <c r="BB6758" s="28"/>
      <c r="BC6758" s="28"/>
      <c r="BD6758" s="28"/>
      <c r="BE6758" s="28"/>
    </row>
    <row r="6759" spans="3:57" ht="14.25" customHeight="1">
      <c r="C6759" s="46"/>
      <c r="D6759" s="28"/>
      <c r="E6759" s="28"/>
      <c r="F6759" s="28"/>
      <c r="G6759" s="28"/>
      <c r="H6759" s="28"/>
      <c r="I6759" s="28"/>
      <c r="J6759" s="28"/>
      <c r="K6759" s="28"/>
      <c r="L6759" s="28"/>
      <c r="M6759" s="28"/>
      <c r="N6759" s="28"/>
      <c r="O6759" s="28"/>
      <c r="P6759" s="60"/>
      <c r="Q6759" s="60"/>
      <c r="R6759" s="60"/>
      <c r="S6759" s="60"/>
      <c r="T6759" s="60"/>
      <c r="U6759" s="60"/>
      <c r="V6759" s="46"/>
      <c r="W6759" s="28"/>
      <c r="X6759" s="28"/>
      <c r="Y6759" s="28"/>
      <c r="AA6759" s="77"/>
      <c r="AB6759" s="28"/>
      <c r="AC6759" s="28"/>
      <c r="AD6759" s="28"/>
      <c r="AE6759" s="28"/>
      <c r="AF6759" s="28"/>
      <c r="AG6759" s="28"/>
      <c r="AH6759" s="28"/>
      <c r="AI6759" s="28"/>
      <c r="AJ6759" s="28"/>
      <c r="AK6759" s="28"/>
      <c r="AL6759" s="28"/>
      <c r="AM6759" s="28"/>
      <c r="AN6759" s="28"/>
      <c r="AO6759" s="28"/>
      <c r="AP6759" s="28"/>
      <c r="AQ6759" s="28"/>
      <c r="AR6759" s="28"/>
      <c r="AS6759" s="28"/>
      <c r="AT6759" s="96"/>
      <c r="AU6759" s="28"/>
      <c r="AV6759" s="28"/>
      <c r="AW6759" s="28"/>
      <c r="AX6759" s="28"/>
      <c r="AY6759" s="28"/>
      <c r="AZ6759" s="28"/>
      <c r="BA6759" s="28"/>
      <c r="BB6759" s="28"/>
      <c r="BC6759" s="28"/>
      <c r="BD6759" s="28"/>
      <c r="BE6759" s="28"/>
    </row>
    <row r="6760" spans="3:57" ht="14.25" customHeight="1">
      <c r="C6760" s="46"/>
      <c r="D6760" s="28"/>
      <c r="E6760" s="28"/>
      <c r="F6760" s="28"/>
      <c r="G6760" s="28"/>
      <c r="H6760" s="28"/>
      <c r="I6760" s="28"/>
      <c r="J6760" s="28"/>
      <c r="K6760" s="28"/>
      <c r="L6760" s="28"/>
      <c r="M6760" s="28"/>
      <c r="N6760" s="28"/>
      <c r="O6760" s="28"/>
      <c r="P6760" s="60"/>
      <c r="Q6760" s="60"/>
      <c r="R6760" s="60"/>
      <c r="S6760" s="60"/>
      <c r="T6760" s="60"/>
      <c r="U6760" s="60"/>
      <c r="V6760" s="46"/>
      <c r="W6760" s="28"/>
      <c r="X6760" s="28"/>
      <c r="Y6760" s="28"/>
      <c r="AA6760" s="77"/>
      <c r="AB6760" s="28"/>
      <c r="AC6760" s="28"/>
      <c r="AD6760" s="28"/>
      <c r="AE6760" s="28"/>
      <c r="AF6760" s="28"/>
      <c r="AG6760" s="28"/>
      <c r="AH6760" s="28"/>
      <c r="AI6760" s="28"/>
      <c r="AJ6760" s="28"/>
      <c r="AK6760" s="28"/>
      <c r="AL6760" s="28"/>
      <c r="AM6760" s="28"/>
      <c r="AN6760" s="28"/>
      <c r="AO6760" s="28"/>
      <c r="AP6760" s="28"/>
      <c r="AQ6760" s="28"/>
      <c r="AR6760" s="28"/>
      <c r="AS6760" s="28"/>
      <c r="AT6760" s="96"/>
      <c r="AU6760" s="28"/>
      <c r="AV6760" s="28"/>
      <c r="AW6760" s="28"/>
      <c r="AX6760" s="28"/>
      <c r="AY6760" s="28"/>
      <c r="AZ6760" s="28"/>
      <c r="BA6760" s="28"/>
      <c r="BB6760" s="28"/>
      <c r="BC6760" s="28"/>
      <c r="BD6760" s="28"/>
      <c r="BE6760" s="28"/>
    </row>
    <row r="6761" spans="3:57" ht="14.25" customHeight="1">
      <c r="C6761" s="46"/>
      <c r="D6761" s="28"/>
      <c r="E6761" s="28"/>
      <c r="F6761" s="28"/>
      <c r="G6761" s="28"/>
      <c r="H6761" s="28"/>
      <c r="I6761" s="28"/>
      <c r="J6761" s="28"/>
      <c r="K6761" s="28"/>
      <c r="L6761" s="28"/>
      <c r="M6761" s="28"/>
      <c r="N6761" s="28"/>
      <c r="O6761" s="28"/>
      <c r="P6761" s="60"/>
      <c r="Q6761" s="60"/>
      <c r="R6761" s="60"/>
      <c r="S6761" s="60"/>
      <c r="T6761" s="60"/>
      <c r="U6761" s="60"/>
      <c r="V6761" s="46"/>
      <c r="W6761" s="28"/>
      <c r="X6761" s="28"/>
      <c r="Y6761" s="28"/>
      <c r="AA6761" s="77"/>
      <c r="AB6761" s="28"/>
      <c r="AC6761" s="28"/>
      <c r="AD6761" s="28"/>
      <c r="AE6761" s="28"/>
      <c r="AF6761" s="28"/>
      <c r="AG6761" s="28"/>
      <c r="AH6761" s="28"/>
      <c r="AI6761" s="28"/>
      <c r="AJ6761" s="28"/>
      <c r="AK6761" s="28"/>
      <c r="AL6761" s="28"/>
      <c r="AM6761" s="28"/>
      <c r="AN6761" s="28"/>
      <c r="AO6761" s="28"/>
      <c r="AP6761" s="28"/>
      <c r="AQ6761" s="28"/>
      <c r="AR6761" s="28"/>
      <c r="AS6761" s="28"/>
      <c r="AT6761" s="96"/>
      <c r="AU6761" s="28"/>
      <c r="AV6761" s="28"/>
      <c r="AW6761" s="28"/>
      <c r="AX6761" s="28"/>
      <c r="AY6761" s="28"/>
      <c r="AZ6761" s="28"/>
      <c r="BA6761" s="28"/>
      <c r="BB6761" s="28"/>
      <c r="BC6761" s="28"/>
      <c r="BD6761" s="28"/>
      <c r="BE6761" s="28"/>
    </row>
    <row r="6762" spans="3:57" ht="14.25" customHeight="1">
      <c r="C6762" s="46"/>
      <c r="D6762" s="28"/>
      <c r="E6762" s="28"/>
      <c r="F6762" s="28"/>
      <c r="G6762" s="28"/>
      <c r="H6762" s="28"/>
      <c r="I6762" s="28"/>
      <c r="J6762" s="28"/>
      <c r="K6762" s="28"/>
      <c r="L6762" s="28"/>
      <c r="M6762" s="28"/>
      <c r="N6762" s="28"/>
      <c r="O6762" s="28"/>
      <c r="P6762" s="60"/>
      <c r="Q6762" s="60"/>
      <c r="R6762" s="60"/>
      <c r="S6762" s="60"/>
      <c r="T6762" s="60"/>
      <c r="U6762" s="60"/>
      <c r="V6762" s="46"/>
      <c r="W6762" s="28"/>
      <c r="X6762" s="28"/>
      <c r="Y6762" s="28"/>
      <c r="AA6762" s="77"/>
      <c r="AB6762" s="28"/>
      <c r="AC6762" s="28"/>
      <c r="AD6762" s="28"/>
      <c r="AE6762" s="28"/>
      <c r="AF6762" s="28"/>
      <c r="AG6762" s="28"/>
      <c r="AH6762" s="28"/>
      <c r="AI6762" s="28"/>
      <c r="AJ6762" s="28"/>
      <c r="AK6762" s="28"/>
      <c r="AL6762" s="28"/>
      <c r="AM6762" s="28"/>
      <c r="AN6762" s="28"/>
      <c r="AO6762" s="28"/>
      <c r="AP6762" s="28"/>
      <c r="AQ6762" s="28"/>
      <c r="AR6762" s="28"/>
      <c r="AS6762" s="28"/>
      <c r="AT6762" s="96"/>
      <c r="AU6762" s="28"/>
      <c r="AV6762" s="28"/>
      <c r="AW6762" s="28"/>
      <c r="AX6762" s="28"/>
      <c r="AY6762" s="28"/>
      <c r="AZ6762" s="28"/>
      <c r="BA6762" s="28"/>
      <c r="BB6762" s="28"/>
      <c r="BC6762" s="28"/>
      <c r="BD6762" s="28"/>
      <c r="BE6762" s="28"/>
    </row>
    <row r="6763" spans="3:57" ht="14.25" customHeight="1">
      <c r="C6763" s="46"/>
      <c r="D6763" s="28"/>
      <c r="E6763" s="28"/>
      <c r="F6763" s="28"/>
      <c r="G6763" s="28"/>
      <c r="H6763" s="28"/>
      <c r="I6763" s="28"/>
      <c r="J6763" s="28"/>
      <c r="K6763" s="28"/>
      <c r="L6763" s="28"/>
      <c r="M6763" s="28"/>
      <c r="N6763" s="28"/>
      <c r="O6763" s="28"/>
      <c r="P6763" s="60"/>
      <c r="Q6763" s="60"/>
      <c r="R6763" s="60"/>
      <c r="S6763" s="60"/>
      <c r="T6763" s="60"/>
      <c r="U6763" s="60"/>
      <c r="V6763" s="46"/>
      <c r="W6763" s="28"/>
      <c r="X6763" s="28"/>
      <c r="Y6763" s="28"/>
      <c r="AA6763" s="77"/>
      <c r="AB6763" s="28"/>
      <c r="AC6763" s="28"/>
      <c r="AD6763" s="28"/>
      <c r="AE6763" s="28"/>
      <c r="AF6763" s="28"/>
      <c r="AG6763" s="28"/>
      <c r="AH6763" s="28"/>
      <c r="AI6763" s="28"/>
      <c r="AJ6763" s="28"/>
      <c r="AK6763" s="28"/>
      <c r="AL6763" s="28"/>
      <c r="AM6763" s="28"/>
      <c r="AN6763" s="28"/>
      <c r="AO6763" s="28"/>
      <c r="AP6763" s="28"/>
      <c r="AQ6763" s="28"/>
      <c r="AR6763" s="28"/>
      <c r="AS6763" s="28"/>
      <c r="AT6763" s="96"/>
      <c r="AU6763" s="28"/>
      <c r="AV6763" s="28"/>
      <c r="AW6763" s="28"/>
      <c r="AX6763" s="28"/>
      <c r="AY6763" s="28"/>
      <c r="AZ6763" s="28"/>
      <c r="BA6763" s="28"/>
      <c r="BB6763" s="28"/>
      <c r="BC6763" s="28"/>
      <c r="BD6763" s="28"/>
      <c r="BE6763" s="28"/>
    </row>
    <row r="6764" spans="3:57" ht="14.25" customHeight="1">
      <c r="C6764" s="46"/>
      <c r="D6764" s="28"/>
      <c r="E6764" s="28"/>
      <c r="F6764" s="28"/>
      <c r="G6764" s="28"/>
      <c r="H6764" s="28"/>
      <c r="I6764" s="28"/>
      <c r="J6764" s="28"/>
      <c r="K6764" s="28"/>
      <c r="L6764" s="28"/>
      <c r="M6764" s="28"/>
      <c r="N6764" s="28"/>
      <c r="O6764" s="28"/>
      <c r="P6764" s="60"/>
      <c r="Q6764" s="60"/>
      <c r="R6764" s="60"/>
      <c r="S6764" s="60"/>
      <c r="T6764" s="60"/>
      <c r="U6764" s="60"/>
      <c r="V6764" s="46"/>
      <c r="W6764" s="28"/>
      <c r="X6764" s="28"/>
      <c r="Y6764" s="28"/>
      <c r="AA6764" s="77"/>
      <c r="AB6764" s="28"/>
      <c r="AC6764" s="28"/>
      <c r="AD6764" s="28"/>
      <c r="AE6764" s="28"/>
      <c r="AF6764" s="28"/>
      <c r="AG6764" s="28"/>
      <c r="AH6764" s="28"/>
      <c r="AI6764" s="28"/>
      <c r="AJ6764" s="28"/>
      <c r="AK6764" s="28"/>
      <c r="AL6764" s="28"/>
      <c r="AM6764" s="28"/>
      <c r="AN6764" s="28"/>
      <c r="AO6764" s="28"/>
      <c r="AP6764" s="28"/>
      <c r="AQ6764" s="28"/>
      <c r="AR6764" s="28"/>
      <c r="AS6764" s="28"/>
      <c r="AT6764" s="96"/>
      <c r="AU6764" s="28"/>
      <c r="AV6764" s="28"/>
      <c r="AW6764" s="28"/>
      <c r="AX6764" s="28"/>
      <c r="AY6764" s="28"/>
      <c r="AZ6764" s="28"/>
      <c r="BA6764" s="28"/>
      <c r="BB6764" s="28"/>
      <c r="BC6764" s="28"/>
      <c r="BD6764" s="28"/>
      <c r="BE6764" s="28"/>
    </row>
    <row r="6765" spans="3:57" ht="14.25" customHeight="1">
      <c r="C6765" s="46"/>
      <c r="D6765" s="28"/>
      <c r="E6765" s="28"/>
      <c r="F6765" s="28"/>
      <c r="G6765" s="28"/>
      <c r="H6765" s="28"/>
      <c r="I6765" s="28"/>
      <c r="J6765" s="28"/>
      <c r="K6765" s="28"/>
      <c r="L6765" s="28"/>
      <c r="M6765" s="28"/>
      <c r="N6765" s="28"/>
      <c r="O6765" s="28"/>
      <c r="P6765" s="60"/>
      <c r="Q6765" s="60"/>
      <c r="R6765" s="60"/>
      <c r="S6765" s="60"/>
      <c r="T6765" s="60"/>
      <c r="U6765" s="60"/>
      <c r="V6765" s="46"/>
      <c r="W6765" s="28"/>
      <c r="X6765" s="28"/>
      <c r="Y6765" s="28"/>
      <c r="AA6765" s="77"/>
      <c r="AB6765" s="28"/>
      <c r="AC6765" s="28"/>
      <c r="AD6765" s="28"/>
      <c r="AE6765" s="28"/>
      <c r="AF6765" s="28"/>
      <c r="AG6765" s="28"/>
      <c r="AH6765" s="28"/>
      <c r="AI6765" s="28"/>
      <c r="AJ6765" s="28"/>
      <c r="AK6765" s="28"/>
      <c r="AL6765" s="28"/>
      <c r="AM6765" s="28"/>
      <c r="AN6765" s="28"/>
      <c r="AO6765" s="28"/>
      <c r="AP6765" s="28"/>
      <c r="AQ6765" s="28"/>
      <c r="AR6765" s="28"/>
      <c r="AS6765" s="28"/>
      <c r="AT6765" s="96"/>
      <c r="AU6765" s="28"/>
      <c r="AV6765" s="28"/>
      <c r="AW6765" s="28"/>
      <c r="AX6765" s="28"/>
      <c r="AY6765" s="28"/>
      <c r="AZ6765" s="28"/>
      <c r="BA6765" s="28"/>
      <c r="BB6765" s="28"/>
      <c r="BC6765" s="28"/>
      <c r="BD6765" s="28"/>
      <c r="BE6765" s="28"/>
    </row>
    <row r="6766" spans="3:57" ht="14.25" customHeight="1">
      <c r="C6766" s="46"/>
      <c r="D6766" s="28"/>
      <c r="E6766" s="28"/>
      <c r="F6766" s="28"/>
      <c r="G6766" s="28"/>
      <c r="H6766" s="28"/>
      <c r="I6766" s="28"/>
      <c r="J6766" s="28"/>
      <c r="K6766" s="28"/>
      <c r="L6766" s="28"/>
      <c r="M6766" s="28"/>
      <c r="N6766" s="28"/>
      <c r="O6766" s="28"/>
      <c r="P6766" s="60"/>
      <c r="Q6766" s="60"/>
      <c r="R6766" s="60"/>
      <c r="S6766" s="60"/>
      <c r="T6766" s="60"/>
      <c r="U6766" s="60"/>
      <c r="V6766" s="46"/>
      <c r="W6766" s="28"/>
      <c r="X6766" s="28"/>
      <c r="Y6766" s="28"/>
      <c r="AA6766" s="77"/>
      <c r="AB6766" s="28"/>
      <c r="AC6766" s="28"/>
      <c r="AD6766" s="28"/>
      <c r="AE6766" s="28"/>
      <c r="AF6766" s="28"/>
      <c r="AG6766" s="28"/>
      <c r="AH6766" s="28"/>
      <c r="AI6766" s="28"/>
      <c r="AJ6766" s="28"/>
      <c r="AK6766" s="28"/>
      <c r="AL6766" s="28"/>
      <c r="AM6766" s="28"/>
      <c r="AN6766" s="28"/>
      <c r="AO6766" s="28"/>
      <c r="AP6766" s="28"/>
      <c r="AQ6766" s="28"/>
      <c r="AR6766" s="28"/>
      <c r="AS6766" s="28"/>
      <c r="AT6766" s="96"/>
      <c r="AU6766" s="28"/>
      <c r="AV6766" s="28"/>
      <c r="AW6766" s="28"/>
      <c r="AX6766" s="28"/>
      <c r="AY6766" s="28"/>
      <c r="AZ6766" s="28"/>
      <c r="BA6766" s="28"/>
      <c r="BB6766" s="28"/>
      <c r="BC6766" s="28"/>
      <c r="BD6766" s="28"/>
      <c r="BE6766" s="28"/>
    </row>
    <row r="6767" spans="3:57" ht="14.25" customHeight="1">
      <c r="C6767" s="46"/>
      <c r="D6767" s="28"/>
      <c r="E6767" s="28"/>
      <c r="F6767" s="28"/>
      <c r="G6767" s="28"/>
      <c r="H6767" s="28"/>
      <c r="I6767" s="28"/>
      <c r="J6767" s="28"/>
      <c r="K6767" s="28"/>
      <c r="L6767" s="28"/>
      <c r="M6767" s="28"/>
      <c r="N6767" s="28"/>
      <c r="O6767" s="28"/>
      <c r="P6767" s="60"/>
      <c r="Q6767" s="60"/>
      <c r="R6767" s="60"/>
      <c r="S6767" s="60"/>
      <c r="T6767" s="60"/>
      <c r="U6767" s="60"/>
      <c r="V6767" s="46"/>
      <c r="W6767" s="28"/>
      <c r="X6767" s="28"/>
      <c r="Y6767" s="28"/>
      <c r="AA6767" s="77"/>
      <c r="AB6767" s="28"/>
      <c r="AC6767" s="28"/>
      <c r="AD6767" s="28"/>
      <c r="AE6767" s="28"/>
      <c r="AF6767" s="28"/>
      <c r="AG6767" s="28"/>
      <c r="AH6767" s="28"/>
      <c r="AI6767" s="28"/>
      <c r="AJ6767" s="28"/>
      <c r="AK6767" s="28"/>
      <c r="AL6767" s="28"/>
      <c r="AM6767" s="28"/>
      <c r="AN6767" s="28"/>
      <c r="AO6767" s="28"/>
      <c r="AP6767" s="28"/>
      <c r="AQ6767" s="28"/>
      <c r="AR6767" s="28"/>
      <c r="AS6767" s="28"/>
      <c r="AT6767" s="96"/>
      <c r="AU6767" s="28"/>
      <c r="AV6767" s="28"/>
      <c r="AW6767" s="28"/>
      <c r="AX6767" s="28"/>
      <c r="AY6767" s="28"/>
      <c r="AZ6767" s="28"/>
      <c r="BA6767" s="28"/>
      <c r="BB6767" s="28"/>
      <c r="BC6767" s="28"/>
      <c r="BD6767" s="28"/>
      <c r="BE6767" s="28"/>
    </row>
    <row r="6768" spans="3:57" ht="14.25" customHeight="1">
      <c r="C6768" s="46"/>
      <c r="D6768" s="28"/>
      <c r="E6768" s="28"/>
      <c r="F6768" s="28"/>
      <c r="G6768" s="28"/>
      <c r="H6768" s="28"/>
      <c r="I6768" s="28"/>
      <c r="J6768" s="28"/>
      <c r="K6768" s="28"/>
      <c r="L6768" s="28"/>
      <c r="M6768" s="28"/>
      <c r="N6768" s="28"/>
      <c r="O6768" s="28"/>
      <c r="P6768" s="60"/>
      <c r="Q6768" s="60"/>
      <c r="R6768" s="60"/>
      <c r="S6768" s="60"/>
      <c r="T6768" s="60"/>
      <c r="U6768" s="60"/>
      <c r="V6768" s="46"/>
      <c r="W6768" s="28"/>
      <c r="X6768" s="28"/>
      <c r="Y6768" s="28"/>
      <c r="AA6768" s="77"/>
      <c r="AB6768" s="28"/>
      <c r="AC6768" s="28"/>
      <c r="AD6768" s="28"/>
      <c r="AE6768" s="28"/>
      <c r="AF6768" s="28"/>
      <c r="AG6768" s="28"/>
      <c r="AH6768" s="28"/>
      <c r="AI6768" s="28"/>
      <c r="AJ6768" s="28"/>
      <c r="AK6768" s="28"/>
      <c r="AL6768" s="28"/>
      <c r="AM6768" s="28"/>
      <c r="AN6768" s="28"/>
      <c r="AO6768" s="28"/>
      <c r="AP6768" s="28"/>
      <c r="AQ6768" s="28"/>
      <c r="AR6768" s="28"/>
      <c r="AS6768" s="28"/>
      <c r="AT6768" s="96"/>
      <c r="AU6768" s="28"/>
      <c r="AV6768" s="28"/>
      <c r="AW6768" s="28"/>
      <c r="AX6768" s="28"/>
      <c r="AY6768" s="28"/>
      <c r="AZ6768" s="28"/>
      <c r="BA6768" s="28"/>
      <c r="BB6768" s="28"/>
      <c r="BC6768" s="28"/>
      <c r="BD6768" s="28"/>
      <c r="BE6768" s="28"/>
    </row>
    <row r="6769" spans="3:57" ht="14.25" customHeight="1">
      <c r="C6769" s="46"/>
      <c r="D6769" s="28"/>
      <c r="E6769" s="28"/>
      <c r="F6769" s="28"/>
      <c r="G6769" s="28"/>
      <c r="H6769" s="28"/>
      <c r="I6769" s="28"/>
      <c r="J6769" s="28"/>
      <c r="K6769" s="28"/>
      <c r="L6769" s="28"/>
      <c r="M6769" s="28"/>
      <c r="N6769" s="28"/>
      <c r="O6769" s="28"/>
      <c r="P6769" s="60"/>
      <c r="Q6769" s="60"/>
      <c r="R6769" s="60"/>
      <c r="S6769" s="60"/>
      <c r="T6769" s="60"/>
      <c r="U6769" s="60"/>
      <c r="V6769" s="46"/>
      <c r="W6769" s="28"/>
      <c r="X6769" s="28"/>
      <c r="Y6769" s="28"/>
      <c r="AA6769" s="77"/>
      <c r="AB6769" s="28"/>
      <c r="AC6769" s="28"/>
      <c r="AD6769" s="28"/>
      <c r="AE6769" s="28"/>
      <c r="AF6769" s="28"/>
      <c r="AG6769" s="28"/>
      <c r="AH6769" s="28"/>
      <c r="AI6769" s="28"/>
      <c r="AJ6769" s="28"/>
      <c r="AK6769" s="28"/>
      <c r="AL6769" s="28"/>
      <c r="AM6769" s="28"/>
      <c r="AN6769" s="28"/>
      <c r="AO6769" s="28"/>
      <c r="AP6769" s="28"/>
      <c r="AQ6769" s="28"/>
      <c r="AR6769" s="28"/>
      <c r="AS6769" s="28"/>
      <c r="AT6769" s="96"/>
      <c r="AU6769" s="28"/>
      <c r="AV6769" s="28"/>
      <c r="AW6769" s="28"/>
      <c r="AX6769" s="28"/>
      <c r="AY6769" s="28"/>
      <c r="AZ6769" s="28"/>
      <c r="BA6769" s="28"/>
      <c r="BB6769" s="28"/>
      <c r="BC6769" s="28"/>
      <c r="BD6769" s="28"/>
      <c r="BE6769" s="28"/>
    </row>
    <row r="6770" spans="3:57" ht="14.25" customHeight="1">
      <c r="C6770" s="46"/>
      <c r="D6770" s="28"/>
      <c r="E6770" s="28"/>
      <c r="F6770" s="28"/>
      <c r="G6770" s="28"/>
      <c r="H6770" s="28"/>
      <c r="I6770" s="28"/>
      <c r="J6770" s="28"/>
      <c r="K6770" s="28"/>
      <c r="L6770" s="28"/>
      <c r="M6770" s="28"/>
      <c r="N6770" s="28"/>
      <c r="O6770" s="28"/>
      <c r="P6770" s="60"/>
      <c r="Q6770" s="60"/>
      <c r="R6770" s="60"/>
      <c r="S6770" s="60"/>
      <c r="T6770" s="60"/>
      <c r="U6770" s="60"/>
      <c r="V6770" s="46"/>
      <c r="W6770" s="28"/>
      <c r="X6770" s="28"/>
      <c r="Y6770" s="28"/>
      <c r="AA6770" s="77"/>
      <c r="AB6770" s="28"/>
      <c r="AC6770" s="28"/>
      <c r="AD6770" s="28"/>
      <c r="AE6770" s="28"/>
      <c r="AF6770" s="28"/>
      <c r="AG6770" s="28"/>
      <c r="AH6770" s="28"/>
      <c r="AI6770" s="28"/>
      <c r="AJ6770" s="28"/>
      <c r="AK6770" s="28"/>
      <c r="AL6770" s="28"/>
      <c r="AM6770" s="28"/>
      <c r="AN6770" s="28"/>
      <c r="AO6770" s="28"/>
      <c r="AP6770" s="28"/>
      <c r="AQ6770" s="28"/>
      <c r="AR6770" s="28"/>
      <c r="AS6770" s="28"/>
      <c r="AT6770" s="96"/>
      <c r="AU6770" s="28"/>
      <c r="AV6770" s="28"/>
      <c r="AW6770" s="28"/>
      <c r="AX6770" s="28"/>
      <c r="AY6770" s="28"/>
      <c r="AZ6770" s="28"/>
      <c r="BA6770" s="28"/>
      <c r="BB6770" s="28"/>
      <c r="BC6770" s="28"/>
      <c r="BD6770" s="28"/>
      <c r="BE6770" s="28"/>
    </row>
    <row r="6771" spans="3:57" ht="14.25" customHeight="1">
      <c r="C6771" s="46"/>
      <c r="D6771" s="28"/>
      <c r="E6771" s="28"/>
      <c r="F6771" s="28"/>
      <c r="G6771" s="28"/>
      <c r="H6771" s="28"/>
      <c r="I6771" s="28"/>
      <c r="J6771" s="28"/>
      <c r="K6771" s="28"/>
      <c r="L6771" s="28"/>
      <c r="M6771" s="28"/>
      <c r="N6771" s="28"/>
      <c r="O6771" s="28"/>
      <c r="P6771" s="60"/>
      <c r="Q6771" s="60"/>
      <c r="R6771" s="60"/>
      <c r="S6771" s="60"/>
      <c r="T6771" s="60"/>
      <c r="U6771" s="60"/>
      <c r="V6771" s="46"/>
      <c r="W6771" s="28"/>
      <c r="X6771" s="28"/>
      <c r="Y6771" s="28"/>
      <c r="AA6771" s="77"/>
      <c r="AB6771" s="28"/>
      <c r="AC6771" s="28"/>
      <c r="AD6771" s="28"/>
      <c r="AE6771" s="28"/>
      <c r="AF6771" s="28"/>
      <c r="AG6771" s="28"/>
      <c r="AH6771" s="28"/>
      <c r="AI6771" s="28"/>
      <c r="AJ6771" s="28"/>
      <c r="AK6771" s="28"/>
      <c r="AL6771" s="28"/>
      <c r="AM6771" s="28"/>
      <c r="AN6771" s="28"/>
      <c r="AO6771" s="28"/>
      <c r="AP6771" s="28"/>
      <c r="AQ6771" s="28"/>
      <c r="AR6771" s="28"/>
      <c r="AS6771" s="28"/>
      <c r="AT6771" s="96"/>
      <c r="AU6771" s="28"/>
      <c r="AV6771" s="28"/>
      <c r="AW6771" s="28"/>
      <c r="AX6771" s="28"/>
      <c r="AY6771" s="28"/>
      <c r="AZ6771" s="28"/>
      <c r="BA6771" s="28"/>
      <c r="BB6771" s="28"/>
      <c r="BC6771" s="28"/>
      <c r="BD6771" s="28"/>
      <c r="BE6771" s="28"/>
    </row>
    <row r="6772" spans="3:57" ht="14.25" customHeight="1">
      <c r="C6772" s="46"/>
      <c r="D6772" s="28"/>
      <c r="E6772" s="28"/>
      <c r="F6772" s="28"/>
      <c r="G6772" s="28"/>
      <c r="H6772" s="28"/>
      <c r="I6772" s="28"/>
      <c r="J6772" s="28"/>
      <c r="K6772" s="28"/>
      <c r="L6772" s="28"/>
      <c r="M6772" s="28"/>
      <c r="N6772" s="28"/>
      <c r="O6772" s="28"/>
      <c r="P6772" s="60"/>
      <c r="Q6772" s="60"/>
      <c r="R6772" s="60"/>
      <c r="S6772" s="60"/>
      <c r="T6772" s="60"/>
      <c r="U6772" s="60"/>
      <c r="V6772" s="46"/>
      <c r="W6772" s="28"/>
      <c r="X6772" s="28"/>
      <c r="Y6772" s="28"/>
      <c r="AA6772" s="77"/>
      <c r="AB6772" s="28"/>
      <c r="AC6772" s="28"/>
      <c r="AD6772" s="28"/>
      <c r="AE6772" s="28"/>
      <c r="AF6772" s="28"/>
      <c r="AG6772" s="28"/>
      <c r="AH6772" s="28"/>
      <c r="AI6772" s="28"/>
      <c r="AJ6772" s="28"/>
      <c r="AK6772" s="28"/>
      <c r="AL6772" s="28"/>
      <c r="AM6772" s="28"/>
      <c r="AN6772" s="28"/>
      <c r="AO6772" s="28"/>
      <c r="AP6772" s="28"/>
      <c r="AQ6772" s="28"/>
      <c r="AR6772" s="28"/>
      <c r="AS6772" s="28"/>
      <c r="AT6772" s="96"/>
      <c r="AU6772" s="28"/>
      <c r="AV6772" s="28"/>
      <c r="AW6772" s="28"/>
      <c r="AX6772" s="28"/>
      <c r="AY6772" s="28"/>
      <c r="AZ6772" s="28"/>
      <c r="BA6772" s="28"/>
      <c r="BB6772" s="28"/>
      <c r="BC6772" s="28"/>
      <c r="BD6772" s="28"/>
      <c r="BE6772" s="28"/>
    </row>
    <row r="6773" spans="3:57" ht="14.25" customHeight="1">
      <c r="C6773" s="46"/>
      <c r="D6773" s="28"/>
      <c r="E6773" s="28"/>
      <c r="F6773" s="28"/>
      <c r="G6773" s="28"/>
      <c r="H6773" s="28"/>
      <c r="I6773" s="28"/>
      <c r="J6773" s="28"/>
      <c r="K6773" s="28"/>
      <c r="L6773" s="28"/>
      <c r="M6773" s="28"/>
      <c r="N6773" s="28"/>
      <c r="O6773" s="28"/>
      <c r="P6773" s="60"/>
      <c r="Q6773" s="60"/>
      <c r="R6773" s="60"/>
      <c r="S6773" s="60"/>
      <c r="T6773" s="60"/>
      <c r="U6773" s="60"/>
      <c r="V6773" s="46"/>
      <c r="W6773" s="28"/>
      <c r="X6773" s="28"/>
      <c r="Y6773" s="28"/>
      <c r="AA6773" s="77"/>
      <c r="AB6773" s="28"/>
      <c r="AC6773" s="28"/>
      <c r="AD6773" s="28"/>
      <c r="AE6773" s="28"/>
      <c r="AF6773" s="28"/>
      <c r="AG6773" s="28"/>
      <c r="AH6773" s="28"/>
      <c r="AI6773" s="28"/>
      <c r="AJ6773" s="28"/>
      <c r="AK6773" s="28"/>
      <c r="AL6773" s="28"/>
      <c r="AM6773" s="28"/>
      <c r="AN6773" s="28"/>
      <c r="AO6773" s="28"/>
      <c r="AP6773" s="28"/>
      <c r="AQ6773" s="28"/>
      <c r="AR6773" s="28"/>
      <c r="AS6773" s="28"/>
      <c r="AT6773" s="96"/>
      <c r="AU6773" s="28"/>
      <c r="AV6773" s="28"/>
      <c r="AW6773" s="28"/>
      <c r="AX6773" s="28"/>
      <c r="AY6773" s="28"/>
      <c r="AZ6773" s="28"/>
      <c r="BA6773" s="28"/>
      <c r="BB6773" s="28"/>
      <c r="BC6773" s="28"/>
      <c r="BD6773" s="28"/>
      <c r="BE6773" s="28"/>
    </row>
    <row r="6774" spans="3:57" ht="14.25" customHeight="1">
      <c r="C6774" s="46"/>
      <c r="D6774" s="28"/>
      <c r="E6774" s="28"/>
      <c r="F6774" s="28"/>
      <c r="G6774" s="28"/>
      <c r="H6774" s="28"/>
      <c r="I6774" s="28"/>
      <c r="J6774" s="28"/>
      <c r="K6774" s="28"/>
      <c r="L6774" s="28"/>
      <c r="M6774" s="28"/>
      <c r="N6774" s="28"/>
      <c r="O6774" s="28"/>
      <c r="P6774" s="60"/>
      <c r="Q6774" s="60"/>
      <c r="R6774" s="60"/>
      <c r="S6774" s="60"/>
      <c r="T6774" s="60"/>
      <c r="U6774" s="60"/>
      <c r="V6774" s="46"/>
      <c r="W6774" s="28"/>
      <c r="X6774" s="28"/>
      <c r="Y6774" s="28"/>
      <c r="AA6774" s="77"/>
      <c r="AB6774" s="28"/>
      <c r="AC6774" s="28"/>
      <c r="AD6774" s="28"/>
      <c r="AE6774" s="28"/>
      <c r="AF6774" s="28"/>
      <c r="AG6774" s="28"/>
      <c r="AH6774" s="28"/>
      <c r="AI6774" s="28"/>
      <c r="AJ6774" s="28"/>
      <c r="AK6774" s="28"/>
      <c r="AL6774" s="28"/>
      <c r="AM6774" s="28"/>
      <c r="AN6774" s="28"/>
      <c r="AO6774" s="28"/>
      <c r="AP6774" s="28"/>
      <c r="AQ6774" s="28"/>
      <c r="AR6774" s="28"/>
      <c r="AS6774" s="28"/>
      <c r="AT6774" s="96"/>
      <c r="AU6774" s="28"/>
      <c r="AV6774" s="28"/>
      <c r="AW6774" s="28"/>
      <c r="AX6774" s="28"/>
      <c r="AY6774" s="28"/>
      <c r="AZ6774" s="28"/>
      <c r="BA6774" s="28"/>
      <c r="BB6774" s="28"/>
      <c r="BC6774" s="28"/>
      <c r="BD6774" s="28"/>
      <c r="BE6774" s="28"/>
    </row>
    <row r="6775" spans="3:57" ht="14.25" customHeight="1">
      <c r="C6775" s="46"/>
      <c r="D6775" s="28"/>
      <c r="E6775" s="28"/>
      <c r="F6775" s="28"/>
      <c r="G6775" s="28"/>
      <c r="H6775" s="28"/>
      <c r="I6775" s="28"/>
      <c r="J6775" s="28"/>
      <c r="K6775" s="28"/>
      <c r="L6775" s="28"/>
      <c r="M6775" s="28"/>
      <c r="N6775" s="28"/>
      <c r="O6775" s="28"/>
      <c r="P6775" s="60"/>
      <c r="Q6775" s="60"/>
      <c r="R6775" s="60"/>
      <c r="S6775" s="60"/>
      <c r="T6775" s="60"/>
      <c r="U6775" s="60"/>
      <c r="V6775" s="46"/>
      <c r="W6775" s="28"/>
      <c r="X6775" s="28"/>
      <c r="Y6775" s="28"/>
      <c r="AA6775" s="77"/>
      <c r="AB6775" s="28"/>
      <c r="AC6775" s="28"/>
      <c r="AD6775" s="28"/>
      <c r="AE6775" s="28"/>
      <c r="AF6775" s="28"/>
      <c r="AG6775" s="28"/>
      <c r="AH6775" s="28"/>
      <c r="AI6775" s="28"/>
      <c r="AJ6775" s="28"/>
      <c r="AK6775" s="28"/>
      <c r="AL6775" s="28"/>
      <c r="AM6775" s="28"/>
      <c r="AN6775" s="28"/>
      <c r="AO6775" s="28"/>
      <c r="AP6775" s="28"/>
      <c r="AQ6775" s="28"/>
      <c r="AR6775" s="28"/>
      <c r="AS6775" s="28"/>
      <c r="AT6775" s="96"/>
      <c r="AU6775" s="28"/>
      <c r="AV6775" s="28"/>
      <c r="AW6775" s="28"/>
      <c r="AX6775" s="28"/>
      <c r="AY6775" s="28"/>
      <c r="AZ6775" s="28"/>
      <c r="BA6775" s="28"/>
      <c r="BB6775" s="28"/>
      <c r="BC6775" s="28"/>
      <c r="BD6775" s="28"/>
      <c r="BE6775" s="28"/>
    </row>
    <row r="6776" spans="3:57" ht="14.25" customHeight="1">
      <c r="C6776" s="46"/>
      <c r="D6776" s="28"/>
      <c r="E6776" s="28"/>
      <c r="F6776" s="28"/>
      <c r="G6776" s="28"/>
      <c r="H6776" s="28"/>
      <c r="I6776" s="28"/>
      <c r="J6776" s="28"/>
      <c r="K6776" s="28"/>
      <c r="L6776" s="28"/>
      <c r="M6776" s="28"/>
      <c r="N6776" s="28"/>
      <c r="O6776" s="28"/>
      <c r="P6776" s="60"/>
      <c r="Q6776" s="60"/>
      <c r="R6776" s="60"/>
      <c r="S6776" s="60"/>
      <c r="T6776" s="60"/>
      <c r="U6776" s="60"/>
      <c r="V6776" s="46"/>
      <c r="W6776" s="28"/>
      <c r="X6776" s="28"/>
      <c r="Y6776" s="28"/>
      <c r="AA6776" s="77"/>
      <c r="AB6776" s="28"/>
      <c r="AC6776" s="28"/>
      <c r="AD6776" s="28"/>
      <c r="AE6776" s="28"/>
      <c r="AF6776" s="28"/>
      <c r="AG6776" s="28"/>
      <c r="AH6776" s="28"/>
      <c r="AI6776" s="28"/>
      <c r="AJ6776" s="28"/>
      <c r="AK6776" s="28"/>
      <c r="AL6776" s="28"/>
      <c r="AM6776" s="28"/>
      <c r="AN6776" s="28"/>
      <c r="AO6776" s="28"/>
      <c r="AP6776" s="28"/>
      <c r="AQ6776" s="28"/>
      <c r="AR6776" s="28"/>
      <c r="AS6776" s="28"/>
      <c r="AT6776" s="96"/>
      <c r="AU6776" s="28"/>
      <c r="AV6776" s="28"/>
      <c r="AW6776" s="28"/>
      <c r="AX6776" s="28"/>
      <c r="AY6776" s="28"/>
      <c r="AZ6776" s="28"/>
      <c r="BA6776" s="28"/>
      <c r="BB6776" s="28"/>
      <c r="BC6776" s="28"/>
      <c r="BD6776" s="28"/>
      <c r="BE6776" s="28"/>
    </row>
    <row r="6777" spans="3:57" ht="14.25" customHeight="1">
      <c r="C6777" s="46"/>
      <c r="D6777" s="28"/>
      <c r="E6777" s="28"/>
      <c r="F6777" s="28"/>
      <c r="G6777" s="28"/>
      <c r="H6777" s="28"/>
      <c r="I6777" s="28"/>
      <c r="J6777" s="28"/>
      <c r="K6777" s="28"/>
      <c r="L6777" s="28"/>
      <c r="M6777" s="28"/>
      <c r="N6777" s="28"/>
      <c r="O6777" s="28"/>
      <c r="P6777" s="60"/>
      <c r="Q6777" s="60"/>
      <c r="R6777" s="60"/>
      <c r="S6777" s="60"/>
      <c r="T6777" s="60"/>
      <c r="U6777" s="60"/>
      <c r="V6777" s="46"/>
      <c r="W6777" s="28"/>
      <c r="X6777" s="28"/>
      <c r="Y6777" s="28"/>
      <c r="AA6777" s="77"/>
      <c r="AB6777" s="28"/>
      <c r="AC6777" s="28"/>
      <c r="AD6777" s="28"/>
      <c r="AE6777" s="28"/>
      <c r="AF6777" s="28"/>
      <c r="AG6777" s="28"/>
      <c r="AH6777" s="28"/>
      <c r="AI6777" s="28"/>
      <c r="AJ6777" s="28"/>
      <c r="AK6777" s="28"/>
      <c r="AL6777" s="28"/>
      <c r="AM6777" s="28"/>
      <c r="AN6777" s="28"/>
      <c r="AO6777" s="28"/>
      <c r="AP6777" s="28"/>
      <c r="AQ6777" s="28"/>
      <c r="AR6777" s="28"/>
      <c r="AS6777" s="28"/>
      <c r="AT6777" s="96"/>
      <c r="AU6777" s="28"/>
      <c r="AV6777" s="28"/>
      <c r="AW6777" s="28"/>
      <c r="AX6777" s="28"/>
      <c r="AY6777" s="28"/>
      <c r="AZ6777" s="28"/>
      <c r="BA6777" s="28"/>
      <c r="BB6777" s="28"/>
      <c r="BC6777" s="28"/>
      <c r="BD6777" s="28"/>
      <c r="BE6777" s="28"/>
    </row>
    <row r="6778" spans="3:57" ht="14.25" customHeight="1">
      <c r="C6778" s="46"/>
      <c r="D6778" s="28"/>
      <c r="E6778" s="28"/>
      <c r="F6778" s="28"/>
      <c r="G6778" s="28"/>
      <c r="H6778" s="28"/>
      <c r="I6778" s="28"/>
      <c r="J6778" s="28"/>
      <c r="K6778" s="28"/>
      <c r="L6778" s="28"/>
      <c r="M6778" s="28"/>
      <c r="N6778" s="28"/>
      <c r="O6778" s="28"/>
      <c r="P6778" s="60"/>
      <c r="Q6778" s="60"/>
      <c r="R6778" s="60"/>
      <c r="S6778" s="60"/>
      <c r="T6778" s="60"/>
      <c r="U6778" s="60"/>
      <c r="V6778" s="46"/>
      <c r="W6778" s="28"/>
      <c r="X6778" s="28"/>
      <c r="Y6778" s="28"/>
      <c r="AA6778" s="77"/>
      <c r="AB6778" s="28"/>
      <c r="AC6778" s="28"/>
      <c r="AD6778" s="28"/>
      <c r="AE6778" s="28"/>
      <c r="AF6778" s="28"/>
      <c r="AG6778" s="28"/>
      <c r="AH6778" s="28"/>
      <c r="AI6778" s="28"/>
      <c r="AJ6778" s="28"/>
      <c r="AK6778" s="28"/>
      <c r="AL6778" s="28"/>
      <c r="AM6778" s="28"/>
      <c r="AN6778" s="28"/>
      <c r="AO6778" s="28"/>
      <c r="AP6778" s="28"/>
      <c r="AQ6778" s="28"/>
      <c r="AR6778" s="28"/>
      <c r="AS6778" s="28"/>
      <c r="AT6778" s="96"/>
      <c r="AU6778" s="28"/>
      <c r="AV6778" s="28"/>
      <c r="AW6778" s="28"/>
      <c r="AX6778" s="28"/>
      <c r="AY6778" s="28"/>
      <c r="AZ6778" s="28"/>
      <c r="BA6778" s="28"/>
      <c r="BB6778" s="28"/>
      <c r="BC6778" s="28"/>
      <c r="BD6778" s="28"/>
      <c r="BE6778" s="28"/>
    </row>
    <row r="6779" spans="3:57" ht="14.25" customHeight="1">
      <c r="C6779" s="46"/>
      <c r="D6779" s="28"/>
      <c r="E6779" s="28"/>
      <c r="F6779" s="28"/>
      <c r="G6779" s="28"/>
      <c r="H6779" s="28"/>
      <c r="I6779" s="28"/>
      <c r="J6779" s="28"/>
      <c r="K6779" s="28"/>
      <c r="L6779" s="28"/>
      <c r="M6779" s="28"/>
      <c r="N6779" s="28"/>
      <c r="O6779" s="28"/>
      <c r="P6779" s="60"/>
      <c r="Q6779" s="60"/>
      <c r="R6779" s="60"/>
      <c r="S6779" s="60"/>
      <c r="T6779" s="60"/>
      <c r="U6779" s="60"/>
      <c r="V6779" s="46"/>
      <c r="W6779" s="28"/>
      <c r="X6779" s="28"/>
      <c r="Y6779" s="28"/>
      <c r="AA6779" s="77"/>
      <c r="AB6779" s="28"/>
      <c r="AC6779" s="28"/>
      <c r="AD6779" s="28"/>
      <c r="AE6779" s="28"/>
      <c r="AF6779" s="28"/>
      <c r="AG6779" s="28"/>
      <c r="AH6779" s="28"/>
      <c r="AI6779" s="28"/>
      <c r="AJ6779" s="28"/>
      <c r="AK6779" s="28"/>
      <c r="AL6779" s="28"/>
      <c r="AM6779" s="28"/>
      <c r="AN6779" s="28"/>
      <c r="AO6779" s="28"/>
      <c r="AP6779" s="28"/>
      <c r="AQ6779" s="28"/>
      <c r="AR6779" s="28"/>
      <c r="AS6779" s="28"/>
      <c r="AT6779" s="96"/>
      <c r="AU6779" s="28"/>
      <c r="AV6779" s="28"/>
      <c r="AW6779" s="28"/>
      <c r="AX6779" s="28"/>
      <c r="AY6779" s="28"/>
      <c r="AZ6779" s="28"/>
      <c r="BA6779" s="28"/>
      <c r="BB6779" s="28"/>
      <c r="BC6779" s="28"/>
      <c r="BD6779" s="28"/>
      <c r="BE6779" s="28"/>
    </row>
    <row r="6780" spans="3:57" ht="14.25" customHeight="1">
      <c r="C6780" s="46"/>
      <c r="D6780" s="28"/>
      <c r="E6780" s="28"/>
      <c r="F6780" s="28"/>
      <c r="G6780" s="28"/>
      <c r="H6780" s="28"/>
      <c r="I6780" s="28"/>
      <c r="J6780" s="28"/>
      <c r="K6780" s="28"/>
      <c r="L6780" s="28"/>
      <c r="M6780" s="28"/>
      <c r="N6780" s="28"/>
      <c r="O6780" s="28"/>
      <c r="P6780" s="60"/>
      <c r="Q6780" s="60"/>
      <c r="R6780" s="60"/>
      <c r="S6780" s="60"/>
      <c r="T6780" s="60"/>
      <c r="U6780" s="60"/>
      <c r="V6780" s="46"/>
      <c r="W6780" s="28"/>
      <c r="X6780" s="28"/>
      <c r="Y6780" s="28"/>
      <c r="AA6780" s="77"/>
      <c r="AB6780" s="28"/>
      <c r="AC6780" s="28"/>
      <c r="AD6780" s="28"/>
      <c r="AE6780" s="28"/>
      <c r="AF6780" s="28"/>
      <c r="AG6780" s="28"/>
      <c r="AH6780" s="28"/>
      <c r="AI6780" s="28"/>
      <c r="AJ6780" s="28"/>
      <c r="AK6780" s="28"/>
      <c r="AL6780" s="28"/>
      <c r="AM6780" s="28"/>
      <c r="AN6780" s="28"/>
      <c r="AO6780" s="28"/>
      <c r="AP6780" s="28"/>
      <c r="AQ6780" s="28"/>
      <c r="AR6780" s="28"/>
      <c r="AS6780" s="28"/>
      <c r="AT6780" s="96"/>
      <c r="AU6780" s="28"/>
      <c r="AV6780" s="28"/>
      <c r="AW6780" s="28"/>
      <c r="AX6780" s="28"/>
      <c r="AY6780" s="28"/>
      <c r="AZ6780" s="28"/>
      <c r="BA6780" s="28"/>
      <c r="BB6780" s="28"/>
      <c r="BC6780" s="28"/>
      <c r="BD6780" s="28"/>
      <c r="BE6780" s="28"/>
    </row>
    <row r="6781" spans="3:57" ht="14.25" customHeight="1">
      <c r="C6781" s="46"/>
      <c r="D6781" s="28"/>
      <c r="E6781" s="28"/>
      <c r="F6781" s="28"/>
      <c r="G6781" s="28"/>
      <c r="H6781" s="28"/>
      <c r="I6781" s="28"/>
      <c r="J6781" s="28"/>
      <c r="K6781" s="28"/>
      <c r="L6781" s="28"/>
      <c r="M6781" s="28"/>
      <c r="N6781" s="28"/>
      <c r="O6781" s="28"/>
      <c r="P6781" s="60"/>
      <c r="Q6781" s="60"/>
      <c r="R6781" s="60"/>
      <c r="S6781" s="60"/>
      <c r="T6781" s="60"/>
      <c r="U6781" s="60"/>
      <c r="V6781" s="46"/>
      <c r="W6781" s="28"/>
      <c r="X6781" s="28"/>
      <c r="Y6781" s="28"/>
      <c r="AA6781" s="77"/>
      <c r="AB6781" s="28"/>
      <c r="AC6781" s="28"/>
      <c r="AD6781" s="28"/>
      <c r="AE6781" s="28"/>
      <c r="AF6781" s="28"/>
      <c r="AG6781" s="28"/>
      <c r="AH6781" s="28"/>
      <c r="AI6781" s="28"/>
      <c r="AJ6781" s="28"/>
      <c r="AK6781" s="28"/>
      <c r="AL6781" s="28"/>
      <c r="AM6781" s="28"/>
      <c r="AN6781" s="28"/>
      <c r="AO6781" s="28"/>
      <c r="AP6781" s="28"/>
      <c r="AQ6781" s="28"/>
      <c r="AR6781" s="28"/>
      <c r="AS6781" s="28"/>
      <c r="AT6781" s="96"/>
      <c r="AU6781" s="28"/>
      <c r="AV6781" s="28"/>
      <c r="AW6781" s="28"/>
      <c r="AX6781" s="28"/>
      <c r="AY6781" s="28"/>
      <c r="AZ6781" s="28"/>
      <c r="BA6781" s="28"/>
      <c r="BB6781" s="28"/>
      <c r="BC6781" s="28"/>
      <c r="BD6781" s="28"/>
      <c r="BE6781" s="28"/>
    </row>
    <row r="6782" spans="3:57" ht="14.25" customHeight="1">
      <c r="C6782" s="46"/>
      <c r="D6782" s="28"/>
      <c r="E6782" s="28"/>
      <c r="F6782" s="28"/>
      <c r="G6782" s="28"/>
      <c r="H6782" s="28"/>
      <c r="I6782" s="28"/>
      <c r="J6782" s="28"/>
      <c r="K6782" s="28"/>
      <c r="L6782" s="28"/>
      <c r="M6782" s="28"/>
      <c r="N6782" s="28"/>
      <c r="O6782" s="28"/>
      <c r="P6782" s="60"/>
      <c r="Q6782" s="60"/>
      <c r="R6782" s="60"/>
      <c r="S6782" s="60"/>
      <c r="T6782" s="60"/>
      <c r="U6782" s="60"/>
      <c r="V6782" s="46"/>
      <c r="W6782" s="28"/>
      <c r="X6782" s="28"/>
      <c r="Y6782" s="28"/>
      <c r="AA6782" s="77"/>
      <c r="AB6782" s="28"/>
      <c r="AC6782" s="28"/>
      <c r="AD6782" s="28"/>
      <c r="AE6782" s="28"/>
      <c r="AF6782" s="28"/>
      <c r="AG6782" s="28"/>
      <c r="AH6782" s="28"/>
      <c r="AI6782" s="28"/>
      <c r="AJ6782" s="28"/>
      <c r="AK6782" s="28"/>
      <c r="AL6782" s="28"/>
      <c r="AM6782" s="28"/>
      <c r="AN6782" s="28"/>
      <c r="AO6782" s="28"/>
      <c r="AP6782" s="28"/>
      <c r="AQ6782" s="28"/>
      <c r="AR6782" s="28"/>
      <c r="AS6782" s="28"/>
      <c r="AT6782" s="96"/>
      <c r="AU6782" s="28"/>
      <c r="AV6782" s="28"/>
      <c r="AW6782" s="28"/>
      <c r="AX6782" s="28"/>
      <c r="AY6782" s="28"/>
      <c r="AZ6782" s="28"/>
      <c r="BA6782" s="28"/>
      <c r="BB6782" s="28"/>
      <c r="BC6782" s="28"/>
      <c r="BD6782" s="28"/>
      <c r="BE6782" s="28"/>
    </row>
    <row r="6783" spans="3:57" ht="14.25" customHeight="1">
      <c r="C6783" s="46"/>
      <c r="D6783" s="28"/>
      <c r="E6783" s="28"/>
      <c r="F6783" s="28"/>
      <c r="G6783" s="28"/>
      <c r="H6783" s="28"/>
      <c r="I6783" s="28"/>
      <c r="J6783" s="28"/>
      <c r="K6783" s="28"/>
      <c r="L6783" s="28"/>
      <c r="M6783" s="28"/>
      <c r="N6783" s="28"/>
      <c r="O6783" s="28"/>
      <c r="P6783" s="60"/>
      <c r="Q6783" s="60"/>
      <c r="R6783" s="60"/>
      <c r="S6783" s="60"/>
      <c r="T6783" s="60"/>
      <c r="U6783" s="60"/>
      <c r="V6783" s="46"/>
      <c r="W6783" s="28"/>
      <c r="X6783" s="28"/>
      <c r="Y6783" s="28"/>
      <c r="AA6783" s="77"/>
      <c r="AB6783" s="28"/>
      <c r="AC6783" s="28"/>
      <c r="AD6783" s="28"/>
      <c r="AE6783" s="28"/>
      <c r="AF6783" s="28"/>
      <c r="AG6783" s="28"/>
      <c r="AH6783" s="28"/>
      <c r="AI6783" s="28"/>
      <c r="AJ6783" s="28"/>
      <c r="AK6783" s="28"/>
      <c r="AL6783" s="28"/>
      <c r="AM6783" s="28"/>
      <c r="AN6783" s="28"/>
      <c r="AO6783" s="28"/>
      <c r="AP6783" s="28"/>
      <c r="AQ6783" s="28"/>
      <c r="AR6783" s="28"/>
      <c r="AS6783" s="28"/>
      <c r="AT6783" s="96"/>
      <c r="AU6783" s="28"/>
      <c r="AV6783" s="28"/>
      <c r="AW6783" s="28"/>
      <c r="AX6783" s="28"/>
      <c r="AY6783" s="28"/>
      <c r="AZ6783" s="28"/>
      <c r="BA6783" s="28"/>
      <c r="BB6783" s="28"/>
      <c r="BC6783" s="28"/>
      <c r="BD6783" s="28"/>
      <c r="BE6783" s="28"/>
    </row>
    <row r="6784" spans="3:57" ht="14.25" customHeight="1">
      <c r="C6784" s="46"/>
      <c r="D6784" s="28"/>
      <c r="E6784" s="28"/>
      <c r="F6784" s="28"/>
      <c r="G6784" s="28"/>
      <c r="H6784" s="28"/>
      <c r="I6784" s="28"/>
      <c r="J6784" s="28"/>
      <c r="K6784" s="28"/>
      <c r="L6784" s="28"/>
      <c r="M6784" s="28"/>
      <c r="N6784" s="28"/>
      <c r="O6784" s="28"/>
      <c r="P6784" s="60"/>
      <c r="Q6784" s="60"/>
      <c r="R6784" s="60"/>
      <c r="S6784" s="60"/>
      <c r="T6784" s="60"/>
      <c r="U6784" s="60"/>
      <c r="V6784" s="46"/>
      <c r="W6784" s="28"/>
      <c r="X6784" s="28"/>
      <c r="Y6784" s="28"/>
      <c r="AA6784" s="77"/>
      <c r="AB6784" s="28"/>
      <c r="AC6784" s="28"/>
      <c r="AD6784" s="28"/>
      <c r="AE6784" s="28"/>
      <c r="AF6784" s="28"/>
      <c r="AG6784" s="28"/>
      <c r="AH6784" s="28"/>
      <c r="AI6784" s="28"/>
      <c r="AJ6784" s="28"/>
      <c r="AK6784" s="28"/>
      <c r="AL6784" s="28"/>
      <c r="AM6784" s="28"/>
      <c r="AN6784" s="28"/>
      <c r="AO6784" s="28"/>
      <c r="AP6784" s="28"/>
      <c r="AQ6784" s="28"/>
      <c r="AR6784" s="28"/>
      <c r="AS6784" s="28"/>
      <c r="AT6784" s="96"/>
      <c r="AU6784" s="28"/>
      <c r="AV6784" s="28"/>
      <c r="AW6784" s="28"/>
      <c r="AX6784" s="28"/>
      <c r="AY6784" s="28"/>
      <c r="AZ6784" s="28"/>
      <c r="BA6784" s="28"/>
      <c r="BB6784" s="28"/>
      <c r="BC6784" s="28"/>
      <c r="BD6784" s="28"/>
      <c r="BE6784" s="28"/>
    </row>
    <row r="6785" spans="3:57" ht="14.25" customHeight="1">
      <c r="C6785" s="46"/>
      <c r="D6785" s="28"/>
      <c r="E6785" s="28"/>
      <c r="F6785" s="28"/>
      <c r="G6785" s="28"/>
      <c r="H6785" s="28"/>
      <c r="I6785" s="28"/>
      <c r="J6785" s="28"/>
      <c r="K6785" s="28"/>
      <c r="L6785" s="28"/>
      <c r="M6785" s="28"/>
      <c r="N6785" s="28"/>
      <c r="O6785" s="28"/>
      <c r="P6785" s="60"/>
      <c r="Q6785" s="60"/>
      <c r="R6785" s="60"/>
      <c r="S6785" s="60"/>
      <c r="T6785" s="60"/>
      <c r="U6785" s="60"/>
      <c r="V6785" s="46"/>
      <c r="W6785" s="28"/>
      <c r="X6785" s="28"/>
      <c r="Y6785" s="28"/>
      <c r="AA6785" s="77"/>
      <c r="AB6785" s="28"/>
      <c r="AC6785" s="28"/>
      <c r="AD6785" s="28"/>
      <c r="AE6785" s="28"/>
      <c r="AF6785" s="28"/>
      <c r="AG6785" s="28"/>
      <c r="AH6785" s="28"/>
      <c r="AI6785" s="28"/>
      <c r="AJ6785" s="28"/>
      <c r="AK6785" s="28"/>
      <c r="AL6785" s="28"/>
      <c r="AM6785" s="28"/>
      <c r="AN6785" s="28"/>
      <c r="AO6785" s="28"/>
      <c r="AP6785" s="28"/>
      <c r="AQ6785" s="28"/>
      <c r="AR6785" s="28"/>
      <c r="AS6785" s="28"/>
      <c r="AT6785" s="96"/>
      <c r="AU6785" s="28"/>
      <c r="AV6785" s="28"/>
      <c r="AW6785" s="28"/>
      <c r="AX6785" s="28"/>
      <c r="AY6785" s="28"/>
      <c r="AZ6785" s="28"/>
      <c r="BA6785" s="28"/>
      <c r="BB6785" s="28"/>
      <c r="BC6785" s="28"/>
      <c r="BD6785" s="28"/>
      <c r="BE6785" s="28"/>
    </row>
    <row r="6786" spans="3:57" ht="14.25" customHeight="1">
      <c r="C6786" s="46"/>
      <c r="D6786" s="28"/>
      <c r="E6786" s="28"/>
      <c r="F6786" s="28"/>
      <c r="G6786" s="28"/>
      <c r="H6786" s="28"/>
      <c r="I6786" s="28"/>
      <c r="J6786" s="28"/>
      <c r="K6786" s="28"/>
      <c r="L6786" s="28"/>
      <c r="M6786" s="28"/>
      <c r="N6786" s="28"/>
      <c r="O6786" s="28"/>
      <c r="P6786" s="60"/>
      <c r="Q6786" s="60"/>
      <c r="R6786" s="60"/>
      <c r="S6786" s="60"/>
      <c r="T6786" s="60"/>
      <c r="U6786" s="60"/>
      <c r="V6786" s="46"/>
      <c r="W6786" s="28"/>
      <c r="X6786" s="28"/>
      <c r="Y6786" s="28"/>
      <c r="AA6786" s="77"/>
      <c r="AB6786" s="28"/>
      <c r="AC6786" s="28"/>
      <c r="AD6786" s="28"/>
      <c r="AE6786" s="28"/>
      <c r="AF6786" s="28"/>
      <c r="AG6786" s="28"/>
      <c r="AH6786" s="28"/>
      <c r="AI6786" s="28"/>
      <c r="AJ6786" s="28"/>
      <c r="AK6786" s="28"/>
      <c r="AL6786" s="28"/>
      <c r="AM6786" s="28"/>
      <c r="AN6786" s="28"/>
      <c r="AO6786" s="28"/>
      <c r="AP6786" s="28"/>
      <c r="AQ6786" s="28"/>
      <c r="AR6786" s="28"/>
      <c r="AS6786" s="28"/>
      <c r="AT6786" s="96"/>
      <c r="AU6786" s="28"/>
      <c r="AV6786" s="28"/>
      <c r="AW6786" s="28"/>
      <c r="AX6786" s="28"/>
      <c r="AY6786" s="28"/>
      <c r="AZ6786" s="28"/>
      <c r="BA6786" s="28"/>
      <c r="BB6786" s="28"/>
      <c r="BC6786" s="28"/>
      <c r="BD6786" s="28"/>
      <c r="BE6786" s="28"/>
    </row>
    <row r="6787" spans="3:57" ht="14.25" customHeight="1">
      <c r="C6787" s="46"/>
      <c r="D6787" s="28"/>
      <c r="E6787" s="28"/>
      <c r="F6787" s="28"/>
      <c r="G6787" s="28"/>
      <c r="H6787" s="28"/>
      <c r="I6787" s="28"/>
      <c r="J6787" s="28"/>
      <c r="K6787" s="28"/>
      <c r="L6787" s="28"/>
      <c r="M6787" s="28"/>
      <c r="N6787" s="28"/>
      <c r="O6787" s="28"/>
      <c r="P6787" s="60"/>
      <c r="Q6787" s="60"/>
      <c r="R6787" s="60"/>
      <c r="S6787" s="60"/>
      <c r="T6787" s="60"/>
      <c r="U6787" s="60"/>
      <c r="V6787" s="46"/>
      <c r="W6787" s="28"/>
      <c r="X6787" s="28"/>
      <c r="Y6787" s="28"/>
      <c r="AA6787" s="77"/>
      <c r="AB6787" s="28"/>
      <c r="AC6787" s="28"/>
      <c r="AD6787" s="28"/>
      <c r="AE6787" s="28"/>
      <c r="AF6787" s="28"/>
      <c r="AG6787" s="28"/>
      <c r="AH6787" s="28"/>
      <c r="AI6787" s="28"/>
      <c r="AJ6787" s="28"/>
      <c r="AK6787" s="28"/>
      <c r="AL6787" s="28"/>
      <c r="AM6787" s="28"/>
      <c r="AN6787" s="28"/>
      <c r="AO6787" s="28"/>
      <c r="AP6787" s="28"/>
      <c r="AQ6787" s="28"/>
      <c r="AR6787" s="28"/>
      <c r="AS6787" s="28"/>
      <c r="AT6787" s="96"/>
      <c r="AU6787" s="28"/>
      <c r="AV6787" s="28"/>
      <c r="AW6787" s="28"/>
      <c r="AX6787" s="28"/>
      <c r="AY6787" s="28"/>
      <c r="AZ6787" s="28"/>
      <c r="BA6787" s="28"/>
      <c r="BB6787" s="28"/>
      <c r="BC6787" s="28"/>
      <c r="BD6787" s="28"/>
      <c r="BE6787" s="28"/>
    </row>
    <row r="6788" spans="3:57" ht="14.25" customHeight="1">
      <c r="C6788" s="46"/>
      <c r="D6788" s="28"/>
      <c r="E6788" s="28"/>
      <c r="F6788" s="28"/>
      <c r="G6788" s="28"/>
      <c r="H6788" s="28"/>
      <c r="I6788" s="28"/>
      <c r="J6788" s="28"/>
      <c r="K6788" s="28"/>
      <c r="L6788" s="28"/>
      <c r="M6788" s="28"/>
      <c r="N6788" s="28"/>
      <c r="O6788" s="28"/>
      <c r="P6788" s="60"/>
      <c r="Q6788" s="60"/>
      <c r="R6788" s="60"/>
      <c r="S6788" s="60"/>
      <c r="T6788" s="60"/>
      <c r="U6788" s="60"/>
      <c r="V6788" s="46"/>
      <c r="W6788" s="28"/>
      <c r="X6788" s="28"/>
      <c r="Y6788" s="28"/>
      <c r="AA6788" s="77"/>
      <c r="AB6788" s="28"/>
      <c r="AC6788" s="28"/>
      <c r="AD6788" s="28"/>
      <c r="AE6788" s="28"/>
      <c r="AF6788" s="28"/>
      <c r="AG6788" s="28"/>
      <c r="AH6788" s="28"/>
      <c r="AI6788" s="28"/>
      <c r="AJ6788" s="28"/>
      <c r="AK6788" s="28"/>
      <c r="AL6788" s="28"/>
      <c r="AM6788" s="28"/>
      <c r="AN6788" s="28"/>
      <c r="AO6788" s="28"/>
      <c r="AP6788" s="28"/>
      <c r="AQ6788" s="28"/>
      <c r="AR6788" s="28"/>
      <c r="AS6788" s="28"/>
      <c r="AT6788" s="96"/>
      <c r="AU6788" s="28"/>
      <c r="AV6788" s="28"/>
      <c r="AW6788" s="28"/>
      <c r="AX6788" s="28"/>
      <c r="AY6788" s="28"/>
      <c r="AZ6788" s="28"/>
      <c r="BA6788" s="28"/>
      <c r="BB6788" s="28"/>
      <c r="BC6788" s="28"/>
      <c r="BD6788" s="28"/>
      <c r="BE6788" s="28"/>
    </row>
    <row r="6789" spans="3:57" ht="14.25" customHeight="1">
      <c r="C6789" s="46"/>
      <c r="D6789" s="28"/>
      <c r="E6789" s="28"/>
      <c r="F6789" s="28"/>
      <c r="G6789" s="28"/>
      <c r="H6789" s="28"/>
      <c r="I6789" s="28"/>
      <c r="J6789" s="28"/>
      <c r="K6789" s="28"/>
      <c r="L6789" s="28"/>
      <c r="M6789" s="28"/>
      <c r="N6789" s="28"/>
      <c r="O6789" s="28"/>
      <c r="P6789" s="60"/>
      <c r="Q6789" s="60"/>
      <c r="R6789" s="60"/>
      <c r="S6789" s="60"/>
      <c r="T6789" s="60"/>
      <c r="U6789" s="60"/>
      <c r="V6789" s="46"/>
      <c r="W6789" s="28"/>
      <c r="X6789" s="28"/>
      <c r="Y6789" s="28"/>
      <c r="AA6789" s="77"/>
      <c r="AB6789" s="28"/>
      <c r="AC6789" s="28"/>
      <c r="AD6789" s="28"/>
      <c r="AE6789" s="28"/>
      <c r="AF6789" s="28"/>
      <c r="AG6789" s="28"/>
      <c r="AH6789" s="28"/>
      <c r="AI6789" s="28"/>
      <c r="AJ6789" s="28"/>
      <c r="AK6789" s="28"/>
      <c r="AL6789" s="28"/>
      <c r="AM6789" s="28"/>
      <c r="AN6789" s="28"/>
      <c r="AO6789" s="28"/>
      <c r="AP6789" s="28"/>
      <c r="AQ6789" s="28"/>
      <c r="AR6789" s="28"/>
      <c r="AS6789" s="28"/>
      <c r="AT6789" s="96"/>
      <c r="AU6789" s="28"/>
      <c r="AV6789" s="28"/>
      <c r="AW6789" s="28"/>
      <c r="AX6789" s="28"/>
      <c r="AY6789" s="28"/>
      <c r="AZ6789" s="28"/>
      <c r="BA6789" s="28"/>
      <c r="BB6789" s="28"/>
      <c r="BC6789" s="28"/>
      <c r="BD6789" s="28"/>
      <c r="BE6789" s="28"/>
    </row>
    <row r="6790" spans="3:57" ht="14.25" customHeight="1">
      <c r="C6790" s="46"/>
      <c r="D6790" s="28"/>
      <c r="E6790" s="28"/>
      <c r="F6790" s="28"/>
      <c r="G6790" s="28"/>
      <c r="H6790" s="28"/>
      <c r="I6790" s="28"/>
      <c r="J6790" s="28"/>
      <c r="K6790" s="28"/>
      <c r="L6790" s="28"/>
      <c r="M6790" s="28"/>
      <c r="N6790" s="28"/>
      <c r="O6790" s="28"/>
      <c r="P6790" s="60"/>
      <c r="Q6790" s="60"/>
      <c r="R6790" s="60"/>
      <c r="S6790" s="60"/>
      <c r="T6790" s="60"/>
      <c r="U6790" s="60"/>
      <c r="V6790" s="46"/>
      <c r="W6790" s="28"/>
      <c r="X6790" s="28"/>
      <c r="Y6790" s="28"/>
      <c r="AA6790" s="77"/>
      <c r="AB6790" s="28"/>
      <c r="AC6790" s="28"/>
      <c r="AD6790" s="28"/>
      <c r="AE6790" s="28"/>
      <c r="AF6790" s="28"/>
      <c r="AG6790" s="28"/>
      <c r="AH6790" s="28"/>
      <c r="AI6790" s="28"/>
      <c r="AJ6790" s="28"/>
      <c r="AK6790" s="28"/>
      <c r="AL6790" s="28"/>
      <c r="AM6790" s="28"/>
      <c r="AN6790" s="28"/>
      <c r="AO6790" s="28"/>
      <c r="AP6790" s="28"/>
      <c r="AQ6790" s="28"/>
      <c r="AR6790" s="28"/>
      <c r="AS6790" s="28"/>
      <c r="AT6790" s="96"/>
      <c r="AU6790" s="28"/>
      <c r="AV6790" s="28"/>
      <c r="AW6790" s="28"/>
      <c r="AX6790" s="28"/>
      <c r="AY6790" s="28"/>
      <c r="AZ6790" s="28"/>
      <c r="BA6790" s="28"/>
      <c r="BB6790" s="28"/>
      <c r="BC6790" s="28"/>
      <c r="BD6790" s="28"/>
      <c r="BE6790" s="28"/>
    </row>
    <row r="6791" spans="3:57" ht="14.25" customHeight="1">
      <c r="C6791" s="46"/>
      <c r="D6791" s="28"/>
      <c r="E6791" s="28"/>
      <c r="F6791" s="28"/>
      <c r="G6791" s="28"/>
      <c r="H6791" s="28"/>
      <c r="I6791" s="28"/>
      <c r="J6791" s="28"/>
      <c r="K6791" s="28"/>
      <c r="L6791" s="28"/>
      <c r="M6791" s="28"/>
      <c r="N6791" s="28"/>
      <c r="O6791" s="28"/>
      <c r="P6791" s="60"/>
      <c r="Q6791" s="60"/>
      <c r="R6791" s="60"/>
      <c r="S6791" s="60"/>
      <c r="T6791" s="60"/>
      <c r="U6791" s="60"/>
      <c r="V6791" s="46"/>
      <c r="W6791" s="28"/>
      <c r="X6791" s="28"/>
      <c r="Y6791" s="28"/>
      <c r="AA6791" s="77"/>
      <c r="AB6791" s="28"/>
      <c r="AC6791" s="28"/>
      <c r="AD6791" s="28"/>
      <c r="AE6791" s="28"/>
      <c r="AF6791" s="28"/>
      <c r="AG6791" s="28"/>
      <c r="AH6791" s="28"/>
      <c r="AI6791" s="28"/>
      <c r="AJ6791" s="28"/>
      <c r="AK6791" s="28"/>
      <c r="AL6791" s="28"/>
      <c r="AM6791" s="28"/>
      <c r="AN6791" s="28"/>
      <c r="AO6791" s="28"/>
      <c r="AP6791" s="28"/>
      <c r="AQ6791" s="28"/>
      <c r="AR6791" s="28"/>
      <c r="AS6791" s="28"/>
      <c r="AT6791" s="96"/>
      <c r="AU6791" s="28"/>
      <c r="AV6791" s="28"/>
      <c r="AW6791" s="28"/>
      <c r="AX6791" s="28"/>
      <c r="AY6791" s="28"/>
      <c r="AZ6791" s="28"/>
      <c r="BA6791" s="28"/>
      <c r="BB6791" s="28"/>
      <c r="BC6791" s="28"/>
      <c r="BD6791" s="28"/>
      <c r="BE6791" s="28"/>
    </row>
    <row r="6792" spans="3:57" ht="14.25" customHeight="1">
      <c r="C6792" s="46"/>
      <c r="D6792" s="28"/>
      <c r="E6792" s="28"/>
      <c r="F6792" s="28"/>
      <c r="G6792" s="28"/>
      <c r="H6792" s="28"/>
      <c r="I6792" s="28"/>
      <c r="J6792" s="28"/>
      <c r="K6792" s="28"/>
      <c r="L6792" s="28"/>
      <c r="M6792" s="28"/>
      <c r="N6792" s="28"/>
      <c r="O6792" s="28"/>
      <c r="P6792" s="60"/>
      <c r="Q6792" s="60"/>
      <c r="R6792" s="60"/>
      <c r="S6792" s="60"/>
      <c r="T6792" s="60"/>
      <c r="U6792" s="60"/>
      <c r="V6792" s="46"/>
      <c r="W6792" s="28"/>
      <c r="X6792" s="28"/>
      <c r="Y6792" s="28"/>
      <c r="AA6792" s="77"/>
      <c r="AB6792" s="28"/>
      <c r="AC6792" s="28"/>
      <c r="AD6792" s="28"/>
      <c r="AE6792" s="28"/>
      <c r="AF6792" s="28"/>
      <c r="AG6792" s="28"/>
      <c r="AH6792" s="28"/>
      <c r="AI6792" s="28"/>
      <c r="AJ6792" s="28"/>
      <c r="AK6792" s="28"/>
      <c r="AL6792" s="28"/>
      <c r="AM6792" s="28"/>
      <c r="AN6792" s="28"/>
      <c r="AO6792" s="28"/>
      <c r="AP6792" s="28"/>
      <c r="AQ6792" s="28"/>
      <c r="AR6792" s="28"/>
      <c r="AS6792" s="28"/>
      <c r="AT6792" s="96"/>
      <c r="AU6792" s="28"/>
      <c r="AV6792" s="28"/>
      <c r="AW6792" s="28"/>
      <c r="AX6792" s="28"/>
      <c r="AY6792" s="28"/>
      <c r="AZ6792" s="28"/>
      <c r="BA6792" s="28"/>
      <c r="BB6792" s="28"/>
      <c r="BC6792" s="28"/>
      <c r="BD6792" s="28"/>
      <c r="BE6792" s="28"/>
    </row>
    <row r="6793" spans="3:57" ht="14.25" customHeight="1">
      <c r="C6793" s="46"/>
      <c r="D6793" s="28"/>
      <c r="E6793" s="28"/>
      <c r="F6793" s="28"/>
      <c r="G6793" s="28"/>
      <c r="H6793" s="28"/>
      <c r="I6793" s="28"/>
      <c r="J6793" s="28"/>
      <c r="K6793" s="28"/>
      <c r="L6793" s="28"/>
      <c r="M6793" s="28"/>
      <c r="N6793" s="28"/>
      <c r="O6793" s="28"/>
      <c r="P6793" s="60"/>
      <c r="Q6793" s="60"/>
      <c r="R6793" s="60"/>
      <c r="S6793" s="60"/>
      <c r="T6793" s="60"/>
      <c r="U6793" s="60"/>
      <c r="V6793" s="46"/>
      <c r="W6793" s="28"/>
      <c r="X6793" s="28"/>
      <c r="Y6793" s="28"/>
      <c r="AA6793" s="77"/>
      <c r="AB6793" s="28"/>
      <c r="AC6793" s="28"/>
      <c r="AD6793" s="28"/>
      <c r="AE6793" s="28"/>
      <c r="AF6793" s="28"/>
      <c r="AG6793" s="28"/>
      <c r="AH6793" s="28"/>
      <c r="AI6793" s="28"/>
      <c r="AJ6793" s="28"/>
      <c r="AK6793" s="28"/>
      <c r="AL6793" s="28"/>
      <c r="AM6793" s="28"/>
      <c r="AN6793" s="28"/>
      <c r="AO6793" s="28"/>
      <c r="AP6793" s="28"/>
      <c r="AQ6793" s="28"/>
      <c r="AR6793" s="28"/>
      <c r="AS6793" s="28"/>
      <c r="AT6793" s="96"/>
      <c r="AU6793" s="28"/>
      <c r="AV6793" s="28"/>
      <c r="AW6793" s="28"/>
      <c r="AX6793" s="28"/>
      <c r="AY6793" s="28"/>
      <c r="AZ6793" s="28"/>
      <c r="BA6793" s="28"/>
      <c r="BB6793" s="28"/>
      <c r="BC6793" s="28"/>
      <c r="BD6793" s="28"/>
      <c r="BE6793" s="28"/>
    </row>
    <row r="6794" spans="3:57" ht="14.25" customHeight="1">
      <c r="C6794" s="46"/>
      <c r="D6794" s="28"/>
      <c r="E6794" s="28"/>
      <c r="F6794" s="28"/>
      <c r="G6794" s="28"/>
      <c r="H6794" s="28"/>
      <c r="I6794" s="28"/>
      <c r="J6794" s="28"/>
      <c r="K6794" s="28"/>
      <c r="L6794" s="28"/>
      <c r="M6794" s="28"/>
      <c r="N6794" s="28"/>
      <c r="O6794" s="28"/>
      <c r="P6794" s="60"/>
      <c r="Q6794" s="60"/>
      <c r="R6794" s="60"/>
      <c r="S6794" s="60"/>
      <c r="T6794" s="60"/>
      <c r="U6794" s="60"/>
      <c r="V6794" s="46"/>
      <c r="W6794" s="28"/>
      <c r="X6794" s="28"/>
      <c r="Y6794" s="28"/>
      <c r="AA6794" s="77"/>
      <c r="AB6794" s="28"/>
      <c r="AC6794" s="28"/>
      <c r="AD6794" s="28"/>
      <c r="AE6794" s="28"/>
      <c r="AF6794" s="28"/>
      <c r="AG6794" s="28"/>
      <c r="AH6794" s="28"/>
      <c r="AI6794" s="28"/>
      <c r="AJ6794" s="28"/>
      <c r="AK6794" s="28"/>
      <c r="AL6794" s="28"/>
      <c r="AM6794" s="28"/>
      <c r="AN6794" s="28"/>
      <c r="AO6794" s="28"/>
      <c r="AP6794" s="28"/>
      <c r="AQ6794" s="28"/>
      <c r="AR6794" s="28"/>
      <c r="AS6794" s="28"/>
      <c r="AT6794" s="96"/>
      <c r="AU6794" s="28"/>
      <c r="AV6794" s="28"/>
      <c r="AW6794" s="28"/>
      <c r="AX6794" s="28"/>
      <c r="AY6794" s="28"/>
      <c r="AZ6794" s="28"/>
      <c r="BA6794" s="28"/>
      <c r="BB6794" s="28"/>
      <c r="BC6794" s="28"/>
      <c r="BD6794" s="28"/>
      <c r="BE6794" s="28"/>
    </row>
    <row r="6795" spans="3:57" ht="14.25" customHeight="1">
      <c r="C6795" s="46"/>
      <c r="D6795" s="28"/>
      <c r="E6795" s="28"/>
      <c r="F6795" s="28"/>
      <c r="G6795" s="28"/>
      <c r="H6795" s="28"/>
      <c r="I6795" s="28"/>
      <c r="J6795" s="28"/>
      <c r="K6795" s="28"/>
      <c r="L6795" s="28"/>
      <c r="M6795" s="28"/>
      <c r="N6795" s="28"/>
      <c r="O6795" s="28"/>
      <c r="P6795" s="60"/>
      <c r="Q6795" s="60"/>
      <c r="R6795" s="60"/>
      <c r="S6795" s="60"/>
      <c r="T6795" s="60"/>
      <c r="U6795" s="60"/>
      <c r="V6795" s="46"/>
      <c r="W6795" s="28"/>
      <c r="X6795" s="28"/>
      <c r="Y6795" s="28"/>
      <c r="AA6795" s="77"/>
      <c r="AB6795" s="28"/>
      <c r="AC6795" s="28"/>
      <c r="AD6795" s="28"/>
      <c r="AE6795" s="28"/>
      <c r="AF6795" s="28"/>
      <c r="AG6795" s="28"/>
      <c r="AH6795" s="28"/>
      <c r="AI6795" s="28"/>
      <c r="AJ6795" s="28"/>
      <c r="AK6795" s="28"/>
      <c r="AL6795" s="28"/>
      <c r="AM6795" s="28"/>
      <c r="AN6795" s="28"/>
      <c r="AO6795" s="28"/>
      <c r="AP6795" s="28"/>
      <c r="AQ6795" s="28"/>
      <c r="AR6795" s="28"/>
      <c r="AS6795" s="28"/>
      <c r="AT6795" s="96"/>
      <c r="AU6795" s="28"/>
      <c r="AV6795" s="28"/>
      <c r="AW6795" s="28"/>
      <c r="AX6795" s="28"/>
      <c r="AY6795" s="28"/>
      <c r="AZ6795" s="28"/>
      <c r="BA6795" s="28"/>
      <c r="BB6795" s="28"/>
      <c r="BC6795" s="28"/>
      <c r="BD6795" s="28"/>
      <c r="BE6795" s="28"/>
    </row>
    <row r="6796" spans="3:57" ht="14.25" customHeight="1">
      <c r="C6796" s="46"/>
      <c r="D6796" s="28"/>
      <c r="E6796" s="28"/>
      <c r="F6796" s="28"/>
      <c r="G6796" s="28"/>
      <c r="H6796" s="28"/>
      <c r="I6796" s="28"/>
      <c r="J6796" s="28"/>
      <c r="K6796" s="28"/>
      <c r="L6796" s="28"/>
      <c r="M6796" s="28"/>
      <c r="N6796" s="28"/>
      <c r="O6796" s="28"/>
      <c r="P6796" s="60"/>
      <c r="Q6796" s="60"/>
      <c r="R6796" s="60"/>
      <c r="S6796" s="60"/>
      <c r="T6796" s="60"/>
      <c r="U6796" s="60"/>
      <c r="V6796" s="46"/>
      <c r="W6796" s="28"/>
      <c r="X6796" s="28"/>
      <c r="Y6796" s="28"/>
      <c r="AA6796" s="77"/>
      <c r="AB6796" s="28"/>
      <c r="AC6796" s="28"/>
      <c r="AD6796" s="28"/>
      <c r="AE6796" s="28"/>
      <c r="AF6796" s="28"/>
      <c r="AG6796" s="28"/>
      <c r="AH6796" s="28"/>
      <c r="AI6796" s="28"/>
      <c r="AJ6796" s="28"/>
      <c r="AK6796" s="28"/>
      <c r="AL6796" s="28"/>
      <c r="AM6796" s="28"/>
      <c r="AN6796" s="28"/>
      <c r="AO6796" s="28"/>
      <c r="AP6796" s="28"/>
      <c r="AQ6796" s="28"/>
      <c r="AR6796" s="28"/>
      <c r="AS6796" s="28"/>
      <c r="AT6796" s="96"/>
      <c r="AU6796" s="28"/>
      <c r="AV6796" s="28"/>
      <c r="AW6796" s="28"/>
      <c r="AX6796" s="28"/>
      <c r="AY6796" s="28"/>
      <c r="AZ6796" s="28"/>
      <c r="BA6796" s="28"/>
      <c r="BB6796" s="28"/>
      <c r="BC6796" s="28"/>
      <c r="BD6796" s="28"/>
      <c r="BE6796" s="28"/>
    </row>
    <row r="6797" spans="3:57" ht="14.25" customHeight="1">
      <c r="C6797" s="46"/>
      <c r="D6797" s="28"/>
      <c r="E6797" s="28"/>
      <c r="F6797" s="28"/>
      <c r="G6797" s="28"/>
      <c r="H6797" s="28"/>
      <c r="I6797" s="28"/>
      <c r="J6797" s="28"/>
      <c r="K6797" s="28"/>
      <c r="L6797" s="28"/>
      <c r="M6797" s="28"/>
      <c r="N6797" s="28"/>
      <c r="O6797" s="28"/>
      <c r="P6797" s="60"/>
      <c r="Q6797" s="60"/>
      <c r="R6797" s="60"/>
      <c r="S6797" s="60"/>
      <c r="T6797" s="60"/>
      <c r="U6797" s="60"/>
      <c r="V6797" s="46"/>
      <c r="W6797" s="28"/>
      <c r="X6797" s="28"/>
      <c r="Y6797" s="28"/>
      <c r="AA6797" s="77"/>
      <c r="AB6797" s="28"/>
      <c r="AC6797" s="28"/>
      <c r="AD6797" s="28"/>
      <c r="AE6797" s="28"/>
      <c r="AF6797" s="28"/>
      <c r="AG6797" s="28"/>
      <c r="AH6797" s="28"/>
      <c r="AI6797" s="28"/>
      <c r="AJ6797" s="28"/>
      <c r="AK6797" s="28"/>
      <c r="AL6797" s="28"/>
      <c r="AM6797" s="28"/>
      <c r="AN6797" s="28"/>
      <c r="AO6797" s="28"/>
      <c r="AP6797" s="28"/>
      <c r="AQ6797" s="28"/>
      <c r="AR6797" s="28"/>
      <c r="AS6797" s="28"/>
      <c r="AT6797" s="96"/>
      <c r="AU6797" s="28"/>
      <c r="AV6797" s="28"/>
      <c r="AW6797" s="28"/>
      <c r="AX6797" s="28"/>
      <c r="AY6797" s="28"/>
      <c r="AZ6797" s="28"/>
      <c r="BA6797" s="28"/>
      <c r="BB6797" s="28"/>
      <c r="BC6797" s="28"/>
      <c r="BD6797" s="28"/>
      <c r="BE6797" s="28"/>
    </row>
    <row r="6798" spans="3:57" ht="14.25" customHeight="1">
      <c r="C6798" s="46"/>
      <c r="D6798" s="28"/>
      <c r="E6798" s="28"/>
      <c r="F6798" s="28"/>
      <c r="G6798" s="28"/>
      <c r="H6798" s="28"/>
      <c r="I6798" s="28"/>
      <c r="J6798" s="28"/>
      <c r="K6798" s="28"/>
      <c r="L6798" s="28"/>
      <c r="M6798" s="28"/>
      <c r="N6798" s="28"/>
      <c r="O6798" s="28"/>
      <c r="P6798" s="60"/>
      <c r="Q6798" s="60"/>
      <c r="R6798" s="60"/>
      <c r="S6798" s="60"/>
      <c r="T6798" s="60"/>
      <c r="U6798" s="60"/>
      <c r="V6798" s="46"/>
      <c r="W6798" s="28"/>
      <c r="X6798" s="28"/>
      <c r="Y6798" s="28"/>
      <c r="AA6798" s="77"/>
      <c r="AB6798" s="28"/>
      <c r="AC6798" s="28"/>
      <c r="AD6798" s="28"/>
      <c r="AE6798" s="28"/>
      <c r="AF6798" s="28"/>
      <c r="AG6798" s="28"/>
      <c r="AH6798" s="28"/>
      <c r="AI6798" s="28"/>
      <c r="AJ6798" s="28"/>
      <c r="AK6798" s="28"/>
      <c r="AL6798" s="28"/>
      <c r="AM6798" s="28"/>
      <c r="AN6798" s="28"/>
      <c r="AO6798" s="28"/>
      <c r="AP6798" s="28"/>
      <c r="AQ6798" s="28"/>
      <c r="AR6798" s="28"/>
      <c r="AS6798" s="28"/>
      <c r="AT6798" s="96"/>
      <c r="AU6798" s="28"/>
      <c r="AV6798" s="28"/>
      <c r="AW6798" s="28"/>
      <c r="AX6798" s="28"/>
      <c r="AY6798" s="28"/>
      <c r="AZ6798" s="28"/>
      <c r="BA6798" s="28"/>
      <c r="BB6798" s="28"/>
      <c r="BC6798" s="28"/>
      <c r="BD6798" s="28"/>
      <c r="BE6798" s="28"/>
    </row>
    <row r="6799" spans="3:57" ht="14.25" customHeight="1">
      <c r="C6799" s="46"/>
      <c r="D6799" s="28"/>
      <c r="E6799" s="28"/>
      <c r="F6799" s="28"/>
      <c r="G6799" s="28"/>
      <c r="H6799" s="28"/>
      <c r="I6799" s="28"/>
      <c r="J6799" s="28"/>
      <c r="K6799" s="28"/>
      <c r="L6799" s="28"/>
      <c r="M6799" s="28"/>
      <c r="N6799" s="28"/>
      <c r="O6799" s="28"/>
      <c r="P6799" s="60"/>
      <c r="Q6799" s="60"/>
      <c r="R6799" s="60"/>
      <c r="S6799" s="60"/>
      <c r="T6799" s="60"/>
      <c r="U6799" s="60"/>
      <c r="V6799" s="46"/>
      <c r="W6799" s="28"/>
      <c r="X6799" s="28"/>
      <c r="Y6799" s="28"/>
      <c r="AA6799" s="77"/>
      <c r="AB6799" s="28"/>
      <c r="AC6799" s="28"/>
      <c r="AD6799" s="28"/>
      <c r="AE6799" s="28"/>
      <c r="AF6799" s="28"/>
      <c r="AG6799" s="28"/>
      <c r="AH6799" s="28"/>
      <c r="AI6799" s="28"/>
      <c r="AJ6799" s="28"/>
      <c r="AK6799" s="28"/>
      <c r="AL6799" s="28"/>
      <c r="AM6799" s="28"/>
      <c r="AN6799" s="28"/>
      <c r="AO6799" s="28"/>
      <c r="AP6799" s="28"/>
      <c r="AQ6799" s="28"/>
      <c r="AR6799" s="28"/>
      <c r="AS6799" s="28"/>
      <c r="AT6799" s="96"/>
      <c r="AU6799" s="28"/>
      <c r="AV6799" s="28"/>
      <c r="AW6799" s="28"/>
      <c r="AX6799" s="28"/>
      <c r="AY6799" s="28"/>
      <c r="AZ6799" s="28"/>
      <c r="BA6799" s="28"/>
      <c r="BB6799" s="28"/>
      <c r="BC6799" s="28"/>
      <c r="BD6799" s="28"/>
      <c r="BE6799" s="28"/>
    </row>
    <row r="6800" spans="3:57" ht="14.25" customHeight="1">
      <c r="C6800" s="46"/>
      <c r="D6800" s="28"/>
      <c r="E6800" s="28"/>
      <c r="F6800" s="28"/>
      <c r="G6800" s="28"/>
      <c r="H6800" s="28"/>
      <c r="I6800" s="28"/>
      <c r="J6800" s="28"/>
      <c r="K6800" s="28"/>
      <c r="L6800" s="28"/>
      <c r="M6800" s="28"/>
      <c r="N6800" s="28"/>
      <c r="O6800" s="28"/>
      <c r="P6800" s="60"/>
      <c r="Q6800" s="60"/>
      <c r="R6800" s="60"/>
      <c r="S6800" s="60"/>
      <c r="T6800" s="60"/>
      <c r="U6800" s="60"/>
      <c r="V6800" s="46"/>
      <c r="W6800" s="28"/>
      <c r="X6800" s="28"/>
      <c r="Y6800" s="28"/>
      <c r="AA6800" s="77"/>
      <c r="AB6800" s="28"/>
      <c r="AC6800" s="28"/>
      <c r="AD6800" s="28"/>
      <c r="AE6800" s="28"/>
      <c r="AF6800" s="28"/>
      <c r="AG6800" s="28"/>
      <c r="AH6800" s="28"/>
      <c r="AI6800" s="28"/>
      <c r="AJ6800" s="28"/>
      <c r="AK6800" s="28"/>
      <c r="AL6800" s="28"/>
      <c r="AM6800" s="28"/>
      <c r="AN6800" s="28"/>
      <c r="AO6800" s="28"/>
      <c r="AP6800" s="28"/>
      <c r="AQ6800" s="28"/>
      <c r="AR6800" s="28"/>
      <c r="AS6800" s="28"/>
      <c r="AT6800" s="96"/>
      <c r="AU6800" s="28"/>
      <c r="AV6800" s="28"/>
      <c r="AW6800" s="28"/>
      <c r="AX6800" s="28"/>
      <c r="AY6800" s="28"/>
      <c r="AZ6800" s="28"/>
      <c r="BA6800" s="28"/>
      <c r="BB6800" s="28"/>
      <c r="BC6800" s="28"/>
      <c r="BD6800" s="28"/>
      <c r="BE6800" s="28"/>
    </row>
    <row r="6801" spans="3:57" ht="14.25" customHeight="1">
      <c r="C6801" s="46"/>
      <c r="D6801" s="28"/>
      <c r="E6801" s="28"/>
      <c r="F6801" s="28"/>
      <c r="G6801" s="28"/>
      <c r="H6801" s="28"/>
      <c r="I6801" s="28"/>
      <c r="J6801" s="28"/>
      <c r="K6801" s="28"/>
      <c r="L6801" s="28"/>
      <c r="M6801" s="28"/>
      <c r="N6801" s="28"/>
      <c r="O6801" s="28"/>
      <c r="P6801" s="60"/>
      <c r="Q6801" s="60"/>
      <c r="R6801" s="60"/>
      <c r="S6801" s="60"/>
      <c r="T6801" s="60"/>
      <c r="U6801" s="60"/>
      <c r="V6801" s="46"/>
      <c r="W6801" s="28"/>
      <c r="X6801" s="28"/>
      <c r="Y6801" s="28"/>
      <c r="AA6801" s="77"/>
      <c r="AB6801" s="28"/>
      <c r="AC6801" s="28"/>
      <c r="AD6801" s="28"/>
      <c r="AE6801" s="28"/>
      <c r="AF6801" s="28"/>
      <c r="AG6801" s="28"/>
      <c r="AH6801" s="28"/>
      <c r="AI6801" s="28"/>
      <c r="AJ6801" s="28"/>
      <c r="AK6801" s="28"/>
      <c r="AL6801" s="28"/>
      <c r="AM6801" s="28"/>
      <c r="AN6801" s="28"/>
      <c r="AO6801" s="28"/>
      <c r="AP6801" s="28"/>
      <c r="AQ6801" s="28"/>
      <c r="AR6801" s="28"/>
      <c r="AS6801" s="28"/>
      <c r="AT6801" s="96"/>
      <c r="AU6801" s="28"/>
      <c r="AV6801" s="28"/>
      <c r="AW6801" s="28"/>
      <c r="AX6801" s="28"/>
      <c r="AY6801" s="28"/>
      <c r="AZ6801" s="28"/>
      <c r="BA6801" s="28"/>
      <c r="BB6801" s="28"/>
      <c r="BC6801" s="28"/>
      <c r="BD6801" s="28"/>
      <c r="BE6801" s="28"/>
    </row>
    <row r="6802" spans="3:57" ht="14.25" customHeight="1">
      <c r="C6802" s="46"/>
      <c r="D6802" s="28"/>
      <c r="E6802" s="28"/>
      <c r="F6802" s="28"/>
      <c r="G6802" s="28"/>
      <c r="H6802" s="28"/>
      <c r="I6802" s="28"/>
      <c r="J6802" s="28"/>
      <c r="K6802" s="28"/>
      <c r="L6802" s="28"/>
      <c r="M6802" s="28"/>
      <c r="N6802" s="28"/>
      <c r="O6802" s="28"/>
      <c r="P6802" s="60"/>
      <c r="Q6802" s="60"/>
      <c r="R6802" s="60"/>
      <c r="S6802" s="60"/>
      <c r="T6802" s="60"/>
      <c r="U6802" s="60"/>
      <c r="V6802" s="46"/>
      <c r="W6802" s="28"/>
      <c r="X6802" s="28"/>
      <c r="Y6802" s="28"/>
      <c r="AA6802" s="77"/>
      <c r="AB6802" s="28"/>
      <c r="AC6802" s="28"/>
      <c r="AD6802" s="28"/>
      <c r="AE6802" s="28"/>
      <c r="AF6802" s="28"/>
      <c r="AG6802" s="28"/>
      <c r="AH6802" s="28"/>
      <c r="AI6802" s="28"/>
      <c r="AJ6802" s="28"/>
      <c r="AK6802" s="28"/>
      <c r="AL6802" s="28"/>
      <c r="AM6802" s="28"/>
      <c r="AN6802" s="28"/>
      <c r="AO6802" s="28"/>
      <c r="AP6802" s="28"/>
      <c r="AQ6802" s="28"/>
      <c r="AR6802" s="28"/>
      <c r="AS6802" s="28"/>
      <c r="AT6802" s="96"/>
      <c r="AU6802" s="28"/>
      <c r="AV6802" s="28"/>
      <c r="AW6802" s="28"/>
      <c r="AX6802" s="28"/>
      <c r="AY6802" s="28"/>
      <c r="AZ6802" s="28"/>
      <c r="BA6802" s="28"/>
      <c r="BB6802" s="28"/>
      <c r="BC6802" s="28"/>
      <c r="BD6802" s="28"/>
      <c r="BE6802" s="28"/>
    </row>
    <row r="6803" spans="3:57" ht="14.25" customHeight="1">
      <c r="C6803" s="46"/>
      <c r="D6803" s="28"/>
      <c r="E6803" s="28"/>
      <c r="F6803" s="28"/>
      <c r="G6803" s="28"/>
      <c r="H6803" s="28"/>
      <c r="I6803" s="28"/>
      <c r="J6803" s="28"/>
      <c r="K6803" s="28"/>
      <c r="L6803" s="28"/>
      <c r="M6803" s="28"/>
      <c r="N6803" s="28"/>
      <c r="O6803" s="28"/>
      <c r="P6803" s="60"/>
      <c r="Q6803" s="60"/>
      <c r="R6803" s="60"/>
      <c r="S6803" s="60"/>
      <c r="T6803" s="60"/>
      <c r="U6803" s="60"/>
      <c r="V6803" s="46"/>
      <c r="W6803" s="28"/>
      <c r="X6803" s="28"/>
      <c r="Y6803" s="28"/>
      <c r="AA6803" s="77"/>
      <c r="AB6803" s="28"/>
      <c r="AC6803" s="28"/>
      <c r="AD6803" s="28"/>
      <c r="AE6803" s="28"/>
      <c r="AF6803" s="28"/>
      <c r="AG6803" s="28"/>
      <c r="AH6803" s="28"/>
      <c r="AI6803" s="28"/>
      <c r="AJ6803" s="28"/>
      <c r="AK6803" s="28"/>
      <c r="AL6803" s="28"/>
      <c r="AM6803" s="28"/>
      <c r="AN6803" s="28"/>
      <c r="AO6803" s="28"/>
      <c r="AP6803" s="28"/>
      <c r="AQ6803" s="28"/>
      <c r="AR6803" s="28"/>
      <c r="AS6803" s="28"/>
      <c r="AT6803" s="96"/>
      <c r="AU6803" s="28"/>
      <c r="AV6803" s="28"/>
      <c r="AW6803" s="28"/>
      <c r="AX6803" s="28"/>
      <c r="AY6803" s="28"/>
      <c r="AZ6803" s="28"/>
      <c r="BA6803" s="28"/>
      <c r="BB6803" s="28"/>
      <c r="BC6803" s="28"/>
      <c r="BD6803" s="28"/>
      <c r="BE6803" s="28"/>
    </row>
    <row r="6804" spans="3:57" ht="14.25" customHeight="1">
      <c r="C6804" s="46"/>
      <c r="D6804" s="28"/>
      <c r="E6804" s="28"/>
      <c r="F6804" s="28"/>
      <c r="G6804" s="28"/>
      <c r="H6804" s="28"/>
      <c r="I6804" s="28"/>
      <c r="J6804" s="28"/>
      <c r="K6804" s="28"/>
      <c r="L6804" s="28"/>
      <c r="M6804" s="28"/>
      <c r="N6804" s="28"/>
      <c r="O6804" s="28"/>
      <c r="P6804" s="60"/>
      <c r="Q6804" s="60"/>
      <c r="R6804" s="60"/>
      <c r="S6804" s="60"/>
      <c r="T6804" s="60"/>
      <c r="U6804" s="60"/>
      <c r="V6804" s="46"/>
      <c r="W6804" s="28"/>
      <c r="X6804" s="28"/>
      <c r="Y6804" s="28"/>
      <c r="AA6804" s="77"/>
      <c r="AB6804" s="28"/>
      <c r="AC6804" s="28"/>
      <c r="AD6804" s="28"/>
      <c r="AE6804" s="28"/>
      <c r="AF6804" s="28"/>
      <c r="AG6804" s="28"/>
      <c r="AH6804" s="28"/>
      <c r="AI6804" s="28"/>
      <c r="AJ6804" s="28"/>
      <c r="AK6804" s="28"/>
      <c r="AL6804" s="28"/>
      <c r="AM6804" s="28"/>
      <c r="AN6804" s="28"/>
      <c r="AO6804" s="28"/>
      <c r="AP6804" s="28"/>
      <c r="AQ6804" s="28"/>
      <c r="AR6804" s="28"/>
      <c r="AS6804" s="28"/>
      <c r="AT6804" s="96"/>
      <c r="AU6804" s="28"/>
      <c r="AV6804" s="28"/>
      <c r="AW6804" s="28"/>
      <c r="AX6804" s="28"/>
      <c r="AY6804" s="28"/>
      <c r="AZ6804" s="28"/>
      <c r="BA6804" s="28"/>
      <c r="BB6804" s="28"/>
      <c r="BC6804" s="28"/>
      <c r="BD6804" s="28"/>
      <c r="BE6804" s="28"/>
    </row>
    <row r="6805" spans="3:57" ht="14.25" customHeight="1">
      <c r="C6805" s="46"/>
      <c r="D6805" s="28"/>
      <c r="E6805" s="28"/>
      <c r="F6805" s="28"/>
      <c r="G6805" s="28"/>
      <c r="H6805" s="28"/>
      <c r="I6805" s="28"/>
      <c r="J6805" s="28"/>
      <c r="K6805" s="28"/>
      <c r="L6805" s="28"/>
      <c r="M6805" s="28"/>
      <c r="N6805" s="28"/>
      <c r="O6805" s="28"/>
      <c r="P6805" s="60"/>
      <c r="Q6805" s="60"/>
      <c r="R6805" s="60"/>
      <c r="S6805" s="60"/>
      <c r="T6805" s="60"/>
      <c r="U6805" s="60"/>
      <c r="V6805" s="46"/>
      <c r="W6805" s="28"/>
      <c r="X6805" s="28"/>
      <c r="Y6805" s="28"/>
      <c r="AA6805" s="77"/>
      <c r="AB6805" s="28"/>
      <c r="AC6805" s="28"/>
      <c r="AD6805" s="28"/>
      <c r="AE6805" s="28"/>
      <c r="AF6805" s="28"/>
      <c r="AG6805" s="28"/>
      <c r="AH6805" s="28"/>
      <c r="AI6805" s="28"/>
      <c r="AJ6805" s="28"/>
      <c r="AK6805" s="28"/>
      <c r="AL6805" s="28"/>
      <c r="AM6805" s="28"/>
      <c r="AN6805" s="28"/>
      <c r="AO6805" s="28"/>
      <c r="AP6805" s="28"/>
      <c r="AQ6805" s="28"/>
      <c r="AR6805" s="28"/>
      <c r="AS6805" s="28"/>
      <c r="AT6805" s="96"/>
      <c r="AU6805" s="28"/>
      <c r="AV6805" s="28"/>
      <c r="AW6805" s="28"/>
      <c r="AX6805" s="28"/>
      <c r="AY6805" s="28"/>
      <c r="AZ6805" s="28"/>
      <c r="BA6805" s="28"/>
      <c r="BB6805" s="28"/>
      <c r="BC6805" s="28"/>
      <c r="BD6805" s="28"/>
      <c r="BE6805" s="28"/>
    </row>
    <row r="6806" spans="3:57" ht="14.25" customHeight="1">
      <c r="C6806" s="46"/>
      <c r="D6806" s="28"/>
      <c r="E6806" s="28"/>
      <c r="F6806" s="28"/>
      <c r="G6806" s="28"/>
      <c r="H6806" s="28"/>
      <c r="I6806" s="28"/>
      <c r="J6806" s="28"/>
      <c r="K6806" s="28"/>
      <c r="L6806" s="28"/>
      <c r="M6806" s="28"/>
      <c r="N6806" s="28"/>
      <c r="O6806" s="28"/>
      <c r="P6806" s="60"/>
      <c r="Q6806" s="60"/>
      <c r="R6806" s="60"/>
      <c r="S6806" s="60"/>
      <c r="T6806" s="60"/>
      <c r="U6806" s="60"/>
      <c r="V6806" s="46"/>
      <c r="W6806" s="28"/>
      <c r="X6806" s="28"/>
      <c r="Y6806" s="28"/>
      <c r="AA6806" s="77"/>
      <c r="AB6806" s="28"/>
      <c r="AC6806" s="28"/>
      <c r="AD6806" s="28"/>
      <c r="AE6806" s="28"/>
      <c r="AF6806" s="28"/>
      <c r="AG6806" s="28"/>
      <c r="AH6806" s="28"/>
      <c r="AI6806" s="28"/>
      <c r="AJ6806" s="28"/>
      <c r="AK6806" s="28"/>
      <c r="AL6806" s="28"/>
      <c r="AM6806" s="28"/>
      <c r="AN6806" s="28"/>
      <c r="AO6806" s="28"/>
      <c r="AP6806" s="28"/>
      <c r="AQ6806" s="28"/>
      <c r="AR6806" s="28"/>
      <c r="AS6806" s="28"/>
      <c r="AT6806" s="96"/>
      <c r="AU6806" s="28"/>
      <c r="AV6806" s="28"/>
      <c r="AW6806" s="28"/>
      <c r="AX6806" s="28"/>
      <c r="AY6806" s="28"/>
      <c r="AZ6806" s="28"/>
      <c r="BA6806" s="28"/>
      <c r="BB6806" s="28"/>
      <c r="BC6806" s="28"/>
      <c r="BD6806" s="28"/>
      <c r="BE6806" s="28"/>
    </row>
    <row r="6807" spans="3:57" ht="14.25" customHeight="1">
      <c r="C6807" s="46"/>
      <c r="D6807" s="28"/>
      <c r="E6807" s="28"/>
      <c r="F6807" s="28"/>
      <c r="G6807" s="28"/>
      <c r="H6807" s="28"/>
      <c r="I6807" s="28"/>
      <c r="J6807" s="28"/>
      <c r="K6807" s="28"/>
      <c r="L6807" s="28"/>
      <c r="M6807" s="28"/>
      <c r="N6807" s="28"/>
      <c r="O6807" s="28"/>
      <c r="P6807" s="60"/>
      <c r="Q6807" s="60"/>
      <c r="R6807" s="60"/>
      <c r="S6807" s="60"/>
      <c r="T6807" s="60"/>
      <c r="U6807" s="60"/>
      <c r="V6807" s="46"/>
      <c r="W6807" s="28"/>
      <c r="X6807" s="28"/>
      <c r="Y6807" s="28"/>
      <c r="AA6807" s="77"/>
      <c r="AB6807" s="28"/>
      <c r="AC6807" s="28"/>
      <c r="AD6807" s="28"/>
      <c r="AE6807" s="28"/>
      <c r="AF6807" s="28"/>
      <c r="AG6807" s="28"/>
      <c r="AH6807" s="28"/>
      <c r="AI6807" s="28"/>
      <c r="AJ6807" s="28"/>
      <c r="AK6807" s="28"/>
      <c r="AL6807" s="28"/>
      <c r="AM6807" s="28"/>
      <c r="AN6807" s="28"/>
      <c r="AO6807" s="28"/>
      <c r="AP6807" s="28"/>
      <c r="AQ6807" s="28"/>
      <c r="AR6807" s="28"/>
      <c r="AS6807" s="28"/>
      <c r="AT6807" s="96"/>
      <c r="AU6807" s="28"/>
      <c r="AV6807" s="28"/>
      <c r="AW6807" s="28"/>
      <c r="AX6807" s="28"/>
      <c r="AY6807" s="28"/>
      <c r="AZ6807" s="28"/>
      <c r="BA6807" s="28"/>
      <c r="BB6807" s="28"/>
      <c r="BC6807" s="28"/>
      <c r="BD6807" s="28"/>
      <c r="BE6807" s="28"/>
    </row>
    <row r="6808" spans="3:57" ht="14.25" customHeight="1">
      <c r="C6808" s="46"/>
      <c r="D6808" s="28"/>
      <c r="E6808" s="28"/>
      <c r="F6808" s="28"/>
      <c r="G6808" s="28"/>
      <c r="H6808" s="28"/>
      <c r="I6808" s="28"/>
      <c r="J6808" s="28"/>
      <c r="K6808" s="28"/>
      <c r="L6808" s="28"/>
      <c r="M6808" s="28"/>
      <c r="N6808" s="28"/>
      <c r="O6808" s="28"/>
      <c r="P6808" s="60"/>
      <c r="Q6808" s="60"/>
      <c r="R6808" s="60"/>
      <c r="S6808" s="60"/>
      <c r="T6808" s="60"/>
      <c r="U6808" s="60"/>
      <c r="V6808" s="46"/>
      <c r="W6808" s="28"/>
      <c r="X6808" s="28"/>
      <c r="Y6808" s="28"/>
      <c r="AA6808" s="77"/>
      <c r="AB6808" s="28"/>
      <c r="AC6808" s="28"/>
      <c r="AD6808" s="28"/>
      <c r="AE6808" s="28"/>
      <c r="AF6808" s="28"/>
      <c r="AG6808" s="28"/>
      <c r="AH6808" s="28"/>
      <c r="AI6808" s="28"/>
      <c r="AJ6808" s="28"/>
      <c r="AK6808" s="28"/>
      <c r="AL6808" s="28"/>
      <c r="AM6808" s="28"/>
      <c r="AN6808" s="28"/>
      <c r="AO6808" s="28"/>
      <c r="AP6808" s="28"/>
      <c r="AQ6808" s="28"/>
      <c r="AR6808" s="28"/>
      <c r="AS6808" s="28"/>
      <c r="AT6808" s="96"/>
      <c r="AU6808" s="28"/>
      <c r="AV6808" s="28"/>
      <c r="AW6808" s="28"/>
      <c r="AX6808" s="28"/>
      <c r="AY6808" s="28"/>
      <c r="AZ6808" s="28"/>
      <c r="BA6808" s="28"/>
      <c r="BB6808" s="28"/>
      <c r="BC6808" s="28"/>
      <c r="BD6808" s="28"/>
      <c r="BE6808" s="28"/>
    </row>
    <row r="6809" spans="3:57" ht="14.25" customHeight="1">
      <c r="C6809" s="46"/>
      <c r="D6809" s="28"/>
      <c r="E6809" s="28"/>
      <c r="F6809" s="28"/>
      <c r="G6809" s="28"/>
      <c r="H6809" s="28"/>
      <c r="I6809" s="28"/>
      <c r="J6809" s="28"/>
      <c r="K6809" s="28"/>
      <c r="L6809" s="28"/>
      <c r="M6809" s="28"/>
      <c r="N6809" s="28"/>
      <c r="O6809" s="28"/>
      <c r="P6809" s="60"/>
      <c r="Q6809" s="60"/>
      <c r="R6809" s="60"/>
      <c r="S6809" s="60"/>
      <c r="T6809" s="60"/>
      <c r="U6809" s="60"/>
      <c r="V6809" s="46"/>
      <c r="W6809" s="28"/>
      <c r="X6809" s="28"/>
      <c r="Y6809" s="28"/>
      <c r="AA6809" s="77"/>
      <c r="AB6809" s="28"/>
      <c r="AC6809" s="28"/>
      <c r="AD6809" s="28"/>
      <c r="AE6809" s="28"/>
      <c r="AF6809" s="28"/>
      <c r="AG6809" s="28"/>
      <c r="AH6809" s="28"/>
      <c r="AI6809" s="28"/>
      <c r="AJ6809" s="28"/>
      <c r="AK6809" s="28"/>
      <c r="AL6809" s="28"/>
      <c r="AM6809" s="28"/>
      <c r="AN6809" s="28"/>
      <c r="AO6809" s="28"/>
      <c r="AP6809" s="28"/>
      <c r="AQ6809" s="28"/>
      <c r="AR6809" s="28"/>
      <c r="AS6809" s="28"/>
      <c r="AT6809" s="96"/>
      <c r="AU6809" s="28"/>
      <c r="AV6809" s="28"/>
      <c r="AW6809" s="28"/>
      <c r="AX6809" s="28"/>
      <c r="AY6809" s="28"/>
      <c r="AZ6809" s="28"/>
      <c r="BA6809" s="28"/>
      <c r="BB6809" s="28"/>
      <c r="BC6809" s="28"/>
      <c r="BD6809" s="28"/>
      <c r="BE6809" s="28"/>
    </row>
    <row r="6810" spans="3:57" ht="14.25" customHeight="1">
      <c r="C6810" s="46"/>
      <c r="D6810" s="28"/>
      <c r="E6810" s="28"/>
      <c r="F6810" s="28"/>
      <c r="G6810" s="28"/>
      <c r="H6810" s="28"/>
      <c r="I6810" s="28"/>
      <c r="J6810" s="28"/>
      <c r="K6810" s="28"/>
      <c r="L6810" s="28"/>
      <c r="M6810" s="28"/>
      <c r="N6810" s="28"/>
      <c r="O6810" s="28"/>
      <c r="P6810" s="60"/>
      <c r="Q6810" s="60"/>
      <c r="R6810" s="60"/>
      <c r="S6810" s="60"/>
      <c r="T6810" s="60"/>
      <c r="U6810" s="60"/>
      <c r="V6810" s="46"/>
      <c r="W6810" s="28"/>
      <c r="X6810" s="28"/>
      <c r="Y6810" s="28"/>
      <c r="AA6810" s="77"/>
      <c r="AB6810" s="28"/>
      <c r="AC6810" s="28"/>
      <c r="AD6810" s="28"/>
      <c r="AE6810" s="28"/>
      <c r="AF6810" s="28"/>
      <c r="AG6810" s="28"/>
      <c r="AH6810" s="28"/>
      <c r="AI6810" s="28"/>
      <c r="AJ6810" s="28"/>
      <c r="AK6810" s="28"/>
      <c r="AL6810" s="28"/>
      <c r="AM6810" s="28"/>
      <c r="AN6810" s="28"/>
      <c r="AO6810" s="28"/>
      <c r="AP6810" s="28"/>
      <c r="AQ6810" s="28"/>
      <c r="AR6810" s="28"/>
      <c r="AS6810" s="28"/>
      <c r="AT6810" s="96"/>
      <c r="AU6810" s="28"/>
      <c r="AV6810" s="28"/>
      <c r="AW6810" s="28"/>
      <c r="AX6810" s="28"/>
      <c r="AY6810" s="28"/>
      <c r="AZ6810" s="28"/>
      <c r="BA6810" s="28"/>
      <c r="BB6810" s="28"/>
      <c r="BC6810" s="28"/>
      <c r="BD6810" s="28"/>
      <c r="BE6810" s="28"/>
    </row>
    <row r="6811" spans="3:57" ht="14.25" customHeight="1">
      <c r="C6811" s="46"/>
      <c r="D6811" s="28"/>
      <c r="E6811" s="28"/>
      <c r="F6811" s="28"/>
      <c r="G6811" s="28"/>
      <c r="H6811" s="28"/>
      <c r="I6811" s="28"/>
      <c r="J6811" s="28"/>
      <c r="K6811" s="28"/>
      <c r="L6811" s="28"/>
      <c r="M6811" s="28"/>
      <c r="N6811" s="28"/>
      <c r="O6811" s="28"/>
      <c r="P6811" s="60"/>
      <c r="Q6811" s="60"/>
      <c r="R6811" s="60"/>
      <c r="S6811" s="60"/>
      <c r="T6811" s="60"/>
      <c r="U6811" s="60"/>
      <c r="V6811" s="46"/>
      <c r="W6811" s="28"/>
      <c r="X6811" s="28"/>
      <c r="Y6811" s="28"/>
      <c r="AA6811" s="77"/>
      <c r="AB6811" s="28"/>
      <c r="AC6811" s="28"/>
      <c r="AD6811" s="28"/>
      <c r="AE6811" s="28"/>
      <c r="AF6811" s="28"/>
      <c r="AG6811" s="28"/>
      <c r="AH6811" s="28"/>
      <c r="AI6811" s="28"/>
      <c r="AJ6811" s="28"/>
      <c r="AK6811" s="28"/>
      <c r="AL6811" s="28"/>
      <c r="AM6811" s="28"/>
      <c r="AN6811" s="28"/>
      <c r="AO6811" s="28"/>
      <c r="AP6811" s="28"/>
      <c r="AQ6811" s="28"/>
      <c r="AR6811" s="28"/>
      <c r="AS6811" s="28"/>
      <c r="AT6811" s="96"/>
      <c r="AU6811" s="28"/>
      <c r="AV6811" s="28"/>
      <c r="AW6811" s="28"/>
      <c r="AX6811" s="28"/>
      <c r="AY6811" s="28"/>
      <c r="AZ6811" s="28"/>
      <c r="BA6811" s="28"/>
      <c r="BB6811" s="28"/>
      <c r="BC6811" s="28"/>
      <c r="BD6811" s="28"/>
      <c r="BE6811" s="28"/>
    </row>
    <row r="6812" spans="3:57" ht="14.25" customHeight="1">
      <c r="C6812" s="46"/>
      <c r="D6812" s="28"/>
      <c r="E6812" s="28"/>
      <c r="F6812" s="28"/>
      <c r="G6812" s="28"/>
      <c r="H6812" s="28"/>
      <c r="I6812" s="28"/>
      <c r="J6812" s="28"/>
      <c r="K6812" s="28"/>
      <c r="L6812" s="28"/>
      <c r="M6812" s="28"/>
      <c r="N6812" s="28"/>
      <c r="O6812" s="28"/>
      <c r="P6812" s="60"/>
      <c r="Q6812" s="60"/>
      <c r="R6812" s="60"/>
      <c r="S6812" s="60"/>
      <c r="T6812" s="60"/>
      <c r="U6812" s="60"/>
      <c r="V6812" s="46"/>
      <c r="W6812" s="28"/>
      <c r="X6812" s="28"/>
      <c r="Y6812" s="28"/>
      <c r="AA6812" s="77"/>
      <c r="AB6812" s="28"/>
      <c r="AC6812" s="28"/>
      <c r="AD6812" s="28"/>
      <c r="AE6812" s="28"/>
      <c r="AF6812" s="28"/>
      <c r="AG6812" s="28"/>
      <c r="AH6812" s="28"/>
      <c r="AI6812" s="28"/>
      <c r="AJ6812" s="28"/>
      <c r="AK6812" s="28"/>
      <c r="AL6812" s="28"/>
      <c r="AM6812" s="28"/>
      <c r="AN6812" s="28"/>
      <c r="AO6812" s="28"/>
      <c r="AP6812" s="28"/>
      <c r="AQ6812" s="28"/>
      <c r="AR6812" s="28"/>
      <c r="AS6812" s="28"/>
      <c r="AT6812" s="96"/>
      <c r="AU6812" s="28"/>
      <c r="AV6812" s="28"/>
      <c r="AW6812" s="28"/>
      <c r="AX6812" s="28"/>
      <c r="AY6812" s="28"/>
      <c r="AZ6812" s="28"/>
      <c r="BA6812" s="28"/>
      <c r="BB6812" s="28"/>
      <c r="BC6812" s="28"/>
      <c r="BD6812" s="28"/>
      <c r="BE6812" s="28"/>
    </row>
    <row r="6813" spans="3:57" ht="14.25" customHeight="1">
      <c r="C6813" s="46"/>
      <c r="D6813" s="28"/>
      <c r="E6813" s="28"/>
      <c r="F6813" s="28"/>
      <c r="G6813" s="28"/>
      <c r="H6813" s="28"/>
      <c r="I6813" s="28"/>
      <c r="J6813" s="28"/>
      <c r="K6813" s="28"/>
      <c r="L6813" s="28"/>
      <c r="M6813" s="28"/>
      <c r="N6813" s="28"/>
      <c r="O6813" s="28"/>
      <c r="P6813" s="60"/>
      <c r="Q6813" s="60"/>
      <c r="R6813" s="60"/>
      <c r="S6813" s="60"/>
      <c r="T6813" s="60"/>
      <c r="U6813" s="60"/>
      <c r="V6813" s="46"/>
      <c r="W6813" s="28"/>
      <c r="X6813" s="28"/>
      <c r="Y6813" s="28"/>
      <c r="AA6813" s="77"/>
      <c r="AB6813" s="28"/>
      <c r="AC6813" s="28"/>
      <c r="AD6813" s="28"/>
      <c r="AE6813" s="28"/>
      <c r="AF6813" s="28"/>
      <c r="AG6813" s="28"/>
      <c r="AH6813" s="28"/>
      <c r="AI6813" s="28"/>
      <c r="AJ6813" s="28"/>
      <c r="AK6813" s="28"/>
      <c r="AL6813" s="28"/>
      <c r="AM6813" s="28"/>
      <c r="AN6813" s="28"/>
      <c r="AO6813" s="28"/>
      <c r="AP6813" s="28"/>
      <c r="AQ6813" s="28"/>
      <c r="AR6813" s="28"/>
      <c r="AS6813" s="28"/>
      <c r="AT6813" s="96"/>
      <c r="AU6813" s="28"/>
      <c r="AV6813" s="28"/>
      <c r="AW6813" s="28"/>
      <c r="AX6813" s="28"/>
      <c r="AY6813" s="28"/>
      <c r="AZ6813" s="28"/>
      <c r="BA6813" s="28"/>
      <c r="BB6813" s="28"/>
      <c r="BC6813" s="28"/>
      <c r="BD6813" s="28"/>
      <c r="BE6813" s="28"/>
    </row>
    <row r="6814" spans="3:57" ht="14.25" customHeight="1">
      <c r="C6814" s="46"/>
      <c r="D6814" s="28"/>
      <c r="E6814" s="28"/>
      <c r="F6814" s="28"/>
      <c r="G6814" s="28"/>
      <c r="H6814" s="28"/>
      <c r="I6814" s="28"/>
      <c r="J6814" s="28"/>
      <c r="K6814" s="28"/>
      <c r="L6814" s="28"/>
      <c r="M6814" s="28"/>
      <c r="N6814" s="28"/>
      <c r="O6814" s="28"/>
      <c r="P6814" s="60"/>
      <c r="Q6814" s="60"/>
      <c r="R6814" s="60"/>
      <c r="S6814" s="60"/>
      <c r="T6814" s="60"/>
      <c r="U6814" s="60"/>
      <c r="V6814" s="46"/>
      <c r="W6814" s="28"/>
      <c r="X6814" s="28"/>
      <c r="Y6814" s="28"/>
      <c r="AA6814" s="77"/>
      <c r="AB6814" s="28"/>
      <c r="AC6814" s="28"/>
      <c r="AD6814" s="28"/>
      <c r="AE6814" s="28"/>
      <c r="AF6814" s="28"/>
      <c r="AG6814" s="28"/>
      <c r="AH6814" s="28"/>
      <c r="AI6814" s="28"/>
      <c r="AJ6814" s="28"/>
      <c r="AK6814" s="28"/>
      <c r="AL6814" s="28"/>
      <c r="AM6814" s="28"/>
      <c r="AN6814" s="28"/>
      <c r="AO6814" s="28"/>
      <c r="AP6814" s="28"/>
      <c r="AQ6814" s="28"/>
      <c r="AR6814" s="28"/>
      <c r="AS6814" s="28"/>
      <c r="AT6814" s="96"/>
      <c r="AU6814" s="28"/>
      <c r="AV6814" s="28"/>
      <c r="AW6814" s="28"/>
      <c r="AX6814" s="28"/>
      <c r="AY6814" s="28"/>
      <c r="AZ6814" s="28"/>
      <c r="BA6814" s="28"/>
      <c r="BB6814" s="28"/>
      <c r="BC6814" s="28"/>
      <c r="BD6814" s="28"/>
      <c r="BE6814" s="28"/>
    </row>
    <row r="6815" spans="3:57" ht="14.25" customHeight="1">
      <c r="C6815" s="46"/>
      <c r="D6815" s="28"/>
      <c r="E6815" s="28"/>
      <c r="F6815" s="28"/>
      <c r="G6815" s="28"/>
      <c r="H6815" s="28"/>
      <c r="I6815" s="28"/>
      <c r="J6815" s="28"/>
      <c r="K6815" s="28"/>
      <c r="L6815" s="28"/>
      <c r="M6815" s="28"/>
      <c r="N6815" s="28"/>
      <c r="O6815" s="28"/>
      <c r="P6815" s="60"/>
      <c r="Q6815" s="60"/>
      <c r="R6815" s="60"/>
      <c r="S6815" s="60"/>
      <c r="T6815" s="60"/>
      <c r="U6815" s="60"/>
      <c r="V6815" s="46"/>
      <c r="W6815" s="28"/>
      <c r="X6815" s="28"/>
      <c r="Y6815" s="28"/>
      <c r="AA6815" s="77"/>
      <c r="AB6815" s="28"/>
      <c r="AC6815" s="28"/>
      <c r="AD6815" s="28"/>
      <c r="AE6815" s="28"/>
      <c r="AF6815" s="28"/>
      <c r="AG6815" s="28"/>
      <c r="AH6815" s="28"/>
      <c r="AI6815" s="28"/>
      <c r="AJ6815" s="28"/>
      <c r="AK6815" s="28"/>
      <c r="AL6815" s="28"/>
      <c r="AM6815" s="28"/>
      <c r="AN6815" s="28"/>
      <c r="AO6815" s="28"/>
      <c r="AP6815" s="28"/>
      <c r="AQ6815" s="28"/>
      <c r="AR6815" s="28"/>
      <c r="AS6815" s="28"/>
      <c r="AT6815" s="96"/>
      <c r="AU6815" s="28"/>
      <c r="AV6815" s="28"/>
      <c r="AW6815" s="28"/>
      <c r="AX6815" s="28"/>
      <c r="AY6815" s="28"/>
      <c r="AZ6815" s="28"/>
      <c r="BA6815" s="28"/>
      <c r="BB6815" s="28"/>
      <c r="BC6815" s="28"/>
      <c r="BD6815" s="28"/>
      <c r="BE6815" s="28"/>
    </row>
    <row r="6816" spans="3:57" ht="14.25" customHeight="1">
      <c r="C6816" s="46"/>
      <c r="D6816" s="28"/>
      <c r="E6816" s="28"/>
      <c r="F6816" s="28"/>
      <c r="G6816" s="28"/>
      <c r="H6816" s="28"/>
      <c r="I6816" s="28"/>
      <c r="J6816" s="28"/>
      <c r="K6816" s="28"/>
      <c r="L6816" s="28"/>
      <c r="M6816" s="28"/>
      <c r="N6816" s="28"/>
      <c r="O6816" s="28"/>
      <c r="P6816" s="60"/>
      <c r="Q6816" s="60"/>
      <c r="R6816" s="60"/>
      <c r="S6816" s="60"/>
      <c r="T6816" s="60"/>
      <c r="U6816" s="60"/>
      <c r="V6816" s="46"/>
      <c r="W6816" s="28"/>
      <c r="X6816" s="28"/>
      <c r="Y6816" s="28"/>
      <c r="AA6816" s="77"/>
      <c r="AB6816" s="28"/>
      <c r="AC6816" s="28"/>
      <c r="AD6816" s="28"/>
      <c r="AE6816" s="28"/>
      <c r="AF6816" s="28"/>
      <c r="AG6816" s="28"/>
      <c r="AH6816" s="28"/>
      <c r="AI6816" s="28"/>
      <c r="AJ6816" s="28"/>
      <c r="AK6816" s="28"/>
      <c r="AL6816" s="28"/>
      <c r="AM6816" s="28"/>
      <c r="AN6816" s="28"/>
      <c r="AO6816" s="28"/>
      <c r="AP6816" s="28"/>
      <c r="AQ6816" s="28"/>
      <c r="AR6816" s="28"/>
      <c r="AS6816" s="28"/>
      <c r="AT6816" s="96"/>
      <c r="AU6816" s="28"/>
      <c r="AV6816" s="28"/>
      <c r="AW6816" s="28"/>
      <c r="AX6816" s="28"/>
      <c r="AY6816" s="28"/>
      <c r="AZ6816" s="28"/>
      <c r="BA6816" s="28"/>
      <c r="BB6816" s="28"/>
      <c r="BC6816" s="28"/>
      <c r="BD6816" s="28"/>
      <c r="BE6816" s="28"/>
    </row>
    <row r="6817" spans="3:57" ht="14.25" customHeight="1">
      <c r="C6817" s="46"/>
      <c r="D6817" s="28"/>
      <c r="E6817" s="28"/>
      <c r="F6817" s="28"/>
      <c r="G6817" s="28"/>
      <c r="H6817" s="28"/>
      <c r="I6817" s="28"/>
      <c r="J6817" s="28"/>
      <c r="K6817" s="28"/>
      <c r="L6817" s="28"/>
      <c r="M6817" s="28"/>
      <c r="N6817" s="28"/>
      <c r="O6817" s="28"/>
      <c r="P6817" s="60"/>
      <c r="Q6817" s="60"/>
      <c r="R6817" s="60"/>
      <c r="S6817" s="60"/>
      <c r="T6817" s="60"/>
      <c r="U6817" s="60"/>
      <c r="V6817" s="46"/>
      <c r="W6817" s="28"/>
      <c r="X6817" s="28"/>
      <c r="Y6817" s="28"/>
      <c r="AA6817" s="77"/>
      <c r="AB6817" s="28"/>
      <c r="AC6817" s="28"/>
      <c r="AD6817" s="28"/>
      <c r="AE6817" s="28"/>
      <c r="AF6817" s="28"/>
      <c r="AG6817" s="28"/>
      <c r="AH6817" s="28"/>
      <c r="AI6817" s="28"/>
      <c r="AJ6817" s="28"/>
      <c r="AK6817" s="28"/>
      <c r="AL6817" s="28"/>
      <c r="AM6817" s="28"/>
      <c r="AN6817" s="28"/>
      <c r="AO6817" s="28"/>
      <c r="AP6817" s="28"/>
      <c r="AQ6817" s="28"/>
      <c r="AR6817" s="28"/>
      <c r="AS6817" s="28"/>
      <c r="AT6817" s="96"/>
      <c r="AU6817" s="28"/>
      <c r="AV6817" s="28"/>
      <c r="AW6817" s="28"/>
      <c r="AX6817" s="28"/>
      <c r="AY6817" s="28"/>
      <c r="AZ6817" s="28"/>
      <c r="BA6817" s="28"/>
      <c r="BB6817" s="28"/>
      <c r="BC6817" s="28"/>
      <c r="BD6817" s="28"/>
      <c r="BE6817" s="28"/>
    </row>
    <row r="6818" spans="3:57" ht="14.25" customHeight="1">
      <c r="C6818" s="46"/>
      <c r="D6818" s="28"/>
      <c r="E6818" s="28"/>
      <c r="F6818" s="28"/>
      <c r="G6818" s="28"/>
      <c r="H6818" s="28"/>
      <c r="I6818" s="28"/>
      <c r="J6818" s="28"/>
      <c r="K6818" s="28"/>
      <c r="L6818" s="28"/>
      <c r="M6818" s="28"/>
      <c r="N6818" s="28"/>
      <c r="O6818" s="28"/>
      <c r="P6818" s="60"/>
      <c r="Q6818" s="60"/>
      <c r="R6818" s="60"/>
      <c r="S6818" s="60"/>
      <c r="T6818" s="60"/>
      <c r="U6818" s="60"/>
      <c r="V6818" s="46"/>
      <c r="W6818" s="28"/>
      <c r="X6818" s="28"/>
      <c r="Y6818" s="28"/>
      <c r="AA6818" s="77"/>
      <c r="AB6818" s="28"/>
      <c r="AC6818" s="28"/>
      <c r="AD6818" s="28"/>
      <c r="AE6818" s="28"/>
      <c r="AF6818" s="28"/>
      <c r="AG6818" s="28"/>
      <c r="AH6818" s="28"/>
      <c r="AI6818" s="28"/>
      <c r="AJ6818" s="28"/>
      <c r="AK6818" s="28"/>
      <c r="AL6818" s="28"/>
      <c r="AM6818" s="28"/>
      <c r="AN6818" s="28"/>
      <c r="AO6818" s="28"/>
      <c r="AP6818" s="28"/>
      <c r="AQ6818" s="28"/>
      <c r="AR6818" s="28"/>
      <c r="AS6818" s="28"/>
      <c r="AT6818" s="96"/>
      <c r="AU6818" s="28"/>
      <c r="AV6818" s="28"/>
      <c r="AW6818" s="28"/>
      <c r="AX6818" s="28"/>
      <c r="AY6818" s="28"/>
      <c r="AZ6818" s="28"/>
      <c r="BA6818" s="28"/>
      <c r="BB6818" s="28"/>
      <c r="BC6818" s="28"/>
      <c r="BD6818" s="28"/>
      <c r="BE6818" s="28"/>
    </row>
    <row r="6819" spans="3:57" ht="14.25" customHeight="1">
      <c r="C6819" s="46"/>
      <c r="D6819" s="28"/>
      <c r="E6819" s="28"/>
      <c r="F6819" s="28"/>
      <c r="G6819" s="28"/>
      <c r="H6819" s="28"/>
      <c r="I6819" s="28"/>
      <c r="J6819" s="28"/>
      <c r="K6819" s="28"/>
      <c r="L6819" s="28"/>
      <c r="M6819" s="28"/>
      <c r="N6819" s="28"/>
      <c r="O6819" s="28"/>
      <c r="P6819" s="60"/>
      <c r="Q6819" s="60"/>
      <c r="R6819" s="60"/>
      <c r="S6819" s="60"/>
      <c r="T6819" s="60"/>
      <c r="U6819" s="60"/>
      <c r="V6819" s="46"/>
      <c r="W6819" s="28"/>
      <c r="X6819" s="28"/>
      <c r="Y6819" s="28"/>
      <c r="AA6819" s="77"/>
      <c r="AB6819" s="28"/>
      <c r="AC6819" s="28"/>
      <c r="AD6819" s="28"/>
      <c r="AE6819" s="28"/>
      <c r="AF6819" s="28"/>
      <c r="AG6819" s="28"/>
      <c r="AH6819" s="28"/>
      <c r="AI6819" s="28"/>
      <c r="AJ6819" s="28"/>
      <c r="AK6819" s="28"/>
      <c r="AL6819" s="28"/>
      <c r="AM6819" s="28"/>
      <c r="AN6819" s="28"/>
      <c r="AO6819" s="28"/>
      <c r="AP6819" s="28"/>
      <c r="AQ6819" s="28"/>
      <c r="AR6819" s="28"/>
      <c r="AS6819" s="28"/>
      <c r="AT6819" s="96"/>
      <c r="AU6819" s="28"/>
      <c r="AV6819" s="28"/>
      <c r="AW6819" s="28"/>
      <c r="AX6819" s="28"/>
      <c r="AY6819" s="28"/>
      <c r="AZ6819" s="28"/>
      <c r="BA6819" s="28"/>
      <c r="BB6819" s="28"/>
      <c r="BC6819" s="28"/>
      <c r="BD6819" s="28"/>
      <c r="BE6819" s="28"/>
    </row>
    <row r="6820" spans="3:57" ht="14.25" customHeight="1">
      <c r="C6820" s="46"/>
      <c r="D6820" s="28"/>
      <c r="E6820" s="28"/>
      <c r="F6820" s="28"/>
      <c r="G6820" s="28"/>
      <c r="H6820" s="28"/>
      <c r="I6820" s="28"/>
      <c r="J6820" s="28"/>
      <c r="K6820" s="28"/>
      <c r="L6820" s="28"/>
      <c r="M6820" s="28"/>
      <c r="N6820" s="28"/>
      <c r="O6820" s="28"/>
      <c r="P6820" s="60"/>
      <c r="Q6820" s="60"/>
      <c r="R6820" s="60"/>
      <c r="S6820" s="60"/>
      <c r="T6820" s="60"/>
      <c r="U6820" s="60"/>
      <c r="V6820" s="46"/>
      <c r="W6820" s="28"/>
      <c r="X6820" s="28"/>
      <c r="Y6820" s="28"/>
      <c r="AA6820" s="77"/>
      <c r="AB6820" s="28"/>
      <c r="AC6820" s="28"/>
      <c r="AD6820" s="28"/>
      <c r="AE6820" s="28"/>
      <c r="AF6820" s="28"/>
      <c r="AG6820" s="28"/>
      <c r="AH6820" s="28"/>
      <c r="AI6820" s="28"/>
      <c r="AJ6820" s="28"/>
      <c r="AK6820" s="28"/>
      <c r="AL6820" s="28"/>
      <c r="AM6820" s="28"/>
      <c r="AN6820" s="28"/>
      <c r="AO6820" s="28"/>
      <c r="AP6820" s="28"/>
      <c r="AQ6820" s="28"/>
      <c r="AR6820" s="28"/>
      <c r="AS6820" s="28"/>
      <c r="AT6820" s="96"/>
      <c r="AU6820" s="28"/>
      <c r="AV6820" s="28"/>
      <c r="AW6820" s="28"/>
      <c r="AX6820" s="28"/>
      <c r="AY6820" s="28"/>
      <c r="AZ6820" s="28"/>
      <c r="BA6820" s="28"/>
      <c r="BB6820" s="28"/>
      <c r="BC6820" s="28"/>
      <c r="BD6820" s="28"/>
      <c r="BE6820" s="28"/>
    </row>
    <row r="6821" spans="3:57" ht="14.25" customHeight="1">
      <c r="C6821" s="46"/>
      <c r="D6821" s="28"/>
      <c r="E6821" s="28"/>
      <c r="F6821" s="28"/>
      <c r="G6821" s="28"/>
      <c r="H6821" s="28"/>
      <c r="I6821" s="28"/>
      <c r="J6821" s="28"/>
      <c r="K6821" s="28"/>
      <c r="L6821" s="28"/>
      <c r="M6821" s="28"/>
      <c r="N6821" s="28"/>
      <c r="O6821" s="28"/>
      <c r="P6821" s="60"/>
      <c r="Q6821" s="60"/>
      <c r="R6821" s="60"/>
      <c r="S6821" s="60"/>
      <c r="T6821" s="60"/>
      <c r="U6821" s="60"/>
      <c r="V6821" s="46"/>
      <c r="W6821" s="28"/>
      <c r="X6821" s="28"/>
      <c r="Y6821" s="28"/>
      <c r="AA6821" s="77"/>
      <c r="AB6821" s="28"/>
      <c r="AC6821" s="28"/>
      <c r="AD6821" s="28"/>
      <c r="AE6821" s="28"/>
      <c r="AF6821" s="28"/>
      <c r="AG6821" s="28"/>
      <c r="AH6821" s="28"/>
      <c r="AI6821" s="28"/>
      <c r="AJ6821" s="28"/>
      <c r="AK6821" s="28"/>
      <c r="AL6821" s="28"/>
      <c r="AM6821" s="28"/>
      <c r="AN6821" s="28"/>
      <c r="AO6821" s="28"/>
      <c r="AP6821" s="28"/>
      <c r="AQ6821" s="28"/>
      <c r="AR6821" s="28"/>
      <c r="AS6821" s="28"/>
      <c r="AT6821" s="96"/>
      <c r="AU6821" s="28"/>
      <c r="AV6821" s="28"/>
      <c r="AW6821" s="28"/>
      <c r="AX6821" s="28"/>
      <c r="AY6821" s="28"/>
      <c r="AZ6821" s="28"/>
      <c r="BA6821" s="28"/>
      <c r="BB6821" s="28"/>
      <c r="BC6821" s="28"/>
      <c r="BD6821" s="28"/>
      <c r="BE6821" s="28"/>
    </row>
    <row r="6822" spans="3:57" ht="14.25" customHeight="1">
      <c r="C6822" s="46"/>
      <c r="D6822" s="28"/>
      <c r="E6822" s="28"/>
      <c r="F6822" s="28"/>
      <c r="G6822" s="28"/>
      <c r="H6822" s="28"/>
      <c r="I6822" s="28"/>
      <c r="J6822" s="28"/>
      <c r="K6822" s="28"/>
      <c r="L6822" s="28"/>
      <c r="M6822" s="28"/>
      <c r="N6822" s="28"/>
      <c r="O6822" s="28"/>
      <c r="P6822" s="60"/>
      <c r="Q6822" s="60"/>
      <c r="R6822" s="60"/>
      <c r="S6822" s="60"/>
      <c r="T6822" s="60"/>
      <c r="U6822" s="60"/>
      <c r="V6822" s="46"/>
      <c r="W6822" s="28"/>
      <c r="X6822" s="28"/>
      <c r="Y6822" s="28"/>
      <c r="AA6822" s="77"/>
      <c r="AB6822" s="28"/>
      <c r="AC6822" s="28"/>
      <c r="AD6822" s="28"/>
      <c r="AE6822" s="28"/>
      <c r="AF6822" s="28"/>
      <c r="AG6822" s="28"/>
      <c r="AH6822" s="28"/>
      <c r="AI6822" s="28"/>
      <c r="AJ6822" s="28"/>
      <c r="AK6822" s="28"/>
      <c r="AL6822" s="28"/>
      <c r="AM6822" s="28"/>
      <c r="AN6822" s="28"/>
      <c r="AO6822" s="28"/>
      <c r="AP6822" s="28"/>
      <c r="AQ6822" s="28"/>
      <c r="AR6822" s="28"/>
      <c r="AS6822" s="28"/>
      <c r="AT6822" s="96"/>
      <c r="AU6822" s="28"/>
      <c r="AV6822" s="28"/>
      <c r="AW6822" s="28"/>
      <c r="AX6822" s="28"/>
      <c r="AY6822" s="28"/>
      <c r="AZ6822" s="28"/>
      <c r="BA6822" s="28"/>
      <c r="BB6822" s="28"/>
      <c r="BC6822" s="28"/>
      <c r="BD6822" s="28"/>
      <c r="BE6822" s="28"/>
    </row>
    <row r="6823" spans="3:57" ht="14.25" customHeight="1">
      <c r="C6823" s="46"/>
      <c r="D6823" s="28"/>
      <c r="E6823" s="28"/>
      <c r="F6823" s="28"/>
      <c r="G6823" s="28"/>
      <c r="H6823" s="28"/>
      <c r="I6823" s="28"/>
      <c r="J6823" s="28"/>
      <c r="K6823" s="28"/>
      <c r="L6823" s="28"/>
      <c r="M6823" s="28"/>
      <c r="N6823" s="28"/>
      <c r="O6823" s="28"/>
      <c r="P6823" s="60"/>
      <c r="Q6823" s="60"/>
      <c r="R6823" s="60"/>
      <c r="S6823" s="60"/>
      <c r="T6823" s="60"/>
      <c r="U6823" s="60"/>
      <c r="V6823" s="46"/>
      <c r="W6823" s="28"/>
      <c r="X6823" s="28"/>
      <c r="Y6823" s="28"/>
      <c r="AA6823" s="77"/>
      <c r="AB6823" s="28"/>
      <c r="AC6823" s="28"/>
      <c r="AD6823" s="28"/>
      <c r="AE6823" s="28"/>
      <c r="AF6823" s="28"/>
      <c r="AG6823" s="28"/>
      <c r="AH6823" s="28"/>
      <c r="AI6823" s="28"/>
      <c r="AJ6823" s="28"/>
      <c r="AK6823" s="28"/>
      <c r="AL6823" s="28"/>
      <c r="AM6823" s="28"/>
      <c r="AN6823" s="28"/>
      <c r="AO6823" s="28"/>
      <c r="AP6823" s="28"/>
      <c r="AQ6823" s="28"/>
      <c r="AR6823" s="28"/>
      <c r="AS6823" s="28"/>
      <c r="AT6823" s="96"/>
      <c r="AU6823" s="28"/>
      <c r="AV6823" s="28"/>
      <c r="AW6823" s="28"/>
      <c r="AX6823" s="28"/>
      <c r="AY6823" s="28"/>
      <c r="AZ6823" s="28"/>
      <c r="BA6823" s="28"/>
      <c r="BB6823" s="28"/>
      <c r="BC6823" s="28"/>
      <c r="BD6823" s="28"/>
      <c r="BE6823" s="28"/>
    </row>
    <row r="6824" spans="3:57" ht="14.25" customHeight="1">
      <c r="C6824" s="46"/>
      <c r="D6824" s="28"/>
      <c r="E6824" s="28"/>
      <c r="F6824" s="28"/>
      <c r="G6824" s="28"/>
      <c r="H6824" s="28"/>
      <c r="I6824" s="28"/>
      <c r="J6824" s="28"/>
      <c r="K6824" s="28"/>
      <c r="L6824" s="28"/>
      <c r="M6824" s="28"/>
      <c r="N6824" s="28"/>
      <c r="O6824" s="28"/>
      <c r="P6824" s="60"/>
      <c r="Q6824" s="60"/>
      <c r="R6824" s="60"/>
      <c r="S6824" s="60"/>
      <c r="T6824" s="60"/>
      <c r="U6824" s="60"/>
      <c r="V6824" s="46"/>
      <c r="W6824" s="28"/>
      <c r="X6824" s="28"/>
      <c r="Y6824" s="28"/>
      <c r="AA6824" s="77"/>
      <c r="AB6824" s="28"/>
      <c r="AC6824" s="28"/>
      <c r="AD6824" s="28"/>
      <c r="AE6824" s="28"/>
      <c r="AF6824" s="28"/>
      <c r="AG6824" s="28"/>
      <c r="AH6824" s="28"/>
      <c r="AI6824" s="28"/>
      <c r="AJ6824" s="28"/>
      <c r="AK6824" s="28"/>
      <c r="AL6824" s="28"/>
      <c r="AM6824" s="28"/>
      <c r="AN6824" s="28"/>
      <c r="AO6824" s="28"/>
      <c r="AP6824" s="28"/>
      <c r="AQ6824" s="28"/>
      <c r="AR6824" s="28"/>
      <c r="AS6824" s="28"/>
      <c r="AT6824" s="96"/>
      <c r="AU6824" s="28"/>
      <c r="AV6824" s="28"/>
      <c r="AW6824" s="28"/>
      <c r="AX6824" s="28"/>
      <c r="AY6824" s="28"/>
      <c r="AZ6824" s="28"/>
      <c r="BA6824" s="28"/>
      <c r="BB6824" s="28"/>
      <c r="BC6824" s="28"/>
      <c r="BD6824" s="28"/>
      <c r="BE6824" s="28"/>
    </row>
    <row r="6825" spans="3:57" ht="14.25" customHeight="1">
      <c r="C6825" s="46"/>
      <c r="D6825" s="28"/>
      <c r="E6825" s="28"/>
      <c r="F6825" s="28"/>
      <c r="G6825" s="28"/>
      <c r="H6825" s="28"/>
      <c r="I6825" s="28"/>
      <c r="J6825" s="28"/>
      <c r="K6825" s="28"/>
      <c r="L6825" s="28"/>
      <c r="M6825" s="28"/>
      <c r="N6825" s="28"/>
      <c r="O6825" s="28"/>
      <c r="P6825" s="60"/>
      <c r="Q6825" s="60"/>
      <c r="R6825" s="60"/>
      <c r="S6825" s="60"/>
      <c r="T6825" s="60"/>
      <c r="U6825" s="60"/>
      <c r="V6825" s="46"/>
      <c r="W6825" s="28"/>
      <c r="X6825" s="28"/>
      <c r="Y6825" s="28"/>
      <c r="AA6825" s="77"/>
      <c r="AB6825" s="28"/>
      <c r="AC6825" s="28"/>
      <c r="AD6825" s="28"/>
      <c r="AE6825" s="28"/>
      <c r="AF6825" s="28"/>
      <c r="AG6825" s="28"/>
      <c r="AH6825" s="28"/>
      <c r="AI6825" s="28"/>
      <c r="AJ6825" s="28"/>
      <c r="AK6825" s="28"/>
      <c r="AL6825" s="28"/>
      <c r="AM6825" s="28"/>
      <c r="AN6825" s="28"/>
      <c r="AO6825" s="28"/>
      <c r="AP6825" s="28"/>
      <c r="AQ6825" s="28"/>
      <c r="AR6825" s="28"/>
      <c r="AS6825" s="28"/>
      <c r="AT6825" s="96"/>
      <c r="AU6825" s="28"/>
      <c r="AV6825" s="28"/>
      <c r="AW6825" s="28"/>
      <c r="AX6825" s="28"/>
      <c r="AY6825" s="28"/>
      <c r="AZ6825" s="28"/>
      <c r="BA6825" s="28"/>
      <c r="BB6825" s="28"/>
      <c r="BC6825" s="28"/>
      <c r="BD6825" s="28"/>
      <c r="BE6825" s="28"/>
    </row>
    <row r="6826" spans="3:57" ht="14.25" customHeight="1">
      <c r="C6826" s="46"/>
      <c r="D6826" s="28"/>
      <c r="E6826" s="28"/>
      <c r="F6826" s="28"/>
      <c r="G6826" s="28"/>
      <c r="H6826" s="28"/>
      <c r="I6826" s="28"/>
      <c r="J6826" s="28"/>
      <c r="K6826" s="28"/>
      <c r="L6826" s="28"/>
      <c r="M6826" s="28"/>
      <c r="N6826" s="28"/>
      <c r="O6826" s="28"/>
      <c r="P6826" s="60"/>
      <c r="Q6826" s="60"/>
      <c r="R6826" s="60"/>
      <c r="S6826" s="60"/>
      <c r="T6826" s="60"/>
      <c r="U6826" s="60"/>
      <c r="V6826" s="46"/>
      <c r="W6826" s="28"/>
      <c r="X6826" s="28"/>
      <c r="Y6826" s="28"/>
      <c r="AA6826" s="77"/>
      <c r="AB6826" s="28"/>
      <c r="AC6826" s="28"/>
      <c r="AD6826" s="28"/>
      <c r="AE6826" s="28"/>
      <c r="AF6826" s="28"/>
      <c r="AG6826" s="28"/>
      <c r="AH6826" s="28"/>
      <c r="AI6826" s="28"/>
      <c r="AJ6826" s="28"/>
      <c r="AK6826" s="28"/>
      <c r="AL6826" s="28"/>
      <c r="AM6826" s="28"/>
      <c r="AN6826" s="28"/>
      <c r="AO6826" s="28"/>
      <c r="AP6826" s="28"/>
      <c r="AQ6826" s="28"/>
      <c r="AR6826" s="28"/>
      <c r="AS6826" s="28"/>
      <c r="AT6826" s="96"/>
      <c r="AU6826" s="28"/>
      <c r="AV6826" s="28"/>
      <c r="AW6826" s="28"/>
      <c r="AX6826" s="28"/>
      <c r="AY6826" s="28"/>
      <c r="AZ6826" s="28"/>
      <c r="BA6826" s="28"/>
      <c r="BB6826" s="28"/>
      <c r="BC6826" s="28"/>
      <c r="BD6826" s="28"/>
      <c r="BE6826" s="28"/>
    </row>
    <row r="6827" spans="3:57" ht="14.25" customHeight="1">
      <c r="C6827" s="46"/>
      <c r="D6827" s="28"/>
      <c r="E6827" s="28"/>
      <c r="F6827" s="28"/>
      <c r="G6827" s="28"/>
      <c r="H6827" s="28"/>
      <c r="I6827" s="28"/>
      <c r="J6827" s="28"/>
      <c r="K6827" s="28"/>
      <c r="L6827" s="28"/>
      <c r="M6827" s="28"/>
      <c r="N6827" s="28"/>
      <c r="O6827" s="28"/>
      <c r="P6827" s="60"/>
      <c r="Q6827" s="60"/>
      <c r="R6827" s="60"/>
      <c r="S6827" s="60"/>
      <c r="T6827" s="60"/>
      <c r="U6827" s="60"/>
      <c r="V6827" s="46"/>
      <c r="W6827" s="28"/>
      <c r="X6827" s="28"/>
      <c r="Y6827" s="28"/>
      <c r="AA6827" s="77"/>
      <c r="AB6827" s="28"/>
      <c r="AC6827" s="28"/>
      <c r="AD6827" s="28"/>
      <c r="AE6827" s="28"/>
      <c r="AF6827" s="28"/>
      <c r="AG6827" s="28"/>
      <c r="AH6827" s="28"/>
      <c r="AI6827" s="28"/>
      <c r="AJ6827" s="28"/>
      <c r="AK6827" s="28"/>
      <c r="AL6827" s="28"/>
      <c r="AM6827" s="28"/>
      <c r="AN6827" s="28"/>
      <c r="AO6827" s="28"/>
      <c r="AP6827" s="28"/>
      <c r="AQ6827" s="28"/>
      <c r="AR6827" s="28"/>
      <c r="AS6827" s="28"/>
      <c r="AT6827" s="96"/>
      <c r="AU6827" s="28"/>
      <c r="AV6827" s="28"/>
      <c r="AW6827" s="28"/>
      <c r="AX6827" s="28"/>
      <c r="AY6827" s="28"/>
      <c r="AZ6827" s="28"/>
      <c r="BA6827" s="28"/>
      <c r="BB6827" s="28"/>
      <c r="BC6827" s="28"/>
      <c r="BD6827" s="28"/>
      <c r="BE6827" s="28"/>
    </row>
    <row r="6828" spans="3:57" ht="14.25" customHeight="1">
      <c r="C6828" s="46"/>
      <c r="D6828" s="28"/>
      <c r="E6828" s="28"/>
      <c r="F6828" s="28"/>
      <c r="G6828" s="28"/>
      <c r="H6828" s="28"/>
      <c r="I6828" s="28"/>
      <c r="J6828" s="28"/>
      <c r="K6828" s="28"/>
      <c r="L6828" s="28"/>
      <c r="M6828" s="28"/>
      <c r="N6828" s="28"/>
      <c r="O6828" s="28"/>
      <c r="P6828" s="60"/>
      <c r="Q6828" s="60"/>
      <c r="R6828" s="60"/>
      <c r="S6828" s="60"/>
      <c r="T6828" s="60"/>
      <c r="U6828" s="60"/>
      <c r="V6828" s="46"/>
      <c r="W6828" s="28"/>
      <c r="X6828" s="28"/>
      <c r="Y6828" s="28"/>
      <c r="AA6828" s="77"/>
      <c r="AB6828" s="28"/>
      <c r="AC6828" s="28"/>
      <c r="AD6828" s="28"/>
      <c r="AE6828" s="28"/>
      <c r="AF6828" s="28"/>
      <c r="AG6828" s="28"/>
      <c r="AH6828" s="28"/>
      <c r="AI6828" s="28"/>
      <c r="AJ6828" s="28"/>
      <c r="AK6828" s="28"/>
      <c r="AL6828" s="28"/>
      <c r="AM6828" s="28"/>
      <c r="AN6828" s="28"/>
      <c r="AO6828" s="28"/>
      <c r="AP6828" s="28"/>
      <c r="AQ6828" s="28"/>
      <c r="AR6828" s="28"/>
      <c r="AS6828" s="28"/>
      <c r="AT6828" s="96"/>
      <c r="AU6828" s="28"/>
      <c r="AV6828" s="28"/>
      <c r="AW6828" s="28"/>
      <c r="AX6828" s="28"/>
      <c r="AY6828" s="28"/>
      <c r="AZ6828" s="28"/>
      <c r="BA6828" s="28"/>
      <c r="BB6828" s="28"/>
      <c r="BC6828" s="28"/>
      <c r="BD6828" s="28"/>
      <c r="BE6828" s="28"/>
    </row>
    <row r="6829" spans="3:57" ht="14.25" customHeight="1">
      <c r="C6829" s="46"/>
      <c r="D6829" s="28"/>
      <c r="E6829" s="28"/>
      <c r="F6829" s="28"/>
      <c r="G6829" s="28"/>
      <c r="H6829" s="28"/>
      <c r="I6829" s="28"/>
      <c r="J6829" s="28"/>
      <c r="K6829" s="28"/>
      <c r="L6829" s="28"/>
      <c r="M6829" s="28"/>
      <c r="N6829" s="28"/>
      <c r="O6829" s="28"/>
      <c r="P6829" s="60"/>
      <c r="Q6829" s="60"/>
      <c r="R6829" s="60"/>
      <c r="S6829" s="60"/>
      <c r="T6829" s="60"/>
      <c r="U6829" s="60"/>
      <c r="V6829" s="46"/>
      <c r="W6829" s="28"/>
      <c r="X6829" s="28"/>
      <c r="Y6829" s="28"/>
      <c r="AA6829" s="77"/>
      <c r="AB6829" s="28"/>
      <c r="AC6829" s="28"/>
      <c r="AD6829" s="28"/>
      <c r="AE6829" s="28"/>
      <c r="AF6829" s="28"/>
      <c r="AG6829" s="28"/>
      <c r="AH6829" s="28"/>
      <c r="AI6829" s="28"/>
      <c r="AJ6829" s="28"/>
      <c r="AK6829" s="28"/>
      <c r="AL6829" s="28"/>
      <c r="AM6829" s="28"/>
      <c r="AN6829" s="28"/>
      <c r="AO6829" s="28"/>
      <c r="AP6829" s="28"/>
      <c r="AQ6829" s="28"/>
      <c r="AR6829" s="28"/>
      <c r="AS6829" s="28"/>
      <c r="AT6829" s="96"/>
      <c r="AU6829" s="28"/>
      <c r="AV6829" s="28"/>
      <c r="AW6829" s="28"/>
      <c r="AX6829" s="28"/>
      <c r="AY6829" s="28"/>
      <c r="AZ6829" s="28"/>
      <c r="BA6829" s="28"/>
      <c r="BB6829" s="28"/>
      <c r="BC6829" s="28"/>
      <c r="BD6829" s="28"/>
      <c r="BE6829" s="28"/>
    </row>
    <row r="6830" spans="3:57" ht="14.25" customHeight="1">
      <c r="C6830" s="46"/>
      <c r="D6830" s="28"/>
      <c r="E6830" s="28"/>
      <c r="F6830" s="28"/>
      <c r="G6830" s="28"/>
      <c r="H6830" s="28"/>
      <c r="I6830" s="28"/>
      <c r="J6830" s="28"/>
      <c r="K6830" s="28"/>
      <c r="L6830" s="28"/>
      <c r="M6830" s="28"/>
      <c r="N6830" s="28"/>
      <c r="O6830" s="28"/>
      <c r="P6830" s="60"/>
      <c r="Q6830" s="60"/>
      <c r="R6830" s="60"/>
      <c r="S6830" s="60"/>
      <c r="T6830" s="60"/>
      <c r="U6830" s="60"/>
      <c r="V6830" s="46"/>
      <c r="W6830" s="28"/>
      <c r="X6830" s="28"/>
      <c r="Y6830" s="28"/>
      <c r="AA6830" s="77"/>
      <c r="AB6830" s="28"/>
      <c r="AC6830" s="28"/>
      <c r="AD6830" s="28"/>
      <c r="AE6830" s="28"/>
      <c r="AF6830" s="28"/>
      <c r="AG6830" s="28"/>
      <c r="AH6830" s="28"/>
      <c r="AI6830" s="28"/>
      <c r="AJ6830" s="28"/>
      <c r="AK6830" s="28"/>
      <c r="AL6830" s="28"/>
      <c r="AM6830" s="28"/>
      <c r="AN6830" s="28"/>
      <c r="AO6830" s="28"/>
      <c r="AP6830" s="28"/>
      <c r="AQ6830" s="28"/>
      <c r="AR6830" s="28"/>
      <c r="AS6830" s="28"/>
      <c r="AT6830" s="96"/>
      <c r="AU6830" s="28"/>
      <c r="AV6830" s="28"/>
      <c r="AW6830" s="28"/>
      <c r="AX6830" s="28"/>
      <c r="AY6830" s="28"/>
      <c r="AZ6830" s="28"/>
      <c r="BA6830" s="28"/>
      <c r="BB6830" s="28"/>
      <c r="BC6830" s="28"/>
      <c r="BD6830" s="28"/>
      <c r="BE6830" s="28"/>
    </row>
    <row r="6831" spans="3:57" ht="14.25" customHeight="1">
      <c r="C6831" s="46"/>
      <c r="D6831" s="28"/>
      <c r="E6831" s="28"/>
      <c r="F6831" s="28"/>
      <c r="G6831" s="28"/>
      <c r="H6831" s="28"/>
      <c r="I6831" s="28"/>
      <c r="J6831" s="28"/>
      <c r="K6831" s="28"/>
      <c r="L6831" s="28"/>
      <c r="M6831" s="28"/>
      <c r="N6831" s="28"/>
      <c r="O6831" s="28"/>
      <c r="P6831" s="60"/>
      <c r="Q6831" s="60"/>
      <c r="R6831" s="60"/>
      <c r="S6831" s="60"/>
      <c r="T6831" s="60"/>
      <c r="U6831" s="60"/>
      <c r="V6831" s="46"/>
      <c r="W6831" s="28"/>
      <c r="X6831" s="28"/>
      <c r="Y6831" s="28"/>
      <c r="AA6831" s="77"/>
      <c r="AB6831" s="28"/>
      <c r="AC6831" s="28"/>
      <c r="AD6831" s="28"/>
      <c r="AE6831" s="28"/>
      <c r="AF6831" s="28"/>
      <c r="AG6831" s="28"/>
      <c r="AH6831" s="28"/>
      <c r="AI6831" s="28"/>
      <c r="AJ6831" s="28"/>
      <c r="AK6831" s="28"/>
      <c r="AL6831" s="28"/>
      <c r="AM6831" s="28"/>
      <c r="AN6831" s="28"/>
      <c r="AO6831" s="28"/>
      <c r="AP6831" s="28"/>
      <c r="AQ6831" s="28"/>
      <c r="AR6831" s="28"/>
      <c r="AS6831" s="28"/>
      <c r="AT6831" s="96"/>
      <c r="AU6831" s="28"/>
      <c r="AV6831" s="28"/>
      <c r="AW6831" s="28"/>
      <c r="AX6831" s="28"/>
      <c r="AY6831" s="28"/>
      <c r="AZ6831" s="28"/>
      <c r="BA6831" s="28"/>
      <c r="BB6831" s="28"/>
      <c r="BC6831" s="28"/>
      <c r="BD6831" s="28"/>
      <c r="BE6831" s="28"/>
    </row>
    <row r="6832" spans="3:57" ht="14.25" customHeight="1">
      <c r="C6832" s="46"/>
      <c r="D6832" s="28"/>
      <c r="E6832" s="28"/>
      <c r="F6832" s="28"/>
      <c r="G6832" s="28"/>
      <c r="H6832" s="28"/>
      <c r="I6832" s="28"/>
      <c r="J6832" s="28"/>
      <c r="K6832" s="28"/>
      <c r="L6832" s="28"/>
      <c r="M6832" s="28"/>
      <c r="N6832" s="28"/>
      <c r="O6832" s="28"/>
      <c r="P6832" s="60"/>
      <c r="Q6832" s="60"/>
      <c r="R6832" s="60"/>
      <c r="S6832" s="60"/>
      <c r="T6832" s="60"/>
      <c r="U6832" s="60"/>
      <c r="V6832" s="46"/>
      <c r="W6832" s="28"/>
      <c r="X6832" s="28"/>
      <c r="Y6832" s="28"/>
      <c r="AA6832" s="77"/>
      <c r="AB6832" s="28"/>
      <c r="AC6832" s="28"/>
      <c r="AD6832" s="28"/>
      <c r="AE6832" s="28"/>
      <c r="AF6832" s="28"/>
      <c r="AG6832" s="28"/>
      <c r="AH6832" s="28"/>
      <c r="AI6832" s="28"/>
      <c r="AJ6832" s="28"/>
      <c r="AK6832" s="28"/>
      <c r="AL6832" s="28"/>
      <c r="AM6832" s="28"/>
      <c r="AN6832" s="28"/>
      <c r="AO6832" s="28"/>
      <c r="AP6832" s="28"/>
      <c r="AQ6832" s="28"/>
      <c r="AR6832" s="28"/>
      <c r="AS6832" s="28"/>
      <c r="AT6832" s="96"/>
      <c r="AU6832" s="28"/>
      <c r="AV6832" s="28"/>
      <c r="AW6832" s="28"/>
      <c r="AX6832" s="28"/>
      <c r="AY6832" s="28"/>
      <c r="AZ6832" s="28"/>
      <c r="BA6832" s="28"/>
      <c r="BB6832" s="28"/>
      <c r="BC6832" s="28"/>
      <c r="BD6832" s="28"/>
      <c r="BE6832" s="28"/>
    </row>
    <row r="6833" spans="3:57" ht="14.25" customHeight="1">
      <c r="C6833" s="46"/>
      <c r="D6833" s="28"/>
      <c r="E6833" s="28"/>
      <c r="F6833" s="28"/>
      <c r="G6833" s="28"/>
      <c r="H6833" s="28"/>
      <c r="I6833" s="28"/>
      <c r="J6833" s="28"/>
      <c r="K6833" s="28"/>
      <c r="L6833" s="28"/>
      <c r="M6833" s="28"/>
      <c r="N6833" s="28"/>
      <c r="O6833" s="28"/>
      <c r="P6833" s="60"/>
      <c r="Q6833" s="60"/>
      <c r="R6833" s="60"/>
      <c r="S6833" s="60"/>
      <c r="T6833" s="60"/>
      <c r="U6833" s="60"/>
      <c r="V6833" s="46"/>
      <c r="W6833" s="28"/>
      <c r="X6833" s="28"/>
      <c r="Y6833" s="28"/>
      <c r="AA6833" s="77"/>
      <c r="AB6833" s="28"/>
      <c r="AC6833" s="28"/>
      <c r="AD6833" s="28"/>
      <c r="AE6833" s="28"/>
      <c r="AF6833" s="28"/>
      <c r="AG6833" s="28"/>
      <c r="AH6833" s="28"/>
      <c r="AI6833" s="28"/>
      <c r="AJ6833" s="28"/>
      <c r="AK6833" s="28"/>
      <c r="AL6833" s="28"/>
      <c r="AM6833" s="28"/>
      <c r="AN6833" s="28"/>
      <c r="AO6833" s="28"/>
      <c r="AP6833" s="28"/>
      <c r="AQ6833" s="28"/>
      <c r="AR6833" s="28"/>
      <c r="AS6833" s="28"/>
      <c r="AT6833" s="96"/>
      <c r="AU6833" s="28"/>
      <c r="AV6833" s="28"/>
      <c r="AW6833" s="28"/>
      <c r="AX6833" s="28"/>
      <c r="AY6833" s="28"/>
      <c r="AZ6833" s="28"/>
      <c r="BA6833" s="28"/>
      <c r="BB6833" s="28"/>
      <c r="BC6833" s="28"/>
      <c r="BD6833" s="28"/>
      <c r="BE6833" s="28"/>
    </row>
    <row r="6834" spans="3:57" ht="14.25" customHeight="1">
      <c r="C6834" s="46"/>
      <c r="D6834" s="28"/>
      <c r="E6834" s="28"/>
      <c r="F6834" s="28"/>
      <c r="G6834" s="28"/>
      <c r="H6834" s="28"/>
      <c r="I6834" s="28"/>
      <c r="J6834" s="28"/>
      <c r="K6834" s="28"/>
      <c r="L6834" s="28"/>
      <c r="M6834" s="28"/>
      <c r="N6834" s="28"/>
      <c r="O6834" s="28"/>
      <c r="P6834" s="60"/>
      <c r="Q6834" s="60"/>
      <c r="R6834" s="60"/>
      <c r="S6834" s="60"/>
      <c r="T6834" s="60"/>
      <c r="U6834" s="60"/>
      <c r="V6834" s="46"/>
      <c r="W6834" s="28"/>
      <c r="X6834" s="28"/>
      <c r="Y6834" s="28"/>
      <c r="AA6834" s="77"/>
      <c r="AB6834" s="28"/>
      <c r="AC6834" s="28"/>
      <c r="AD6834" s="28"/>
      <c r="AE6834" s="28"/>
      <c r="AF6834" s="28"/>
      <c r="AG6834" s="28"/>
      <c r="AH6834" s="28"/>
      <c r="AI6834" s="28"/>
      <c r="AJ6834" s="28"/>
      <c r="AK6834" s="28"/>
      <c r="AL6834" s="28"/>
      <c r="AM6834" s="28"/>
      <c r="AN6834" s="28"/>
      <c r="AO6834" s="28"/>
      <c r="AP6834" s="28"/>
      <c r="AQ6834" s="28"/>
      <c r="AR6834" s="28"/>
      <c r="AS6834" s="28"/>
      <c r="AT6834" s="96"/>
      <c r="AU6834" s="28"/>
      <c r="AV6834" s="28"/>
      <c r="AW6834" s="28"/>
      <c r="AX6834" s="28"/>
      <c r="AY6834" s="28"/>
      <c r="AZ6834" s="28"/>
      <c r="BA6834" s="28"/>
      <c r="BB6834" s="28"/>
      <c r="BC6834" s="28"/>
      <c r="BD6834" s="28"/>
      <c r="BE6834" s="28"/>
    </row>
    <row r="6835" spans="3:57" ht="14.25" customHeight="1">
      <c r="C6835" s="46"/>
      <c r="D6835" s="28"/>
      <c r="E6835" s="28"/>
      <c r="F6835" s="28"/>
      <c r="G6835" s="28"/>
      <c r="H6835" s="28"/>
      <c r="I6835" s="28"/>
      <c r="J6835" s="28"/>
      <c r="K6835" s="28"/>
      <c r="L6835" s="28"/>
      <c r="M6835" s="28"/>
      <c r="N6835" s="28"/>
      <c r="O6835" s="28"/>
      <c r="P6835" s="60"/>
      <c r="Q6835" s="60"/>
      <c r="R6835" s="60"/>
      <c r="S6835" s="60"/>
      <c r="T6835" s="60"/>
      <c r="U6835" s="60"/>
      <c r="V6835" s="46"/>
      <c r="W6835" s="28"/>
      <c r="X6835" s="28"/>
      <c r="Y6835" s="28"/>
      <c r="AA6835" s="77"/>
      <c r="AB6835" s="28"/>
      <c r="AC6835" s="28"/>
      <c r="AD6835" s="28"/>
      <c r="AE6835" s="28"/>
      <c r="AF6835" s="28"/>
      <c r="AG6835" s="28"/>
      <c r="AH6835" s="28"/>
      <c r="AI6835" s="28"/>
      <c r="AJ6835" s="28"/>
      <c r="AK6835" s="28"/>
      <c r="AL6835" s="28"/>
      <c r="AM6835" s="28"/>
      <c r="AN6835" s="28"/>
      <c r="AO6835" s="28"/>
      <c r="AP6835" s="28"/>
      <c r="AQ6835" s="28"/>
      <c r="AR6835" s="28"/>
      <c r="AS6835" s="28"/>
      <c r="AT6835" s="96"/>
      <c r="AU6835" s="28"/>
      <c r="AV6835" s="28"/>
      <c r="AW6835" s="28"/>
      <c r="AX6835" s="28"/>
      <c r="AY6835" s="28"/>
      <c r="AZ6835" s="28"/>
      <c r="BA6835" s="28"/>
      <c r="BB6835" s="28"/>
      <c r="BC6835" s="28"/>
      <c r="BD6835" s="28"/>
      <c r="BE6835" s="28"/>
    </row>
    <row r="6836" spans="3:57" ht="14.25" customHeight="1">
      <c r="C6836" s="46"/>
      <c r="D6836" s="28"/>
      <c r="E6836" s="28"/>
      <c r="F6836" s="28"/>
      <c r="G6836" s="28"/>
      <c r="H6836" s="28"/>
      <c r="I6836" s="28"/>
      <c r="J6836" s="28"/>
      <c r="K6836" s="28"/>
      <c r="L6836" s="28"/>
      <c r="M6836" s="28"/>
      <c r="N6836" s="28"/>
      <c r="O6836" s="28"/>
      <c r="P6836" s="60"/>
      <c r="Q6836" s="60"/>
      <c r="R6836" s="60"/>
      <c r="S6836" s="60"/>
      <c r="T6836" s="60"/>
      <c r="U6836" s="60"/>
      <c r="V6836" s="46"/>
      <c r="W6836" s="28"/>
      <c r="X6836" s="28"/>
      <c r="Y6836" s="28"/>
      <c r="AA6836" s="77"/>
      <c r="AB6836" s="28"/>
      <c r="AC6836" s="28"/>
      <c r="AD6836" s="28"/>
      <c r="AE6836" s="28"/>
      <c r="AF6836" s="28"/>
      <c r="AG6836" s="28"/>
      <c r="AH6836" s="28"/>
      <c r="AI6836" s="28"/>
      <c r="AJ6836" s="28"/>
      <c r="AK6836" s="28"/>
      <c r="AL6836" s="28"/>
      <c r="AM6836" s="28"/>
      <c r="AN6836" s="28"/>
      <c r="AO6836" s="28"/>
      <c r="AP6836" s="28"/>
      <c r="AQ6836" s="28"/>
      <c r="AR6836" s="28"/>
      <c r="AS6836" s="28"/>
      <c r="AT6836" s="96"/>
      <c r="AU6836" s="28"/>
      <c r="AV6836" s="28"/>
      <c r="AW6836" s="28"/>
      <c r="AX6836" s="28"/>
      <c r="AY6836" s="28"/>
      <c r="AZ6836" s="28"/>
      <c r="BA6836" s="28"/>
      <c r="BB6836" s="28"/>
      <c r="BC6836" s="28"/>
      <c r="BD6836" s="28"/>
      <c r="BE6836" s="28"/>
    </row>
    <row r="6837" spans="3:57" ht="14.25" customHeight="1">
      <c r="C6837" s="46"/>
      <c r="D6837" s="28"/>
      <c r="E6837" s="28"/>
      <c r="F6837" s="28"/>
      <c r="G6837" s="28"/>
      <c r="H6837" s="28"/>
      <c r="I6837" s="28"/>
      <c r="J6837" s="28"/>
      <c r="K6837" s="28"/>
      <c r="L6837" s="28"/>
      <c r="M6837" s="28"/>
      <c r="N6837" s="28"/>
      <c r="O6837" s="28"/>
      <c r="P6837" s="60"/>
      <c r="Q6837" s="60"/>
      <c r="R6837" s="60"/>
      <c r="S6837" s="60"/>
      <c r="T6837" s="60"/>
      <c r="U6837" s="60"/>
      <c r="V6837" s="46"/>
      <c r="W6837" s="28"/>
      <c r="X6837" s="28"/>
      <c r="Y6837" s="28"/>
      <c r="AA6837" s="77"/>
      <c r="AB6837" s="28"/>
      <c r="AC6837" s="28"/>
      <c r="AD6837" s="28"/>
      <c r="AE6837" s="28"/>
      <c r="AF6837" s="28"/>
      <c r="AG6837" s="28"/>
      <c r="AH6837" s="28"/>
      <c r="AI6837" s="28"/>
      <c r="AJ6837" s="28"/>
      <c r="AK6837" s="28"/>
      <c r="AL6837" s="28"/>
      <c r="AM6837" s="28"/>
      <c r="AN6837" s="28"/>
      <c r="AO6837" s="28"/>
      <c r="AP6837" s="28"/>
      <c r="AQ6837" s="28"/>
      <c r="AR6837" s="28"/>
      <c r="AS6837" s="28"/>
      <c r="AT6837" s="96"/>
      <c r="AU6837" s="28"/>
      <c r="AV6837" s="28"/>
      <c r="AW6837" s="28"/>
      <c r="AX6837" s="28"/>
      <c r="AY6837" s="28"/>
      <c r="AZ6837" s="28"/>
      <c r="BA6837" s="28"/>
      <c r="BB6837" s="28"/>
      <c r="BC6837" s="28"/>
      <c r="BD6837" s="28"/>
      <c r="BE6837" s="28"/>
    </row>
    <row r="6838" spans="3:57" ht="14.25" customHeight="1">
      <c r="C6838" s="46"/>
      <c r="D6838" s="28"/>
      <c r="E6838" s="28"/>
      <c r="F6838" s="28"/>
      <c r="G6838" s="28"/>
      <c r="H6838" s="28"/>
      <c r="I6838" s="28"/>
      <c r="J6838" s="28"/>
      <c r="K6838" s="28"/>
      <c r="L6838" s="28"/>
      <c r="M6838" s="28"/>
      <c r="N6838" s="28"/>
      <c r="O6838" s="28"/>
      <c r="P6838" s="60"/>
      <c r="Q6838" s="60"/>
      <c r="R6838" s="60"/>
      <c r="S6838" s="60"/>
      <c r="T6838" s="60"/>
      <c r="U6838" s="60"/>
      <c r="V6838" s="46"/>
      <c r="W6838" s="28"/>
      <c r="X6838" s="28"/>
      <c r="Y6838" s="28"/>
      <c r="AA6838" s="77"/>
      <c r="AB6838" s="28"/>
      <c r="AC6838" s="28"/>
      <c r="AD6838" s="28"/>
      <c r="AE6838" s="28"/>
      <c r="AF6838" s="28"/>
      <c r="AG6838" s="28"/>
      <c r="AH6838" s="28"/>
      <c r="AI6838" s="28"/>
      <c r="AJ6838" s="28"/>
      <c r="AK6838" s="28"/>
      <c r="AL6838" s="28"/>
      <c r="AM6838" s="28"/>
      <c r="AN6838" s="28"/>
      <c r="AO6838" s="28"/>
      <c r="AP6838" s="28"/>
      <c r="AQ6838" s="28"/>
      <c r="AR6838" s="28"/>
      <c r="AS6838" s="28"/>
      <c r="AT6838" s="96"/>
      <c r="AU6838" s="28"/>
      <c r="AV6838" s="28"/>
      <c r="AW6838" s="28"/>
      <c r="AX6838" s="28"/>
      <c r="AY6838" s="28"/>
      <c r="AZ6838" s="28"/>
      <c r="BA6838" s="28"/>
      <c r="BB6838" s="28"/>
      <c r="BC6838" s="28"/>
      <c r="BD6838" s="28"/>
      <c r="BE6838" s="28"/>
    </row>
    <row r="6839" spans="3:57" ht="14.25" customHeight="1">
      <c r="C6839" s="46"/>
      <c r="D6839" s="28"/>
      <c r="E6839" s="28"/>
      <c r="F6839" s="28"/>
      <c r="G6839" s="28"/>
      <c r="H6839" s="28"/>
      <c r="I6839" s="28"/>
      <c r="J6839" s="28"/>
      <c r="K6839" s="28"/>
      <c r="L6839" s="28"/>
      <c r="M6839" s="28"/>
      <c r="N6839" s="28"/>
      <c r="O6839" s="28"/>
      <c r="P6839" s="60"/>
      <c r="Q6839" s="60"/>
      <c r="R6839" s="60"/>
      <c r="S6839" s="60"/>
      <c r="T6839" s="60"/>
      <c r="U6839" s="60"/>
      <c r="V6839" s="46"/>
      <c r="W6839" s="28"/>
      <c r="X6839" s="28"/>
      <c r="Y6839" s="28"/>
      <c r="AA6839" s="77"/>
      <c r="AB6839" s="28"/>
      <c r="AC6839" s="28"/>
      <c r="AD6839" s="28"/>
      <c r="AE6839" s="28"/>
      <c r="AF6839" s="28"/>
      <c r="AG6839" s="28"/>
      <c r="AH6839" s="28"/>
      <c r="AI6839" s="28"/>
      <c r="AJ6839" s="28"/>
      <c r="AK6839" s="28"/>
      <c r="AL6839" s="28"/>
      <c r="AM6839" s="28"/>
      <c r="AN6839" s="28"/>
      <c r="AO6839" s="28"/>
      <c r="AP6839" s="28"/>
      <c r="AQ6839" s="28"/>
      <c r="AR6839" s="28"/>
      <c r="AS6839" s="28"/>
      <c r="AT6839" s="96"/>
      <c r="AU6839" s="28"/>
      <c r="AV6839" s="28"/>
      <c r="AW6839" s="28"/>
      <c r="AX6839" s="28"/>
      <c r="AY6839" s="28"/>
      <c r="AZ6839" s="28"/>
      <c r="BA6839" s="28"/>
      <c r="BB6839" s="28"/>
      <c r="BC6839" s="28"/>
      <c r="BD6839" s="28"/>
      <c r="BE6839" s="28"/>
    </row>
    <row r="6840" spans="3:57" ht="14.25" customHeight="1">
      <c r="C6840" s="46"/>
      <c r="D6840" s="28"/>
      <c r="E6840" s="28"/>
      <c r="F6840" s="28"/>
      <c r="G6840" s="28"/>
      <c r="H6840" s="28"/>
      <c r="I6840" s="28"/>
      <c r="J6840" s="28"/>
      <c r="K6840" s="28"/>
      <c r="L6840" s="28"/>
      <c r="M6840" s="28"/>
      <c r="N6840" s="28"/>
      <c r="O6840" s="28"/>
      <c r="P6840" s="60"/>
      <c r="Q6840" s="60"/>
      <c r="R6840" s="60"/>
      <c r="S6840" s="60"/>
      <c r="T6840" s="60"/>
      <c r="U6840" s="60"/>
      <c r="V6840" s="46"/>
      <c r="W6840" s="28"/>
      <c r="X6840" s="28"/>
      <c r="Y6840" s="28"/>
      <c r="AA6840" s="77"/>
      <c r="AB6840" s="28"/>
      <c r="AC6840" s="28"/>
      <c r="AD6840" s="28"/>
      <c r="AE6840" s="28"/>
      <c r="AF6840" s="28"/>
      <c r="AG6840" s="28"/>
      <c r="AH6840" s="28"/>
      <c r="AI6840" s="28"/>
      <c r="AJ6840" s="28"/>
      <c r="AK6840" s="28"/>
      <c r="AL6840" s="28"/>
      <c r="AM6840" s="28"/>
      <c r="AN6840" s="28"/>
      <c r="AO6840" s="28"/>
      <c r="AP6840" s="28"/>
      <c r="AQ6840" s="28"/>
      <c r="AR6840" s="28"/>
      <c r="AS6840" s="28"/>
      <c r="AT6840" s="96"/>
      <c r="AU6840" s="28"/>
      <c r="AV6840" s="28"/>
      <c r="AW6840" s="28"/>
      <c r="AX6840" s="28"/>
      <c r="AY6840" s="28"/>
      <c r="AZ6840" s="28"/>
      <c r="BA6840" s="28"/>
      <c r="BB6840" s="28"/>
      <c r="BC6840" s="28"/>
      <c r="BD6840" s="28"/>
      <c r="BE6840" s="28"/>
    </row>
    <row r="6841" spans="3:57" ht="14.25" customHeight="1">
      <c r="C6841" s="46"/>
      <c r="D6841" s="28"/>
      <c r="E6841" s="28"/>
      <c r="F6841" s="28"/>
      <c r="G6841" s="28"/>
      <c r="H6841" s="28"/>
      <c r="I6841" s="28"/>
      <c r="J6841" s="28"/>
      <c r="K6841" s="28"/>
      <c r="L6841" s="28"/>
      <c r="M6841" s="28"/>
      <c r="N6841" s="28"/>
      <c r="O6841" s="28"/>
      <c r="P6841" s="60"/>
      <c r="Q6841" s="60"/>
      <c r="R6841" s="60"/>
      <c r="S6841" s="60"/>
      <c r="T6841" s="60"/>
      <c r="U6841" s="60"/>
      <c r="V6841" s="46"/>
      <c r="W6841" s="28"/>
      <c r="X6841" s="28"/>
      <c r="Y6841" s="28"/>
      <c r="AA6841" s="77"/>
      <c r="AB6841" s="28"/>
      <c r="AC6841" s="28"/>
      <c r="AD6841" s="28"/>
      <c r="AE6841" s="28"/>
      <c r="AF6841" s="28"/>
      <c r="AG6841" s="28"/>
      <c r="AH6841" s="28"/>
      <c r="AI6841" s="28"/>
      <c r="AJ6841" s="28"/>
      <c r="AK6841" s="28"/>
      <c r="AL6841" s="28"/>
      <c r="AM6841" s="28"/>
      <c r="AN6841" s="28"/>
      <c r="AO6841" s="28"/>
      <c r="AP6841" s="28"/>
      <c r="AQ6841" s="28"/>
      <c r="AR6841" s="28"/>
      <c r="AS6841" s="28"/>
      <c r="AT6841" s="96"/>
      <c r="AU6841" s="28"/>
      <c r="AV6841" s="28"/>
      <c r="AW6841" s="28"/>
      <c r="AX6841" s="28"/>
      <c r="AY6841" s="28"/>
      <c r="AZ6841" s="28"/>
      <c r="BA6841" s="28"/>
      <c r="BB6841" s="28"/>
      <c r="BC6841" s="28"/>
      <c r="BD6841" s="28"/>
      <c r="BE6841" s="28"/>
    </row>
    <row r="6842" spans="3:57" ht="14.25" customHeight="1">
      <c r="C6842" s="46"/>
      <c r="D6842" s="28"/>
      <c r="E6842" s="28"/>
      <c r="F6842" s="28"/>
      <c r="G6842" s="28"/>
      <c r="H6842" s="28"/>
      <c r="I6842" s="28"/>
      <c r="J6842" s="28"/>
      <c r="K6842" s="28"/>
      <c r="L6842" s="28"/>
      <c r="M6842" s="28"/>
      <c r="N6842" s="28"/>
      <c r="O6842" s="28"/>
      <c r="P6842" s="60"/>
      <c r="Q6842" s="60"/>
      <c r="R6842" s="60"/>
      <c r="S6842" s="60"/>
      <c r="T6842" s="60"/>
      <c r="U6842" s="60"/>
      <c r="V6842" s="46"/>
      <c r="W6842" s="28"/>
      <c r="X6842" s="28"/>
      <c r="Y6842" s="28"/>
      <c r="AA6842" s="77"/>
      <c r="AB6842" s="28"/>
      <c r="AC6842" s="28"/>
      <c r="AD6842" s="28"/>
      <c r="AE6842" s="28"/>
      <c r="AF6842" s="28"/>
      <c r="AG6842" s="28"/>
      <c r="AH6842" s="28"/>
      <c r="AI6842" s="28"/>
      <c r="AJ6842" s="28"/>
      <c r="AK6842" s="28"/>
      <c r="AL6842" s="28"/>
      <c r="AM6842" s="28"/>
      <c r="AN6842" s="28"/>
      <c r="AO6842" s="28"/>
      <c r="AP6842" s="28"/>
      <c r="AQ6842" s="28"/>
      <c r="AR6842" s="28"/>
      <c r="AS6842" s="28"/>
      <c r="AT6842" s="96"/>
      <c r="AU6842" s="28"/>
      <c r="AV6842" s="28"/>
      <c r="AW6842" s="28"/>
      <c r="AX6842" s="28"/>
      <c r="AY6842" s="28"/>
      <c r="AZ6842" s="28"/>
      <c r="BA6842" s="28"/>
      <c r="BB6842" s="28"/>
      <c r="BC6842" s="28"/>
      <c r="BD6842" s="28"/>
      <c r="BE6842" s="28"/>
    </row>
    <row r="6843" spans="3:57" ht="14.25" customHeight="1">
      <c r="C6843" s="46"/>
      <c r="D6843" s="28"/>
      <c r="E6843" s="28"/>
      <c r="F6843" s="28"/>
      <c r="G6843" s="28"/>
      <c r="H6843" s="28"/>
      <c r="I6843" s="28"/>
      <c r="J6843" s="28"/>
      <c r="K6843" s="28"/>
      <c r="L6843" s="28"/>
      <c r="M6843" s="28"/>
      <c r="N6843" s="28"/>
      <c r="O6843" s="28"/>
      <c r="P6843" s="60"/>
      <c r="Q6843" s="60"/>
      <c r="R6843" s="60"/>
      <c r="S6843" s="60"/>
      <c r="T6843" s="60"/>
      <c r="U6843" s="60"/>
      <c r="V6843" s="46"/>
      <c r="W6843" s="28"/>
      <c r="X6843" s="28"/>
      <c r="Y6843" s="28"/>
      <c r="AA6843" s="77"/>
      <c r="AB6843" s="28"/>
      <c r="AC6843" s="28"/>
      <c r="AD6843" s="28"/>
      <c r="AE6843" s="28"/>
      <c r="AF6843" s="28"/>
      <c r="AG6843" s="28"/>
      <c r="AH6843" s="28"/>
      <c r="AI6843" s="28"/>
      <c r="AJ6843" s="28"/>
      <c r="AK6843" s="28"/>
      <c r="AL6843" s="28"/>
      <c r="AM6843" s="28"/>
      <c r="AN6843" s="28"/>
      <c r="AO6843" s="28"/>
      <c r="AP6843" s="28"/>
      <c r="AQ6843" s="28"/>
      <c r="AR6843" s="28"/>
      <c r="AS6843" s="28"/>
      <c r="AT6843" s="96"/>
      <c r="AU6843" s="28"/>
      <c r="AV6843" s="28"/>
      <c r="AW6843" s="28"/>
      <c r="AX6843" s="28"/>
      <c r="AY6843" s="28"/>
      <c r="AZ6843" s="28"/>
      <c r="BA6843" s="28"/>
      <c r="BB6843" s="28"/>
      <c r="BC6843" s="28"/>
      <c r="BD6843" s="28"/>
      <c r="BE6843" s="28"/>
    </row>
    <row r="6844" spans="3:57" ht="14.25" customHeight="1">
      <c r="C6844" s="46"/>
      <c r="D6844" s="28"/>
      <c r="E6844" s="28"/>
      <c r="F6844" s="28"/>
      <c r="G6844" s="28"/>
      <c r="H6844" s="28"/>
      <c r="I6844" s="28"/>
      <c r="J6844" s="28"/>
      <c r="K6844" s="28"/>
      <c r="L6844" s="28"/>
      <c r="M6844" s="28"/>
      <c r="N6844" s="28"/>
      <c r="O6844" s="28"/>
      <c r="P6844" s="60"/>
      <c r="Q6844" s="60"/>
      <c r="R6844" s="60"/>
      <c r="S6844" s="60"/>
      <c r="T6844" s="60"/>
      <c r="U6844" s="60"/>
      <c r="V6844" s="46"/>
      <c r="W6844" s="28"/>
      <c r="X6844" s="28"/>
      <c r="Y6844" s="28"/>
      <c r="AA6844" s="77"/>
      <c r="AB6844" s="28"/>
      <c r="AC6844" s="28"/>
      <c r="AD6844" s="28"/>
      <c r="AE6844" s="28"/>
      <c r="AF6844" s="28"/>
      <c r="AG6844" s="28"/>
      <c r="AH6844" s="28"/>
      <c r="AI6844" s="28"/>
      <c r="AJ6844" s="28"/>
      <c r="AK6844" s="28"/>
      <c r="AL6844" s="28"/>
      <c r="AM6844" s="28"/>
      <c r="AN6844" s="28"/>
      <c r="AO6844" s="28"/>
      <c r="AP6844" s="28"/>
      <c r="AQ6844" s="28"/>
      <c r="AR6844" s="28"/>
      <c r="AS6844" s="28"/>
      <c r="AT6844" s="96"/>
      <c r="AU6844" s="28"/>
      <c r="AV6844" s="28"/>
      <c r="AW6844" s="28"/>
      <c r="AX6844" s="28"/>
      <c r="AY6844" s="28"/>
      <c r="AZ6844" s="28"/>
      <c r="BA6844" s="28"/>
      <c r="BB6844" s="28"/>
      <c r="BC6844" s="28"/>
      <c r="BD6844" s="28"/>
      <c r="BE6844" s="28"/>
    </row>
    <row r="6845" spans="3:57" ht="14.25" customHeight="1">
      <c r="C6845" s="46"/>
      <c r="D6845" s="28"/>
      <c r="E6845" s="28"/>
      <c r="F6845" s="28"/>
      <c r="G6845" s="28"/>
      <c r="H6845" s="28"/>
      <c r="I6845" s="28"/>
      <c r="J6845" s="28"/>
      <c r="K6845" s="28"/>
      <c r="L6845" s="28"/>
      <c r="M6845" s="28"/>
      <c r="N6845" s="28"/>
      <c r="O6845" s="28"/>
      <c r="P6845" s="60"/>
      <c r="Q6845" s="60"/>
      <c r="R6845" s="60"/>
      <c r="S6845" s="60"/>
      <c r="T6845" s="60"/>
      <c r="U6845" s="60"/>
      <c r="V6845" s="46"/>
      <c r="W6845" s="28"/>
      <c r="X6845" s="28"/>
      <c r="Y6845" s="28"/>
      <c r="AA6845" s="77"/>
      <c r="AB6845" s="28"/>
      <c r="AC6845" s="28"/>
      <c r="AD6845" s="28"/>
      <c r="AE6845" s="28"/>
      <c r="AF6845" s="28"/>
      <c r="AG6845" s="28"/>
      <c r="AH6845" s="28"/>
      <c r="AI6845" s="28"/>
      <c r="AJ6845" s="28"/>
      <c r="AK6845" s="28"/>
      <c r="AL6845" s="28"/>
      <c r="AM6845" s="28"/>
      <c r="AN6845" s="28"/>
      <c r="AO6845" s="28"/>
      <c r="AP6845" s="28"/>
      <c r="AQ6845" s="28"/>
      <c r="AR6845" s="28"/>
      <c r="AS6845" s="28"/>
      <c r="AT6845" s="96"/>
      <c r="AU6845" s="28"/>
      <c r="AV6845" s="28"/>
      <c r="AW6845" s="28"/>
      <c r="AX6845" s="28"/>
      <c r="AY6845" s="28"/>
      <c r="AZ6845" s="28"/>
      <c r="BA6845" s="28"/>
      <c r="BB6845" s="28"/>
      <c r="BC6845" s="28"/>
      <c r="BD6845" s="28"/>
      <c r="BE6845" s="28"/>
    </row>
    <row r="6846" spans="3:57" ht="14.25" customHeight="1">
      <c r="C6846" s="46"/>
      <c r="D6846" s="28"/>
      <c r="E6846" s="28"/>
      <c r="F6846" s="28"/>
      <c r="G6846" s="28"/>
      <c r="H6846" s="28"/>
      <c r="I6846" s="28"/>
      <c r="J6846" s="28"/>
      <c r="K6846" s="28"/>
      <c r="L6846" s="28"/>
      <c r="M6846" s="28"/>
      <c r="N6846" s="28"/>
      <c r="O6846" s="28"/>
      <c r="P6846" s="60"/>
      <c r="Q6846" s="60"/>
      <c r="R6846" s="60"/>
      <c r="S6846" s="60"/>
      <c r="T6846" s="60"/>
      <c r="U6846" s="60"/>
      <c r="V6846" s="46"/>
      <c r="W6846" s="28"/>
      <c r="X6846" s="28"/>
      <c r="Y6846" s="28"/>
      <c r="AA6846" s="77"/>
      <c r="AB6846" s="28"/>
      <c r="AC6846" s="28"/>
      <c r="AD6846" s="28"/>
      <c r="AE6846" s="28"/>
      <c r="AF6846" s="28"/>
      <c r="AG6846" s="28"/>
      <c r="AH6846" s="28"/>
      <c r="AI6846" s="28"/>
      <c r="AJ6846" s="28"/>
      <c r="AK6846" s="28"/>
      <c r="AL6846" s="28"/>
      <c r="AM6846" s="28"/>
      <c r="AN6846" s="28"/>
      <c r="AO6846" s="28"/>
      <c r="AP6846" s="28"/>
      <c r="AQ6846" s="28"/>
      <c r="AR6846" s="28"/>
      <c r="AS6846" s="28"/>
      <c r="AT6846" s="96"/>
      <c r="AU6846" s="28"/>
      <c r="AV6846" s="28"/>
      <c r="AW6846" s="28"/>
      <c r="AX6846" s="28"/>
      <c r="AY6846" s="28"/>
      <c r="AZ6846" s="28"/>
      <c r="BA6846" s="28"/>
      <c r="BB6846" s="28"/>
      <c r="BC6846" s="28"/>
      <c r="BD6846" s="28"/>
      <c r="BE6846" s="28"/>
    </row>
    <row r="6847" spans="3:57" ht="14.25" customHeight="1">
      <c r="C6847" s="46"/>
      <c r="D6847" s="28"/>
      <c r="E6847" s="28"/>
      <c r="F6847" s="28"/>
      <c r="G6847" s="28"/>
      <c r="H6847" s="28"/>
      <c r="I6847" s="28"/>
      <c r="J6847" s="28"/>
      <c r="K6847" s="28"/>
      <c r="L6847" s="28"/>
      <c r="M6847" s="28"/>
      <c r="N6847" s="28"/>
      <c r="O6847" s="28"/>
      <c r="P6847" s="60"/>
      <c r="Q6847" s="60"/>
      <c r="R6847" s="60"/>
      <c r="S6847" s="60"/>
      <c r="T6847" s="60"/>
      <c r="U6847" s="60"/>
      <c r="V6847" s="46"/>
      <c r="W6847" s="28"/>
      <c r="X6847" s="28"/>
      <c r="Y6847" s="28"/>
      <c r="AA6847" s="77"/>
      <c r="AB6847" s="28"/>
      <c r="AC6847" s="28"/>
      <c r="AD6847" s="28"/>
      <c r="AE6847" s="28"/>
      <c r="AF6847" s="28"/>
      <c r="AG6847" s="28"/>
      <c r="AH6847" s="28"/>
      <c r="AI6847" s="28"/>
      <c r="AJ6847" s="28"/>
      <c r="AK6847" s="28"/>
      <c r="AL6847" s="28"/>
      <c r="AM6847" s="28"/>
      <c r="AN6847" s="28"/>
      <c r="AO6847" s="28"/>
      <c r="AP6847" s="28"/>
      <c r="AQ6847" s="28"/>
      <c r="AR6847" s="28"/>
      <c r="AS6847" s="28"/>
      <c r="AT6847" s="96"/>
      <c r="AU6847" s="28"/>
      <c r="AV6847" s="28"/>
      <c r="AW6847" s="28"/>
      <c r="AX6847" s="28"/>
      <c r="AY6847" s="28"/>
      <c r="AZ6847" s="28"/>
      <c r="BA6847" s="28"/>
      <c r="BB6847" s="28"/>
      <c r="BC6847" s="28"/>
      <c r="BD6847" s="28"/>
      <c r="BE6847" s="28"/>
    </row>
    <row r="6848" spans="3:57" ht="14.25" customHeight="1">
      <c r="C6848" s="46"/>
      <c r="D6848" s="28"/>
      <c r="E6848" s="28"/>
      <c r="F6848" s="28"/>
      <c r="G6848" s="28"/>
      <c r="H6848" s="28"/>
      <c r="I6848" s="28"/>
      <c r="J6848" s="28"/>
      <c r="K6848" s="28"/>
      <c r="L6848" s="28"/>
      <c r="M6848" s="28"/>
      <c r="N6848" s="28"/>
      <c r="O6848" s="28"/>
      <c r="P6848" s="60"/>
      <c r="Q6848" s="60"/>
      <c r="R6848" s="60"/>
      <c r="S6848" s="60"/>
      <c r="T6848" s="60"/>
      <c r="U6848" s="60"/>
      <c r="V6848" s="46"/>
      <c r="W6848" s="28"/>
      <c r="X6848" s="28"/>
      <c r="Y6848" s="28"/>
      <c r="AA6848" s="77"/>
      <c r="AB6848" s="28"/>
      <c r="AC6848" s="28"/>
      <c r="AD6848" s="28"/>
      <c r="AE6848" s="28"/>
      <c r="AF6848" s="28"/>
      <c r="AG6848" s="28"/>
      <c r="AH6848" s="28"/>
      <c r="AI6848" s="28"/>
      <c r="AJ6848" s="28"/>
      <c r="AK6848" s="28"/>
      <c r="AL6848" s="28"/>
      <c r="AM6848" s="28"/>
      <c r="AN6848" s="28"/>
      <c r="AO6848" s="28"/>
      <c r="AP6848" s="28"/>
      <c r="AQ6848" s="28"/>
      <c r="AR6848" s="28"/>
      <c r="AS6848" s="28"/>
      <c r="AT6848" s="96"/>
      <c r="AU6848" s="28"/>
      <c r="AV6848" s="28"/>
      <c r="AW6848" s="28"/>
      <c r="AX6848" s="28"/>
      <c r="AY6848" s="28"/>
      <c r="AZ6848" s="28"/>
      <c r="BA6848" s="28"/>
      <c r="BB6848" s="28"/>
      <c r="BC6848" s="28"/>
      <c r="BD6848" s="28"/>
      <c r="BE6848" s="28"/>
    </row>
    <row r="6849" spans="3:57" ht="14.25" customHeight="1">
      <c r="C6849" s="46"/>
      <c r="D6849" s="28"/>
      <c r="E6849" s="28"/>
      <c r="F6849" s="28"/>
      <c r="G6849" s="28"/>
      <c r="H6849" s="28"/>
      <c r="I6849" s="28"/>
      <c r="J6849" s="28"/>
      <c r="K6849" s="28"/>
      <c r="L6849" s="28"/>
      <c r="M6849" s="28"/>
      <c r="N6849" s="28"/>
      <c r="O6849" s="28"/>
      <c r="P6849" s="60"/>
      <c r="Q6849" s="60"/>
      <c r="R6849" s="60"/>
      <c r="S6849" s="60"/>
      <c r="T6849" s="60"/>
      <c r="U6849" s="60"/>
      <c r="V6849" s="46"/>
      <c r="W6849" s="28"/>
      <c r="X6849" s="28"/>
      <c r="Y6849" s="28"/>
      <c r="AA6849" s="77"/>
      <c r="AB6849" s="28"/>
      <c r="AC6849" s="28"/>
      <c r="AD6849" s="28"/>
      <c r="AE6849" s="28"/>
      <c r="AF6849" s="28"/>
      <c r="AG6849" s="28"/>
      <c r="AH6849" s="28"/>
      <c r="AI6849" s="28"/>
      <c r="AJ6849" s="28"/>
      <c r="AK6849" s="28"/>
      <c r="AL6849" s="28"/>
      <c r="AM6849" s="28"/>
      <c r="AN6849" s="28"/>
      <c r="AO6849" s="28"/>
      <c r="AP6849" s="28"/>
      <c r="AQ6849" s="28"/>
      <c r="AR6849" s="28"/>
      <c r="AS6849" s="28"/>
      <c r="AT6849" s="96"/>
      <c r="AU6849" s="28"/>
      <c r="AV6849" s="28"/>
      <c r="AW6849" s="28"/>
      <c r="AX6849" s="28"/>
      <c r="AY6849" s="28"/>
      <c r="AZ6849" s="28"/>
      <c r="BA6849" s="28"/>
      <c r="BB6849" s="28"/>
      <c r="BC6849" s="28"/>
      <c r="BD6849" s="28"/>
      <c r="BE6849" s="28"/>
    </row>
    <row r="6850" spans="3:57" ht="14.25" customHeight="1">
      <c r="C6850" s="46"/>
      <c r="D6850" s="28"/>
      <c r="E6850" s="28"/>
      <c r="F6850" s="28"/>
      <c r="G6850" s="28"/>
      <c r="H6850" s="28"/>
      <c r="I6850" s="28"/>
      <c r="J6850" s="28"/>
      <c r="K6850" s="28"/>
      <c r="L6850" s="28"/>
      <c r="M6850" s="28"/>
      <c r="N6850" s="28"/>
      <c r="O6850" s="28"/>
      <c r="P6850" s="60"/>
      <c r="Q6850" s="60"/>
      <c r="R6850" s="60"/>
      <c r="S6850" s="60"/>
      <c r="T6850" s="60"/>
      <c r="U6850" s="60"/>
      <c r="V6850" s="46"/>
      <c r="W6850" s="28"/>
      <c r="X6850" s="28"/>
      <c r="Y6850" s="28"/>
      <c r="AA6850" s="77"/>
      <c r="AB6850" s="28"/>
      <c r="AC6850" s="28"/>
      <c r="AD6850" s="28"/>
      <c r="AE6850" s="28"/>
      <c r="AF6850" s="28"/>
      <c r="AG6850" s="28"/>
      <c r="AH6850" s="28"/>
      <c r="AI6850" s="28"/>
      <c r="AJ6850" s="28"/>
      <c r="AK6850" s="28"/>
      <c r="AL6850" s="28"/>
      <c r="AM6850" s="28"/>
      <c r="AN6850" s="28"/>
      <c r="AO6850" s="28"/>
      <c r="AP6850" s="28"/>
      <c r="AQ6850" s="28"/>
      <c r="AR6850" s="28"/>
      <c r="AS6850" s="28"/>
      <c r="AT6850" s="96"/>
      <c r="AU6850" s="28"/>
      <c r="AV6850" s="28"/>
      <c r="AW6850" s="28"/>
      <c r="AX6850" s="28"/>
      <c r="AY6850" s="28"/>
      <c r="AZ6850" s="28"/>
      <c r="BA6850" s="28"/>
      <c r="BB6850" s="28"/>
      <c r="BC6850" s="28"/>
      <c r="BD6850" s="28"/>
      <c r="BE6850" s="28"/>
    </row>
    <row r="6851" spans="3:57" ht="14.25" customHeight="1">
      <c r="C6851" s="46"/>
      <c r="D6851" s="28"/>
      <c r="E6851" s="28"/>
      <c r="F6851" s="28"/>
      <c r="G6851" s="28"/>
      <c r="H6851" s="28"/>
      <c r="I6851" s="28"/>
      <c r="J6851" s="28"/>
      <c r="K6851" s="28"/>
      <c r="L6851" s="28"/>
      <c r="M6851" s="28"/>
      <c r="N6851" s="28"/>
      <c r="O6851" s="28"/>
      <c r="P6851" s="60"/>
      <c r="Q6851" s="60"/>
      <c r="R6851" s="60"/>
      <c r="S6851" s="60"/>
      <c r="T6851" s="60"/>
      <c r="U6851" s="60"/>
      <c r="V6851" s="46"/>
      <c r="W6851" s="28"/>
      <c r="X6851" s="28"/>
      <c r="Y6851" s="28"/>
      <c r="AA6851" s="77"/>
      <c r="AB6851" s="28"/>
      <c r="AC6851" s="28"/>
      <c r="AD6851" s="28"/>
      <c r="AE6851" s="28"/>
      <c r="AF6851" s="28"/>
      <c r="AG6851" s="28"/>
      <c r="AH6851" s="28"/>
      <c r="AI6851" s="28"/>
      <c r="AJ6851" s="28"/>
      <c r="AK6851" s="28"/>
      <c r="AL6851" s="28"/>
      <c r="AM6851" s="28"/>
      <c r="AN6851" s="28"/>
      <c r="AO6851" s="28"/>
      <c r="AP6851" s="28"/>
      <c r="AQ6851" s="28"/>
      <c r="AR6851" s="28"/>
      <c r="AS6851" s="28"/>
      <c r="AT6851" s="96"/>
      <c r="AU6851" s="28"/>
      <c r="AV6851" s="28"/>
      <c r="AW6851" s="28"/>
      <c r="AX6851" s="28"/>
      <c r="AY6851" s="28"/>
      <c r="AZ6851" s="28"/>
      <c r="BA6851" s="28"/>
      <c r="BB6851" s="28"/>
      <c r="BC6851" s="28"/>
      <c r="BD6851" s="28"/>
      <c r="BE6851" s="28"/>
    </row>
    <row r="6852" spans="3:57" ht="14.25" customHeight="1">
      <c r="C6852" s="46"/>
      <c r="D6852" s="28"/>
      <c r="E6852" s="28"/>
      <c r="F6852" s="28"/>
      <c r="G6852" s="28"/>
      <c r="H6852" s="28"/>
      <c r="I6852" s="28"/>
      <c r="J6852" s="28"/>
      <c r="K6852" s="28"/>
      <c r="L6852" s="28"/>
      <c r="M6852" s="28"/>
      <c r="N6852" s="28"/>
      <c r="O6852" s="28"/>
      <c r="P6852" s="60"/>
      <c r="Q6852" s="60"/>
      <c r="R6852" s="60"/>
      <c r="S6852" s="60"/>
      <c r="T6852" s="60"/>
      <c r="U6852" s="60"/>
      <c r="V6852" s="46"/>
      <c r="W6852" s="28"/>
      <c r="X6852" s="28"/>
      <c r="Y6852" s="28"/>
      <c r="AA6852" s="77"/>
      <c r="AB6852" s="28"/>
      <c r="AC6852" s="28"/>
      <c r="AD6852" s="28"/>
      <c r="AE6852" s="28"/>
      <c r="AF6852" s="28"/>
      <c r="AG6852" s="28"/>
      <c r="AH6852" s="28"/>
      <c r="AI6852" s="28"/>
      <c r="AJ6852" s="28"/>
      <c r="AK6852" s="28"/>
      <c r="AL6852" s="28"/>
      <c r="AM6852" s="28"/>
      <c r="AN6852" s="28"/>
      <c r="AO6852" s="28"/>
      <c r="AP6852" s="28"/>
      <c r="AQ6852" s="28"/>
      <c r="AR6852" s="28"/>
      <c r="AS6852" s="28"/>
      <c r="AT6852" s="96"/>
      <c r="AU6852" s="28"/>
      <c r="AV6852" s="28"/>
      <c r="AW6852" s="28"/>
      <c r="AX6852" s="28"/>
      <c r="AY6852" s="28"/>
      <c r="AZ6852" s="28"/>
      <c r="BA6852" s="28"/>
      <c r="BB6852" s="28"/>
      <c r="BC6852" s="28"/>
      <c r="BD6852" s="28"/>
      <c r="BE6852" s="28"/>
    </row>
    <row r="6853" spans="3:57" ht="14.25" customHeight="1">
      <c r="C6853" s="46"/>
      <c r="D6853" s="28"/>
      <c r="E6853" s="28"/>
      <c r="F6853" s="28"/>
      <c r="G6853" s="28"/>
      <c r="H6853" s="28"/>
      <c r="I6853" s="28"/>
      <c r="J6853" s="28"/>
      <c r="K6853" s="28"/>
      <c r="L6853" s="28"/>
      <c r="M6853" s="28"/>
      <c r="N6853" s="28"/>
      <c r="O6853" s="28"/>
      <c r="P6853" s="60"/>
      <c r="Q6853" s="60"/>
      <c r="R6853" s="60"/>
      <c r="S6853" s="60"/>
      <c r="T6853" s="60"/>
      <c r="U6853" s="60"/>
      <c r="V6853" s="46"/>
      <c r="W6853" s="28"/>
      <c r="X6853" s="28"/>
      <c r="Y6853" s="28"/>
      <c r="AA6853" s="77"/>
      <c r="AB6853" s="28"/>
      <c r="AC6853" s="28"/>
      <c r="AD6853" s="28"/>
      <c r="AE6853" s="28"/>
      <c r="AF6853" s="28"/>
      <c r="AG6853" s="28"/>
      <c r="AH6853" s="28"/>
      <c r="AI6853" s="28"/>
      <c r="AJ6853" s="28"/>
      <c r="AK6853" s="28"/>
      <c r="AL6853" s="28"/>
      <c r="AM6853" s="28"/>
      <c r="AN6853" s="28"/>
      <c r="AO6853" s="28"/>
      <c r="AP6853" s="28"/>
      <c r="AQ6853" s="28"/>
      <c r="AR6853" s="28"/>
      <c r="AS6853" s="28"/>
      <c r="AT6853" s="96"/>
      <c r="AU6853" s="28"/>
      <c r="AV6853" s="28"/>
      <c r="AW6853" s="28"/>
      <c r="AX6853" s="28"/>
      <c r="AY6853" s="28"/>
      <c r="AZ6853" s="28"/>
      <c r="BA6853" s="28"/>
      <c r="BB6853" s="28"/>
      <c r="BC6853" s="28"/>
      <c r="BD6853" s="28"/>
      <c r="BE6853" s="28"/>
    </row>
    <row r="6854" spans="3:57" ht="14.25" customHeight="1">
      <c r="C6854" s="46"/>
      <c r="D6854" s="28"/>
      <c r="E6854" s="28"/>
      <c r="F6854" s="28"/>
      <c r="G6854" s="28"/>
      <c r="H6854" s="28"/>
      <c r="I6854" s="28"/>
      <c r="J6854" s="28"/>
      <c r="K6854" s="28"/>
      <c r="L6854" s="28"/>
      <c r="M6854" s="28"/>
      <c r="N6854" s="28"/>
      <c r="O6854" s="28"/>
      <c r="P6854" s="60"/>
      <c r="Q6854" s="60"/>
      <c r="R6854" s="60"/>
      <c r="S6854" s="60"/>
      <c r="T6854" s="60"/>
      <c r="U6854" s="60"/>
      <c r="V6854" s="46"/>
      <c r="W6854" s="28"/>
      <c r="X6854" s="28"/>
      <c r="Y6854" s="28"/>
      <c r="AA6854" s="77"/>
      <c r="AB6854" s="28"/>
      <c r="AC6854" s="28"/>
      <c r="AD6854" s="28"/>
      <c r="AE6854" s="28"/>
      <c r="AF6854" s="28"/>
      <c r="AG6854" s="28"/>
      <c r="AH6854" s="28"/>
      <c r="AI6854" s="28"/>
      <c r="AJ6854" s="28"/>
      <c r="AK6854" s="28"/>
      <c r="AL6854" s="28"/>
      <c r="AM6854" s="28"/>
      <c r="AN6854" s="28"/>
      <c r="AO6854" s="28"/>
      <c r="AP6854" s="28"/>
      <c r="AQ6854" s="28"/>
      <c r="AR6854" s="28"/>
      <c r="AS6854" s="28"/>
      <c r="AT6854" s="96"/>
      <c r="AU6854" s="28"/>
      <c r="AV6854" s="28"/>
      <c r="AW6854" s="28"/>
      <c r="AX6854" s="28"/>
      <c r="AY6854" s="28"/>
      <c r="AZ6854" s="28"/>
      <c r="BA6854" s="28"/>
      <c r="BB6854" s="28"/>
      <c r="BC6854" s="28"/>
      <c r="BD6854" s="28"/>
      <c r="BE6854" s="28"/>
    </row>
    <row r="6855" spans="3:57" ht="14.25" customHeight="1">
      <c r="C6855" s="46"/>
      <c r="D6855" s="28"/>
      <c r="E6855" s="28"/>
      <c r="F6855" s="28"/>
      <c r="G6855" s="28"/>
      <c r="H6855" s="28"/>
      <c r="I6855" s="28"/>
      <c r="J6855" s="28"/>
      <c r="K6855" s="28"/>
      <c r="L6855" s="28"/>
      <c r="M6855" s="28"/>
      <c r="N6855" s="28"/>
      <c r="O6855" s="28"/>
      <c r="P6855" s="60"/>
      <c r="Q6855" s="60"/>
      <c r="R6855" s="60"/>
      <c r="S6855" s="60"/>
      <c r="T6855" s="60"/>
      <c r="U6855" s="60"/>
      <c r="V6855" s="46"/>
      <c r="W6855" s="28"/>
      <c r="X6855" s="28"/>
      <c r="Y6855" s="28"/>
      <c r="AA6855" s="77"/>
      <c r="AB6855" s="28"/>
      <c r="AC6855" s="28"/>
      <c r="AD6855" s="28"/>
      <c r="AE6855" s="28"/>
      <c r="AF6855" s="28"/>
      <c r="AG6855" s="28"/>
      <c r="AH6855" s="28"/>
      <c r="AI6855" s="28"/>
      <c r="AJ6855" s="28"/>
      <c r="AK6855" s="28"/>
      <c r="AL6855" s="28"/>
      <c r="AM6855" s="28"/>
      <c r="AN6855" s="28"/>
      <c r="AO6855" s="28"/>
      <c r="AP6855" s="28"/>
      <c r="AQ6855" s="28"/>
      <c r="AR6855" s="28"/>
      <c r="AS6855" s="28"/>
      <c r="AT6855" s="96"/>
      <c r="AU6855" s="28"/>
      <c r="AV6855" s="28"/>
      <c r="AW6855" s="28"/>
      <c r="AX6855" s="28"/>
      <c r="AY6855" s="28"/>
      <c r="AZ6855" s="28"/>
      <c r="BA6855" s="28"/>
      <c r="BB6855" s="28"/>
      <c r="BC6855" s="28"/>
      <c r="BD6855" s="28"/>
      <c r="BE6855" s="28"/>
    </row>
    <row r="6856" spans="3:57" ht="14.25" customHeight="1">
      <c r="C6856" s="46"/>
      <c r="D6856" s="28"/>
      <c r="E6856" s="28"/>
      <c r="F6856" s="28"/>
      <c r="G6856" s="28"/>
      <c r="H6856" s="28"/>
      <c r="I6856" s="28"/>
      <c r="J6856" s="28"/>
      <c r="K6856" s="28"/>
      <c r="L6856" s="28"/>
      <c r="M6856" s="28"/>
      <c r="N6856" s="28"/>
      <c r="O6856" s="28"/>
      <c r="P6856" s="60"/>
      <c r="Q6856" s="60"/>
      <c r="R6856" s="60"/>
      <c r="S6856" s="60"/>
      <c r="T6856" s="60"/>
      <c r="U6856" s="60"/>
      <c r="V6856" s="46"/>
      <c r="W6856" s="28"/>
      <c r="X6856" s="28"/>
      <c r="Y6856" s="28"/>
      <c r="AA6856" s="77"/>
      <c r="AB6856" s="28"/>
      <c r="AC6856" s="28"/>
      <c r="AD6856" s="28"/>
      <c r="AE6856" s="28"/>
      <c r="AF6856" s="28"/>
      <c r="AG6856" s="28"/>
      <c r="AH6856" s="28"/>
      <c r="AI6856" s="28"/>
      <c r="AJ6856" s="28"/>
      <c r="AK6856" s="28"/>
      <c r="AL6856" s="28"/>
      <c r="AM6856" s="28"/>
      <c r="AN6856" s="28"/>
      <c r="AO6856" s="28"/>
      <c r="AP6856" s="28"/>
      <c r="AQ6856" s="28"/>
      <c r="AR6856" s="28"/>
      <c r="AS6856" s="28"/>
      <c r="AT6856" s="96"/>
      <c r="AU6856" s="28"/>
      <c r="AV6856" s="28"/>
      <c r="AW6856" s="28"/>
      <c r="AX6856" s="28"/>
      <c r="AY6856" s="28"/>
      <c r="AZ6856" s="28"/>
      <c r="BA6856" s="28"/>
      <c r="BB6856" s="28"/>
      <c r="BC6856" s="28"/>
      <c r="BD6856" s="28"/>
      <c r="BE6856" s="28"/>
    </row>
    <row r="6857" spans="3:57" ht="14.25" customHeight="1">
      <c r="C6857" s="46"/>
      <c r="D6857" s="28"/>
      <c r="E6857" s="28"/>
      <c r="F6857" s="28"/>
      <c r="G6857" s="28"/>
      <c r="H6857" s="28"/>
      <c r="I6857" s="28"/>
      <c r="J6857" s="28"/>
      <c r="K6857" s="28"/>
      <c r="L6857" s="28"/>
      <c r="M6857" s="28"/>
      <c r="N6857" s="28"/>
      <c r="O6857" s="28"/>
      <c r="P6857" s="60"/>
      <c r="Q6857" s="60"/>
      <c r="R6857" s="60"/>
      <c r="S6857" s="60"/>
      <c r="T6857" s="60"/>
      <c r="U6857" s="60"/>
      <c r="V6857" s="46"/>
      <c r="W6857" s="28"/>
      <c r="X6857" s="28"/>
      <c r="Y6857" s="28"/>
      <c r="AA6857" s="77"/>
      <c r="AB6857" s="28"/>
      <c r="AC6857" s="28"/>
      <c r="AD6857" s="28"/>
      <c r="AE6857" s="28"/>
      <c r="AF6857" s="28"/>
      <c r="AG6857" s="28"/>
      <c r="AH6857" s="28"/>
      <c r="AI6857" s="28"/>
      <c r="AJ6857" s="28"/>
      <c r="AK6857" s="28"/>
      <c r="AL6857" s="28"/>
      <c r="AM6857" s="28"/>
      <c r="AN6857" s="28"/>
      <c r="AO6857" s="28"/>
      <c r="AP6857" s="28"/>
      <c r="AQ6857" s="28"/>
      <c r="AR6857" s="28"/>
      <c r="AS6857" s="28"/>
      <c r="AT6857" s="96"/>
      <c r="AU6857" s="28"/>
      <c r="AV6857" s="28"/>
      <c r="AW6857" s="28"/>
      <c r="AX6857" s="28"/>
      <c r="AY6857" s="28"/>
      <c r="AZ6857" s="28"/>
      <c r="BA6857" s="28"/>
      <c r="BB6857" s="28"/>
      <c r="BC6857" s="28"/>
      <c r="BD6857" s="28"/>
      <c r="BE6857" s="28"/>
    </row>
    <row r="6858" spans="3:57" ht="14.25" customHeight="1">
      <c r="C6858" s="46"/>
      <c r="D6858" s="28"/>
      <c r="E6858" s="28"/>
      <c r="F6858" s="28"/>
      <c r="G6858" s="28"/>
      <c r="H6858" s="28"/>
      <c r="I6858" s="28"/>
      <c r="J6858" s="28"/>
      <c r="K6858" s="28"/>
      <c r="L6858" s="28"/>
      <c r="M6858" s="28"/>
      <c r="N6858" s="28"/>
      <c r="O6858" s="28"/>
      <c r="P6858" s="60"/>
      <c r="Q6858" s="60"/>
      <c r="R6858" s="60"/>
      <c r="S6858" s="60"/>
      <c r="T6858" s="60"/>
      <c r="U6858" s="60"/>
      <c r="V6858" s="46"/>
      <c r="W6858" s="28"/>
      <c r="X6858" s="28"/>
      <c r="Y6858" s="28"/>
      <c r="AA6858" s="77"/>
      <c r="AB6858" s="28"/>
      <c r="AC6858" s="28"/>
      <c r="AD6858" s="28"/>
      <c r="AE6858" s="28"/>
      <c r="AF6858" s="28"/>
      <c r="AG6858" s="28"/>
      <c r="AH6858" s="28"/>
      <c r="AI6858" s="28"/>
      <c r="AJ6858" s="28"/>
      <c r="AK6858" s="28"/>
      <c r="AL6858" s="28"/>
      <c r="AM6858" s="28"/>
      <c r="AN6858" s="28"/>
      <c r="AO6858" s="28"/>
      <c r="AP6858" s="28"/>
      <c r="AQ6858" s="28"/>
      <c r="AR6858" s="28"/>
      <c r="AS6858" s="28"/>
      <c r="AT6858" s="96"/>
      <c r="AU6858" s="28"/>
      <c r="AV6858" s="28"/>
      <c r="AW6858" s="28"/>
      <c r="AX6858" s="28"/>
      <c r="AY6858" s="28"/>
      <c r="AZ6858" s="28"/>
      <c r="BA6858" s="28"/>
      <c r="BB6858" s="28"/>
      <c r="BC6858" s="28"/>
      <c r="BD6858" s="28"/>
      <c r="BE6858" s="28"/>
    </row>
    <row r="6859" spans="3:57" ht="14.25" customHeight="1">
      <c r="C6859" s="46"/>
      <c r="D6859" s="28"/>
      <c r="E6859" s="28"/>
      <c r="F6859" s="28"/>
      <c r="G6859" s="28"/>
      <c r="H6859" s="28"/>
      <c r="I6859" s="28"/>
      <c r="J6859" s="28"/>
      <c r="K6859" s="28"/>
      <c r="L6859" s="28"/>
      <c r="M6859" s="28"/>
      <c r="N6859" s="28"/>
      <c r="O6859" s="28"/>
      <c r="P6859" s="60"/>
      <c r="Q6859" s="60"/>
      <c r="R6859" s="60"/>
      <c r="S6859" s="60"/>
      <c r="T6859" s="60"/>
      <c r="U6859" s="60"/>
      <c r="V6859" s="46"/>
      <c r="W6859" s="28"/>
      <c r="X6859" s="28"/>
      <c r="Y6859" s="28"/>
      <c r="AA6859" s="77"/>
      <c r="AB6859" s="28"/>
      <c r="AC6859" s="28"/>
      <c r="AD6859" s="28"/>
      <c r="AE6859" s="28"/>
      <c r="AF6859" s="28"/>
      <c r="AG6859" s="28"/>
      <c r="AH6859" s="28"/>
      <c r="AI6859" s="28"/>
      <c r="AJ6859" s="28"/>
      <c r="AK6859" s="28"/>
      <c r="AL6859" s="28"/>
      <c r="AM6859" s="28"/>
      <c r="AN6859" s="28"/>
      <c r="AO6859" s="28"/>
      <c r="AP6859" s="28"/>
      <c r="AQ6859" s="28"/>
      <c r="AR6859" s="28"/>
      <c r="AS6859" s="28"/>
      <c r="AT6859" s="96"/>
      <c r="AU6859" s="28"/>
      <c r="AV6859" s="28"/>
      <c r="AW6859" s="28"/>
      <c r="AX6859" s="28"/>
      <c r="AY6859" s="28"/>
      <c r="AZ6859" s="28"/>
      <c r="BA6859" s="28"/>
      <c r="BB6859" s="28"/>
      <c r="BC6859" s="28"/>
      <c r="BD6859" s="28"/>
      <c r="BE6859" s="28"/>
    </row>
    <row r="6860" spans="3:57" ht="14.25" customHeight="1">
      <c r="C6860" s="46"/>
      <c r="D6860" s="28"/>
      <c r="E6860" s="28"/>
      <c r="F6860" s="28"/>
      <c r="G6860" s="28"/>
      <c r="H6860" s="28"/>
      <c r="I6860" s="28"/>
      <c r="J6860" s="28"/>
      <c r="K6860" s="28"/>
      <c r="L6860" s="28"/>
      <c r="M6860" s="28"/>
      <c r="N6860" s="28"/>
      <c r="O6860" s="28"/>
      <c r="P6860" s="60"/>
      <c r="Q6860" s="60"/>
      <c r="R6860" s="60"/>
      <c r="S6860" s="60"/>
      <c r="T6860" s="60"/>
      <c r="U6860" s="60"/>
      <c r="V6860" s="46"/>
      <c r="W6860" s="28"/>
      <c r="X6860" s="28"/>
      <c r="Y6860" s="28"/>
      <c r="AA6860" s="77"/>
      <c r="AB6860" s="28"/>
      <c r="AC6860" s="28"/>
      <c r="AD6860" s="28"/>
      <c r="AE6860" s="28"/>
      <c r="AF6860" s="28"/>
      <c r="AG6860" s="28"/>
      <c r="AH6860" s="28"/>
      <c r="AI6860" s="28"/>
      <c r="AJ6860" s="28"/>
      <c r="AK6860" s="28"/>
      <c r="AL6860" s="28"/>
      <c r="AM6860" s="28"/>
      <c r="AN6860" s="28"/>
      <c r="AO6860" s="28"/>
      <c r="AP6860" s="28"/>
      <c r="AQ6860" s="28"/>
      <c r="AR6860" s="28"/>
      <c r="AS6860" s="28"/>
      <c r="AT6860" s="96"/>
      <c r="AU6860" s="28"/>
      <c r="AV6860" s="28"/>
      <c r="AW6860" s="28"/>
      <c r="AX6860" s="28"/>
      <c r="AY6860" s="28"/>
      <c r="AZ6860" s="28"/>
      <c r="BA6860" s="28"/>
      <c r="BB6860" s="28"/>
      <c r="BC6860" s="28"/>
      <c r="BD6860" s="28"/>
      <c r="BE6860" s="28"/>
    </row>
    <row r="6861" spans="3:57" ht="14.25" customHeight="1">
      <c r="C6861" s="46"/>
      <c r="D6861" s="28"/>
      <c r="E6861" s="28"/>
      <c r="F6861" s="28"/>
      <c r="G6861" s="28"/>
      <c r="H6861" s="28"/>
      <c r="I6861" s="28"/>
      <c r="J6861" s="28"/>
      <c r="K6861" s="28"/>
      <c r="L6861" s="28"/>
      <c r="M6861" s="28"/>
      <c r="N6861" s="28"/>
      <c r="O6861" s="28"/>
      <c r="P6861" s="60"/>
      <c r="Q6861" s="60"/>
      <c r="R6861" s="60"/>
      <c r="S6861" s="60"/>
      <c r="T6861" s="60"/>
      <c r="U6861" s="60"/>
      <c r="V6861" s="46"/>
      <c r="W6861" s="28"/>
      <c r="X6861" s="28"/>
      <c r="Y6861" s="28"/>
      <c r="AA6861" s="77"/>
      <c r="AB6861" s="28"/>
      <c r="AC6861" s="28"/>
      <c r="AD6861" s="28"/>
      <c r="AE6861" s="28"/>
      <c r="AF6861" s="28"/>
      <c r="AG6861" s="28"/>
      <c r="AH6861" s="28"/>
      <c r="AI6861" s="28"/>
      <c r="AJ6861" s="28"/>
      <c r="AK6861" s="28"/>
      <c r="AL6861" s="28"/>
      <c r="AM6861" s="28"/>
      <c r="AN6861" s="28"/>
      <c r="AO6861" s="28"/>
      <c r="AP6861" s="28"/>
      <c r="AQ6861" s="28"/>
      <c r="AR6861" s="28"/>
      <c r="AS6861" s="28"/>
      <c r="AT6861" s="96"/>
      <c r="AU6861" s="28"/>
      <c r="AV6861" s="28"/>
      <c r="AW6861" s="28"/>
      <c r="AX6861" s="28"/>
      <c r="AY6861" s="28"/>
      <c r="AZ6861" s="28"/>
      <c r="BA6861" s="28"/>
      <c r="BB6861" s="28"/>
      <c r="BC6861" s="28"/>
      <c r="BD6861" s="28"/>
      <c r="BE6861" s="28"/>
    </row>
    <row r="6862" spans="3:57" ht="14.25" customHeight="1">
      <c r="C6862" s="46"/>
      <c r="D6862" s="28"/>
      <c r="E6862" s="28"/>
      <c r="F6862" s="28"/>
      <c r="G6862" s="28"/>
      <c r="H6862" s="28"/>
      <c r="I6862" s="28"/>
      <c r="J6862" s="28"/>
      <c r="K6862" s="28"/>
      <c r="L6862" s="28"/>
      <c r="M6862" s="28"/>
      <c r="N6862" s="28"/>
      <c r="O6862" s="28"/>
      <c r="P6862" s="60"/>
      <c r="Q6862" s="60"/>
      <c r="R6862" s="60"/>
      <c r="S6862" s="60"/>
      <c r="T6862" s="60"/>
      <c r="U6862" s="60"/>
      <c r="V6862" s="46"/>
      <c r="W6862" s="28"/>
      <c r="X6862" s="28"/>
      <c r="Y6862" s="28"/>
      <c r="AA6862" s="77"/>
      <c r="AB6862" s="28"/>
      <c r="AC6862" s="28"/>
      <c r="AD6862" s="28"/>
      <c r="AE6862" s="28"/>
      <c r="AF6862" s="28"/>
      <c r="AG6862" s="28"/>
      <c r="AH6862" s="28"/>
      <c r="AI6862" s="28"/>
      <c r="AJ6862" s="28"/>
      <c r="AK6862" s="28"/>
      <c r="AL6862" s="28"/>
      <c r="AM6862" s="28"/>
      <c r="AN6862" s="28"/>
      <c r="AO6862" s="28"/>
      <c r="AP6862" s="28"/>
      <c r="AQ6862" s="28"/>
      <c r="AR6862" s="28"/>
      <c r="AS6862" s="28"/>
      <c r="AT6862" s="96"/>
      <c r="AU6862" s="28"/>
      <c r="AV6862" s="28"/>
      <c r="AW6862" s="28"/>
      <c r="AX6862" s="28"/>
      <c r="AY6862" s="28"/>
      <c r="AZ6862" s="28"/>
      <c r="BA6862" s="28"/>
      <c r="BB6862" s="28"/>
      <c r="BC6862" s="28"/>
      <c r="BD6862" s="28"/>
      <c r="BE6862" s="28"/>
    </row>
    <row r="6863" spans="3:57" ht="14.25" customHeight="1">
      <c r="C6863" s="46"/>
      <c r="D6863" s="28"/>
      <c r="E6863" s="28"/>
      <c r="F6863" s="28"/>
      <c r="G6863" s="28"/>
      <c r="H6863" s="28"/>
      <c r="I6863" s="28"/>
      <c r="J6863" s="28"/>
      <c r="K6863" s="28"/>
      <c r="L6863" s="28"/>
      <c r="M6863" s="28"/>
      <c r="N6863" s="28"/>
      <c r="O6863" s="28"/>
      <c r="P6863" s="60"/>
      <c r="Q6863" s="60"/>
      <c r="R6863" s="60"/>
      <c r="S6863" s="60"/>
      <c r="T6863" s="60"/>
      <c r="U6863" s="60"/>
      <c r="V6863" s="46"/>
      <c r="W6863" s="28"/>
      <c r="X6863" s="28"/>
      <c r="Y6863" s="28"/>
      <c r="AA6863" s="77"/>
      <c r="AB6863" s="28"/>
      <c r="AC6863" s="28"/>
      <c r="AD6863" s="28"/>
      <c r="AE6863" s="28"/>
      <c r="AF6863" s="28"/>
      <c r="AG6863" s="28"/>
      <c r="AH6863" s="28"/>
      <c r="AI6863" s="28"/>
      <c r="AJ6863" s="28"/>
      <c r="AK6863" s="28"/>
      <c r="AL6863" s="28"/>
      <c r="AM6863" s="28"/>
      <c r="AN6863" s="28"/>
      <c r="AO6863" s="28"/>
      <c r="AP6863" s="28"/>
      <c r="AQ6863" s="28"/>
      <c r="AR6863" s="28"/>
      <c r="AS6863" s="28"/>
      <c r="AT6863" s="96"/>
      <c r="AU6863" s="28"/>
      <c r="AV6863" s="28"/>
      <c r="AW6863" s="28"/>
      <c r="AX6863" s="28"/>
      <c r="AY6863" s="28"/>
      <c r="AZ6863" s="28"/>
      <c r="BA6863" s="28"/>
      <c r="BB6863" s="28"/>
      <c r="BC6863" s="28"/>
      <c r="BD6863" s="28"/>
      <c r="BE6863" s="28"/>
    </row>
    <row r="6864" spans="3:57" ht="14.25" customHeight="1">
      <c r="C6864" s="46"/>
      <c r="D6864" s="28"/>
      <c r="E6864" s="28"/>
      <c r="F6864" s="28"/>
      <c r="G6864" s="28"/>
      <c r="H6864" s="28"/>
      <c r="I6864" s="28"/>
      <c r="J6864" s="28"/>
      <c r="K6864" s="28"/>
      <c r="L6864" s="28"/>
      <c r="M6864" s="28"/>
      <c r="N6864" s="28"/>
      <c r="O6864" s="28"/>
      <c r="P6864" s="60"/>
      <c r="Q6864" s="60"/>
      <c r="R6864" s="60"/>
      <c r="S6864" s="60"/>
      <c r="T6864" s="60"/>
      <c r="U6864" s="60"/>
      <c r="V6864" s="46"/>
      <c r="W6864" s="28"/>
      <c r="X6864" s="28"/>
      <c r="Y6864" s="28"/>
      <c r="AA6864" s="77"/>
      <c r="AB6864" s="28"/>
      <c r="AC6864" s="28"/>
      <c r="AD6864" s="28"/>
      <c r="AE6864" s="28"/>
      <c r="AF6864" s="28"/>
      <c r="AG6864" s="28"/>
      <c r="AH6864" s="28"/>
      <c r="AI6864" s="28"/>
      <c r="AJ6864" s="28"/>
      <c r="AK6864" s="28"/>
      <c r="AL6864" s="28"/>
      <c r="AM6864" s="28"/>
      <c r="AN6864" s="28"/>
      <c r="AO6864" s="28"/>
      <c r="AP6864" s="28"/>
      <c r="AQ6864" s="28"/>
      <c r="AR6864" s="28"/>
      <c r="AS6864" s="28"/>
      <c r="AT6864" s="96"/>
      <c r="AU6864" s="28"/>
      <c r="AV6864" s="28"/>
      <c r="AW6864" s="28"/>
      <c r="AX6864" s="28"/>
      <c r="AY6864" s="28"/>
      <c r="AZ6864" s="28"/>
      <c r="BA6864" s="28"/>
      <c r="BB6864" s="28"/>
      <c r="BC6864" s="28"/>
      <c r="BD6864" s="28"/>
      <c r="BE6864" s="28"/>
    </row>
    <row r="6865" spans="3:57" ht="14.25" customHeight="1">
      <c r="C6865" s="46"/>
      <c r="D6865" s="28"/>
      <c r="E6865" s="28"/>
      <c r="F6865" s="28"/>
      <c r="G6865" s="28"/>
      <c r="H6865" s="28"/>
      <c r="I6865" s="28"/>
      <c r="J6865" s="28"/>
      <c r="K6865" s="28"/>
      <c r="L6865" s="28"/>
      <c r="M6865" s="28"/>
      <c r="N6865" s="28"/>
      <c r="O6865" s="28"/>
      <c r="P6865" s="60"/>
      <c r="Q6865" s="60"/>
      <c r="R6865" s="60"/>
      <c r="S6865" s="60"/>
      <c r="T6865" s="60"/>
      <c r="U6865" s="60"/>
      <c r="V6865" s="46"/>
      <c r="W6865" s="28"/>
      <c r="X6865" s="28"/>
      <c r="Y6865" s="28"/>
      <c r="AA6865" s="77"/>
      <c r="AB6865" s="28"/>
      <c r="AC6865" s="28"/>
      <c r="AD6865" s="28"/>
      <c r="AE6865" s="28"/>
      <c r="AF6865" s="28"/>
      <c r="AG6865" s="28"/>
      <c r="AH6865" s="28"/>
      <c r="AI6865" s="28"/>
      <c r="AJ6865" s="28"/>
      <c r="AK6865" s="28"/>
      <c r="AL6865" s="28"/>
      <c r="AM6865" s="28"/>
      <c r="AN6865" s="28"/>
      <c r="AO6865" s="28"/>
      <c r="AP6865" s="28"/>
      <c r="AQ6865" s="28"/>
      <c r="AR6865" s="28"/>
      <c r="AS6865" s="28"/>
      <c r="AT6865" s="96"/>
      <c r="AU6865" s="28"/>
      <c r="AV6865" s="28"/>
      <c r="AW6865" s="28"/>
      <c r="AX6865" s="28"/>
      <c r="AY6865" s="28"/>
      <c r="AZ6865" s="28"/>
      <c r="BA6865" s="28"/>
      <c r="BB6865" s="28"/>
      <c r="BC6865" s="28"/>
      <c r="BD6865" s="28"/>
      <c r="BE6865" s="28"/>
    </row>
    <row r="6866" spans="3:57" ht="14.25" customHeight="1">
      <c r="C6866" s="46"/>
      <c r="D6866" s="28"/>
      <c r="E6866" s="28"/>
      <c r="F6866" s="28"/>
      <c r="G6866" s="28"/>
      <c r="H6866" s="28"/>
      <c r="I6866" s="28"/>
      <c r="J6866" s="28"/>
      <c r="K6866" s="28"/>
      <c r="L6866" s="28"/>
      <c r="M6866" s="28"/>
      <c r="N6866" s="28"/>
      <c r="O6866" s="28"/>
      <c r="P6866" s="60"/>
      <c r="Q6866" s="60"/>
      <c r="R6866" s="60"/>
      <c r="S6866" s="60"/>
      <c r="T6866" s="60"/>
      <c r="U6866" s="60"/>
      <c r="V6866" s="46"/>
      <c r="W6866" s="28"/>
      <c r="X6866" s="28"/>
      <c r="Y6866" s="28"/>
      <c r="AA6866" s="77"/>
      <c r="AB6866" s="28"/>
      <c r="AC6866" s="28"/>
      <c r="AD6866" s="28"/>
      <c r="AE6866" s="28"/>
      <c r="AF6866" s="28"/>
      <c r="AG6866" s="28"/>
      <c r="AH6866" s="28"/>
      <c r="AI6866" s="28"/>
      <c r="AJ6866" s="28"/>
      <c r="AK6866" s="28"/>
      <c r="AL6866" s="28"/>
      <c r="AM6866" s="28"/>
      <c r="AN6866" s="28"/>
      <c r="AO6866" s="28"/>
      <c r="AP6866" s="28"/>
      <c r="AQ6866" s="28"/>
      <c r="AR6866" s="28"/>
      <c r="AS6866" s="28"/>
      <c r="AT6866" s="96"/>
      <c r="AU6866" s="28"/>
      <c r="AV6866" s="28"/>
      <c r="AW6866" s="28"/>
      <c r="AX6866" s="28"/>
      <c r="AY6866" s="28"/>
      <c r="AZ6866" s="28"/>
      <c r="BA6866" s="28"/>
      <c r="BB6866" s="28"/>
      <c r="BC6866" s="28"/>
      <c r="BD6866" s="28"/>
      <c r="BE6866" s="28"/>
    </row>
    <row r="6867" spans="3:57" ht="14.25" customHeight="1">
      <c r="C6867" s="46"/>
      <c r="D6867" s="28"/>
      <c r="E6867" s="28"/>
      <c r="F6867" s="28"/>
      <c r="G6867" s="28"/>
      <c r="H6867" s="28"/>
      <c r="I6867" s="28"/>
      <c r="J6867" s="28"/>
      <c r="K6867" s="28"/>
      <c r="L6867" s="28"/>
      <c r="M6867" s="28"/>
      <c r="N6867" s="28"/>
      <c r="O6867" s="28"/>
      <c r="P6867" s="60"/>
      <c r="Q6867" s="60"/>
      <c r="R6867" s="60"/>
      <c r="S6867" s="60"/>
      <c r="T6867" s="60"/>
      <c r="U6867" s="60"/>
      <c r="V6867" s="46"/>
      <c r="W6867" s="28"/>
      <c r="X6867" s="28"/>
      <c r="Y6867" s="28"/>
      <c r="AA6867" s="77"/>
      <c r="AB6867" s="28"/>
      <c r="AC6867" s="28"/>
      <c r="AD6867" s="28"/>
      <c r="AE6867" s="28"/>
      <c r="AF6867" s="28"/>
      <c r="AG6867" s="28"/>
      <c r="AH6867" s="28"/>
      <c r="AI6867" s="28"/>
      <c r="AJ6867" s="28"/>
      <c r="AK6867" s="28"/>
      <c r="AL6867" s="28"/>
      <c r="AM6867" s="28"/>
      <c r="AN6867" s="28"/>
      <c r="AO6867" s="28"/>
      <c r="AP6867" s="28"/>
      <c r="AQ6867" s="28"/>
      <c r="AR6867" s="28"/>
      <c r="AS6867" s="28"/>
      <c r="AT6867" s="96"/>
      <c r="AU6867" s="28"/>
      <c r="AV6867" s="28"/>
      <c r="AW6867" s="28"/>
      <c r="AX6867" s="28"/>
      <c r="AY6867" s="28"/>
      <c r="AZ6867" s="28"/>
      <c r="BA6867" s="28"/>
      <c r="BB6867" s="28"/>
      <c r="BC6867" s="28"/>
      <c r="BD6867" s="28"/>
      <c r="BE6867" s="28"/>
    </row>
    <row r="6868" spans="3:57" ht="14.25" customHeight="1">
      <c r="C6868" s="46"/>
      <c r="D6868" s="28"/>
      <c r="E6868" s="28"/>
      <c r="F6868" s="28"/>
      <c r="G6868" s="28"/>
      <c r="H6868" s="28"/>
      <c r="I6868" s="28"/>
      <c r="J6868" s="28"/>
      <c r="K6868" s="28"/>
      <c r="L6868" s="28"/>
      <c r="M6868" s="28"/>
      <c r="N6868" s="28"/>
      <c r="O6868" s="28"/>
      <c r="P6868" s="60"/>
      <c r="Q6868" s="60"/>
      <c r="R6868" s="60"/>
      <c r="S6868" s="60"/>
      <c r="T6868" s="60"/>
      <c r="U6868" s="60"/>
      <c r="V6868" s="46"/>
      <c r="W6868" s="28"/>
      <c r="X6868" s="28"/>
      <c r="Y6868" s="28"/>
      <c r="AA6868" s="77"/>
      <c r="AB6868" s="28"/>
      <c r="AC6868" s="28"/>
      <c r="AD6868" s="28"/>
      <c r="AE6868" s="28"/>
      <c r="AF6868" s="28"/>
      <c r="AG6868" s="28"/>
      <c r="AH6868" s="28"/>
      <c r="AI6868" s="28"/>
      <c r="AJ6868" s="28"/>
      <c r="AK6868" s="28"/>
      <c r="AL6868" s="28"/>
      <c r="AM6868" s="28"/>
      <c r="AN6868" s="28"/>
      <c r="AO6868" s="28"/>
      <c r="AP6868" s="28"/>
      <c r="AQ6868" s="28"/>
      <c r="AR6868" s="28"/>
      <c r="AS6868" s="28"/>
      <c r="AT6868" s="96"/>
      <c r="AU6868" s="28"/>
      <c r="AV6868" s="28"/>
      <c r="AW6868" s="28"/>
      <c r="AX6868" s="28"/>
      <c r="AY6868" s="28"/>
      <c r="AZ6868" s="28"/>
      <c r="BA6868" s="28"/>
      <c r="BB6868" s="28"/>
      <c r="BC6868" s="28"/>
      <c r="BD6868" s="28"/>
      <c r="BE6868" s="28"/>
    </row>
    <row r="6869" spans="3:57" ht="14.25" customHeight="1">
      <c r="C6869" s="46"/>
      <c r="D6869" s="28"/>
      <c r="E6869" s="28"/>
      <c r="F6869" s="28"/>
      <c r="G6869" s="28"/>
      <c r="H6869" s="28"/>
      <c r="I6869" s="28"/>
      <c r="J6869" s="28"/>
      <c r="K6869" s="28"/>
      <c r="L6869" s="28"/>
      <c r="M6869" s="28"/>
      <c r="N6869" s="28"/>
      <c r="O6869" s="28"/>
      <c r="P6869" s="60"/>
      <c r="Q6869" s="60"/>
      <c r="R6869" s="60"/>
      <c r="S6869" s="60"/>
      <c r="T6869" s="60"/>
      <c r="U6869" s="60"/>
      <c r="V6869" s="46"/>
      <c r="W6869" s="28"/>
      <c r="X6869" s="28"/>
      <c r="Y6869" s="28"/>
      <c r="AA6869" s="77"/>
      <c r="AB6869" s="28"/>
      <c r="AC6869" s="28"/>
      <c r="AD6869" s="28"/>
      <c r="AE6869" s="28"/>
      <c r="AF6869" s="28"/>
      <c r="AG6869" s="28"/>
      <c r="AH6869" s="28"/>
      <c r="AI6869" s="28"/>
      <c r="AJ6869" s="28"/>
      <c r="AK6869" s="28"/>
      <c r="AL6869" s="28"/>
      <c r="AM6869" s="28"/>
      <c r="AN6869" s="28"/>
      <c r="AO6869" s="28"/>
      <c r="AP6869" s="28"/>
      <c r="AQ6869" s="28"/>
      <c r="AR6869" s="28"/>
      <c r="AS6869" s="28"/>
      <c r="AT6869" s="96"/>
      <c r="AU6869" s="28"/>
      <c r="AV6869" s="28"/>
      <c r="AW6869" s="28"/>
      <c r="AX6869" s="28"/>
      <c r="AY6869" s="28"/>
      <c r="AZ6869" s="28"/>
      <c r="BA6869" s="28"/>
      <c r="BB6869" s="28"/>
      <c r="BC6869" s="28"/>
      <c r="BD6869" s="28"/>
      <c r="BE6869" s="28"/>
    </row>
    <row r="6870" spans="3:57" ht="14.25" customHeight="1">
      <c r="C6870" s="46"/>
      <c r="D6870" s="28"/>
      <c r="E6870" s="28"/>
      <c r="F6870" s="28"/>
      <c r="G6870" s="28"/>
      <c r="H6870" s="28"/>
      <c r="I6870" s="28"/>
      <c r="J6870" s="28"/>
      <c r="K6870" s="28"/>
      <c r="L6870" s="28"/>
      <c r="M6870" s="28"/>
      <c r="N6870" s="28"/>
      <c r="O6870" s="28"/>
      <c r="P6870" s="60"/>
      <c r="Q6870" s="60"/>
      <c r="R6870" s="60"/>
      <c r="S6870" s="60"/>
      <c r="T6870" s="60"/>
      <c r="U6870" s="60"/>
      <c r="V6870" s="46"/>
      <c r="W6870" s="28"/>
      <c r="X6870" s="28"/>
      <c r="Y6870" s="28"/>
      <c r="AA6870" s="77"/>
      <c r="AB6870" s="28"/>
      <c r="AC6870" s="28"/>
      <c r="AD6870" s="28"/>
      <c r="AE6870" s="28"/>
      <c r="AF6870" s="28"/>
      <c r="AG6870" s="28"/>
      <c r="AH6870" s="28"/>
      <c r="AI6870" s="28"/>
      <c r="AJ6870" s="28"/>
      <c r="AK6870" s="28"/>
      <c r="AL6870" s="28"/>
      <c r="AM6870" s="28"/>
      <c r="AN6870" s="28"/>
      <c r="AO6870" s="28"/>
      <c r="AP6870" s="28"/>
      <c r="AQ6870" s="28"/>
      <c r="AR6870" s="28"/>
      <c r="AS6870" s="28"/>
      <c r="AT6870" s="96"/>
      <c r="AU6870" s="28"/>
      <c r="AV6870" s="28"/>
      <c r="AW6870" s="28"/>
      <c r="AX6870" s="28"/>
      <c r="AY6870" s="28"/>
      <c r="AZ6870" s="28"/>
      <c r="BA6870" s="28"/>
      <c r="BB6870" s="28"/>
      <c r="BC6870" s="28"/>
      <c r="BD6870" s="28"/>
      <c r="BE6870" s="28"/>
    </row>
    <row r="6871" spans="3:57" ht="14.25" customHeight="1">
      <c r="C6871" s="46"/>
      <c r="D6871" s="28"/>
      <c r="E6871" s="28"/>
      <c r="F6871" s="28"/>
      <c r="G6871" s="28"/>
      <c r="H6871" s="28"/>
      <c r="I6871" s="28"/>
      <c r="J6871" s="28"/>
      <c r="K6871" s="28"/>
      <c r="L6871" s="28"/>
      <c r="M6871" s="28"/>
      <c r="N6871" s="28"/>
      <c r="O6871" s="28"/>
      <c r="P6871" s="60"/>
      <c r="Q6871" s="60"/>
      <c r="R6871" s="60"/>
      <c r="S6871" s="60"/>
      <c r="T6871" s="60"/>
      <c r="U6871" s="60"/>
      <c r="V6871" s="46"/>
      <c r="W6871" s="28"/>
      <c r="X6871" s="28"/>
      <c r="Y6871" s="28"/>
      <c r="AA6871" s="77"/>
      <c r="AB6871" s="28"/>
      <c r="AC6871" s="28"/>
      <c r="AD6871" s="28"/>
      <c r="AE6871" s="28"/>
      <c r="AF6871" s="28"/>
      <c r="AG6871" s="28"/>
      <c r="AH6871" s="28"/>
      <c r="AI6871" s="28"/>
      <c r="AJ6871" s="28"/>
      <c r="AK6871" s="28"/>
      <c r="AL6871" s="28"/>
      <c r="AM6871" s="28"/>
      <c r="AN6871" s="28"/>
      <c r="AO6871" s="28"/>
      <c r="AP6871" s="28"/>
      <c r="AQ6871" s="28"/>
      <c r="AR6871" s="28"/>
      <c r="AS6871" s="28"/>
      <c r="AT6871" s="96"/>
      <c r="AU6871" s="28"/>
      <c r="AV6871" s="28"/>
      <c r="AW6871" s="28"/>
      <c r="AX6871" s="28"/>
      <c r="AY6871" s="28"/>
      <c r="AZ6871" s="28"/>
      <c r="BA6871" s="28"/>
      <c r="BB6871" s="28"/>
      <c r="BC6871" s="28"/>
      <c r="BD6871" s="28"/>
      <c r="BE6871" s="28"/>
    </row>
    <row r="6872" spans="3:57" ht="14.25" customHeight="1">
      <c r="C6872" s="46"/>
      <c r="D6872" s="28"/>
      <c r="E6872" s="28"/>
      <c r="F6872" s="28"/>
      <c r="G6872" s="28"/>
      <c r="H6872" s="28"/>
      <c r="I6872" s="28"/>
      <c r="J6872" s="28"/>
      <c r="K6872" s="28"/>
      <c r="L6872" s="28"/>
      <c r="M6872" s="28"/>
      <c r="N6872" s="28"/>
      <c r="O6872" s="28"/>
      <c r="P6872" s="60"/>
      <c r="Q6872" s="60"/>
      <c r="R6872" s="60"/>
      <c r="S6872" s="60"/>
      <c r="T6872" s="60"/>
      <c r="U6872" s="60"/>
      <c r="V6872" s="46"/>
      <c r="W6872" s="28"/>
      <c r="X6872" s="28"/>
      <c r="Y6872" s="28"/>
      <c r="AA6872" s="77"/>
      <c r="AB6872" s="28"/>
      <c r="AC6872" s="28"/>
      <c r="AD6872" s="28"/>
      <c r="AE6872" s="28"/>
      <c r="AF6872" s="28"/>
      <c r="AG6872" s="28"/>
      <c r="AH6872" s="28"/>
      <c r="AI6872" s="28"/>
      <c r="AJ6872" s="28"/>
      <c r="AK6872" s="28"/>
      <c r="AL6872" s="28"/>
      <c r="AM6872" s="28"/>
      <c r="AN6872" s="28"/>
      <c r="AO6872" s="28"/>
      <c r="AP6872" s="28"/>
      <c r="AQ6872" s="28"/>
      <c r="AR6872" s="28"/>
      <c r="AS6872" s="28"/>
      <c r="AT6872" s="96"/>
      <c r="AU6872" s="28"/>
      <c r="AV6872" s="28"/>
      <c r="AW6872" s="28"/>
      <c r="AX6872" s="28"/>
      <c r="AY6872" s="28"/>
      <c r="AZ6872" s="28"/>
      <c r="BA6872" s="28"/>
      <c r="BB6872" s="28"/>
      <c r="BC6872" s="28"/>
      <c r="BD6872" s="28"/>
      <c r="BE6872" s="28"/>
    </row>
    <row r="6873" spans="3:57" ht="14.25" customHeight="1">
      <c r="C6873" s="46"/>
      <c r="D6873" s="28"/>
      <c r="E6873" s="28"/>
      <c r="F6873" s="28"/>
      <c r="G6873" s="28"/>
      <c r="H6873" s="28"/>
      <c r="I6873" s="28"/>
      <c r="J6873" s="28"/>
      <c r="K6873" s="28"/>
      <c r="L6873" s="28"/>
      <c r="M6873" s="28"/>
      <c r="N6873" s="28"/>
      <c r="O6873" s="28"/>
      <c r="P6873" s="60"/>
      <c r="Q6873" s="60"/>
      <c r="R6873" s="60"/>
      <c r="S6873" s="60"/>
      <c r="T6873" s="60"/>
      <c r="U6873" s="60"/>
      <c r="V6873" s="46"/>
      <c r="W6873" s="28"/>
      <c r="X6873" s="28"/>
      <c r="Y6873" s="28"/>
      <c r="AA6873" s="77"/>
      <c r="AB6873" s="28"/>
      <c r="AC6873" s="28"/>
      <c r="AD6873" s="28"/>
      <c r="AE6873" s="28"/>
      <c r="AF6873" s="28"/>
      <c r="AG6873" s="28"/>
      <c r="AH6873" s="28"/>
      <c r="AI6873" s="28"/>
      <c r="AJ6873" s="28"/>
      <c r="AK6873" s="28"/>
      <c r="AL6873" s="28"/>
      <c r="AM6873" s="28"/>
      <c r="AN6873" s="28"/>
      <c r="AO6873" s="28"/>
      <c r="AP6873" s="28"/>
      <c r="AQ6873" s="28"/>
      <c r="AR6873" s="28"/>
      <c r="AS6873" s="28"/>
      <c r="AT6873" s="96"/>
      <c r="AU6873" s="28"/>
      <c r="AV6873" s="28"/>
      <c r="AW6873" s="28"/>
      <c r="AX6873" s="28"/>
      <c r="AY6873" s="28"/>
      <c r="AZ6873" s="28"/>
      <c r="BA6873" s="28"/>
      <c r="BB6873" s="28"/>
      <c r="BC6873" s="28"/>
      <c r="BD6873" s="28"/>
      <c r="BE6873" s="28"/>
    </row>
    <row r="6874" spans="3:57" ht="14.25" customHeight="1">
      <c r="C6874" s="46"/>
      <c r="D6874" s="28"/>
      <c r="E6874" s="28"/>
      <c r="F6874" s="28"/>
      <c r="G6874" s="28"/>
      <c r="H6874" s="28"/>
      <c r="I6874" s="28"/>
      <c r="J6874" s="28"/>
      <c r="K6874" s="28"/>
      <c r="L6874" s="28"/>
      <c r="M6874" s="28"/>
      <c r="N6874" s="28"/>
      <c r="O6874" s="28"/>
      <c r="P6874" s="60"/>
      <c r="Q6874" s="60"/>
      <c r="R6874" s="60"/>
      <c r="S6874" s="60"/>
      <c r="T6874" s="60"/>
      <c r="U6874" s="60"/>
      <c r="V6874" s="46"/>
      <c r="W6874" s="28"/>
      <c r="X6874" s="28"/>
      <c r="Y6874" s="28"/>
      <c r="AA6874" s="77"/>
      <c r="AB6874" s="28"/>
      <c r="AC6874" s="28"/>
      <c r="AD6874" s="28"/>
      <c r="AE6874" s="28"/>
      <c r="AF6874" s="28"/>
      <c r="AG6874" s="28"/>
      <c r="AH6874" s="28"/>
      <c r="AI6874" s="28"/>
      <c r="AJ6874" s="28"/>
      <c r="AK6874" s="28"/>
      <c r="AL6874" s="28"/>
      <c r="AM6874" s="28"/>
      <c r="AN6874" s="28"/>
      <c r="AO6874" s="28"/>
      <c r="AP6874" s="28"/>
      <c r="AQ6874" s="28"/>
      <c r="AR6874" s="28"/>
      <c r="AS6874" s="28"/>
      <c r="AT6874" s="96"/>
      <c r="AU6874" s="28"/>
      <c r="AV6874" s="28"/>
      <c r="AW6874" s="28"/>
      <c r="AX6874" s="28"/>
      <c r="AY6874" s="28"/>
      <c r="AZ6874" s="28"/>
      <c r="BA6874" s="28"/>
      <c r="BB6874" s="28"/>
      <c r="BC6874" s="28"/>
      <c r="BD6874" s="28"/>
      <c r="BE6874" s="28"/>
    </row>
    <row r="6875" spans="3:57" ht="14.25" customHeight="1">
      <c r="C6875" s="46"/>
      <c r="D6875" s="28"/>
      <c r="E6875" s="28"/>
      <c r="F6875" s="28"/>
      <c r="G6875" s="28"/>
      <c r="H6875" s="28"/>
      <c r="I6875" s="28"/>
      <c r="J6875" s="28"/>
      <c r="K6875" s="28"/>
      <c r="L6875" s="28"/>
      <c r="M6875" s="28"/>
      <c r="N6875" s="28"/>
      <c r="O6875" s="28"/>
      <c r="P6875" s="60"/>
      <c r="Q6875" s="60"/>
      <c r="R6875" s="60"/>
      <c r="S6875" s="60"/>
      <c r="T6875" s="60"/>
      <c r="U6875" s="60"/>
      <c r="V6875" s="46"/>
      <c r="W6875" s="28"/>
      <c r="X6875" s="28"/>
      <c r="Y6875" s="28"/>
      <c r="AA6875" s="77"/>
      <c r="AB6875" s="28"/>
      <c r="AC6875" s="28"/>
      <c r="AD6875" s="28"/>
      <c r="AE6875" s="28"/>
      <c r="AF6875" s="28"/>
      <c r="AG6875" s="28"/>
      <c r="AH6875" s="28"/>
      <c r="AI6875" s="28"/>
      <c r="AJ6875" s="28"/>
      <c r="AK6875" s="28"/>
      <c r="AL6875" s="28"/>
      <c r="AM6875" s="28"/>
      <c r="AN6875" s="28"/>
      <c r="AO6875" s="28"/>
      <c r="AP6875" s="28"/>
      <c r="AQ6875" s="28"/>
      <c r="AR6875" s="28"/>
      <c r="AS6875" s="28"/>
      <c r="AT6875" s="96"/>
      <c r="AU6875" s="28"/>
      <c r="AV6875" s="28"/>
      <c r="AW6875" s="28"/>
      <c r="AX6875" s="28"/>
      <c r="AY6875" s="28"/>
      <c r="AZ6875" s="28"/>
      <c r="BA6875" s="28"/>
      <c r="BB6875" s="28"/>
      <c r="BC6875" s="28"/>
      <c r="BD6875" s="28"/>
      <c r="BE6875" s="28"/>
    </row>
    <row r="6876" spans="3:57" ht="14.25" customHeight="1">
      <c r="C6876" s="46"/>
      <c r="D6876" s="28"/>
      <c r="E6876" s="28"/>
      <c r="F6876" s="28"/>
      <c r="G6876" s="28"/>
      <c r="H6876" s="28"/>
      <c r="I6876" s="28"/>
      <c r="J6876" s="28"/>
      <c r="K6876" s="28"/>
      <c r="L6876" s="28"/>
      <c r="M6876" s="28"/>
      <c r="N6876" s="28"/>
      <c r="O6876" s="28"/>
      <c r="P6876" s="60"/>
      <c r="Q6876" s="60"/>
      <c r="R6876" s="60"/>
      <c r="S6876" s="60"/>
      <c r="T6876" s="60"/>
      <c r="U6876" s="60"/>
      <c r="V6876" s="46"/>
      <c r="W6876" s="28"/>
      <c r="X6876" s="28"/>
      <c r="Y6876" s="28"/>
      <c r="AA6876" s="77"/>
      <c r="AB6876" s="28"/>
      <c r="AC6876" s="28"/>
      <c r="AD6876" s="28"/>
      <c r="AE6876" s="28"/>
      <c r="AF6876" s="28"/>
      <c r="AG6876" s="28"/>
      <c r="AH6876" s="28"/>
      <c r="AI6876" s="28"/>
      <c r="AJ6876" s="28"/>
      <c r="AK6876" s="28"/>
      <c r="AL6876" s="28"/>
      <c r="AM6876" s="28"/>
      <c r="AN6876" s="28"/>
      <c r="AO6876" s="28"/>
      <c r="AP6876" s="28"/>
      <c r="AQ6876" s="28"/>
      <c r="AR6876" s="28"/>
      <c r="AS6876" s="28"/>
      <c r="AT6876" s="96"/>
      <c r="AU6876" s="28"/>
      <c r="AV6876" s="28"/>
      <c r="AW6876" s="28"/>
      <c r="AX6876" s="28"/>
      <c r="AY6876" s="28"/>
      <c r="AZ6876" s="28"/>
      <c r="BA6876" s="28"/>
      <c r="BB6876" s="28"/>
      <c r="BC6876" s="28"/>
      <c r="BD6876" s="28"/>
      <c r="BE6876" s="28"/>
    </row>
    <row r="6877" spans="3:57" ht="14.25" customHeight="1">
      <c r="C6877" s="46"/>
      <c r="D6877" s="28"/>
      <c r="E6877" s="28"/>
      <c r="F6877" s="28"/>
      <c r="G6877" s="28"/>
      <c r="H6877" s="28"/>
      <c r="I6877" s="28"/>
      <c r="J6877" s="28"/>
      <c r="K6877" s="28"/>
      <c r="L6877" s="28"/>
      <c r="M6877" s="28"/>
      <c r="N6877" s="28"/>
      <c r="O6877" s="28"/>
      <c r="P6877" s="60"/>
      <c r="Q6877" s="60"/>
      <c r="R6877" s="60"/>
      <c r="S6877" s="60"/>
      <c r="T6877" s="60"/>
      <c r="U6877" s="60"/>
      <c r="V6877" s="46"/>
      <c r="W6877" s="28"/>
      <c r="X6877" s="28"/>
      <c r="Y6877" s="28"/>
      <c r="AA6877" s="77"/>
      <c r="AB6877" s="28"/>
      <c r="AC6877" s="28"/>
      <c r="AD6877" s="28"/>
      <c r="AE6877" s="28"/>
      <c r="AF6877" s="28"/>
      <c r="AG6877" s="28"/>
      <c r="AH6877" s="28"/>
      <c r="AI6877" s="28"/>
      <c r="AJ6877" s="28"/>
      <c r="AK6877" s="28"/>
      <c r="AL6877" s="28"/>
      <c r="AM6877" s="28"/>
      <c r="AN6877" s="28"/>
      <c r="AO6877" s="28"/>
      <c r="AP6877" s="28"/>
      <c r="AQ6877" s="28"/>
      <c r="AR6877" s="28"/>
      <c r="AS6877" s="28"/>
      <c r="AT6877" s="96"/>
      <c r="AU6877" s="28"/>
      <c r="AV6877" s="28"/>
      <c r="AW6877" s="28"/>
      <c r="AX6877" s="28"/>
      <c r="AY6877" s="28"/>
      <c r="AZ6877" s="28"/>
      <c r="BA6877" s="28"/>
      <c r="BB6877" s="28"/>
      <c r="BC6877" s="28"/>
      <c r="BD6877" s="28"/>
      <c r="BE6877" s="28"/>
    </row>
    <row r="6878" spans="3:57" ht="14.25" customHeight="1">
      <c r="C6878" s="46"/>
      <c r="D6878" s="28"/>
      <c r="E6878" s="28"/>
      <c r="F6878" s="28"/>
      <c r="G6878" s="28"/>
      <c r="H6878" s="28"/>
      <c r="I6878" s="28"/>
      <c r="J6878" s="28"/>
      <c r="K6878" s="28"/>
      <c r="L6878" s="28"/>
      <c r="M6878" s="28"/>
      <c r="N6878" s="28"/>
      <c r="O6878" s="28"/>
      <c r="P6878" s="60"/>
      <c r="Q6878" s="60"/>
      <c r="R6878" s="60"/>
      <c r="S6878" s="60"/>
      <c r="T6878" s="60"/>
      <c r="U6878" s="60"/>
      <c r="V6878" s="46"/>
      <c r="W6878" s="28"/>
      <c r="X6878" s="28"/>
      <c r="Y6878" s="28"/>
      <c r="AA6878" s="77"/>
      <c r="AB6878" s="28"/>
      <c r="AC6878" s="28"/>
      <c r="AD6878" s="28"/>
      <c r="AE6878" s="28"/>
      <c r="AF6878" s="28"/>
      <c r="AG6878" s="28"/>
      <c r="AH6878" s="28"/>
      <c r="AI6878" s="28"/>
      <c r="AJ6878" s="28"/>
      <c r="AK6878" s="28"/>
      <c r="AL6878" s="28"/>
      <c r="AM6878" s="28"/>
      <c r="AN6878" s="28"/>
      <c r="AO6878" s="28"/>
      <c r="AP6878" s="28"/>
      <c r="AQ6878" s="28"/>
      <c r="AR6878" s="28"/>
      <c r="AS6878" s="28"/>
      <c r="AT6878" s="96"/>
      <c r="AU6878" s="28"/>
      <c r="AV6878" s="28"/>
      <c r="AW6878" s="28"/>
      <c r="AX6878" s="28"/>
      <c r="AY6878" s="28"/>
      <c r="AZ6878" s="28"/>
      <c r="BA6878" s="28"/>
      <c r="BB6878" s="28"/>
      <c r="BC6878" s="28"/>
      <c r="BD6878" s="28"/>
      <c r="BE6878" s="28"/>
    </row>
    <row r="6879" spans="3:57" ht="14.25" customHeight="1">
      <c r="C6879" s="46"/>
      <c r="D6879" s="28"/>
      <c r="E6879" s="28"/>
      <c r="F6879" s="28"/>
      <c r="G6879" s="28"/>
      <c r="H6879" s="28"/>
      <c r="I6879" s="28"/>
      <c r="J6879" s="28"/>
      <c r="K6879" s="28"/>
      <c r="L6879" s="28"/>
      <c r="M6879" s="28"/>
      <c r="N6879" s="28"/>
      <c r="O6879" s="28"/>
      <c r="P6879" s="60"/>
      <c r="Q6879" s="60"/>
      <c r="R6879" s="60"/>
      <c r="S6879" s="60"/>
      <c r="T6879" s="60"/>
      <c r="U6879" s="60"/>
      <c r="V6879" s="46"/>
      <c r="W6879" s="28"/>
      <c r="X6879" s="28"/>
      <c r="Y6879" s="28"/>
      <c r="AA6879" s="77"/>
      <c r="AB6879" s="28"/>
      <c r="AC6879" s="28"/>
      <c r="AD6879" s="28"/>
      <c r="AE6879" s="28"/>
      <c r="AF6879" s="28"/>
      <c r="AG6879" s="28"/>
      <c r="AH6879" s="28"/>
      <c r="AI6879" s="28"/>
      <c r="AJ6879" s="28"/>
      <c r="AK6879" s="28"/>
      <c r="AL6879" s="28"/>
      <c r="AM6879" s="28"/>
      <c r="AN6879" s="28"/>
      <c r="AO6879" s="28"/>
      <c r="AP6879" s="28"/>
      <c r="AQ6879" s="28"/>
      <c r="AR6879" s="28"/>
      <c r="AS6879" s="28"/>
      <c r="AT6879" s="96"/>
      <c r="AU6879" s="28"/>
      <c r="AV6879" s="28"/>
      <c r="AW6879" s="28"/>
      <c r="AX6879" s="28"/>
      <c r="AY6879" s="28"/>
      <c r="AZ6879" s="28"/>
      <c r="BA6879" s="28"/>
      <c r="BB6879" s="28"/>
      <c r="BC6879" s="28"/>
      <c r="BD6879" s="28"/>
      <c r="BE6879" s="28"/>
    </row>
    <row r="6880" spans="3:57" ht="14.25" customHeight="1">
      <c r="C6880" s="46"/>
      <c r="D6880" s="28"/>
      <c r="E6880" s="28"/>
      <c r="F6880" s="28"/>
      <c r="G6880" s="28"/>
      <c r="H6880" s="28"/>
      <c r="I6880" s="28"/>
      <c r="J6880" s="28"/>
      <c r="K6880" s="28"/>
      <c r="L6880" s="28"/>
      <c r="M6880" s="28"/>
      <c r="N6880" s="28"/>
      <c r="O6880" s="28"/>
      <c r="P6880" s="60"/>
      <c r="Q6880" s="60"/>
      <c r="R6880" s="60"/>
      <c r="S6880" s="60"/>
      <c r="T6880" s="60"/>
      <c r="U6880" s="60"/>
      <c r="V6880" s="46"/>
      <c r="W6880" s="28"/>
      <c r="X6880" s="28"/>
      <c r="Y6880" s="28"/>
      <c r="AA6880" s="77"/>
      <c r="AB6880" s="28"/>
      <c r="AC6880" s="28"/>
      <c r="AD6880" s="28"/>
      <c r="AE6880" s="28"/>
      <c r="AF6880" s="28"/>
      <c r="AG6880" s="28"/>
      <c r="AH6880" s="28"/>
      <c r="AI6880" s="28"/>
      <c r="AJ6880" s="28"/>
      <c r="AK6880" s="28"/>
      <c r="AL6880" s="28"/>
      <c r="AM6880" s="28"/>
      <c r="AN6880" s="28"/>
      <c r="AO6880" s="28"/>
      <c r="AP6880" s="28"/>
      <c r="AQ6880" s="28"/>
      <c r="AR6880" s="28"/>
      <c r="AS6880" s="28"/>
      <c r="AT6880" s="96"/>
      <c r="AU6880" s="28"/>
      <c r="AV6880" s="28"/>
      <c r="AW6880" s="28"/>
      <c r="AX6880" s="28"/>
      <c r="AY6880" s="28"/>
      <c r="AZ6880" s="28"/>
      <c r="BA6880" s="28"/>
      <c r="BB6880" s="28"/>
      <c r="BC6880" s="28"/>
      <c r="BD6880" s="28"/>
      <c r="BE6880" s="28"/>
    </row>
    <row r="6881" spans="3:57" ht="14.25" customHeight="1">
      <c r="C6881" s="46"/>
      <c r="D6881" s="28"/>
      <c r="E6881" s="28"/>
      <c r="F6881" s="28"/>
      <c r="G6881" s="28"/>
      <c r="H6881" s="28"/>
      <c r="I6881" s="28"/>
      <c r="J6881" s="28"/>
      <c r="K6881" s="28"/>
      <c r="L6881" s="28"/>
      <c r="M6881" s="28"/>
      <c r="N6881" s="28"/>
      <c r="O6881" s="28"/>
      <c r="P6881" s="60"/>
      <c r="Q6881" s="60"/>
      <c r="R6881" s="60"/>
      <c r="S6881" s="60"/>
      <c r="T6881" s="60"/>
      <c r="U6881" s="60"/>
      <c r="V6881" s="46"/>
      <c r="W6881" s="28"/>
      <c r="X6881" s="28"/>
      <c r="Y6881" s="28"/>
      <c r="AA6881" s="77"/>
      <c r="AB6881" s="28"/>
      <c r="AC6881" s="28"/>
      <c r="AD6881" s="28"/>
      <c r="AE6881" s="28"/>
      <c r="AF6881" s="28"/>
      <c r="AG6881" s="28"/>
      <c r="AH6881" s="28"/>
      <c r="AI6881" s="28"/>
      <c r="AJ6881" s="28"/>
      <c r="AK6881" s="28"/>
      <c r="AL6881" s="28"/>
      <c r="AM6881" s="28"/>
      <c r="AN6881" s="28"/>
      <c r="AO6881" s="28"/>
      <c r="AP6881" s="28"/>
      <c r="AQ6881" s="28"/>
      <c r="AR6881" s="28"/>
      <c r="AS6881" s="28"/>
      <c r="AT6881" s="96"/>
      <c r="AU6881" s="28"/>
      <c r="AV6881" s="28"/>
      <c r="AW6881" s="28"/>
      <c r="AX6881" s="28"/>
      <c r="AY6881" s="28"/>
      <c r="AZ6881" s="28"/>
      <c r="BA6881" s="28"/>
      <c r="BB6881" s="28"/>
      <c r="BC6881" s="28"/>
      <c r="BD6881" s="28"/>
      <c r="BE6881" s="28"/>
    </row>
    <row r="6882" spans="3:57" ht="14.25" customHeight="1">
      <c r="C6882" s="46"/>
      <c r="D6882" s="28"/>
      <c r="E6882" s="28"/>
      <c r="F6882" s="28"/>
      <c r="G6882" s="28"/>
      <c r="H6882" s="28"/>
      <c r="I6882" s="28"/>
      <c r="J6882" s="28"/>
      <c r="K6882" s="28"/>
      <c r="L6882" s="28"/>
      <c r="M6882" s="28"/>
      <c r="N6882" s="28"/>
      <c r="O6882" s="28"/>
      <c r="P6882" s="60"/>
      <c r="Q6882" s="60"/>
      <c r="R6882" s="60"/>
      <c r="S6882" s="60"/>
      <c r="T6882" s="60"/>
      <c r="U6882" s="60"/>
      <c r="V6882" s="46"/>
      <c r="W6882" s="28"/>
      <c r="X6882" s="28"/>
      <c r="Y6882" s="28"/>
      <c r="AA6882" s="77"/>
      <c r="AB6882" s="28"/>
      <c r="AC6882" s="28"/>
      <c r="AD6882" s="28"/>
      <c r="AE6882" s="28"/>
      <c r="AF6882" s="28"/>
      <c r="AG6882" s="28"/>
      <c r="AH6882" s="28"/>
      <c r="AI6882" s="28"/>
      <c r="AJ6882" s="28"/>
      <c r="AK6882" s="28"/>
      <c r="AL6882" s="28"/>
      <c r="AM6882" s="28"/>
      <c r="AN6882" s="28"/>
      <c r="AO6882" s="28"/>
      <c r="AP6882" s="28"/>
      <c r="AQ6882" s="28"/>
      <c r="AR6882" s="28"/>
      <c r="AS6882" s="28"/>
      <c r="AT6882" s="96"/>
      <c r="AU6882" s="28"/>
      <c r="AV6882" s="28"/>
      <c r="AW6882" s="28"/>
      <c r="AX6882" s="28"/>
      <c r="AY6882" s="28"/>
      <c r="AZ6882" s="28"/>
      <c r="BA6882" s="28"/>
      <c r="BB6882" s="28"/>
      <c r="BC6882" s="28"/>
      <c r="BD6882" s="28"/>
      <c r="BE6882" s="28"/>
    </row>
    <row r="6883" spans="3:57" ht="14.25" customHeight="1">
      <c r="C6883" s="46"/>
      <c r="D6883" s="28"/>
      <c r="E6883" s="28"/>
      <c r="F6883" s="28"/>
      <c r="G6883" s="28"/>
      <c r="H6883" s="28"/>
      <c r="I6883" s="28"/>
      <c r="J6883" s="28"/>
      <c r="K6883" s="28"/>
      <c r="L6883" s="28"/>
      <c r="M6883" s="28"/>
      <c r="N6883" s="28"/>
      <c r="O6883" s="28"/>
      <c r="P6883" s="60"/>
      <c r="Q6883" s="60"/>
      <c r="R6883" s="60"/>
      <c r="S6883" s="60"/>
      <c r="T6883" s="60"/>
      <c r="U6883" s="60"/>
      <c r="V6883" s="46"/>
      <c r="W6883" s="28"/>
      <c r="X6883" s="28"/>
      <c r="Y6883" s="28"/>
      <c r="AA6883" s="77"/>
      <c r="AB6883" s="28"/>
      <c r="AC6883" s="28"/>
      <c r="AD6883" s="28"/>
      <c r="AE6883" s="28"/>
      <c r="AF6883" s="28"/>
      <c r="AG6883" s="28"/>
      <c r="AH6883" s="28"/>
      <c r="AI6883" s="28"/>
      <c r="AJ6883" s="28"/>
      <c r="AK6883" s="28"/>
      <c r="AL6883" s="28"/>
      <c r="AM6883" s="28"/>
      <c r="AN6883" s="28"/>
      <c r="AO6883" s="28"/>
      <c r="AP6883" s="28"/>
      <c r="AQ6883" s="28"/>
      <c r="AR6883" s="28"/>
      <c r="AS6883" s="28"/>
      <c r="AT6883" s="96"/>
      <c r="AU6883" s="28"/>
      <c r="AV6883" s="28"/>
      <c r="AW6883" s="28"/>
      <c r="AX6883" s="28"/>
      <c r="AY6883" s="28"/>
      <c r="AZ6883" s="28"/>
      <c r="BA6883" s="28"/>
      <c r="BB6883" s="28"/>
      <c r="BC6883" s="28"/>
      <c r="BD6883" s="28"/>
      <c r="BE6883" s="28"/>
    </row>
    <row r="6884" spans="3:57" ht="14.25" customHeight="1">
      <c r="C6884" s="46"/>
      <c r="D6884" s="28"/>
      <c r="E6884" s="28"/>
      <c r="F6884" s="28"/>
      <c r="G6884" s="28"/>
      <c r="H6884" s="28"/>
      <c r="I6884" s="28"/>
      <c r="J6884" s="28"/>
      <c r="K6884" s="28"/>
      <c r="L6884" s="28"/>
      <c r="M6884" s="28"/>
      <c r="N6884" s="28"/>
      <c r="O6884" s="28"/>
      <c r="P6884" s="60"/>
      <c r="Q6884" s="60"/>
      <c r="R6884" s="60"/>
      <c r="S6884" s="60"/>
      <c r="T6884" s="60"/>
      <c r="U6884" s="60"/>
      <c r="V6884" s="46"/>
      <c r="W6884" s="28"/>
      <c r="X6884" s="28"/>
      <c r="Y6884" s="28"/>
      <c r="AA6884" s="77"/>
      <c r="AB6884" s="28"/>
      <c r="AC6884" s="28"/>
      <c r="AD6884" s="28"/>
      <c r="AE6884" s="28"/>
      <c r="AF6884" s="28"/>
      <c r="AG6884" s="28"/>
      <c r="AH6884" s="28"/>
      <c r="AI6884" s="28"/>
      <c r="AJ6884" s="28"/>
      <c r="AK6884" s="28"/>
      <c r="AL6884" s="28"/>
      <c r="AM6884" s="28"/>
      <c r="AN6884" s="28"/>
      <c r="AO6884" s="28"/>
      <c r="AP6884" s="28"/>
      <c r="AQ6884" s="28"/>
      <c r="AR6884" s="28"/>
      <c r="AS6884" s="28"/>
      <c r="AT6884" s="96"/>
      <c r="AU6884" s="28"/>
      <c r="AV6884" s="28"/>
      <c r="AW6884" s="28"/>
      <c r="AX6884" s="28"/>
      <c r="AY6884" s="28"/>
      <c r="AZ6884" s="28"/>
      <c r="BA6884" s="28"/>
      <c r="BB6884" s="28"/>
      <c r="BC6884" s="28"/>
      <c r="BD6884" s="28"/>
      <c r="BE6884" s="28"/>
    </row>
    <row r="6885" spans="3:57" ht="14.25" customHeight="1">
      <c r="C6885" s="46"/>
      <c r="D6885" s="28"/>
      <c r="E6885" s="28"/>
      <c r="F6885" s="28"/>
      <c r="G6885" s="28"/>
      <c r="H6885" s="28"/>
      <c r="I6885" s="28"/>
      <c r="J6885" s="28"/>
      <c r="K6885" s="28"/>
      <c r="L6885" s="28"/>
      <c r="M6885" s="28"/>
      <c r="N6885" s="28"/>
      <c r="O6885" s="28"/>
      <c r="P6885" s="60"/>
      <c r="Q6885" s="60"/>
      <c r="R6885" s="60"/>
      <c r="S6885" s="60"/>
      <c r="T6885" s="60"/>
      <c r="U6885" s="60"/>
      <c r="V6885" s="46"/>
      <c r="W6885" s="28"/>
      <c r="X6885" s="28"/>
      <c r="Y6885" s="28"/>
      <c r="AA6885" s="77"/>
      <c r="AB6885" s="28"/>
      <c r="AC6885" s="28"/>
      <c r="AD6885" s="28"/>
      <c r="AE6885" s="28"/>
      <c r="AF6885" s="28"/>
      <c r="AG6885" s="28"/>
      <c r="AH6885" s="28"/>
      <c r="AI6885" s="28"/>
      <c r="AJ6885" s="28"/>
      <c r="AK6885" s="28"/>
      <c r="AL6885" s="28"/>
      <c r="AM6885" s="28"/>
      <c r="AN6885" s="28"/>
      <c r="AO6885" s="28"/>
      <c r="AP6885" s="28"/>
      <c r="AQ6885" s="28"/>
      <c r="AR6885" s="28"/>
      <c r="AS6885" s="28"/>
      <c r="AT6885" s="96"/>
      <c r="AU6885" s="28"/>
      <c r="AV6885" s="28"/>
      <c r="AW6885" s="28"/>
      <c r="AX6885" s="28"/>
      <c r="AY6885" s="28"/>
      <c r="AZ6885" s="28"/>
      <c r="BA6885" s="28"/>
      <c r="BB6885" s="28"/>
      <c r="BC6885" s="28"/>
      <c r="BD6885" s="28"/>
      <c r="BE6885" s="28"/>
    </row>
    <row r="6886" spans="3:57" ht="14.25" customHeight="1">
      <c r="C6886" s="46"/>
      <c r="D6886" s="28"/>
      <c r="E6886" s="28"/>
      <c r="F6886" s="28"/>
      <c r="G6886" s="28"/>
      <c r="H6886" s="28"/>
      <c r="I6886" s="28"/>
      <c r="J6886" s="28"/>
      <c r="K6886" s="28"/>
      <c r="L6886" s="28"/>
      <c r="M6886" s="28"/>
      <c r="N6886" s="28"/>
      <c r="O6886" s="28"/>
      <c r="P6886" s="60"/>
      <c r="Q6886" s="60"/>
      <c r="R6886" s="60"/>
      <c r="S6886" s="60"/>
      <c r="T6886" s="60"/>
      <c r="U6886" s="60"/>
      <c r="V6886" s="46"/>
      <c r="W6886" s="28"/>
      <c r="X6886" s="28"/>
      <c r="Y6886" s="28"/>
      <c r="AA6886" s="77"/>
      <c r="AB6886" s="28"/>
      <c r="AC6886" s="28"/>
      <c r="AD6886" s="28"/>
      <c r="AE6886" s="28"/>
      <c r="AF6886" s="28"/>
      <c r="AG6886" s="28"/>
      <c r="AH6886" s="28"/>
      <c r="AI6886" s="28"/>
      <c r="AJ6886" s="28"/>
      <c r="AK6886" s="28"/>
      <c r="AL6886" s="28"/>
      <c r="AM6886" s="28"/>
      <c r="AN6886" s="28"/>
      <c r="AO6886" s="28"/>
      <c r="AP6886" s="28"/>
      <c r="AQ6886" s="28"/>
      <c r="AR6886" s="28"/>
      <c r="AS6886" s="28"/>
      <c r="AT6886" s="96"/>
      <c r="AU6886" s="28"/>
      <c r="AV6886" s="28"/>
      <c r="AW6886" s="28"/>
      <c r="AX6886" s="28"/>
      <c r="AY6886" s="28"/>
      <c r="AZ6886" s="28"/>
      <c r="BA6886" s="28"/>
      <c r="BB6886" s="28"/>
      <c r="BC6886" s="28"/>
      <c r="BD6886" s="28"/>
      <c r="BE6886" s="28"/>
    </row>
    <row r="6887" spans="3:57" ht="14.25" customHeight="1">
      <c r="C6887" s="46"/>
      <c r="D6887" s="28"/>
      <c r="E6887" s="28"/>
      <c r="F6887" s="28"/>
      <c r="G6887" s="28"/>
      <c r="H6887" s="28"/>
      <c r="I6887" s="28"/>
      <c r="J6887" s="28"/>
      <c r="K6887" s="28"/>
      <c r="L6887" s="28"/>
      <c r="M6887" s="28"/>
      <c r="N6887" s="28"/>
      <c r="O6887" s="28"/>
      <c r="P6887" s="60"/>
      <c r="Q6887" s="60"/>
      <c r="R6887" s="60"/>
      <c r="S6887" s="60"/>
      <c r="T6887" s="60"/>
      <c r="U6887" s="60"/>
      <c r="V6887" s="46"/>
      <c r="W6887" s="28"/>
      <c r="X6887" s="28"/>
      <c r="Y6887" s="28"/>
      <c r="AA6887" s="77"/>
      <c r="AB6887" s="28"/>
      <c r="AC6887" s="28"/>
      <c r="AD6887" s="28"/>
      <c r="AE6887" s="28"/>
      <c r="AF6887" s="28"/>
      <c r="AG6887" s="28"/>
      <c r="AH6887" s="28"/>
      <c r="AI6887" s="28"/>
      <c r="AJ6887" s="28"/>
      <c r="AK6887" s="28"/>
      <c r="AL6887" s="28"/>
      <c r="AM6887" s="28"/>
      <c r="AN6887" s="28"/>
      <c r="AO6887" s="28"/>
      <c r="AP6887" s="28"/>
      <c r="AQ6887" s="28"/>
      <c r="AR6887" s="28"/>
      <c r="AS6887" s="28"/>
      <c r="AT6887" s="96"/>
      <c r="AU6887" s="28"/>
      <c r="AV6887" s="28"/>
      <c r="AW6887" s="28"/>
      <c r="AX6887" s="28"/>
      <c r="AY6887" s="28"/>
      <c r="AZ6887" s="28"/>
      <c r="BA6887" s="28"/>
      <c r="BB6887" s="28"/>
      <c r="BC6887" s="28"/>
      <c r="BD6887" s="28"/>
      <c r="BE6887" s="28"/>
    </row>
    <row r="6888" spans="3:57" ht="14.25" customHeight="1">
      <c r="C6888" s="46"/>
      <c r="D6888" s="28"/>
      <c r="E6888" s="28"/>
      <c r="F6888" s="28"/>
      <c r="G6888" s="28"/>
      <c r="H6888" s="28"/>
      <c r="I6888" s="28"/>
      <c r="J6888" s="28"/>
      <c r="K6888" s="28"/>
      <c r="L6888" s="28"/>
      <c r="M6888" s="28"/>
      <c r="N6888" s="28"/>
      <c r="O6888" s="28"/>
      <c r="P6888" s="60"/>
      <c r="Q6888" s="60"/>
      <c r="R6888" s="60"/>
      <c r="S6888" s="60"/>
      <c r="T6888" s="60"/>
      <c r="U6888" s="60"/>
      <c r="V6888" s="46"/>
      <c r="W6888" s="28"/>
      <c r="X6888" s="28"/>
      <c r="Y6888" s="28"/>
      <c r="AA6888" s="77"/>
      <c r="AB6888" s="28"/>
      <c r="AC6888" s="28"/>
      <c r="AD6888" s="28"/>
      <c r="AE6888" s="28"/>
      <c r="AF6888" s="28"/>
      <c r="AG6888" s="28"/>
      <c r="AH6888" s="28"/>
      <c r="AI6888" s="28"/>
      <c r="AJ6888" s="28"/>
      <c r="AK6888" s="28"/>
      <c r="AL6888" s="28"/>
      <c r="AM6888" s="28"/>
      <c r="AN6888" s="28"/>
      <c r="AO6888" s="28"/>
      <c r="AP6888" s="28"/>
      <c r="AQ6888" s="28"/>
      <c r="AR6888" s="28"/>
      <c r="AS6888" s="28"/>
      <c r="AT6888" s="96"/>
      <c r="AU6888" s="28"/>
      <c r="AV6888" s="28"/>
      <c r="AW6888" s="28"/>
      <c r="AX6888" s="28"/>
      <c r="AY6888" s="28"/>
      <c r="AZ6888" s="28"/>
      <c r="BA6888" s="28"/>
      <c r="BB6888" s="28"/>
      <c r="BC6888" s="28"/>
      <c r="BD6888" s="28"/>
      <c r="BE6888" s="28"/>
    </row>
    <row r="6889" spans="3:57" ht="14.25" customHeight="1">
      <c r="C6889" s="46"/>
      <c r="D6889" s="28"/>
      <c r="E6889" s="28"/>
      <c r="F6889" s="28"/>
      <c r="G6889" s="28"/>
      <c r="H6889" s="28"/>
      <c r="I6889" s="28"/>
      <c r="J6889" s="28"/>
      <c r="K6889" s="28"/>
      <c r="L6889" s="28"/>
      <c r="M6889" s="28"/>
      <c r="N6889" s="28"/>
      <c r="O6889" s="28"/>
      <c r="P6889" s="60"/>
      <c r="Q6889" s="60"/>
      <c r="R6889" s="60"/>
      <c r="S6889" s="60"/>
      <c r="T6889" s="60"/>
      <c r="U6889" s="60"/>
      <c r="V6889" s="46"/>
      <c r="W6889" s="28"/>
      <c r="X6889" s="28"/>
      <c r="Y6889" s="28"/>
      <c r="AA6889" s="77"/>
      <c r="AB6889" s="28"/>
      <c r="AC6889" s="28"/>
      <c r="AD6889" s="28"/>
      <c r="AE6889" s="28"/>
      <c r="AF6889" s="28"/>
      <c r="AG6889" s="28"/>
      <c r="AH6889" s="28"/>
      <c r="AI6889" s="28"/>
      <c r="AJ6889" s="28"/>
      <c r="AK6889" s="28"/>
      <c r="AL6889" s="28"/>
      <c r="AM6889" s="28"/>
      <c r="AN6889" s="28"/>
      <c r="AO6889" s="28"/>
      <c r="AP6889" s="28"/>
      <c r="AQ6889" s="28"/>
      <c r="AR6889" s="28"/>
      <c r="AS6889" s="28"/>
      <c r="AT6889" s="96"/>
      <c r="AU6889" s="28"/>
      <c r="AV6889" s="28"/>
      <c r="AW6889" s="28"/>
      <c r="AX6889" s="28"/>
      <c r="AY6889" s="28"/>
      <c r="AZ6889" s="28"/>
      <c r="BA6889" s="28"/>
      <c r="BB6889" s="28"/>
      <c r="BC6889" s="28"/>
      <c r="BD6889" s="28"/>
      <c r="BE6889" s="28"/>
    </row>
    <row r="6890" spans="3:57" ht="14.25" customHeight="1">
      <c r="C6890" s="46"/>
      <c r="D6890" s="28"/>
      <c r="E6890" s="28"/>
      <c r="F6890" s="28"/>
      <c r="G6890" s="28"/>
      <c r="H6890" s="28"/>
      <c r="I6890" s="28"/>
      <c r="J6890" s="28"/>
      <c r="K6890" s="28"/>
      <c r="L6890" s="28"/>
      <c r="M6890" s="28"/>
      <c r="N6890" s="28"/>
      <c r="O6890" s="28"/>
      <c r="P6890" s="60"/>
      <c r="Q6890" s="60"/>
      <c r="R6890" s="60"/>
      <c r="S6890" s="60"/>
      <c r="T6890" s="60"/>
      <c r="U6890" s="60"/>
      <c r="V6890" s="46"/>
      <c r="W6890" s="28"/>
      <c r="X6890" s="28"/>
      <c r="Y6890" s="28"/>
      <c r="AA6890" s="77"/>
      <c r="AB6890" s="28"/>
      <c r="AC6890" s="28"/>
      <c r="AD6890" s="28"/>
      <c r="AE6890" s="28"/>
      <c r="AF6890" s="28"/>
      <c r="AG6890" s="28"/>
      <c r="AH6890" s="28"/>
      <c r="AI6890" s="28"/>
      <c r="AJ6890" s="28"/>
      <c r="AK6890" s="28"/>
      <c r="AL6890" s="28"/>
      <c r="AM6890" s="28"/>
      <c r="AN6890" s="28"/>
      <c r="AO6890" s="28"/>
      <c r="AP6890" s="28"/>
      <c r="AQ6890" s="28"/>
      <c r="AR6890" s="28"/>
      <c r="AS6890" s="28"/>
      <c r="AT6890" s="96"/>
      <c r="AU6890" s="28"/>
      <c r="AV6890" s="28"/>
      <c r="AW6890" s="28"/>
      <c r="AX6890" s="28"/>
      <c r="AY6890" s="28"/>
      <c r="AZ6890" s="28"/>
      <c r="BA6890" s="28"/>
      <c r="BB6890" s="28"/>
      <c r="BC6890" s="28"/>
      <c r="BD6890" s="28"/>
      <c r="BE6890" s="28"/>
    </row>
    <row r="6891" spans="3:57" ht="14.25" customHeight="1">
      <c r="C6891" s="46"/>
      <c r="D6891" s="28"/>
      <c r="E6891" s="28"/>
      <c r="F6891" s="28"/>
      <c r="G6891" s="28"/>
      <c r="H6891" s="28"/>
      <c r="I6891" s="28"/>
      <c r="J6891" s="28"/>
      <c r="K6891" s="28"/>
      <c r="L6891" s="28"/>
      <c r="M6891" s="28"/>
      <c r="N6891" s="28"/>
      <c r="O6891" s="28"/>
      <c r="P6891" s="60"/>
      <c r="Q6891" s="60"/>
      <c r="R6891" s="60"/>
      <c r="S6891" s="60"/>
      <c r="T6891" s="60"/>
      <c r="U6891" s="60"/>
      <c r="V6891" s="46"/>
      <c r="W6891" s="28"/>
      <c r="X6891" s="28"/>
      <c r="Y6891" s="28"/>
      <c r="AA6891" s="77"/>
      <c r="AB6891" s="28"/>
      <c r="AC6891" s="28"/>
      <c r="AD6891" s="28"/>
      <c r="AE6891" s="28"/>
      <c r="AF6891" s="28"/>
      <c r="AG6891" s="28"/>
      <c r="AH6891" s="28"/>
      <c r="AI6891" s="28"/>
      <c r="AJ6891" s="28"/>
      <c r="AK6891" s="28"/>
      <c r="AL6891" s="28"/>
      <c r="AM6891" s="28"/>
      <c r="AN6891" s="28"/>
      <c r="AO6891" s="28"/>
      <c r="AP6891" s="28"/>
      <c r="AQ6891" s="28"/>
      <c r="AR6891" s="28"/>
      <c r="AS6891" s="28"/>
      <c r="AT6891" s="96"/>
      <c r="AU6891" s="28"/>
      <c r="AV6891" s="28"/>
      <c r="AW6891" s="28"/>
      <c r="AX6891" s="28"/>
      <c r="AY6891" s="28"/>
      <c r="AZ6891" s="28"/>
      <c r="BA6891" s="28"/>
      <c r="BB6891" s="28"/>
      <c r="BC6891" s="28"/>
      <c r="BD6891" s="28"/>
      <c r="BE6891" s="28"/>
    </row>
    <row r="6892" spans="3:57" ht="14.25" customHeight="1">
      <c r="C6892" s="46"/>
      <c r="D6892" s="28"/>
      <c r="E6892" s="28"/>
      <c r="F6892" s="28"/>
      <c r="G6892" s="28"/>
      <c r="H6892" s="28"/>
      <c r="I6892" s="28"/>
      <c r="J6892" s="28"/>
      <c r="K6892" s="28"/>
      <c r="L6892" s="28"/>
      <c r="M6892" s="28"/>
      <c r="N6892" s="28"/>
      <c r="O6892" s="28"/>
      <c r="P6892" s="60"/>
      <c r="Q6892" s="60"/>
      <c r="R6892" s="60"/>
      <c r="S6892" s="60"/>
      <c r="T6892" s="60"/>
      <c r="U6892" s="60"/>
      <c r="V6892" s="46"/>
      <c r="W6892" s="28"/>
      <c r="X6892" s="28"/>
      <c r="Y6892" s="28"/>
      <c r="AA6892" s="77"/>
      <c r="AB6892" s="28"/>
      <c r="AC6892" s="28"/>
      <c r="AD6892" s="28"/>
      <c r="AE6892" s="28"/>
      <c r="AF6892" s="28"/>
      <c r="AG6892" s="28"/>
      <c r="AH6892" s="28"/>
      <c r="AI6892" s="28"/>
      <c r="AJ6892" s="28"/>
      <c r="AK6892" s="28"/>
      <c r="AL6892" s="28"/>
      <c r="AM6892" s="28"/>
      <c r="AN6892" s="28"/>
      <c r="AO6892" s="28"/>
      <c r="AP6892" s="28"/>
      <c r="AQ6892" s="28"/>
      <c r="AR6892" s="28"/>
      <c r="AS6892" s="28"/>
      <c r="AT6892" s="96"/>
      <c r="AU6892" s="28"/>
      <c r="AV6892" s="28"/>
      <c r="AW6892" s="28"/>
      <c r="AX6892" s="28"/>
      <c r="AY6892" s="28"/>
      <c r="AZ6892" s="28"/>
      <c r="BA6892" s="28"/>
      <c r="BB6892" s="28"/>
      <c r="BC6892" s="28"/>
      <c r="BD6892" s="28"/>
      <c r="BE6892" s="28"/>
    </row>
    <row r="6893" spans="3:57" ht="14.25" customHeight="1">
      <c r="C6893" s="46"/>
      <c r="D6893" s="28"/>
      <c r="E6893" s="28"/>
      <c r="F6893" s="28"/>
      <c r="G6893" s="28"/>
      <c r="H6893" s="28"/>
      <c r="I6893" s="28"/>
      <c r="J6893" s="28"/>
      <c r="K6893" s="28"/>
      <c r="L6893" s="28"/>
      <c r="M6893" s="28"/>
      <c r="N6893" s="28"/>
      <c r="O6893" s="28"/>
      <c r="P6893" s="60"/>
      <c r="Q6893" s="60"/>
      <c r="R6893" s="60"/>
      <c r="S6893" s="60"/>
      <c r="T6893" s="60"/>
      <c r="U6893" s="60"/>
      <c r="V6893" s="46"/>
      <c r="W6893" s="28"/>
      <c r="X6893" s="28"/>
      <c r="Y6893" s="28"/>
      <c r="AA6893" s="77"/>
      <c r="AB6893" s="28"/>
      <c r="AC6893" s="28"/>
      <c r="AD6893" s="28"/>
      <c r="AE6893" s="28"/>
      <c r="AF6893" s="28"/>
      <c r="AG6893" s="28"/>
      <c r="AH6893" s="28"/>
      <c r="AI6893" s="28"/>
      <c r="AJ6893" s="28"/>
      <c r="AK6893" s="28"/>
      <c r="AL6893" s="28"/>
      <c r="AM6893" s="28"/>
      <c r="AN6893" s="28"/>
      <c r="AO6893" s="28"/>
      <c r="AP6893" s="28"/>
      <c r="AQ6893" s="28"/>
      <c r="AR6893" s="28"/>
      <c r="AS6893" s="28"/>
      <c r="AT6893" s="96"/>
      <c r="AU6893" s="28"/>
      <c r="AV6893" s="28"/>
      <c r="AW6893" s="28"/>
      <c r="AX6893" s="28"/>
      <c r="AY6893" s="28"/>
      <c r="AZ6893" s="28"/>
      <c r="BA6893" s="28"/>
      <c r="BB6893" s="28"/>
      <c r="BC6893" s="28"/>
      <c r="BD6893" s="28"/>
      <c r="BE6893" s="28"/>
    </row>
    <row r="6894" spans="3:57" ht="14.25" customHeight="1">
      <c r="C6894" s="46"/>
      <c r="D6894" s="28"/>
      <c r="E6894" s="28"/>
      <c r="F6894" s="28"/>
      <c r="G6894" s="28"/>
      <c r="H6894" s="28"/>
      <c r="I6894" s="28"/>
      <c r="J6894" s="28"/>
      <c r="K6894" s="28"/>
      <c r="L6894" s="28"/>
      <c r="M6894" s="28"/>
      <c r="N6894" s="28"/>
      <c r="O6894" s="28"/>
      <c r="P6894" s="60"/>
      <c r="Q6894" s="60"/>
      <c r="R6894" s="60"/>
      <c r="S6894" s="60"/>
      <c r="T6894" s="60"/>
      <c r="U6894" s="60"/>
      <c r="V6894" s="46"/>
      <c r="W6894" s="28"/>
      <c r="X6894" s="28"/>
      <c r="Y6894" s="28"/>
      <c r="AA6894" s="77"/>
      <c r="AB6894" s="28"/>
      <c r="AC6894" s="28"/>
      <c r="AD6894" s="28"/>
      <c r="AE6894" s="28"/>
      <c r="AF6894" s="28"/>
      <c r="AG6894" s="28"/>
      <c r="AH6894" s="28"/>
      <c r="AI6894" s="28"/>
      <c r="AJ6894" s="28"/>
      <c r="AK6894" s="28"/>
      <c r="AL6894" s="28"/>
      <c r="AM6894" s="28"/>
      <c r="AN6894" s="28"/>
      <c r="AO6894" s="28"/>
      <c r="AP6894" s="28"/>
      <c r="AQ6894" s="28"/>
      <c r="AR6894" s="28"/>
      <c r="AS6894" s="28"/>
      <c r="AT6894" s="96"/>
      <c r="AU6894" s="28"/>
      <c r="AV6894" s="28"/>
      <c r="AW6894" s="28"/>
      <c r="AX6894" s="28"/>
      <c r="AY6894" s="28"/>
      <c r="AZ6894" s="28"/>
      <c r="BA6894" s="28"/>
      <c r="BB6894" s="28"/>
      <c r="BC6894" s="28"/>
      <c r="BD6894" s="28"/>
      <c r="BE6894" s="28"/>
    </row>
    <row r="6895" spans="3:57" ht="14.25" customHeight="1">
      <c r="C6895" s="46"/>
      <c r="D6895" s="28"/>
      <c r="E6895" s="28"/>
      <c r="F6895" s="28"/>
      <c r="G6895" s="28"/>
      <c r="H6895" s="28"/>
      <c r="I6895" s="28"/>
      <c r="J6895" s="28"/>
      <c r="K6895" s="28"/>
      <c r="L6895" s="28"/>
      <c r="M6895" s="28"/>
      <c r="N6895" s="28"/>
      <c r="O6895" s="28"/>
      <c r="P6895" s="60"/>
      <c r="Q6895" s="60"/>
      <c r="R6895" s="60"/>
      <c r="S6895" s="60"/>
      <c r="T6895" s="60"/>
      <c r="U6895" s="60"/>
      <c r="V6895" s="46"/>
      <c r="W6895" s="28"/>
      <c r="X6895" s="28"/>
      <c r="Y6895" s="28"/>
      <c r="AA6895" s="77"/>
      <c r="AB6895" s="28"/>
      <c r="AC6895" s="28"/>
      <c r="AD6895" s="28"/>
      <c r="AE6895" s="28"/>
      <c r="AF6895" s="28"/>
      <c r="AG6895" s="28"/>
      <c r="AH6895" s="28"/>
      <c r="AI6895" s="28"/>
      <c r="AJ6895" s="28"/>
      <c r="AK6895" s="28"/>
      <c r="AL6895" s="28"/>
      <c r="AM6895" s="28"/>
      <c r="AN6895" s="28"/>
      <c r="AO6895" s="28"/>
      <c r="AP6895" s="28"/>
      <c r="AQ6895" s="28"/>
      <c r="AR6895" s="28"/>
      <c r="AS6895" s="28"/>
      <c r="AT6895" s="96"/>
      <c r="AU6895" s="28"/>
      <c r="AV6895" s="28"/>
      <c r="AW6895" s="28"/>
      <c r="AX6895" s="28"/>
      <c r="AY6895" s="28"/>
      <c r="AZ6895" s="28"/>
      <c r="BA6895" s="28"/>
      <c r="BB6895" s="28"/>
      <c r="BC6895" s="28"/>
      <c r="BD6895" s="28"/>
      <c r="BE6895" s="28"/>
    </row>
    <row r="6896" spans="3:57" ht="14.25" customHeight="1">
      <c r="C6896" s="46"/>
      <c r="D6896" s="28"/>
      <c r="E6896" s="28"/>
      <c r="F6896" s="28"/>
      <c r="G6896" s="28"/>
      <c r="H6896" s="28"/>
      <c r="I6896" s="28"/>
      <c r="J6896" s="28"/>
      <c r="K6896" s="28"/>
      <c r="L6896" s="28"/>
      <c r="M6896" s="28"/>
      <c r="N6896" s="28"/>
      <c r="O6896" s="28"/>
      <c r="P6896" s="60"/>
      <c r="Q6896" s="60"/>
      <c r="R6896" s="60"/>
      <c r="S6896" s="60"/>
      <c r="T6896" s="60"/>
      <c r="U6896" s="60"/>
      <c r="V6896" s="46"/>
      <c r="W6896" s="28"/>
      <c r="X6896" s="28"/>
      <c r="Y6896" s="28"/>
      <c r="AA6896" s="77"/>
      <c r="AB6896" s="28"/>
      <c r="AC6896" s="28"/>
      <c r="AD6896" s="28"/>
      <c r="AE6896" s="28"/>
      <c r="AF6896" s="28"/>
      <c r="AG6896" s="28"/>
      <c r="AH6896" s="28"/>
      <c r="AI6896" s="28"/>
      <c r="AJ6896" s="28"/>
      <c r="AK6896" s="28"/>
      <c r="AL6896" s="28"/>
      <c r="AM6896" s="28"/>
      <c r="AN6896" s="28"/>
      <c r="AO6896" s="28"/>
      <c r="AP6896" s="28"/>
      <c r="AQ6896" s="28"/>
      <c r="AR6896" s="28"/>
      <c r="AS6896" s="28"/>
      <c r="AT6896" s="96"/>
      <c r="AU6896" s="28"/>
      <c r="AV6896" s="28"/>
      <c r="AW6896" s="28"/>
      <c r="AX6896" s="28"/>
      <c r="AY6896" s="28"/>
      <c r="AZ6896" s="28"/>
      <c r="BA6896" s="28"/>
      <c r="BB6896" s="28"/>
      <c r="BC6896" s="28"/>
      <c r="BD6896" s="28"/>
      <c r="BE6896" s="28"/>
    </row>
    <row r="6897" spans="3:57" ht="14.25" customHeight="1">
      <c r="C6897" s="46"/>
      <c r="D6897" s="28"/>
      <c r="E6897" s="28"/>
      <c r="F6897" s="28"/>
      <c r="G6897" s="28"/>
      <c r="H6897" s="28"/>
      <c r="I6897" s="28"/>
      <c r="J6897" s="28"/>
      <c r="K6897" s="28"/>
      <c r="L6897" s="28"/>
      <c r="M6897" s="28"/>
      <c r="N6897" s="28"/>
      <c r="O6897" s="28"/>
      <c r="P6897" s="60"/>
      <c r="Q6897" s="60"/>
      <c r="R6897" s="60"/>
      <c r="S6897" s="60"/>
      <c r="T6897" s="60"/>
      <c r="U6897" s="60"/>
      <c r="V6897" s="46"/>
      <c r="W6897" s="28"/>
      <c r="X6897" s="28"/>
      <c r="Y6897" s="28"/>
      <c r="AA6897" s="77"/>
      <c r="AB6897" s="28"/>
      <c r="AC6897" s="28"/>
      <c r="AD6897" s="28"/>
      <c r="AE6897" s="28"/>
      <c r="AF6897" s="28"/>
      <c r="AG6897" s="28"/>
      <c r="AH6897" s="28"/>
      <c r="AI6897" s="28"/>
      <c r="AJ6897" s="28"/>
      <c r="AK6897" s="28"/>
      <c r="AL6897" s="28"/>
      <c r="AM6897" s="28"/>
      <c r="AN6897" s="28"/>
      <c r="AO6897" s="28"/>
      <c r="AP6897" s="28"/>
      <c r="AQ6897" s="28"/>
      <c r="AR6897" s="28"/>
      <c r="AS6897" s="28"/>
      <c r="AT6897" s="96"/>
      <c r="AU6897" s="28"/>
      <c r="AV6897" s="28"/>
      <c r="AW6897" s="28"/>
      <c r="AX6897" s="28"/>
      <c r="AY6897" s="28"/>
      <c r="AZ6897" s="28"/>
      <c r="BA6897" s="28"/>
      <c r="BB6897" s="28"/>
      <c r="BC6897" s="28"/>
      <c r="BD6897" s="28"/>
      <c r="BE6897" s="28"/>
    </row>
    <row r="6898" spans="3:57" ht="14.25" customHeight="1">
      <c r="C6898" s="46"/>
      <c r="D6898" s="28"/>
      <c r="E6898" s="28"/>
      <c r="F6898" s="28"/>
      <c r="G6898" s="28"/>
      <c r="H6898" s="28"/>
      <c r="I6898" s="28"/>
      <c r="J6898" s="28"/>
      <c r="K6898" s="28"/>
      <c r="L6898" s="28"/>
      <c r="M6898" s="28"/>
      <c r="N6898" s="28"/>
      <c r="O6898" s="28"/>
      <c r="P6898" s="60"/>
      <c r="Q6898" s="60"/>
      <c r="R6898" s="60"/>
      <c r="S6898" s="60"/>
      <c r="T6898" s="60"/>
      <c r="U6898" s="60"/>
      <c r="V6898" s="46"/>
      <c r="W6898" s="28"/>
      <c r="X6898" s="28"/>
      <c r="Y6898" s="28"/>
      <c r="AA6898" s="77"/>
      <c r="AB6898" s="28"/>
      <c r="AC6898" s="28"/>
      <c r="AD6898" s="28"/>
      <c r="AE6898" s="28"/>
      <c r="AF6898" s="28"/>
      <c r="AG6898" s="28"/>
      <c r="AH6898" s="28"/>
      <c r="AI6898" s="28"/>
      <c r="AJ6898" s="28"/>
      <c r="AK6898" s="28"/>
      <c r="AL6898" s="28"/>
      <c r="AM6898" s="28"/>
      <c r="AN6898" s="28"/>
      <c r="AO6898" s="28"/>
      <c r="AP6898" s="28"/>
      <c r="AQ6898" s="28"/>
      <c r="AR6898" s="28"/>
      <c r="AS6898" s="28"/>
      <c r="AT6898" s="96"/>
      <c r="AU6898" s="28"/>
      <c r="AV6898" s="28"/>
      <c r="AW6898" s="28"/>
      <c r="AX6898" s="28"/>
      <c r="AY6898" s="28"/>
      <c r="AZ6898" s="28"/>
      <c r="BA6898" s="28"/>
      <c r="BB6898" s="28"/>
      <c r="BC6898" s="28"/>
      <c r="BD6898" s="28"/>
      <c r="BE6898" s="28"/>
    </row>
    <row r="6899" spans="3:57" ht="14.25" customHeight="1">
      <c r="C6899" s="46"/>
      <c r="D6899" s="28"/>
      <c r="E6899" s="28"/>
      <c r="F6899" s="28"/>
      <c r="G6899" s="28"/>
      <c r="H6899" s="28"/>
      <c r="I6899" s="28"/>
      <c r="J6899" s="28"/>
      <c r="K6899" s="28"/>
      <c r="L6899" s="28"/>
      <c r="M6899" s="28"/>
      <c r="N6899" s="28"/>
      <c r="O6899" s="28"/>
      <c r="P6899" s="60"/>
      <c r="Q6899" s="60"/>
      <c r="R6899" s="60"/>
      <c r="S6899" s="60"/>
      <c r="T6899" s="60"/>
      <c r="U6899" s="60"/>
      <c r="V6899" s="46"/>
      <c r="W6899" s="28"/>
      <c r="X6899" s="28"/>
      <c r="Y6899" s="28"/>
      <c r="AA6899" s="77"/>
      <c r="AB6899" s="28"/>
      <c r="AC6899" s="28"/>
      <c r="AD6899" s="28"/>
      <c r="AE6899" s="28"/>
      <c r="AF6899" s="28"/>
      <c r="AG6899" s="28"/>
      <c r="AH6899" s="28"/>
      <c r="AI6899" s="28"/>
      <c r="AJ6899" s="28"/>
      <c r="AK6899" s="28"/>
      <c r="AL6899" s="28"/>
      <c r="AM6899" s="28"/>
      <c r="AN6899" s="28"/>
      <c r="AO6899" s="28"/>
      <c r="AP6899" s="28"/>
      <c r="AQ6899" s="28"/>
      <c r="AR6899" s="28"/>
      <c r="AS6899" s="28"/>
      <c r="AT6899" s="96"/>
      <c r="AU6899" s="28"/>
      <c r="AV6899" s="28"/>
      <c r="AW6899" s="28"/>
      <c r="AX6899" s="28"/>
      <c r="AY6899" s="28"/>
      <c r="AZ6899" s="28"/>
      <c r="BA6899" s="28"/>
      <c r="BB6899" s="28"/>
      <c r="BC6899" s="28"/>
      <c r="BD6899" s="28"/>
      <c r="BE6899" s="28"/>
    </row>
    <row r="6900" spans="3:57" ht="14.25" customHeight="1">
      <c r="C6900" s="46"/>
      <c r="D6900" s="28"/>
      <c r="E6900" s="28"/>
      <c r="F6900" s="28"/>
      <c r="G6900" s="28"/>
      <c r="H6900" s="28"/>
      <c r="I6900" s="28"/>
      <c r="J6900" s="28"/>
      <c r="K6900" s="28"/>
      <c r="L6900" s="28"/>
      <c r="M6900" s="28"/>
      <c r="N6900" s="28"/>
      <c r="O6900" s="28"/>
      <c r="P6900" s="60"/>
      <c r="Q6900" s="60"/>
      <c r="R6900" s="60"/>
      <c r="S6900" s="60"/>
      <c r="T6900" s="60"/>
      <c r="U6900" s="60"/>
      <c r="V6900" s="46"/>
      <c r="W6900" s="28"/>
      <c r="X6900" s="28"/>
      <c r="Y6900" s="28"/>
      <c r="AA6900" s="77"/>
      <c r="AB6900" s="28"/>
      <c r="AC6900" s="28"/>
      <c r="AD6900" s="28"/>
      <c r="AE6900" s="28"/>
      <c r="AF6900" s="28"/>
      <c r="AG6900" s="28"/>
      <c r="AH6900" s="28"/>
      <c r="AI6900" s="28"/>
      <c r="AJ6900" s="28"/>
      <c r="AK6900" s="28"/>
      <c r="AL6900" s="28"/>
      <c r="AM6900" s="28"/>
      <c r="AN6900" s="28"/>
      <c r="AO6900" s="28"/>
      <c r="AP6900" s="28"/>
      <c r="AQ6900" s="28"/>
      <c r="AR6900" s="28"/>
      <c r="AS6900" s="28"/>
      <c r="AT6900" s="96"/>
      <c r="AU6900" s="28"/>
      <c r="AV6900" s="28"/>
      <c r="AW6900" s="28"/>
      <c r="AX6900" s="28"/>
      <c r="AY6900" s="28"/>
      <c r="AZ6900" s="28"/>
      <c r="BA6900" s="28"/>
      <c r="BB6900" s="28"/>
      <c r="BC6900" s="28"/>
      <c r="BD6900" s="28"/>
      <c r="BE6900" s="28"/>
    </row>
    <row r="6901" spans="3:57" ht="14.25" customHeight="1">
      <c r="C6901" s="46"/>
      <c r="D6901" s="28"/>
      <c r="E6901" s="28"/>
      <c r="F6901" s="28"/>
      <c r="G6901" s="28"/>
      <c r="H6901" s="28"/>
      <c r="I6901" s="28"/>
      <c r="J6901" s="28"/>
      <c r="K6901" s="28"/>
      <c r="L6901" s="28"/>
      <c r="M6901" s="28"/>
      <c r="N6901" s="28"/>
      <c r="O6901" s="28"/>
      <c r="P6901" s="60"/>
      <c r="Q6901" s="60"/>
      <c r="R6901" s="60"/>
      <c r="S6901" s="60"/>
      <c r="T6901" s="60"/>
      <c r="U6901" s="60"/>
      <c r="V6901" s="46"/>
      <c r="W6901" s="28"/>
      <c r="X6901" s="28"/>
      <c r="Y6901" s="28"/>
      <c r="AA6901" s="77"/>
      <c r="AB6901" s="28"/>
      <c r="AC6901" s="28"/>
      <c r="AD6901" s="28"/>
      <c r="AE6901" s="28"/>
      <c r="AF6901" s="28"/>
      <c r="AG6901" s="28"/>
      <c r="AH6901" s="28"/>
      <c r="AI6901" s="28"/>
      <c r="AJ6901" s="28"/>
      <c r="AK6901" s="28"/>
      <c r="AL6901" s="28"/>
      <c r="AM6901" s="28"/>
      <c r="AN6901" s="28"/>
      <c r="AO6901" s="28"/>
      <c r="AP6901" s="28"/>
      <c r="AQ6901" s="28"/>
      <c r="AR6901" s="28"/>
      <c r="AS6901" s="28"/>
      <c r="AT6901" s="96"/>
      <c r="AU6901" s="28"/>
      <c r="AV6901" s="28"/>
      <c r="AW6901" s="28"/>
      <c r="AX6901" s="28"/>
      <c r="AY6901" s="28"/>
      <c r="AZ6901" s="28"/>
      <c r="BA6901" s="28"/>
      <c r="BB6901" s="28"/>
      <c r="BC6901" s="28"/>
      <c r="BD6901" s="28"/>
      <c r="BE6901" s="28"/>
    </row>
    <row r="6902" spans="3:57" ht="14.25" customHeight="1">
      <c r="C6902" s="46"/>
      <c r="D6902" s="28"/>
      <c r="E6902" s="28"/>
      <c r="F6902" s="28"/>
      <c r="G6902" s="28"/>
      <c r="H6902" s="28"/>
      <c r="I6902" s="28"/>
      <c r="J6902" s="28"/>
      <c r="K6902" s="28"/>
      <c r="L6902" s="28"/>
      <c r="M6902" s="28"/>
      <c r="N6902" s="28"/>
      <c r="O6902" s="28"/>
      <c r="P6902" s="60"/>
      <c r="Q6902" s="60"/>
      <c r="R6902" s="60"/>
      <c r="S6902" s="60"/>
      <c r="T6902" s="60"/>
      <c r="U6902" s="60"/>
      <c r="V6902" s="46"/>
      <c r="W6902" s="28"/>
      <c r="X6902" s="28"/>
      <c r="Y6902" s="28"/>
      <c r="AA6902" s="77"/>
      <c r="AB6902" s="28"/>
      <c r="AC6902" s="28"/>
      <c r="AD6902" s="28"/>
      <c r="AE6902" s="28"/>
      <c r="AF6902" s="28"/>
      <c r="AG6902" s="28"/>
      <c r="AH6902" s="28"/>
      <c r="AI6902" s="28"/>
      <c r="AJ6902" s="28"/>
      <c r="AK6902" s="28"/>
      <c r="AL6902" s="28"/>
      <c r="AM6902" s="28"/>
      <c r="AN6902" s="28"/>
      <c r="AO6902" s="28"/>
      <c r="AP6902" s="28"/>
      <c r="AQ6902" s="28"/>
      <c r="AR6902" s="28"/>
      <c r="AS6902" s="28"/>
      <c r="AT6902" s="96"/>
      <c r="AU6902" s="28"/>
      <c r="AV6902" s="28"/>
      <c r="AW6902" s="28"/>
      <c r="AX6902" s="28"/>
      <c r="AY6902" s="28"/>
      <c r="AZ6902" s="28"/>
      <c r="BA6902" s="28"/>
      <c r="BB6902" s="28"/>
      <c r="BC6902" s="28"/>
      <c r="BD6902" s="28"/>
      <c r="BE6902" s="28"/>
    </row>
    <row r="6903" spans="3:57" ht="14.25" customHeight="1">
      <c r="C6903" s="46"/>
      <c r="D6903" s="28"/>
      <c r="E6903" s="28"/>
      <c r="F6903" s="28"/>
      <c r="G6903" s="28"/>
      <c r="H6903" s="28"/>
      <c r="I6903" s="28"/>
      <c r="J6903" s="28"/>
      <c r="K6903" s="28"/>
      <c r="L6903" s="28"/>
      <c r="M6903" s="28"/>
      <c r="N6903" s="28"/>
      <c r="O6903" s="28"/>
      <c r="P6903" s="60"/>
      <c r="Q6903" s="60"/>
      <c r="R6903" s="60"/>
      <c r="S6903" s="60"/>
      <c r="T6903" s="60"/>
      <c r="U6903" s="60"/>
      <c r="V6903" s="46"/>
      <c r="W6903" s="28"/>
      <c r="X6903" s="28"/>
      <c r="Y6903" s="28"/>
      <c r="AA6903" s="77"/>
      <c r="AB6903" s="28"/>
      <c r="AC6903" s="28"/>
      <c r="AD6903" s="28"/>
      <c r="AE6903" s="28"/>
      <c r="AF6903" s="28"/>
      <c r="AG6903" s="28"/>
      <c r="AH6903" s="28"/>
      <c r="AI6903" s="28"/>
      <c r="AJ6903" s="28"/>
      <c r="AK6903" s="28"/>
      <c r="AL6903" s="28"/>
      <c r="AM6903" s="28"/>
      <c r="AN6903" s="28"/>
      <c r="AO6903" s="28"/>
      <c r="AP6903" s="28"/>
      <c r="AQ6903" s="28"/>
      <c r="AR6903" s="28"/>
      <c r="AS6903" s="28"/>
      <c r="AT6903" s="96"/>
      <c r="AU6903" s="28"/>
      <c r="AV6903" s="28"/>
      <c r="AW6903" s="28"/>
      <c r="AX6903" s="28"/>
      <c r="AY6903" s="28"/>
      <c r="AZ6903" s="28"/>
      <c r="BA6903" s="28"/>
      <c r="BB6903" s="28"/>
      <c r="BC6903" s="28"/>
      <c r="BD6903" s="28"/>
      <c r="BE6903" s="28"/>
    </row>
    <row r="6904" spans="3:57" ht="14.25" customHeight="1">
      <c r="C6904" s="46"/>
      <c r="D6904" s="28"/>
      <c r="E6904" s="28"/>
      <c r="F6904" s="28"/>
      <c r="G6904" s="28"/>
      <c r="H6904" s="28"/>
      <c r="I6904" s="28"/>
      <c r="J6904" s="28"/>
      <c r="K6904" s="28"/>
      <c r="L6904" s="28"/>
      <c r="M6904" s="28"/>
      <c r="N6904" s="28"/>
      <c r="O6904" s="28"/>
      <c r="P6904" s="60"/>
      <c r="Q6904" s="60"/>
      <c r="R6904" s="60"/>
      <c r="S6904" s="60"/>
      <c r="T6904" s="60"/>
      <c r="U6904" s="60"/>
      <c r="V6904" s="46"/>
      <c r="W6904" s="28"/>
      <c r="X6904" s="28"/>
      <c r="Y6904" s="28"/>
      <c r="AA6904" s="77"/>
      <c r="AB6904" s="28"/>
      <c r="AC6904" s="28"/>
      <c r="AD6904" s="28"/>
      <c r="AE6904" s="28"/>
      <c r="AF6904" s="28"/>
      <c r="AG6904" s="28"/>
      <c r="AH6904" s="28"/>
      <c r="AI6904" s="28"/>
      <c r="AJ6904" s="28"/>
      <c r="AK6904" s="28"/>
      <c r="AL6904" s="28"/>
      <c r="AM6904" s="28"/>
      <c r="AN6904" s="28"/>
      <c r="AO6904" s="28"/>
      <c r="AP6904" s="28"/>
      <c r="AQ6904" s="28"/>
      <c r="AR6904" s="28"/>
      <c r="AS6904" s="28"/>
      <c r="AT6904" s="96"/>
      <c r="AU6904" s="28"/>
      <c r="AV6904" s="28"/>
      <c r="AW6904" s="28"/>
      <c r="AX6904" s="28"/>
      <c r="AY6904" s="28"/>
      <c r="AZ6904" s="28"/>
      <c r="BA6904" s="28"/>
      <c r="BB6904" s="28"/>
      <c r="BC6904" s="28"/>
      <c r="BD6904" s="28"/>
      <c r="BE6904" s="28"/>
    </row>
    <row r="6905" spans="3:57" ht="14.25" customHeight="1">
      <c r="C6905" s="46"/>
      <c r="D6905" s="28"/>
      <c r="E6905" s="28"/>
      <c r="F6905" s="28"/>
      <c r="G6905" s="28"/>
      <c r="H6905" s="28"/>
      <c r="I6905" s="28"/>
      <c r="J6905" s="28"/>
      <c r="K6905" s="28"/>
      <c r="L6905" s="28"/>
      <c r="M6905" s="28"/>
      <c r="N6905" s="28"/>
      <c r="O6905" s="28"/>
      <c r="P6905" s="60"/>
      <c r="Q6905" s="60"/>
      <c r="R6905" s="60"/>
      <c r="S6905" s="60"/>
      <c r="T6905" s="60"/>
      <c r="U6905" s="60"/>
      <c r="V6905" s="46"/>
      <c r="W6905" s="28"/>
      <c r="X6905" s="28"/>
      <c r="Y6905" s="28"/>
      <c r="AA6905" s="77"/>
      <c r="AB6905" s="28"/>
      <c r="AC6905" s="28"/>
      <c r="AD6905" s="28"/>
      <c r="AE6905" s="28"/>
      <c r="AF6905" s="28"/>
      <c r="AG6905" s="28"/>
      <c r="AH6905" s="28"/>
      <c r="AI6905" s="28"/>
      <c r="AJ6905" s="28"/>
      <c r="AK6905" s="28"/>
      <c r="AL6905" s="28"/>
      <c r="AM6905" s="28"/>
      <c r="AN6905" s="28"/>
      <c r="AO6905" s="28"/>
      <c r="AP6905" s="28"/>
      <c r="AQ6905" s="28"/>
      <c r="AR6905" s="28"/>
      <c r="AS6905" s="28"/>
      <c r="AT6905" s="96"/>
      <c r="AU6905" s="28"/>
      <c r="AV6905" s="28"/>
      <c r="AW6905" s="28"/>
      <c r="AX6905" s="28"/>
      <c r="AY6905" s="28"/>
      <c r="AZ6905" s="28"/>
      <c r="BA6905" s="28"/>
      <c r="BB6905" s="28"/>
      <c r="BC6905" s="28"/>
      <c r="BD6905" s="28"/>
      <c r="BE6905" s="28"/>
    </row>
    <row r="6906" spans="3:57" ht="14.25" customHeight="1">
      <c r="C6906" s="46"/>
      <c r="D6906" s="28"/>
      <c r="E6906" s="28"/>
      <c r="F6906" s="28"/>
      <c r="G6906" s="28"/>
      <c r="H6906" s="28"/>
      <c r="I6906" s="28"/>
      <c r="J6906" s="28"/>
      <c r="K6906" s="28"/>
      <c r="L6906" s="28"/>
      <c r="M6906" s="28"/>
      <c r="N6906" s="28"/>
      <c r="O6906" s="28"/>
      <c r="P6906" s="60"/>
      <c r="Q6906" s="60"/>
      <c r="R6906" s="60"/>
      <c r="S6906" s="60"/>
      <c r="T6906" s="60"/>
      <c r="U6906" s="60"/>
      <c r="V6906" s="46"/>
      <c r="W6906" s="28"/>
      <c r="X6906" s="28"/>
      <c r="Y6906" s="28"/>
      <c r="AA6906" s="77"/>
      <c r="AB6906" s="28"/>
      <c r="AC6906" s="28"/>
      <c r="AD6906" s="28"/>
      <c r="AE6906" s="28"/>
      <c r="AF6906" s="28"/>
      <c r="AG6906" s="28"/>
      <c r="AH6906" s="28"/>
      <c r="AI6906" s="28"/>
      <c r="AJ6906" s="28"/>
      <c r="AK6906" s="28"/>
      <c r="AL6906" s="28"/>
      <c r="AM6906" s="28"/>
      <c r="AN6906" s="28"/>
      <c r="AO6906" s="28"/>
      <c r="AP6906" s="28"/>
      <c r="AQ6906" s="28"/>
      <c r="AR6906" s="28"/>
      <c r="AS6906" s="28"/>
      <c r="AT6906" s="96"/>
      <c r="AU6906" s="28"/>
      <c r="AV6906" s="28"/>
      <c r="AW6906" s="28"/>
      <c r="AX6906" s="28"/>
      <c r="AY6906" s="28"/>
      <c r="AZ6906" s="28"/>
      <c r="BA6906" s="28"/>
      <c r="BB6906" s="28"/>
      <c r="BC6906" s="28"/>
      <c r="BD6906" s="28"/>
      <c r="BE6906" s="28"/>
    </row>
    <row r="6907" spans="3:57" ht="14.25" customHeight="1">
      <c r="C6907" s="46"/>
      <c r="D6907" s="28"/>
      <c r="E6907" s="28"/>
      <c r="F6907" s="28"/>
      <c r="G6907" s="28"/>
      <c r="H6907" s="28"/>
      <c r="I6907" s="28"/>
      <c r="J6907" s="28"/>
      <c r="K6907" s="28"/>
      <c r="L6907" s="28"/>
      <c r="M6907" s="28"/>
      <c r="N6907" s="28"/>
      <c r="O6907" s="28"/>
      <c r="P6907" s="60"/>
      <c r="Q6907" s="60"/>
      <c r="R6907" s="60"/>
      <c r="S6907" s="60"/>
      <c r="T6907" s="60"/>
      <c r="U6907" s="60"/>
      <c r="V6907" s="46"/>
      <c r="W6907" s="28"/>
      <c r="X6907" s="28"/>
      <c r="Y6907" s="28"/>
      <c r="AA6907" s="77"/>
      <c r="AB6907" s="28"/>
      <c r="AC6907" s="28"/>
      <c r="AD6907" s="28"/>
      <c r="AE6907" s="28"/>
      <c r="AF6907" s="28"/>
      <c r="AG6907" s="28"/>
      <c r="AH6907" s="28"/>
      <c r="AI6907" s="28"/>
      <c r="AJ6907" s="28"/>
      <c r="AK6907" s="28"/>
      <c r="AL6907" s="28"/>
      <c r="AM6907" s="28"/>
      <c r="AN6907" s="28"/>
      <c r="AO6907" s="28"/>
      <c r="AP6907" s="28"/>
      <c r="AQ6907" s="28"/>
      <c r="AR6907" s="28"/>
      <c r="AS6907" s="28"/>
      <c r="AT6907" s="96"/>
      <c r="AU6907" s="28"/>
      <c r="AV6907" s="28"/>
      <c r="AW6907" s="28"/>
      <c r="AX6907" s="28"/>
      <c r="AY6907" s="28"/>
      <c r="AZ6907" s="28"/>
      <c r="BA6907" s="28"/>
      <c r="BB6907" s="28"/>
      <c r="BC6907" s="28"/>
      <c r="BD6907" s="28"/>
      <c r="BE6907" s="28"/>
    </row>
    <row r="6908" spans="3:57" ht="14.25" customHeight="1">
      <c r="C6908" s="46"/>
      <c r="D6908" s="28"/>
      <c r="E6908" s="28"/>
      <c r="F6908" s="28"/>
      <c r="G6908" s="28"/>
      <c r="H6908" s="28"/>
      <c r="I6908" s="28"/>
      <c r="J6908" s="28"/>
      <c r="K6908" s="28"/>
      <c r="L6908" s="28"/>
      <c r="M6908" s="28"/>
      <c r="N6908" s="28"/>
      <c r="O6908" s="28"/>
      <c r="P6908" s="60"/>
      <c r="Q6908" s="60"/>
      <c r="R6908" s="60"/>
      <c r="S6908" s="60"/>
      <c r="T6908" s="60"/>
      <c r="U6908" s="60"/>
      <c r="V6908" s="46"/>
      <c r="W6908" s="28"/>
      <c r="X6908" s="28"/>
      <c r="Y6908" s="28"/>
      <c r="AA6908" s="77"/>
      <c r="AB6908" s="28"/>
      <c r="AC6908" s="28"/>
      <c r="AD6908" s="28"/>
      <c r="AE6908" s="28"/>
      <c r="AF6908" s="28"/>
      <c r="AG6908" s="28"/>
      <c r="AH6908" s="28"/>
      <c r="AI6908" s="28"/>
      <c r="AJ6908" s="28"/>
      <c r="AK6908" s="28"/>
      <c r="AL6908" s="28"/>
      <c r="AM6908" s="28"/>
      <c r="AN6908" s="28"/>
      <c r="AO6908" s="28"/>
      <c r="AP6908" s="28"/>
      <c r="AQ6908" s="28"/>
      <c r="AR6908" s="28"/>
      <c r="AS6908" s="28"/>
      <c r="AT6908" s="96"/>
      <c r="AU6908" s="28"/>
      <c r="AV6908" s="28"/>
      <c r="AW6908" s="28"/>
      <c r="AX6908" s="28"/>
      <c r="AY6908" s="28"/>
      <c r="AZ6908" s="28"/>
      <c r="BA6908" s="28"/>
      <c r="BB6908" s="28"/>
      <c r="BC6908" s="28"/>
      <c r="BD6908" s="28"/>
      <c r="BE6908" s="28"/>
    </row>
    <row r="6909" spans="3:57" ht="14.25" customHeight="1">
      <c r="C6909" s="46"/>
      <c r="D6909" s="28"/>
      <c r="E6909" s="28"/>
      <c r="F6909" s="28"/>
      <c r="G6909" s="28"/>
      <c r="H6909" s="28"/>
      <c r="I6909" s="28"/>
      <c r="J6909" s="28"/>
      <c r="K6909" s="28"/>
      <c r="L6909" s="28"/>
      <c r="M6909" s="28"/>
      <c r="N6909" s="28"/>
      <c r="O6909" s="28"/>
      <c r="P6909" s="60"/>
      <c r="Q6909" s="60"/>
      <c r="R6909" s="60"/>
      <c r="S6909" s="60"/>
      <c r="T6909" s="60"/>
      <c r="U6909" s="60"/>
      <c r="V6909" s="46"/>
      <c r="W6909" s="28"/>
      <c r="X6909" s="28"/>
      <c r="Y6909" s="28"/>
      <c r="AA6909" s="77"/>
      <c r="AB6909" s="28"/>
      <c r="AC6909" s="28"/>
      <c r="AD6909" s="28"/>
      <c r="AE6909" s="28"/>
      <c r="AF6909" s="28"/>
      <c r="AG6909" s="28"/>
      <c r="AH6909" s="28"/>
      <c r="AI6909" s="28"/>
      <c r="AJ6909" s="28"/>
      <c r="AK6909" s="28"/>
      <c r="AL6909" s="28"/>
      <c r="AM6909" s="28"/>
      <c r="AN6909" s="28"/>
      <c r="AO6909" s="28"/>
      <c r="AP6909" s="28"/>
      <c r="AQ6909" s="28"/>
      <c r="AR6909" s="28"/>
      <c r="AS6909" s="28"/>
      <c r="AT6909" s="96"/>
      <c r="AU6909" s="28"/>
      <c r="AV6909" s="28"/>
      <c r="AW6909" s="28"/>
      <c r="AX6909" s="28"/>
      <c r="AY6909" s="28"/>
      <c r="AZ6909" s="28"/>
      <c r="BA6909" s="28"/>
      <c r="BB6909" s="28"/>
      <c r="BC6909" s="28"/>
      <c r="BD6909" s="28"/>
      <c r="BE6909" s="28"/>
    </row>
    <row r="6910" spans="3:57" ht="14.25" customHeight="1">
      <c r="C6910" s="46"/>
      <c r="D6910" s="28"/>
      <c r="E6910" s="28"/>
      <c r="F6910" s="28"/>
      <c r="G6910" s="28"/>
      <c r="H6910" s="28"/>
      <c r="I6910" s="28"/>
      <c r="J6910" s="28"/>
      <c r="K6910" s="28"/>
      <c r="L6910" s="28"/>
      <c r="M6910" s="28"/>
      <c r="N6910" s="28"/>
      <c r="O6910" s="28"/>
      <c r="P6910" s="60"/>
      <c r="Q6910" s="60"/>
      <c r="R6910" s="60"/>
      <c r="S6910" s="60"/>
      <c r="T6910" s="60"/>
      <c r="U6910" s="60"/>
      <c r="V6910" s="46"/>
      <c r="W6910" s="28"/>
      <c r="X6910" s="28"/>
      <c r="Y6910" s="28"/>
      <c r="AA6910" s="77"/>
      <c r="AB6910" s="28"/>
      <c r="AC6910" s="28"/>
      <c r="AD6910" s="28"/>
      <c r="AE6910" s="28"/>
      <c r="AF6910" s="28"/>
      <c r="AG6910" s="28"/>
      <c r="AH6910" s="28"/>
      <c r="AI6910" s="28"/>
      <c r="AJ6910" s="28"/>
      <c r="AK6910" s="28"/>
      <c r="AL6910" s="28"/>
      <c r="AM6910" s="28"/>
      <c r="AN6910" s="28"/>
      <c r="AO6910" s="28"/>
      <c r="AP6910" s="28"/>
      <c r="AQ6910" s="28"/>
      <c r="AR6910" s="28"/>
      <c r="AS6910" s="28"/>
      <c r="AT6910" s="96"/>
      <c r="AU6910" s="28"/>
      <c r="AV6910" s="28"/>
      <c r="AW6910" s="28"/>
      <c r="AX6910" s="28"/>
      <c r="AY6910" s="28"/>
      <c r="AZ6910" s="28"/>
      <c r="BA6910" s="28"/>
      <c r="BB6910" s="28"/>
      <c r="BC6910" s="28"/>
      <c r="BD6910" s="28"/>
      <c r="BE6910" s="28"/>
    </row>
    <row r="6911" spans="3:57" ht="14.25" customHeight="1">
      <c r="C6911" s="46"/>
      <c r="D6911" s="28"/>
      <c r="E6911" s="28"/>
      <c r="F6911" s="28"/>
      <c r="G6911" s="28"/>
      <c r="H6911" s="28"/>
      <c r="I6911" s="28"/>
      <c r="J6911" s="28"/>
      <c r="K6911" s="28"/>
      <c r="L6911" s="28"/>
      <c r="M6911" s="28"/>
      <c r="N6911" s="28"/>
      <c r="O6911" s="28"/>
      <c r="P6911" s="60"/>
      <c r="Q6911" s="60"/>
      <c r="R6911" s="60"/>
      <c r="S6911" s="60"/>
      <c r="T6911" s="60"/>
      <c r="U6911" s="60"/>
      <c r="V6911" s="46"/>
      <c r="W6911" s="28"/>
      <c r="X6911" s="28"/>
      <c r="Y6911" s="28"/>
      <c r="AA6911" s="77"/>
      <c r="AB6911" s="28"/>
      <c r="AC6911" s="28"/>
      <c r="AD6911" s="28"/>
      <c r="AE6911" s="28"/>
      <c r="AF6911" s="28"/>
      <c r="AG6911" s="28"/>
      <c r="AH6911" s="28"/>
      <c r="AI6911" s="28"/>
      <c r="AJ6911" s="28"/>
      <c r="AK6911" s="28"/>
      <c r="AL6911" s="28"/>
      <c r="AM6911" s="28"/>
      <c r="AN6911" s="28"/>
      <c r="AO6911" s="28"/>
      <c r="AP6911" s="28"/>
      <c r="AQ6911" s="28"/>
      <c r="AR6911" s="28"/>
      <c r="AS6911" s="28"/>
      <c r="AT6911" s="96"/>
      <c r="AU6911" s="28"/>
      <c r="AV6911" s="28"/>
      <c r="AW6911" s="28"/>
      <c r="AX6911" s="28"/>
      <c r="AY6911" s="28"/>
      <c r="AZ6911" s="28"/>
      <c r="BA6911" s="28"/>
      <c r="BB6911" s="28"/>
      <c r="BC6911" s="28"/>
      <c r="BD6911" s="28"/>
      <c r="BE6911" s="28"/>
    </row>
    <row r="6912" spans="3:57" ht="14.25" customHeight="1">
      <c r="C6912" s="46"/>
      <c r="D6912" s="28"/>
      <c r="E6912" s="28"/>
      <c r="F6912" s="28"/>
      <c r="G6912" s="28"/>
      <c r="H6912" s="28"/>
      <c r="I6912" s="28"/>
      <c r="J6912" s="28"/>
      <c r="K6912" s="28"/>
      <c r="L6912" s="28"/>
      <c r="M6912" s="28"/>
      <c r="N6912" s="28"/>
      <c r="O6912" s="28"/>
      <c r="P6912" s="60"/>
      <c r="Q6912" s="60"/>
      <c r="R6912" s="60"/>
      <c r="S6912" s="60"/>
      <c r="T6912" s="60"/>
      <c r="U6912" s="60"/>
      <c r="V6912" s="46"/>
      <c r="W6912" s="28"/>
      <c r="X6912" s="28"/>
      <c r="Y6912" s="28"/>
      <c r="AA6912" s="77"/>
      <c r="AB6912" s="28"/>
      <c r="AC6912" s="28"/>
      <c r="AD6912" s="28"/>
      <c r="AE6912" s="28"/>
      <c r="AF6912" s="28"/>
      <c r="AG6912" s="28"/>
      <c r="AH6912" s="28"/>
      <c r="AI6912" s="28"/>
      <c r="AJ6912" s="28"/>
      <c r="AK6912" s="28"/>
      <c r="AL6912" s="28"/>
      <c r="AM6912" s="28"/>
      <c r="AN6912" s="28"/>
      <c r="AO6912" s="28"/>
      <c r="AP6912" s="28"/>
      <c r="AQ6912" s="28"/>
      <c r="AR6912" s="28"/>
      <c r="AS6912" s="28"/>
      <c r="AT6912" s="96"/>
      <c r="AU6912" s="28"/>
      <c r="AV6912" s="28"/>
      <c r="AW6912" s="28"/>
      <c r="AX6912" s="28"/>
      <c r="AY6912" s="28"/>
      <c r="AZ6912" s="28"/>
      <c r="BA6912" s="28"/>
      <c r="BB6912" s="28"/>
      <c r="BC6912" s="28"/>
      <c r="BD6912" s="28"/>
      <c r="BE6912" s="28"/>
    </row>
    <row r="6913" spans="3:57" ht="14.25" customHeight="1">
      <c r="C6913" s="46"/>
      <c r="D6913" s="28"/>
      <c r="E6913" s="28"/>
      <c r="F6913" s="28"/>
      <c r="G6913" s="28"/>
      <c r="H6913" s="28"/>
      <c r="I6913" s="28"/>
      <c r="J6913" s="28"/>
      <c r="K6913" s="28"/>
      <c r="L6913" s="28"/>
      <c r="M6913" s="28"/>
      <c r="N6913" s="28"/>
      <c r="O6913" s="28"/>
      <c r="P6913" s="60"/>
      <c r="Q6913" s="60"/>
      <c r="R6913" s="60"/>
      <c r="S6913" s="60"/>
      <c r="T6913" s="60"/>
      <c r="U6913" s="60"/>
      <c r="V6913" s="46"/>
      <c r="W6913" s="28"/>
      <c r="X6913" s="28"/>
      <c r="Y6913" s="28"/>
      <c r="AA6913" s="77"/>
      <c r="AB6913" s="28"/>
      <c r="AC6913" s="28"/>
      <c r="AD6913" s="28"/>
      <c r="AE6913" s="28"/>
      <c r="AF6913" s="28"/>
      <c r="AG6913" s="28"/>
      <c r="AH6913" s="28"/>
      <c r="AI6913" s="28"/>
      <c r="AJ6913" s="28"/>
      <c r="AK6913" s="28"/>
      <c r="AL6913" s="28"/>
      <c r="AM6913" s="28"/>
      <c r="AN6913" s="28"/>
      <c r="AO6913" s="28"/>
      <c r="AP6913" s="28"/>
      <c r="AQ6913" s="28"/>
      <c r="AR6913" s="28"/>
      <c r="AS6913" s="28"/>
      <c r="AT6913" s="96"/>
      <c r="AU6913" s="28"/>
      <c r="AV6913" s="28"/>
      <c r="AW6913" s="28"/>
      <c r="AX6913" s="28"/>
      <c r="AY6913" s="28"/>
      <c r="AZ6913" s="28"/>
      <c r="BA6913" s="28"/>
      <c r="BB6913" s="28"/>
      <c r="BC6913" s="28"/>
      <c r="BD6913" s="28"/>
      <c r="BE6913" s="28"/>
    </row>
    <row r="6914" spans="3:57" ht="14.25" customHeight="1">
      <c r="C6914" s="46"/>
      <c r="D6914" s="28"/>
      <c r="E6914" s="28"/>
      <c r="F6914" s="28"/>
      <c r="G6914" s="28"/>
      <c r="H6914" s="28"/>
      <c r="I6914" s="28"/>
      <c r="J6914" s="28"/>
      <c r="K6914" s="28"/>
      <c r="L6914" s="28"/>
      <c r="M6914" s="28"/>
      <c r="N6914" s="28"/>
      <c r="O6914" s="28"/>
      <c r="P6914" s="60"/>
      <c r="Q6914" s="60"/>
      <c r="R6914" s="60"/>
      <c r="S6914" s="60"/>
      <c r="T6914" s="60"/>
      <c r="U6914" s="60"/>
      <c r="V6914" s="46"/>
      <c r="W6914" s="28"/>
      <c r="X6914" s="28"/>
      <c r="Y6914" s="28"/>
      <c r="AA6914" s="77"/>
      <c r="AB6914" s="28"/>
      <c r="AC6914" s="28"/>
      <c r="AD6914" s="28"/>
      <c r="AE6914" s="28"/>
      <c r="AF6914" s="28"/>
      <c r="AG6914" s="28"/>
      <c r="AH6914" s="28"/>
      <c r="AI6914" s="28"/>
      <c r="AJ6914" s="28"/>
      <c r="AK6914" s="28"/>
      <c r="AL6914" s="28"/>
      <c r="AM6914" s="28"/>
      <c r="AN6914" s="28"/>
      <c r="AO6914" s="28"/>
      <c r="AP6914" s="28"/>
      <c r="AQ6914" s="28"/>
      <c r="AR6914" s="28"/>
      <c r="AS6914" s="28"/>
      <c r="AT6914" s="96"/>
      <c r="AU6914" s="28"/>
      <c r="AV6914" s="28"/>
      <c r="AW6914" s="28"/>
      <c r="AX6914" s="28"/>
      <c r="AY6914" s="28"/>
      <c r="AZ6914" s="28"/>
      <c r="BA6914" s="28"/>
      <c r="BB6914" s="28"/>
      <c r="BC6914" s="28"/>
      <c r="BD6914" s="28"/>
      <c r="BE6914" s="28"/>
    </row>
    <row r="6915" spans="3:57" ht="14.25" customHeight="1">
      <c r="C6915" s="46"/>
      <c r="D6915" s="28"/>
      <c r="E6915" s="28"/>
      <c r="F6915" s="28"/>
      <c r="G6915" s="28"/>
      <c r="H6915" s="28"/>
      <c r="I6915" s="28"/>
      <c r="J6915" s="28"/>
      <c r="K6915" s="28"/>
      <c r="L6915" s="28"/>
      <c r="M6915" s="28"/>
      <c r="N6915" s="28"/>
      <c r="O6915" s="28"/>
      <c r="P6915" s="60"/>
      <c r="Q6915" s="60"/>
      <c r="R6915" s="60"/>
      <c r="S6915" s="60"/>
      <c r="T6915" s="60"/>
      <c r="U6915" s="60"/>
      <c r="V6915" s="46"/>
      <c r="W6915" s="28"/>
      <c r="X6915" s="28"/>
      <c r="Y6915" s="28"/>
      <c r="AA6915" s="77"/>
      <c r="AB6915" s="28"/>
      <c r="AC6915" s="28"/>
      <c r="AD6915" s="28"/>
      <c r="AE6915" s="28"/>
      <c r="AF6915" s="28"/>
      <c r="AG6915" s="28"/>
      <c r="AH6915" s="28"/>
      <c r="AI6915" s="28"/>
      <c r="AJ6915" s="28"/>
      <c r="AK6915" s="28"/>
      <c r="AL6915" s="28"/>
      <c r="AM6915" s="28"/>
      <c r="AN6915" s="28"/>
      <c r="AO6915" s="28"/>
      <c r="AP6915" s="28"/>
      <c r="AQ6915" s="28"/>
      <c r="AR6915" s="28"/>
      <c r="AS6915" s="28"/>
      <c r="AT6915" s="96"/>
      <c r="AU6915" s="28"/>
      <c r="AV6915" s="28"/>
      <c r="AW6915" s="28"/>
      <c r="AX6915" s="28"/>
      <c r="AY6915" s="28"/>
      <c r="AZ6915" s="28"/>
      <c r="BA6915" s="28"/>
      <c r="BB6915" s="28"/>
      <c r="BC6915" s="28"/>
      <c r="BD6915" s="28"/>
      <c r="BE6915" s="28"/>
    </row>
    <row r="6916" spans="3:57" ht="14.25" customHeight="1">
      <c r="C6916" s="46"/>
      <c r="D6916" s="28"/>
      <c r="E6916" s="28"/>
      <c r="F6916" s="28"/>
      <c r="G6916" s="28"/>
      <c r="H6916" s="28"/>
      <c r="I6916" s="28"/>
      <c r="J6916" s="28"/>
      <c r="K6916" s="28"/>
      <c r="L6916" s="28"/>
      <c r="M6916" s="28"/>
      <c r="N6916" s="28"/>
      <c r="O6916" s="28"/>
      <c r="P6916" s="60"/>
      <c r="Q6916" s="60"/>
      <c r="R6916" s="60"/>
      <c r="S6916" s="60"/>
      <c r="T6916" s="60"/>
      <c r="U6916" s="60"/>
      <c r="V6916" s="46"/>
      <c r="W6916" s="28"/>
      <c r="X6916" s="28"/>
      <c r="Y6916" s="28"/>
      <c r="AA6916" s="77"/>
      <c r="AB6916" s="28"/>
      <c r="AC6916" s="28"/>
      <c r="AD6916" s="28"/>
      <c r="AE6916" s="28"/>
      <c r="AF6916" s="28"/>
      <c r="AG6916" s="28"/>
      <c r="AH6916" s="28"/>
      <c r="AI6916" s="28"/>
      <c r="AJ6916" s="28"/>
      <c r="AK6916" s="28"/>
      <c r="AL6916" s="28"/>
      <c r="AM6916" s="28"/>
      <c r="AN6916" s="28"/>
      <c r="AO6916" s="28"/>
      <c r="AP6916" s="28"/>
      <c r="AQ6916" s="28"/>
      <c r="AR6916" s="28"/>
      <c r="AS6916" s="28"/>
      <c r="AT6916" s="96"/>
      <c r="AU6916" s="28"/>
      <c r="AV6916" s="28"/>
      <c r="AW6916" s="28"/>
      <c r="AX6916" s="28"/>
      <c r="AY6916" s="28"/>
      <c r="AZ6916" s="28"/>
      <c r="BA6916" s="28"/>
      <c r="BB6916" s="28"/>
      <c r="BC6916" s="28"/>
      <c r="BD6916" s="28"/>
      <c r="BE6916" s="28"/>
    </row>
    <row r="6917" spans="3:57" ht="14.25" customHeight="1">
      <c r="C6917" s="46"/>
      <c r="D6917" s="28"/>
      <c r="E6917" s="28"/>
      <c r="F6917" s="28"/>
      <c r="G6917" s="28"/>
      <c r="H6917" s="28"/>
      <c r="I6917" s="28"/>
      <c r="J6917" s="28"/>
      <c r="K6917" s="28"/>
      <c r="L6917" s="28"/>
      <c r="M6917" s="28"/>
      <c r="N6917" s="28"/>
      <c r="O6917" s="28"/>
      <c r="P6917" s="60"/>
      <c r="Q6917" s="60"/>
      <c r="R6917" s="60"/>
      <c r="S6917" s="60"/>
      <c r="T6917" s="60"/>
      <c r="U6917" s="60"/>
      <c r="V6917" s="46"/>
      <c r="W6917" s="28"/>
      <c r="X6917" s="28"/>
      <c r="Y6917" s="28"/>
      <c r="AA6917" s="77"/>
      <c r="AB6917" s="28"/>
      <c r="AC6917" s="28"/>
      <c r="AD6917" s="28"/>
      <c r="AE6917" s="28"/>
      <c r="AF6917" s="28"/>
      <c r="AG6917" s="28"/>
      <c r="AH6917" s="28"/>
      <c r="AI6917" s="28"/>
      <c r="AJ6917" s="28"/>
      <c r="AK6917" s="28"/>
      <c r="AL6917" s="28"/>
      <c r="AM6917" s="28"/>
      <c r="AN6917" s="28"/>
      <c r="AO6917" s="28"/>
      <c r="AP6917" s="28"/>
      <c r="AQ6917" s="28"/>
      <c r="AR6917" s="28"/>
      <c r="AS6917" s="28"/>
      <c r="AT6917" s="96"/>
      <c r="AU6917" s="28"/>
      <c r="AV6917" s="28"/>
      <c r="AW6917" s="28"/>
      <c r="AX6917" s="28"/>
      <c r="AY6917" s="28"/>
      <c r="AZ6917" s="28"/>
      <c r="BA6917" s="28"/>
      <c r="BB6917" s="28"/>
      <c r="BC6917" s="28"/>
      <c r="BD6917" s="28"/>
      <c r="BE6917" s="28"/>
    </row>
    <row r="6918" spans="3:57" ht="14.25" customHeight="1">
      <c r="C6918" s="46"/>
      <c r="D6918" s="28"/>
      <c r="E6918" s="28"/>
      <c r="F6918" s="28"/>
      <c r="G6918" s="28"/>
      <c r="H6918" s="28"/>
      <c r="I6918" s="28"/>
      <c r="J6918" s="28"/>
      <c r="K6918" s="28"/>
      <c r="L6918" s="28"/>
      <c r="M6918" s="28"/>
      <c r="N6918" s="28"/>
      <c r="O6918" s="28"/>
      <c r="P6918" s="60"/>
      <c r="Q6918" s="60"/>
      <c r="R6918" s="60"/>
      <c r="S6918" s="60"/>
      <c r="T6918" s="60"/>
      <c r="U6918" s="60"/>
      <c r="V6918" s="46"/>
      <c r="W6918" s="28"/>
      <c r="X6918" s="28"/>
      <c r="Y6918" s="28"/>
      <c r="AA6918" s="77"/>
      <c r="AB6918" s="28"/>
      <c r="AC6918" s="28"/>
      <c r="AD6918" s="28"/>
      <c r="AE6918" s="28"/>
      <c r="AF6918" s="28"/>
      <c r="AG6918" s="28"/>
      <c r="AH6918" s="28"/>
      <c r="AI6918" s="28"/>
      <c r="AJ6918" s="28"/>
      <c r="AK6918" s="28"/>
      <c r="AL6918" s="28"/>
      <c r="AM6918" s="28"/>
      <c r="AN6918" s="28"/>
      <c r="AO6918" s="28"/>
      <c r="AP6918" s="28"/>
      <c r="AQ6918" s="28"/>
      <c r="AR6918" s="28"/>
      <c r="AS6918" s="28"/>
      <c r="AT6918" s="96"/>
      <c r="AU6918" s="28"/>
      <c r="AV6918" s="28"/>
      <c r="AW6918" s="28"/>
      <c r="AX6918" s="28"/>
      <c r="AY6918" s="28"/>
      <c r="AZ6918" s="28"/>
      <c r="BA6918" s="28"/>
      <c r="BB6918" s="28"/>
      <c r="BC6918" s="28"/>
      <c r="BD6918" s="28"/>
      <c r="BE6918" s="28"/>
    </row>
    <row r="6919" spans="3:57" ht="14.25" customHeight="1">
      <c r="C6919" s="46"/>
      <c r="D6919" s="28"/>
      <c r="E6919" s="28"/>
      <c r="F6919" s="28"/>
      <c r="G6919" s="28"/>
      <c r="H6919" s="28"/>
      <c r="I6919" s="28"/>
      <c r="J6919" s="28"/>
      <c r="K6919" s="28"/>
      <c r="L6919" s="28"/>
      <c r="M6919" s="28"/>
      <c r="N6919" s="28"/>
      <c r="O6919" s="28"/>
      <c r="P6919" s="60"/>
      <c r="Q6919" s="60"/>
      <c r="R6919" s="60"/>
      <c r="S6919" s="60"/>
      <c r="T6919" s="60"/>
      <c r="U6919" s="60"/>
      <c r="V6919" s="46"/>
      <c r="W6919" s="28"/>
      <c r="X6919" s="28"/>
      <c r="Y6919" s="28"/>
      <c r="AA6919" s="77"/>
      <c r="AB6919" s="28"/>
      <c r="AC6919" s="28"/>
      <c r="AD6919" s="28"/>
      <c r="AE6919" s="28"/>
      <c r="AF6919" s="28"/>
      <c r="AG6919" s="28"/>
      <c r="AH6919" s="28"/>
      <c r="AI6919" s="28"/>
      <c r="AJ6919" s="28"/>
      <c r="AK6919" s="28"/>
      <c r="AL6919" s="28"/>
      <c r="AM6919" s="28"/>
      <c r="AN6919" s="28"/>
      <c r="AO6919" s="28"/>
      <c r="AP6919" s="28"/>
      <c r="AQ6919" s="28"/>
      <c r="AR6919" s="28"/>
      <c r="AS6919" s="28"/>
      <c r="AT6919" s="96"/>
      <c r="AU6919" s="28"/>
      <c r="AV6919" s="28"/>
      <c r="AW6919" s="28"/>
      <c r="AX6919" s="28"/>
      <c r="AY6919" s="28"/>
      <c r="AZ6919" s="28"/>
      <c r="BA6919" s="28"/>
      <c r="BB6919" s="28"/>
      <c r="BC6919" s="28"/>
      <c r="BD6919" s="28"/>
      <c r="BE6919" s="28"/>
    </row>
    <row r="6920" spans="3:57" ht="14.25" customHeight="1">
      <c r="C6920" s="46"/>
      <c r="D6920" s="28"/>
      <c r="E6920" s="28"/>
      <c r="F6920" s="28"/>
      <c r="G6920" s="28"/>
      <c r="H6920" s="28"/>
      <c r="I6920" s="28"/>
      <c r="J6920" s="28"/>
      <c r="K6920" s="28"/>
      <c r="L6920" s="28"/>
      <c r="M6920" s="28"/>
      <c r="N6920" s="28"/>
      <c r="O6920" s="28"/>
      <c r="P6920" s="60"/>
      <c r="Q6920" s="60"/>
      <c r="R6920" s="60"/>
      <c r="S6920" s="60"/>
      <c r="T6920" s="60"/>
      <c r="U6920" s="60"/>
      <c r="V6920" s="46"/>
      <c r="W6920" s="28"/>
      <c r="X6920" s="28"/>
      <c r="Y6920" s="28"/>
      <c r="AA6920" s="77"/>
      <c r="AB6920" s="28"/>
      <c r="AC6920" s="28"/>
      <c r="AD6920" s="28"/>
      <c r="AE6920" s="28"/>
      <c r="AF6920" s="28"/>
      <c r="AG6920" s="28"/>
      <c r="AH6920" s="28"/>
      <c r="AI6920" s="28"/>
      <c r="AJ6920" s="28"/>
      <c r="AK6920" s="28"/>
      <c r="AL6920" s="28"/>
      <c r="AM6920" s="28"/>
      <c r="AN6920" s="28"/>
      <c r="AO6920" s="28"/>
      <c r="AP6920" s="28"/>
      <c r="AQ6920" s="28"/>
      <c r="AR6920" s="28"/>
      <c r="AS6920" s="28"/>
      <c r="AT6920" s="96"/>
      <c r="AU6920" s="28"/>
      <c r="AV6920" s="28"/>
      <c r="AW6920" s="28"/>
      <c r="AX6920" s="28"/>
      <c r="AY6920" s="28"/>
      <c r="AZ6920" s="28"/>
      <c r="BA6920" s="28"/>
      <c r="BB6920" s="28"/>
      <c r="BC6920" s="28"/>
      <c r="BD6920" s="28"/>
      <c r="BE6920" s="28"/>
    </row>
    <row r="6921" spans="3:57" ht="14.25" customHeight="1">
      <c r="C6921" s="46"/>
      <c r="D6921" s="28"/>
      <c r="E6921" s="28"/>
      <c r="F6921" s="28"/>
      <c r="G6921" s="28"/>
      <c r="H6921" s="28"/>
      <c r="I6921" s="28"/>
      <c r="J6921" s="28"/>
      <c r="K6921" s="28"/>
      <c r="L6921" s="28"/>
      <c r="M6921" s="28"/>
      <c r="N6921" s="28"/>
      <c r="O6921" s="28"/>
      <c r="P6921" s="60"/>
      <c r="Q6921" s="60"/>
      <c r="R6921" s="60"/>
      <c r="S6921" s="60"/>
      <c r="T6921" s="60"/>
      <c r="U6921" s="60"/>
      <c r="V6921" s="46"/>
      <c r="W6921" s="28"/>
      <c r="X6921" s="28"/>
      <c r="Y6921" s="28"/>
      <c r="AA6921" s="77"/>
      <c r="AB6921" s="28"/>
      <c r="AC6921" s="28"/>
      <c r="AD6921" s="28"/>
      <c r="AE6921" s="28"/>
      <c r="AF6921" s="28"/>
      <c r="AG6921" s="28"/>
      <c r="AH6921" s="28"/>
      <c r="AI6921" s="28"/>
      <c r="AJ6921" s="28"/>
      <c r="AK6921" s="28"/>
      <c r="AL6921" s="28"/>
      <c r="AM6921" s="28"/>
      <c r="AN6921" s="28"/>
      <c r="AO6921" s="28"/>
      <c r="AP6921" s="28"/>
      <c r="AQ6921" s="28"/>
      <c r="AR6921" s="28"/>
      <c r="AS6921" s="28"/>
      <c r="AT6921" s="96"/>
      <c r="AU6921" s="28"/>
      <c r="AV6921" s="28"/>
      <c r="AW6921" s="28"/>
      <c r="AX6921" s="28"/>
      <c r="AY6921" s="28"/>
      <c r="AZ6921" s="28"/>
      <c r="BA6921" s="28"/>
      <c r="BB6921" s="28"/>
      <c r="BC6921" s="28"/>
      <c r="BD6921" s="28"/>
      <c r="BE6921" s="28"/>
    </row>
    <row r="6922" spans="3:57" ht="14.25" customHeight="1">
      <c r="C6922" s="46"/>
      <c r="D6922" s="28"/>
      <c r="E6922" s="28"/>
      <c r="F6922" s="28"/>
      <c r="G6922" s="28"/>
      <c r="H6922" s="28"/>
      <c r="I6922" s="28"/>
      <c r="J6922" s="28"/>
      <c r="K6922" s="28"/>
      <c r="L6922" s="28"/>
      <c r="M6922" s="28"/>
      <c r="N6922" s="28"/>
      <c r="O6922" s="28"/>
      <c r="P6922" s="60"/>
      <c r="Q6922" s="60"/>
      <c r="R6922" s="60"/>
      <c r="S6922" s="60"/>
      <c r="T6922" s="60"/>
      <c r="U6922" s="60"/>
      <c r="V6922" s="46"/>
      <c r="W6922" s="28"/>
      <c r="X6922" s="28"/>
      <c r="Y6922" s="28"/>
      <c r="AA6922" s="77"/>
      <c r="AB6922" s="28"/>
      <c r="AC6922" s="28"/>
      <c r="AD6922" s="28"/>
      <c r="AE6922" s="28"/>
      <c r="AF6922" s="28"/>
      <c r="AG6922" s="28"/>
      <c r="AH6922" s="28"/>
      <c r="AI6922" s="28"/>
      <c r="AJ6922" s="28"/>
      <c r="AK6922" s="28"/>
      <c r="AL6922" s="28"/>
      <c r="AM6922" s="28"/>
      <c r="AN6922" s="28"/>
      <c r="AO6922" s="28"/>
      <c r="AP6922" s="28"/>
      <c r="AQ6922" s="28"/>
      <c r="AR6922" s="28"/>
      <c r="AS6922" s="28"/>
      <c r="AT6922" s="96"/>
      <c r="AU6922" s="28"/>
      <c r="AV6922" s="28"/>
      <c r="AW6922" s="28"/>
      <c r="AX6922" s="28"/>
      <c r="AY6922" s="28"/>
      <c r="AZ6922" s="28"/>
      <c r="BA6922" s="28"/>
      <c r="BB6922" s="28"/>
      <c r="BC6922" s="28"/>
      <c r="BD6922" s="28"/>
      <c r="BE6922" s="28"/>
    </row>
    <row r="6923" spans="3:57" ht="14.25" customHeight="1">
      <c r="C6923" s="46"/>
      <c r="D6923" s="28"/>
      <c r="E6923" s="28"/>
      <c r="F6923" s="28"/>
      <c r="G6923" s="28"/>
      <c r="H6923" s="28"/>
      <c r="I6923" s="28"/>
      <c r="J6923" s="28"/>
      <c r="K6923" s="28"/>
      <c r="L6923" s="28"/>
      <c r="M6923" s="28"/>
      <c r="N6923" s="28"/>
      <c r="O6923" s="28"/>
      <c r="P6923" s="60"/>
      <c r="Q6923" s="60"/>
      <c r="R6923" s="60"/>
      <c r="S6923" s="60"/>
      <c r="T6923" s="60"/>
      <c r="U6923" s="60"/>
      <c r="V6923" s="46"/>
      <c r="W6923" s="28"/>
      <c r="X6923" s="28"/>
      <c r="Y6923" s="28"/>
      <c r="AA6923" s="77"/>
      <c r="AB6923" s="28"/>
      <c r="AC6923" s="28"/>
      <c r="AD6923" s="28"/>
      <c r="AE6923" s="28"/>
      <c r="AF6923" s="28"/>
      <c r="AG6923" s="28"/>
      <c r="AH6923" s="28"/>
      <c r="AI6923" s="28"/>
      <c r="AJ6923" s="28"/>
      <c r="AK6923" s="28"/>
      <c r="AL6923" s="28"/>
      <c r="AM6923" s="28"/>
      <c r="AN6923" s="28"/>
      <c r="AO6923" s="28"/>
      <c r="AP6923" s="28"/>
      <c r="AQ6923" s="28"/>
      <c r="AR6923" s="28"/>
      <c r="AS6923" s="28"/>
      <c r="AT6923" s="96"/>
      <c r="AU6923" s="28"/>
      <c r="AV6923" s="28"/>
      <c r="AW6923" s="28"/>
      <c r="AX6923" s="28"/>
      <c r="AY6923" s="28"/>
      <c r="AZ6923" s="28"/>
      <c r="BA6923" s="28"/>
      <c r="BB6923" s="28"/>
      <c r="BC6923" s="28"/>
      <c r="BD6923" s="28"/>
      <c r="BE6923" s="28"/>
    </row>
    <row r="6924" spans="3:57" ht="14.25" customHeight="1">
      <c r="C6924" s="46"/>
      <c r="D6924" s="28"/>
      <c r="E6924" s="28"/>
      <c r="F6924" s="28"/>
      <c r="G6924" s="28"/>
      <c r="H6924" s="28"/>
      <c r="I6924" s="28"/>
      <c r="J6924" s="28"/>
      <c r="K6924" s="28"/>
      <c r="L6924" s="28"/>
      <c r="M6924" s="28"/>
      <c r="N6924" s="28"/>
      <c r="O6924" s="28"/>
      <c r="P6924" s="60"/>
      <c r="Q6924" s="60"/>
      <c r="R6924" s="60"/>
      <c r="S6924" s="60"/>
      <c r="T6924" s="60"/>
      <c r="U6924" s="60"/>
      <c r="V6924" s="46"/>
      <c r="W6924" s="28"/>
      <c r="X6924" s="28"/>
      <c r="Y6924" s="28"/>
      <c r="AA6924" s="77"/>
      <c r="AB6924" s="28"/>
      <c r="AC6924" s="28"/>
      <c r="AD6924" s="28"/>
      <c r="AE6924" s="28"/>
      <c r="AF6924" s="28"/>
      <c r="AG6924" s="28"/>
      <c r="AH6924" s="28"/>
      <c r="AI6924" s="28"/>
      <c r="AJ6924" s="28"/>
      <c r="AK6924" s="28"/>
      <c r="AL6924" s="28"/>
      <c r="AM6924" s="28"/>
      <c r="AN6924" s="28"/>
      <c r="AO6924" s="28"/>
      <c r="AP6924" s="28"/>
      <c r="AQ6924" s="28"/>
      <c r="AR6924" s="28"/>
      <c r="AS6924" s="28"/>
      <c r="AT6924" s="96"/>
      <c r="AU6924" s="28"/>
      <c r="AV6924" s="28"/>
      <c r="AW6924" s="28"/>
      <c r="AX6924" s="28"/>
      <c r="AY6924" s="28"/>
      <c r="AZ6924" s="28"/>
      <c r="BA6924" s="28"/>
      <c r="BB6924" s="28"/>
      <c r="BC6924" s="28"/>
      <c r="BD6924" s="28"/>
      <c r="BE6924" s="28"/>
    </row>
    <row r="6925" spans="3:57" ht="14.25" customHeight="1">
      <c r="C6925" s="46"/>
      <c r="D6925" s="28"/>
      <c r="E6925" s="28"/>
      <c r="F6925" s="28"/>
      <c r="G6925" s="28"/>
      <c r="H6925" s="28"/>
      <c r="I6925" s="28"/>
      <c r="J6925" s="28"/>
      <c r="K6925" s="28"/>
      <c r="L6925" s="28"/>
      <c r="M6925" s="28"/>
      <c r="N6925" s="28"/>
      <c r="O6925" s="28"/>
      <c r="P6925" s="60"/>
      <c r="Q6925" s="60"/>
      <c r="R6925" s="60"/>
      <c r="S6925" s="60"/>
      <c r="T6925" s="60"/>
      <c r="U6925" s="60"/>
      <c r="V6925" s="46"/>
      <c r="W6925" s="28"/>
      <c r="X6925" s="28"/>
      <c r="Y6925" s="28"/>
      <c r="AA6925" s="77"/>
      <c r="AB6925" s="28"/>
      <c r="AC6925" s="28"/>
      <c r="AD6925" s="28"/>
      <c r="AE6925" s="28"/>
      <c r="AF6925" s="28"/>
      <c r="AG6925" s="28"/>
      <c r="AH6925" s="28"/>
      <c r="AI6925" s="28"/>
      <c r="AJ6925" s="28"/>
      <c r="AK6925" s="28"/>
      <c r="AL6925" s="28"/>
      <c r="AM6925" s="28"/>
      <c r="AN6925" s="28"/>
      <c r="AO6925" s="28"/>
      <c r="AP6925" s="28"/>
      <c r="AQ6925" s="28"/>
      <c r="AR6925" s="28"/>
      <c r="AS6925" s="28"/>
      <c r="AT6925" s="96"/>
      <c r="AU6925" s="28"/>
      <c r="AV6925" s="28"/>
      <c r="AW6925" s="28"/>
      <c r="AX6925" s="28"/>
      <c r="AY6925" s="28"/>
      <c r="AZ6925" s="28"/>
      <c r="BA6925" s="28"/>
      <c r="BB6925" s="28"/>
      <c r="BC6925" s="28"/>
      <c r="BD6925" s="28"/>
      <c r="BE6925" s="28"/>
    </row>
    <row r="6926" spans="3:57" ht="14.25" customHeight="1">
      <c r="C6926" s="46"/>
      <c r="D6926" s="28"/>
      <c r="E6926" s="28"/>
      <c r="F6926" s="28"/>
      <c r="G6926" s="28"/>
      <c r="H6926" s="28"/>
      <c r="I6926" s="28"/>
      <c r="J6926" s="28"/>
      <c r="K6926" s="28"/>
      <c r="L6926" s="28"/>
      <c r="M6926" s="28"/>
      <c r="N6926" s="28"/>
      <c r="O6926" s="28"/>
      <c r="P6926" s="60"/>
      <c r="Q6926" s="60"/>
      <c r="R6926" s="60"/>
      <c r="S6926" s="60"/>
      <c r="T6926" s="60"/>
      <c r="U6926" s="60"/>
      <c r="V6926" s="46"/>
      <c r="W6926" s="28"/>
      <c r="X6926" s="28"/>
      <c r="Y6926" s="28"/>
      <c r="AA6926" s="77"/>
      <c r="AB6926" s="28"/>
      <c r="AC6926" s="28"/>
      <c r="AD6926" s="28"/>
      <c r="AE6926" s="28"/>
      <c r="AF6926" s="28"/>
      <c r="AG6926" s="28"/>
      <c r="AH6926" s="28"/>
      <c r="AI6926" s="28"/>
      <c r="AJ6926" s="28"/>
      <c r="AK6926" s="28"/>
      <c r="AL6926" s="28"/>
      <c r="AM6926" s="28"/>
      <c r="AN6926" s="28"/>
      <c r="AO6926" s="28"/>
      <c r="AP6926" s="28"/>
      <c r="AQ6926" s="28"/>
      <c r="AR6926" s="28"/>
      <c r="AS6926" s="28"/>
      <c r="AT6926" s="96"/>
      <c r="AU6926" s="28"/>
      <c r="AV6926" s="28"/>
      <c r="AW6926" s="28"/>
      <c r="AX6926" s="28"/>
      <c r="AY6926" s="28"/>
      <c r="AZ6926" s="28"/>
      <c r="BA6926" s="28"/>
      <c r="BB6926" s="28"/>
      <c r="BC6926" s="28"/>
      <c r="BD6926" s="28"/>
      <c r="BE6926" s="28"/>
    </row>
    <row r="6927" spans="3:57" ht="14.25" customHeight="1">
      <c r="C6927" s="46"/>
      <c r="D6927" s="28"/>
      <c r="E6927" s="28"/>
      <c r="F6927" s="28"/>
      <c r="G6927" s="28"/>
      <c r="H6927" s="28"/>
      <c r="I6927" s="28"/>
      <c r="J6927" s="28"/>
      <c r="K6927" s="28"/>
      <c r="L6927" s="28"/>
      <c r="M6927" s="28"/>
      <c r="N6927" s="28"/>
      <c r="O6927" s="28"/>
      <c r="P6927" s="60"/>
      <c r="Q6927" s="60"/>
      <c r="R6927" s="60"/>
      <c r="S6927" s="60"/>
      <c r="T6927" s="60"/>
      <c r="U6927" s="60"/>
      <c r="V6927" s="46"/>
      <c r="W6927" s="28"/>
      <c r="X6927" s="28"/>
      <c r="Y6927" s="28"/>
      <c r="AA6927" s="77"/>
      <c r="AB6927" s="28"/>
      <c r="AC6927" s="28"/>
      <c r="AD6927" s="28"/>
      <c r="AE6927" s="28"/>
      <c r="AF6927" s="28"/>
      <c r="AG6927" s="28"/>
      <c r="AH6927" s="28"/>
      <c r="AI6927" s="28"/>
      <c r="AJ6927" s="28"/>
      <c r="AK6927" s="28"/>
      <c r="AL6927" s="28"/>
      <c r="AM6927" s="28"/>
      <c r="AN6927" s="28"/>
      <c r="AO6927" s="28"/>
      <c r="AP6927" s="28"/>
      <c r="AQ6927" s="28"/>
      <c r="AR6927" s="28"/>
      <c r="AS6927" s="28"/>
      <c r="AT6927" s="96"/>
      <c r="AU6927" s="28"/>
      <c r="AV6927" s="28"/>
      <c r="AW6927" s="28"/>
      <c r="AX6927" s="28"/>
      <c r="AY6927" s="28"/>
      <c r="AZ6927" s="28"/>
      <c r="BA6927" s="28"/>
      <c r="BB6927" s="28"/>
      <c r="BC6927" s="28"/>
      <c r="BD6927" s="28"/>
      <c r="BE6927" s="28"/>
    </row>
    <row r="6928" spans="3:57" ht="14.25" customHeight="1">
      <c r="C6928" s="46"/>
      <c r="D6928" s="28"/>
      <c r="E6928" s="28"/>
      <c r="F6928" s="28"/>
      <c r="G6928" s="28"/>
      <c r="H6928" s="28"/>
      <c r="I6928" s="28"/>
      <c r="J6928" s="28"/>
      <c r="K6928" s="28"/>
      <c r="L6928" s="28"/>
      <c r="M6928" s="28"/>
      <c r="N6928" s="28"/>
      <c r="O6928" s="28"/>
      <c r="P6928" s="60"/>
      <c r="Q6928" s="60"/>
      <c r="R6928" s="60"/>
      <c r="S6928" s="60"/>
      <c r="T6928" s="60"/>
      <c r="U6928" s="60"/>
      <c r="V6928" s="46"/>
      <c r="W6928" s="28"/>
      <c r="X6928" s="28"/>
      <c r="Y6928" s="28"/>
      <c r="AA6928" s="77"/>
      <c r="AB6928" s="28"/>
      <c r="AC6928" s="28"/>
      <c r="AD6928" s="28"/>
      <c r="AE6928" s="28"/>
      <c r="AF6928" s="28"/>
      <c r="AG6928" s="28"/>
      <c r="AH6928" s="28"/>
      <c r="AI6928" s="28"/>
      <c r="AJ6928" s="28"/>
      <c r="AK6928" s="28"/>
      <c r="AL6928" s="28"/>
      <c r="AM6928" s="28"/>
      <c r="AN6928" s="28"/>
      <c r="AO6928" s="28"/>
      <c r="AP6928" s="28"/>
      <c r="AQ6928" s="28"/>
      <c r="AR6928" s="28"/>
      <c r="AS6928" s="28"/>
      <c r="AT6928" s="96"/>
      <c r="AU6928" s="28"/>
      <c r="AV6928" s="28"/>
      <c r="AW6928" s="28"/>
      <c r="AX6928" s="28"/>
      <c r="AY6928" s="28"/>
      <c r="AZ6928" s="28"/>
      <c r="BA6928" s="28"/>
      <c r="BB6928" s="28"/>
      <c r="BC6928" s="28"/>
      <c r="BD6928" s="28"/>
      <c r="BE6928" s="28"/>
    </row>
    <row r="6929" spans="3:57" ht="14.25" customHeight="1">
      <c r="C6929" s="46"/>
      <c r="D6929" s="28"/>
      <c r="E6929" s="28"/>
      <c r="F6929" s="28"/>
      <c r="G6929" s="28"/>
      <c r="H6929" s="28"/>
      <c r="I6929" s="28"/>
      <c r="J6929" s="28"/>
      <c r="K6929" s="28"/>
      <c r="L6929" s="28"/>
      <c r="M6929" s="28"/>
      <c r="N6929" s="28"/>
      <c r="O6929" s="28"/>
      <c r="P6929" s="60"/>
      <c r="Q6929" s="60"/>
      <c r="R6929" s="60"/>
      <c r="S6929" s="60"/>
      <c r="T6929" s="60"/>
      <c r="U6929" s="60"/>
      <c r="V6929" s="46"/>
      <c r="W6929" s="28"/>
      <c r="X6929" s="28"/>
      <c r="Y6929" s="28"/>
      <c r="AA6929" s="77"/>
      <c r="AB6929" s="28"/>
      <c r="AC6929" s="28"/>
      <c r="AD6929" s="28"/>
      <c r="AE6929" s="28"/>
      <c r="AF6929" s="28"/>
      <c r="AG6929" s="28"/>
      <c r="AH6929" s="28"/>
      <c r="AI6929" s="28"/>
      <c r="AJ6929" s="28"/>
      <c r="AK6929" s="28"/>
      <c r="AL6929" s="28"/>
      <c r="AM6929" s="28"/>
      <c r="AN6929" s="28"/>
      <c r="AO6929" s="28"/>
      <c r="AP6929" s="28"/>
      <c r="AQ6929" s="28"/>
      <c r="AR6929" s="28"/>
      <c r="AS6929" s="28"/>
      <c r="AT6929" s="96"/>
      <c r="AU6929" s="28"/>
      <c r="AV6929" s="28"/>
      <c r="AW6929" s="28"/>
      <c r="AX6929" s="28"/>
      <c r="AY6929" s="28"/>
      <c r="AZ6929" s="28"/>
      <c r="BA6929" s="28"/>
      <c r="BB6929" s="28"/>
      <c r="BC6929" s="28"/>
      <c r="BD6929" s="28"/>
      <c r="BE6929" s="28"/>
    </row>
    <row r="6930" spans="3:57" ht="14.25" customHeight="1">
      <c r="C6930" s="46"/>
      <c r="D6930" s="28"/>
      <c r="E6930" s="28"/>
      <c r="F6930" s="28"/>
      <c r="G6930" s="28"/>
      <c r="H6930" s="28"/>
      <c r="I6930" s="28"/>
      <c r="J6930" s="28"/>
      <c r="K6930" s="28"/>
      <c r="L6930" s="28"/>
      <c r="M6930" s="28"/>
      <c r="N6930" s="28"/>
      <c r="O6930" s="28"/>
      <c r="P6930" s="60"/>
      <c r="Q6930" s="60"/>
      <c r="R6930" s="60"/>
      <c r="S6930" s="60"/>
      <c r="T6930" s="60"/>
      <c r="U6930" s="60"/>
      <c r="V6930" s="46"/>
      <c r="W6930" s="28"/>
      <c r="X6930" s="28"/>
      <c r="Y6930" s="28"/>
      <c r="AA6930" s="77"/>
      <c r="AB6930" s="28"/>
      <c r="AC6930" s="28"/>
      <c r="AD6930" s="28"/>
      <c r="AE6930" s="28"/>
      <c r="AF6930" s="28"/>
      <c r="AG6930" s="28"/>
      <c r="AH6930" s="28"/>
      <c r="AI6930" s="28"/>
      <c r="AJ6930" s="28"/>
      <c r="AK6930" s="28"/>
      <c r="AL6930" s="28"/>
      <c r="AM6930" s="28"/>
      <c r="AN6930" s="28"/>
      <c r="AO6930" s="28"/>
      <c r="AP6930" s="28"/>
      <c r="AQ6930" s="28"/>
      <c r="AR6930" s="28"/>
      <c r="AS6930" s="28"/>
      <c r="AT6930" s="96"/>
      <c r="AU6930" s="28"/>
      <c r="AV6930" s="28"/>
      <c r="AW6930" s="28"/>
      <c r="AX6930" s="28"/>
      <c r="AY6930" s="28"/>
      <c r="AZ6930" s="28"/>
      <c r="BA6930" s="28"/>
      <c r="BB6930" s="28"/>
      <c r="BC6930" s="28"/>
      <c r="BD6930" s="28"/>
      <c r="BE6930" s="28"/>
    </row>
    <row r="6931" spans="3:57" ht="14.25" customHeight="1">
      <c r="C6931" s="46"/>
      <c r="D6931" s="28"/>
      <c r="E6931" s="28"/>
      <c r="F6931" s="28"/>
      <c r="G6931" s="28"/>
      <c r="H6931" s="28"/>
      <c r="I6931" s="28"/>
      <c r="J6931" s="28"/>
      <c r="K6931" s="28"/>
      <c r="L6931" s="28"/>
      <c r="M6931" s="28"/>
      <c r="N6931" s="28"/>
      <c r="O6931" s="28"/>
      <c r="P6931" s="60"/>
      <c r="Q6931" s="60"/>
      <c r="R6931" s="60"/>
      <c r="S6931" s="60"/>
      <c r="T6931" s="60"/>
      <c r="U6931" s="60"/>
      <c r="V6931" s="46"/>
      <c r="W6931" s="28"/>
      <c r="X6931" s="28"/>
      <c r="Y6931" s="28"/>
      <c r="AA6931" s="77"/>
      <c r="AB6931" s="28"/>
      <c r="AC6931" s="28"/>
      <c r="AD6931" s="28"/>
      <c r="AE6931" s="28"/>
      <c r="AF6931" s="28"/>
      <c r="AG6931" s="28"/>
      <c r="AH6931" s="28"/>
      <c r="AI6931" s="28"/>
      <c r="AJ6931" s="28"/>
      <c r="AK6931" s="28"/>
      <c r="AL6931" s="28"/>
      <c r="AM6931" s="28"/>
      <c r="AN6931" s="28"/>
      <c r="AO6931" s="28"/>
      <c r="AP6931" s="28"/>
      <c r="AQ6931" s="28"/>
      <c r="AR6931" s="28"/>
      <c r="AS6931" s="28"/>
      <c r="AT6931" s="96"/>
      <c r="AU6931" s="28"/>
      <c r="AV6931" s="28"/>
      <c r="AW6931" s="28"/>
      <c r="AX6931" s="28"/>
      <c r="AY6931" s="28"/>
      <c r="AZ6931" s="28"/>
      <c r="BA6931" s="28"/>
      <c r="BB6931" s="28"/>
      <c r="BC6931" s="28"/>
      <c r="BD6931" s="28"/>
      <c r="BE6931" s="28"/>
    </row>
    <row r="6932" spans="3:57" ht="14.25" customHeight="1">
      <c r="C6932" s="46"/>
      <c r="D6932" s="28"/>
      <c r="E6932" s="28"/>
      <c r="F6932" s="28"/>
      <c r="G6932" s="28"/>
      <c r="H6932" s="28"/>
      <c r="I6932" s="28"/>
      <c r="J6932" s="28"/>
      <c r="K6932" s="28"/>
      <c r="L6932" s="28"/>
      <c r="M6932" s="28"/>
      <c r="N6932" s="28"/>
      <c r="O6932" s="28"/>
      <c r="P6932" s="60"/>
      <c r="Q6932" s="60"/>
      <c r="R6932" s="60"/>
      <c r="S6932" s="60"/>
      <c r="T6932" s="60"/>
      <c r="U6932" s="60"/>
      <c r="V6932" s="46"/>
      <c r="W6932" s="28"/>
      <c r="X6932" s="28"/>
      <c r="Y6932" s="28"/>
      <c r="AA6932" s="77"/>
      <c r="AB6932" s="28"/>
      <c r="AC6932" s="28"/>
      <c r="AD6932" s="28"/>
      <c r="AE6932" s="28"/>
      <c r="AF6932" s="28"/>
      <c r="AG6932" s="28"/>
      <c r="AH6932" s="28"/>
      <c r="AI6932" s="28"/>
      <c r="AJ6932" s="28"/>
      <c r="AK6932" s="28"/>
      <c r="AL6932" s="28"/>
      <c r="AM6932" s="28"/>
      <c r="AN6932" s="28"/>
      <c r="AO6932" s="28"/>
      <c r="AP6932" s="28"/>
      <c r="AQ6932" s="28"/>
      <c r="AR6932" s="28"/>
      <c r="AS6932" s="28"/>
      <c r="AT6932" s="96"/>
      <c r="AU6932" s="28"/>
      <c r="AV6932" s="28"/>
      <c r="AW6932" s="28"/>
      <c r="AX6932" s="28"/>
      <c r="AY6932" s="28"/>
      <c r="AZ6932" s="28"/>
      <c r="BA6932" s="28"/>
      <c r="BB6932" s="28"/>
      <c r="BC6932" s="28"/>
      <c r="BD6932" s="28"/>
      <c r="BE6932" s="28"/>
    </row>
    <row r="6933" spans="3:57" ht="14.25" customHeight="1">
      <c r="C6933" s="46"/>
      <c r="D6933" s="28"/>
      <c r="E6933" s="28"/>
      <c r="F6933" s="28"/>
      <c r="G6933" s="28"/>
      <c r="H6933" s="28"/>
      <c r="I6933" s="28"/>
      <c r="J6933" s="28"/>
      <c r="K6933" s="28"/>
      <c r="L6933" s="28"/>
      <c r="M6933" s="28"/>
      <c r="N6933" s="28"/>
      <c r="O6933" s="28"/>
      <c r="P6933" s="60"/>
      <c r="Q6933" s="60"/>
      <c r="R6933" s="60"/>
      <c r="S6933" s="60"/>
      <c r="T6933" s="60"/>
      <c r="U6933" s="60"/>
      <c r="V6933" s="46"/>
      <c r="W6933" s="28"/>
      <c r="X6933" s="28"/>
      <c r="Y6933" s="28"/>
      <c r="AA6933" s="77"/>
      <c r="AB6933" s="28"/>
      <c r="AC6933" s="28"/>
      <c r="AD6933" s="28"/>
      <c r="AE6933" s="28"/>
      <c r="AF6933" s="28"/>
      <c r="AG6933" s="28"/>
      <c r="AH6933" s="28"/>
      <c r="AI6933" s="28"/>
      <c r="AJ6933" s="28"/>
      <c r="AK6933" s="28"/>
      <c r="AL6933" s="28"/>
      <c r="AM6933" s="28"/>
      <c r="AN6933" s="28"/>
      <c r="AO6933" s="28"/>
      <c r="AP6933" s="28"/>
      <c r="AQ6933" s="28"/>
      <c r="AR6933" s="28"/>
      <c r="AS6933" s="28"/>
      <c r="AT6933" s="96"/>
      <c r="AU6933" s="28"/>
      <c r="AV6933" s="28"/>
      <c r="AW6933" s="28"/>
      <c r="AX6933" s="28"/>
      <c r="AY6933" s="28"/>
      <c r="AZ6933" s="28"/>
      <c r="BA6933" s="28"/>
      <c r="BB6933" s="28"/>
      <c r="BC6933" s="28"/>
      <c r="BD6933" s="28"/>
      <c r="BE6933" s="28"/>
    </row>
    <row r="6934" spans="3:57" ht="14.25" customHeight="1">
      <c r="C6934" s="46"/>
      <c r="D6934" s="28"/>
      <c r="E6934" s="28"/>
      <c r="F6934" s="28"/>
      <c r="G6934" s="28"/>
      <c r="H6934" s="28"/>
      <c r="I6934" s="28"/>
      <c r="J6934" s="28"/>
      <c r="K6934" s="28"/>
      <c r="L6934" s="28"/>
      <c r="M6934" s="28"/>
      <c r="N6934" s="28"/>
      <c r="O6934" s="28"/>
      <c r="P6934" s="60"/>
      <c r="Q6934" s="60"/>
      <c r="R6934" s="60"/>
      <c r="S6934" s="60"/>
      <c r="T6934" s="60"/>
      <c r="U6934" s="60"/>
      <c r="V6934" s="46"/>
      <c r="W6934" s="28"/>
      <c r="X6934" s="28"/>
      <c r="Y6934" s="28"/>
      <c r="AA6934" s="77"/>
      <c r="AB6934" s="28"/>
      <c r="AC6934" s="28"/>
      <c r="AD6934" s="28"/>
      <c r="AE6934" s="28"/>
      <c r="AF6934" s="28"/>
      <c r="AG6934" s="28"/>
      <c r="AH6934" s="28"/>
      <c r="AI6934" s="28"/>
      <c r="AJ6934" s="28"/>
      <c r="AK6934" s="28"/>
      <c r="AL6934" s="28"/>
      <c r="AM6934" s="28"/>
      <c r="AN6934" s="28"/>
      <c r="AO6934" s="28"/>
      <c r="AP6934" s="28"/>
      <c r="AQ6934" s="28"/>
      <c r="AR6934" s="28"/>
      <c r="AS6934" s="28"/>
      <c r="AT6934" s="96"/>
      <c r="AU6934" s="28"/>
      <c r="AV6934" s="28"/>
      <c r="AW6934" s="28"/>
      <c r="AX6934" s="28"/>
      <c r="AY6934" s="28"/>
      <c r="AZ6934" s="28"/>
      <c r="BA6934" s="28"/>
      <c r="BB6934" s="28"/>
      <c r="BC6934" s="28"/>
      <c r="BD6934" s="28"/>
      <c r="BE6934" s="28"/>
    </row>
    <row r="6935" spans="3:57" ht="14.25" customHeight="1">
      <c r="C6935" s="46"/>
      <c r="D6935" s="28"/>
      <c r="E6935" s="28"/>
      <c r="F6935" s="28"/>
      <c r="G6935" s="28"/>
      <c r="H6935" s="28"/>
      <c r="I6935" s="28"/>
      <c r="J6935" s="28"/>
      <c r="K6935" s="28"/>
      <c r="L6935" s="28"/>
      <c r="M6935" s="28"/>
      <c r="N6935" s="28"/>
      <c r="O6935" s="28"/>
      <c r="P6935" s="60"/>
      <c r="Q6935" s="60"/>
      <c r="R6935" s="60"/>
      <c r="S6935" s="60"/>
      <c r="T6935" s="60"/>
      <c r="U6935" s="60"/>
      <c r="V6935" s="46"/>
      <c r="W6935" s="28"/>
      <c r="X6935" s="28"/>
      <c r="Y6935" s="28"/>
      <c r="AA6935" s="77"/>
      <c r="AB6935" s="28"/>
      <c r="AC6935" s="28"/>
      <c r="AD6935" s="28"/>
      <c r="AE6935" s="28"/>
      <c r="AF6935" s="28"/>
      <c r="AG6935" s="28"/>
      <c r="AH6935" s="28"/>
      <c r="AI6935" s="28"/>
      <c r="AJ6935" s="28"/>
      <c r="AK6935" s="28"/>
      <c r="AL6935" s="28"/>
      <c r="AM6935" s="28"/>
      <c r="AN6935" s="28"/>
      <c r="AO6935" s="28"/>
      <c r="AP6935" s="28"/>
      <c r="AQ6935" s="28"/>
      <c r="AR6935" s="28"/>
      <c r="AS6935" s="28"/>
      <c r="AT6935" s="96"/>
      <c r="AU6935" s="28"/>
      <c r="AV6935" s="28"/>
      <c r="AW6935" s="28"/>
      <c r="AX6935" s="28"/>
      <c r="AY6935" s="28"/>
      <c r="AZ6935" s="28"/>
      <c r="BA6935" s="28"/>
      <c r="BB6935" s="28"/>
      <c r="BC6935" s="28"/>
      <c r="BD6935" s="28"/>
      <c r="BE6935" s="28"/>
    </row>
    <row r="6936" spans="3:57" ht="14.25" customHeight="1">
      <c r="C6936" s="46"/>
      <c r="D6936" s="28"/>
      <c r="E6936" s="28"/>
      <c r="F6936" s="28"/>
      <c r="G6936" s="28"/>
      <c r="H6936" s="28"/>
      <c r="I6936" s="28"/>
      <c r="J6936" s="28"/>
      <c r="K6936" s="28"/>
      <c r="L6936" s="28"/>
      <c r="M6936" s="28"/>
      <c r="N6936" s="28"/>
      <c r="O6936" s="28"/>
      <c r="P6936" s="60"/>
      <c r="Q6936" s="60"/>
      <c r="R6936" s="60"/>
      <c r="S6936" s="60"/>
      <c r="T6936" s="60"/>
      <c r="U6936" s="60"/>
      <c r="V6936" s="46"/>
      <c r="W6936" s="28"/>
      <c r="X6936" s="28"/>
      <c r="Y6936" s="28"/>
      <c r="AA6936" s="77"/>
      <c r="AB6936" s="28"/>
      <c r="AC6936" s="28"/>
      <c r="AD6936" s="28"/>
      <c r="AE6936" s="28"/>
      <c r="AF6936" s="28"/>
      <c r="AG6936" s="28"/>
      <c r="AH6936" s="28"/>
      <c r="AI6936" s="28"/>
      <c r="AJ6936" s="28"/>
      <c r="AK6936" s="28"/>
      <c r="AL6936" s="28"/>
      <c r="AM6936" s="28"/>
      <c r="AN6936" s="28"/>
      <c r="AO6936" s="28"/>
      <c r="AP6936" s="28"/>
      <c r="AQ6936" s="28"/>
      <c r="AR6936" s="28"/>
      <c r="AS6936" s="28"/>
      <c r="AT6936" s="96"/>
      <c r="AU6936" s="28"/>
      <c r="AV6936" s="28"/>
      <c r="AW6936" s="28"/>
      <c r="AX6936" s="28"/>
      <c r="AY6936" s="28"/>
      <c r="AZ6936" s="28"/>
      <c r="BA6936" s="28"/>
      <c r="BB6936" s="28"/>
      <c r="BC6936" s="28"/>
      <c r="BD6936" s="28"/>
      <c r="BE6936" s="28"/>
    </row>
    <row r="6937" spans="3:57" ht="14.25" customHeight="1">
      <c r="C6937" s="46"/>
      <c r="D6937" s="28"/>
      <c r="E6937" s="28"/>
      <c r="F6937" s="28"/>
      <c r="G6937" s="28"/>
      <c r="H6937" s="28"/>
      <c r="I6937" s="28"/>
      <c r="J6937" s="28"/>
      <c r="K6937" s="28"/>
      <c r="L6937" s="28"/>
      <c r="M6937" s="28"/>
      <c r="N6937" s="28"/>
      <c r="O6937" s="28"/>
      <c r="P6937" s="60"/>
      <c r="Q6937" s="60"/>
      <c r="R6937" s="60"/>
      <c r="S6937" s="60"/>
      <c r="T6937" s="60"/>
      <c r="U6937" s="60"/>
      <c r="V6937" s="46"/>
      <c r="W6937" s="28"/>
      <c r="X6937" s="28"/>
      <c r="Y6937" s="28"/>
      <c r="AA6937" s="77"/>
      <c r="AB6937" s="28"/>
      <c r="AC6937" s="28"/>
      <c r="AD6937" s="28"/>
      <c r="AE6937" s="28"/>
      <c r="AF6937" s="28"/>
      <c r="AG6937" s="28"/>
      <c r="AH6937" s="28"/>
      <c r="AI6937" s="28"/>
      <c r="AJ6937" s="28"/>
      <c r="AK6937" s="28"/>
      <c r="AL6937" s="28"/>
      <c r="AM6937" s="28"/>
      <c r="AN6937" s="28"/>
      <c r="AO6937" s="28"/>
      <c r="AP6937" s="28"/>
      <c r="AQ6937" s="28"/>
      <c r="AR6937" s="28"/>
      <c r="AS6937" s="28"/>
      <c r="AT6937" s="96"/>
      <c r="AU6937" s="28"/>
      <c r="AV6937" s="28"/>
      <c r="AW6937" s="28"/>
      <c r="AX6937" s="28"/>
      <c r="AY6937" s="28"/>
      <c r="AZ6937" s="28"/>
      <c r="BA6937" s="28"/>
      <c r="BB6937" s="28"/>
      <c r="BC6937" s="28"/>
      <c r="BD6937" s="28"/>
      <c r="BE6937" s="28"/>
    </row>
    <row r="6938" spans="3:57" ht="14.25" customHeight="1">
      <c r="C6938" s="46"/>
      <c r="D6938" s="28"/>
      <c r="E6938" s="28"/>
      <c r="F6938" s="28"/>
      <c r="G6938" s="28"/>
      <c r="H6938" s="28"/>
      <c r="I6938" s="28"/>
      <c r="J6938" s="28"/>
      <c r="K6938" s="28"/>
      <c r="L6938" s="28"/>
      <c r="M6938" s="28"/>
      <c r="N6938" s="28"/>
      <c r="O6938" s="28"/>
      <c r="P6938" s="60"/>
      <c r="Q6938" s="60"/>
      <c r="R6938" s="60"/>
      <c r="S6938" s="60"/>
      <c r="T6938" s="60"/>
      <c r="U6938" s="60"/>
      <c r="V6938" s="46"/>
      <c r="W6938" s="28"/>
      <c r="X6938" s="28"/>
      <c r="Y6938" s="28"/>
      <c r="AA6938" s="77"/>
      <c r="AB6938" s="28"/>
      <c r="AC6938" s="28"/>
      <c r="AD6938" s="28"/>
      <c r="AE6938" s="28"/>
      <c r="AF6938" s="28"/>
      <c r="AG6938" s="28"/>
      <c r="AH6938" s="28"/>
      <c r="AI6938" s="28"/>
      <c r="AJ6938" s="28"/>
      <c r="AK6938" s="28"/>
      <c r="AL6938" s="28"/>
      <c r="AM6938" s="28"/>
      <c r="AN6938" s="28"/>
      <c r="AO6938" s="28"/>
      <c r="AP6938" s="28"/>
      <c r="AQ6938" s="28"/>
      <c r="AR6938" s="28"/>
      <c r="AS6938" s="28"/>
      <c r="AT6938" s="96"/>
      <c r="AU6938" s="28"/>
      <c r="AV6938" s="28"/>
      <c r="AW6938" s="28"/>
      <c r="AX6938" s="28"/>
      <c r="AY6938" s="28"/>
      <c r="AZ6938" s="28"/>
      <c r="BA6938" s="28"/>
      <c r="BB6938" s="28"/>
      <c r="BC6938" s="28"/>
      <c r="BD6938" s="28"/>
      <c r="BE6938" s="28"/>
    </row>
    <row r="6939" spans="3:57" ht="14.25" customHeight="1">
      <c r="C6939" s="46"/>
      <c r="D6939" s="28"/>
      <c r="E6939" s="28"/>
      <c r="F6939" s="28"/>
      <c r="G6939" s="28"/>
      <c r="H6939" s="28"/>
      <c r="I6939" s="28"/>
      <c r="J6939" s="28"/>
      <c r="K6939" s="28"/>
      <c r="L6939" s="28"/>
      <c r="M6939" s="28"/>
      <c r="N6939" s="28"/>
      <c r="O6939" s="28"/>
      <c r="P6939" s="60"/>
      <c r="Q6939" s="60"/>
      <c r="R6939" s="60"/>
      <c r="S6939" s="60"/>
      <c r="T6939" s="60"/>
      <c r="U6939" s="60"/>
      <c r="V6939" s="46"/>
      <c r="W6939" s="28"/>
      <c r="X6939" s="28"/>
      <c r="Y6939" s="28"/>
      <c r="AA6939" s="77"/>
      <c r="AB6939" s="28"/>
      <c r="AC6939" s="28"/>
      <c r="AD6939" s="28"/>
      <c r="AE6939" s="28"/>
      <c r="AF6939" s="28"/>
      <c r="AG6939" s="28"/>
      <c r="AH6939" s="28"/>
      <c r="AI6939" s="28"/>
      <c r="AJ6939" s="28"/>
      <c r="AK6939" s="28"/>
      <c r="AL6939" s="28"/>
      <c r="AM6939" s="28"/>
      <c r="AN6939" s="28"/>
      <c r="AO6939" s="28"/>
      <c r="AP6939" s="28"/>
      <c r="AQ6939" s="28"/>
      <c r="AR6939" s="28"/>
      <c r="AS6939" s="28"/>
      <c r="AT6939" s="96"/>
      <c r="AU6939" s="28"/>
      <c r="AV6939" s="28"/>
      <c r="AW6939" s="28"/>
      <c r="AX6939" s="28"/>
      <c r="AY6939" s="28"/>
      <c r="AZ6939" s="28"/>
      <c r="BA6939" s="28"/>
      <c r="BB6939" s="28"/>
      <c r="BC6939" s="28"/>
      <c r="BD6939" s="28"/>
      <c r="BE6939" s="28"/>
    </row>
    <row r="6940" spans="3:57" ht="14.25" customHeight="1">
      <c r="C6940" s="46"/>
      <c r="D6940" s="28"/>
      <c r="E6940" s="28"/>
      <c r="F6940" s="28"/>
      <c r="G6940" s="28"/>
      <c r="H6940" s="28"/>
      <c r="I6940" s="28"/>
      <c r="J6940" s="28"/>
      <c r="K6940" s="28"/>
      <c r="L6940" s="28"/>
      <c r="M6940" s="28"/>
      <c r="N6940" s="28"/>
      <c r="O6940" s="28"/>
      <c r="P6940" s="60"/>
      <c r="Q6940" s="60"/>
      <c r="R6940" s="60"/>
      <c r="S6940" s="60"/>
      <c r="T6940" s="60"/>
      <c r="U6940" s="60"/>
      <c r="V6940" s="46"/>
      <c r="W6940" s="28"/>
      <c r="X6940" s="28"/>
      <c r="Y6940" s="28"/>
      <c r="AA6940" s="77"/>
      <c r="AB6940" s="28"/>
      <c r="AC6940" s="28"/>
      <c r="AD6940" s="28"/>
      <c r="AE6940" s="28"/>
      <c r="AF6940" s="28"/>
      <c r="AG6940" s="28"/>
      <c r="AH6940" s="28"/>
      <c r="AI6940" s="28"/>
      <c r="AJ6940" s="28"/>
      <c r="AK6940" s="28"/>
      <c r="AL6940" s="28"/>
      <c r="AM6940" s="28"/>
      <c r="AN6940" s="28"/>
      <c r="AO6940" s="28"/>
      <c r="AP6940" s="28"/>
      <c r="AQ6940" s="28"/>
      <c r="AR6940" s="28"/>
      <c r="AS6940" s="28"/>
      <c r="AT6940" s="96"/>
      <c r="AU6940" s="28"/>
      <c r="AV6940" s="28"/>
      <c r="AW6940" s="28"/>
      <c r="AX6940" s="28"/>
      <c r="AY6940" s="28"/>
      <c r="AZ6940" s="28"/>
      <c r="BA6940" s="28"/>
      <c r="BB6940" s="28"/>
      <c r="BC6940" s="28"/>
      <c r="BD6940" s="28"/>
      <c r="BE6940" s="28"/>
    </row>
    <row r="6941" spans="3:57" ht="14.25" customHeight="1">
      <c r="C6941" s="46"/>
      <c r="D6941" s="28"/>
      <c r="E6941" s="28"/>
      <c r="F6941" s="28"/>
      <c r="G6941" s="28"/>
      <c r="H6941" s="28"/>
      <c r="I6941" s="28"/>
      <c r="J6941" s="28"/>
      <c r="K6941" s="28"/>
      <c r="L6941" s="28"/>
      <c r="M6941" s="28"/>
      <c r="N6941" s="28"/>
      <c r="O6941" s="28"/>
      <c r="P6941" s="60"/>
      <c r="Q6941" s="60"/>
      <c r="R6941" s="60"/>
      <c r="S6941" s="60"/>
      <c r="T6941" s="60"/>
      <c r="U6941" s="60"/>
      <c r="V6941" s="46"/>
      <c r="W6941" s="28"/>
      <c r="X6941" s="28"/>
      <c r="Y6941" s="28"/>
      <c r="AA6941" s="77"/>
      <c r="AB6941" s="28"/>
      <c r="AC6941" s="28"/>
      <c r="AD6941" s="28"/>
      <c r="AE6941" s="28"/>
      <c r="AF6941" s="28"/>
      <c r="AG6941" s="28"/>
      <c r="AH6941" s="28"/>
      <c r="AI6941" s="28"/>
      <c r="AJ6941" s="28"/>
      <c r="AK6941" s="28"/>
      <c r="AL6941" s="28"/>
      <c r="AM6941" s="28"/>
      <c r="AN6941" s="28"/>
      <c r="AO6941" s="28"/>
      <c r="AP6941" s="28"/>
      <c r="AQ6941" s="28"/>
      <c r="AR6941" s="28"/>
      <c r="AS6941" s="28"/>
      <c r="AT6941" s="96"/>
      <c r="AU6941" s="28"/>
      <c r="AV6941" s="28"/>
      <c r="AW6941" s="28"/>
      <c r="AX6941" s="28"/>
      <c r="AY6941" s="28"/>
      <c r="AZ6941" s="28"/>
      <c r="BA6941" s="28"/>
      <c r="BB6941" s="28"/>
      <c r="BC6941" s="28"/>
      <c r="BD6941" s="28"/>
      <c r="BE6941" s="28"/>
    </row>
    <row r="6942" spans="3:57" ht="14.25" customHeight="1">
      <c r="C6942" s="46"/>
      <c r="D6942" s="28"/>
      <c r="E6942" s="28"/>
      <c r="F6942" s="28"/>
      <c r="G6942" s="28"/>
      <c r="H6942" s="28"/>
      <c r="I6942" s="28"/>
      <c r="J6942" s="28"/>
      <c r="K6942" s="28"/>
      <c r="L6942" s="28"/>
      <c r="M6942" s="28"/>
      <c r="N6942" s="28"/>
      <c r="O6942" s="28"/>
      <c r="P6942" s="60"/>
      <c r="Q6942" s="60"/>
      <c r="R6942" s="60"/>
      <c r="S6942" s="60"/>
      <c r="T6942" s="60"/>
      <c r="U6942" s="60"/>
      <c r="V6942" s="46"/>
      <c r="W6942" s="28"/>
      <c r="X6942" s="28"/>
      <c r="Y6942" s="28"/>
      <c r="AA6942" s="77"/>
      <c r="AB6942" s="28"/>
      <c r="AC6942" s="28"/>
      <c r="AD6942" s="28"/>
      <c r="AE6942" s="28"/>
      <c r="AF6942" s="28"/>
      <c r="AG6942" s="28"/>
      <c r="AH6942" s="28"/>
      <c r="AI6942" s="28"/>
      <c r="AJ6942" s="28"/>
      <c r="AK6942" s="28"/>
      <c r="AL6942" s="28"/>
      <c r="AM6942" s="28"/>
      <c r="AN6942" s="28"/>
      <c r="AO6942" s="28"/>
      <c r="AP6942" s="28"/>
      <c r="AQ6942" s="28"/>
      <c r="AR6942" s="28"/>
      <c r="AS6942" s="28"/>
      <c r="AT6942" s="96"/>
      <c r="AU6942" s="28"/>
      <c r="AV6942" s="28"/>
      <c r="AW6942" s="28"/>
      <c r="AX6942" s="28"/>
      <c r="AY6942" s="28"/>
      <c r="AZ6942" s="28"/>
      <c r="BA6942" s="28"/>
      <c r="BB6942" s="28"/>
      <c r="BC6942" s="28"/>
      <c r="BD6942" s="28"/>
      <c r="BE6942" s="28"/>
    </row>
    <row r="6943" spans="3:57" ht="14.25" customHeight="1">
      <c r="C6943" s="46"/>
      <c r="D6943" s="28"/>
      <c r="E6943" s="28"/>
      <c r="F6943" s="28"/>
      <c r="G6943" s="28"/>
      <c r="H6943" s="28"/>
      <c r="I6943" s="28"/>
      <c r="J6943" s="28"/>
      <c r="K6943" s="28"/>
      <c r="L6943" s="28"/>
      <c r="M6943" s="28"/>
      <c r="N6943" s="28"/>
      <c r="O6943" s="28"/>
      <c r="P6943" s="60"/>
      <c r="Q6943" s="60"/>
      <c r="R6943" s="60"/>
      <c r="S6943" s="60"/>
      <c r="T6943" s="60"/>
      <c r="U6943" s="60"/>
      <c r="V6943" s="46"/>
      <c r="W6943" s="28"/>
      <c r="X6943" s="28"/>
      <c r="Y6943" s="28"/>
      <c r="AA6943" s="77"/>
      <c r="AB6943" s="28"/>
      <c r="AC6943" s="28"/>
      <c r="AD6943" s="28"/>
      <c r="AE6943" s="28"/>
      <c r="AF6943" s="28"/>
      <c r="AG6943" s="28"/>
      <c r="AH6943" s="28"/>
      <c r="AI6943" s="28"/>
      <c r="AJ6943" s="28"/>
      <c r="AK6943" s="28"/>
      <c r="AL6943" s="28"/>
      <c r="AM6943" s="28"/>
      <c r="AN6943" s="28"/>
      <c r="AO6943" s="28"/>
      <c r="AP6943" s="28"/>
      <c r="AQ6943" s="28"/>
      <c r="AR6943" s="28"/>
      <c r="AS6943" s="28"/>
      <c r="AT6943" s="96"/>
      <c r="AU6943" s="28"/>
      <c r="AV6943" s="28"/>
      <c r="AW6943" s="28"/>
      <c r="AX6943" s="28"/>
      <c r="AY6943" s="28"/>
      <c r="AZ6943" s="28"/>
      <c r="BA6943" s="28"/>
      <c r="BB6943" s="28"/>
      <c r="BC6943" s="28"/>
      <c r="BD6943" s="28"/>
      <c r="BE6943" s="28"/>
    </row>
    <row r="6944" spans="3:57" ht="14.25" customHeight="1">
      <c r="C6944" s="46"/>
      <c r="D6944" s="28"/>
      <c r="E6944" s="28"/>
      <c r="F6944" s="28"/>
      <c r="G6944" s="28"/>
      <c r="H6944" s="28"/>
      <c r="I6944" s="28"/>
      <c r="J6944" s="28"/>
      <c r="K6944" s="28"/>
      <c r="L6944" s="28"/>
      <c r="M6944" s="28"/>
      <c r="N6944" s="28"/>
      <c r="O6944" s="28"/>
      <c r="P6944" s="60"/>
      <c r="Q6944" s="60"/>
      <c r="R6944" s="60"/>
      <c r="S6944" s="60"/>
      <c r="T6944" s="60"/>
      <c r="U6944" s="60"/>
      <c r="V6944" s="46"/>
      <c r="W6944" s="28"/>
      <c r="X6944" s="28"/>
      <c r="Y6944" s="28"/>
      <c r="AA6944" s="77"/>
      <c r="AB6944" s="28"/>
      <c r="AC6944" s="28"/>
      <c r="AD6944" s="28"/>
      <c r="AE6944" s="28"/>
      <c r="AF6944" s="28"/>
      <c r="AG6944" s="28"/>
      <c r="AH6944" s="28"/>
      <c r="AI6944" s="28"/>
      <c r="AJ6944" s="28"/>
      <c r="AK6944" s="28"/>
      <c r="AL6944" s="28"/>
      <c r="AM6944" s="28"/>
      <c r="AN6944" s="28"/>
      <c r="AO6944" s="28"/>
      <c r="AP6944" s="28"/>
      <c r="AQ6944" s="28"/>
      <c r="AR6944" s="28"/>
      <c r="AS6944" s="28"/>
      <c r="AT6944" s="96"/>
      <c r="AU6944" s="28"/>
      <c r="AV6944" s="28"/>
      <c r="AW6944" s="28"/>
      <c r="AX6944" s="28"/>
      <c r="AY6944" s="28"/>
      <c r="AZ6944" s="28"/>
      <c r="BA6944" s="28"/>
      <c r="BB6944" s="28"/>
      <c r="BC6944" s="28"/>
      <c r="BD6944" s="28"/>
      <c r="BE6944" s="28"/>
    </row>
    <row r="6945" spans="3:57" ht="14.25" customHeight="1">
      <c r="C6945" s="46"/>
      <c r="D6945" s="28"/>
      <c r="E6945" s="28"/>
      <c r="F6945" s="28"/>
      <c r="G6945" s="28"/>
      <c r="H6945" s="28"/>
      <c r="I6945" s="28"/>
      <c r="J6945" s="28"/>
      <c r="K6945" s="28"/>
      <c r="L6945" s="28"/>
      <c r="M6945" s="28"/>
      <c r="N6945" s="28"/>
      <c r="O6945" s="28"/>
      <c r="P6945" s="60"/>
      <c r="Q6945" s="60"/>
      <c r="R6945" s="60"/>
      <c r="S6945" s="60"/>
      <c r="T6945" s="60"/>
      <c r="U6945" s="60"/>
      <c r="V6945" s="46"/>
      <c r="W6945" s="28"/>
      <c r="X6945" s="28"/>
      <c r="Y6945" s="28"/>
      <c r="AA6945" s="77"/>
      <c r="AB6945" s="28"/>
      <c r="AC6945" s="28"/>
      <c r="AD6945" s="28"/>
      <c r="AE6945" s="28"/>
      <c r="AF6945" s="28"/>
      <c r="AG6945" s="28"/>
      <c r="AH6945" s="28"/>
      <c r="AI6945" s="28"/>
      <c r="AJ6945" s="28"/>
      <c r="AK6945" s="28"/>
      <c r="AL6945" s="28"/>
      <c r="AM6945" s="28"/>
      <c r="AN6945" s="28"/>
      <c r="AO6945" s="28"/>
      <c r="AP6945" s="28"/>
      <c r="AQ6945" s="28"/>
      <c r="AR6945" s="28"/>
      <c r="AS6945" s="28"/>
      <c r="AT6945" s="96"/>
      <c r="AU6945" s="28"/>
      <c r="AV6945" s="28"/>
      <c r="AW6945" s="28"/>
      <c r="AX6945" s="28"/>
      <c r="AY6945" s="28"/>
      <c r="AZ6945" s="28"/>
      <c r="BA6945" s="28"/>
      <c r="BB6945" s="28"/>
      <c r="BC6945" s="28"/>
      <c r="BD6945" s="28"/>
      <c r="BE6945" s="28"/>
    </row>
    <row r="6946" spans="3:57" ht="14.25" customHeight="1">
      <c r="C6946" s="46"/>
      <c r="D6946" s="28"/>
      <c r="E6946" s="28"/>
      <c r="F6946" s="28"/>
      <c r="G6946" s="28"/>
      <c r="H6946" s="28"/>
      <c r="I6946" s="28"/>
      <c r="J6946" s="28"/>
      <c r="K6946" s="28"/>
      <c r="L6946" s="28"/>
      <c r="M6946" s="28"/>
      <c r="N6946" s="28"/>
      <c r="O6946" s="28"/>
      <c r="P6946" s="60"/>
      <c r="Q6946" s="60"/>
      <c r="R6946" s="60"/>
      <c r="S6946" s="60"/>
      <c r="T6946" s="60"/>
      <c r="U6946" s="60"/>
      <c r="V6946" s="46"/>
      <c r="W6946" s="28"/>
      <c r="X6946" s="28"/>
      <c r="Y6946" s="28"/>
      <c r="AA6946" s="77"/>
      <c r="AB6946" s="28"/>
      <c r="AC6946" s="28"/>
      <c r="AD6946" s="28"/>
      <c r="AE6946" s="28"/>
      <c r="AF6946" s="28"/>
      <c r="AG6946" s="28"/>
      <c r="AH6946" s="28"/>
      <c r="AI6946" s="28"/>
      <c r="AJ6946" s="28"/>
      <c r="AK6946" s="28"/>
      <c r="AL6946" s="28"/>
      <c r="AM6946" s="28"/>
      <c r="AN6946" s="28"/>
      <c r="AO6946" s="28"/>
      <c r="AP6946" s="28"/>
      <c r="AQ6946" s="28"/>
      <c r="AR6946" s="28"/>
      <c r="AS6946" s="28"/>
      <c r="AT6946" s="96"/>
      <c r="AU6946" s="28"/>
      <c r="AV6946" s="28"/>
      <c r="AW6946" s="28"/>
      <c r="AX6946" s="28"/>
      <c r="AY6946" s="28"/>
      <c r="AZ6946" s="28"/>
      <c r="BA6946" s="28"/>
      <c r="BB6946" s="28"/>
      <c r="BC6946" s="28"/>
      <c r="BD6946" s="28"/>
      <c r="BE6946" s="28"/>
    </row>
    <row r="6947" spans="3:57" ht="14.25" customHeight="1">
      <c r="C6947" s="46"/>
      <c r="D6947" s="28"/>
      <c r="E6947" s="28"/>
      <c r="F6947" s="28"/>
      <c r="G6947" s="28"/>
      <c r="H6947" s="28"/>
      <c r="I6947" s="28"/>
      <c r="J6947" s="28"/>
      <c r="K6947" s="28"/>
      <c r="L6947" s="28"/>
      <c r="M6947" s="28"/>
      <c r="N6947" s="28"/>
      <c r="O6947" s="28"/>
      <c r="P6947" s="60"/>
      <c r="Q6947" s="60"/>
      <c r="R6947" s="60"/>
      <c r="S6947" s="60"/>
      <c r="T6947" s="60"/>
      <c r="U6947" s="60"/>
      <c r="V6947" s="46"/>
      <c r="W6947" s="28"/>
      <c r="X6947" s="28"/>
      <c r="Y6947" s="28"/>
      <c r="AA6947" s="77"/>
      <c r="AB6947" s="28"/>
      <c r="AC6947" s="28"/>
      <c r="AD6947" s="28"/>
      <c r="AE6947" s="28"/>
      <c r="AF6947" s="28"/>
      <c r="AG6947" s="28"/>
      <c r="AH6947" s="28"/>
      <c r="AI6947" s="28"/>
      <c r="AJ6947" s="28"/>
      <c r="AK6947" s="28"/>
      <c r="AL6947" s="28"/>
      <c r="AM6947" s="28"/>
      <c r="AN6947" s="28"/>
      <c r="AO6947" s="28"/>
      <c r="AP6947" s="28"/>
      <c r="AQ6947" s="28"/>
      <c r="AR6947" s="28"/>
      <c r="AS6947" s="28"/>
      <c r="AT6947" s="96"/>
      <c r="AU6947" s="28"/>
      <c r="AV6947" s="28"/>
      <c r="AW6947" s="28"/>
      <c r="AX6947" s="28"/>
      <c r="AY6947" s="28"/>
      <c r="AZ6947" s="28"/>
      <c r="BA6947" s="28"/>
      <c r="BB6947" s="28"/>
      <c r="BC6947" s="28"/>
      <c r="BD6947" s="28"/>
      <c r="BE6947" s="28"/>
    </row>
    <row r="6948" spans="3:57" ht="14.25" customHeight="1">
      <c r="C6948" s="46"/>
      <c r="D6948" s="28"/>
      <c r="E6948" s="28"/>
      <c r="F6948" s="28"/>
      <c r="G6948" s="28"/>
      <c r="H6948" s="28"/>
      <c r="I6948" s="28"/>
      <c r="J6948" s="28"/>
      <c r="K6948" s="28"/>
      <c r="L6948" s="28"/>
      <c r="M6948" s="28"/>
      <c r="N6948" s="28"/>
      <c r="O6948" s="28"/>
      <c r="P6948" s="60"/>
      <c r="Q6948" s="60"/>
      <c r="R6948" s="60"/>
      <c r="S6948" s="60"/>
      <c r="T6948" s="60"/>
      <c r="U6948" s="60"/>
      <c r="V6948" s="46"/>
      <c r="W6948" s="28"/>
      <c r="X6948" s="28"/>
      <c r="Y6948" s="28"/>
      <c r="AA6948" s="77"/>
      <c r="AB6948" s="28"/>
      <c r="AC6948" s="28"/>
      <c r="AD6948" s="28"/>
      <c r="AE6948" s="28"/>
      <c r="AF6948" s="28"/>
      <c r="AG6948" s="28"/>
      <c r="AH6948" s="28"/>
      <c r="AI6948" s="28"/>
      <c r="AJ6948" s="28"/>
      <c r="AK6948" s="28"/>
      <c r="AL6948" s="28"/>
      <c r="AM6948" s="28"/>
      <c r="AN6948" s="28"/>
      <c r="AO6948" s="28"/>
      <c r="AP6948" s="28"/>
      <c r="AQ6948" s="28"/>
      <c r="AR6948" s="28"/>
      <c r="AS6948" s="28"/>
      <c r="AT6948" s="96"/>
      <c r="AU6948" s="28"/>
      <c r="AV6948" s="28"/>
      <c r="AW6948" s="28"/>
      <c r="AX6948" s="28"/>
      <c r="AY6948" s="28"/>
      <c r="AZ6948" s="28"/>
      <c r="BA6948" s="28"/>
      <c r="BB6948" s="28"/>
      <c r="BC6948" s="28"/>
      <c r="BD6948" s="28"/>
      <c r="BE6948" s="28"/>
    </row>
    <row r="6949" spans="3:57" ht="14.25" customHeight="1">
      <c r="C6949" s="46"/>
      <c r="D6949" s="28"/>
      <c r="E6949" s="28"/>
      <c r="F6949" s="28"/>
      <c r="G6949" s="28"/>
      <c r="H6949" s="28"/>
      <c r="I6949" s="28"/>
      <c r="J6949" s="28"/>
      <c r="K6949" s="28"/>
      <c r="L6949" s="28"/>
      <c r="M6949" s="28"/>
      <c r="N6949" s="28"/>
      <c r="O6949" s="28"/>
      <c r="P6949" s="60"/>
      <c r="Q6949" s="60"/>
      <c r="R6949" s="60"/>
      <c r="S6949" s="60"/>
      <c r="T6949" s="60"/>
      <c r="U6949" s="60"/>
      <c r="V6949" s="46"/>
      <c r="W6949" s="28"/>
      <c r="X6949" s="28"/>
      <c r="Y6949" s="28"/>
      <c r="AA6949" s="77"/>
      <c r="AB6949" s="28"/>
      <c r="AC6949" s="28"/>
      <c r="AD6949" s="28"/>
      <c r="AE6949" s="28"/>
      <c r="AF6949" s="28"/>
      <c r="AG6949" s="28"/>
      <c r="AH6949" s="28"/>
      <c r="AI6949" s="28"/>
      <c r="AJ6949" s="28"/>
      <c r="AK6949" s="28"/>
      <c r="AL6949" s="28"/>
      <c r="AM6949" s="28"/>
      <c r="AN6949" s="28"/>
      <c r="AO6949" s="28"/>
      <c r="AP6949" s="28"/>
      <c r="AQ6949" s="28"/>
      <c r="AR6949" s="28"/>
      <c r="AS6949" s="28"/>
      <c r="AT6949" s="96"/>
      <c r="AU6949" s="28"/>
      <c r="AV6949" s="28"/>
      <c r="AW6949" s="28"/>
      <c r="AX6949" s="28"/>
      <c r="AY6949" s="28"/>
      <c r="AZ6949" s="28"/>
      <c r="BA6949" s="28"/>
      <c r="BB6949" s="28"/>
      <c r="BC6949" s="28"/>
      <c r="BD6949" s="28"/>
      <c r="BE6949" s="28"/>
    </row>
    <row r="6950" spans="3:57" ht="14.25" customHeight="1">
      <c r="C6950" s="46"/>
      <c r="D6950" s="28"/>
      <c r="E6950" s="28"/>
      <c r="F6950" s="28"/>
      <c r="G6950" s="28"/>
      <c r="H6950" s="28"/>
      <c r="I6950" s="28"/>
      <c r="J6950" s="28"/>
      <c r="K6950" s="28"/>
      <c r="L6950" s="28"/>
      <c r="M6950" s="28"/>
      <c r="N6950" s="28"/>
      <c r="O6950" s="28"/>
      <c r="P6950" s="60"/>
      <c r="Q6950" s="60"/>
      <c r="R6950" s="60"/>
      <c r="S6950" s="60"/>
      <c r="T6950" s="60"/>
      <c r="U6950" s="60"/>
      <c r="V6950" s="46"/>
      <c r="W6950" s="28"/>
      <c r="X6950" s="28"/>
      <c r="Y6950" s="28"/>
      <c r="AA6950" s="77"/>
      <c r="AB6950" s="28"/>
      <c r="AC6950" s="28"/>
      <c r="AD6950" s="28"/>
      <c r="AE6950" s="28"/>
      <c r="AF6950" s="28"/>
      <c r="AG6950" s="28"/>
      <c r="AH6950" s="28"/>
      <c r="AI6950" s="28"/>
      <c r="AJ6950" s="28"/>
      <c r="AK6950" s="28"/>
      <c r="AL6950" s="28"/>
      <c r="AM6950" s="28"/>
      <c r="AN6950" s="28"/>
      <c r="AO6950" s="28"/>
      <c r="AP6950" s="28"/>
      <c r="AQ6950" s="28"/>
      <c r="AR6950" s="28"/>
      <c r="AS6950" s="28"/>
      <c r="AT6950" s="96"/>
      <c r="AU6950" s="28"/>
      <c r="AV6950" s="28"/>
      <c r="AW6950" s="28"/>
      <c r="AX6950" s="28"/>
      <c r="AY6950" s="28"/>
      <c r="AZ6950" s="28"/>
      <c r="BA6950" s="28"/>
      <c r="BB6950" s="28"/>
      <c r="BC6950" s="28"/>
      <c r="BD6950" s="28"/>
      <c r="BE6950" s="28"/>
    </row>
    <row r="6951" spans="3:57" ht="14.25" customHeight="1">
      <c r="C6951" s="46"/>
      <c r="D6951" s="28"/>
      <c r="E6951" s="28"/>
      <c r="F6951" s="28"/>
      <c r="G6951" s="28"/>
      <c r="H6951" s="28"/>
      <c r="I6951" s="28"/>
      <c r="J6951" s="28"/>
      <c r="K6951" s="28"/>
      <c r="L6951" s="28"/>
      <c r="M6951" s="28"/>
      <c r="N6951" s="28"/>
      <c r="O6951" s="28"/>
      <c r="P6951" s="60"/>
      <c r="Q6951" s="60"/>
      <c r="R6951" s="60"/>
      <c r="S6951" s="60"/>
      <c r="T6951" s="60"/>
      <c r="U6951" s="60"/>
      <c r="V6951" s="46"/>
      <c r="W6951" s="28"/>
      <c r="X6951" s="28"/>
      <c r="Y6951" s="28"/>
      <c r="AA6951" s="77"/>
      <c r="AB6951" s="28"/>
      <c r="AC6951" s="28"/>
      <c r="AD6951" s="28"/>
      <c r="AE6951" s="28"/>
      <c r="AF6951" s="28"/>
      <c r="AG6951" s="28"/>
      <c r="AH6951" s="28"/>
      <c r="AI6951" s="28"/>
      <c r="AJ6951" s="28"/>
      <c r="AK6951" s="28"/>
      <c r="AL6951" s="28"/>
      <c r="AM6951" s="28"/>
      <c r="AN6951" s="28"/>
      <c r="AO6951" s="28"/>
      <c r="AP6951" s="28"/>
      <c r="AQ6951" s="28"/>
      <c r="AR6951" s="28"/>
      <c r="AS6951" s="28"/>
      <c r="AT6951" s="96"/>
      <c r="AU6951" s="28"/>
      <c r="AV6951" s="28"/>
      <c r="AW6951" s="28"/>
      <c r="AX6951" s="28"/>
      <c r="AY6951" s="28"/>
      <c r="AZ6951" s="28"/>
      <c r="BA6951" s="28"/>
      <c r="BB6951" s="28"/>
      <c r="BC6951" s="28"/>
      <c r="BD6951" s="28"/>
      <c r="BE6951" s="28"/>
    </row>
    <row r="6952" spans="3:57" ht="14.25" customHeight="1">
      <c r="C6952" s="46"/>
      <c r="D6952" s="28"/>
      <c r="E6952" s="28"/>
      <c r="F6952" s="28"/>
      <c r="G6952" s="28"/>
      <c r="H6952" s="28"/>
      <c r="I6952" s="28"/>
      <c r="J6952" s="28"/>
      <c r="K6952" s="28"/>
      <c r="L6952" s="28"/>
      <c r="M6952" s="28"/>
      <c r="N6952" s="28"/>
      <c r="O6952" s="28"/>
      <c r="P6952" s="60"/>
      <c r="Q6952" s="60"/>
      <c r="R6952" s="60"/>
      <c r="S6952" s="60"/>
      <c r="T6952" s="60"/>
      <c r="U6952" s="60"/>
      <c r="V6952" s="46"/>
      <c r="W6952" s="28"/>
      <c r="X6952" s="28"/>
      <c r="Y6952" s="28"/>
      <c r="AA6952" s="77"/>
      <c r="AB6952" s="28"/>
      <c r="AC6952" s="28"/>
      <c r="AD6952" s="28"/>
      <c r="AE6952" s="28"/>
      <c r="AF6952" s="28"/>
      <c r="AG6952" s="28"/>
      <c r="AH6952" s="28"/>
      <c r="AI6952" s="28"/>
      <c r="AJ6952" s="28"/>
      <c r="AK6952" s="28"/>
      <c r="AL6952" s="28"/>
      <c r="AM6952" s="28"/>
      <c r="AN6952" s="28"/>
      <c r="AO6952" s="28"/>
      <c r="AP6952" s="28"/>
      <c r="AQ6952" s="28"/>
      <c r="AR6952" s="28"/>
      <c r="AS6952" s="28"/>
      <c r="AT6952" s="96"/>
      <c r="AU6952" s="28"/>
      <c r="AV6952" s="28"/>
      <c r="AW6952" s="28"/>
      <c r="AX6952" s="28"/>
      <c r="AY6952" s="28"/>
      <c r="AZ6952" s="28"/>
      <c r="BA6952" s="28"/>
      <c r="BB6952" s="28"/>
      <c r="BC6952" s="28"/>
      <c r="BD6952" s="28"/>
      <c r="BE6952" s="28"/>
    </row>
    <row r="6953" spans="3:57" ht="14.25" customHeight="1">
      <c r="C6953" s="46"/>
      <c r="D6953" s="28"/>
      <c r="E6953" s="28"/>
      <c r="F6953" s="28"/>
      <c r="G6953" s="28"/>
      <c r="H6953" s="28"/>
      <c r="I6953" s="28"/>
      <c r="J6953" s="28"/>
      <c r="K6953" s="28"/>
      <c r="L6953" s="28"/>
      <c r="M6953" s="28"/>
      <c r="N6953" s="28"/>
      <c r="O6953" s="28"/>
      <c r="P6953" s="60"/>
      <c r="Q6953" s="60"/>
      <c r="R6953" s="60"/>
      <c r="S6953" s="60"/>
      <c r="T6953" s="60"/>
      <c r="U6953" s="60"/>
      <c r="V6953" s="46"/>
      <c r="W6953" s="28"/>
      <c r="X6953" s="28"/>
      <c r="Y6953" s="28"/>
      <c r="AA6953" s="77"/>
      <c r="AB6953" s="28"/>
      <c r="AC6953" s="28"/>
      <c r="AD6953" s="28"/>
      <c r="AE6953" s="28"/>
      <c r="AF6953" s="28"/>
      <c r="AG6953" s="28"/>
      <c r="AH6953" s="28"/>
      <c r="AI6953" s="28"/>
      <c r="AJ6953" s="28"/>
      <c r="AK6953" s="28"/>
      <c r="AL6953" s="28"/>
      <c r="AM6953" s="28"/>
      <c r="AN6953" s="28"/>
      <c r="AO6953" s="28"/>
      <c r="AP6953" s="28"/>
      <c r="AQ6953" s="28"/>
      <c r="AR6953" s="28"/>
      <c r="AS6953" s="28"/>
      <c r="AT6953" s="96"/>
      <c r="AU6953" s="28"/>
      <c r="AV6953" s="28"/>
      <c r="AW6953" s="28"/>
      <c r="AX6953" s="28"/>
      <c r="AY6953" s="28"/>
      <c r="AZ6953" s="28"/>
      <c r="BA6953" s="28"/>
      <c r="BB6953" s="28"/>
      <c r="BC6953" s="28"/>
      <c r="BD6953" s="28"/>
      <c r="BE6953" s="28"/>
    </row>
    <row r="6954" spans="3:57" ht="14.25" customHeight="1">
      <c r="C6954" s="46"/>
      <c r="D6954" s="28"/>
      <c r="E6954" s="28"/>
      <c r="F6954" s="28"/>
      <c r="G6954" s="28"/>
      <c r="H6954" s="28"/>
      <c r="I6954" s="28"/>
      <c r="J6954" s="28"/>
      <c r="K6954" s="28"/>
      <c r="L6954" s="28"/>
      <c r="M6954" s="28"/>
      <c r="N6954" s="28"/>
      <c r="O6954" s="28"/>
      <c r="P6954" s="60"/>
      <c r="Q6954" s="60"/>
      <c r="R6954" s="60"/>
      <c r="S6954" s="60"/>
      <c r="T6954" s="60"/>
      <c r="U6954" s="60"/>
      <c r="V6954" s="46"/>
      <c r="W6954" s="28"/>
      <c r="X6954" s="28"/>
      <c r="Y6954" s="28"/>
      <c r="AA6954" s="77"/>
      <c r="AB6954" s="28"/>
      <c r="AC6954" s="28"/>
      <c r="AD6954" s="28"/>
      <c r="AE6954" s="28"/>
      <c r="AF6954" s="28"/>
      <c r="AG6954" s="28"/>
      <c r="AH6954" s="28"/>
      <c r="AI6954" s="28"/>
      <c r="AJ6954" s="28"/>
      <c r="AK6954" s="28"/>
      <c r="AL6954" s="28"/>
      <c r="AM6954" s="28"/>
      <c r="AN6954" s="28"/>
      <c r="AO6954" s="28"/>
      <c r="AP6954" s="28"/>
      <c r="AQ6954" s="28"/>
      <c r="AR6954" s="28"/>
      <c r="AS6954" s="28"/>
      <c r="AT6954" s="96"/>
      <c r="AU6954" s="28"/>
      <c r="AV6954" s="28"/>
      <c r="AW6954" s="28"/>
      <c r="AX6954" s="28"/>
      <c r="AY6954" s="28"/>
      <c r="AZ6954" s="28"/>
      <c r="BA6954" s="28"/>
      <c r="BB6954" s="28"/>
      <c r="BC6954" s="28"/>
      <c r="BD6954" s="28"/>
      <c r="BE6954" s="28"/>
    </row>
    <row r="6955" spans="3:57" ht="14.25" customHeight="1">
      <c r="C6955" s="46"/>
      <c r="D6955" s="28"/>
      <c r="E6955" s="28"/>
      <c r="F6955" s="28"/>
      <c r="G6955" s="28"/>
      <c r="H6955" s="28"/>
      <c r="I6955" s="28"/>
      <c r="J6955" s="28"/>
      <c r="K6955" s="28"/>
      <c r="L6955" s="28"/>
      <c r="M6955" s="28"/>
      <c r="N6955" s="28"/>
      <c r="O6955" s="28"/>
      <c r="P6955" s="60"/>
      <c r="Q6955" s="60"/>
      <c r="R6955" s="60"/>
      <c r="S6955" s="60"/>
      <c r="T6955" s="60"/>
      <c r="U6955" s="60"/>
      <c r="V6955" s="46"/>
      <c r="W6955" s="28"/>
      <c r="X6955" s="28"/>
      <c r="Y6955" s="28"/>
      <c r="AA6955" s="77"/>
      <c r="AB6955" s="28"/>
      <c r="AC6955" s="28"/>
      <c r="AD6955" s="28"/>
      <c r="AE6955" s="28"/>
      <c r="AF6955" s="28"/>
      <c r="AG6955" s="28"/>
      <c r="AH6955" s="28"/>
      <c r="AI6955" s="28"/>
      <c r="AJ6955" s="28"/>
      <c r="AK6955" s="28"/>
      <c r="AL6955" s="28"/>
      <c r="AM6955" s="28"/>
      <c r="AN6955" s="28"/>
      <c r="AO6955" s="28"/>
      <c r="AP6955" s="28"/>
      <c r="AQ6955" s="28"/>
      <c r="AR6955" s="28"/>
      <c r="AS6955" s="28"/>
      <c r="AT6955" s="96"/>
      <c r="AU6955" s="28"/>
      <c r="AV6955" s="28"/>
      <c r="AW6955" s="28"/>
      <c r="AX6955" s="28"/>
      <c r="AY6955" s="28"/>
      <c r="AZ6955" s="28"/>
      <c r="BA6955" s="28"/>
      <c r="BB6955" s="28"/>
      <c r="BC6955" s="28"/>
      <c r="BD6955" s="28"/>
      <c r="BE6955" s="28"/>
    </row>
    <row r="6956" spans="3:57" ht="14.25" customHeight="1">
      <c r="C6956" s="46"/>
      <c r="D6956" s="28"/>
      <c r="E6956" s="28"/>
      <c r="F6956" s="28"/>
      <c r="G6956" s="28"/>
      <c r="H6956" s="28"/>
      <c r="I6956" s="28"/>
      <c r="J6956" s="28"/>
      <c r="K6956" s="28"/>
      <c r="L6956" s="28"/>
      <c r="M6956" s="28"/>
      <c r="N6956" s="28"/>
      <c r="O6956" s="28"/>
      <c r="P6956" s="60"/>
      <c r="Q6956" s="60"/>
      <c r="R6956" s="60"/>
      <c r="S6956" s="60"/>
      <c r="T6956" s="60"/>
      <c r="U6956" s="60"/>
      <c r="V6956" s="46"/>
      <c r="W6956" s="28"/>
      <c r="X6956" s="28"/>
      <c r="Y6956" s="28"/>
      <c r="AA6956" s="77"/>
      <c r="AB6956" s="28"/>
      <c r="AC6956" s="28"/>
      <c r="AD6956" s="28"/>
      <c r="AE6956" s="28"/>
      <c r="AF6956" s="28"/>
      <c r="AG6956" s="28"/>
      <c r="AH6956" s="28"/>
      <c r="AI6956" s="28"/>
      <c r="AJ6956" s="28"/>
      <c r="AK6956" s="28"/>
      <c r="AL6956" s="28"/>
      <c r="AM6956" s="28"/>
      <c r="AN6956" s="28"/>
      <c r="AO6956" s="28"/>
      <c r="AP6956" s="28"/>
      <c r="AQ6956" s="28"/>
      <c r="AR6956" s="28"/>
      <c r="AS6956" s="28"/>
      <c r="AT6956" s="96"/>
      <c r="AU6956" s="28"/>
      <c r="AV6956" s="28"/>
      <c r="AW6956" s="28"/>
      <c r="AX6956" s="28"/>
      <c r="AY6956" s="28"/>
      <c r="AZ6956" s="28"/>
      <c r="BA6956" s="28"/>
      <c r="BB6956" s="28"/>
      <c r="BC6956" s="28"/>
      <c r="BD6956" s="28"/>
      <c r="BE6956" s="28"/>
    </row>
    <row r="6957" spans="3:57" ht="14.25" customHeight="1">
      <c r="C6957" s="46"/>
      <c r="D6957" s="28"/>
      <c r="E6957" s="28"/>
      <c r="F6957" s="28"/>
      <c r="G6957" s="28"/>
      <c r="H6957" s="28"/>
      <c r="I6957" s="28"/>
      <c r="J6957" s="28"/>
      <c r="K6957" s="28"/>
      <c r="L6957" s="28"/>
      <c r="M6957" s="28"/>
      <c r="N6957" s="28"/>
      <c r="O6957" s="28"/>
      <c r="P6957" s="60"/>
      <c r="Q6957" s="60"/>
      <c r="R6957" s="60"/>
      <c r="S6957" s="60"/>
      <c r="T6957" s="60"/>
      <c r="U6957" s="60"/>
      <c r="V6957" s="46"/>
      <c r="W6957" s="28"/>
      <c r="X6957" s="28"/>
      <c r="Y6957" s="28"/>
      <c r="AA6957" s="77"/>
      <c r="AB6957" s="28"/>
      <c r="AC6957" s="28"/>
      <c r="AD6957" s="28"/>
      <c r="AE6957" s="28"/>
      <c r="AF6957" s="28"/>
      <c r="AG6957" s="28"/>
      <c r="AH6957" s="28"/>
      <c r="AI6957" s="28"/>
      <c r="AJ6957" s="28"/>
      <c r="AK6957" s="28"/>
      <c r="AL6957" s="28"/>
      <c r="AM6957" s="28"/>
      <c r="AN6957" s="28"/>
      <c r="AO6957" s="28"/>
      <c r="AP6957" s="28"/>
      <c r="AQ6957" s="28"/>
      <c r="AR6957" s="28"/>
      <c r="AS6957" s="28"/>
      <c r="AT6957" s="96"/>
      <c r="AU6957" s="28"/>
      <c r="AV6957" s="28"/>
      <c r="AW6957" s="28"/>
      <c r="AX6957" s="28"/>
      <c r="AY6957" s="28"/>
      <c r="AZ6957" s="28"/>
      <c r="BA6957" s="28"/>
      <c r="BB6957" s="28"/>
      <c r="BC6957" s="28"/>
      <c r="BD6957" s="28"/>
      <c r="BE6957" s="28"/>
    </row>
    <row r="6958" spans="3:57" ht="14.25" customHeight="1">
      <c r="C6958" s="46"/>
      <c r="D6958" s="28"/>
      <c r="E6958" s="28"/>
      <c r="F6958" s="28"/>
      <c r="G6958" s="28"/>
      <c r="H6958" s="28"/>
      <c r="I6958" s="28"/>
      <c r="J6958" s="28"/>
      <c r="K6958" s="28"/>
      <c r="L6958" s="28"/>
      <c r="M6958" s="28"/>
      <c r="N6958" s="28"/>
      <c r="O6958" s="28"/>
      <c r="P6958" s="60"/>
      <c r="Q6958" s="60"/>
      <c r="R6958" s="60"/>
      <c r="S6958" s="60"/>
      <c r="T6958" s="60"/>
      <c r="U6958" s="60"/>
      <c r="V6958" s="46"/>
      <c r="W6958" s="28"/>
      <c r="X6958" s="28"/>
      <c r="Y6958" s="28"/>
      <c r="AA6958" s="77"/>
      <c r="AB6958" s="28"/>
      <c r="AC6958" s="28"/>
      <c r="AD6958" s="28"/>
      <c r="AE6958" s="28"/>
      <c r="AF6958" s="28"/>
      <c r="AG6958" s="28"/>
      <c r="AH6958" s="28"/>
      <c r="AI6958" s="28"/>
      <c r="AJ6958" s="28"/>
      <c r="AK6958" s="28"/>
      <c r="AL6958" s="28"/>
      <c r="AM6958" s="28"/>
      <c r="AN6958" s="28"/>
      <c r="AO6958" s="28"/>
      <c r="AP6958" s="28"/>
      <c r="AQ6958" s="28"/>
      <c r="AR6958" s="28"/>
      <c r="AS6958" s="28"/>
      <c r="AT6958" s="96"/>
      <c r="AU6958" s="28"/>
      <c r="AV6958" s="28"/>
      <c r="AW6958" s="28"/>
      <c r="AX6958" s="28"/>
      <c r="AY6958" s="28"/>
      <c r="AZ6958" s="28"/>
      <c r="BA6958" s="28"/>
      <c r="BB6958" s="28"/>
      <c r="BC6958" s="28"/>
      <c r="BD6958" s="28"/>
      <c r="BE6958" s="28"/>
    </row>
    <row r="6959" spans="3:57" ht="14.25" customHeight="1">
      <c r="C6959" s="46"/>
      <c r="D6959" s="28"/>
      <c r="E6959" s="28"/>
      <c r="F6959" s="28"/>
      <c r="G6959" s="28"/>
      <c r="H6959" s="28"/>
      <c r="I6959" s="28"/>
      <c r="J6959" s="28"/>
      <c r="K6959" s="28"/>
      <c r="L6959" s="28"/>
      <c r="M6959" s="28"/>
      <c r="N6959" s="28"/>
      <c r="O6959" s="28"/>
      <c r="P6959" s="60"/>
      <c r="Q6959" s="60"/>
      <c r="R6959" s="60"/>
      <c r="S6959" s="60"/>
      <c r="T6959" s="60"/>
      <c r="U6959" s="60"/>
      <c r="V6959" s="46"/>
      <c r="W6959" s="28"/>
      <c r="X6959" s="28"/>
      <c r="Y6959" s="28"/>
      <c r="AA6959" s="77"/>
      <c r="AB6959" s="28"/>
      <c r="AC6959" s="28"/>
      <c r="AD6959" s="28"/>
      <c r="AE6959" s="28"/>
      <c r="AF6959" s="28"/>
      <c r="AG6959" s="28"/>
      <c r="AH6959" s="28"/>
      <c r="AI6959" s="28"/>
      <c r="AJ6959" s="28"/>
      <c r="AK6959" s="28"/>
      <c r="AL6959" s="28"/>
      <c r="AM6959" s="28"/>
      <c r="AN6959" s="28"/>
      <c r="AO6959" s="28"/>
      <c r="AP6959" s="28"/>
      <c r="AQ6959" s="28"/>
      <c r="AR6959" s="28"/>
      <c r="AS6959" s="28"/>
      <c r="AT6959" s="96"/>
      <c r="AU6959" s="28"/>
      <c r="AV6959" s="28"/>
      <c r="AW6959" s="28"/>
      <c r="AX6959" s="28"/>
      <c r="AY6959" s="28"/>
      <c r="AZ6959" s="28"/>
      <c r="BA6959" s="28"/>
      <c r="BB6959" s="28"/>
      <c r="BC6959" s="28"/>
      <c r="BD6959" s="28"/>
      <c r="BE6959" s="28"/>
    </row>
    <row r="6960" spans="3:57" ht="14.25" customHeight="1">
      <c r="C6960" s="46"/>
      <c r="D6960" s="28"/>
      <c r="E6960" s="28"/>
      <c r="F6960" s="28"/>
      <c r="G6960" s="28"/>
      <c r="H6960" s="28"/>
      <c r="I6960" s="28"/>
      <c r="J6960" s="28"/>
      <c r="K6960" s="28"/>
      <c r="L6960" s="28"/>
      <c r="M6960" s="28"/>
      <c r="N6960" s="28"/>
      <c r="O6960" s="28"/>
      <c r="P6960" s="60"/>
      <c r="Q6960" s="60"/>
      <c r="R6960" s="60"/>
      <c r="S6960" s="60"/>
      <c r="T6960" s="60"/>
      <c r="U6960" s="60"/>
      <c r="V6960" s="46"/>
      <c r="W6960" s="28"/>
      <c r="X6960" s="28"/>
      <c r="Y6960" s="28"/>
      <c r="AA6960" s="77"/>
      <c r="AB6960" s="28"/>
      <c r="AC6960" s="28"/>
      <c r="AD6960" s="28"/>
      <c r="AE6960" s="28"/>
      <c r="AF6960" s="28"/>
      <c r="AG6960" s="28"/>
      <c r="AH6960" s="28"/>
      <c r="AI6960" s="28"/>
      <c r="AJ6960" s="28"/>
      <c r="AK6960" s="28"/>
      <c r="AL6960" s="28"/>
      <c r="AM6960" s="28"/>
      <c r="AN6960" s="28"/>
      <c r="AO6960" s="28"/>
      <c r="AP6960" s="28"/>
      <c r="AQ6960" s="28"/>
      <c r="AR6960" s="28"/>
      <c r="AS6960" s="28"/>
      <c r="AT6960" s="96"/>
      <c r="AU6960" s="28"/>
      <c r="AV6960" s="28"/>
      <c r="AW6960" s="28"/>
      <c r="AX6960" s="28"/>
      <c r="AY6960" s="28"/>
      <c r="AZ6960" s="28"/>
      <c r="BA6960" s="28"/>
      <c r="BB6960" s="28"/>
      <c r="BC6960" s="28"/>
      <c r="BD6960" s="28"/>
      <c r="BE6960" s="28"/>
    </row>
    <row r="6961" spans="3:57" ht="14.25" customHeight="1">
      <c r="C6961" s="46"/>
      <c r="D6961" s="28"/>
      <c r="E6961" s="28"/>
      <c r="F6961" s="28"/>
      <c r="G6961" s="28"/>
      <c r="H6961" s="28"/>
      <c r="I6961" s="28"/>
      <c r="J6961" s="28"/>
      <c r="K6961" s="28"/>
      <c r="L6961" s="28"/>
      <c r="M6961" s="28"/>
      <c r="N6961" s="28"/>
      <c r="O6961" s="28"/>
      <c r="P6961" s="60"/>
      <c r="Q6961" s="60"/>
      <c r="R6961" s="60"/>
      <c r="S6961" s="60"/>
      <c r="T6961" s="60"/>
      <c r="U6961" s="60"/>
      <c r="V6961" s="46"/>
      <c r="W6961" s="28"/>
      <c r="X6961" s="28"/>
      <c r="Y6961" s="28"/>
      <c r="AA6961" s="77"/>
      <c r="AB6961" s="28"/>
      <c r="AC6961" s="28"/>
      <c r="AD6961" s="28"/>
      <c r="AE6961" s="28"/>
      <c r="AF6961" s="28"/>
      <c r="AG6961" s="28"/>
      <c r="AH6961" s="28"/>
      <c r="AI6961" s="28"/>
      <c r="AJ6961" s="28"/>
      <c r="AK6961" s="28"/>
      <c r="AL6961" s="28"/>
      <c r="AM6961" s="28"/>
      <c r="AN6961" s="28"/>
      <c r="AO6961" s="28"/>
      <c r="AP6961" s="28"/>
      <c r="AQ6961" s="28"/>
      <c r="AR6961" s="28"/>
      <c r="AS6961" s="28"/>
      <c r="AT6961" s="96"/>
      <c r="AU6961" s="28"/>
      <c r="AV6961" s="28"/>
      <c r="AW6961" s="28"/>
      <c r="AX6961" s="28"/>
      <c r="AY6961" s="28"/>
      <c r="AZ6961" s="28"/>
      <c r="BA6961" s="28"/>
      <c r="BB6961" s="28"/>
      <c r="BC6961" s="28"/>
      <c r="BD6961" s="28"/>
      <c r="BE6961" s="28"/>
    </row>
    <row r="6962" spans="3:57" ht="14.25" customHeight="1">
      <c r="C6962" s="46"/>
      <c r="D6962" s="28"/>
      <c r="E6962" s="28"/>
      <c r="F6962" s="28"/>
      <c r="G6962" s="28"/>
      <c r="H6962" s="28"/>
      <c r="I6962" s="28"/>
      <c r="J6962" s="28"/>
      <c r="K6962" s="28"/>
      <c r="L6962" s="28"/>
      <c r="M6962" s="28"/>
      <c r="N6962" s="28"/>
      <c r="O6962" s="28"/>
      <c r="P6962" s="60"/>
      <c r="Q6962" s="60"/>
      <c r="R6962" s="60"/>
      <c r="S6962" s="60"/>
      <c r="T6962" s="60"/>
      <c r="U6962" s="60"/>
      <c r="V6962" s="46"/>
      <c r="W6962" s="28"/>
      <c r="X6962" s="28"/>
      <c r="Y6962" s="28"/>
      <c r="AA6962" s="77"/>
      <c r="AB6962" s="28"/>
      <c r="AC6962" s="28"/>
      <c r="AD6962" s="28"/>
      <c r="AE6962" s="28"/>
      <c r="AF6962" s="28"/>
      <c r="AG6962" s="28"/>
      <c r="AH6962" s="28"/>
      <c r="AI6962" s="28"/>
      <c r="AJ6962" s="28"/>
      <c r="AK6962" s="28"/>
      <c r="AL6962" s="28"/>
      <c r="AM6962" s="28"/>
      <c r="AN6962" s="28"/>
      <c r="AO6962" s="28"/>
      <c r="AP6962" s="28"/>
      <c r="AQ6962" s="28"/>
      <c r="AR6962" s="28"/>
      <c r="AS6962" s="28"/>
      <c r="AT6962" s="96"/>
      <c r="AU6962" s="28"/>
      <c r="AV6962" s="28"/>
      <c r="AW6962" s="28"/>
      <c r="AX6962" s="28"/>
      <c r="AY6962" s="28"/>
      <c r="AZ6962" s="28"/>
      <c r="BA6962" s="28"/>
      <c r="BB6962" s="28"/>
      <c r="BC6962" s="28"/>
      <c r="BD6962" s="28"/>
      <c r="BE6962" s="28"/>
    </row>
    <row r="6963" spans="3:57" ht="14.25" customHeight="1">
      <c r="C6963" s="46"/>
      <c r="D6963" s="28"/>
      <c r="E6963" s="28"/>
      <c r="F6963" s="28"/>
      <c r="G6963" s="28"/>
      <c r="H6963" s="28"/>
      <c r="I6963" s="28"/>
      <c r="J6963" s="28"/>
      <c r="K6963" s="28"/>
      <c r="L6963" s="28"/>
      <c r="M6963" s="28"/>
      <c r="N6963" s="28"/>
      <c r="O6963" s="28"/>
      <c r="P6963" s="60"/>
      <c r="Q6963" s="60"/>
      <c r="R6963" s="60"/>
      <c r="S6963" s="60"/>
      <c r="T6963" s="60"/>
      <c r="U6963" s="60"/>
      <c r="V6963" s="46"/>
      <c r="W6963" s="28"/>
      <c r="X6963" s="28"/>
      <c r="Y6963" s="28"/>
      <c r="AA6963" s="77"/>
      <c r="AB6963" s="28"/>
      <c r="AC6963" s="28"/>
      <c r="AD6963" s="28"/>
      <c r="AE6963" s="28"/>
      <c r="AF6963" s="28"/>
      <c r="AG6963" s="28"/>
      <c r="AH6963" s="28"/>
      <c r="AI6963" s="28"/>
      <c r="AJ6963" s="28"/>
      <c r="AK6963" s="28"/>
      <c r="AL6963" s="28"/>
      <c r="AM6963" s="28"/>
      <c r="AN6963" s="28"/>
      <c r="AO6963" s="28"/>
      <c r="AP6963" s="28"/>
      <c r="AQ6963" s="28"/>
      <c r="AR6963" s="28"/>
      <c r="AS6963" s="28"/>
      <c r="AT6963" s="96"/>
      <c r="AU6963" s="28"/>
      <c r="AV6963" s="28"/>
      <c r="AW6963" s="28"/>
      <c r="AX6963" s="28"/>
      <c r="AY6963" s="28"/>
      <c r="AZ6963" s="28"/>
      <c r="BA6963" s="28"/>
      <c r="BB6963" s="28"/>
      <c r="BC6963" s="28"/>
      <c r="BD6963" s="28"/>
      <c r="BE6963" s="28"/>
    </row>
    <row r="6964" spans="3:57" ht="14.25" customHeight="1">
      <c r="C6964" s="46"/>
      <c r="D6964" s="28"/>
      <c r="E6964" s="28"/>
      <c r="F6964" s="28"/>
      <c r="G6964" s="28"/>
      <c r="H6964" s="28"/>
      <c r="I6964" s="28"/>
      <c r="J6964" s="28"/>
      <c r="K6964" s="28"/>
      <c r="L6964" s="28"/>
      <c r="M6964" s="28"/>
      <c r="N6964" s="28"/>
      <c r="O6964" s="28"/>
      <c r="P6964" s="60"/>
      <c r="Q6964" s="60"/>
      <c r="R6964" s="60"/>
      <c r="S6964" s="60"/>
      <c r="T6964" s="60"/>
      <c r="U6964" s="60"/>
      <c r="V6964" s="46"/>
      <c r="W6964" s="28"/>
      <c r="X6964" s="28"/>
      <c r="Y6964" s="28"/>
      <c r="AA6964" s="77"/>
      <c r="AB6964" s="28"/>
      <c r="AC6964" s="28"/>
      <c r="AD6964" s="28"/>
      <c r="AE6964" s="28"/>
      <c r="AF6964" s="28"/>
      <c r="AG6964" s="28"/>
      <c r="AH6964" s="28"/>
      <c r="AI6964" s="28"/>
      <c r="AJ6964" s="28"/>
      <c r="AK6964" s="28"/>
      <c r="AL6964" s="28"/>
      <c r="AM6964" s="28"/>
      <c r="AN6964" s="28"/>
      <c r="AO6964" s="28"/>
      <c r="AP6964" s="28"/>
      <c r="AQ6964" s="28"/>
      <c r="AR6964" s="28"/>
      <c r="AS6964" s="28"/>
      <c r="AT6964" s="96"/>
      <c r="AU6964" s="28"/>
      <c r="AV6964" s="28"/>
      <c r="AW6964" s="28"/>
      <c r="AX6964" s="28"/>
      <c r="AY6964" s="28"/>
      <c r="AZ6964" s="28"/>
      <c r="BA6964" s="28"/>
      <c r="BB6964" s="28"/>
      <c r="BC6964" s="28"/>
      <c r="BD6964" s="28"/>
      <c r="BE6964" s="28"/>
    </row>
    <row r="6965" spans="3:57" ht="14.25" customHeight="1">
      <c r="C6965" s="46"/>
      <c r="D6965" s="28"/>
      <c r="E6965" s="28"/>
      <c r="F6965" s="28"/>
      <c r="G6965" s="28"/>
      <c r="H6965" s="28"/>
      <c r="I6965" s="28"/>
      <c r="J6965" s="28"/>
      <c r="K6965" s="28"/>
      <c r="L6965" s="28"/>
      <c r="M6965" s="28"/>
      <c r="N6965" s="28"/>
      <c r="O6965" s="28"/>
      <c r="P6965" s="60"/>
      <c r="Q6965" s="60"/>
      <c r="R6965" s="60"/>
      <c r="S6965" s="60"/>
      <c r="T6965" s="60"/>
      <c r="U6965" s="60"/>
      <c r="V6965" s="46"/>
      <c r="W6965" s="28"/>
      <c r="X6965" s="28"/>
      <c r="Y6965" s="28"/>
      <c r="AA6965" s="77"/>
      <c r="AB6965" s="28"/>
      <c r="AC6965" s="28"/>
      <c r="AD6965" s="28"/>
      <c r="AE6965" s="28"/>
      <c r="AF6965" s="28"/>
      <c r="AG6965" s="28"/>
      <c r="AH6965" s="28"/>
      <c r="AI6965" s="28"/>
      <c r="AJ6965" s="28"/>
      <c r="AK6965" s="28"/>
      <c r="AL6965" s="28"/>
      <c r="AM6965" s="28"/>
      <c r="AN6965" s="28"/>
      <c r="AO6965" s="28"/>
      <c r="AP6965" s="28"/>
      <c r="AQ6965" s="28"/>
      <c r="AR6965" s="28"/>
      <c r="AS6965" s="28"/>
      <c r="AT6965" s="96"/>
      <c r="AU6965" s="28"/>
      <c r="AV6965" s="28"/>
      <c r="AW6965" s="28"/>
      <c r="AX6965" s="28"/>
      <c r="AY6965" s="28"/>
      <c r="AZ6965" s="28"/>
      <c r="BA6965" s="28"/>
      <c r="BB6965" s="28"/>
      <c r="BC6965" s="28"/>
      <c r="BD6965" s="28"/>
      <c r="BE6965" s="28"/>
    </row>
    <row r="6966" spans="3:57" ht="14.25" customHeight="1">
      <c r="C6966" s="46"/>
      <c r="D6966" s="28"/>
      <c r="E6966" s="28"/>
      <c r="F6966" s="28"/>
      <c r="G6966" s="28"/>
      <c r="H6966" s="28"/>
      <c r="I6966" s="28"/>
      <c r="J6966" s="28"/>
      <c r="K6966" s="28"/>
      <c r="L6966" s="28"/>
      <c r="M6966" s="28"/>
      <c r="N6966" s="28"/>
      <c r="O6966" s="28"/>
      <c r="P6966" s="60"/>
      <c r="Q6966" s="60"/>
      <c r="R6966" s="60"/>
      <c r="S6966" s="60"/>
      <c r="T6966" s="60"/>
      <c r="U6966" s="60"/>
      <c r="V6966" s="46"/>
      <c r="W6966" s="28"/>
      <c r="X6966" s="28"/>
      <c r="Y6966" s="28"/>
      <c r="AA6966" s="77"/>
      <c r="AB6966" s="28"/>
      <c r="AC6966" s="28"/>
      <c r="AD6966" s="28"/>
      <c r="AE6966" s="28"/>
      <c r="AF6966" s="28"/>
      <c r="AG6966" s="28"/>
      <c r="AH6966" s="28"/>
      <c r="AI6966" s="28"/>
      <c r="AJ6966" s="28"/>
      <c r="AK6966" s="28"/>
      <c r="AL6966" s="28"/>
      <c r="AM6966" s="28"/>
      <c r="AN6966" s="28"/>
      <c r="AO6966" s="28"/>
      <c r="AP6966" s="28"/>
      <c r="AQ6966" s="28"/>
      <c r="AR6966" s="28"/>
      <c r="AS6966" s="28"/>
      <c r="AT6966" s="96"/>
      <c r="AU6966" s="28"/>
      <c r="AV6966" s="28"/>
      <c r="AW6966" s="28"/>
      <c r="AX6966" s="28"/>
      <c r="AY6966" s="28"/>
      <c r="AZ6966" s="28"/>
      <c r="BA6966" s="28"/>
      <c r="BB6966" s="28"/>
      <c r="BC6966" s="28"/>
      <c r="BD6966" s="28"/>
      <c r="BE6966" s="28"/>
    </row>
    <row r="6967" spans="3:57" ht="14.25" customHeight="1">
      <c r="C6967" s="46"/>
      <c r="D6967" s="28"/>
      <c r="E6967" s="28"/>
      <c r="F6967" s="28"/>
      <c r="G6967" s="28"/>
      <c r="H6967" s="28"/>
      <c r="I6967" s="28"/>
      <c r="J6967" s="28"/>
      <c r="K6967" s="28"/>
      <c r="L6967" s="28"/>
      <c r="M6967" s="28"/>
      <c r="N6967" s="28"/>
      <c r="O6967" s="28"/>
      <c r="P6967" s="60"/>
      <c r="Q6967" s="60"/>
      <c r="R6967" s="60"/>
      <c r="S6967" s="60"/>
      <c r="T6967" s="60"/>
      <c r="U6967" s="60"/>
      <c r="V6967" s="46"/>
      <c r="W6967" s="28"/>
      <c r="X6967" s="28"/>
      <c r="Y6967" s="28"/>
      <c r="AA6967" s="77"/>
      <c r="AB6967" s="28"/>
      <c r="AC6967" s="28"/>
      <c r="AD6967" s="28"/>
      <c r="AE6967" s="28"/>
      <c r="AF6967" s="28"/>
      <c r="AG6967" s="28"/>
      <c r="AH6967" s="28"/>
      <c r="AI6967" s="28"/>
      <c r="AJ6967" s="28"/>
      <c r="AK6967" s="28"/>
      <c r="AL6967" s="28"/>
      <c r="AM6967" s="28"/>
      <c r="AN6967" s="28"/>
      <c r="AO6967" s="28"/>
      <c r="AP6967" s="28"/>
      <c r="AQ6967" s="28"/>
      <c r="AR6967" s="28"/>
      <c r="AS6967" s="28"/>
      <c r="AT6967" s="96"/>
      <c r="AU6967" s="28"/>
      <c r="AV6967" s="28"/>
      <c r="AW6967" s="28"/>
      <c r="AX6967" s="28"/>
      <c r="AY6967" s="28"/>
      <c r="AZ6967" s="28"/>
      <c r="BA6967" s="28"/>
      <c r="BB6967" s="28"/>
      <c r="BC6967" s="28"/>
      <c r="BD6967" s="28"/>
      <c r="BE6967" s="28"/>
    </row>
    <row r="6968" spans="3:57" ht="14.25" customHeight="1">
      <c r="C6968" s="46"/>
      <c r="D6968" s="28"/>
      <c r="E6968" s="28"/>
      <c r="F6968" s="28"/>
      <c r="G6968" s="28"/>
      <c r="H6968" s="28"/>
      <c r="I6968" s="28"/>
      <c r="J6968" s="28"/>
      <c r="K6968" s="28"/>
      <c r="L6968" s="28"/>
      <c r="M6968" s="28"/>
      <c r="N6968" s="28"/>
      <c r="O6968" s="28"/>
      <c r="P6968" s="60"/>
      <c r="Q6968" s="60"/>
      <c r="R6968" s="60"/>
      <c r="S6968" s="60"/>
      <c r="T6968" s="60"/>
      <c r="U6968" s="60"/>
      <c r="V6968" s="46"/>
      <c r="W6968" s="28"/>
      <c r="X6968" s="28"/>
      <c r="Y6968" s="28"/>
      <c r="AA6968" s="77"/>
      <c r="AB6968" s="28"/>
      <c r="AC6968" s="28"/>
      <c r="AD6968" s="28"/>
      <c r="AE6968" s="28"/>
      <c r="AF6968" s="28"/>
      <c r="AG6968" s="28"/>
      <c r="AH6968" s="28"/>
      <c r="AI6968" s="28"/>
      <c r="AJ6968" s="28"/>
      <c r="AK6968" s="28"/>
      <c r="AL6968" s="28"/>
      <c r="AM6968" s="28"/>
      <c r="AN6968" s="28"/>
      <c r="AO6968" s="28"/>
      <c r="AP6968" s="28"/>
      <c r="AQ6968" s="28"/>
      <c r="AR6968" s="28"/>
      <c r="AS6968" s="28"/>
      <c r="AT6968" s="96"/>
      <c r="AU6968" s="28"/>
      <c r="AV6968" s="28"/>
      <c r="AW6968" s="28"/>
      <c r="AX6968" s="28"/>
      <c r="AY6968" s="28"/>
      <c r="AZ6968" s="28"/>
      <c r="BA6968" s="28"/>
      <c r="BB6968" s="28"/>
      <c r="BC6968" s="28"/>
      <c r="BD6968" s="28"/>
      <c r="BE6968" s="28"/>
    </row>
    <row r="6969" spans="3:57" ht="14.25" customHeight="1">
      <c r="C6969" s="46"/>
      <c r="D6969" s="28"/>
      <c r="E6969" s="28"/>
      <c r="F6969" s="28"/>
      <c r="G6969" s="28"/>
      <c r="H6969" s="28"/>
      <c r="I6969" s="28"/>
      <c r="J6969" s="28"/>
      <c r="K6969" s="28"/>
      <c r="L6969" s="28"/>
      <c r="M6969" s="28"/>
      <c r="N6969" s="28"/>
      <c r="O6969" s="28"/>
      <c r="P6969" s="60"/>
      <c r="Q6969" s="60"/>
      <c r="R6969" s="60"/>
      <c r="S6969" s="60"/>
      <c r="T6969" s="60"/>
      <c r="U6969" s="60"/>
      <c r="V6969" s="46"/>
      <c r="W6969" s="28"/>
      <c r="X6969" s="28"/>
      <c r="Y6969" s="28"/>
      <c r="AA6969" s="77"/>
      <c r="AB6969" s="28"/>
      <c r="AC6969" s="28"/>
      <c r="AD6969" s="28"/>
      <c r="AE6969" s="28"/>
      <c r="AF6969" s="28"/>
      <c r="AG6969" s="28"/>
      <c r="AH6969" s="28"/>
      <c r="AI6969" s="28"/>
      <c r="AJ6969" s="28"/>
      <c r="AK6969" s="28"/>
      <c r="AL6969" s="28"/>
      <c r="AM6969" s="28"/>
      <c r="AN6969" s="28"/>
      <c r="AO6969" s="28"/>
      <c r="AP6969" s="28"/>
      <c r="AQ6969" s="28"/>
      <c r="AR6969" s="28"/>
      <c r="AS6969" s="28"/>
      <c r="AT6969" s="96"/>
      <c r="AU6969" s="28"/>
      <c r="AV6969" s="28"/>
      <c r="AW6969" s="28"/>
      <c r="AX6969" s="28"/>
      <c r="AY6969" s="28"/>
      <c r="AZ6969" s="28"/>
      <c r="BA6969" s="28"/>
      <c r="BB6969" s="28"/>
      <c r="BC6969" s="28"/>
      <c r="BD6969" s="28"/>
      <c r="BE6969" s="28"/>
    </row>
    <row r="6970" spans="3:57" ht="14.25" customHeight="1">
      <c r="C6970" s="46"/>
      <c r="D6970" s="28"/>
      <c r="E6970" s="28"/>
      <c r="F6970" s="28"/>
      <c r="G6970" s="28"/>
      <c r="H6970" s="28"/>
      <c r="I6970" s="28"/>
      <c r="J6970" s="28"/>
      <c r="K6970" s="28"/>
      <c r="L6970" s="28"/>
      <c r="M6970" s="28"/>
      <c r="N6970" s="28"/>
      <c r="O6970" s="28"/>
      <c r="P6970" s="60"/>
      <c r="Q6970" s="60"/>
      <c r="R6970" s="60"/>
      <c r="S6970" s="60"/>
      <c r="T6970" s="60"/>
      <c r="U6970" s="60"/>
      <c r="V6970" s="46"/>
      <c r="W6970" s="28"/>
      <c r="X6970" s="28"/>
      <c r="Y6970" s="28"/>
      <c r="AA6970" s="77"/>
      <c r="AB6970" s="28"/>
      <c r="AC6970" s="28"/>
      <c r="AD6970" s="28"/>
      <c r="AE6970" s="28"/>
      <c r="AF6970" s="28"/>
      <c r="AG6970" s="28"/>
      <c r="AH6970" s="28"/>
      <c r="AI6970" s="28"/>
      <c r="AJ6970" s="28"/>
      <c r="AK6970" s="28"/>
      <c r="AL6970" s="28"/>
      <c r="AM6970" s="28"/>
      <c r="AN6970" s="28"/>
      <c r="AO6970" s="28"/>
      <c r="AP6970" s="28"/>
      <c r="AQ6970" s="28"/>
      <c r="AR6970" s="28"/>
      <c r="AS6970" s="28"/>
      <c r="AT6970" s="96"/>
      <c r="AU6970" s="28"/>
      <c r="AV6970" s="28"/>
      <c r="AW6970" s="28"/>
      <c r="AX6970" s="28"/>
      <c r="AY6970" s="28"/>
      <c r="AZ6970" s="28"/>
      <c r="BA6970" s="28"/>
      <c r="BB6970" s="28"/>
      <c r="BC6970" s="28"/>
      <c r="BD6970" s="28"/>
      <c r="BE6970" s="28"/>
    </row>
    <row r="6971" spans="3:57" ht="14.25" customHeight="1">
      <c r="C6971" s="46"/>
      <c r="D6971" s="28"/>
      <c r="E6971" s="28"/>
      <c r="F6971" s="28"/>
      <c r="G6971" s="28"/>
      <c r="H6971" s="28"/>
      <c r="I6971" s="28"/>
      <c r="J6971" s="28"/>
      <c r="K6971" s="28"/>
      <c r="L6971" s="28"/>
      <c r="M6971" s="28"/>
      <c r="N6971" s="28"/>
      <c r="O6971" s="28"/>
      <c r="P6971" s="60"/>
      <c r="Q6971" s="60"/>
      <c r="R6971" s="60"/>
      <c r="S6971" s="60"/>
      <c r="T6971" s="60"/>
      <c r="U6971" s="60"/>
      <c r="V6971" s="46"/>
      <c r="W6971" s="28"/>
      <c r="X6971" s="28"/>
      <c r="Y6971" s="28"/>
      <c r="AA6971" s="77"/>
      <c r="AB6971" s="28"/>
      <c r="AC6971" s="28"/>
      <c r="AD6971" s="28"/>
      <c r="AE6971" s="28"/>
      <c r="AF6971" s="28"/>
      <c r="AG6971" s="28"/>
      <c r="AH6971" s="28"/>
      <c r="AI6971" s="28"/>
      <c r="AJ6971" s="28"/>
      <c r="AK6971" s="28"/>
      <c r="AL6971" s="28"/>
      <c r="AM6971" s="28"/>
      <c r="AN6971" s="28"/>
      <c r="AO6971" s="28"/>
      <c r="AP6971" s="28"/>
      <c r="AQ6971" s="28"/>
      <c r="AR6971" s="28"/>
      <c r="AS6971" s="28"/>
      <c r="AT6971" s="96"/>
      <c r="AU6971" s="28"/>
      <c r="AV6971" s="28"/>
      <c r="AW6971" s="28"/>
      <c r="AX6971" s="28"/>
      <c r="AY6971" s="28"/>
      <c r="AZ6971" s="28"/>
      <c r="BA6971" s="28"/>
      <c r="BB6971" s="28"/>
      <c r="BC6971" s="28"/>
      <c r="BD6971" s="28"/>
      <c r="BE6971" s="28"/>
    </row>
    <row r="6972" spans="3:57" ht="14.25" customHeight="1">
      <c r="C6972" s="46"/>
      <c r="D6972" s="28"/>
      <c r="E6972" s="28"/>
      <c r="F6972" s="28"/>
      <c r="G6972" s="28"/>
      <c r="H6972" s="28"/>
      <c r="I6972" s="28"/>
      <c r="J6972" s="28"/>
      <c r="K6972" s="28"/>
      <c r="L6972" s="28"/>
      <c r="M6972" s="28"/>
      <c r="N6972" s="28"/>
      <c r="O6972" s="28"/>
      <c r="P6972" s="60"/>
      <c r="Q6972" s="60"/>
      <c r="R6972" s="60"/>
      <c r="S6972" s="60"/>
      <c r="T6972" s="60"/>
      <c r="U6972" s="60"/>
      <c r="V6972" s="46"/>
      <c r="W6972" s="28"/>
      <c r="X6972" s="28"/>
      <c r="Y6972" s="28"/>
      <c r="AA6972" s="77"/>
      <c r="AB6972" s="28"/>
      <c r="AC6972" s="28"/>
      <c r="AD6972" s="28"/>
      <c r="AE6972" s="28"/>
      <c r="AF6972" s="28"/>
      <c r="AG6972" s="28"/>
      <c r="AH6972" s="28"/>
      <c r="AI6972" s="28"/>
      <c r="AJ6972" s="28"/>
      <c r="AK6972" s="28"/>
      <c r="AL6972" s="28"/>
      <c r="AM6972" s="28"/>
      <c r="AN6972" s="28"/>
      <c r="AO6972" s="28"/>
      <c r="AP6972" s="28"/>
      <c r="AQ6972" s="28"/>
      <c r="AR6972" s="28"/>
      <c r="AS6972" s="28"/>
      <c r="AT6972" s="96"/>
      <c r="AU6972" s="28"/>
      <c r="AV6972" s="28"/>
      <c r="AW6972" s="28"/>
      <c r="AX6972" s="28"/>
      <c r="AY6972" s="28"/>
      <c r="AZ6972" s="28"/>
      <c r="BA6972" s="28"/>
      <c r="BB6972" s="28"/>
      <c r="BC6972" s="28"/>
      <c r="BD6972" s="28"/>
      <c r="BE6972" s="28"/>
    </row>
    <row r="6973" spans="3:57" ht="14.25" customHeight="1">
      <c r="C6973" s="46"/>
      <c r="D6973" s="28"/>
      <c r="E6973" s="28"/>
      <c r="F6973" s="28"/>
      <c r="G6973" s="28"/>
      <c r="H6973" s="28"/>
      <c r="I6973" s="28"/>
      <c r="J6973" s="28"/>
      <c r="K6973" s="28"/>
      <c r="L6973" s="28"/>
      <c r="M6973" s="28"/>
      <c r="N6973" s="28"/>
      <c r="O6973" s="28"/>
      <c r="P6973" s="60"/>
      <c r="Q6973" s="60"/>
      <c r="R6973" s="60"/>
      <c r="S6973" s="60"/>
      <c r="T6973" s="60"/>
      <c r="U6973" s="60"/>
      <c r="V6973" s="46"/>
      <c r="W6973" s="28"/>
      <c r="X6973" s="28"/>
      <c r="Y6973" s="28"/>
      <c r="AA6973" s="77"/>
      <c r="AB6973" s="28"/>
      <c r="AC6973" s="28"/>
      <c r="AD6973" s="28"/>
      <c r="AE6973" s="28"/>
      <c r="AF6973" s="28"/>
      <c r="AG6973" s="28"/>
      <c r="AH6973" s="28"/>
      <c r="AI6973" s="28"/>
      <c r="AJ6973" s="28"/>
      <c r="AK6973" s="28"/>
      <c r="AL6973" s="28"/>
      <c r="AM6973" s="28"/>
      <c r="AN6973" s="28"/>
      <c r="AO6973" s="28"/>
      <c r="AP6973" s="28"/>
      <c r="AQ6973" s="28"/>
      <c r="AR6973" s="28"/>
      <c r="AS6973" s="28"/>
      <c r="AT6973" s="96"/>
      <c r="AU6973" s="28"/>
      <c r="AV6973" s="28"/>
      <c r="AW6973" s="28"/>
      <c r="AX6973" s="28"/>
      <c r="AY6973" s="28"/>
      <c r="AZ6973" s="28"/>
      <c r="BA6973" s="28"/>
      <c r="BB6973" s="28"/>
      <c r="BC6973" s="28"/>
      <c r="BD6973" s="28"/>
      <c r="BE6973" s="28"/>
    </row>
    <row r="6974" spans="3:57" ht="14.25" customHeight="1">
      <c r="C6974" s="46"/>
      <c r="D6974" s="28"/>
      <c r="E6974" s="28"/>
      <c r="F6974" s="28"/>
      <c r="G6974" s="28"/>
      <c r="H6974" s="28"/>
      <c r="I6974" s="28"/>
      <c r="J6974" s="28"/>
      <c r="K6974" s="28"/>
      <c r="L6974" s="28"/>
      <c r="M6974" s="28"/>
      <c r="N6974" s="28"/>
      <c r="O6974" s="28"/>
      <c r="P6974" s="60"/>
      <c r="Q6974" s="60"/>
      <c r="R6974" s="60"/>
      <c r="S6974" s="60"/>
      <c r="T6974" s="60"/>
      <c r="U6974" s="60"/>
      <c r="V6974" s="46"/>
      <c r="W6974" s="28"/>
      <c r="X6974" s="28"/>
      <c r="Y6974" s="28"/>
      <c r="AA6974" s="77"/>
      <c r="AB6974" s="28"/>
      <c r="AC6974" s="28"/>
      <c r="AD6974" s="28"/>
      <c r="AE6974" s="28"/>
      <c r="AF6974" s="28"/>
      <c r="AG6974" s="28"/>
      <c r="AH6974" s="28"/>
      <c r="AI6974" s="28"/>
      <c r="AJ6974" s="28"/>
      <c r="AK6974" s="28"/>
      <c r="AL6974" s="28"/>
      <c r="AM6974" s="28"/>
      <c r="AN6974" s="28"/>
      <c r="AO6974" s="28"/>
      <c r="AP6974" s="28"/>
      <c r="AQ6974" s="28"/>
      <c r="AR6974" s="28"/>
      <c r="AS6974" s="28"/>
      <c r="AT6974" s="96"/>
      <c r="AU6974" s="28"/>
      <c r="AV6974" s="28"/>
      <c r="AW6974" s="28"/>
      <c r="AX6974" s="28"/>
      <c r="AY6974" s="28"/>
      <c r="AZ6974" s="28"/>
      <c r="BA6974" s="28"/>
      <c r="BB6974" s="28"/>
      <c r="BC6974" s="28"/>
      <c r="BD6974" s="28"/>
      <c r="BE6974" s="28"/>
    </row>
    <row r="6975" spans="3:57" ht="14.25" customHeight="1">
      <c r="C6975" s="46"/>
      <c r="D6975" s="28"/>
      <c r="E6975" s="28"/>
      <c r="F6975" s="28"/>
      <c r="G6975" s="28"/>
      <c r="H6975" s="28"/>
      <c r="I6975" s="28"/>
      <c r="J6975" s="28"/>
      <c r="K6975" s="28"/>
      <c r="L6975" s="28"/>
      <c r="M6975" s="28"/>
      <c r="N6975" s="28"/>
      <c r="O6975" s="28"/>
      <c r="P6975" s="60"/>
      <c r="Q6975" s="60"/>
      <c r="R6975" s="60"/>
      <c r="S6975" s="60"/>
      <c r="T6975" s="60"/>
      <c r="U6975" s="60"/>
      <c r="V6975" s="46"/>
      <c r="W6975" s="28"/>
      <c r="X6975" s="28"/>
      <c r="Y6975" s="28"/>
      <c r="AA6975" s="77"/>
      <c r="AB6975" s="28"/>
      <c r="AC6975" s="28"/>
      <c r="AD6975" s="28"/>
      <c r="AE6975" s="28"/>
      <c r="AF6975" s="28"/>
      <c r="AG6975" s="28"/>
      <c r="AH6975" s="28"/>
      <c r="AI6975" s="28"/>
      <c r="AJ6975" s="28"/>
      <c r="AK6975" s="28"/>
      <c r="AL6975" s="28"/>
      <c r="AM6975" s="28"/>
      <c r="AN6975" s="28"/>
      <c r="AO6975" s="28"/>
      <c r="AP6975" s="28"/>
      <c r="AQ6975" s="28"/>
      <c r="AR6975" s="28"/>
      <c r="AS6975" s="28"/>
      <c r="AT6975" s="96"/>
      <c r="AU6975" s="28"/>
      <c r="AV6975" s="28"/>
      <c r="AW6975" s="28"/>
      <c r="AX6975" s="28"/>
      <c r="AY6975" s="28"/>
      <c r="AZ6975" s="28"/>
      <c r="BA6975" s="28"/>
      <c r="BB6975" s="28"/>
      <c r="BC6975" s="28"/>
      <c r="BD6975" s="28"/>
      <c r="BE6975" s="28"/>
    </row>
    <row r="6976" spans="3:57" ht="14.25" customHeight="1">
      <c r="C6976" s="46"/>
      <c r="D6976" s="28"/>
      <c r="E6976" s="28"/>
      <c r="F6976" s="28"/>
      <c r="G6976" s="28"/>
      <c r="H6976" s="28"/>
      <c r="I6976" s="28"/>
      <c r="J6976" s="28"/>
      <c r="K6976" s="28"/>
      <c r="L6976" s="28"/>
      <c r="M6976" s="28"/>
      <c r="N6976" s="28"/>
      <c r="O6976" s="28"/>
      <c r="P6976" s="60"/>
      <c r="Q6976" s="60"/>
      <c r="R6976" s="60"/>
      <c r="S6976" s="60"/>
      <c r="T6976" s="60"/>
      <c r="U6976" s="60"/>
      <c r="V6976" s="46"/>
      <c r="W6976" s="28"/>
      <c r="X6976" s="28"/>
      <c r="Y6976" s="28"/>
      <c r="AA6976" s="77"/>
      <c r="AB6976" s="28"/>
      <c r="AC6976" s="28"/>
      <c r="AD6976" s="28"/>
      <c r="AE6976" s="28"/>
      <c r="AF6976" s="28"/>
      <c r="AG6976" s="28"/>
      <c r="AH6976" s="28"/>
      <c r="AI6976" s="28"/>
      <c r="AJ6976" s="28"/>
      <c r="AK6976" s="28"/>
      <c r="AL6976" s="28"/>
      <c r="AM6976" s="28"/>
      <c r="AN6976" s="28"/>
      <c r="AO6976" s="28"/>
      <c r="AP6976" s="28"/>
      <c r="AQ6976" s="28"/>
      <c r="AR6976" s="28"/>
      <c r="AS6976" s="28"/>
      <c r="AT6976" s="96"/>
      <c r="AU6976" s="28"/>
      <c r="AV6976" s="28"/>
      <c r="AW6976" s="28"/>
      <c r="AX6976" s="28"/>
      <c r="AY6976" s="28"/>
      <c r="AZ6976" s="28"/>
      <c r="BA6976" s="28"/>
      <c r="BB6976" s="28"/>
      <c r="BC6976" s="28"/>
      <c r="BD6976" s="28"/>
      <c r="BE6976" s="28"/>
    </row>
    <row r="6977" spans="3:57" ht="14.25" customHeight="1">
      <c r="C6977" s="46"/>
      <c r="D6977" s="28"/>
      <c r="E6977" s="28"/>
      <c r="F6977" s="28"/>
      <c r="G6977" s="28"/>
      <c r="H6977" s="28"/>
      <c r="I6977" s="28"/>
      <c r="J6977" s="28"/>
      <c r="K6977" s="28"/>
      <c r="L6977" s="28"/>
      <c r="M6977" s="28"/>
      <c r="N6977" s="28"/>
      <c r="O6977" s="28"/>
      <c r="P6977" s="60"/>
      <c r="Q6977" s="60"/>
      <c r="R6977" s="60"/>
      <c r="S6977" s="60"/>
      <c r="T6977" s="60"/>
      <c r="U6977" s="60"/>
      <c r="V6977" s="46"/>
      <c r="W6977" s="28"/>
      <c r="X6977" s="28"/>
      <c r="Y6977" s="28"/>
      <c r="AA6977" s="77"/>
      <c r="AB6977" s="28"/>
      <c r="AC6977" s="28"/>
      <c r="AD6977" s="28"/>
      <c r="AE6977" s="28"/>
      <c r="AF6977" s="28"/>
      <c r="AG6977" s="28"/>
      <c r="AH6977" s="28"/>
      <c r="AI6977" s="28"/>
      <c r="AJ6977" s="28"/>
      <c r="AK6977" s="28"/>
      <c r="AL6977" s="28"/>
      <c r="AM6977" s="28"/>
      <c r="AN6977" s="28"/>
      <c r="AO6977" s="28"/>
      <c r="AP6977" s="28"/>
      <c r="AQ6977" s="28"/>
      <c r="AR6977" s="28"/>
      <c r="AS6977" s="28"/>
      <c r="AT6977" s="96"/>
      <c r="AU6977" s="28"/>
      <c r="AV6977" s="28"/>
      <c r="AW6977" s="28"/>
      <c r="AX6977" s="28"/>
      <c r="AY6977" s="28"/>
      <c r="AZ6977" s="28"/>
      <c r="BA6977" s="28"/>
      <c r="BB6977" s="28"/>
      <c r="BC6977" s="28"/>
      <c r="BD6977" s="28"/>
      <c r="BE6977" s="28"/>
    </row>
    <row r="6978" spans="3:57" ht="14.25" customHeight="1">
      <c r="C6978" s="46"/>
      <c r="D6978" s="28"/>
      <c r="E6978" s="28"/>
      <c r="F6978" s="28"/>
      <c r="G6978" s="28"/>
      <c r="H6978" s="28"/>
      <c r="I6978" s="28"/>
      <c r="J6978" s="28"/>
      <c r="K6978" s="28"/>
      <c r="L6978" s="28"/>
      <c r="M6978" s="28"/>
      <c r="N6978" s="28"/>
      <c r="O6978" s="28"/>
      <c r="P6978" s="60"/>
      <c r="Q6978" s="60"/>
      <c r="R6978" s="60"/>
      <c r="S6978" s="60"/>
      <c r="T6978" s="60"/>
      <c r="U6978" s="60"/>
      <c r="V6978" s="46"/>
      <c r="W6978" s="28"/>
      <c r="X6978" s="28"/>
      <c r="Y6978" s="28"/>
      <c r="AA6978" s="77"/>
      <c r="AB6978" s="28"/>
      <c r="AC6978" s="28"/>
      <c r="AD6978" s="28"/>
      <c r="AE6978" s="28"/>
      <c r="AF6978" s="28"/>
      <c r="AG6978" s="28"/>
      <c r="AH6978" s="28"/>
      <c r="AI6978" s="28"/>
      <c r="AJ6978" s="28"/>
      <c r="AK6978" s="28"/>
      <c r="AL6978" s="28"/>
      <c r="AM6978" s="28"/>
      <c r="AN6978" s="28"/>
      <c r="AO6978" s="28"/>
      <c r="AP6978" s="28"/>
      <c r="AQ6978" s="28"/>
      <c r="AR6978" s="28"/>
      <c r="AS6978" s="28"/>
      <c r="AT6978" s="96"/>
      <c r="AU6978" s="28"/>
      <c r="AV6978" s="28"/>
      <c r="AW6978" s="28"/>
      <c r="AX6978" s="28"/>
      <c r="AY6978" s="28"/>
      <c r="AZ6978" s="28"/>
      <c r="BA6978" s="28"/>
      <c r="BB6978" s="28"/>
      <c r="BC6978" s="28"/>
      <c r="BD6978" s="28"/>
      <c r="BE6978" s="28"/>
    </row>
    <row r="6979" spans="3:57" ht="14.25" customHeight="1">
      <c r="C6979" s="46"/>
      <c r="D6979" s="28"/>
      <c r="E6979" s="28"/>
      <c r="F6979" s="28"/>
      <c r="G6979" s="28"/>
      <c r="H6979" s="28"/>
      <c r="I6979" s="28"/>
      <c r="J6979" s="28"/>
      <c r="K6979" s="28"/>
      <c r="L6979" s="28"/>
      <c r="M6979" s="28"/>
      <c r="N6979" s="28"/>
      <c r="O6979" s="28"/>
      <c r="P6979" s="60"/>
      <c r="Q6979" s="60"/>
      <c r="R6979" s="60"/>
      <c r="S6979" s="60"/>
      <c r="T6979" s="60"/>
      <c r="U6979" s="60"/>
      <c r="V6979" s="46"/>
      <c r="W6979" s="28"/>
      <c r="X6979" s="28"/>
      <c r="Y6979" s="28"/>
      <c r="AA6979" s="77"/>
      <c r="AB6979" s="28"/>
      <c r="AC6979" s="28"/>
      <c r="AD6979" s="28"/>
      <c r="AE6979" s="28"/>
      <c r="AF6979" s="28"/>
      <c r="AG6979" s="28"/>
      <c r="AH6979" s="28"/>
      <c r="AI6979" s="28"/>
      <c r="AJ6979" s="28"/>
      <c r="AK6979" s="28"/>
      <c r="AL6979" s="28"/>
      <c r="AM6979" s="28"/>
      <c r="AN6979" s="28"/>
      <c r="AO6979" s="28"/>
      <c r="AP6979" s="28"/>
      <c r="AQ6979" s="28"/>
      <c r="AR6979" s="28"/>
      <c r="AS6979" s="28"/>
      <c r="AT6979" s="96"/>
      <c r="AU6979" s="28"/>
      <c r="AV6979" s="28"/>
      <c r="AW6979" s="28"/>
      <c r="AX6979" s="28"/>
      <c r="AY6979" s="28"/>
      <c r="AZ6979" s="28"/>
      <c r="BA6979" s="28"/>
      <c r="BB6979" s="28"/>
      <c r="BC6979" s="28"/>
      <c r="BD6979" s="28"/>
      <c r="BE6979" s="28"/>
    </row>
    <row r="6980" spans="3:57" ht="14.25" customHeight="1">
      <c r="C6980" s="46"/>
      <c r="D6980" s="28"/>
      <c r="E6980" s="28"/>
      <c r="F6980" s="28"/>
      <c r="G6980" s="28"/>
      <c r="H6980" s="28"/>
      <c r="I6980" s="28"/>
      <c r="J6980" s="28"/>
      <c r="K6980" s="28"/>
      <c r="L6980" s="28"/>
      <c r="M6980" s="28"/>
      <c r="N6980" s="28"/>
      <c r="O6980" s="28"/>
      <c r="P6980" s="60"/>
      <c r="Q6980" s="60"/>
      <c r="R6980" s="60"/>
      <c r="S6980" s="60"/>
      <c r="T6980" s="60"/>
      <c r="U6980" s="60"/>
      <c r="V6980" s="46"/>
      <c r="W6980" s="28"/>
      <c r="X6980" s="28"/>
      <c r="Y6980" s="28"/>
      <c r="AA6980" s="77"/>
      <c r="AB6980" s="28"/>
      <c r="AC6980" s="28"/>
      <c r="AD6980" s="28"/>
      <c r="AE6980" s="28"/>
      <c r="AF6980" s="28"/>
      <c r="AG6980" s="28"/>
      <c r="AH6980" s="28"/>
      <c r="AI6980" s="28"/>
      <c r="AJ6980" s="28"/>
      <c r="AK6980" s="28"/>
      <c r="AL6980" s="28"/>
      <c r="AM6980" s="28"/>
      <c r="AN6980" s="28"/>
      <c r="AO6980" s="28"/>
      <c r="AP6980" s="28"/>
      <c r="AQ6980" s="28"/>
      <c r="AR6980" s="28"/>
      <c r="AS6980" s="28"/>
      <c r="AT6980" s="96"/>
      <c r="AU6980" s="28"/>
      <c r="AV6980" s="28"/>
      <c r="AW6980" s="28"/>
      <c r="AX6980" s="28"/>
      <c r="AY6980" s="28"/>
      <c r="AZ6980" s="28"/>
      <c r="BA6980" s="28"/>
      <c r="BB6980" s="28"/>
      <c r="BC6980" s="28"/>
      <c r="BD6980" s="28"/>
      <c r="BE6980" s="28"/>
    </row>
    <row r="6981" spans="3:57" ht="14.25" customHeight="1">
      <c r="C6981" s="46"/>
      <c r="D6981" s="28"/>
      <c r="E6981" s="28"/>
      <c r="F6981" s="28"/>
      <c r="G6981" s="28"/>
      <c r="H6981" s="28"/>
      <c r="I6981" s="28"/>
      <c r="J6981" s="28"/>
      <c r="K6981" s="28"/>
      <c r="L6981" s="28"/>
      <c r="M6981" s="28"/>
      <c r="N6981" s="28"/>
      <c r="O6981" s="28"/>
      <c r="P6981" s="60"/>
      <c r="Q6981" s="60"/>
      <c r="R6981" s="60"/>
      <c r="S6981" s="60"/>
      <c r="T6981" s="60"/>
      <c r="U6981" s="60"/>
      <c r="V6981" s="46"/>
      <c r="W6981" s="28"/>
      <c r="X6981" s="28"/>
      <c r="Y6981" s="28"/>
      <c r="AA6981" s="77"/>
      <c r="AB6981" s="28"/>
      <c r="AC6981" s="28"/>
      <c r="AD6981" s="28"/>
      <c r="AE6981" s="28"/>
      <c r="AF6981" s="28"/>
      <c r="AG6981" s="28"/>
      <c r="AH6981" s="28"/>
      <c r="AI6981" s="28"/>
      <c r="AJ6981" s="28"/>
      <c r="AK6981" s="28"/>
      <c r="AL6981" s="28"/>
      <c r="AM6981" s="28"/>
      <c r="AN6981" s="28"/>
      <c r="AO6981" s="28"/>
      <c r="AP6981" s="28"/>
      <c r="AQ6981" s="28"/>
      <c r="AR6981" s="28"/>
      <c r="AS6981" s="28"/>
      <c r="AT6981" s="96"/>
      <c r="AU6981" s="28"/>
      <c r="AV6981" s="28"/>
      <c r="AW6981" s="28"/>
      <c r="AX6981" s="28"/>
      <c r="AY6981" s="28"/>
      <c r="AZ6981" s="28"/>
      <c r="BA6981" s="28"/>
      <c r="BB6981" s="28"/>
      <c r="BC6981" s="28"/>
      <c r="BD6981" s="28"/>
      <c r="BE6981" s="28"/>
    </row>
    <row r="6982" spans="3:57" ht="14.25" customHeight="1">
      <c r="C6982" s="46"/>
      <c r="D6982" s="28"/>
      <c r="E6982" s="28"/>
      <c r="F6982" s="28"/>
      <c r="G6982" s="28"/>
      <c r="H6982" s="28"/>
      <c r="I6982" s="28"/>
      <c r="J6982" s="28"/>
      <c r="K6982" s="28"/>
      <c r="L6982" s="28"/>
      <c r="M6982" s="28"/>
      <c r="N6982" s="28"/>
      <c r="O6982" s="28"/>
      <c r="P6982" s="60"/>
      <c r="Q6982" s="60"/>
      <c r="R6982" s="60"/>
      <c r="S6982" s="60"/>
      <c r="T6982" s="60"/>
      <c r="U6982" s="60"/>
      <c r="V6982" s="46"/>
      <c r="W6982" s="28"/>
      <c r="X6982" s="28"/>
      <c r="Y6982" s="28"/>
      <c r="AA6982" s="77"/>
      <c r="AB6982" s="28"/>
      <c r="AC6982" s="28"/>
      <c r="AD6982" s="28"/>
      <c r="AE6982" s="28"/>
      <c r="AF6982" s="28"/>
      <c r="AG6982" s="28"/>
      <c r="AH6982" s="28"/>
      <c r="AI6982" s="28"/>
      <c r="AJ6982" s="28"/>
      <c r="AK6982" s="28"/>
      <c r="AL6982" s="28"/>
      <c r="AM6982" s="28"/>
      <c r="AN6982" s="28"/>
      <c r="AO6982" s="28"/>
      <c r="AP6982" s="28"/>
      <c r="AQ6982" s="28"/>
      <c r="AR6982" s="28"/>
      <c r="AS6982" s="28"/>
      <c r="AT6982" s="96"/>
      <c r="AU6982" s="28"/>
      <c r="AV6982" s="28"/>
      <c r="AW6982" s="28"/>
      <c r="AX6982" s="28"/>
      <c r="AY6982" s="28"/>
      <c r="AZ6982" s="28"/>
      <c r="BA6982" s="28"/>
      <c r="BB6982" s="28"/>
      <c r="BC6982" s="28"/>
      <c r="BD6982" s="28"/>
      <c r="BE6982" s="28"/>
    </row>
    <row r="6983" spans="3:57" ht="14.25" customHeight="1">
      <c r="C6983" s="46"/>
      <c r="D6983" s="28"/>
      <c r="E6983" s="28"/>
      <c r="F6983" s="28"/>
      <c r="G6983" s="28"/>
      <c r="H6983" s="28"/>
      <c r="I6983" s="28"/>
      <c r="J6983" s="28"/>
      <c r="K6983" s="28"/>
      <c r="L6983" s="28"/>
      <c r="M6983" s="28"/>
      <c r="N6983" s="28"/>
      <c r="O6983" s="28"/>
      <c r="P6983" s="60"/>
      <c r="Q6983" s="60"/>
      <c r="R6983" s="60"/>
      <c r="S6983" s="60"/>
      <c r="T6983" s="60"/>
      <c r="U6983" s="60"/>
      <c r="V6983" s="46"/>
      <c r="W6983" s="28"/>
      <c r="X6983" s="28"/>
      <c r="Y6983" s="28"/>
      <c r="AA6983" s="77"/>
      <c r="AB6983" s="28"/>
      <c r="AC6983" s="28"/>
      <c r="AD6983" s="28"/>
      <c r="AE6983" s="28"/>
      <c r="AF6983" s="28"/>
      <c r="AG6983" s="28"/>
      <c r="AH6983" s="28"/>
      <c r="AI6983" s="28"/>
      <c r="AJ6983" s="28"/>
      <c r="AK6983" s="28"/>
      <c r="AL6983" s="28"/>
      <c r="AM6983" s="28"/>
      <c r="AN6983" s="28"/>
      <c r="AO6983" s="28"/>
      <c r="AP6983" s="28"/>
      <c r="AQ6983" s="28"/>
      <c r="AR6983" s="28"/>
      <c r="AS6983" s="28"/>
      <c r="AT6983" s="96"/>
      <c r="AU6983" s="28"/>
      <c r="AV6983" s="28"/>
      <c r="AW6983" s="28"/>
      <c r="AX6983" s="28"/>
      <c r="AY6983" s="28"/>
      <c r="AZ6983" s="28"/>
      <c r="BA6983" s="28"/>
      <c r="BB6983" s="28"/>
      <c r="BC6983" s="28"/>
      <c r="BD6983" s="28"/>
      <c r="BE6983" s="28"/>
    </row>
    <row r="6984" spans="3:57" ht="14.25" customHeight="1">
      <c r="C6984" s="46"/>
      <c r="D6984" s="28"/>
      <c r="E6984" s="28"/>
      <c r="F6984" s="28"/>
      <c r="G6984" s="28"/>
      <c r="H6984" s="28"/>
      <c r="I6984" s="28"/>
      <c r="J6984" s="28"/>
      <c r="K6984" s="28"/>
      <c r="L6984" s="28"/>
      <c r="M6984" s="28"/>
      <c r="N6984" s="28"/>
      <c r="O6984" s="28"/>
      <c r="P6984" s="60"/>
      <c r="Q6984" s="60"/>
      <c r="R6984" s="60"/>
      <c r="S6984" s="60"/>
      <c r="T6984" s="60"/>
      <c r="U6984" s="60"/>
      <c r="V6984" s="46"/>
      <c r="W6984" s="28"/>
      <c r="X6984" s="28"/>
      <c r="Y6984" s="28"/>
      <c r="AA6984" s="77"/>
      <c r="AB6984" s="28"/>
      <c r="AC6984" s="28"/>
      <c r="AD6984" s="28"/>
      <c r="AE6984" s="28"/>
      <c r="AF6984" s="28"/>
      <c r="AG6984" s="28"/>
      <c r="AH6984" s="28"/>
      <c r="AI6984" s="28"/>
      <c r="AJ6984" s="28"/>
      <c r="AK6984" s="28"/>
      <c r="AL6984" s="28"/>
      <c r="AM6984" s="28"/>
      <c r="AN6984" s="28"/>
      <c r="AO6984" s="28"/>
      <c r="AP6984" s="28"/>
      <c r="AQ6984" s="28"/>
      <c r="AR6984" s="28"/>
      <c r="AS6984" s="28"/>
      <c r="AT6984" s="96"/>
      <c r="AU6984" s="28"/>
      <c r="AV6984" s="28"/>
      <c r="AW6984" s="28"/>
      <c r="AX6984" s="28"/>
      <c r="AY6984" s="28"/>
      <c r="AZ6984" s="28"/>
      <c r="BA6984" s="28"/>
      <c r="BB6984" s="28"/>
      <c r="BC6984" s="28"/>
      <c r="BD6984" s="28"/>
      <c r="BE6984" s="28"/>
    </row>
    <row r="6985" spans="3:57" ht="14.25" customHeight="1">
      <c r="C6985" s="46"/>
      <c r="D6985" s="28"/>
      <c r="E6985" s="28"/>
      <c r="F6985" s="28"/>
      <c r="G6985" s="28"/>
      <c r="H6985" s="28"/>
      <c r="I6985" s="28"/>
      <c r="J6985" s="28"/>
      <c r="K6985" s="28"/>
      <c r="L6985" s="28"/>
      <c r="M6985" s="28"/>
      <c r="N6985" s="28"/>
      <c r="O6985" s="28"/>
      <c r="P6985" s="60"/>
      <c r="Q6985" s="60"/>
      <c r="R6985" s="60"/>
      <c r="S6985" s="60"/>
      <c r="T6985" s="60"/>
      <c r="U6985" s="60"/>
      <c r="V6985" s="46"/>
      <c r="W6985" s="28"/>
      <c r="X6985" s="28"/>
      <c r="Y6985" s="28"/>
      <c r="AA6985" s="77"/>
      <c r="AB6985" s="28"/>
      <c r="AC6985" s="28"/>
      <c r="AD6985" s="28"/>
      <c r="AE6985" s="28"/>
      <c r="AF6985" s="28"/>
      <c r="AG6985" s="28"/>
      <c r="AH6985" s="28"/>
      <c r="AI6985" s="28"/>
      <c r="AJ6985" s="28"/>
      <c r="AK6985" s="28"/>
      <c r="AL6985" s="28"/>
      <c r="AM6985" s="28"/>
      <c r="AN6985" s="28"/>
      <c r="AO6985" s="28"/>
      <c r="AP6985" s="28"/>
      <c r="AQ6985" s="28"/>
      <c r="AR6985" s="28"/>
      <c r="AS6985" s="28"/>
      <c r="AT6985" s="96"/>
      <c r="AU6985" s="28"/>
      <c r="AV6985" s="28"/>
      <c r="AW6985" s="28"/>
      <c r="AX6985" s="28"/>
      <c r="AY6985" s="28"/>
      <c r="AZ6985" s="28"/>
      <c r="BA6985" s="28"/>
      <c r="BB6985" s="28"/>
      <c r="BC6985" s="28"/>
      <c r="BD6985" s="28"/>
      <c r="BE6985" s="28"/>
    </row>
    <row r="6986" spans="3:57" ht="14.25" customHeight="1">
      <c r="C6986" s="46"/>
      <c r="D6986" s="28"/>
      <c r="E6986" s="28"/>
      <c r="F6986" s="28"/>
      <c r="G6986" s="28"/>
      <c r="H6986" s="28"/>
      <c r="I6986" s="28"/>
      <c r="J6986" s="28"/>
      <c r="K6986" s="28"/>
      <c r="L6986" s="28"/>
      <c r="M6986" s="28"/>
      <c r="N6986" s="28"/>
      <c r="O6986" s="28"/>
      <c r="P6986" s="60"/>
      <c r="Q6986" s="60"/>
      <c r="R6986" s="60"/>
      <c r="S6986" s="60"/>
      <c r="T6986" s="60"/>
      <c r="U6986" s="60"/>
      <c r="V6986" s="46"/>
      <c r="W6986" s="28"/>
      <c r="X6986" s="28"/>
      <c r="Y6986" s="28"/>
      <c r="AA6986" s="77"/>
      <c r="AB6986" s="28"/>
      <c r="AC6986" s="28"/>
      <c r="AD6986" s="28"/>
      <c r="AE6986" s="28"/>
      <c r="AF6986" s="28"/>
      <c r="AG6986" s="28"/>
      <c r="AH6986" s="28"/>
      <c r="AI6986" s="28"/>
      <c r="AJ6986" s="28"/>
      <c r="AK6986" s="28"/>
      <c r="AL6986" s="28"/>
      <c r="AM6986" s="28"/>
      <c r="AN6986" s="28"/>
      <c r="AO6986" s="28"/>
      <c r="AP6986" s="28"/>
      <c r="AQ6986" s="28"/>
      <c r="AR6986" s="28"/>
      <c r="AS6986" s="28"/>
      <c r="AT6986" s="96"/>
      <c r="AU6986" s="28"/>
      <c r="AV6986" s="28"/>
      <c r="AW6986" s="28"/>
      <c r="AX6986" s="28"/>
      <c r="AY6986" s="28"/>
      <c r="AZ6986" s="28"/>
      <c r="BA6986" s="28"/>
      <c r="BB6986" s="28"/>
      <c r="BC6986" s="28"/>
      <c r="BD6986" s="28"/>
      <c r="BE6986" s="28"/>
    </row>
    <row r="6987" spans="3:57" ht="14.25" customHeight="1">
      <c r="C6987" s="46"/>
      <c r="D6987" s="28"/>
      <c r="E6987" s="28"/>
      <c r="F6987" s="28"/>
      <c r="G6987" s="28"/>
      <c r="H6987" s="28"/>
      <c r="I6987" s="28"/>
      <c r="J6987" s="28"/>
      <c r="K6987" s="28"/>
      <c r="L6987" s="28"/>
      <c r="M6987" s="28"/>
      <c r="N6987" s="28"/>
      <c r="O6987" s="28"/>
      <c r="P6987" s="60"/>
      <c r="Q6987" s="60"/>
      <c r="R6987" s="60"/>
      <c r="S6987" s="60"/>
      <c r="T6987" s="60"/>
      <c r="U6987" s="60"/>
      <c r="V6987" s="46"/>
      <c r="W6987" s="28"/>
      <c r="X6987" s="28"/>
      <c r="Y6987" s="28"/>
      <c r="AA6987" s="77"/>
      <c r="AB6987" s="28"/>
      <c r="AC6987" s="28"/>
      <c r="AD6987" s="28"/>
      <c r="AE6987" s="28"/>
      <c r="AF6987" s="28"/>
      <c r="AG6987" s="28"/>
      <c r="AH6987" s="28"/>
      <c r="AI6987" s="28"/>
      <c r="AJ6987" s="28"/>
      <c r="AK6987" s="28"/>
      <c r="AL6987" s="28"/>
      <c r="AM6987" s="28"/>
      <c r="AN6987" s="28"/>
      <c r="AO6987" s="28"/>
      <c r="AP6987" s="28"/>
      <c r="AQ6987" s="28"/>
      <c r="AR6987" s="28"/>
      <c r="AS6987" s="28"/>
      <c r="AT6987" s="96"/>
      <c r="AU6987" s="28"/>
      <c r="AV6987" s="28"/>
      <c r="AW6987" s="28"/>
      <c r="AX6987" s="28"/>
      <c r="AY6987" s="28"/>
      <c r="AZ6987" s="28"/>
      <c r="BA6987" s="28"/>
      <c r="BB6987" s="28"/>
      <c r="BC6987" s="28"/>
      <c r="BD6987" s="28"/>
      <c r="BE6987" s="28"/>
    </row>
    <row r="6988" spans="3:57" ht="14.25" customHeight="1">
      <c r="C6988" s="46"/>
      <c r="D6988" s="28"/>
      <c r="E6988" s="28"/>
      <c r="F6988" s="28"/>
      <c r="G6988" s="28"/>
      <c r="H6988" s="28"/>
      <c r="I6988" s="28"/>
      <c r="J6988" s="28"/>
      <c r="K6988" s="28"/>
      <c r="L6988" s="28"/>
      <c r="M6988" s="28"/>
      <c r="N6988" s="28"/>
      <c r="O6988" s="28"/>
      <c r="P6988" s="60"/>
      <c r="Q6988" s="60"/>
      <c r="R6988" s="60"/>
      <c r="S6988" s="60"/>
      <c r="T6988" s="60"/>
      <c r="U6988" s="60"/>
      <c r="V6988" s="46"/>
      <c r="W6988" s="28"/>
      <c r="X6988" s="28"/>
      <c r="Y6988" s="28"/>
      <c r="AA6988" s="77"/>
      <c r="AB6988" s="28"/>
      <c r="AC6988" s="28"/>
      <c r="AD6988" s="28"/>
      <c r="AE6988" s="28"/>
      <c r="AF6988" s="28"/>
      <c r="AG6988" s="28"/>
      <c r="AH6988" s="28"/>
      <c r="AI6988" s="28"/>
      <c r="AJ6988" s="28"/>
      <c r="AK6988" s="28"/>
      <c r="AL6988" s="28"/>
      <c r="AM6988" s="28"/>
      <c r="AN6988" s="28"/>
      <c r="AO6988" s="28"/>
      <c r="AP6988" s="28"/>
      <c r="AQ6988" s="28"/>
      <c r="AR6988" s="28"/>
      <c r="AS6988" s="28"/>
      <c r="AT6988" s="96"/>
      <c r="AU6988" s="28"/>
      <c r="AV6988" s="28"/>
      <c r="AW6988" s="28"/>
      <c r="AX6988" s="28"/>
      <c r="AY6988" s="28"/>
      <c r="AZ6988" s="28"/>
      <c r="BA6988" s="28"/>
      <c r="BB6988" s="28"/>
      <c r="BC6988" s="28"/>
      <c r="BD6988" s="28"/>
      <c r="BE6988" s="28"/>
    </row>
    <row r="6989" spans="3:57" ht="14.25" customHeight="1">
      <c r="C6989" s="46"/>
      <c r="D6989" s="28"/>
      <c r="E6989" s="28"/>
      <c r="F6989" s="28"/>
      <c r="G6989" s="28"/>
      <c r="H6989" s="28"/>
      <c r="I6989" s="28"/>
      <c r="J6989" s="28"/>
      <c r="K6989" s="28"/>
      <c r="L6989" s="28"/>
      <c r="M6989" s="28"/>
      <c r="N6989" s="28"/>
      <c r="O6989" s="28"/>
      <c r="P6989" s="60"/>
      <c r="Q6989" s="60"/>
      <c r="R6989" s="60"/>
      <c r="S6989" s="60"/>
      <c r="T6989" s="60"/>
      <c r="U6989" s="60"/>
      <c r="V6989" s="46"/>
      <c r="W6989" s="28"/>
      <c r="X6989" s="28"/>
      <c r="Y6989" s="28"/>
      <c r="AA6989" s="77"/>
      <c r="AB6989" s="28"/>
      <c r="AC6989" s="28"/>
      <c r="AD6989" s="28"/>
      <c r="AE6989" s="28"/>
      <c r="AF6989" s="28"/>
      <c r="AG6989" s="28"/>
      <c r="AH6989" s="28"/>
      <c r="AI6989" s="28"/>
      <c r="AJ6989" s="28"/>
      <c r="AK6989" s="28"/>
      <c r="AL6989" s="28"/>
      <c r="AM6989" s="28"/>
      <c r="AN6989" s="28"/>
      <c r="AO6989" s="28"/>
      <c r="AP6989" s="28"/>
      <c r="AQ6989" s="28"/>
      <c r="AR6989" s="28"/>
      <c r="AS6989" s="28"/>
      <c r="AT6989" s="96"/>
      <c r="AU6989" s="28"/>
      <c r="AV6989" s="28"/>
      <c r="AW6989" s="28"/>
      <c r="AX6989" s="28"/>
      <c r="AY6989" s="28"/>
      <c r="AZ6989" s="28"/>
      <c r="BA6989" s="28"/>
      <c r="BB6989" s="28"/>
      <c r="BC6989" s="28"/>
      <c r="BD6989" s="28"/>
      <c r="BE6989" s="28"/>
    </row>
    <row r="6990" spans="3:57" ht="14.25" customHeight="1">
      <c r="C6990" s="46"/>
      <c r="D6990" s="28"/>
      <c r="E6990" s="28"/>
      <c r="F6990" s="28"/>
      <c r="G6990" s="28"/>
      <c r="H6990" s="28"/>
      <c r="I6990" s="28"/>
      <c r="J6990" s="28"/>
      <c r="K6990" s="28"/>
      <c r="L6990" s="28"/>
      <c r="M6990" s="28"/>
      <c r="N6990" s="28"/>
      <c r="O6990" s="28"/>
      <c r="P6990" s="60"/>
      <c r="Q6990" s="60"/>
      <c r="R6990" s="60"/>
      <c r="S6990" s="60"/>
      <c r="T6990" s="60"/>
      <c r="U6990" s="60"/>
      <c r="V6990" s="46"/>
      <c r="W6990" s="28"/>
      <c r="X6990" s="28"/>
      <c r="Y6990" s="28"/>
      <c r="AA6990" s="77"/>
      <c r="AB6990" s="28"/>
      <c r="AC6990" s="28"/>
      <c r="AD6990" s="28"/>
      <c r="AE6990" s="28"/>
      <c r="AF6990" s="28"/>
      <c r="AG6990" s="28"/>
      <c r="AH6990" s="28"/>
      <c r="AI6990" s="28"/>
      <c r="AJ6990" s="28"/>
      <c r="AK6990" s="28"/>
      <c r="AL6990" s="28"/>
      <c r="AM6990" s="28"/>
      <c r="AN6990" s="28"/>
      <c r="AO6990" s="28"/>
      <c r="AP6990" s="28"/>
      <c r="AQ6990" s="28"/>
      <c r="AR6990" s="28"/>
      <c r="AS6990" s="28"/>
      <c r="AT6990" s="96"/>
      <c r="AU6990" s="28"/>
      <c r="AV6990" s="28"/>
      <c r="AW6990" s="28"/>
      <c r="AX6990" s="28"/>
      <c r="AY6990" s="28"/>
      <c r="AZ6990" s="28"/>
      <c r="BA6990" s="28"/>
      <c r="BB6990" s="28"/>
      <c r="BC6990" s="28"/>
      <c r="BD6990" s="28"/>
      <c r="BE6990" s="28"/>
    </row>
    <row r="6991" spans="3:57" ht="14.25" customHeight="1">
      <c r="C6991" s="46"/>
      <c r="D6991" s="28"/>
      <c r="E6991" s="28"/>
      <c r="F6991" s="28"/>
      <c r="G6991" s="28"/>
      <c r="H6991" s="28"/>
      <c r="I6991" s="28"/>
      <c r="J6991" s="28"/>
      <c r="K6991" s="28"/>
      <c r="L6991" s="28"/>
      <c r="M6991" s="28"/>
      <c r="N6991" s="28"/>
      <c r="O6991" s="28"/>
      <c r="P6991" s="60"/>
      <c r="Q6991" s="60"/>
      <c r="R6991" s="60"/>
      <c r="S6991" s="60"/>
      <c r="T6991" s="60"/>
      <c r="U6991" s="60"/>
      <c r="V6991" s="46"/>
      <c r="W6991" s="28"/>
      <c r="X6991" s="28"/>
      <c r="Y6991" s="28"/>
      <c r="AA6991" s="77"/>
      <c r="AB6991" s="28"/>
      <c r="AC6991" s="28"/>
      <c r="AD6991" s="28"/>
      <c r="AE6991" s="28"/>
      <c r="AF6991" s="28"/>
      <c r="AG6991" s="28"/>
      <c r="AH6991" s="28"/>
      <c r="AI6991" s="28"/>
      <c r="AJ6991" s="28"/>
      <c r="AK6991" s="28"/>
      <c r="AL6991" s="28"/>
      <c r="AM6991" s="28"/>
      <c r="AN6991" s="28"/>
      <c r="AO6991" s="28"/>
      <c r="AP6991" s="28"/>
      <c r="AQ6991" s="28"/>
      <c r="AR6991" s="28"/>
      <c r="AS6991" s="28"/>
      <c r="AT6991" s="96"/>
      <c r="AU6991" s="28"/>
      <c r="AV6991" s="28"/>
      <c r="AW6991" s="28"/>
      <c r="AX6991" s="28"/>
      <c r="AY6991" s="28"/>
      <c r="AZ6991" s="28"/>
      <c r="BA6991" s="28"/>
      <c r="BB6991" s="28"/>
      <c r="BC6991" s="28"/>
      <c r="BD6991" s="28"/>
      <c r="BE6991" s="28"/>
    </row>
    <row r="6992" spans="3:57" ht="14.25" customHeight="1">
      <c r="C6992" s="46"/>
      <c r="D6992" s="28"/>
      <c r="E6992" s="28"/>
      <c r="F6992" s="28"/>
      <c r="G6992" s="28"/>
      <c r="H6992" s="28"/>
      <c r="I6992" s="28"/>
      <c r="J6992" s="28"/>
      <c r="K6992" s="28"/>
      <c r="L6992" s="28"/>
      <c r="M6992" s="28"/>
      <c r="N6992" s="28"/>
      <c r="O6992" s="28"/>
      <c r="P6992" s="60"/>
      <c r="Q6992" s="60"/>
      <c r="R6992" s="60"/>
      <c r="S6992" s="60"/>
      <c r="T6992" s="60"/>
      <c r="U6992" s="60"/>
      <c r="V6992" s="46"/>
      <c r="W6992" s="28"/>
      <c r="X6992" s="28"/>
      <c r="Y6992" s="28"/>
      <c r="AA6992" s="77"/>
      <c r="AB6992" s="28"/>
      <c r="AC6992" s="28"/>
      <c r="AD6992" s="28"/>
      <c r="AE6992" s="28"/>
      <c r="AF6992" s="28"/>
      <c r="AG6992" s="28"/>
      <c r="AH6992" s="28"/>
      <c r="AI6992" s="28"/>
      <c r="AJ6992" s="28"/>
      <c r="AK6992" s="28"/>
      <c r="AL6992" s="28"/>
      <c r="AM6992" s="28"/>
      <c r="AN6992" s="28"/>
      <c r="AO6992" s="28"/>
      <c r="AP6992" s="28"/>
      <c r="AQ6992" s="28"/>
      <c r="AR6992" s="28"/>
      <c r="AS6992" s="28"/>
      <c r="AT6992" s="96"/>
      <c r="AU6992" s="28"/>
      <c r="AV6992" s="28"/>
      <c r="AW6992" s="28"/>
      <c r="AX6992" s="28"/>
      <c r="AY6992" s="28"/>
      <c r="AZ6992" s="28"/>
      <c r="BA6992" s="28"/>
      <c r="BB6992" s="28"/>
      <c r="BC6992" s="28"/>
      <c r="BD6992" s="28"/>
      <c r="BE6992" s="28"/>
    </row>
    <row r="6993" spans="3:57" ht="14.25" customHeight="1">
      <c r="C6993" s="46"/>
      <c r="D6993" s="28"/>
      <c r="E6993" s="28"/>
      <c r="F6993" s="28"/>
      <c r="G6993" s="28"/>
      <c r="H6993" s="28"/>
      <c r="I6993" s="28"/>
      <c r="J6993" s="28"/>
      <c r="K6993" s="28"/>
      <c r="L6993" s="28"/>
      <c r="M6993" s="28"/>
      <c r="N6993" s="28"/>
      <c r="O6993" s="28"/>
      <c r="P6993" s="60"/>
      <c r="Q6993" s="60"/>
      <c r="R6993" s="60"/>
      <c r="S6993" s="60"/>
      <c r="T6993" s="60"/>
      <c r="U6993" s="60"/>
      <c r="V6993" s="46"/>
      <c r="W6993" s="28"/>
      <c r="X6993" s="28"/>
      <c r="Y6993" s="28"/>
      <c r="AA6993" s="77"/>
      <c r="AB6993" s="28"/>
      <c r="AC6993" s="28"/>
      <c r="AD6993" s="28"/>
      <c r="AE6993" s="28"/>
      <c r="AF6993" s="28"/>
      <c r="AG6993" s="28"/>
      <c r="AH6993" s="28"/>
      <c r="AI6993" s="28"/>
      <c r="AJ6993" s="28"/>
      <c r="AK6993" s="28"/>
      <c r="AL6993" s="28"/>
      <c r="AM6993" s="28"/>
      <c r="AN6993" s="28"/>
      <c r="AO6993" s="28"/>
      <c r="AP6993" s="28"/>
      <c r="AQ6993" s="28"/>
      <c r="AR6993" s="28"/>
      <c r="AS6993" s="28"/>
      <c r="AT6993" s="96"/>
      <c r="AU6993" s="28"/>
      <c r="AV6993" s="28"/>
      <c r="AW6993" s="28"/>
      <c r="AX6993" s="28"/>
      <c r="AY6993" s="28"/>
      <c r="AZ6993" s="28"/>
      <c r="BA6993" s="28"/>
      <c r="BB6993" s="28"/>
      <c r="BC6993" s="28"/>
      <c r="BD6993" s="28"/>
      <c r="BE6993" s="28"/>
    </row>
    <row r="6994" spans="3:57" ht="14.25" customHeight="1">
      <c r="C6994" s="46"/>
      <c r="D6994" s="28"/>
      <c r="E6994" s="28"/>
      <c r="F6994" s="28"/>
      <c r="G6994" s="28"/>
      <c r="H6994" s="28"/>
      <c r="I6994" s="28"/>
      <c r="J6994" s="28"/>
      <c r="K6994" s="28"/>
      <c r="L6994" s="28"/>
      <c r="M6994" s="28"/>
      <c r="N6994" s="28"/>
      <c r="O6994" s="28"/>
      <c r="P6994" s="60"/>
      <c r="Q6994" s="60"/>
      <c r="R6994" s="60"/>
      <c r="S6994" s="60"/>
      <c r="T6994" s="60"/>
      <c r="U6994" s="60"/>
      <c r="V6994" s="46"/>
      <c r="W6994" s="28"/>
      <c r="X6994" s="28"/>
      <c r="Y6994" s="28"/>
      <c r="AA6994" s="77"/>
      <c r="AB6994" s="28"/>
      <c r="AC6994" s="28"/>
      <c r="AD6994" s="28"/>
      <c r="AE6994" s="28"/>
      <c r="AF6994" s="28"/>
      <c r="AG6994" s="28"/>
      <c r="AH6994" s="28"/>
      <c r="AI6994" s="28"/>
      <c r="AJ6994" s="28"/>
      <c r="AK6994" s="28"/>
      <c r="AL6994" s="28"/>
      <c r="AM6994" s="28"/>
      <c r="AN6994" s="28"/>
      <c r="AO6994" s="28"/>
      <c r="AP6994" s="28"/>
      <c r="AQ6994" s="28"/>
      <c r="AR6994" s="28"/>
      <c r="AS6994" s="28"/>
      <c r="AT6994" s="96"/>
      <c r="AU6994" s="28"/>
      <c r="AV6994" s="28"/>
      <c r="AW6994" s="28"/>
      <c r="AX6994" s="28"/>
      <c r="AY6994" s="28"/>
      <c r="AZ6994" s="28"/>
      <c r="BA6994" s="28"/>
      <c r="BB6994" s="28"/>
      <c r="BC6994" s="28"/>
      <c r="BD6994" s="28"/>
      <c r="BE6994" s="28"/>
    </row>
    <row r="6995" spans="3:57" ht="14.25" customHeight="1">
      <c r="C6995" s="46"/>
      <c r="D6995" s="28"/>
      <c r="E6995" s="28"/>
      <c r="F6995" s="28"/>
      <c r="G6995" s="28"/>
      <c r="H6995" s="28"/>
      <c r="I6995" s="28"/>
      <c r="J6995" s="28"/>
      <c r="K6995" s="28"/>
      <c r="L6995" s="28"/>
      <c r="M6995" s="28"/>
      <c r="N6995" s="28"/>
      <c r="O6995" s="28"/>
      <c r="P6995" s="60"/>
      <c r="Q6995" s="60"/>
      <c r="R6995" s="60"/>
      <c r="S6995" s="60"/>
      <c r="T6995" s="60"/>
      <c r="U6995" s="60"/>
      <c r="V6995" s="46"/>
      <c r="W6995" s="28"/>
      <c r="X6995" s="28"/>
      <c r="Y6995" s="28"/>
      <c r="AA6995" s="77"/>
      <c r="AB6995" s="28"/>
      <c r="AC6995" s="28"/>
      <c r="AD6995" s="28"/>
      <c r="AE6995" s="28"/>
      <c r="AF6995" s="28"/>
      <c r="AG6995" s="28"/>
      <c r="AH6995" s="28"/>
      <c r="AI6995" s="28"/>
      <c r="AJ6995" s="28"/>
      <c r="AK6995" s="28"/>
      <c r="AL6995" s="28"/>
      <c r="AM6995" s="28"/>
      <c r="AN6995" s="28"/>
      <c r="AO6995" s="28"/>
      <c r="AP6995" s="28"/>
      <c r="AQ6995" s="28"/>
      <c r="AR6995" s="28"/>
      <c r="AS6995" s="28"/>
      <c r="AT6995" s="96"/>
      <c r="AU6995" s="28"/>
      <c r="AV6995" s="28"/>
      <c r="AW6995" s="28"/>
      <c r="AX6995" s="28"/>
      <c r="AY6995" s="28"/>
      <c r="AZ6995" s="28"/>
      <c r="BA6995" s="28"/>
      <c r="BB6995" s="28"/>
      <c r="BC6995" s="28"/>
      <c r="BD6995" s="28"/>
      <c r="BE6995" s="28"/>
    </row>
    <row r="6996" spans="3:57" ht="14.25" customHeight="1">
      <c r="C6996" s="46"/>
      <c r="D6996" s="28"/>
      <c r="E6996" s="28"/>
      <c r="F6996" s="28"/>
      <c r="G6996" s="28"/>
      <c r="H6996" s="28"/>
      <c r="I6996" s="28"/>
      <c r="J6996" s="28"/>
      <c r="K6996" s="28"/>
      <c r="L6996" s="28"/>
      <c r="M6996" s="28"/>
      <c r="N6996" s="28"/>
      <c r="O6996" s="28"/>
      <c r="P6996" s="60"/>
      <c r="Q6996" s="60"/>
      <c r="R6996" s="60"/>
      <c r="S6996" s="60"/>
      <c r="T6996" s="60"/>
      <c r="U6996" s="60"/>
      <c r="V6996" s="46"/>
      <c r="W6996" s="28"/>
      <c r="X6996" s="28"/>
      <c r="Y6996" s="28"/>
      <c r="AA6996" s="77"/>
      <c r="AB6996" s="28"/>
      <c r="AC6996" s="28"/>
      <c r="AD6996" s="28"/>
      <c r="AE6996" s="28"/>
      <c r="AF6996" s="28"/>
      <c r="AG6996" s="28"/>
      <c r="AH6996" s="28"/>
      <c r="AI6996" s="28"/>
      <c r="AJ6996" s="28"/>
      <c r="AK6996" s="28"/>
      <c r="AL6996" s="28"/>
      <c r="AM6996" s="28"/>
      <c r="AN6996" s="28"/>
      <c r="AO6996" s="28"/>
      <c r="AP6996" s="28"/>
      <c r="AQ6996" s="28"/>
      <c r="AR6996" s="28"/>
      <c r="AS6996" s="28"/>
      <c r="AT6996" s="96"/>
      <c r="AU6996" s="28"/>
      <c r="AV6996" s="28"/>
      <c r="AW6996" s="28"/>
      <c r="AX6996" s="28"/>
      <c r="AY6996" s="28"/>
      <c r="AZ6996" s="28"/>
      <c r="BA6996" s="28"/>
      <c r="BB6996" s="28"/>
      <c r="BC6996" s="28"/>
      <c r="BD6996" s="28"/>
      <c r="BE6996" s="28"/>
    </row>
    <row r="6997" spans="3:57" ht="14.25" customHeight="1">
      <c r="C6997" s="46"/>
      <c r="D6997" s="28"/>
      <c r="E6997" s="28"/>
      <c r="F6997" s="28"/>
      <c r="G6997" s="28"/>
      <c r="H6997" s="28"/>
      <c r="I6997" s="28"/>
      <c r="J6997" s="28"/>
      <c r="K6997" s="28"/>
      <c r="L6997" s="28"/>
      <c r="M6997" s="28"/>
      <c r="N6997" s="28"/>
      <c r="O6997" s="28"/>
      <c r="P6997" s="60"/>
      <c r="Q6997" s="60"/>
      <c r="R6997" s="60"/>
      <c r="S6997" s="60"/>
      <c r="T6997" s="60"/>
      <c r="U6997" s="60"/>
      <c r="V6997" s="46"/>
      <c r="W6997" s="28"/>
      <c r="X6997" s="28"/>
      <c r="Y6997" s="28"/>
      <c r="AA6997" s="77"/>
      <c r="AB6997" s="28"/>
      <c r="AC6997" s="28"/>
      <c r="AD6997" s="28"/>
      <c r="AE6997" s="28"/>
      <c r="AF6997" s="28"/>
      <c r="AG6997" s="28"/>
      <c r="AH6997" s="28"/>
      <c r="AI6997" s="28"/>
      <c r="AJ6997" s="28"/>
      <c r="AK6997" s="28"/>
      <c r="AL6997" s="28"/>
      <c r="AM6997" s="28"/>
      <c r="AN6997" s="28"/>
      <c r="AO6997" s="28"/>
      <c r="AP6997" s="28"/>
      <c r="AQ6997" s="28"/>
      <c r="AR6997" s="28"/>
      <c r="AS6997" s="28"/>
      <c r="AT6997" s="96"/>
      <c r="AU6997" s="28"/>
      <c r="AV6997" s="28"/>
      <c r="AW6997" s="28"/>
      <c r="AX6997" s="28"/>
      <c r="AY6997" s="28"/>
      <c r="AZ6997" s="28"/>
      <c r="BA6997" s="28"/>
      <c r="BB6997" s="28"/>
      <c r="BC6997" s="28"/>
      <c r="BD6997" s="28"/>
      <c r="BE6997" s="28"/>
    </row>
    <row r="6998" spans="3:57" ht="14.25" customHeight="1">
      <c r="C6998" s="46"/>
      <c r="D6998" s="28"/>
      <c r="E6998" s="28"/>
      <c r="F6998" s="28"/>
      <c r="G6998" s="28"/>
      <c r="H6998" s="28"/>
      <c r="I6998" s="28"/>
      <c r="J6998" s="28"/>
      <c r="K6998" s="28"/>
      <c r="L6998" s="28"/>
      <c r="M6998" s="28"/>
      <c r="N6998" s="28"/>
      <c r="O6998" s="28"/>
      <c r="P6998" s="60"/>
      <c r="Q6998" s="60"/>
      <c r="R6998" s="60"/>
      <c r="S6998" s="60"/>
      <c r="T6998" s="60"/>
      <c r="U6998" s="60"/>
      <c r="V6998" s="46"/>
      <c r="W6998" s="28"/>
      <c r="X6998" s="28"/>
      <c r="Y6998" s="28"/>
      <c r="AA6998" s="77"/>
      <c r="AB6998" s="28"/>
      <c r="AC6998" s="28"/>
      <c r="AD6998" s="28"/>
      <c r="AE6998" s="28"/>
      <c r="AF6998" s="28"/>
      <c r="AG6998" s="28"/>
      <c r="AH6998" s="28"/>
      <c r="AI6998" s="28"/>
      <c r="AJ6998" s="28"/>
      <c r="AK6998" s="28"/>
      <c r="AL6998" s="28"/>
      <c r="AM6998" s="28"/>
      <c r="AN6998" s="28"/>
      <c r="AO6998" s="28"/>
      <c r="AP6998" s="28"/>
      <c r="AQ6998" s="28"/>
      <c r="AR6998" s="28"/>
      <c r="AS6998" s="28"/>
      <c r="AT6998" s="96"/>
      <c r="AU6998" s="28"/>
      <c r="AV6998" s="28"/>
      <c r="AW6998" s="28"/>
      <c r="AX6998" s="28"/>
      <c r="AY6998" s="28"/>
      <c r="AZ6998" s="28"/>
      <c r="BA6998" s="28"/>
      <c r="BB6998" s="28"/>
      <c r="BC6998" s="28"/>
      <c r="BD6998" s="28"/>
      <c r="BE6998" s="28"/>
    </row>
    <row r="6999" spans="3:57" ht="14.25" customHeight="1">
      <c r="C6999" s="46"/>
      <c r="D6999" s="28"/>
      <c r="E6999" s="28"/>
      <c r="F6999" s="28"/>
      <c r="G6999" s="28"/>
      <c r="H6999" s="28"/>
      <c r="I6999" s="28"/>
      <c r="J6999" s="28"/>
      <c r="K6999" s="28"/>
      <c r="L6999" s="28"/>
      <c r="M6999" s="28"/>
      <c r="N6999" s="28"/>
      <c r="O6999" s="28"/>
      <c r="P6999" s="60"/>
      <c r="Q6999" s="60"/>
      <c r="R6999" s="60"/>
      <c r="S6999" s="60"/>
      <c r="T6999" s="60"/>
      <c r="U6999" s="60"/>
      <c r="V6999" s="46"/>
      <c r="W6999" s="28"/>
      <c r="X6999" s="28"/>
      <c r="Y6999" s="28"/>
      <c r="AA6999" s="77"/>
      <c r="AB6999" s="28"/>
      <c r="AC6999" s="28"/>
      <c r="AD6999" s="28"/>
      <c r="AE6999" s="28"/>
      <c r="AF6999" s="28"/>
      <c r="AG6999" s="28"/>
      <c r="AH6999" s="28"/>
      <c r="AI6999" s="28"/>
      <c r="AJ6999" s="28"/>
      <c r="AK6999" s="28"/>
      <c r="AL6999" s="28"/>
      <c r="AM6999" s="28"/>
      <c r="AN6999" s="28"/>
      <c r="AO6999" s="28"/>
      <c r="AP6999" s="28"/>
      <c r="AQ6999" s="28"/>
      <c r="AR6999" s="28"/>
      <c r="AS6999" s="28"/>
      <c r="AT6999" s="96"/>
      <c r="AU6999" s="28"/>
      <c r="AV6999" s="28"/>
      <c r="AW6999" s="28"/>
      <c r="AX6999" s="28"/>
      <c r="AY6999" s="28"/>
      <c r="AZ6999" s="28"/>
      <c r="BA6999" s="28"/>
      <c r="BB6999" s="28"/>
      <c r="BC6999" s="28"/>
      <c r="BD6999" s="28"/>
      <c r="BE6999" s="28"/>
    </row>
    <row r="7000" spans="3:57" ht="14.25" customHeight="1">
      <c r="C7000" s="46"/>
      <c r="D7000" s="28"/>
      <c r="E7000" s="28"/>
      <c r="F7000" s="28"/>
      <c r="G7000" s="28"/>
      <c r="H7000" s="28"/>
      <c r="I7000" s="28"/>
      <c r="J7000" s="28"/>
      <c r="K7000" s="28"/>
      <c r="L7000" s="28"/>
      <c r="M7000" s="28"/>
      <c r="N7000" s="28"/>
      <c r="O7000" s="28"/>
      <c r="P7000" s="60"/>
      <c r="Q7000" s="60"/>
      <c r="R7000" s="60"/>
      <c r="S7000" s="60"/>
      <c r="T7000" s="60"/>
      <c r="U7000" s="60"/>
      <c r="V7000" s="46"/>
      <c r="W7000" s="28"/>
      <c r="X7000" s="28"/>
      <c r="Y7000" s="28"/>
      <c r="AA7000" s="77"/>
      <c r="AB7000" s="28"/>
      <c r="AC7000" s="28"/>
      <c r="AD7000" s="28"/>
      <c r="AE7000" s="28"/>
      <c r="AF7000" s="28"/>
      <c r="AG7000" s="28"/>
      <c r="AH7000" s="28"/>
      <c r="AI7000" s="28"/>
      <c r="AJ7000" s="28"/>
      <c r="AK7000" s="28"/>
      <c r="AL7000" s="28"/>
      <c r="AM7000" s="28"/>
      <c r="AN7000" s="28"/>
      <c r="AO7000" s="28"/>
      <c r="AP7000" s="28"/>
      <c r="AQ7000" s="28"/>
      <c r="AR7000" s="28"/>
      <c r="AS7000" s="28"/>
      <c r="AT7000" s="96"/>
      <c r="AU7000" s="28"/>
      <c r="AV7000" s="28"/>
      <c r="AW7000" s="28"/>
      <c r="AX7000" s="28"/>
      <c r="AY7000" s="28"/>
      <c r="AZ7000" s="28"/>
      <c r="BA7000" s="28"/>
      <c r="BB7000" s="28"/>
      <c r="BC7000" s="28"/>
      <c r="BD7000" s="28"/>
      <c r="BE7000" s="28"/>
    </row>
    <row r="7001" spans="3:57" ht="14.25" customHeight="1">
      <c r="C7001" s="46"/>
      <c r="D7001" s="28"/>
      <c r="E7001" s="28"/>
      <c r="F7001" s="28"/>
      <c r="G7001" s="28"/>
      <c r="H7001" s="28"/>
      <c r="I7001" s="28"/>
      <c r="J7001" s="28"/>
      <c r="K7001" s="28"/>
      <c r="L7001" s="28"/>
      <c r="M7001" s="28"/>
      <c r="N7001" s="28"/>
      <c r="O7001" s="28"/>
      <c r="P7001" s="60"/>
      <c r="Q7001" s="60"/>
      <c r="R7001" s="60"/>
      <c r="S7001" s="60"/>
      <c r="T7001" s="60"/>
      <c r="U7001" s="60"/>
      <c r="V7001" s="46"/>
      <c r="W7001" s="28"/>
      <c r="X7001" s="28"/>
      <c r="Y7001" s="28"/>
      <c r="AA7001" s="77"/>
      <c r="AB7001" s="28"/>
      <c r="AC7001" s="28"/>
      <c r="AD7001" s="28"/>
      <c r="AE7001" s="28"/>
      <c r="AF7001" s="28"/>
      <c r="AG7001" s="28"/>
      <c r="AH7001" s="28"/>
      <c r="AI7001" s="28"/>
      <c r="AJ7001" s="28"/>
      <c r="AK7001" s="28"/>
      <c r="AL7001" s="28"/>
      <c r="AM7001" s="28"/>
      <c r="AN7001" s="28"/>
      <c r="AO7001" s="28"/>
      <c r="AP7001" s="28"/>
      <c r="AQ7001" s="28"/>
      <c r="AR7001" s="28"/>
      <c r="AS7001" s="28"/>
      <c r="AT7001" s="96"/>
      <c r="AU7001" s="28"/>
      <c r="AV7001" s="28"/>
      <c r="AW7001" s="28"/>
      <c r="AX7001" s="28"/>
      <c r="AY7001" s="28"/>
      <c r="AZ7001" s="28"/>
      <c r="BA7001" s="28"/>
      <c r="BB7001" s="28"/>
      <c r="BC7001" s="28"/>
      <c r="BD7001" s="28"/>
      <c r="BE7001" s="28"/>
    </row>
    <row r="7002" spans="3:57" ht="14.25" customHeight="1">
      <c r="C7002" s="46"/>
      <c r="D7002" s="28"/>
      <c r="E7002" s="28"/>
      <c r="F7002" s="28"/>
      <c r="G7002" s="28"/>
      <c r="H7002" s="28"/>
      <c r="I7002" s="28"/>
      <c r="J7002" s="28"/>
      <c r="K7002" s="28"/>
      <c r="L7002" s="28"/>
      <c r="M7002" s="28"/>
      <c r="N7002" s="28"/>
      <c r="O7002" s="28"/>
      <c r="P7002" s="60"/>
      <c r="Q7002" s="60"/>
      <c r="R7002" s="60"/>
      <c r="S7002" s="60"/>
      <c r="T7002" s="60"/>
      <c r="U7002" s="60"/>
      <c r="V7002" s="46"/>
      <c r="W7002" s="28"/>
      <c r="X7002" s="28"/>
      <c r="Y7002" s="28"/>
      <c r="AA7002" s="77"/>
      <c r="AB7002" s="28"/>
      <c r="AC7002" s="28"/>
      <c r="AD7002" s="28"/>
      <c r="AE7002" s="28"/>
      <c r="AF7002" s="28"/>
      <c r="AG7002" s="28"/>
      <c r="AH7002" s="28"/>
      <c r="AI7002" s="28"/>
      <c r="AJ7002" s="28"/>
      <c r="AK7002" s="28"/>
      <c r="AL7002" s="28"/>
      <c r="AM7002" s="28"/>
      <c r="AN7002" s="28"/>
      <c r="AO7002" s="28"/>
      <c r="AP7002" s="28"/>
      <c r="AQ7002" s="28"/>
      <c r="AR7002" s="28"/>
      <c r="AS7002" s="28"/>
      <c r="AT7002" s="96"/>
      <c r="AU7002" s="28"/>
      <c r="AV7002" s="28"/>
      <c r="AW7002" s="28"/>
      <c r="AX7002" s="28"/>
      <c r="AY7002" s="28"/>
      <c r="AZ7002" s="28"/>
      <c r="BA7002" s="28"/>
      <c r="BB7002" s="28"/>
      <c r="BC7002" s="28"/>
      <c r="BD7002" s="28"/>
      <c r="BE7002" s="28"/>
    </row>
    <row r="7003" spans="3:57" ht="14.25" customHeight="1">
      <c r="C7003" s="46"/>
      <c r="D7003" s="28"/>
      <c r="E7003" s="28"/>
      <c r="F7003" s="28"/>
      <c r="G7003" s="28"/>
      <c r="H7003" s="28"/>
      <c r="I7003" s="28"/>
      <c r="J7003" s="28"/>
      <c r="K7003" s="28"/>
      <c r="L7003" s="28"/>
      <c r="M7003" s="28"/>
      <c r="N7003" s="28"/>
      <c r="O7003" s="28"/>
      <c r="P7003" s="60"/>
      <c r="Q7003" s="60"/>
      <c r="R7003" s="60"/>
      <c r="S7003" s="60"/>
      <c r="T7003" s="60"/>
      <c r="U7003" s="60"/>
      <c r="V7003" s="46"/>
      <c r="W7003" s="28"/>
      <c r="X7003" s="28"/>
      <c r="Y7003" s="28"/>
      <c r="AA7003" s="77"/>
      <c r="AB7003" s="28"/>
      <c r="AC7003" s="28"/>
      <c r="AD7003" s="28"/>
      <c r="AE7003" s="28"/>
      <c r="AF7003" s="28"/>
      <c r="AG7003" s="28"/>
      <c r="AH7003" s="28"/>
      <c r="AI7003" s="28"/>
      <c r="AJ7003" s="28"/>
      <c r="AK7003" s="28"/>
      <c r="AL7003" s="28"/>
      <c r="AM7003" s="28"/>
      <c r="AN7003" s="28"/>
      <c r="AO7003" s="28"/>
      <c r="AP7003" s="28"/>
      <c r="AQ7003" s="28"/>
      <c r="AR7003" s="28"/>
      <c r="AS7003" s="28"/>
      <c r="AT7003" s="96"/>
      <c r="AU7003" s="28"/>
      <c r="AV7003" s="28"/>
      <c r="AW7003" s="28"/>
      <c r="AX7003" s="28"/>
      <c r="AY7003" s="28"/>
      <c r="AZ7003" s="28"/>
      <c r="BA7003" s="28"/>
      <c r="BB7003" s="28"/>
      <c r="BC7003" s="28"/>
      <c r="BD7003" s="28"/>
      <c r="BE7003" s="28"/>
    </row>
    <row r="7004" spans="3:57" ht="14.25" customHeight="1">
      <c r="C7004" s="46"/>
      <c r="D7004" s="28"/>
      <c r="E7004" s="28"/>
      <c r="F7004" s="28"/>
      <c r="G7004" s="28"/>
      <c r="H7004" s="28"/>
      <c r="I7004" s="28"/>
      <c r="J7004" s="28"/>
      <c r="K7004" s="28"/>
      <c r="L7004" s="28"/>
      <c r="M7004" s="28"/>
      <c r="N7004" s="28"/>
      <c r="O7004" s="28"/>
      <c r="P7004" s="60"/>
      <c r="Q7004" s="60"/>
      <c r="R7004" s="60"/>
      <c r="S7004" s="60"/>
      <c r="T7004" s="60"/>
      <c r="U7004" s="60"/>
      <c r="V7004" s="46"/>
      <c r="W7004" s="28"/>
      <c r="X7004" s="28"/>
      <c r="Y7004" s="28"/>
      <c r="AA7004" s="77"/>
      <c r="AB7004" s="28"/>
      <c r="AC7004" s="28"/>
      <c r="AD7004" s="28"/>
      <c r="AE7004" s="28"/>
      <c r="AF7004" s="28"/>
      <c r="AG7004" s="28"/>
      <c r="AH7004" s="28"/>
      <c r="AI7004" s="28"/>
      <c r="AJ7004" s="28"/>
      <c r="AK7004" s="28"/>
      <c r="AL7004" s="28"/>
      <c r="AM7004" s="28"/>
      <c r="AN7004" s="28"/>
      <c r="AO7004" s="28"/>
      <c r="AP7004" s="28"/>
      <c r="AQ7004" s="28"/>
      <c r="AR7004" s="28"/>
      <c r="AS7004" s="28"/>
      <c r="AT7004" s="96"/>
      <c r="AU7004" s="28"/>
      <c r="AV7004" s="28"/>
      <c r="AW7004" s="28"/>
      <c r="AX7004" s="28"/>
      <c r="AY7004" s="28"/>
      <c r="AZ7004" s="28"/>
      <c r="BA7004" s="28"/>
      <c r="BB7004" s="28"/>
      <c r="BC7004" s="28"/>
      <c r="BD7004" s="28"/>
      <c r="BE7004" s="28"/>
    </row>
    <row r="7005" spans="3:57" ht="14.25" customHeight="1">
      <c r="C7005" s="46"/>
      <c r="D7005" s="28"/>
      <c r="E7005" s="28"/>
      <c r="F7005" s="28"/>
      <c r="G7005" s="28"/>
      <c r="H7005" s="28"/>
      <c r="I7005" s="28"/>
      <c r="J7005" s="28"/>
      <c r="K7005" s="28"/>
      <c r="L7005" s="28"/>
      <c r="M7005" s="28"/>
      <c r="N7005" s="28"/>
      <c r="O7005" s="28"/>
      <c r="P7005" s="60"/>
      <c r="Q7005" s="60"/>
      <c r="R7005" s="60"/>
      <c r="S7005" s="60"/>
      <c r="T7005" s="60"/>
      <c r="U7005" s="60"/>
      <c r="V7005" s="46"/>
      <c r="W7005" s="28"/>
      <c r="X7005" s="28"/>
      <c r="Y7005" s="28"/>
      <c r="AA7005" s="77"/>
      <c r="AB7005" s="28"/>
      <c r="AC7005" s="28"/>
      <c r="AD7005" s="28"/>
      <c r="AE7005" s="28"/>
      <c r="AF7005" s="28"/>
      <c r="AG7005" s="28"/>
      <c r="AH7005" s="28"/>
      <c r="AI7005" s="28"/>
      <c r="AJ7005" s="28"/>
      <c r="AK7005" s="28"/>
      <c r="AL7005" s="28"/>
      <c r="AM7005" s="28"/>
      <c r="AN7005" s="28"/>
      <c r="AO7005" s="28"/>
      <c r="AP7005" s="28"/>
      <c r="AQ7005" s="28"/>
      <c r="AR7005" s="28"/>
      <c r="AS7005" s="28"/>
      <c r="AT7005" s="96"/>
      <c r="AU7005" s="28"/>
      <c r="AV7005" s="28"/>
      <c r="AW7005" s="28"/>
      <c r="AX7005" s="28"/>
      <c r="AY7005" s="28"/>
      <c r="AZ7005" s="28"/>
      <c r="BA7005" s="28"/>
      <c r="BB7005" s="28"/>
      <c r="BC7005" s="28"/>
      <c r="BD7005" s="28"/>
      <c r="BE7005" s="28"/>
    </row>
    <row r="7006" spans="3:57" ht="14.25" customHeight="1">
      <c r="C7006" s="46"/>
      <c r="D7006" s="28"/>
      <c r="E7006" s="28"/>
      <c r="F7006" s="28"/>
      <c r="G7006" s="28"/>
      <c r="H7006" s="28"/>
      <c r="I7006" s="28"/>
      <c r="J7006" s="28"/>
      <c r="K7006" s="28"/>
      <c r="L7006" s="28"/>
      <c r="M7006" s="28"/>
      <c r="N7006" s="28"/>
      <c r="O7006" s="28"/>
      <c r="P7006" s="60"/>
      <c r="Q7006" s="60"/>
      <c r="R7006" s="60"/>
      <c r="S7006" s="60"/>
      <c r="T7006" s="60"/>
      <c r="U7006" s="60"/>
      <c r="V7006" s="46"/>
      <c r="W7006" s="28"/>
      <c r="X7006" s="28"/>
      <c r="Y7006" s="28"/>
      <c r="AA7006" s="77"/>
      <c r="AB7006" s="28"/>
      <c r="AC7006" s="28"/>
      <c r="AD7006" s="28"/>
      <c r="AE7006" s="28"/>
      <c r="AF7006" s="28"/>
      <c r="AG7006" s="28"/>
      <c r="AH7006" s="28"/>
      <c r="AI7006" s="28"/>
      <c r="AJ7006" s="28"/>
      <c r="AK7006" s="28"/>
      <c r="AL7006" s="28"/>
      <c r="AM7006" s="28"/>
      <c r="AN7006" s="28"/>
      <c r="AO7006" s="28"/>
      <c r="AP7006" s="28"/>
      <c r="AQ7006" s="28"/>
      <c r="AR7006" s="28"/>
      <c r="AS7006" s="28"/>
      <c r="AT7006" s="96"/>
      <c r="AU7006" s="28"/>
      <c r="AV7006" s="28"/>
      <c r="AW7006" s="28"/>
      <c r="AX7006" s="28"/>
      <c r="AY7006" s="28"/>
      <c r="AZ7006" s="28"/>
      <c r="BA7006" s="28"/>
      <c r="BB7006" s="28"/>
      <c r="BC7006" s="28"/>
      <c r="BD7006" s="28"/>
      <c r="BE7006" s="28"/>
    </row>
    <row r="7007" spans="3:57" ht="14.25" customHeight="1">
      <c r="C7007" s="46"/>
      <c r="D7007" s="28"/>
      <c r="E7007" s="28"/>
      <c r="F7007" s="28"/>
      <c r="G7007" s="28"/>
      <c r="H7007" s="28"/>
      <c r="I7007" s="28"/>
      <c r="J7007" s="28"/>
      <c r="K7007" s="28"/>
      <c r="L7007" s="28"/>
      <c r="M7007" s="28"/>
      <c r="N7007" s="28"/>
      <c r="O7007" s="28"/>
      <c r="P7007" s="60"/>
      <c r="Q7007" s="60"/>
      <c r="R7007" s="60"/>
      <c r="S7007" s="60"/>
      <c r="T7007" s="60"/>
      <c r="U7007" s="60"/>
      <c r="V7007" s="46"/>
      <c r="W7007" s="28"/>
      <c r="X7007" s="28"/>
      <c r="Y7007" s="28"/>
      <c r="AA7007" s="77"/>
      <c r="AB7007" s="28"/>
      <c r="AC7007" s="28"/>
      <c r="AD7007" s="28"/>
      <c r="AE7007" s="28"/>
      <c r="AF7007" s="28"/>
      <c r="AG7007" s="28"/>
      <c r="AH7007" s="28"/>
      <c r="AI7007" s="28"/>
      <c r="AJ7007" s="28"/>
      <c r="AK7007" s="28"/>
      <c r="AL7007" s="28"/>
      <c r="AM7007" s="28"/>
      <c r="AN7007" s="28"/>
      <c r="AO7007" s="28"/>
      <c r="AP7007" s="28"/>
      <c r="AQ7007" s="28"/>
      <c r="AR7007" s="28"/>
      <c r="AS7007" s="28"/>
      <c r="AT7007" s="96"/>
      <c r="AU7007" s="28"/>
      <c r="AV7007" s="28"/>
      <c r="AW7007" s="28"/>
      <c r="AX7007" s="28"/>
      <c r="AY7007" s="28"/>
      <c r="AZ7007" s="28"/>
      <c r="BA7007" s="28"/>
      <c r="BB7007" s="28"/>
      <c r="BC7007" s="28"/>
      <c r="BD7007" s="28"/>
      <c r="BE7007" s="28"/>
    </row>
    <row r="7008" spans="3:57" ht="14.25" customHeight="1">
      <c r="C7008" s="46"/>
      <c r="D7008" s="28"/>
      <c r="E7008" s="28"/>
      <c r="F7008" s="28"/>
      <c r="G7008" s="28"/>
      <c r="H7008" s="28"/>
      <c r="I7008" s="28"/>
      <c r="J7008" s="28"/>
      <c r="K7008" s="28"/>
      <c r="L7008" s="28"/>
      <c r="M7008" s="28"/>
      <c r="N7008" s="28"/>
      <c r="O7008" s="28"/>
      <c r="P7008" s="60"/>
      <c r="Q7008" s="60"/>
      <c r="R7008" s="60"/>
      <c r="S7008" s="60"/>
      <c r="T7008" s="60"/>
      <c r="U7008" s="60"/>
      <c r="V7008" s="46"/>
      <c r="W7008" s="28"/>
      <c r="X7008" s="28"/>
      <c r="Y7008" s="28"/>
      <c r="AA7008" s="77"/>
      <c r="AB7008" s="28"/>
      <c r="AC7008" s="28"/>
      <c r="AD7008" s="28"/>
      <c r="AE7008" s="28"/>
      <c r="AF7008" s="28"/>
      <c r="AG7008" s="28"/>
      <c r="AH7008" s="28"/>
      <c r="AI7008" s="28"/>
      <c r="AJ7008" s="28"/>
      <c r="AK7008" s="28"/>
      <c r="AL7008" s="28"/>
      <c r="AM7008" s="28"/>
      <c r="AN7008" s="28"/>
      <c r="AO7008" s="28"/>
      <c r="AP7008" s="28"/>
      <c r="AQ7008" s="28"/>
      <c r="AR7008" s="28"/>
      <c r="AS7008" s="28"/>
      <c r="AT7008" s="96"/>
      <c r="AU7008" s="28"/>
      <c r="AV7008" s="28"/>
      <c r="AW7008" s="28"/>
      <c r="AX7008" s="28"/>
      <c r="AY7008" s="28"/>
      <c r="AZ7008" s="28"/>
      <c r="BA7008" s="28"/>
      <c r="BB7008" s="28"/>
      <c r="BC7008" s="28"/>
      <c r="BD7008" s="28"/>
      <c r="BE7008" s="28"/>
    </row>
    <row r="7009" spans="3:57" ht="14.25" customHeight="1">
      <c r="C7009" s="46"/>
      <c r="D7009" s="28"/>
      <c r="E7009" s="28"/>
      <c r="F7009" s="28"/>
      <c r="G7009" s="28"/>
      <c r="H7009" s="28"/>
      <c r="I7009" s="28"/>
      <c r="J7009" s="28"/>
      <c r="K7009" s="28"/>
      <c r="L7009" s="28"/>
      <c r="M7009" s="28"/>
      <c r="N7009" s="28"/>
      <c r="O7009" s="28"/>
      <c r="P7009" s="60"/>
      <c r="Q7009" s="60"/>
      <c r="R7009" s="60"/>
      <c r="S7009" s="60"/>
      <c r="T7009" s="60"/>
      <c r="U7009" s="60"/>
      <c r="V7009" s="46"/>
      <c r="W7009" s="28"/>
      <c r="X7009" s="28"/>
      <c r="Y7009" s="28"/>
      <c r="AA7009" s="77"/>
      <c r="AB7009" s="28"/>
      <c r="AC7009" s="28"/>
      <c r="AD7009" s="28"/>
      <c r="AE7009" s="28"/>
      <c r="AF7009" s="28"/>
      <c r="AG7009" s="28"/>
      <c r="AH7009" s="28"/>
      <c r="AI7009" s="28"/>
      <c r="AJ7009" s="28"/>
      <c r="AK7009" s="28"/>
      <c r="AL7009" s="28"/>
      <c r="AM7009" s="28"/>
      <c r="AN7009" s="28"/>
      <c r="AO7009" s="28"/>
      <c r="AP7009" s="28"/>
      <c r="AQ7009" s="28"/>
      <c r="AR7009" s="28"/>
      <c r="AS7009" s="28"/>
      <c r="AT7009" s="96"/>
      <c r="AU7009" s="28"/>
      <c r="AV7009" s="28"/>
      <c r="AW7009" s="28"/>
      <c r="AX7009" s="28"/>
      <c r="AY7009" s="28"/>
      <c r="AZ7009" s="28"/>
      <c r="BA7009" s="28"/>
      <c r="BB7009" s="28"/>
      <c r="BC7009" s="28"/>
      <c r="BD7009" s="28"/>
      <c r="BE7009" s="28"/>
    </row>
    <row r="7010" spans="3:57" ht="14.25" customHeight="1">
      <c r="C7010" s="46"/>
      <c r="D7010" s="28"/>
      <c r="E7010" s="28"/>
      <c r="F7010" s="28"/>
      <c r="G7010" s="28"/>
      <c r="H7010" s="28"/>
      <c r="I7010" s="28"/>
      <c r="J7010" s="28"/>
      <c r="K7010" s="28"/>
      <c r="L7010" s="28"/>
      <c r="M7010" s="28"/>
      <c r="N7010" s="28"/>
      <c r="O7010" s="28"/>
      <c r="P7010" s="60"/>
      <c r="Q7010" s="60"/>
      <c r="R7010" s="60"/>
      <c r="S7010" s="60"/>
      <c r="T7010" s="60"/>
      <c r="U7010" s="60"/>
      <c r="V7010" s="46"/>
      <c r="W7010" s="28"/>
      <c r="X7010" s="28"/>
      <c r="Y7010" s="28"/>
      <c r="AA7010" s="77"/>
      <c r="AB7010" s="28"/>
      <c r="AC7010" s="28"/>
      <c r="AD7010" s="28"/>
      <c r="AE7010" s="28"/>
      <c r="AF7010" s="28"/>
      <c r="AG7010" s="28"/>
      <c r="AH7010" s="28"/>
      <c r="AI7010" s="28"/>
      <c r="AJ7010" s="28"/>
      <c r="AK7010" s="28"/>
      <c r="AL7010" s="28"/>
      <c r="AM7010" s="28"/>
      <c r="AN7010" s="28"/>
      <c r="AO7010" s="28"/>
      <c r="AP7010" s="28"/>
      <c r="AQ7010" s="28"/>
      <c r="AR7010" s="28"/>
      <c r="AS7010" s="28"/>
      <c r="AT7010" s="96"/>
      <c r="AU7010" s="28"/>
      <c r="AV7010" s="28"/>
      <c r="AW7010" s="28"/>
      <c r="AX7010" s="28"/>
      <c r="AY7010" s="28"/>
      <c r="AZ7010" s="28"/>
      <c r="BA7010" s="28"/>
      <c r="BB7010" s="28"/>
      <c r="BC7010" s="28"/>
      <c r="BD7010" s="28"/>
      <c r="BE7010" s="28"/>
    </row>
    <row r="7011" spans="3:57" ht="14.25" customHeight="1">
      <c r="C7011" s="46"/>
      <c r="D7011" s="28"/>
      <c r="E7011" s="28"/>
      <c r="F7011" s="28"/>
      <c r="G7011" s="28"/>
      <c r="H7011" s="28"/>
      <c r="I7011" s="28"/>
      <c r="J7011" s="28"/>
      <c r="K7011" s="28"/>
      <c r="L7011" s="28"/>
      <c r="M7011" s="28"/>
      <c r="N7011" s="28"/>
      <c r="O7011" s="28"/>
      <c r="P7011" s="60"/>
      <c r="Q7011" s="60"/>
      <c r="R7011" s="60"/>
      <c r="S7011" s="60"/>
      <c r="T7011" s="60"/>
      <c r="U7011" s="60"/>
      <c r="V7011" s="46"/>
      <c r="W7011" s="28"/>
      <c r="X7011" s="28"/>
      <c r="Y7011" s="28"/>
      <c r="AA7011" s="77"/>
      <c r="AB7011" s="28"/>
      <c r="AC7011" s="28"/>
      <c r="AD7011" s="28"/>
      <c r="AE7011" s="28"/>
      <c r="AF7011" s="28"/>
      <c r="AG7011" s="28"/>
      <c r="AH7011" s="28"/>
      <c r="AI7011" s="28"/>
      <c r="AJ7011" s="28"/>
      <c r="AK7011" s="28"/>
      <c r="AL7011" s="28"/>
      <c r="AM7011" s="28"/>
      <c r="AN7011" s="28"/>
      <c r="AO7011" s="28"/>
      <c r="AP7011" s="28"/>
      <c r="AQ7011" s="28"/>
      <c r="AR7011" s="28"/>
      <c r="AS7011" s="28"/>
      <c r="AT7011" s="96"/>
      <c r="AU7011" s="28"/>
      <c r="AV7011" s="28"/>
      <c r="AW7011" s="28"/>
      <c r="AX7011" s="28"/>
      <c r="AY7011" s="28"/>
      <c r="AZ7011" s="28"/>
      <c r="BA7011" s="28"/>
      <c r="BB7011" s="28"/>
      <c r="BC7011" s="28"/>
      <c r="BD7011" s="28"/>
      <c r="BE7011" s="28"/>
    </row>
    <row r="7012" spans="3:57" ht="14.25" customHeight="1">
      <c r="C7012" s="46"/>
      <c r="D7012" s="28"/>
      <c r="E7012" s="28"/>
      <c r="F7012" s="28"/>
      <c r="G7012" s="28"/>
      <c r="H7012" s="28"/>
      <c r="I7012" s="28"/>
      <c r="J7012" s="28"/>
      <c r="K7012" s="28"/>
      <c r="L7012" s="28"/>
      <c r="M7012" s="28"/>
      <c r="N7012" s="28"/>
      <c r="O7012" s="28"/>
      <c r="P7012" s="60"/>
      <c r="Q7012" s="60"/>
      <c r="R7012" s="60"/>
      <c r="S7012" s="60"/>
      <c r="T7012" s="60"/>
      <c r="U7012" s="60"/>
      <c r="V7012" s="46"/>
      <c r="W7012" s="28"/>
      <c r="X7012" s="28"/>
      <c r="Y7012" s="28"/>
      <c r="AA7012" s="77"/>
      <c r="AB7012" s="28"/>
      <c r="AC7012" s="28"/>
      <c r="AD7012" s="28"/>
      <c r="AE7012" s="28"/>
      <c r="AF7012" s="28"/>
      <c r="AG7012" s="28"/>
      <c r="AH7012" s="28"/>
      <c r="AI7012" s="28"/>
      <c r="AJ7012" s="28"/>
      <c r="AK7012" s="28"/>
      <c r="AL7012" s="28"/>
      <c r="AM7012" s="28"/>
      <c r="AN7012" s="28"/>
      <c r="AO7012" s="28"/>
      <c r="AP7012" s="28"/>
      <c r="AQ7012" s="28"/>
      <c r="AR7012" s="28"/>
      <c r="AS7012" s="28"/>
      <c r="AT7012" s="96"/>
      <c r="AU7012" s="28"/>
      <c r="AV7012" s="28"/>
      <c r="AW7012" s="28"/>
      <c r="AX7012" s="28"/>
      <c r="AY7012" s="28"/>
      <c r="AZ7012" s="28"/>
      <c r="BA7012" s="28"/>
      <c r="BB7012" s="28"/>
      <c r="BC7012" s="28"/>
      <c r="BD7012" s="28"/>
      <c r="BE7012" s="28"/>
    </row>
    <row r="7013" spans="3:57" ht="14.25" customHeight="1">
      <c r="C7013" s="46"/>
      <c r="D7013" s="28"/>
      <c r="E7013" s="28"/>
      <c r="F7013" s="28"/>
      <c r="G7013" s="28"/>
      <c r="H7013" s="28"/>
      <c r="I7013" s="28"/>
      <c r="J7013" s="28"/>
      <c r="K7013" s="28"/>
      <c r="L7013" s="28"/>
      <c r="M7013" s="28"/>
      <c r="N7013" s="28"/>
      <c r="O7013" s="28"/>
      <c r="P7013" s="60"/>
      <c r="Q7013" s="60"/>
      <c r="R7013" s="60"/>
      <c r="S7013" s="60"/>
      <c r="T7013" s="60"/>
      <c r="U7013" s="60"/>
      <c r="V7013" s="46"/>
      <c r="W7013" s="28"/>
      <c r="X7013" s="28"/>
      <c r="Y7013" s="28"/>
      <c r="AA7013" s="77"/>
      <c r="AB7013" s="28"/>
      <c r="AC7013" s="28"/>
      <c r="AD7013" s="28"/>
      <c r="AE7013" s="28"/>
      <c r="AF7013" s="28"/>
      <c r="AG7013" s="28"/>
      <c r="AH7013" s="28"/>
      <c r="AI7013" s="28"/>
      <c r="AJ7013" s="28"/>
      <c r="AK7013" s="28"/>
      <c r="AL7013" s="28"/>
      <c r="AM7013" s="28"/>
      <c r="AN7013" s="28"/>
      <c r="AO7013" s="28"/>
      <c r="AP7013" s="28"/>
      <c r="AQ7013" s="28"/>
      <c r="AR7013" s="28"/>
      <c r="AS7013" s="28"/>
      <c r="AT7013" s="96"/>
      <c r="AU7013" s="28"/>
      <c r="AV7013" s="28"/>
      <c r="AW7013" s="28"/>
      <c r="AX7013" s="28"/>
      <c r="AY7013" s="28"/>
      <c r="AZ7013" s="28"/>
      <c r="BA7013" s="28"/>
      <c r="BB7013" s="28"/>
      <c r="BC7013" s="28"/>
      <c r="BD7013" s="28"/>
      <c r="BE7013" s="28"/>
    </row>
    <row r="7014" spans="3:57" ht="14.25" customHeight="1">
      <c r="C7014" s="46"/>
      <c r="D7014" s="28"/>
      <c r="E7014" s="28"/>
      <c r="F7014" s="28"/>
      <c r="G7014" s="28"/>
      <c r="H7014" s="28"/>
      <c r="I7014" s="28"/>
      <c r="J7014" s="28"/>
      <c r="K7014" s="28"/>
      <c r="L7014" s="28"/>
      <c r="M7014" s="28"/>
      <c r="N7014" s="28"/>
      <c r="O7014" s="28"/>
      <c r="P7014" s="60"/>
      <c r="Q7014" s="60"/>
      <c r="R7014" s="60"/>
      <c r="S7014" s="60"/>
      <c r="T7014" s="60"/>
      <c r="U7014" s="60"/>
      <c r="V7014" s="46"/>
      <c r="W7014" s="28"/>
      <c r="X7014" s="28"/>
      <c r="Y7014" s="28"/>
      <c r="AA7014" s="77"/>
      <c r="AB7014" s="28"/>
      <c r="AC7014" s="28"/>
      <c r="AD7014" s="28"/>
      <c r="AE7014" s="28"/>
      <c r="AF7014" s="28"/>
      <c r="AG7014" s="28"/>
      <c r="AH7014" s="28"/>
      <c r="AI7014" s="28"/>
      <c r="AJ7014" s="28"/>
      <c r="AK7014" s="28"/>
      <c r="AL7014" s="28"/>
      <c r="AM7014" s="28"/>
      <c r="AN7014" s="28"/>
      <c r="AO7014" s="28"/>
      <c r="AP7014" s="28"/>
      <c r="AQ7014" s="28"/>
      <c r="AR7014" s="28"/>
      <c r="AS7014" s="28"/>
      <c r="AT7014" s="96"/>
      <c r="AU7014" s="28"/>
      <c r="AV7014" s="28"/>
      <c r="AW7014" s="28"/>
      <c r="AX7014" s="28"/>
      <c r="AY7014" s="28"/>
      <c r="AZ7014" s="28"/>
      <c r="BA7014" s="28"/>
      <c r="BB7014" s="28"/>
      <c r="BC7014" s="28"/>
      <c r="BD7014" s="28"/>
      <c r="BE7014" s="28"/>
    </row>
    <row r="7015" spans="3:57" ht="14.25" customHeight="1">
      <c r="C7015" s="46"/>
      <c r="D7015" s="28"/>
      <c r="E7015" s="28"/>
      <c r="F7015" s="28"/>
      <c r="G7015" s="28"/>
      <c r="H7015" s="28"/>
      <c r="I7015" s="28"/>
      <c r="J7015" s="28"/>
      <c r="K7015" s="28"/>
      <c r="L7015" s="28"/>
      <c r="M7015" s="28"/>
      <c r="N7015" s="28"/>
      <c r="O7015" s="28"/>
      <c r="P7015" s="60"/>
      <c r="Q7015" s="60"/>
      <c r="R7015" s="60"/>
      <c r="S7015" s="60"/>
      <c r="T7015" s="60"/>
      <c r="U7015" s="60"/>
      <c r="V7015" s="46"/>
      <c r="W7015" s="28"/>
      <c r="X7015" s="28"/>
      <c r="Y7015" s="28"/>
      <c r="AA7015" s="77"/>
      <c r="AB7015" s="28"/>
      <c r="AC7015" s="28"/>
      <c r="AD7015" s="28"/>
      <c r="AE7015" s="28"/>
      <c r="AF7015" s="28"/>
      <c r="AG7015" s="28"/>
      <c r="AH7015" s="28"/>
      <c r="AI7015" s="28"/>
      <c r="AJ7015" s="28"/>
      <c r="AK7015" s="28"/>
      <c r="AL7015" s="28"/>
      <c r="AM7015" s="28"/>
      <c r="AN7015" s="28"/>
      <c r="AO7015" s="28"/>
      <c r="AP7015" s="28"/>
      <c r="AQ7015" s="28"/>
      <c r="AR7015" s="28"/>
      <c r="AS7015" s="28"/>
      <c r="AT7015" s="96"/>
      <c r="AU7015" s="28"/>
      <c r="AV7015" s="28"/>
      <c r="AW7015" s="28"/>
      <c r="AX7015" s="28"/>
      <c r="AY7015" s="28"/>
      <c r="AZ7015" s="28"/>
      <c r="BA7015" s="28"/>
      <c r="BB7015" s="28"/>
      <c r="BC7015" s="28"/>
      <c r="BD7015" s="28"/>
      <c r="BE7015" s="28"/>
    </row>
    <row r="7016" spans="3:57" ht="14.25" customHeight="1">
      <c r="C7016" s="46"/>
      <c r="D7016" s="28"/>
      <c r="E7016" s="28"/>
      <c r="F7016" s="28"/>
      <c r="G7016" s="28"/>
      <c r="H7016" s="28"/>
      <c r="I7016" s="28"/>
      <c r="J7016" s="28"/>
      <c r="K7016" s="28"/>
      <c r="L7016" s="28"/>
      <c r="M7016" s="28"/>
      <c r="N7016" s="28"/>
      <c r="O7016" s="28"/>
      <c r="P7016" s="60"/>
      <c r="Q7016" s="60"/>
      <c r="R7016" s="60"/>
      <c r="S7016" s="60"/>
      <c r="T7016" s="60"/>
      <c r="U7016" s="60"/>
      <c r="V7016" s="46"/>
      <c r="W7016" s="28"/>
      <c r="X7016" s="28"/>
      <c r="Y7016" s="28"/>
      <c r="AA7016" s="77"/>
      <c r="AB7016" s="28"/>
      <c r="AC7016" s="28"/>
      <c r="AD7016" s="28"/>
      <c r="AE7016" s="28"/>
      <c r="AF7016" s="28"/>
      <c r="AG7016" s="28"/>
      <c r="AH7016" s="28"/>
      <c r="AI7016" s="28"/>
      <c r="AJ7016" s="28"/>
      <c r="AK7016" s="28"/>
      <c r="AL7016" s="28"/>
      <c r="AM7016" s="28"/>
      <c r="AN7016" s="28"/>
      <c r="AO7016" s="28"/>
      <c r="AP7016" s="28"/>
      <c r="AQ7016" s="28"/>
      <c r="AR7016" s="28"/>
      <c r="AS7016" s="28"/>
      <c r="AT7016" s="96"/>
      <c r="AU7016" s="28"/>
      <c r="AV7016" s="28"/>
      <c r="AW7016" s="28"/>
      <c r="AX7016" s="28"/>
      <c r="AY7016" s="28"/>
      <c r="AZ7016" s="28"/>
      <c r="BA7016" s="28"/>
      <c r="BB7016" s="28"/>
      <c r="BC7016" s="28"/>
      <c r="BD7016" s="28"/>
      <c r="BE7016" s="28"/>
    </row>
    <row r="7017" spans="3:57" ht="14.25" customHeight="1">
      <c r="C7017" s="46"/>
      <c r="D7017" s="28"/>
      <c r="E7017" s="28"/>
      <c r="F7017" s="28"/>
      <c r="G7017" s="28"/>
      <c r="H7017" s="28"/>
      <c r="I7017" s="28"/>
      <c r="J7017" s="28"/>
      <c r="K7017" s="28"/>
      <c r="L7017" s="28"/>
      <c r="M7017" s="28"/>
      <c r="N7017" s="28"/>
      <c r="O7017" s="28"/>
      <c r="P7017" s="60"/>
      <c r="Q7017" s="60"/>
      <c r="R7017" s="60"/>
      <c r="S7017" s="60"/>
      <c r="T7017" s="60"/>
      <c r="U7017" s="60"/>
      <c r="V7017" s="46"/>
      <c r="W7017" s="28"/>
      <c r="X7017" s="28"/>
      <c r="Y7017" s="28"/>
      <c r="AA7017" s="77"/>
      <c r="AB7017" s="28"/>
      <c r="AC7017" s="28"/>
      <c r="AD7017" s="28"/>
      <c r="AE7017" s="28"/>
      <c r="AF7017" s="28"/>
      <c r="AG7017" s="28"/>
      <c r="AH7017" s="28"/>
      <c r="AI7017" s="28"/>
      <c r="AJ7017" s="28"/>
      <c r="AK7017" s="28"/>
      <c r="AL7017" s="28"/>
      <c r="AM7017" s="28"/>
      <c r="AN7017" s="28"/>
      <c r="AO7017" s="28"/>
      <c r="AP7017" s="28"/>
      <c r="AQ7017" s="28"/>
      <c r="AR7017" s="28"/>
      <c r="AS7017" s="28"/>
      <c r="AT7017" s="96"/>
      <c r="AU7017" s="28"/>
      <c r="AV7017" s="28"/>
      <c r="AW7017" s="28"/>
      <c r="AX7017" s="28"/>
      <c r="AY7017" s="28"/>
      <c r="AZ7017" s="28"/>
      <c r="BA7017" s="28"/>
      <c r="BB7017" s="28"/>
      <c r="BC7017" s="28"/>
      <c r="BD7017" s="28"/>
      <c r="BE7017" s="28"/>
    </row>
    <row r="7018" spans="3:57" ht="14.25" customHeight="1">
      <c r="C7018" s="46"/>
      <c r="D7018" s="28"/>
      <c r="E7018" s="28"/>
      <c r="F7018" s="28"/>
      <c r="G7018" s="28"/>
      <c r="H7018" s="28"/>
      <c r="I7018" s="28"/>
      <c r="J7018" s="28"/>
      <c r="K7018" s="28"/>
      <c r="L7018" s="28"/>
      <c r="M7018" s="28"/>
      <c r="N7018" s="28"/>
      <c r="O7018" s="28"/>
      <c r="P7018" s="60"/>
      <c r="Q7018" s="60"/>
      <c r="R7018" s="60"/>
      <c r="S7018" s="60"/>
      <c r="T7018" s="60"/>
      <c r="U7018" s="60"/>
      <c r="V7018" s="46"/>
      <c r="W7018" s="28"/>
      <c r="X7018" s="28"/>
      <c r="Y7018" s="28"/>
      <c r="AA7018" s="77"/>
      <c r="AB7018" s="28"/>
      <c r="AC7018" s="28"/>
      <c r="AD7018" s="28"/>
      <c r="AE7018" s="28"/>
      <c r="AF7018" s="28"/>
      <c r="AG7018" s="28"/>
      <c r="AH7018" s="28"/>
      <c r="AI7018" s="28"/>
      <c r="AJ7018" s="28"/>
      <c r="AK7018" s="28"/>
      <c r="AL7018" s="28"/>
      <c r="AM7018" s="28"/>
      <c r="AN7018" s="28"/>
      <c r="AO7018" s="28"/>
      <c r="AP7018" s="28"/>
      <c r="AQ7018" s="28"/>
      <c r="AR7018" s="28"/>
      <c r="AS7018" s="28"/>
      <c r="AT7018" s="96"/>
      <c r="AU7018" s="28"/>
      <c r="AV7018" s="28"/>
      <c r="AW7018" s="28"/>
      <c r="AX7018" s="28"/>
      <c r="AY7018" s="28"/>
      <c r="AZ7018" s="28"/>
      <c r="BA7018" s="28"/>
      <c r="BB7018" s="28"/>
      <c r="BC7018" s="28"/>
      <c r="BD7018" s="28"/>
      <c r="BE7018" s="28"/>
    </row>
    <row r="7019" spans="3:57" ht="14.25" customHeight="1">
      <c r="C7019" s="46"/>
      <c r="D7019" s="28"/>
      <c r="E7019" s="28"/>
      <c r="F7019" s="28"/>
      <c r="G7019" s="28"/>
      <c r="H7019" s="28"/>
      <c r="I7019" s="28"/>
      <c r="J7019" s="28"/>
      <c r="K7019" s="28"/>
      <c r="L7019" s="28"/>
      <c r="M7019" s="28"/>
      <c r="N7019" s="28"/>
      <c r="O7019" s="28"/>
      <c r="P7019" s="60"/>
      <c r="Q7019" s="60"/>
      <c r="R7019" s="60"/>
      <c r="S7019" s="60"/>
      <c r="T7019" s="60"/>
      <c r="U7019" s="60"/>
      <c r="V7019" s="46"/>
      <c r="W7019" s="28"/>
      <c r="X7019" s="28"/>
      <c r="Y7019" s="28"/>
      <c r="AA7019" s="77"/>
      <c r="AB7019" s="28"/>
      <c r="AC7019" s="28"/>
      <c r="AD7019" s="28"/>
      <c r="AE7019" s="28"/>
      <c r="AF7019" s="28"/>
      <c r="AG7019" s="28"/>
      <c r="AH7019" s="28"/>
      <c r="AI7019" s="28"/>
      <c r="AJ7019" s="28"/>
      <c r="AK7019" s="28"/>
      <c r="AL7019" s="28"/>
      <c r="AM7019" s="28"/>
      <c r="AN7019" s="28"/>
      <c r="AO7019" s="28"/>
      <c r="AP7019" s="28"/>
      <c r="AQ7019" s="28"/>
      <c r="AR7019" s="28"/>
      <c r="AS7019" s="28"/>
      <c r="AT7019" s="96"/>
      <c r="AU7019" s="28"/>
      <c r="AV7019" s="28"/>
      <c r="AW7019" s="28"/>
      <c r="AX7019" s="28"/>
      <c r="AY7019" s="28"/>
      <c r="AZ7019" s="28"/>
      <c r="BA7019" s="28"/>
      <c r="BB7019" s="28"/>
      <c r="BC7019" s="28"/>
      <c r="BD7019" s="28"/>
      <c r="BE7019" s="28"/>
    </row>
    <row r="7020" spans="3:57" ht="14.25" customHeight="1">
      <c r="C7020" s="46"/>
      <c r="D7020" s="28"/>
      <c r="E7020" s="28"/>
      <c r="F7020" s="28"/>
      <c r="G7020" s="28"/>
      <c r="H7020" s="28"/>
      <c r="I7020" s="28"/>
      <c r="J7020" s="28"/>
      <c r="K7020" s="28"/>
      <c r="L7020" s="28"/>
      <c r="M7020" s="28"/>
      <c r="N7020" s="28"/>
      <c r="O7020" s="28"/>
      <c r="P7020" s="60"/>
      <c r="Q7020" s="60"/>
      <c r="R7020" s="60"/>
      <c r="S7020" s="60"/>
      <c r="T7020" s="60"/>
      <c r="U7020" s="60"/>
      <c r="V7020" s="46"/>
      <c r="W7020" s="28"/>
      <c r="X7020" s="28"/>
      <c r="Y7020" s="28"/>
      <c r="AA7020" s="77"/>
      <c r="AB7020" s="28"/>
      <c r="AC7020" s="28"/>
      <c r="AD7020" s="28"/>
      <c r="AE7020" s="28"/>
      <c r="AF7020" s="28"/>
      <c r="AG7020" s="28"/>
      <c r="AH7020" s="28"/>
      <c r="AI7020" s="28"/>
      <c r="AJ7020" s="28"/>
      <c r="AK7020" s="28"/>
      <c r="AL7020" s="28"/>
      <c r="AM7020" s="28"/>
      <c r="AN7020" s="28"/>
      <c r="AO7020" s="28"/>
      <c r="AP7020" s="28"/>
      <c r="AQ7020" s="28"/>
      <c r="AR7020" s="28"/>
      <c r="AS7020" s="28"/>
      <c r="AT7020" s="96"/>
      <c r="AU7020" s="28"/>
      <c r="AV7020" s="28"/>
      <c r="AW7020" s="28"/>
      <c r="AX7020" s="28"/>
      <c r="AY7020" s="28"/>
      <c r="AZ7020" s="28"/>
      <c r="BA7020" s="28"/>
      <c r="BB7020" s="28"/>
      <c r="BC7020" s="28"/>
      <c r="BD7020" s="28"/>
      <c r="BE7020" s="28"/>
    </row>
    <row r="7021" spans="3:57" ht="14.25" customHeight="1">
      <c r="C7021" s="46"/>
      <c r="D7021" s="28"/>
      <c r="E7021" s="28"/>
      <c r="F7021" s="28"/>
      <c r="G7021" s="28"/>
      <c r="H7021" s="28"/>
      <c r="I7021" s="28"/>
      <c r="J7021" s="28"/>
      <c r="K7021" s="28"/>
      <c r="L7021" s="28"/>
      <c r="M7021" s="28"/>
      <c r="N7021" s="28"/>
      <c r="O7021" s="28"/>
      <c r="P7021" s="60"/>
      <c r="Q7021" s="60"/>
      <c r="R7021" s="60"/>
      <c r="S7021" s="60"/>
      <c r="T7021" s="60"/>
      <c r="U7021" s="60"/>
      <c r="V7021" s="46"/>
      <c r="W7021" s="28"/>
      <c r="X7021" s="28"/>
      <c r="Y7021" s="28"/>
      <c r="AA7021" s="77"/>
      <c r="AB7021" s="28"/>
      <c r="AC7021" s="28"/>
      <c r="AD7021" s="28"/>
      <c r="AE7021" s="28"/>
      <c r="AF7021" s="28"/>
      <c r="AG7021" s="28"/>
      <c r="AH7021" s="28"/>
      <c r="AI7021" s="28"/>
      <c r="AJ7021" s="28"/>
      <c r="AK7021" s="28"/>
      <c r="AL7021" s="28"/>
      <c r="AM7021" s="28"/>
      <c r="AN7021" s="28"/>
      <c r="AO7021" s="28"/>
      <c r="AP7021" s="28"/>
      <c r="AQ7021" s="28"/>
      <c r="AR7021" s="28"/>
      <c r="AS7021" s="28"/>
      <c r="AT7021" s="96"/>
      <c r="AU7021" s="28"/>
      <c r="AV7021" s="28"/>
      <c r="AW7021" s="28"/>
      <c r="AX7021" s="28"/>
      <c r="AY7021" s="28"/>
      <c r="AZ7021" s="28"/>
      <c r="BA7021" s="28"/>
      <c r="BB7021" s="28"/>
      <c r="BC7021" s="28"/>
      <c r="BD7021" s="28"/>
      <c r="BE7021" s="28"/>
    </row>
    <row r="7022" spans="3:57" ht="14.25" customHeight="1">
      <c r="C7022" s="46"/>
      <c r="D7022" s="28"/>
      <c r="E7022" s="28"/>
      <c r="F7022" s="28"/>
      <c r="G7022" s="28"/>
      <c r="H7022" s="28"/>
      <c r="I7022" s="28"/>
      <c r="J7022" s="28"/>
      <c r="K7022" s="28"/>
      <c r="L7022" s="28"/>
      <c r="M7022" s="28"/>
      <c r="N7022" s="28"/>
      <c r="O7022" s="28"/>
      <c r="P7022" s="60"/>
      <c r="Q7022" s="60"/>
      <c r="R7022" s="60"/>
      <c r="S7022" s="60"/>
      <c r="T7022" s="60"/>
      <c r="U7022" s="60"/>
      <c r="V7022" s="46"/>
      <c r="W7022" s="28"/>
      <c r="X7022" s="28"/>
      <c r="Y7022" s="28"/>
      <c r="AA7022" s="77"/>
      <c r="AB7022" s="28"/>
      <c r="AC7022" s="28"/>
      <c r="AD7022" s="28"/>
      <c r="AE7022" s="28"/>
      <c r="AF7022" s="28"/>
      <c r="AG7022" s="28"/>
      <c r="AH7022" s="28"/>
      <c r="AI7022" s="28"/>
      <c r="AJ7022" s="28"/>
      <c r="AK7022" s="28"/>
      <c r="AL7022" s="28"/>
      <c r="AM7022" s="28"/>
      <c r="AN7022" s="28"/>
      <c r="AO7022" s="28"/>
      <c r="AP7022" s="28"/>
      <c r="AQ7022" s="28"/>
      <c r="AR7022" s="28"/>
      <c r="AS7022" s="28"/>
      <c r="AT7022" s="96"/>
      <c r="AU7022" s="28"/>
      <c r="AV7022" s="28"/>
      <c r="AW7022" s="28"/>
      <c r="AX7022" s="28"/>
      <c r="AY7022" s="28"/>
      <c r="AZ7022" s="28"/>
      <c r="BA7022" s="28"/>
      <c r="BB7022" s="28"/>
      <c r="BC7022" s="28"/>
      <c r="BD7022" s="28"/>
      <c r="BE7022" s="28"/>
    </row>
    <row r="7023" spans="3:57" ht="14.25" customHeight="1">
      <c r="C7023" s="46"/>
      <c r="D7023" s="28"/>
      <c r="E7023" s="28"/>
      <c r="F7023" s="28"/>
      <c r="G7023" s="28"/>
      <c r="H7023" s="28"/>
      <c r="I7023" s="28"/>
      <c r="J7023" s="28"/>
      <c r="K7023" s="28"/>
      <c r="L7023" s="28"/>
      <c r="M7023" s="28"/>
      <c r="N7023" s="28"/>
      <c r="O7023" s="28"/>
      <c r="P7023" s="60"/>
      <c r="Q7023" s="60"/>
      <c r="R7023" s="60"/>
      <c r="S7023" s="60"/>
      <c r="T7023" s="60"/>
      <c r="U7023" s="60"/>
      <c r="V7023" s="46"/>
      <c r="W7023" s="28"/>
      <c r="X7023" s="28"/>
      <c r="Y7023" s="28"/>
      <c r="AA7023" s="77"/>
      <c r="AB7023" s="28"/>
      <c r="AC7023" s="28"/>
      <c r="AD7023" s="28"/>
      <c r="AE7023" s="28"/>
      <c r="AF7023" s="28"/>
      <c r="AG7023" s="28"/>
      <c r="AH7023" s="28"/>
      <c r="AI7023" s="28"/>
      <c r="AJ7023" s="28"/>
      <c r="AK7023" s="28"/>
      <c r="AL7023" s="28"/>
      <c r="AM7023" s="28"/>
      <c r="AN7023" s="28"/>
      <c r="AO7023" s="28"/>
      <c r="AP7023" s="28"/>
      <c r="AQ7023" s="28"/>
      <c r="AR7023" s="28"/>
      <c r="AS7023" s="28"/>
      <c r="AT7023" s="96"/>
      <c r="AU7023" s="28"/>
      <c r="AV7023" s="28"/>
      <c r="AW7023" s="28"/>
      <c r="AX7023" s="28"/>
      <c r="AY7023" s="28"/>
      <c r="AZ7023" s="28"/>
      <c r="BA7023" s="28"/>
      <c r="BB7023" s="28"/>
      <c r="BC7023" s="28"/>
      <c r="BD7023" s="28"/>
      <c r="BE7023" s="28"/>
    </row>
    <row r="7024" spans="3:57" ht="14.25" customHeight="1">
      <c r="C7024" s="46"/>
      <c r="D7024" s="28"/>
      <c r="E7024" s="28"/>
      <c r="F7024" s="28"/>
      <c r="G7024" s="28"/>
      <c r="H7024" s="28"/>
      <c r="I7024" s="28"/>
      <c r="J7024" s="28"/>
      <c r="K7024" s="28"/>
      <c r="L7024" s="28"/>
      <c r="M7024" s="28"/>
      <c r="N7024" s="28"/>
      <c r="O7024" s="28"/>
      <c r="P7024" s="60"/>
      <c r="Q7024" s="60"/>
      <c r="R7024" s="60"/>
      <c r="S7024" s="60"/>
      <c r="T7024" s="60"/>
      <c r="U7024" s="60"/>
      <c r="V7024" s="46"/>
      <c r="W7024" s="28"/>
      <c r="X7024" s="28"/>
      <c r="Y7024" s="28"/>
      <c r="AA7024" s="77"/>
      <c r="AB7024" s="28"/>
      <c r="AC7024" s="28"/>
      <c r="AD7024" s="28"/>
      <c r="AE7024" s="28"/>
      <c r="AF7024" s="28"/>
      <c r="AG7024" s="28"/>
      <c r="AH7024" s="28"/>
      <c r="AI7024" s="28"/>
      <c r="AJ7024" s="28"/>
      <c r="AK7024" s="28"/>
      <c r="AL7024" s="28"/>
      <c r="AM7024" s="28"/>
      <c r="AN7024" s="28"/>
      <c r="AO7024" s="28"/>
      <c r="AP7024" s="28"/>
      <c r="AQ7024" s="28"/>
      <c r="AR7024" s="28"/>
      <c r="AS7024" s="28"/>
      <c r="AT7024" s="96"/>
      <c r="AU7024" s="28"/>
      <c r="AV7024" s="28"/>
      <c r="AW7024" s="28"/>
      <c r="AX7024" s="28"/>
      <c r="AY7024" s="28"/>
      <c r="AZ7024" s="28"/>
      <c r="BA7024" s="28"/>
      <c r="BB7024" s="28"/>
      <c r="BC7024" s="28"/>
      <c r="BD7024" s="28"/>
      <c r="BE7024" s="28"/>
    </row>
    <row r="7025" spans="3:57" ht="14.25" customHeight="1">
      <c r="C7025" s="46"/>
      <c r="D7025" s="28"/>
      <c r="E7025" s="28"/>
      <c r="F7025" s="28"/>
      <c r="G7025" s="28"/>
      <c r="H7025" s="28"/>
      <c r="I7025" s="28"/>
      <c r="J7025" s="28"/>
      <c r="K7025" s="28"/>
      <c r="L7025" s="28"/>
      <c r="M7025" s="28"/>
      <c r="N7025" s="28"/>
      <c r="O7025" s="28"/>
      <c r="P7025" s="60"/>
      <c r="Q7025" s="60"/>
      <c r="R7025" s="60"/>
      <c r="S7025" s="60"/>
      <c r="T7025" s="60"/>
      <c r="U7025" s="60"/>
      <c r="V7025" s="46"/>
      <c r="W7025" s="28"/>
      <c r="X7025" s="28"/>
      <c r="Y7025" s="28"/>
      <c r="AA7025" s="77"/>
      <c r="AB7025" s="28"/>
      <c r="AC7025" s="28"/>
      <c r="AD7025" s="28"/>
      <c r="AE7025" s="28"/>
      <c r="AF7025" s="28"/>
      <c r="AG7025" s="28"/>
      <c r="AH7025" s="28"/>
      <c r="AI7025" s="28"/>
      <c r="AJ7025" s="28"/>
      <c r="AK7025" s="28"/>
      <c r="AL7025" s="28"/>
      <c r="AM7025" s="28"/>
      <c r="AN7025" s="28"/>
      <c r="AO7025" s="28"/>
      <c r="AP7025" s="28"/>
      <c r="AQ7025" s="28"/>
      <c r="AR7025" s="28"/>
      <c r="AS7025" s="28"/>
      <c r="AT7025" s="96"/>
      <c r="AU7025" s="28"/>
      <c r="AV7025" s="28"/>
      <c r="AW7025" s="28"/>
      <c r="AX7025" s="28"/>
      <c r="AY7025" s="28"/>
      <c r="AZ7025" s="28"/>
      <c r="BA7025" s="28"/>
      <c r="BB7025" s="28"/>
      <c r="BC7025" s="28"/>
      <c r="BD7025" s="28"/>
      <c r="BE7025" s="28"/>
    </row>
    <row r="7026" spans="3:57" ht="14.25" customHeight="1">
      <c r="C7026" s="46"/>
      <c r="D7026" s="28"/>
      <c r="E7026" s="28"/>
      <c r="F7026" s="28"/>
      <c r="G7026" s="28"/>
      <c r="H7026" s="28"/>
      <c r="I7026" s="28"/>
      <c r="J7026" s="28"/>
      <c r="K7026" s="28"/>
      <c r="L7026" s="28"/>
      <c r="M7026" s="28"/>
      <c r="N7026" s="28"/>
      <c r="O7026" s="28"/>
      <c r="P7026" s="60"/>
      <c r="Q7026" s="60"/>
      <c r="R7026" s="60"/>
      <c r="S7026" s="60"/>
      <c r="T7026" s="60"/>
      <c r="U7026" s="60"/>
      <c r="V7026" s="46"/>
      <c r="W7026" s="28"/>
      <c r="X7026" s="28"/>
      <c r="Y7026" s="28"/>
      <c r="AA7026" s="77"/>
      <c r="AB7026" s="28"/>
      <c r="AC7026" s="28"/>
      <c r="AD7026" s="28"/>
      <c r="AE7026" s="28"/>
      <c r="AF7026" s="28"/>
      <c r="AG7026" s="28"/>
      <c r="AH7026" s="28"/>
      <c r="AI7026" s="28"/>
      <c r="AJ7026" s="28"/>
      <c r="AK7026" s="28"/>
      <c r="AL7026" s="28"/>
      <c r="AM7026" s="28"/>
      <c r="AN7026" s="28"/>
      <c r="AO7026" s="28"/>
      <c r="AP7026" s="28"/>
      <c r="AQ7026" s="28"/>
      <c r="AR7026" s="28"/>
      <c r="AS7026" s="28"/>
      <c r="AT7026" s="96"/>
      <c r="AU7026" s="28"/>
      <c r="AV7026" s="28"/>
      <c r="AW7026" s="28"/>
      <c r="AX7026" s="28"/>
      <c r="AY7026" s="28"/>
      <c r="AZ7026" s="28"/>
      <c r="BA7026" s="28"/>
      <c r="BB7026" s="28"/>
      <c r="BC7026" s="28"/>
      <c r="BD7026" s="28"/>
      <c r="BE7026" s="28"/>
    </row>
    <row r="7027" spans="3:57" ht="14.25" customHeight="1">
      <c r="C7027" s="46"/>
      <c r="D7027" s="28"/>
      <c r="E7027" s="28"/>
      <c r="F7027" s="28"/>
      <c r="G7027" s="28"/>
      <c r="H7027" s="28"/>
      <c r="I7027" s="28"/>
      <c r="J7027" s="28"/>
      <c r="K7027" s="28"/>
      <c r="L7027" s="28"/>
      <c r="M7027" s="28"/>
      <c r="N7027" s="28"/>
      <c r="O7027" s="28"/>
      <c r="P7027" s="60"/>
      <c r="Q7027" s="60"/>
      <c r="R7027" s="60"/>
      <c r="S7027" s="60"/>
      <c r="T7027" s="60"/>
      <c r="U7027" s="60"/>
      <c r="V7027" s="46"/>
      <c r="W7027" s="28"/>
      <c r="X7027" s="28"/>
      <c r="Y7027" s="28"/>
      <c r="AA7027" s="77"/>
      <c r="AB7027" s="28"/>
      <c r="AC7027" s="28"/>
      <c r="AD7027" s="28"/>
      <c r="AE7027" s="28"/>
      <c r="AF7027" s="28"/>
      <c r="AG7027" s="28"/>
      <c r="AH7027" s="28"/>
      <c r="AI7027" s="28"/>
      <c r="AJ7027" s="28"/>
      <c r="AK7027" s="28"/>
      <c r="AL7027" s="28"/>
      <c r="AM7027" s="28"/>
      <c r="AN7027" s="28"/>
      <c r="AO7027" s="28"/>
      <c r="AP7027" s="28"/>
      <c r="AQ7027" s="28"/>
      <c r="AR7027" s="28"/>
      <c r="AS7027" s="28"/>
      <c r="AT7027" s="96"/>
      <c r="AU7027" s="28"/>
      <c r="AV7027" s="28"/>
      <c r="AW7027" s="28"/>
      <c r="AX7027" s="28"/>
      <c r="AY7027" s="28"/>
      <c r="AZ7027" s="28"/>
      <c r="BA7027" s="28"/>
      <c r="BB7027" s="28"/>
      <c r="BC7027" s="28"/>
      <c r="BD7027" s="28"/>
      <c r="BE7027" s="28"/>
    </row>
    <row r="7028" spans="3:57" ht="14.25" customHeight="1">
      <c r="C7028" s="46"/>
      <c r="D7028" s="28"/>
      <c r="E7028" s="28"/>
      <c r="F7028" s="28"/>
      <c r="G7028" s="28"/>
      <c r="H7028" s="28"/>
      <c r="I7028" s="28"/>
      <c r="J7028" s="28"/>
      <c r="K7028" s="28"/>
      <c r="L7028" s="28"/>
      <c r="M7028" s="28"/>
      <c r="N7028" s="28"/>
      <c r="O7028" s="28"/>
      <c r="P7028" s="60"/>
      <c r="Q7028" s="60"/>
      <c r="R7028" s="60"/>
      <c r="S7028" s="60"/>
      <c r="T7028" s="60"/>
      <c r="U7028" s="60"/>
      <c r="V7028" s="46"/>
      <c r="W7028" s="28"/>
      <c r="X7028" s="28"/>
      <c r="Y7028" s="28"/>
      <c r="AA7028" s="77"/>
      <c r="AB7028" s="28"/>
      <c r="AC7028" s="28"/>
      <c r="AD7028" s="28"/>
      <c r="AE7028" s="28"/>
      <c r="AF7028" s="28"/>
      <c r="AG7028" s="28"/>
      <c r="AH7028" s="28"/>
      <c r="AI7028" s="28"/>
      <c r="AJ7028" s="28"/>
      <c r="AK7028" s="28"/>
      <c r="AL7028" s="28"/>
      <c r="AM7028" s="28"/>
      <c r="AN7028" s="28"/>
      <c r="AO7028" s="28"/>
      <c r="AP7028" s="28"/>
      <c r="AQ7028" s="28"/>
      <c r="AR7028" s="28"/>
      <c r="AS7028" s="28"/>
      <c r="AT7028" s="96"/>
      <c r="AU7028" s="28"/>
      <c r="AV7028" s="28"/>
      <c r="AW7028" s="28"/>
      <c r="AX7028" s="28"/>
      <c r="AY7028" s="28"/>
      <c r="AZ7028" s="28"/>
      <c r="BA7028" s="28"/>
      <c r="BB7028" s="28"/>
      <c r="BC7028" s="28"/>
      <c r="BD7028" s="28"/>
      <c r="BE7028" s="28"/>
    </row>
    <row r="7029" spans="3:57" ht="14.25" customHeight="1">
      <c r="C7029" s="46"/>
      <c r="D7029" s="28"/>
      <c r="E7029" s="28"/>
      <c r="F7029" s="28"/>
      <c r="G7029" s="28"/>
      <c r="H7029" s="28"/>
      <c r="I7029" s="28"/>
      <c r="J7029" s="28"/>
      <c r="K7029" s="28"/>
      <c r="L7029" s="28"/>
      <c r="M7029" s="28"/>
      <c r="N7029" s="28"/>
      <c r="O7029" s="28"/>
      <c r="P7029" s="60"/>
      <c r="Q7029" s="60"/>
      <c r="R7029" s="60"/>
      <c r="S7029" s="60"/>
      <c r="T7029" s="60"/>
      <c r="U7029" s="60"/>
      <c r="V7029" s="46"/>
      <c r="W7029" s="28"/>
      <c r="X7029" s="28"/>
      <c r="Y7029" s="28"/>
      <c r="AA7029" s="77"/>
      <c r="AB7029" s="28"/>
      <c r="AC7029" s="28"/>
      <c r="AD7029" s="28"/>
      <c r="AE7029" s="28"/>
      <c r="AF7029" s="28"/>
      <c r="AG7029" s="28"/>
      <c r="AH7029" s="28"/>
      <c r="AI7029" s="28"/>
      <c r="AJ7029" s="28"/>
      <c r="AK7029" s="28"/>
      <c r="AL7029" s="28"/>
      <c r="AM7029" s="28"/>
      <c r="AN7029" s="28"/>
      <c r="AO7029" s="28"/>
      <c r="AP7029" s="28"/>
      <c r="AQ7029" s="28"/>
      <c r="AR7029" s="28"/>
      <c r="AS7029" s="28"/>
      <c r="AT7029" s="96"/>
      <c r="AU7029" s="28"/>
      <c r="AV7029" s="28"/>
      <c r="AW7029" s="28"/>
      <c r="AX7029" s="28"/>
      <c r="AY7029" s="28"/>
      <c r="AZ7029" s="28"/>
      <c r="BA7029" s="28"/>
      <c r="BB7029" s="28"/>
      <c r="BC7029" s="28"/>
      <c r="BD7029" s="28"/>
      <c r="BE7029" s="28"/>
    </row>
    <row r="7030" spans="3:57" ht="14.25" customHeight="1">
      <c r="C7030" s="46"/>
      <c r="D7030" s="28"/>
      <c r="E7030" s="28"/>
      <c r="F7030" s="28"/>
      <c r="G7030" s="28"/>
      <c r="H7030" s="28"/>
      <c r="I7030" s="28"/>
      <c r="J7030" s="28"/>
      <c r="K7030" s="28"/>
      <c r="L7030" s="28"/>
      <c r="M7030" s="28"/>
      <c r="N7030" s="28"/>
      <c r="O7030" s="28"/>
      <c r="P7030" s="60"/>
      <c r="Q7030" s="60"/>
      <c r="R7030" s="60"/>
      <c r="S7030" s="60"/>
      <c r="T7030" s="60"/>
      <c r="U7030" s="60"/>
      <c r="V7030" s="46"/>
      <c r="W7030" s="28"/>
      <c r="X7030" s="28"/>
      <c r="Y7030" s="28"/>
      <c r="AA7030" s="77"/>
      <c r="AB7030" s="28"/>
      <c r="AC7030" s="28"/>
      <c r="AD7030" s="28"/>
      <c r="AE7030" s="28"/>
      <c r="AF7030" s="28"/>
      <c r="AG7030" s="28"/>
      <c r="AH7030" s="28"/>
      <c r="AI7030" s="28"/>
      <c r="AJ7030" s="28"/>
      <c r="AK7030" s="28"/>
      <c r="AL7030" s="28"/>
      <c r="AM7030" s="28"/>
      <c r="AN7030" s="28"/>
      <c r="AO7030" s="28"/>
      <c r="AP7030" s="28"/>
      <c r="AQ7030" s="28"/>
      <c r="AR7030" s="28"/>
      <c r="AS7030" s="28"/>
      <c r="AT7030" s="96"/>
      <c r="AU7030" s="28"/>
      <c r="AV7030" s="28"/>
      <c r="AW7030" s="28"/>
      <c r="AX7030" s="28"/>
      <c r="AY7030" s="28"/>
      <c r="AZ7030" s="28"/>
      <c r="BA7030" s="28"/>
      <c r="BB7030" s="28"/>
      <c r="BC7030" s="28"/>
      <c r="BD7030" s="28"/>
      <c r="BE7030" s="28"/>
    </row>
    <row r="7031" spans="3:57" ht="14.25" customHeight="1">
      <c r="C7031" s="46"/>
      <c r="D7031" s="28"/>
      <c r="E7031" s="28"/>
      <c r="F7031" s="28"/>
      <c r="G7031" s="28"/>
      <c r="H7031" s="28"/>
      <c r="I7031" s="28"/>
      <c r="J7031" s="28"/>
      <c r="K7031" s="28"/>
      <c r="L7031" s="28"/>
      <c r="M7031" s="28"/>
      <c r="N7031" s="28"/>
      <c r="O7031" s="28"/>
      <c r="P7031" s="60"/>
      <c r="Q7031" s="60"/>
      <c r="R7031" s="60"/>
      <c r="S7031" s="60"/>
      <c r="T7031" s="60"/>
      <c r="U7031" s="60"/>
      <c r="V7031" s="46"/>
      <c r="W7031" s="28"/>
      <c r="X7031" s="28"/>
      <c r="Y7031" s="28"/>
      <c r="AA7031" s="77"/>
      <c r="AB7031" s="28"/>
      <c r="AC7031" s="28"/>
      <c r="AD7031" s="28"/>
      <c r="AE7031" s="28"/>
      <c r="AF7031" s="28"/>
      <c r="AG7031" s="28"/>
      <c r="AH7031" s="28"/>
      <c r="AI7031" s="28"/>
      <c r="AJ7031" s="28"/>
      <c r="AK7031" s="28"/>
      <c r="AL7031" s="28"/>
      <c r="AM7031" s="28"/>
      <c r="AN7031" s="28"/>
      <c r="AO7031" s="28"/>
      <c r="AP7031" s="28"/>
      <c r="AQ7031" s="28"/>
      <c r="AR7031" s="28"/>
      <c r="AS7031" s="28"/>
      <c r="AT7031" s="96"/>
      <c r="AU7031" s="28"/>
      <c r="AV7031" s="28"/>
      <c r="AW7031" s="28"/>
      <c r="AX7031" s="28"/>
      <c r="AY7031" s="28"/>
      <c r="AZ7031" s="28"/>
      <c r="BA7031" s="28"/>
      <c r="BB7031" s="28"/>
      <c r="BC7031" s="28"/>
      <c r="BD7031" s="28"/>
      <c r="BE7031" s="28"/>
    </row>
    <row r="7032" spans="3:57" ht="14.25" customHeight="1">
      <c r="C7032" s="46"/>
      <c r="D7032" s="28"/>
      <c r="E7032" s="28"/>
      <c r="F7032" s="28"/>
      <c r="G7032" s="28"/>
      <c r="H7032" s="28"/>
      <c r="I7032" s="28"/>
      <c r="J7032" s="28"/>
      <c r="K7032" s="28"/>
      <c r="L7032" s="28"/>
      <c r="M7032" s="28"/>
      <c r="N7032" s="28"/>
      <c r="O7032" s="28"/>
      <c r="P7032" s="60"/>
      <c r="Q7032" s="60"/>
      <c r="R7032" s="60"/>
      <c r="S7032" s="60"/>
      <c r="T7032" s="60"/>
      <c r="U7032" s="60"/>
      <c r="V7032" s="46"/>
      <c r="W7032" s="28"/>
      <c r="X7032" s="28"/>
      <c r="Y7032" s="28"/>
      <c r="AA7032" s="77"/>
      <c r="AB7032" s="28"/>
      <c r="AC7032" s="28"/>
      <c r="AD7032" s="28"/>
      <c r="AE7032" s="28"/>
      <c r="AF7032" s="28"/>
      <c r="AG7032" s="28"/>
      <c r="AH7032" s="28"/>
      <c r="AI7032" s="28"/>
      <c r="AJ7032" s="28"/>
      <c r="AK7032" s="28"/>
      <c r="AL7032" s="28"/>
      <c r="AM7032" s="28"/>
      <c r="AN7032" s="28"/>
      <c r="AO7032" s="28"/>
      <c r="AP7032" s="28"/>
      <c r="AQ7032" s="28"/>
      <c r="AR7032" s="28"/>
      <c r="AS7032" s="28"/>
      <c r="AT7032" s="96"/>
      <c r="AU7032" s="28"/>
      <c r="AV7032" s="28"/>
      <c r="AW7032" s="28"/>
      <c r="AX7032" s="28"/>
      <c r="AY7032" s="28"/>
      <c r="AZ7032" s="28"/>
      <c r="BA7032" s="28"/>
      <c r="BB7032" s="28"/>
      <c r="BC7032" s="28"/>
      <c r="BD7032" s="28"/>
      <c r="BE7032" s="28"/>
    </row>
    <row r="7033" spans="3:57" ht="14.25" customHeight="1">
      <c r="C7033" s="46"/>
      <c r="D7033" s="28"/>
      <c r="E7033" s="28"/>
      <c r="F7033" s="28"/>
      <c r="G7033" s="28"/>
      <c r="H7033" s="28"/>
      <c r="I7033" s="28"/>
      <c r="J7033" s="28"/>
      <c r="K7033" s="28"/>
      <c r="L7033" s="28"/>
      <c r="M7033" s="28"/>
      <c r="N7033" s="28"/>
      <c r="O7033" s="28"/>
      <c r="P7033" s="60"/>
      <c r="Q7033" s="60"/>
      <c r="R7033" s="60"/>
      <c r="S7033" s="60"/>
      <c r="T7033" s="60"/>
      <c r="U7033" s="60"/>
      <c r="V7033" s="46"/>
      <c r="W7033" s="28"/>
      <c r="X7033" s="28"/>
      <c r="Y7033" s="28"/>
      <c r="AA7033" s="77"/>
      <c r="AB7033" s="28"/>
      <c r="AC7033" s="28"/>
      <c r="AD7033" s="28"/>
      <c r="AE7033" s="28"/>
      <c r="AF7033" s="28"/>
      <c r="AG7033" s="28"/>
      <c r="AH7033" s="28"/>
      <c r="AI7033" s="28"/>
      <c r="AJ7033" s="28"/>
      <c r="AK7033" s="28"/>
      <c r="AL7033" s="28"/>
      <c r="AM7033" s="28"/>
      <c r="AN7033" s="28"/>
      <c r="AO7033" s="28"/>
      <c r="AP7033" s="28"/>
      <c r="AQ7033" s="28"/>
      <c r="AR7033" s="28"/>
      <c r="AS7033" s="28"/>
      <c r="AT7033" s="96"/>
      <c r="AU7033" s="28"/>
      <c r="AV7033" s="28"/>
      <c r="AW7033" s="28"/>
      <c r="AX7033" s="28"/>
      <c r="AY7033" s="28"/>
      <c r="AZ7033" s="28"/>
      <c r="BA7033" s="28"/>
      <c r="BB7033" s="28"/>
      <c r="BC7033" s="28"/>
      <c r="BD7033" s="28"/>
      <c r="BE7033" s="28"/>
    </row>
    <row r="7034" spans="3:57" ht="14.25" customHeight="1">
      <c r="C7034" s="46"/>
      <c r="D7034" s="28"/>
      <c r="E7034" s="28"/>
      <c r="F7034" s="28"/>
      <c r="G7034" s="28"/>
      <c r="H7034" s="28"/>
      <c r="I7034" s="28"/>
      <c r="J7034" s="28"/>
      <c r="K7034" s="28"/>
      <c r="L7034" s="28"/>
      <c r="M7034" s="28"/>
      <c r="N7034" s="28"/>
      <c r="O7034" s="28"/>
      <c r="P7034" s="60"/>
      <c r="Q7034" s="60"/>
      <c r="R7034" s="60"/>
      <c r="S7034" s="60"/>
      <c r="T7034" s="60"/>
      <c r="U7034" s="60"/>
      <c r="V7034" s="46"/>
      <c r="W7034" s="28"/>
      <c r="X7034" s="28"/>
      <c r="Y7034" s="28"/>
      <c r="AA7034" s="77"/>
      <c r="AB7034" s="28"/>
      <c r="AC7034" s="28"/>
      <c r="AD7034" s="28"/>
      <c r="AE7034" s="28"/>
      <c r="AF7034" s="28"/>
      <c r="AG7034" s="28"/>
      <c r="AH7034" s="28"/>
      <c r="AI7034" s="28"/>
      <c r="AJ7034" s="28"/>
      <c r="AK7034" s="28"/>
      <c r="AL7034" s="28"/>
      <c r="AM7034" s="28"/>
      <c r="AN7034" s="28"/>
      <c r="AO7034" s="28"/>
      <c r="AP7034" s="28"/>
      <c r="AQ7034" s="28"/>
      <c r="AR7034" s="28"/>
      <c r="AS7034" s="28"/>
      <c r="AT7034" s="96"/>
      <c r="AU7034" s="28"/>
      <c r="AV7034" s="28"/>
      <c r="AW7034" s="28"/>
      <c r="AX7034" s="28"/>
      <c r="AY7034" s="28"/>
      <c r="AZ7034" s="28"/>
      <c r="BA7034" s="28"/>
      <c r="BB7034" s="28"/>
      <c r="BC7034" s="28"/>
      <c r="BD7034" s="28"/>
      <c r="BE7034" s="28"/>
    </row>
    <row r="7035" spans="3:57" ht="14.25" customHeight="1">
      <c r="C7035" s="46"/>
      <c r="D7035" s="28"/>
      <c r="E7035" s="28"/>
      <c r="F7035" s="28"/>
      <c r="G7035" s="28"/>
      <c r="H7035" s="28"/>
      <c r="I7035" s="28"/>
      <c r="J7035" s="28"/>
      <c r="K7035" s="28"/>
      <c r="L7035" s="28"/>
      <c r="M7035" s="28"/>
      <c r="N7035" s="28"/>
      <c r="O7035" s="28"/>
      <c r="P7035" s="60"/>
      <c r="Q7035" s="60"/>
      <c r="R7035" s="60"/>
      <c r="S7035" s="60"/>
      <c r="T7035" s="60"/>
      <c r="U7035" s="60"/>
      <c r="V7035" s="46"/>
      <c r="W7035" s="28"/>
      <c r="X7035" s="28"/>
      <c r="Y7035" s="28"/>
      <c r="AA7035" s="77"/>
      <c r="AB7035" s="28"/>
      <c r="AC7035" s="28"/>
      <c r="AD7035" s="28"/>
      <c r="AE7035" s="28"/>
      <c r="AF7035" s="28"/>
      <c r="AG7035" s="28"/>
      <c r="AH7035" s="28"/>
      <c r="AI7035" s="28"/>
      <c r="AJ7035" s="28"/>
      <c r="AK7035" s="28"/>
      <c r="AL7035" s="28"/>
      <c r="AM7035" s="28"/>
      <c r="AN7035" s="28"/>
      <c r="AO7035" s="28"/>
      <c r="AP7035" s="28"/>
      <c r="AQ7035" s="28"/>
      <c r="AR7035" s="28"/>
      <c r="AS7035" s="28"/>
      <c r="AT7035" s="96"/>
      <c r="AU7035" s="28"/>
      <c r="AV7035" s="28"/>
      <c r="AW7035" s="28"/>
      <c r="AX7035" s="28"/>
      <c r="AY7035" s="28"/>
      <c r="AZ7035" s="28"/>
      <c r="BA7035" s="28"/>
      <c r="BB7035" s="28"/>
      <c r="BC7035" s="28"/>
      <c r="BD7035" s="28"/>
      <c r="BE7035" s="28"/>
    </row>
    <row r="7036" spans="3:57" ht="14.25" customHeight="1">
      <c r="C7036" s="46"/>
      <c r="D7036" s="28"/>
      <c r="E7036" s="28"/>
      <c r="F7036" s="28"/>
      <c r="G7036" s="28"/>
      <c r="H7036" s="28"/>
      <c r="I7036" s="28"/>
      <c r="J7036" s="28"/>
      <c r="K7036" s="28"/>
      <c r="L7036" s="28"/>
      <c r="M7036" s="28"/>
      <c r="N7036" s="28"/>
      <c r="O7036" s="28"/>
      <c r="P7036" s="60"/>
      <c r="Q7036" s="60"/>
      <c r="R7036" s="60"/>
      <c r="S7036" s="60"/>
      <c r="T7036" s="60"/>
      <c r="U7036" s="60"/>
      <c r="V7036" s="46"/>
      <c r="W7036" s="28"/>
      <c r="X7036" s="28"/>
      <c r="Y7036" s="28"/>
      <c r="AA7036" s="77"/>
      <c r="AB7036" s="28"/>
      <c r="AC7036" s="28"/>
      <c r="AD7036" s="28"/>
      <c r="AE7036" s="28"/>
      <c r="AF7036" s="28"/>
      <c r="AG7036" s="28"/>
      <c r="AH7036" s="28"/>
      <c r="AI7036" s="28"/>
      <c r="AJ7036" s="28"/>
      <c r="AK7036" s="28"/>
      <c r="AL7036" s="28"/>
      <c r="AM7036" s="28"/>
      <c r="AN7036" s="28"/>
      <c r="AO7036" s="28"/>
      <c r="AP7036" s="28"/>
      <c r="AQ7036" s="28"/>
      <c r="AR7036" s="28"/>
      <c r="AS7036" s="28"/>
      <c r="AT7036" s="96"/>
      <c r="AU7036" s="28"/>
      <c r="AV7036" s="28"/>
      <c r="AW7036" s="28"/>
      <c r="AX7036" s="28"/>
      <c r="AY7036" s="28"/>
      <c r="AZ7036" s="28"/>
      <c r="BA7036" s="28"/>
      <c r="BB7036" s="28"/>
      <c r="BC7036" s="28"/>
      <c r="BD7036" s="28"/>
      <c r="BE7036" s="28"/>
    </row>
    <row r="7037" spans="3:57" ht="14.25" customHeight="1">
      <c r="C7037" s="46"/>
      <c r="D7037" s="28"/>
      <c r="E7037" s="28"/>
      <c r="F7037" s="28"/>
      <c r="G7037" s="28"/>
      <c r="H7037" s="28"/>
      <c r="I7037" s="28"/>
      <c r="J7037" s="28"/>
      <c r="K7037" s="28"/>
      <c r="L7037" s="28"/>
      <c r="M7037" s="28"/>
      <c r="N7037" s="28"/>
      <c r="O7037" s="28"/>
      <c r="P7037" s="60"/>
      <c r="Q7037" s="60"/>
      <c r="R7037" s="60"/>
      <c r="S7037" s="60"/>
      <c r="T7037" s="60"/>
      <c r="U7037" s="60"/>
      <c r="V7037" s="46"/>
      <c r="W7037" s="28"/>
      <c r="X7037" s="28"/>
      <c r="Y7037" s="28"/>
      <c r="AA7037" s="77"/>
      <c r="AB7037" s="28"/>
      <c r="AC7037" s="28"/>
      <c r="AD7037" s="28"/>
      <c r="AE7037" s="28"/>
      <c r="AF7037" s="28"/>
      <c r="AG7037" s="28"/>
      <c r="AH7037" s="28"/>
      <c r="AI7037" s="28"/>
      <c r="AJ7037" s="28"/>
      <c r="AK7037" s="28"/>
      <c r="AL7037" s="28"/>
      <c r="AM7037" s="28"/>
      <c r="AN7037" s="28"/>
      <c r="AO7037" s="28"/>
      <c r="AP7037" s="28"/>
      <c r="AQ7037" s="28"/>
      <c r="AR7037" s="28"/>
      <c r="AS7037" s="28"/>
      <c r="AT7037" s="96"/>
      <c r="AU7037" s="28"/>
      <c r="AV7037" s="28"/>
      <c r="AW7037" s="28"/>
      <c r="AX7037" s="28"/>
      <c r="AY7037" s="28"/>
      <c r="AZ7037" s="28"/>
      <c r="BA7037" s="28"/>
      <c r="BB7037" s="28"/>
      <c r="BC7037" s="28"/>
      <c r="BD7037" s="28"/>
      <c r="BE7037" s="28"/>
    </row>
    <row r="7038" spans="3:57" ht="14.25" customHeight="1">
      <c r="C7038" s="46"/>
      <c r="D7038" s="28"/>
      <c r="E7038" s="28"/>
      <c r="F7038" s="28"/>
      <c r="G7038" s="28"/>
      <c r="H7038" s="28"/>
      <c r="I7038" s="28"/>
      <c r="J7038" s="28"/>
      <c r="K7038" s="28"/>
      <c r="L7038" s="28"/>
      <c r="M7038" s="28"/>
      <c r="N7038" s="28"/>
      <c r="O7038" s="28"/>
      <c r="P7038" s="60"/>
      <c r="Q7038" s="60"/>
      <c r="R7038" s="60"/>
      <c r="S7038" s="60"/>
      <c r="T7038" s="60"/>
      <c r="U7038" s="60"/>
      <c r="V7038" s="46"/>
      <c r="W7038" s="28"/>
      <c r="X7038" s="28"/>
      <c r="Y7038" s="28"/>
      <c r="AA7038" s="77"/>
      <c r="AB7038" s="28"/>
      <c r="AC7038" s="28"/>
      <c r="AD7038" s="28"/>
      <c r="AE7038" s="28"/>
      <c r="AF7038" s="28"/>
      <c r="AG7038" s="28"/>
      <c r="AH7038" s="28"/>
      <c r="AI7038" s="28"/>
      <c r="AJ7038" s="28"/>
      <c r="AK7038" s="28"/>
      <c r="AL7038" s="28"/>
      <c r="AM7038" s="28"/>
      <c r="AN7038" s="28"/>
      <c r="AO7038" s="28"/>
      <c r="AP7038" s="28"/>
      <c r="AQ7038" s="28"/>
      <c r="AR7038" s="28"/>
      <c r="AS7038" s="28"/>
      <c r="AT7038" s="96"/>
      <c r="AU7038" s="28"/>
      <c r="AV7038" s="28"/>
      <c r="AW7038" s="28"/>
      <c r="AX7038" s="28"/>
      <c r="AY7038" s="28"/>
      <c r="AZ7038" s="28"/>
      <c r="BA7038" s="28"/>
      <c r="BB7038" s="28"/>
      <c r="BC7038" s="28"/>
      <c r="BD7038" s="28"/>
      <c r="BE7038" s="28"/>
    </row>
    <row r="7039" spans="3:57" ht="14.25" customHeight="1">
      <c r="C7039" s="46"/>
      <c r="D7039" s="28"/>
      <c r="E7039" s="28"/>
      <c r="F7039" s="28"/>
      <c r="G7039" s="28"/>
      <c r="H7039" s="28"/>
      <c r="I7039" s="28"/>
      <c r="J7039" s="28"/>
      <c r="K7039" s="28"/>
      <c r="L7039" s="28"/>
      <c r="M7039" s="28"/>
      <c r="N7039" s="28"/>
      <c r="O7039" s="28"/>
      <c r="P7039" s="60"/>
      <c r="Q7039" s="60"/>
      <c r="R7039" s="60"/>
      <c r="S7039" s="60"/>
      <c r="T7039" s="60"/>
      <c r="U7039" s="60"/>
      <c r="V7039" s="46"/>
      <c r="W7039" s="28"/>
      <c r="X7039" s="28"/>
      <c r="Y7039" s="28"/>
      <c r="AA7039" s="77"/>
      <c r="AB7039" s="28"/>
      <c r="AC7039" s="28"/>
      <c r="AD7039" s="28"/>
      <c r="AE7039" s="28"/>
      <c r="AF7039" s="28"/>
      <c r="AG7039" s="28"/>
      <c r="AH7039" s="28"/>
      <c r="AI7039" s="28"/>
      <c r="AJ7039" s="28"/>
      <c r="AK7039" s="28"/>
      <c r="AL7039" s="28"/>
      <c r="AM7039" s="28"/>
      <c r="AN7039" s="28"/>
      <c r="AO7039" s="28"/>
      <c r="AP7039" s="28"/>
      <c r="AQ7039" s="28"/>
      <c r="AR7039" s="28"/>
      <c r="AS7039" s="28"/>
      <c r="AT7039" s="96"/>
      <c r="AU7039" s="28"/>
      <c r="AV7039" s="28"/>
      <c r="AW7039" s="28"/>
      <c r="AX7039" s="28"/>
      <c r="AY7039" s="28"/>
      <c r="AZ7039" s="28"/>
      <c r="BA7039" s="28"/>
      <c r="BB7039" s="28"/>
      <c r="BC7039" s="28"/>
      <c r="BD7039" s="28"/>
      <c r="BE7039" s="28"/>
    </row>
    <row r="7040" spans="3:57" ht="14.25" customHeight="1">
      <c r="C7040" s="46"/>
      <c r="D7040" s="28"/>
      <c r="E7040" s="28"/>
      <c r="F7040" s="28"/>
      <c r="G7040" s="28"/>
      <c r="H7040" s="28"/>
      <c r="I7040" s="28"/>
      <c r="J7040" s="28"/>
      <c r="K7040" s="28"/>
      <c r="L7040" s="28"/>
      <c r="M7040" s="28"/>
      <c r="N7040" s="28"/>
      <c r="O7040" s="28"/>
      <c r="P7040" s="60"/>
      <c r="Q7040" s="60"/>
      <c r="R7040" s="60"/>
      <c r="S7040" s="60"/>
      <c r="T7040" s="60"/>
      <c r="U7040" s="60"/>
      <c r="V7040" s="46"/>
      <c r="W7040" s="28"/>
      <c r="X7040" s="28"/>
      <c r="Y7040" s="28"/>
      <c r="AA7040" s="77"/>
      <c r="AB7040" s="28"/>
      <c r="AC7040" s="28"/>
      <c r="AD7040" s="28"/>
      <c r="AE7040" s="28"/>
      <c r="AF7040" s="28"/>
      <c r="AG7040" s="28"/>
      <c r="AH7040" s="28"/>
      <c r="AI7040" s="28"/>
      <c r="AJ7040" s="28"/>
      <c r="AK7040" s="28"/>
      <c r="AL7040" s="28"/>
      <c r="AM7040" s="28"/>
      <c r="AN7040" s="28"/>
      <c r="AO7040" s="28"/>
      <c r="AP7040" s="28"/>
      <c r="AQ7040" s="28"/>
      <c r="AR7040" s="28"/>
      <c r="AS7040" s="28"/>
      <c r="AT7040" s="96"/>
      <c r="AU7040" s="28"/>
      <c r="AV7040" s="28"/>
      <c r="AW7040" s="28"/>
      <c r="AX7040" s="28"/>
      <c r="AY7040" s="28"/>
      <c r="AZ7040" s="28"/>
      <c r="BA7040" s="28"/>
      <c r="BB7040" s="28"/>
      <c r="BC7040" s="28"/>
      <c r="BD7040" s="28"/>
      <c r="BE7040" s="28"/>
    </row>
    <row r="7041" spans="3:57" ht="14.25" customHeight="1">
      <c r="C7041" s="46"/>
      <c r="D7041" s="28"/>
      <c r="E7041" s="28"/>
      <c r="F7041" s="28"/>
      <c r="G7041" s="28"/>
      <c r="H7041" s="28"/>
      <c r="I7041" s="28"/>
      <c r="J7041" s="28"/>
      <c r="K7041" s="28"/>
      <c r="L7041" s="28"/>
      <c r="M7041" s="28"/>
      <c r="N7041" s="28"/>
      <c r="O7041" s="28"/>
      <c r="P7041" s="60"/>
      <c r="Q7041" s="60"/>
      <c r="R7041" s="60"/>
      <c r="S7041" s="60"/>
      <c r="T7041" s="60"/>
      <c r="U7041" s="60"/>
      <c r="V7041" s="46"/>
      <c r="W7041" s="28"/>
      <c r="X7041" s="28"/>
      <c r="Y7041" s="28"/>
      <c r="AA7041" s="77"/>
      <c r="AB7041" s="28"/>
      <c r="AC7041" s="28"/>
      <c r="AD7041" s="28"/>
      <c r="AE7041" s="28"/>
      <c r="AF7041" s="28"/>
      <c r="AG7041" s="28"/>
      <c r="AH7041" s="28"/>
      <c r="AI7041" s="28"/>
      <c r="AJ7041" s="28"/>
      <c r="AK7041" s="28"/>
      <c r="AL7041" s="28"/>
      <c r="AM7041" s="28"/>
      <c r="AN7041" s="28"/>
      <c r="AO7041" s="28"/>
      <c r="AP7041" s="28"/>
      <c r="AQ7041" s="28"/>
      <c r="AR7041" s="28"/>
      <c r="AS7041" s="28"/>
      <c r="AT7041" s="96"/>
      <c r="AU7041" s="28"/>
      <c r="AV7041" s="28"/>
      <c r="AW7041" s="28"/>
      <c r="AX7041" s="28"/>
      <c r="AY7041" s="28"/>
      <c r="AZ7041" s="28"/>
      <c r="BA7041" s="28"/>
      <c r="BB7041" s="28"/>
      <c r="BC7041" s="28"/>
      <c r="BD7041" s="28"/>
      <c r="BE7041" s="28"/>
    </row>
    <row r="7042" spans="3:57" ht="14.25" customHeight="1">
      <c r="C7042" s="46"/>
      <c r="D7042" s="28"/>
      <c r="E7042" s="28"/>
      <c r="F7042" s="28"/>
      <c r="G7042" s="28"/>
      <c r="H7042" s="28"/>
      <c r="I7042" s="28"/>
      <c r="J7042" s="28"/>
      <c r="K7042" s="28"/>
      <c r="L7042" s="28"/>
      <c r="M7042" s="28"/>
      <c r="N7042" s="28"/>
      <c r="O7042" s="28"/>
      <c r="P7042" s="60"/>
      <c r="Q7042" s="60"/>
      <c r="R7042" s="60"/>
      <c r="S7042" s="60"/>
      <c r="T7042" s="60"/>
      <c r="U7042" s="60"/>
      <c r="V7042" s="46"/>
      <c r="W7042" s="28"/>
      <c r="X7042" s="28"/>
      <c r="Y7042" s="28"/>
      <c r="AA7042" s="77"/>
      <c r="AB7042" s="28"/>
      <c r="AC7042" s="28"/>
      <c r="AD7042" s="28"/>
      <c r="AE7042" s="28"/>
      <c r="AF7042" s="28"/>
      <c r="AG7042" s="28"/>
      <c r="AH7042" s="28"/>
      <c r="AI7042" s="28"/>
      <c r="AJ7042" s="28"/>
      <c r="AK7042" s="28"/>
      <c r="AL7042" s="28"/>
      <c r="AM7042" s="28"/>
      <c r="AN7042" s="28"/>
      <c r="AO7042" s="28"/>
      <c r="AP7042" s="28"/>
      <c r="AQ7042" s="28"/>
      <c r="AR7042" s="28"/>
      <c r="AS7042" s="28"/>
      <c r="AT7042" s="96"/>
      <c r="AU7042" s="28"/>
      <c r="AV7042" s="28"/>
      <c r="AW7042" s="28"/>
      <c r="AX7042" s="28"/>
      <c r="AY7042" s="28"/>
      <c r="AZ7042" s="28"/>
      <c r="BA7042" s="28"/>
      <c r="BB7042" s="28"/>
      <c r="BC7042" s="28"/>
      <c r="BD7042" s="28"/>
      <c r="BE7042" s="28"/>
    </row>
    <row r="7043" spans="3:57" ht="14.25" customHeight="1">
      <c r="C7043" s="46"/>
      <c r="D7043" s="28"/>
      <c r="E7043" s="28"/>
      <c r="F7043" s="28"/>
      <c r="G7043" s="28"/>
      <c r="H7043" s="28"/>
      <c r="I7043" s="28"/>
      <c r="J7043" s="28"/>
      <c r="K7043" s="28"/>
      <c r="L7043" s="28"/>
      <c r="M7043" s="28"/>
      <c r="N7043" s="28"/>
      <c r="O7043" s="28"/>
      <c r="P7043" s="60"/>
      <c r="Q7043" s="60"/>
      <c r="R7043" s="60"/>
      <c r="S7043" s="60"/>
      <c r="T7043" s="60"/>
      <c r="U7043" s="60"/>
      <c r="V7043" s="46"/>
      <c r="W7043" s="28"/>
      <c r="X7043" s="28"/>
      <c r="Y7043" s="28"/>
      <c r="AA7043" s="77"/>
      <c r="AB7043" s="28"/>
      <c r="AC7043" s="28"/>
      <c r="AD7043" s="28"/>
      <c r="AE7043" s="28"/>
      <c r="AF7043" s="28"/>
      <c r="AG7043" s="28"/>
      <c r="AH7043" s="28"/>
      <c r="AI7043" s="28"/>
      <c r="AJ7043" s="28"/>
      <c r="AK7043" s="28"/>
      <c r="AL7043" s="28"/>
      <c r="AM7043" s="28"/>
      <c r="AN7043" s="28"/>
      <c r="AO7043" s="28"/>
      <c r="AP7043" s="28"/>
      <c r="AQ7043" s="28"/>
      <c r="AR7043" s="28"/>
      <c r="AS7043" s="28"/>
      <c r="AT7043" s="96"/>
      <c r="AU7043" s="28"/>
      <c r="AV7043" s="28"/>
      <c r="AW7043" s="28"/>
      <c r="AX7043" s="28"/>
      <c r="AY7043" s="28"/>
      <c r="AZ7043" s="28"/>
      <c r="BA7043" s="28"/>
      <c r="BB7043" s="28"/>
      <c r="BC7043" s="28"/>
      <c r="BD7043" s="28"/>
      <c r="BE7043" s="28"/>
    </row>
    <row r="7044" spans="3:57" ht="14.25" customHeight="1">
      <c r="C7044" s="46"/>
      <c r="D7044" s="28"/>
      <c r="E7044" s="28"/>
      <c r="F7044" s="28"/>
      <c r="G7044" s="28"/>
      <c r="H7044" s="28"/>
      <c r="I7044" s="28"/>
      <c r="J7044" s="28"/>
      <c r="K7044" s="28"/>
      <c r="L7044" s="28"/>
      <c r="M7044" s="28"/>
      <c r="N7044" s="28"/>
      <c r="O7044" s="28"/>
      <c r="P7044" s="60"/>
      <c r="Q7044" s="60"/>
      <c r="R7044" s="60"/>
      <c r="S7044" s="60"/>
      <c r="T7044" s="60"/>
      <c r="U7044" s="60"/>
      <c r="V7044" s="46"/>
      <c r="W7044" s="28"/>
      <c r="X7044" s="28"/>
      <c r="Y7044" s="28"/>
      <c r="AA7044" s="77"/>
      <c r="AB7044" s="28"/>
      <c r="AC7044" s="28"/>
      <c r="AD7044" s="28"/>
      <c r="AE7044" s="28"/>
      <c r="AF7044" s="28"/>
      <c r="AG7044" s="28"/>
      <c r="AH7044" s="28"/>
      <c r="AI7044" s="28"/>
      <c r="AJ7044" s="28"/>
      <c r="AK7044" s="28"/>
      <c r="AL7044" s="28"/>
      <c r="AM7044" s="28"/>
      <c r="AN7044" s="28"/>
      <c r="AO7044" s="28"/>
      <c r="AP7044" s="28"/>
      <c r="AQ7044" s="28"/>
      <c r="AR7044" s="28"/>
      <c r="AS7044" s="28"/>
      <c r="AT7044" s="96"/>
      <c r="AU7044" s="28"/>
      <c r="AV7044" s="28"/>
      <c r="AW7044" s="28"/>
      <c r="AX7044" s="28"/>
      <c r="AY7044" s="28"/>
      <c r="AZ7044" s="28"/>
      <c r="BA7044" s="28"/>
      <c r="BB7044" s="28"/>
      <c r="BC7044" s="28"/>
      <c r="BD7044" s="28"/>
      <c r="BE7044" s="28"/>
    </row>
    <row r="7045" spans="3:57" ht="14.25" customHeight="1">
      <c r="C7045" s="46"/>
      <c r="D7045" s="28"/>
      <c r="E7045" s="28"/>
      <c r="F7045" s="28"/>
      <c r="G7045" s="28"/>
      <c r="H7045" s="28"/>
      <c r="I7045" s="28"/>
      <c r="J7045" s="28"/>
      <c r="K7045" s="28"/>
      <c r="L7045" s="28"/>
      <c r="M7045" s="28"/>
      <c r="N7045" s="28"/>
      <c r="O7045" s="28"/>
      <c r="P7045" s="60"/>
      <c r="Q7045" s="60"/>
      <c r="R7045" s="60"/>
      <c r="S7045" s="60"/>
      <c r="T7045" s="60"/>
      <c r="U7045" s="60"/>
      <c r="V7045" s="46"/>
      <c r="W7045" s="28"/>
      <c r="X7045" s="28"/>
      <c r="Y7045" s="28"/>
      <c r="AA7045" s="77"/>
      <c r="AB7045" s="28"/>
      <c r="AC7045" s="28"/>
      <c r="AD7045" s="28"/>
      <c r="AE7045" s="28"/>
      <c r="AF7045" s="28"/>
      <c r="AG7045" s="28"/>
      <c r="AH7045" s="28"/>
      <c r="AI7045" s="28"/>
      <c r="AJ7045" s="28"/>
      <c r="AK7045" s="28"/>
      <c r="AL7045" s="28"/>
      <c r="AM7045" s="28"/>
      <c r="AN7045" s="28"/>
      <c r="AO7045" s="28"/>
      <c r="AP7045" s="28"/>
      <c r="AQ7045" s="28"/>
      <c r="AR7045" s="28"/>
      <c r="AS7045" s="28"/>
      <c r="AT7045" s="96"/>
      <c r="AU7045" s="28"/>
      <c r="AV7045" s="28"/>
      <c r="AW7045" s="28"/>
      <c r="AX7045" s="28"/>
      <c r="AY7045" s="28"/>
      <c r="AZ7045" s="28"/>
      <c r="BA7045" s="28"/>
      <c r="BB7045" s="28"/>
      <c r="BC7045" s="28"/>
      <c r="BD7045" s="28"/>
      <c r="BE7045" s="28"/>
    </row>
    <row r="7046" spans="3:57" ht="14.25" customHeight="1">
      <c r="C7046" s="46"/>
      <c r="D7046" s="28"/>
      <c r="E7046" s="28"/>
      <c r="F7046" s="28"/>
      <c r="G7046" s="28"/>
      <c r="H7046" s="28"/>
      <c r="I7046" s="28"/>
      <c r="J7046" s="28"/>
      <c r="K7046" s="28"/>
      <c r="L7046" s="28"/>
      <c r="M7046" s="28"/>
      <c r="N7046" s="28"/>
      <c r="O7046" s="28"/>
      <c r="P7046" s="60"/>
      <c r="Q7046" s="60"/>
      <c r="R7046" s="60"/>
      <c r="S7046" s="60"/>
      <c r="T7046" s="60"/>
      <c r="U7046" s="60"/>
      <c r="V7046" s="46"/>
      <c r="W7046" s="28"/>
      <c r="X7046" s="28"/>
      <c r="Y7046" s="28"/>
      <c r="AA7046" s="77"/>
      <c r="AB7046" s="28"/>
      <c r="AC7046" s="28"/>
      <c r="AD7046" s="28"/>
      <c r="AE7046" s="28"/>
      <c r="AF7046" s="28"/>
      <c r="AG7046" s="28"/>
      <c r="AH7046" s="28"/>
      <c r="AI7046" s="28"/>
      <c r="AJ7046" s="28"/>
      <c r="AK7046" s="28"/>
      <c r="AL7046" s="28"/>
      <c r="AM7046" s="28"/>
      <c r="AN7046" s="28"/>
      <c r="AO7046" s="28"/>
      <c r="AP7046" s="28"/>
      <c r="AQ7046" s="28"/>
      <c r="AR7046" s="28"/>
      <c r="AS7046" s="28"/>
      <c r="AT7046" s="96"/>
      <c r="AU7046" s="28"/>
      <c r="AV7046" s="28"/>
      <c r="AW7046" s="28"/>
      <c r="AX7046" s="28"/>
      <c r="AY7046" s="28"/>
      <c r="AZ7046" s="28"/>
      <c r="BA7046" s="28"/>
      <c r="BB7046" s="28"/>
      <c r="BC7046" s="28"/>
      <c r="BD7046" s="28"/>
      <c r="BE7046" s="28"/>
    </row>
    <row r="7047" spans="3:57" ht="14.25" customHeight="1">
      <c r="C7047" s="46"/>
      <c r="D7047" s="28"/>
      <c r="E7047" s="28"/>
      <c r="F7047" s="28"/>
      <c r="G7047" s="28"/>
      <c r="H7047" s="28"/>
      <c r="I7047" s="28"/>
      <c r="J7047" s="28"/>
      <c r="K7047" s="28"/>
      <c r="L7047" s="28"/>
      <c r="M7047" s="28"/>
      <c r="N7047" s="28"/>
      <c r="O7047" s="28"/>
      <c r="P7047" s="60"/>
      <c r="Q7047" s="60"/>
      <c r="R7047" s="60"/>
      <c r="S7047" s="60"/>
      <c r="T7047" s="60"/>
      <c r="U7047" s="60"/>
      <c r="V7047" s="46"/>
      <c r="W7047" s="28"/>
      <c r="X7047" s="28"/>
      <c r="Y7047" s="28"/>
      <c r="AA7047" s="77"/>
      <c r="AB7047" s="28"/>
      <c r="AC7047" s="28"/>
      <c r="AD7047" s="28"/>
      <c r="AE7047" s="28"/>
      <c r="AF7047" s="28"/>
      <c r="AG7047" s="28"/>
      <c r="AH7047" s="28"/>
      <c r="AI7047" s="28"/>
      <c r="AJ7047" s="28"/>
      <c r="AK7047" s="28"/>
      <c r="AL7047" s="28"/>
      <c r="AM7047" s="28"/>
      <c r="AN7047" s="28"/>
      <c r="AO7047" s="28"/>
      <c r="AP7047" s="28"/>
      <c r="AQ7047" s="28"/>
      <c r="AR7047" s="28"/>
      <c r="AS7047" s="28"/>
      <c r="AT7047" s="96"/>
      <c r="AU7047" s="28"/>
      <c r="AV7047" s="28"/>
      <c r="AW7047" s="28"/>
      <c r="AX7047" s="28"/>
      <c r="AY7047" s="28"/>
      <c r="AZ7047" s="28"/>
      <c r="BA7047" s="28"/>
      <c r="BB7047" s="28"/>
      <c r="BC7047" s="28"/>
      <c r="BD7047" s="28"/>
      <c r="BE7047" s="28"/>
    </row>
    <row r="7048" spans="3:57" ht="14.25" customHeight="1">
      <c r="C7048" s="46"/>
      <c r="D7048" s="28"/>
      <c r="E7048" s="28"/>
      <c r="F7048" s="28"/>
      <c r="G7048" s="28"/>
      <c r="H7048" s="28"/>
      <c r="I7048" s="28"/>
      <c r="J7048" s="28"/>
      <c r="K7048" s="28"/>
      <c r="L7048" s="28"/>
      <c r="M7048" s="28"/>
      <c r="N7048" s="28"/>
      <c r="O7048" s="28"/>
      <c r="P7048" s="60"/>
      <c r="Q7048" s="60"/>
      <c r="R7048" s="60"/>
      <c r="S7048" s="60"/>
      <c r="T7048" s="60"/>
      <c r="U7048" s="60"/>
      <c r="V7048" s="46"/>
      <c r="W7048" s="28"/>
      <c r="X7048" s="28"/>
      <c r="Y7048" s="28"/>
      <c r="AA7048" s="77"/>
      <c r="AB7048" s="28"/>
      <c r="AC7048" s="28"/>
      <c r="AD7048" s="28"/>
      <c r="AE7048" s="28"/>
      <c r="AF7048" s="28"/>
      <c r="AG7048" s="28"/>
      <c r="AH7048" s="28"/>
      <c r="AI7048" s="28"/>
      <c r="AJ7048" s="28"/>
      <c r="AK7048" s="28"/>
      <c r="AL7048" s="28"/>
      <c r="AM7048" s="28"/>
      <c r="AN7048" s="28"/>
      <c r="AO7048" s="28"/>
      <c r="AP7048" s="28"/>
      <c r="AQ7048" s="28"/>
      <c r="AR7048" s="28"/>
      <c r="AS7048" s="28"/>
      <c r="AT7048" s="96"/>
      <c r="AU7048" s="28"/>
      <c r="AV7048" s="28"/>
      <c r="AW7048" s="28"/>
      <c r="AX7048" s="28"/>
      <c r="AY7048" s="28"/>
      <c r="AZ7048" s="28"/>
      <c r="BA7048" s="28"/>
      <c r="BB7048" s="28"/>
      <c r="BC7048" s="28"/>
      <c r="BD7048" s="28"/>
      <c r="BE7048" s="28"/>
    </row>
    <row r="7049" spans="3:57" ht="14.25" customHeight="1">
      <c r="C7049" s="46"/>
      <c r="D7049" s="28"/>
      <c r="E7049" s="28"/>
      <c r="F7049" s="28"/>
      <c r="G7049" s="28"/>
      <c r="H7049" s="28"/>
      <c r="I7049" s="28"/>
      <c r="J7049" s="28"/>
      <c r="K7049" s="28"/>
      <c r="L7049" s="28"/>
      <c r="M7049" s="28"/>
      <c r="N7049" s="28"/>
      <c r="O7049" s="28"/>
      <c r="P7049" s="60"/>
      <c r="Q7049" s="60"/>
      <c r="R7049" s="60"/>
      <c r="S7049" s="60"/>
      <c r="T7049" s="60"/>
      <c r="U7049" s="60"/>
      <c r="V7049" s="46"/>
      <c r="W7049" s="28"/>
      <c r="X7049" s="28"/>
      <c r="Y7049" s="28"/>
      <c r="AA7049" s="77"/>
      <c r="AB7049" s="28"/>
      <c r="AC7049" s="28"/>
      <c r="AD7049" s="28"/>
      <c r="AE7049" s="28"/>
      <c r="AF7049" s="28"/>
      <c r="AG7049" s="28"/>
      <c r="AH7049" s="28"/>
      <c r="AI7049" s="28"/>
      <c r="AJ7049" s="28"/>
      <c r="AK7049" s="28"/>
      <c r="AL7049" s="28"/>
      <c r="AM7049" s="28"/>
      <c r="AN7049" s="28"/>
      <c r="AO7049" s="28"/>
      <c r="AP7049" s="28"/>
      <c r="AQ7049" s="28"/>
      <c r="AR7049" s="28"/>
      <c r="AS7049" s="28"/>
      <c r="AT7049" s="96"/>
      <c r="AU7049" s="28"/>
      <c r="AV7049" s="28"/>
      <c r="AW7049" s="28"/>
      <c r="AX7049" s="28"/>
      <c r="AY7049" s="28"/>
      <c r="AZ7049" s="28"/>
      <c r="BA7049" s="28"/>
      <c r="BB7049" s="28"/>
      <c r="BC7049" s="28"/>
      <c r="BD7049" s="28"/>
      <c r="BE7049" s="28"/>
    </row>
    <row r="7050" spans="3:57" ht="14.25" customHeight="1">
      <c r="C7050" s="46"/>
      <c r="D7050" s="28"/>
      <c r="E7050" s="28"/>
      <c r="F7050" s="28"/>
      <c r="G7050" s="28"/>
      <c r="H7050" s="28"/>
      <c r="I7050" s="28"/>
      <c r="J7050" s="28"/>
      <c r="K7050" s="28"/>
      <c r="L7050" s="28"/>
      <c r="M7050" s="28"/>
      <c r="N7050" s="28"/>
      <c r="O7050" s="28"/>
      <c r="P7050" s="60"/>
      <c r="Q7050" s="60"/>
      <c r="R7050" s="60"/>
      <c r="S7050" s="60"/>
      <c r="T7050" s="60"/>
      <c r="U7050" s="60"/>
      <c r="V7050" s="46"/>
      <c r="W7050" s="28"/>
      <c r="X7050" s="28"/>
      <c r="Y7050" s="28"/>
      <c r="AA7050" s="77"/>
      <c r="AB7050" s="28"/>
      <c r="AC7050" s="28"/>
      <c r="AD7050" s="28"/>
      <c r="AE7050" s="28"/>
      <c r="AF7050" s="28"/>
      <c r="AG7050" s="28"/>
      <c r="AH7050" s="28"/>
      <c r="AI7050" s="28"/>
      <c r="AJ7050" s="28"/>
      <c r="AK7050" s="28"/>
      <c r="AL7050" s="28"/>
      <c r="AM7050" s="28"/>
      <c r="AN7050" s="28"/>
      <c r="AO7050" s="28"/>
      <c r="AP7050" s="28"/>
      <c r="AQ7050" s="28"/>
      <c r="AR7050" s="28"/>
      <c r="AS7050" s="28"/>
      <c r="AT7050" s="96"/>
      <c r="AU7050" s="28"/>
      <c r="AV7050" s="28"/>
      <c r="AW7050" s="28"/>
      <c r="AX7050" s="28"/>
      <c r="AY7050" s="28"/>
      <c r="AZ7050" s="28"/>
      <c r="BA7050" s="28"/>
      <c r="BB7050" s="28"/>
      <c r="BC7050" s="28"/>
      <c r="BD7050" s="28"/>
      <c r="BE7050" s="28"/>
    </row>
    <row r="7051" spans="3:57" ht="14.25" customHeight="1">
      <c r="C7051" s="46"/>
      <c r="D7051" s="28"/>
      <c r="E7051" s="28"/>
      <c r="F7051" s="28"/>
      <c r="G7051" s="28"/>
      <c r="H7051" s="28"/>
      <c r="I7051" s="28"/>
      <c r="J7051" s="28"/>
      <c r="K7051" s="28"/>
      <c r="L7051" s="28"/>
      <c r="M7051" s="28"/>
      <c r="N7051" s="28"/>
      <c r="O7051" s="28"/>
      <c r="P7051" s="60"/>
      <c r="Q7051" s="60"/>
      <c r="R7051" s="60"/>
      <c r="S7051" s="60"/>
      <c r="T7051" s="60"/>
      <c r="U7051" s="60"/>
      <c r="V7051" s="46"/>
      <c r="W7051" s="28"/>
      <c r="X7051" s="28"/>
      <c r="Y7051" s="28"/>
      <c r="AA7051" s="77"/>
      <c r="AB7051" s="28"/>
      <c r="AC7051" s="28"/>
      <c r="AD7051" s="28"/>
      <c r="AE7051" s="28"/>
      <c r="AF7051" s="28"/>
      <c r="AG7051" s="28"/>
      <c r="AH7051" s="28"/>
      <c r="AI7051" s="28"/>
      <c r="AJ7051" s="28"/>
      <c r="AK7051" s="28"/>
      <c r="AL7051" s="28"/>
      <c r="AM7051" s="28"/>
      <c r="AN7051" s="28"/>
      <c r="AO7051" s="28"/>
      <c r="AP7051" s="28"/>
      <c r="AQ7051" s="28"/>
      <c r="AR7051" s="28"/>
      <c r="AS7051" s="28"/>
      <c r="AT7051" s="96"/>
      <c r="AU7051" s="28"/>
      <c r="AV7051" s="28"/>
      <c r="AW7051" s="28"/>
      <c r="AX7051" s="28"/>
      <c r="AY7051" s="28"/>
      <c r="AZ7051" s="28"/>
      <c r="BA7051" s="28"/>
      <c r="BB7051" s="28"/>
      <c r="BC7051" s="28"/>
      <c r="BD7051" s="28"/>
      <c r="BE7051" s="28"/>
    </row>
    <row r="7052" spans="3:57" ht="14.25" customHeight="1">
      <c r="C7052" s="46"/>
      <c r="D7052" s="28"/>
      <c r="E7052" s="28"/>
      <c r="F7052" s="28"/>
      <c r="G7052" s="28"/>
      <c r="H7052" s="28"/>
      <c r="I7052" s="28"/>
      <c r="J7052" s="28"/>
      <c r="K7052" s="28"/>
      <c r="L7052" s="28"/>
      <c r="M7052" s="28"/>
      <c r="N7052" s="28"/>
      <c r="O7052" s="28"/>
      <c r="P7052" s="60"/>
      <c r="Q7052" s="60"/>
      <c r="R7052" s="60"/>
      <c r="S7052" s="60"/>
      <c r="T7052" s="60"/>
      <c r="U7052" s="60"/>
      <c r="V7052" s="46"/>
      <c r="W7052" s="28"/>
      <c r="X7052" s="28"/>
      <c r="Y7052" s="28"/>
      <c r="AA7052" s="77"/>
      <c r="AB7052" s="28"/>
      <c r="AC7052" s="28"/>
      <c r="AD7052" s="28"/>
      <c r="AE7052" s="28"/>
      <c r="AF7052" s="28"/>
      <c r="AG7052" s="28"/>
      <c r="AH7052" s="28"/>
      <c r="AI7052" s="28"/>
      <c r="AJ7052" s="28"/>
      <c r="AK7052" s="28"/>
      <c r="AL7052" s="28"/>
      <c r="AM7052" s="28"/>
      <c r="AN7052" s="28"/>
      <c r="AO7052" s="28"/>
      <c r="AP7052" s="28"/>
      <c r="AQ7052" s="28"/>
      <c r="AR7052" s="28"/>
      <c r="AS7052" s="28"/>
      <c r="AT7052" s="96"/>
      <c r="AU7052" s="28"/>
      <c r="AV7052" s="28"/>
      <c r="AW7052" s="28"/>
      <c r="AX7052" s="28"/>
      <c r="AY7052" s="28"/>
      <c r="AZ7052" s="28"/>
      <c r="BA7052" s="28"/>
      <c r="BB7052" s="28"/>
      <c r="BC7052" s="28"/>
      <c r="BD7052" s="28"/>
      <c r="BE7052" s="28"/>
    </row>
    <row r="7053" spans="3:57" ht="14.25" customHeight="1">
      <c r="C7053" s="46"/>
      <c r="D7053" s="28"/>
      <c r="E7053" s="28"/>
      <c r="F7053" s="28"/>
      <c r="G7053" s="28"/>
      <c r="H7053" s="28"/>
      <c r="I7053" s="28"/>
      <c r="J7053" s="28"/>
      <c r="K7053" s="28"/>
      <c r="L7053" s="28"/>
      <c r="M7053" s="28"/>
      <c r="N7053" s="28"/>
      <c r="O7053" s="28"/>
      <c r="P7053" s="60"/>
      <c r="Q7053" s="60"/>
      <c r="R7053" s="60"/>
      <c r="S7053" s="60"/>
      <c r="T7053" s="60"/>
      <c r="U7053" s="60"/>
      <c r="V7053" s="46"/>
      <c r="W7053" s="28"/>
      <c r="X7053" s="28"/>
      <c r="Y7053" s="28"/>
      <c r="AA7053" s="77"/>
      <c r="AB7053" s="28"/>
      <c r="AC7053" s="28"/>
      <c r="AD7053" s="28"/>
      <c r="AE7053" s="28"/>
      <c r="AF7053" s="28"/>
      <c r="AG7053" s="28"/>
      <c r="AH7053" s="28"/>
      <c r="AI7053" s="28"/>
      <c r="AJ7053" s="28"/>
      <c r="AK7053" s="28"/>
      <c r="AL7053" s="28"/>
      <c r="AM7053" s="28"/>
      <c r="AN7053" s="28"/>
      <c r="AO7053" s="28"/>
      <c r="AP7053" s="28"/>
      <c r="AQ7053" s="28"/>
      <c r="AR7053" s="28"/>
      <c r="AS7053" s="28"/>
      <c r="AT7053" s="96"/>
      <c r="AU7053" s="28"/>
      <c r="AV7053" s="28"/>
      <c r="AW7053" s="28"/>
      <c r="AX7053" s="28"/>
      <c r="AY7053" s="28"/>
      <c r="AZ7053" s="28"/>
      <c r="BA7053" s="28"/>
      <c r="BB7053" s="28"/>
      <c r="BC7053" s="28"/>
      <c r="BD7053" s="28"/>
      <c r="BE7053" s="28"/>
    </row>
    <row r="7054" spans="3:57" ht="14.25" customHeight="1">
      <c r="C7054" s="46"/>
      <c r="D7054" s="28"/>
      <c r="E7054" s="28"/>
      <c r="F7054" s="28"/>
      <c r="G7054" s="28"/>
      <c r="H7054" s="28"/>
      <c r="I7054" s="28"/>
      <c r="J7054" s="28"/>
      <c r="K7054" s="28"/>
      <c r="L7054" s="28"/>
      <c r="M7054" s="28"/>
      <c r="N7054" s="28"/>
      <c r="O7054" s="28"/>
      <c r="P7054" s="60"/>
      <c r="Q7054" s="60"/>
      <c r="R7054" s="60"/>
      <c r="S7054" s="60"/>
      <c r="T7054" s="60"/>
      <c r="U7054" s="60"/>
      <c r="V7054" s="46"/>
      <c r="W7054" s="28"/>
      <c r="X7054" s="28"/>
      <c r="Y7054" s="28"/>
      <c r="AA7054" s="77"/>
      <c r="AB7054" s="28"/>
      <c r="AC7054" s="28"/>
      <c r="AD7054" s="28"/>
      <c r="AE7054" s="28"/>
      <c r="AF7054" s="28"/>
      <c r="AG7054" s="28"/>
      <c r="AH7054" s="28"/>
      <c r="AI7054" s="28"/>
      <c r="AJ7054" s="28"/>
      <c r="AK7054" s="28"/>
      <c r="AL7054" s="28"/>
      <c r="AM7054" s="28"/>
      <c r="AN7054" s="28"/>
      <c r="AO7054" s="28"/>
      <c r="AP7054" s="28"/>
      <c r="AQ7054" s="28"/>
      <c r="AR7054" s="28"/>
      <c r="AS7054" s="28"/>
      <c r="AT7054" s="96"/>
      <c r="AU7054" s="28"/>
      <c r="AV7054" s="28"/>
      <c r="AW7054" s="28"/>
      <c r="AX7054" s="28"/>
      <c r="AY7054" s="28"/>
      <c r="AZ7054" s="28"/>
      <c r="BA7054" s="28"/>
      <c r="BB7054" s="28"/>
      <c r="BC7054" s="28"/>
      <c r="BD7054" s="28"/>
      <c r="BE7054" s="28"/>
    </row>
    <row r="7055" spans="3:57" ht="14.25" customHeight="1">
      <c r="C7055" s="46"/>
      <c r="D7055" s="28"/>
      <c r="E7055" s="28"/>
      <c r="F7055" s="28"/>
      <c r="G7055" s="28"/>
      <c r="H7055" s="28"/>
      <c r="I7055" s="28"/>
      <c r="J7055" s="28"/>
      <c r="K7055" s="28"/>
      <c r="L7055" s="28"/>
      <c r="M7055" s="28"/>
      <c r="N7055" s="28"/>
      <c r="O7055" s="28"/>
      <c r="P7055" s="60"/>
      <c r="Q7055" s="60"/>
      <c r="R7055" s="60"/>
      <c r="S7055" s="60"/>
      <c r="T7055" s="60"/>
      <c r="U7055" s="60"/>
      <c r="V7055" s="46"/>
      <c r="W7055" s="28"/>
      <c r="X7055" s="28"/>
      <c r="Y7055" s="28"/>
      <c r="AA7055" s="77"/>
      <c r="AB7055" s="28"/>
      <c r="AC7055" s="28"/>
      <c r="AD7055" s="28"/>
      <c r="AE7055" s="28"/>
      <c r="AF7055" s="28"/>
      <c r="AG7055" s="28"/>
      <c r="AH7055" s="28"/>
      <c r="AI7055" s="28"/>
      <c r="AJ7055" s="28"/>
      <c r="AK7055" s="28"/>
      <c r="AL7055" s="28"/>
      <c r="AM7055" s="28"/>
      <c r="AN7055" s="28"/>
      <c r="AO7055" s="28"/>
      <c r="AP7055" s="28"/>
      <c r="AQ7055" s="28"/>
      <c r="AR7055" s="28"/>
      <c r="AS7055" s="28"/>
      <c r="AT7055" s="96"/>
      <c r="AU7055" s="28"/>
      <c r="AV7055" s="28"/>
      <c r="AW7055" s="28"/>
      <c r="AX7055" s="28"/>
      <c r="AY7055" s="28"/>
      <c r="AZ7055" s="28"/>
      <c r="BA7055" s="28"/>
      <c r="BB7055" s="28"/>
      <c r="BC7055" s="28"/>
      <c r="BD7055" s="28"/>
      <c r="BE7055" s="28"/>
    </row>
    <row r="7056" spans="3:57" ht="14.25" customHeight="1">
      <c r="C7056" s="46"/>
      <c r="D7056" s="28"/>
      <c r="E7056" s="28"/>
      <c r="F7056" s="28"/>
      <c r="G7056" s="28"/>
      <c r="H7056" s="28"/>
      <c r="I7056" s="28"/>
      <c r="J7056" s="28"/>
      <c r="K7056" s="28"/>
      <c r="L7056" s="28"/>
      <c r="M7056" s="28"/>
      <c r="N7056" s="28"/>
      <c r="O7056" s="28"/>
      <c r="P7056" s="60"/>
      <c r="Q7056" s="60"/>
      <c r="R7056" s="60"/>
      <c r="S7056" s="60"/>
      <c r="T7056" s="60"/>
      <c r="U7056" s="60"/>
      <c r="V7056" s="46"/>
      <c r="W7056" s="28"/>
      <c r="X7056" s="28"/>
      <c r="Y7056" s="28"/>
      <c r="AA7056" s="77"/>
      <c r="AB7056" s="28"/>
      <c r="AC7056" s="28"/>
      <c r="AD7056" s="28"/>
      <c r="AE7056" s="28"/>
      <c r="AF7056" s="28"/>
      <c r="AG7056" s="28"/>
      <c r="AH7056" s="28"/>
      <c r="AI7056" s="28"/>
      <c r="AJ7056" s="28"/>
      <c r="AK7056" s="28"/>
      <c r="AL7056" s="28"/>
      <c r="AM7056" s="28"/>
      <c r="AN7056" s="28"/>
      <c r="AO7056" s="28"/>
      <c r="AP7056" s="28"/>
      <c r="AQ7056" s="28"/>
      <c r="AR7056" s="28"/>
      <c r="AS7056" s="28"/>
      <c r="AT7056" s="96"/>
      <c r="AU7056" s="28"/>
      <c r="AV7056" s="28"/>
      <c r="AW7056" s="28"/>
      <c r="AX7056" s="28"/>
      <c r="AY7056" s="28"/>
      <c r="AZ7056" s="28"/>
      <c r="BA7056" s="28"/>
      <c r="BB7056" s="28"/>
      <c r="BC7056" s="28"/>
      <c r="BD7056" s="28"/>
      <c r="BE7056" s="28"/>
    </row>
    <row r="7057" spans="3:57" ht="14.25" customHeight="1">
      <c r="C7057" s="46"/>
      <c r="D7057" s="28"/>
      <c r="E7057" s="28"/>
      <c r="F7057" s="28"/>
      <c r="G7057" s="28"/>
      <c r="H7057" s="28"/>
      <c r="I7057" s="28"/>
      <c r="J7057" s="28"/>
      <c r="K7057" s="28"/>
      <c r="L7057" s="28"/>
      <c r="M7057" s="28"/>
      <c r="N7057" s="28"/>
      <c r="O7057" s="28"/>
      <c r="P7057" s="60"/>
      <c r="Q7057" s="60"/>
      <c r="R7057" s="60"/>
      <c r="S7057" s="60"/>
      <c r="T7057" s="60"/>
      <c r="U7057" s="60"/>
      <c r="V7057" s="46"/>
      <c r="W7057" s="28"/>
      <c r="X7057" s="28"/>
      <c r="Y7057" s="28"/>
      <c r="AA7057" s="77"/>
      <c r="AB7057" s="28"/>
      <c r="AC7057" s="28"/>
      <c r="AD7057" s="28"/>
      <c r="AE7057" s="28"/>
      <c r="AF7057" s="28"/>
      <c r="AG7057" s="28"/>
      <c r="AH7057" s="28"/>
      <c r="AI7057" s="28"/>
      <c r="AJ7057" s="28"/>
      <c r="AK7057" s="28"/>
      <c r="AL7057" s="28"/>
      <c r="AM7057" s="28"/>
      <c r="AN7057" s="28"/>
      <c r="AO7057" s="28"/>
      <c r="AP7057" s="28"/>
      <c r="AQ7057" s="28"/>
      <c r="AR7057" s="28"/>
      <c r="AS7057" s="28"/>
      <c r="AT7057" s="96"/>
      <c r="AU7057" s="28"/>
      <c r="AV7057" s="28"/>
      <c r="AW7057" s="28"/>
      <c r="AX7057" s="28"/>
      <c r="AY7057" s="28"/>
      <c r="AZ7057" s="28"/>
      <c r="BA7057" s="28"/>
      <c r="BB7057" s="28"/>
      <c r="BC7057" s="28"/>
      <c r="BD7057" s="28"/>
      <c r="BE7057" s="28"/>
    </row>
    <row r="7058" spans="3:57" ht="14.25" customHeight="1">
      <c r="C7058" s="46"/>
      <c r="D7058" s="28"/>
      <c r="E7058" s="28"/>
      <c r="F7058" s="28"/>
      <c r="G7058" s="28"/>
      <c r="H7058" s="28"/>
      <c r="I7058" s="28"/>
      <c r="J7058" s="28"/>
      <c r="K7058" s="28"/>
      <c r="L7058" s="28"/>
      <c r="M7058" s="28"/>
      <c r="N7058" s="28"/>
      <c r="O7058" s="28"/>
      <c r="P7058" s="60"/>
      <c r="Q7058" s="60"/>
      <c r="R7058" s="60"/>
      <c r="S7058" s="60"/>
      <c r="T7058" s="60"/>
      <c r="U7058" s="60"/>
      <c r="V7058" s="46"/>
      <c r="W7058" s="28"/>
      <c r="X7058" s="28"/>
      <c r="Y7058" s="28"/>
      <c r="AA7058" s="77"/>
      <c r="AB7058" s="28"/>
      <c r="AC7058" s="28"/>
      <c r="AD7058" s="28"/>
      <c r="AE7058" s="28"/>
      <c r="AF7058" s="28"/>
      <c r="AG7058" s="28"/>
      <c r="AH7058" s="28"/>
      <c r="AI7058" s="28"/>
      <c r="AJ7058" s="28"/>
      <c r="AK7058" s="28"/>
      <c r="AL7058" s="28"/>
      <c r="AM7058" s="28"/>
      <c r="AN7058" s="28"/>
      <c r="AO7058" s="28"/>
      <c r="AP7058" s="28"/>
      <c r="AQ7058" s="28"/>
      <c r="AR7058" s="28"/>
      <c r="AS7058" s="28"/>
      <c r="AT7058" s="96"/>
      <c r="AU7058" s="28"/>
      <c r="AV7058" s="28"/>
      <c r="AW7058" s="28"/>
      <c r="AX7058" s="28"/>
      <c r="AY7058" s="28"/>
      <c r="AZ7058" s="28"/>
      <c r="BA7058" s="28"/>
      <c r="BB7058" s="28"/>
      <c r="BC7058" s="28"/>
      <c r="BD7058" s="28"/>
      <c r="BE7058" s="28"/>
    </row>
    <row r="7059" spans="3:57" ht="14.25" customHeight="1">
      <c r="C7059" s="46"/>
      <c r="D7059" s="28"/>
      <c r="E7059" s="28"/>
      <c r="F7059" s="28"/>
      <c r="G7059" s="28"/>
      <c r="H7059" s="28"/>
      <c r="I7059" s="28"/>
      <c r="J7059" s="28"/>
      <c r="K7059" s="28"/>
      <c r="L7059" s="28"/>
      <c r="M7059" s="28"/>
      <c r="N7059" s="28"/>
      <c r="O7059" s="28"/>
      <c r="P7059" s="60"/>
      <c r="Q7059" s="60"/>
      <c r="R7059" s="60"/>
      <c r="S7059" s="60"/>
      <c r="T7059" s="60"/>
      <c r="U7059" s="60"/>
      <c r="V7059" s="46"/>
      <c r="W7059" s="28"/>
      <c r="X7059" s="28"/>
      <c r="Y7059" s="28"/>
      <c r="AA7059" s="77"/>
      <c r="AB7059" s="28"/>
      <c r="AC7059" s="28"/>
      <c r="AD7059" s="28"/>
      <c r="AE7059" s="28"/>
      <c r="AF7059" s="28"/>
      <c r="AG7059" s="28"/>
      <c r="AH7059" s="28"/>
      <c r="AI7059" s="28"/>
      <c r="AJ7059" s="28"/>
      <c r="AK7059" s="28"/>
      <c r="AL7059" s="28"/>
      <c r="AM7059" s="28"/>
      <c r="AN7059" s="28"/>
      <c r="AO7059" s="28"/>
      <c r="AP7059" s="28"/>
      <c r="AQ7059" s="28"/>
      <c r="AR7059" s="28"/>
      <c r="AS7059" s="28"/>
      <c r="AT7059" s="96"/>
      <c r="AU7059" s="28"/>
      <c r="AV7059" s="28"/>
      <c r="AW7059" s="28"/>
      <c r="AX7059" s="28"/>
      <c r="AY7059" s="28"/>
      <c r="AZ7059" s="28"/>
      <c r="BA7059" s="28"/>
      <c r="BB7059" s="28"/>
      <c r="BC7059" s="28"/>
      <c r="BD7059" s="28"/>
      <c r="BE7059" s="28"/>
    </row>
    <row r="7060" spans="3:57" ht="14.25" customHeight="1">
      <c r="C7060" s="46"/>
      <c r="D7060" s="28"/>
      <c r="E7060" s="28"/>
      <c r="F7060" s="28"/>
      <c r="G7060" s="28"/>
      <c r="H7060" s="28"/>
      <c r="I7060" s="28"/>
      <c r="J7060" s="28"/>
      <c r="K7060" s="28"/>
      <c r="L7060" s="28"/>
      <c r="M7060" s="28"/>
      <c r="N7060" s="28"/>
      <c r="O7060" s="28"/>
      <c r="P7060" s="60"/>
      <c r="Q7060" s="60"/>
      <c r="R7060" s="60"/>
      <c r="S7060" s="60"/>
      <c r="T7060" s="60"/>
      <c r="U7060" s="60"/>
      <c r="V7060" s="46"/>
      <c r="W7060" s="28"/>
      <c r="X7060" s="28"/>
      <c r="Y7060" s="28"/>
      <c r="AA7060" s="77"/>
      <c r="AB7060" s="28"/>
      <c r="AC7060" s="28"/>
      <c r="AD7060" s="28"/>
      <c r="AE7060" s="28"/>
      <c r="AF7060" s="28"/>
      <c r="AG7060" s="28"/>
      <c r="AH7060" s="28"/>
      <c r="AI7060" s="28"/>
      <c r="AJ7060" s="28"/>
      <c r="AK7060" s="28"/>
      <c r="AL7060" s="28"/>
      <c r="AM7060" s="28"/>
      <c r="AN7060" s="28"/>
      <c r="AO7060" s="28"/>
      <c r="AP7060" s="28"/>
      <c r="AQ7060" s="28"/>
      <c r="AR7060" s="28"/>
      <c r="AS7060" s="28"/>
      <c r="AT7060" s="96"/>
      <c r="AU7060" s="28"/>
      <c r="AV7060" s="28"/>
      <c r="AW7060" s="28"/>
      <c r="AX7060" s="28"/>
      <c r="AY7060" s="28"/>
      <c r="AZ7060" s="28"/>
      <c r="BA7060" s="28"/>
      <c r="BB7060" s="28"/>
      <c r="BC7060" s="28"/>
      <c r="BD7060" s="28"/>
      <c r="BE7060" s="28"/>
    </row>
    <row r="7061" spans="3:57" ht="14.25" customHeight="1">
      <c r="C7061" s="46"/>
      <c r="D7061" s="28"/>
      <c r="E7061" s="28"/>
      <c r="F7061" s="28"/>
      <c r="G7061" s="28"/>
      <c r="H7061" s="28"/>
      <c r="I7061" s="28"/>
      <c r="J7061" s="28"/>
      <c r="K7061" s="28"/>
      <c r="L7061" s="28"/>
      <c r="M7061" s="28"/>
      <c r="N7061" s="28"/>
      <c r="O7061" s="28"/>
      <c r="P7061" s="60"/>
      <c r="Q7061" s="60"/>
      <c r="R7061" s="60"/>
      <c r="S7061" s="60"/>
      <c r="T7061" s="60"/>
      <c r="U7061" s="60"/>
      <c r="V7061" s="46"/>
      <c r="W7061" s="28"/>
      <c r="X7061" s="28"/>
      <c r="Y7061" s="28"/>
      <c r="AA7061" s="77"/>
      <c r="AB7061" s="28"/>
      <c r="AC7061" s="28"/>
      <c r="AD7061" s="28"/>
      <c r="AE7061" s="28"/>
      <c r="AF7061" s="28"/>
      <c r="AG7061" s="28"/>
      <c r="AH7061" s="28"/>
      <c r="AI7061" s="28"/>
      <c r="AJ7061" s="28"/>
      <c r="AK7061" s="28"/>
      <c r="AL7061" s="28"/>
      <c r="AM7061" s="28"/>
      <c r="AN7061" s="28"/>
      <c r="AO7061" s="28"/>
      <c r="AP7061" s="28"/>
      <c r="AQ7061" s="28"/>
      <c r="AR7061" s="28"/>
      <c r="AS7061" s="28"/>
      <c r="AT7061" s="96"/>
      <c r="AU7061" s="28"/>
      <c r="AV7061" s="28"/>
      <c r="AW7061" s="28"/>
      <c r="AX7061" s="28"/>
      <c r="AY7061" s="28"/>
      <c r="AZ7061" s="28"/>
      <c r="BA7061" s="28"/>
      <c r="BB7061" s="28"/>
      <c r="BC7061" s="28"/>
      <c r="BD7061" s="28"/>
      <c r="BE7061" s="28"/>
    </row>
    <row r="7062" spans="3:57" ht="14.25" customHeight="1">
      <c r="C7062" s="46"/>
      <c r="D7062" s="28"/>
      <c r="E7062" s="28"/>
      <c r="F7062" s="28"/>
      <c r="G7062" s="28"/>
      <c r="H7062" s="28"/>
      <c r="I7062" s="28"/>
      <c r="J7062" s="28"/>
      <c r="K7062" s="28"/>
      <c r="L7062" s="28"/>
      <c r="M7062" s="28"/>
      <c r="N7062" s="28"/>
      <c r="O7062" s="28"/>
      <c r="P7062" s="60"/>
      <c r="Q7062" s="60"/>
      <c r="R7062" s="60"/>
      <c r="S7062" s="60"/>
      <c r="T7062" s="60"/>
      <c r="U7062" s="60"/>
      <c r="V7062" s="46"/>
      <c r="W7062" s="28"/>
      <c r="X7062" s="28"/>
      <c r="Y7062" s="28"/>
      <c r="AA7062" s="77"/>
      <c r="AB7062" s="28"/>
      <c r="AC7062" s="28"/>
      <c r="AD7062" s="28"/>
      <c r="AE7062" s="28"/>
      <c r="AF7062" s="28"/>
      <c r="AG7062" s="28"/>
      <c r="AH7062" s="28"/>
      <c r="AI7062" s="28"/>
      <c r="AJ7062" s="28"/>
      <c r="AK7062" s="28"/>
      <c r="AL7062" s="28"/>
      <c r="AM7062" s="28"/>
      <c r="AN7062" s="28"/>
      <c r="AO7062" s="28"/>
      <c r="AP7062" s="28"/>
      <c r="AQ7062" s="28"/>
      <c r="AR7062" s="28"/>
      <c r="AS7062" s="28"/>
      <c r="AT7062" s="96"/>
      <c r="AU7062" s="28"/>
      <c r="AV7062" s="28"/>
      <c r="AW7062" s="28"/>
      <c r="AX7062" s="28"/>
      <c r="AY7062" s="28"/>
      <c r="AZ7062" s="28"/>
      <c r="BA7062" s="28"/>
      <c r="BB7062" s="28"/>
      <c r="BC7062" s="28"/>
      <c r="BD7062" s="28"/>
      <c r="BE7062" s="28"/>
    </row>
    <row r="7063" spans="3:57" ht="14.25" customHeight="1">
      <c r="C7063" s="46"/>
      <c r="D7063" s="28"/>
      <c r="E7063" s="28"/>
      <c r="F7063" s="28"/>
      <c r="G7063" s="28"/>
      <c r="H7063" s="28"/>
      <c r="I7063" s="28"/>
      <c r="J7063" s="28"/>
      <c r="K7063" s="28"/>
      <c r="L7063" s="28"/>
      <c r="M7063" s="28"/>
      <c r="N7063" s="28"/>
      <c r="O7063" s="28"/>
      <c r="P7063" s="60"/>
      <c r="Q7063" s="60"/>
      <c r="R7063" s="60"/>
      <c r="S7063" s="60"/>
      <c r="T7063" s="60"/>
      <c r="U7063" s="60"/>
      <c r="V7063" s="46"/>
      <c r="W7063" s="28"/>
      <c r="X7063" s="28"/>
      <c r="Y7063" s="28"/>
      <c r="AA7063" s="77"/>
      <c r="AB7063" s="28"/>
      <c r="AC7063" s="28"/>
      <c r="AD7063" s="28"/>
      <c r="AE7063" s="28"/>
      <c r="AF7063" s="28"/>
      <c r="AG7063" s="28"/>
      <c r="AH7063" s="28"/>
      <c r="AI7063" s="28"/>
      <c r="AJ7063" s="28"/>
      <c r="AK7063" s="28"/>
      <c r="AL7063" s="28"/>
      <c r="AM7063" s="28"/>
      <c r="AN7063" s="28"/>
      <c r="AO7063" s="28"/>
      <c r="AP7063" s="28"/>
      <c r="AQ7063" s="28"/>
      <c r="AR7063" s="28"/>
      <c r="AS7063" s="28"/>
      <c r="AT7063" s="96"/>
      <c r="AU7063" s="28"/>
      <c r="AV7063" s="28"/>
      <c r="AW7063" s="28"/>
      <c r="AX7063" s="28"/>
      <c r="AY7063" s="28"/>
      <c r="AZ7063" s="28"/>
      <c r="BA7063" s="28"/>
      <c r="BB7063" s="28"/>
      <c r="BC7063" s="28"/>
      <c r="BD7063" s="28"/>
      <c r="BE7063" s="28"/>
    </row>
    <row r="7064" spans="3:57" ht="14.25" customHeight="1">
      <c r="C7064" s="46"/>
      <c r="D7064" s="28"/>
      <c r="E7064" s="28"/>
      <c r="F7064" s="28"/>
      <c r="G7064" s="28"/>
      <c r="H7064" s="28"/>
      <c r="I7064" s="28"/>
      <c r="J7064" s="28"/>
      <c r="K7064" s="28"/>
      <c r="L7064" s="28"/>
      <c r="M7064" s="28"/>
      <c r="N7064" s="28"/>
      <c r="O7064" s="28"/>
      <c r="P7064" s="60"/>
      <c r="Q7064" s="60"/>
      <c r="R7064" s="60"/>
      <c r="S7064" s="60"/>
      <c r="T7064" s="60"/>
      <c r="U7064" s="60"/>
      <c r="V7064" s="46"/>
      <c r="W7064" s="28"/>
      <c r="X7064" s="28"/>
      <c r="Y7064" s="28"/>
      <c r="AA7064" s="77"/>
      <c r="AB7064" s="28"/>
      <c r="AC7064" s="28"/>
      <c r="AD7064" s="28"/>
      <c r="AE7064" s="28"/>
      <c r="AF7064" s="28"/>
      <c r="AG7064" s="28"/>
      <c r="AH7064" s="28"/>
      <c r="AI7064" s="28"/>
      <c r="AJ7064" s="28"/>
      <c r="AK7064" s="28"/>
      <c r="AL7064" s="28"/>
      <c r="AM7064" s="28"/>
      <c r="AN7064" s="28"/>
      <c r="AO7064" s="28"/>
      <c r="AP7064" s="28"/>
      <c r="AQ7064" s="28"/>
      <c r="AR7064" s="28"/>
      <c r="AS7064" s="28"/>
      <c r="AT7064" s="96"/>
      <c r="AU7064" s="28"/>
      <c r="AV7064" s="28"/>
      <c r="AW7064" s="28"/>
      <c r="AX7064" s="28"/>
      <c r="AY7064" s="28"/>
      <c r="AZ7064" s="28"/>
      <c r="BA7064" s="28"/>
      <c r="BB7064" s="28"/>
      <c r="BC7064" s="28"/>
      <c r="BD7064" s="28"/>
      <c r="BE7064" s="28"/>
    </row>
    <row r="7065" spans="3:57" ht="14.25" customHeight="1">
      <c r="C7065" s="46"/>
      <c r="D7065" s="28"/>
      <c r="E7065" s="28"/>
      <c r="F7065" s="28"/>
      <c r="G7065" s="28"/>
      <c r="H7065" s="28"/>
      <c r="I7065" s="28"/>
      <c r="J7065" s="28"/>
      <c r="K7065" s="28"/>
      <c r="L7065" s="28"/>
      <c r="M7065" s="28"/>
      <c r="N7065" s="28"/>
      <c r="O7065" s="28"/>
      <c r="P7065" s="60"/>
      <c r="Q7065" s="60"/>
      <c r="R7065" s="60"/>
      <c r="S7065" s="60"/>
      <c r="T7065" s="60"/>
      <c r="U7065" s="60"/>
      <c r="V7065" s="46"/>
      <c r="W7065" s="28"/>
      <c r="X7065" s="28"/>
      <c r="Y7065" s="28"/>
      <c r="AA7065" s="77"/>
      <c r="AB7065" s="28"/>
      <c r="AC7065" s="28"/>
      <c r="AD7065" s="28"/>
      <c r="AE7065" s="28"/>
      <c r="AF7065" s="28"/>
      <c r="AG7065" s="28"/>
      <c r="AH7065" s="28"/>
      <c r="AI7065" s="28"/>
      <c r="AJ7065" s="28"/>
      <c r="AK7065" s="28"/>
      <c r="AL7065" s="28"/>
      <c r="AM7065" s="28"/>
      <c r="AN7065" s="28"/>
      <c r="AO7065" s="28"/>
      <c r="AP7065" s="28"/>
      <c r="AQ7065" s="28"/>
      <c r="AR7065" s="28"/>
      <c r="AS7065" s="28"/>
      <c r="AT7065" s="96"/>
      <c r="AU7065" s="28"/>
      <c r="AV7065" s="28"/>
      <c r="AW7065" s="28"/>
      <c r="AX7065" s="28"/>
      <c r="AY7065" s="28"/>
      <c r="AZ7065" s="28"/>
      <c r="BA7065" s="28"/>
      <c r="BB7065" s="28"/>
      <c r="BC7065" s="28"/>
      <c r="BD7065" s="28"/>
      <c r="BE7065" s="28"/>
    </row>
    <row r="7066" spans="3:57" ht="14.25" customHeight="1">
      <c r="C7066" s="46"/>
      <c r="D7066" s="28"/>
      <c r="E7066" s="28"/>
      <c r="F7066" s="28"/>
      <c r="G7066" s="28"/>
      <c r="H7066" s="28"/>
      <c r="I7066" s="28"/>
      <c r="J7066" s="28"/>
      <c r="K7066" s="28"/>
      <c r="L7066" s="28"/>
      <c r="M7066" s="28"/>
      <c r="N7066" s="28"/>
      <c r="O7066" s="28"/>
      <c r="P7066" s="60"/>
      <c r="Q7066" s="60"/>
      <c r="R7066" s="60"/>
      <c r="S7066" s="60"/>
      <c r="T7066" s="60"/>
      <c r="U7066" s="60"/>
      <c r="V7066" s="46"/>
      <c r="W7066" s="28"/>
      <c r="X7066" s="28"/>
      <c r="Y7066" s="28"/>
      <c r="AA7066" s="77"/>
      <c r="AB7066" s="28"/>
      <c r="AC7066" s="28"/>
      <c r="AD7066" s="28"/>
      <c r="AE7066" s="28"/>
      <c r="AF7066" s="28"/>
      <c r="AG7066" s="28"/>
      <c r="AH7066" s="28"/>
      <c r="AI7066" s="28"/>
      <c r="AJ7066" s="28"/>
      <c r="AK7066" s="28"/>
      <c r="AL7066" s="28"/>
      <c r="AM7066" s="28"/>
      <c r="AN7066" s="28"/>
      <c r="AO7066" s="28"/>
      <c r="AP7066" s="28"/>
      <c r="AQ7066" s="28"/>
      <c r="AR7066" s="28"/>
      <c r="AS7066" s="28"/>
      <c r="AT7066" s="96"/>
      <c r="AU7066" s="28"/>
      <c r="AV7066" s="28"/>
      <c r="AW7066" s="28"/>
      <c r="AX7066" s="28"/>
      <c r="AY7066" s="28"/>
      <c r="AZ7066" s="28"/>
      <c r="BA7066" s="28"/>
      <c r="BB7066" s="28"/>
      <c r="BC7066" s="28"/>
      <c r="BD7066" s="28"/>
      <c r="BE7066" s="28"/>
    </row>
    <row r="7067" spans="3:57" ht="14.25" customHeight="1">
      <c r="C7067" s="46"/>
      <c r="D7067" s="28"/>
      <c r="E7067" s="28"/>
      <c r="F7067" s="28"/>
      <c r="G7067" s="28"/>
      <c r="H7067" s="28"/>
      <c r="I7067" s="28"/>
      <c r="J7067" s="28"/>
      <c r="K7067" s="28"/>
      <c r="L7067" s="28"/>
      <c r="M7067" s="28"/>
      <c r="N7067" s="28"/>
      <c r="O7067" s="28"/>
      <c r="P7067" s="60"/>
      <c r="Q7067" s="60"/>
      <c r="R7067" s="60"/>
      <c r="S7067" s="60"/>
      <c r="T7067" s="60"/>
      <c r="U7067" s="60"/>
      <c r="V7067" s="46"/>
      <c r="W7067" s="28"/>
      <c r="X7067" s="28"/>
      <c r="Y7067" s="28"/>
      <c r="AA7067" s="77"/>
      <c r="AB7067" s="28"/>
      <c r="AC7067" s="28"/>
      <c r="AD7067" s="28"/>
      <c r="AE7067" s="28"/>
      <c r="AF7067" s="28"/>
      <c r="AG7067" s="28"/>
      <c r="AH7067" s="28"/>
      <c r="AI7067" s="28"/>
      <c r="AJ7067" s="28"/>
      <c r="AK7067" s="28"/>
      <c r="AL7067" s="28"/>
      <c r="AM7067" s="28"/>
      <c r="AN7067" s="28"/>
      <c r="AO7067" s="28"/>
      <c r="AP7067" s="28"/>
      <c r="AQ7067" s="28"/>
      <c r="AR7067" s="28"/>
      <c r="AS7067" s="28"/>
      <c r="AT7067" s="96"/>
      <c r="AU7067" s="28"/>
      <c r="AV7067" s="28"/>
      <c r="AW7067" s="28"/>
      <c r="AX7067" s="28"/>
      <c r="AY7067" s="28"/>
      <c r="AZ7067" s="28"/>
      <c r="BA7067" s="28"/>
      <c r="BB7067" s="28"/>
      <c r="BC7067" s="28"/>
      <c r="BD7067" s="28"/>
      <c r="BE7067" s="28"/>
    </row>
    <row r="7068" spans="3:57" ht="14.25" customHeight="1">
      <c r="C7068" s="46"/>
      <c r="D7068" s="28"/>
      <c r="E7068" s="28"/>
      <c r="F7068" s="28"/>
      <c r="G7068" s="28"/>
      <c r="H7068" s="28"/>
      <c r="I7068" s="28"/>
      <c r="J7068" s="28"/>
      <c r="K7068" s="28"/>
      <c r="L7068" s="28"/>
      <c r="M7068" s="28"/>
      <c r="N7068" s="28"/>
      <c r="O7068" s="28"/>
      <c r="P7068" s="60"/>
      <c r="Q7068" s="60"/>
      <c r="R7068" s="60"/>
      <c r="S7068" s="60"/>
      <c r="T7068" s="60"/>
      <c r="U7068" s="60"/>
      <c r="V7068" s="46"/>
      <c r="W7068" s="28"/>
      <c r="X7068" s="28"/>
      <c r="Y7068" s="28"/>
      <c r="AA7068" s="77"/>
      <c r="AB7068" s="28"/>
      <c r="AC7068" s="28"/>
      <c r="AD7068" s="28"/>
      <c r="AE7068" s="28"/>
      <c r="AF7068" s="28"/>
      <c r="AG7068" s="28"/>
      <c r="AH7068" s="28"/>
      <c r="AI7068" s="28"/>
      <c r="AJ7068" s="28"/>
      <c r="AK7068" s="28"/>
      <c r="AL7068" s="28"/>
      <c r="AM7068" s="28"/>
      <c r="AN7068" s="28"/>
      <c r="AO7068" s="28"/>
      <c r="AP7068" s="28"/>
      <c r="AQ7068" s="28"/>
      <c r="AR7068" s="28"/>
      <c r="AS7068" s="28"/>
      <c r="AT7068" s="96"/>
      <c r="AU7068" s="28"/>
      <c r="AV7068" s="28"/>
      <c r="AW7068" s="28"/>
      <c r="AX7068" s="28"/>
      <c r="AY7068" s="28"/>
      <c r="AZ7068" s="28"/>
      <c r="BA7068" s="28"/>
      <c r="BB7068" s="28"/>
      <c r="BC7068" s="28"/>
      <c r="BD7068" s="28"/>
      <c r="BE7068" s="28"/>
    </row>
    <row r="7069" spans="3:57" ht="14.25" customHeight="1">
      <c r="C7069" s="46"/>
      <c r="D7069" s="28"/>
      <c r="E7069" s="28"/>
      <c r="F7069" s="28"/>
      <c r="G7069" s="28"/>
      <c r="H7069" s="28"/>
      <c r="I7069" s="28"/>
      <c r="J7069" s="28"/>
      <c r="K7069" s="28"/>
      <c r="L7069" s="28"/>
      <c r="M7069" s="28"/>
      <c r="N7069" s="28"/>
      <c r="O7069" s="28"/>
      <c r="P7069" s="60"/>
      <c r="Q7069" s="60"/>
      <c r="R7069" s="60"/>
      <c r="S7069" s="60"/>
      <c r="T7069" s="60"/>
      <c r="U7069" s="60"/>
      <c r="V7069" s="46"/>
      <c r="W7069" s="28"/>
      <c r="X7069" s="28"/>
      <c r="Y7069" s="28"/>
      <c r="AA7069" s="77"/>
      <c r="AB7069" s="28"/>
      <c r="AC7069" s="28"/>
      <c r="AD7069" s="28"/>
      <c r="AE7069" s="28"/>
      <c r="AF7069" s="28"/>
      <c r="AG7069" s="28"/>
      <c r="AH7069" s="28"/>
      <c r="AI7069" s="28"/>
      <c r="AJ7069" s="28"/>
      <c r="AK7069" s="28"/>
      <c r="AL7069" s="28"/>
      <c r="AM7069" s="28"/>
      <c r="AN7069" s="28"/>
      <c r="AO7069" s="28"/>
      <c r="AP7069" s="28"/>
      <c r="AQ7069" s="28"/>
      <c r="AR7069" s="28"/>
      <c r="AS7069" s="28"/>
      <c r="AT7069" s="96"/>
      <c r="AU7069" s="28"/>
      <c r="AV7069" s="28"/>
      <c r="AW7069" s="28"/>
      <c r="AX7069" s="28"/>
      <c r="AY7069" s="28"/>
      <c r="AZ7069" s="28"/>
      <c r="BA7069" s="28"/>
      <c r="BB7069" s="28"/>
      <c r="BC7069" s="28"/>
      <c r="BD7069" s="28"/>
      <c r="BE7069" s="28"/>
    </row>
    <row r="7070" spans="3:57" ht="14.25" customHeight="1">
      <c r="C7070" s="46"/>
      <c r="D7070" s="28"/>
      <c r="E7070" s="28"/>
      <c r="F7070" s="28"/>
      <c r="G7070" s="28"/>
      <c r="H7070" s="28"/>
      <c r="I7070" s="28"/>
      <c r="J7070" s="28"/>
      <c r="K7070" s="28"/>
      <c r="L7070" s="28"/>
      <c r="M7070" s="28"/>
      <c r="N7070" s="28"/>
      <c r="O7070" s="28"/>
      <c r="P7070" s="60"/>
      <c r="Q7070" s="60"/>
      <c r="R7070" s="60"/>
      <c r="S7070" s="60"/>
      <c r="T7070" s="60"/>
      <c r="U7070" s="60"/>
      <c r="V7070" s="46"/>
      <c r="W7070" s="28"/>
      <c r="X7070" s="28"/>
      <c r="Y7070" s="28"/>
      <c r="AA7070" s="77"/>
      <c r="AB7070" s="28"/>
      <c r="AC7070" s="28"/>
      <c r="AD7070" s="28"/>
      <c r="AE7070" s="28"/>
      <c r="AF7070" s="28"/>
      <c r="AG7070" s="28"/>
      <c r="AH7070" s="28"/>
      <c r="AI7070" s="28"/>
      <c r="AJ7070" s="28"/>
      <c r="AK7070" s="28"/>
      <c r="AL7070" s="28"/>
      <c r="AM7070" s="28"/>
      <c r="AN7070" s="28"/>
      <c r="AO7070" s="28"/>
      <c r="AP7070" s="28"/>
      <c r="AQ7070" s="28"/>
      <c r="AR7070" s="28"/>
      <c r="AS7070" s="28"/>
      <c r="AT7070" s="96"/>
      <c r="AU7070" s="28"/>
      <c r="AV7070" s="28"/>
      <c r="AW7070" s="28"/>
      <c r="AX7070" s="28"/>
      <c r="AY7070" s="28"/>
      <c r="AZ7070" s="28"/>
      <c r="BA7070" s="28"/>
      <c r="BB7070" s="28"/>
      <c r="BC7070" s="28"/>
      <c r="BD7070" s="28"/>
      <c r="BE7070" s="28"/>
    </row>
    <row r="7071" spans="3:57" ht="14.25" customHeight="1">
      <c r="C7071" s="46"/>
      <c r="D7071" s="28"/>
      <c r="E7071" s="28"/>
      <c r="F7071" s="28"/>
      <c r="G7071" s="28"/>
      <c r="H7071" s="28"/>
      <c r="I7071" s="28"/>
      <c r="J7071" s="28"/>
      <c r="K7071" s="28"/>
      <c r="L7071" s="28"/>
      <c r="M7071" s="28"/>
      <c r="N7071" s="28"/>
      <c r="O7071" s="28"/>
      <c r="P7071" s="60"/>
      <c r="Q7071" s="60"/>
      <c r="R7071" s="60"/>
      <c r="S7071" s="60"/>
      <c r="T7071" s="60"/>
      <c r="U7071" s="60"/>
      <c r="V7071" s="46"/>
      <c r="W7071" s="28"/>
      <c r="X7071" s="28"/>
      <c r="Y7071" s="28"/>
      <c r="AA7071" s="77"/>
      <c r="AB7071" s="28"/>
      <c r="AC7071" s="28"/>
      <c r="AD7071" s="28"/>
      <c r="AE7071" s="28"/>
      <c r="AF7071" s="28"/>
      <c r="AG7071" s="28"/>
      <c r="AH7071" s="28"/>
      <c r="AI7071" s="28"/>
      <c r="AJ7071" s="28"/>
      <c r="AK7071" s="28"/>
      <c r="AL7071" s="28"/>
      <c r="AM7071" s="28"/>
      <c r="AN7071" s="28"/>
      <c r="AO7071" s="28"/>
      <c r="AP7071" s="28"/>
      <c r="AQ7071" s="28"/>
      <c r="AR7071" s="28"/>
      <c r="AS7071" s="28"/>
      <c r="AT7071" s="96"/>
      <c r="AU7071" s="28"/>
      <c r="AV7071" s="28"/>
      <c r="AW7071" s="28"/>
      <c r="AX7071" s="28"/>
      <c r="AY7071" s="28"/>
      <c r="AZ7071" s="28"/>
      <c r="BA7071" s="28"/>
      <c r="BB7071" s="28"/>
      <c r="BC7071" s="28"/>
      <c r="BD7071" s="28"/>
      <c r="BE7071" s="28"/>
    </row>
    <row r="7072" spans="3:57" ht="14.25" customHeight="1">
      <c r="C7072" s="46"/>
      <c r="D7072" s="28"/>
      <c r="E7072" s="28"/>
      <c r="F7072" s="28"/>
      <c r="G7072" s="28"/>
      <c r="H7072" s="28"/>
      <c r="I7072" s="28"/>
      <c r="J7072" s="28"/>
      <c r="K7072" s="28"/>
      <c r="L7072" s="28"/>
      <c r="M7072" s="28"/>
      <c r="N7072" s="28"/>
      <c r="O7072" s="28"/>
      <c r="P7072" s="60"/>
      <c r="Q7072" s="60"/>
      <c r="R7072" s="60"/>
      <c r="S7072" s="60"/>
      <c r="T7072" s="60"/>
      <c r="U7072" s="60"/>
      <c r="V7072" s="46"/>
      <c r="W7072" s="28"/>
      <c r="X7072" s="28"/>
      <c r="Y7072" s="28"/>
      <c r="AA7072" s="77"/>
      <c r="AB7072" s="28"/>
      <c r="AC7072" s="28"/>
      <c r="AD7072" s="28"/>
      <c r="AE7072" s="28"/>
      <c r="AF7072" s="28"/>
      <c r="AG7072" s="28"/>
      <c r="AH7072" s="28"/>
      <c r="AI7072" s="28"/>
      <c r="AJ7072" s="28"/>
      <c r="AK7072" s="28"/>
      <c r="AL7072" s="28"/>
      <c r="AM7072" s="28"/>
      <c r="AN7072" s="28"/>
      <c r="AO7072" s="28"/>
      <c r="AP7072" s="28"/>
      <c r="AQ7072" s="28"/>
      <c r="AR7072" s="28"/>
      <c r="AS7072" s="28"/>
      <c r="AT7072" s="96"/>
      <c r="AU7072" s="28"/>
      <c r="AV7072" s="28"/>
      <c r="AW7072" s="28"/>
      <c r="AX7072" s="28"/>
      <c r="AY7072" s="28"/>
      <c r="AZ7072" s="28"/>
      <c r="BA7072" s="28"/>
      <c r="BB7072" s="28"/>
      <c r="BC7072" s="28"/>
      <c r="BD7072" s="28"/>
      <c r="BE7072" s="28"/>
    </row>
    <row r="7073" spans="3:57" ht="14.25" customHeight="1">
      <c r="C7073" s="46"/>
      <c r="D7073" s="28"/>
      <c r="E7073" s="28"/>
      <c r="F7073" s="28"/>
      <c r="G7073" s="28"/>
      <c r="H7073" s="28"/>
      <c r="I7073" s="28"/>
      <c r="J7073" s="28"/>
      <c r="K7073" s="28"/>
      <c r="L7073" s="28"/>
      <c r="M7073" s="28"/>
      <c r="N7073" s="28"/>
      <c r="O7073" s="28"/>
      <c r="P7073" s="60"/>
      <c r="Q7073" s="60"/>
      <c r="R7073" s="60"/>
      <c r="S7073" s="60"/>
      <c r="T7073" s="60"/>
      <c r="U7073" s="60"/>
      <c r="V7073" s="46"/>
      <c r="W7073" s="28"/>
      <c r="X7073" s="28"/>
      <c r="Y7073" s="28"/>
      <c r="AA7073" s="77"/>
      <c r="AB7073" s="28"/>
      <c r="AC7073" s="28"/>
      <c r="AD7073" s="28"/>
      <c r="AE7073" s="28"/>
      <c r="AF7073" s="28"/>
      <c r="AG7073" s="28"/>
      <c r="AH7073" s="28"/>
      <c r="AI7073" s="28"/>
      <c r="AJ7073" s="28"/>
      <c r="AK7073" s="28"/>
      <c r="AL7073" s="28"/>
      <c r="AM7073" s="28"/>
      <c r="AN7073" s="28"/>
      <c r="AO7073" s="28"/>
      <c r="AP7073" s="28"/>
      <c r="AQ7073" s="28"/>
      <c r="AR7073" s="28"/>
      <c r="AS7073" s="28"/>
      <c r="AT7073" s="96"/>
      <c r="AU7073" s="28"/>
      <c r="AV7073" s="28"/>
      <c r="AW7073" s="28"/>
      <c r="AX7073" s="28"/>
      <c r="AY7073" s="28"/>
      <c r="AZ7073" s="28"/>
      <c r="BA7073" s="28"/>
      <c r="BB7073" s="28"/>
      <c r="BC7073" s="28"/>
      <c r="BD7073" s="28"/>
      <c r="BE7073" s="28"/>
    </row>
    <row r="7074" spans="3:57" ht="14.25" customHeight="1">
      <c r="C7074" s="46"/>
      <c r="D7074" s="28"/>
      <c r="E7074" s="28"/>
      <c r="F7074" s="28"/>
      <c r="G7074" s="28"/>
      <c r="H7074" s="28"/>
      <c r="I7074" s="28"/>
      <c r="J7074" s="28"/>
      <c r="K7074" s="28"/>
      <c r="L7074" s="28"/>
      <c r="M7074" s="28"/>
      <c r="N7074" s="28"/>
      <c r="O7074" s="28"/>
      <c r="P7074" s="60"/>
      <c r="Q7074" s="60"/>
      <c r="R7074" s="60"/>
      <c r="S7074" s="60"/>
      <c r="T7074" s="60"/>
      <c r="U7074" s="60"/>
      <c r="V7074" s="46"/>
      <c r="W7074" s="28"/>
      <c r="X7074" s="28"/>
      <c r="Y7074" s="28"/>
      <c r="AA7074" s="77"/>
      <c r="AB7074" s="28"/>
      <c r="AC7074" s="28"/>
      <c r="AD7074" s="28"/>
      <c r="AE7074" s="28"/>
      <c r="AF7074" s="28"/>
      <c r="AG7074" s="28"/>
      <c r="AH7074" s="28"/>
      <c r="AI7074" s="28"/>
      <c r="AJ7074" s="28"/>
      <c r="AK7074" s="28"/>
      <c r="AL7074" s="28"/>
      <c r="AM7074" s="28"/>
      <c r="AN7074" s="28"/>
      <c r="AO7074" s="28"/>
      <c r="AP7074" s="28"/>
      <c r="AQ7074" s="28"/>
      <c r="AR7074" s="28"/>
      <c r="AS7074" s="28"/>
      <c r="AT7074" s="96"/>
      <c r="AU7074" s="28"/>
      <c r="AV7074" s="28"/>
      <c r="AW7074" s="28"/>
      <c r="AX7074" s="28"/>
      <c r="AY7074" s="28"/>
      <c r="AZ7074" s="28"/>
      <c r="BA7074" s="28"/>
      <c r="BB7074" s="28"/>
      <c r="BC7074" s="28"/>
      <c r="BD7074" s="28"/>
      <c r="BE7074" s="28"/>
    </row>
    <row r="7075" spans="3:57" ht="14.25" customHeight="1">
      <c r="C7075" s="46"/>
      <c r="D7075" s="28"/>
      <c r="E7075" s="28"/>
      <c r="F7075" s="28"/>
      <c r="G7075" s="28"/>
      <c r="H7075" s="28"/>
      <c r="I7075" s="28"/>
      <c r="J7075" s="28"/>
      <c r="K7075" s="28"/>
      <c r="L7075" s="28"/>
      <c r="M7075" s="28"/>
      <c r="N7075" s="28"/>
      <c r="O7075" s="28"/>
      <c r="P7075" s="60"/>
      <c r="Q7075" s="60"/>
      <c r="R7075" s="60"/>
      <c r="S7075" s="60"/>
      <c r="T7075" s="60"/>
      <c r="U7075" s="60"/>
      <c r="V7075" s="46"/>
      <c r="W7075" s="28"/>
      <c r="X7075" s="28"/>
      <c r="Y7075" s="28"/>
      <c r="AA7075" s="77"/>
      <c r="AB7075" s="28"/>
      <c r="AC7075" s="28"/>
      <c r="AD7075" s="28"/>
      <c r="AE7075" s="28"/>
      <c r="AF7075" s="28"/>
      <c r="AG7075" s="28"/>
      <c r="AH7075" s="28"/>
      <c r="AI7075" s="28"/>
      <c r="AJ7075" s="28"/>
      <c r="AK7075" s="28"/>
      <c r="AL7075" s="28"/>
      <c r="AM7075" s="28"/>
      <c r="AN7075" s="28"/>
      <c r="AO7075" s="28"/>
      <c r="AP7075" s="28"/>
      <c r="AQ7075" s="28"/>
      <c r="AR7075" s="28"/>
      <c r="AS7075" s="28"/>
      <c r="AT7075" s="96"/>
      <c r="AU7075" s="28"/>
      <c r="AV7075" s="28"/>
      <c r="AW7075" s="28"/>
      <c r="AX7075" s="28"/>
      <c r="AY7075" s="28"/>
      <c r="AZ7075" s="28"/>
      <c r="BA7075" s="28"/>
      <c r="BB7075" s="28"/>
      <c r="BC7075" s="28"/>
      <c r="BD7075" s="28"/>
      <c r="BE7075" s="28"/>
    </row>
    <row r="7076" spans="3:57" ht="14.25" customHeight="1">
      <c r="C7076" s="46"/>
      <c r="D7076" s="28"/>
      <c r="E7076" s="28"/>
      <c r="F7076" s="28"/>
      <c r="G7076" s="28"/>
      <c r="H7076" s="28"/>
      <c r="I7076" s="28"/>
      <c r="J7076" s="28"/>
      <c r="K7076" s="28"/>
      <c r="L7076" s="28"/>
      <c r="M7076" s="28"/>
      <c r="N7076" s="28"/>
      <c r="O7076" s="28"/>
      <c r="P7076" s="60"/>
      <c r="Q7076" s="60"/>
      <c r="R7076" s="60"/>
      <c r="S7076" s="60"/>
      <c r="T7076" s="60"/>
      <c r="U7076" s="60"/>
      <c r="V7076" s="46"/>
      <c r="W7076" s="28"/>
      <c r="X7076" s="28"/>
      <c r="Y7076" s="28"/>
      <c r="AA7076" s="77"/>
      <c r="AB7076" s="28"/>
      <c r="AC7076" s="28"/>
      <c r="AD7076" s="28"/>
      <c r="AE7076" s="28"/>
      <c r="AF7076" s="28"/>
      <c r="AG7076" s="28"/>
      <c r="AH7076" s="28"/>
      <c r="AI7076" s="28"/>
      <c r="AJ7076" s="28"/>
      <c r="AK7076" s="28"/>
      <c r="AL7076" s="28"/>
      <c r="AM7076" s="28"/>
      <c r="AN7076" s="28"/>
      <c r="AO7076" s="28"/>
      <c r="AP7076" s="28"/>
      <c r="AQ7076" s="28"/>
      <c r="AR7076" s="28"/>
      <c r="AS7076" s="28"/>
      <c r="AT7076" s="96"/>
      <c r="AU7076" s="28"/>
      <c r="AV7076" s="28"/>
      <c r="AW7076" s="28"/>
      <c r="AX7076" s="28"/>
      <c r="AY7076" s="28"/>
      <c r="AZ7076" s="28"/>
      <c r="BA7076" s="28"/>
      <c r="BB7076" s="28"/>
      <c r="BC7076" s="28"/>
      <c r="BD7076" s="28"/>
      <c r="BE7076" s="28"/>
    </row>
    <row r="7077" spans="3:57" ht="14.25" customHeight="1">
      <c r="C7077" s="46"/>
      <c r="D7077" s="28"/>
      <c r="E7077" s="28"/>
      <c r="F7077" s="28"/>
      <c r="G7077" s="28"/>
      <c r="H7077" s="28"/>
      <c r="I7077" s="28"/>
      <c r="J7077" s="28"/>
      <c r="K7077" s="28"/>
      <c r="L7077" s="28"/>
      <c r="M7077" s="28"/>
      <c r="N7077" s="28"/>
      <c r="O7077" s="28"/>
      <c r="P7077" s="60"/>
      <c r="Q7077" s="60"/>
      <c r="R7077" s="60"/>
      <c r="S7077" s="60"/>
      <c r="T7077" s="60"/>
      <c r="U7077" s="60"/>
      <c r="V7077" s="46"/>
      <c r="W7077" s="28"/>
      <c r="X7077" s="28"/>
      <c r="Y7077" s="28"/>
      <c r="AA7077" s="77"/>
      <c r="AB7077" s="28"/>
      <c r="AC7077" s="28"/>
      <c r="AD7077" s="28"/>
      <c r="AE7077" s="28"/>
      <c r="AF7077" s="28"/>
      <c r="AG7077" s="28"/>
      <c r="AH7077" s="28"/>
      <c r="AI7077" s="28"/>
      <c r="AJ7077" s="28"/>
      <c r="AK7077" s="28"/>
      <c r="AL7077" s="28"/>
      <c r="AM7077" s="28"/>
      <c r="AN7077" s="28"/>
      <c r="AO7077" s="28"/>
      <c r="AP7077" s="28"/>
      <c r="AQ7077" s="28"/>
      <c r="AR7077" s="28"/>
      <c r="AS7077" s="28"/>
      <c r="AT7077" s="96"/>
      <c r="AU7077" s="28"/>
      <c r="AV7077" s="28"/>
      <c r="AW7077" s="28"/>
      <c r="AX7077" s="28"/>
      <c r="AY7077" s="28"/>
      <c r="AZ7077" s="28"/>
      <c r="BA7077" s="28"/>
      <c r="BB7077" s="28"/>
      <c r="BC7077" s="28"/>
      <c r="BD7077" s="28"/>
      <c r="BE7077" s="28"/>
    </row>
    <row r="7078" spans="3:57" ht="14.25" customHeight="1">
      <c r="C7078" s="46"/>
      <c r="D7078" s="28"/>
      <c r="E7078" s="28"/>
      <c r="F7078" s="28"/>
      <c r="G7078" s="28"/>
      <c r="H7078" s="28"/>
      <c r="I7078" s="28"/>
      <c r="J7078" s="28"/>
      <c r="K7078" s="28"/>
      <c r="L7078" s="28"/>
      <c r="M7078" s="28"/>
      <c r="N7078" s="28"/>
      <c r="O7078" s="28"/>
      <c r="P7078" s="60"/>
      <c r="Q7078" s="60"/>
      <c r="R7078" s="60"/>
      <c r="S7078" s="60"/>
      <c r="T7078" s="60"/>
      <c r="U7078" s="60"/>
      <c r="V7078" s="46"/>
      <c r="W7078" s="28"/>
      <c r="X7078" s="28"/>
      <c r="Y7078" s="28"/>
      <c r="AA7078" s="77"/>
      <c r="AB7078" s="28"/>
      <c r="AC7078" s="28"/>
      <c r="AD7078" s="28"/>
      <c r="AE7078" s="28"/>
      <c r="AF7078" s="28"/>
      <c r="AG7078" s="28"/>
      <c r="AH7078" s="28"/>
      <c r="AI7078" s="28"/>
      <c r="AJ7078" s="28"/>
      <c r="AK7078" s="28"/>
      <c r="AL7078" s="28"/>
      <c r="AM7078" s="28"/>
      <c r="AN7078" s="28"/>
      <c r="AO7078" s="28"/>
      <c r="AP7078" s="28"/>
      <c r="AQ7078" s="28"/>
      <c r="AR7078" s="28"/>
      <c r="AS7078" s="28"/>
      <c r="AT7078" s="96"/>
      <c r="AU7078" s="28"/>
      <c r="AV7078" s="28"/>
      <c r="AW7078" s="28"/>
      <c r="AX7078" s="28"/>
      <c r="AY7078" s="28"/>
      <c r="AZ7078" s="28"/>
      <c r="BA7078" s="28"/>
      <c r="BB7078" s="28"/>
      <c r="BC7078" s="28"/>
      <c r="BD7078" s="28"/>
      <c r="BE7078" s="28"/>
    </row>
    <row r="7079" spans="3:57" ht="14.25" customHeight="1">
      <c r="C7079" s="46"/>
      <c r="D7079" s="28"/>
      <c r="E7079" s="28"/>
      <c r="F7079" s="28"/>
      <c r="G7079" s="28"/>
      <c r="H7079" s="28"/>
      <c r="I7079" s="28"/>
      <c r="J7079" s="28"/>
      <c r="K7079" s="28"/>
      <c r="L7079" s="28"/>
      <c r="M7079" s="28"/>
      <c r="N7079" s="28"/>
      <c r="O7079" s="28"/>
      <c r="P7079" s="60"/>
      <c r="Q7079" s="60"/>
      <c r="R7079" s="60"/>
      <c r="S7079" s="60"/>
      <c r="T7079" s="60"/>
      <c r="U7079" s="60"/>
      <c r="V7079" s="46"/>
      <c r="W7079" s="28"/>
      <c r="X7079" s="28"/>
      <c r="Y7079" s="28"/>
      <c r="AA7079" s="77"/>
      <c r="AB7079" s="28"/>
      <c r="AC7079" s="28"/>
      <c r="AD7079" s="28"/>
      <c r="AE7079" s="28"/>
      <c r="AF7079" s="28"/>
      <c r="AG7079" s="28"/>
      <c r="AH7079" s="28"/>
      <c r="AI7079" s="28"/>
      <c r="AJ7079" s="28"/>
      <c r="AK7079" s="28"/>
      <c r="AL7079" s="28"/>
      <c r="AM7079" s="28"/>
      <c r="AN7079" s="28"/>
      <c r="AO7079" s="28"/>
      <c r="AP7079" s="28"/>
      <c r="AQ7079" s="28"/>
      <c r="AR7079" s="28"/>
      <c r="AS7079" s="28"/>
      <c r="AT7079" s="96"/>
      <c r="AU7079" s="28"/>
      <c r="AV7079" s="28"/>
      <c r="AW7079" s="28"/>
      <c r="AX7079" s="28"/>
      <c r="AY7079" s="28"/>
      <c r="AZ7079" s="28"/>
      <c r="BA7079" s="28"/>
      <c r="BB7079" s="28"/>
      <c r="BC7079" s="28"/>
      <c r="BD7079" s="28"/>
      <c r="BE7079" s="28"/>
    </row>
    <row r="7080" spans="3:57" ht="14.25" customHeight="1">
      <c r="C7080" s="46"/>
      <c r="D7080" s="28"/>
      <c r="E7080" s="28"/>
      <c r="F7080" s="28"/>
      <c r="G7080" s="28"/>
      <c r="H7080" s="28"/>
      <c r="I7080" s="28"/>
      <c r="J7080" s="28"/>
      <c r="K7080" s="28"/>
      <c r="L7080" s="28"/>
      <c r="M7080" s="28"/>
      <c r="N7080" s="28"/>
      <c r="O7080" s="28"/>
      <c r="P7080" s="60"/>
      <c r="Q7080" s="60"/>
      <c r="R7080" s="60"/>
      <c r="S7080" s="60"/>
      <c r="T7080" s="60"/>
      <c r="U7080" s="60"/>
      <c r="V7080" s="46"/>
      <c r="W7080" s="28"/>
      <c r="X7080" s="28"/>
      <c r="Y7080" s="28"/>
      <c r="AA7080" s="77"/>
      <c r="AB7080" s="28"/>
      <c r="AC7080" s="28"/>
      <c r="AD7080" s="28"/>
      <c r="AE7080" s="28"/>
      <c r="AF7080" s="28"/>
      <c r="AG7080" s="28"/>
      <c r="AH7080" s="28"/>
      <c r="AI7080" s="28"/>
      <c r="AJ7080" s="28"/>
      <c r="AK7080" s="28"/>
      <c r="AL7080" s="28"/>
      <c r="AM7080" s="28"/>
      <c r="AN7080" s="28"/>
      <c r="AO7080" s="28"/>
      <c r="AP7080" s="28"/>
      <c r="AQ7080" s="28"/>
      <c r="AR7080" s="28"/>
      <c r="AS7080" s="28"/>
      <c r="AT7080" s="96"/>
      <c r="AU7080" s="28"/>
      <c r="AV7080" s="28"/>
      <c r="AW7080" s="28"/>
      <c r="AX7080" s="28"/>
      <c r="AY7080" s="28"/>
      <c r="AZ7080" s="28"/>
      <c r="BA7080" s="28"/>
      <c r="BB7080" s="28"/>
      <c r="BC7080" s="28"/>
      <c r="BD7080" s="28"/>
      <c r="BE7080" s="28"/>
    </row>
    <row r="7081" spans="3:57" ht="14.25" customHeight="1">
      <c r="C7081" s="46"/>
      <c r="D7081" s="28"/>
      <c r="E7081" s="28"/>
      <c r="F7081" s="28"/>
      <c r="G7081" s="28"/>
      <c r="H7081" s="28"/>
      <c r="I7081" s="28"/>
      <c r="J7081" s="28"/>
      <c r="K7081" s="28"/>
      <c r="L7081" s="28"/>
      <c r="M7081" s="28"/>
      <c r="N7081" s="28"/>
      <c r="O7081" s="28"/>
      <c r="P7081" s="60"/>
      <c r="Q7081" s="60"/>
      <c r="R7081" s="60"/>
      <c r="S7081" s="60"/>
      <c r="T7081" s="60"/>
      <c r="U7081" s="60"/>
      <c r="V7081" s="46"/>
      <c r="W7081" s="28"/>
      <c r="X7081" s="28"/>
      <c r="Y7081" s="28"/>
      <c r="AA7081" s="77"/>
      <c r="AB7081" s="28"/>
      <c r="AC7081" s="28"/>
      <c r="AD7081" s="28"/>
      <c r="AE7081" s="28"/>
      <c r="AF7081" s="28"/>
      <c r="AG7081" s="28"/>
      <c r="AH7081" s="28"/>
      <c r="AI7081" s="28"/>
      <c r="AJ7081" s="28"/>
      <c r="AK7081" s="28"/>
      <c r="AL7081" s="28"/>
      <c r="AM7081" s="28"/>
      <c r="AN7081" s="28"/>
      <c r="AO7081" s="28"/>
      <c r="AP7081" s="28"/>
      <c r="AQ7081" s="28"/>
      <c r="AR7081" s="28"/>
      <c r="AS7081" s="28"/>
      <c r="AT7081" s="96"/>
      <c r="AU7081" s="28"/>
      <c r="AV7081" s="28"/>
      <c r="AW7081" s="28"/>
      <c r="AX7081" s="28"/>
      <c r="AY7081" s="28"/>
      <c r="AZ7081" s="28"/>
      <c r="BA7081" s="28"/>
      <c r="BB7081" s="28"/>
      <c r="BC7081" s="28"/>
      <c r="BD7081" s="28"/>
      <c r="BE7081" s="28"/>
    </row>
    <row r="7082" spans="3:57" ht="14.25" customHeight="1">
      <c r="C7082" s="46"/>
      <c r="D7082" s="28"/>
      <c r="E7082" s="28"/>
      <c r="F7082" s="28"/>
      <c r="G7082" s="28"/>
      <c r="H7082" s="28"/>
      <c r="I7082" s="28"/>
      <c r="J7082" s="28"/>
      <c r="K7082" s="28"/>
      <c r="L7082" s="28"/>
      <c r="M7082" s="28"/>
      <c r="N7082" s="28"/>
      <c r="O7082" s="28"/>
      <c r="P7082" s="60"/>
      <c r="Q7082" s="60"/>
      <c r="R7082" s="60"/>
      <c r="S7082" s="60"/>
      <c r="T7082" s="60"/>
      <c r="U7082" s="60"/>
      <c r="V7082" s="46"/>
      <c r="W7082" s="28"/>
      <c r="X7082" s="28"/>
      <c r="Y7082" s="28"/>
      <c r="AA7082" s="77"/>
      <c r="AB7082" s="28"/>
      <c r="AC7082" s="28"/>
      <c r="AD7082" s="28"/>
      <c r="AE7082" s="28"/>
      <c r="AF7082" s="28"/>
      <c r="AG7082" s="28"/>
      <c r="AH7082" s="28"/>
      <c r="AI7082" s="28"/>
      <c r="AJ7082" s="28"/>
      <c r="AK7082" s="28"/>
      <c r="AL7082" s="28"/>
      <c r="AM7082" s="28"/>
      <c r="AN7082" s="28"/>
      <c r="AO7082" s="28"/>
      <c r="AP7082" s="28"/>
      <c r="AQ7082" s="28"/>
      <c r="AR7082" s="28"/>
      <c r="AS7082" s="28"/>
      <c r="AT7082" s="96"/>
      <c r="AU7082" s="28"/>
      <c r="AV7082" s="28"/>
      <c r="AW7082" s="28"/>
      <c r="AX7082" s="28"/>
      <c r="AY7082" s="28"/>
      <c r="AZ7082" s="28"/>
      <c r="BA7082" s="28"/>
      <c r="BB7082" s="28"/>
      <c r="BC7082" s="28"/>
      <c r="BD7082" s="28"/>
      <c r="BE7082" s="28"/>
    </row>
    <row r="7083" spans="3:57" ht="14.25" customHeight="1">
      <c r="C7083" s="46"/>
      <c r="D7083" s="28"/>
      <c r="E7083" s="28"/>
      <c r="F7083" s="28"/>
      <c r="G7083" s="28"/>
      <c r="H7083" s="28"/>
      <c r="I7083" s="28"/>
      <c r="J7083" s="28"/>
      <c r="K7083" s="28"/>
      <c r="L7083" s="28"/>
      <c r="M7083" s="28"/>
      <c r="N7083" s="28"/>
      <c r="O7083" s="28"/>
      <c r="P7083" s="60"/>
      <c r="Q7083" s="60"/>
      <c r="R7083" s="60"/>
      <c r="S7083" s="60"/>
      <c r="T7083" s="60"/>
      <c r="U7083" s="60"/>
      <c r="V7083" s="46"/>
      <c r="W7083" s="28"/>
      <c r="X7083" s="28"/>
      <c r="Y7083" s="28"/>
      <c r="AA7083" s="77"/>
      <c r="AB7083" s="28"/>
      <c r="AC7083" s="28"/>
      <c r="AD7083" s="28"/>
      <c r="AE7083" s="28"/>
      <c r="AF7083" s="28"/>
      <c r="AG7083" s="28"/>
      <c r="AH7083" s="28"/>
      <c r="AI7083" s="28"/>
      <c r="AJ7083" s="28"/>
      <c r="AK7083" s="28"/>
      <c r="AL7083" s="28"/>
      <c r="AM7083" s="28"/>
      <c r="AN7083" s="28"/>
      <c r="AO7083" s="28"/>
      <c r="AP7083" s="28"/>
      <c r="AQ7083" s="28"/>
      <c r="AR7083" s="28"/>
      <c r="AS7083" s="28"/>
      <c r="AT7083" s="96"/>
      <c r="AU7083" s="28"/>
      <c r="AV7083" s="28"/>
      <c r="AW7083" s="28"/>
      <c r="AX7083" s="28"/>
      <c r="AY7083" s="28"/>
      <c r="AZ7083" s="28"/>
      <c r="BA7083" s="28"/>
      <c r="BB7083" s="28"/>
      <c r="BC7083" s="28"/>
      <c r="BD7083" s="28"/>
      <c r="BE7083" s="28"/>
    </row>
    <row r="7084" spans="3:57" ht="14.25" customHeight="1">
      <c r="C7084" s="46"/>
      <c r="D7084" s="28"/>
      <c r="E7084" s="28"/>
      <c r="F7084" s="28"/>
      <c r="G7084" s="28"/>
      <c r="H7084" s="28"/>
      <c r="I7084" s="28"/>
      <c r="J7084" s="28"/>
      <c r="K7084" s="28"/>
      <c r="L7084" s="28"/>
      <c r="M7084" s="28"/>
      <c r="N7084" s="28"/>
      <c r="O7084" s="28"/>
      <c r="P7084" s="60"/>
      <c r="Q7084" s="60"/>
      <c r="R7084" s="60"/>
      <c r="S7084" s="60"/>
      <c r="T7084" s="60"/>
      <c r="U7084" s="60"/>
      <c r="V7084" s="46"/>
      <c r="W7084" s="28"/>
      <c r="X7084" s="28"/>
      <c r="Y7084" s="28"/>
      <c r="AA7084" s="77"/>
      <c r="AB7084" s="28"/>
      <c r="AC7084" s="28"/>
      <c r="AD7084" s="28"/>
      <c r="AE7084" s="28"/>
      <c r="AF7084" s="28"/>
      <c r="AG7084" s="28"/>
      <c r="AH7084" s="28"/>
      <c r="AI7084" s="28"/>
      <c r="AJ7084" s="28"/>
      <c r="AK7084" s="28"/>
      <c r="AL7084" s="28"/>
      <c r="AM7084" s="28"/>
      <c r="AN7084" s="28"/>
      <c r="AO7084" s="28"/>
      <c r="AP7084" s="28"/>
      <c r="AQ7084" s="28"/>
      <c r="AR7084" s="28"/>
      <c r="AS7084" s="28"/>
      <c r="AT7084" s="96"/>
      <c r="AU7084" s="28"/>
      <c r="AV7084" s="28"/>
      <c r="AW7084" s="28"/>
      <c r="AX7084" s="28"/>
      <c r="AY7084" s="28"/>
      <c r="AZ7084" s="28"/>
      <c r="BA7084" s="28"/>
      <c r="BB7084" s="28"/>
      <c r="BC7084" s="28"/>
      <c r="BD7084" s="28"/>
      <c r="BE7084" s="28"/>
    </row>
    <row r="7085" spans="3:57" ht="14.25" customHeight="1">
      <c r="C7085" s="46"/>
      <c r="D7085" s="28"/>
      <c r="E7085" s="28"/>
      <c r="F7085" s="28"/>
      <c r="G7085" s="28"/>
      <c r="H7085" s="28"/>
      <c r="I7085" s="28"/>
      <c r="J7085" s="28"/>
      <c r="K7085" s="28"/>
      <c r="L7085" s="28"/>
      <c r="M7085" s="28"/>
      <c r="N7085" s="28"/>
      <c r="O7085" s="28"/>
      <c r="P7085" s="60"/>
      <c r="Q7085" s="60"/>
      <c r="R7085" s="60"/>
      <c r="S7085" s="60"/>
      <c r="T7085" s="60"/>
      <c r="U7085" s="60"/>
      <c r="V7085" s="46"/>
      <c r="W7085" s="28"/>
      <c r="X7085" s="28"/>
      <c r="Y7085" s="28"/>
      <c r="AA7085" s="77"/>
      <c r="AB7085" s="28"/>
      <c r="AC7085" s="28"/>
      <c r="AD7085" s="28"/>
      <c r="AE7085" s="28"/>
      <c r="AF7085" s="28"/>
      <c r="AG7085" s="28"/>
      <c r="AH7085" s="28"/>
      <c r="AI7085" s="28"/>
      <c r="AJ7085" s="28"/>
      <c r="AK7085" s="28"/>
      <c r="AL7085" s="28"/>
      <c r="AM7085" s="28"/>
      <c r="AN7085" s="28"/>
      <c r="AO7085" s="28"/>
      <c r="AP7085" s="28"/>
      <c r="AQ7085" s="28"/>
      <c r="AR7085" s="28"/>
      <c r="AS7085" s="28"/>
      <c r="AT7085" s="96"/>
      <c r="AU7085" s="28"/>
      <c r="AV7085" s="28"/>
      <c r="AW7085" s="28"/>
      <c r="AX7085" s="28"/>
      <c r="AY7085" s="28"/>
      <c r="AZ7085" s="28"/>
      <c r="BA7085" s="28"/>
      <c r="BB7085" s="28"/>
      <c r="BC7085" s="28"/>
      <c r="BD7085" s="28"/>
      <c r="BE7085" s="28"/>
    </row>
    <row r="7086" spans="3:57" ht="14.25" customHeight="1">
      <c r="C7086" s="46"/>
      <c r="D7086" s="28"/>
      <c r="E7086" s="28"/>
      <c r="F7086" s="28"/>
      <c r="G7086" s="28"/>
      <c r="H7086" s="28"/>
      <c r="I7086" s="28"/>
      <c r="J7086" s="28"/>
      <c r="K7086" s="28"/>
      <c r="L7086" s="28"/>
      <c r="M7086" s="28"/>
      <c r="N7086" s="28"/>
      <c r="O7086" s="28"/>
      <c r="P7086" s="60"/>
      <c r="Q7086" s="60"/>
      <c r="R7086" s="60"/>
      <c r="S7086" s="60"/>
      <c r="T7086" s="60"/>
      <c r="U7086" s="60"/>
      <c r="V7086" s="46"/>
      <c r="W7086" s="28"/>
      <c r="X7086" s="28"/>
      <c r="Y7086" s="28"/>
      <c r="AA7086" s="77"/>
      <c r="AB7086" s="28"/>
      <c r="AC7086" s="28"/>
      <c r="AD7086" s="28"/>
      <c r="AE7086" s="28"/>
      <c r="AF7086" s="28"/>
      <c r="AG7086" s="28"/>
      <c r="AH7086" s="28"/>
      <c r="AI7086" s="28"/>
      <c r="AJ7086" s="28"/>
      <c r="AK7086" s="28"/>
      <c r="AL7086" s="28"/>
      <c r="AM7086" s="28"/>
      <c r="AN7086" s="28"/>
      <c r="AO7086" s="28"/>
      <c r="AP7086" s="28"/>
      <c r="AQ7086" s="28"/>
      <c r="AR7086" s="28"/>
      <c r="AS7086" s="28"/>
      <c r="AT7086" s="96"/>
      <c r="AU7086" s="28"/>
      <c r="AV7086" s="28"/>
      <c r="AW7086" s="28"/>
      <c r="AX7086" s="28"/>
      <c r="AY7086" s="28"/>
      <c r="AZ7086" s="28"/>
      <c r="BA7086" s="28"/>
      <c r="BB7086" s="28"/>
      <c r="BC7086" s="28"/>
      <c r="BD7086" s="28"/>
      <c r="BE7086" s="28"/>
    </row>
    <row r="7087" spans="3:57" ht="14.25" customHeight="1">
      <c r="C7087" s="46"/>
      <c r="D7087" s="28"/>
      <c r="E7087" s="28"/>
      <c r="F7087" s="28"/>
      <c r="G7087" s="28"/>
      <c r="H7087" s="28"/>
      <c r="I7087" s="28"/>
      <c r="J7087" s="28"/>
      <c r="K7087" s="28"/>
      <c r="L7087" s="28"/>
      <c r="M7087" s="28"/>
      <c r="N7087" s="28"/>
      <c r="O7087" s="28"/>
      <c r="P7087" s="60"/>
      <c r="Q7087" s="60"/>
      <c r="R7087" s="60"/>
      <c r="S7087" s="60"/>
      <c r="T7087" s="60"/>
      <c r="U7087" s="60"/>
      <c r="V7087" s="46"/>
      <c r="W7087" s="28"/>
      <c r="X7087" s="28"/>
      <c r="Y7087" s="28"/>
      <c r="AA7087" s="77"/>
      <c r="AB7087" s="28"/>
      <c r="AC7087" s="28"/>
      <c r="AD7087" s="28"/>
      <c r="AE7087" s="28"/>
      <c r="AF7087" s="28"/>
      <c r="AG7087" s="28"/>
      <c r="AH7087" s="28"/>
      <c r="AI7087" s="28"/>
      <c r="AJ7087" s="28"/>
      <c r="AK7087" s="28"/>
      <c r="AL7087" s="28"/>
      <c r="AM7087" s="28"/>
      <c r="AN7087" s="28"/>
      <c r="AO7087" s="28"/>
      <c r="AP7087" s="28"/>
      <c r="AQ7087" s="28"/>
      <c r="AR7087" s="28"/>
      <c r="AS7087" s="28"/>
      <c r="AT7087" s="96"/>
      <c r="AU7087" s="28"/>
      <c r="AV7087" s="28"/>
      <c r="AW7087" s="28"/>
      <c r="AX7087" s="28"/>
      <c r="AY7087" s="28"/>
      <c r="AZ7087" s="28"/>
      <c r="BA7087" s="28"/>
      <c r="BB7087" s="28"/>
      <c r="BC7087" s="28"/>
      <c r="BD7087" s="28"/>
      <c r="BE7087" s="28"/>
    </row>
    <row r="7088" spans="3:57" ht="14.25" customHeight="1">
      <c r="C7088" s="46"/>
      <c r="D7088" s="28"/>
      <c r="E7088" s="28"/>
      <c r="F7088" s="28"/>
      <c r="G7088" s="28"/>
      <c r="H7088" s="28"/>
      <c r="I7088" s="28"/>
      <c r="J7088" s="28"/>
      <c r="K7088" s="28"/>
      <c r="L7088" s="28"/>
      <c r="M7088" s="28"/>
      <c r="N7088" s="28"/>
      <c r="O7088" s="28"/>
      <c r="P7088" s="60"/>
      <c r="Q7088" s="60"/>
      <c r="R7088" s="60"/>
      <c r="S7088" s="60"/>
      <c r="T7088" s="60"/>
      <c r="U7088" s="60"/>
      <c r="V7088" s="46"/>
      <c r="W7088" s="28"/>
      <c r="X7088" s="28"/>
      <c r="Y7088" s="28"/>
      <c r="AA7088" s="77"/>
      <c r="AB7088" s="28"/>
      <c r="AC7088" s="28"/>
      <c r="AD7088" s="28"/>
      <c r="AE7088" s="28"/>
      <c r="AF7088" s="28"/>
      <c r="AG7088" s="28"/>
      <c r="AH7088" s="28"/>
      <c r="AI7088" s="28"/>
      <c r="AJ7088" s="28"/>
      <c r="AK7088" s="28"/>
      <c r="AL7088" s="28"/>
      <c r="AM7088" s="28"/>
      <c r="AN7088" s="28"/>
      <c r="AO7088" s="28"/>
      <c r="AP7088" s="28"/>
      <c r="AQ7088" s="28"/>
      <c r="AR7088" s="28"/>
      <c r="AS7088" s="28"/>
      <c r="AT7088" s="96"/>
      <c r="AU7088" s="28"/>
      <c r="AV7088" s="28"/>
      <c r="AW7088" s="28"/>
      <c r="AX7088" s="28"/>
      <c r="AY7088" s="28"/>
      <c r="AZ7088" s="28"/>
      <c r="BA7088" s="28"/>
      <c r="BB7088" s="28"/>
      <c r="BC7088" s="28"/>
      <c r="BD7088" s="28"/>
      <c r="BE7088" s="28"/>
    </row>
    <row r="7089" spans="3:57" ht="14.25" customHeight="1">
      <c r="C7089" s="46"/>
      <c r="D7089" s="28"/>
      <c r="E7089" s="28"/>
      <c r="F7089" s="28"/>
      <c r="G7089" s="28"/>
      <c r="H7089" s="28"/>
      <c r="I7089" s="28"/>
      <c r="J7089" s="28"/>
      <c r="K7089" s="28"/>
      <c r="L7089" s="28"/>
      <c r="M7089" s="28"/>
      <c r="N7089" s="28"/>
      <c r="O7089" s="28"/>
      <c r="P7089" s="60"/>
      <c r="Q7089" s="60"/>
      <c r="R7089" s="60"/>
      <c r="S7089" s="60"/>
      <c r="T7089" s="60"/>
      <c r="U7089" s="60"/>
      <c r="V7089" s="46"/>
      <c r="W7089" s="28"/>
      <c r="X7089" s="28"/>
      <c r="Y7089" s="28"/>
      <c r="AA7089" s="77"/>
      <c r="AB7089" s="28"/>
      <c r="AC7089" s="28"/>
      <c r="AD7089" s="28"/>
      <c r="AE7089" s="28"/>
      <c r="AF7089" s="28"/>
      <c r="AG7089" s="28"/>
      <c r="AH7089" s="28"/>
      <c r="AI7089" s="28"/>
      <c r="AJ7089" s="28"/>
      <c r="AK7089" s="28"/>
      <c r="AL7089" s="28"/>
      <c r="AM7089" s="28"/>
      <c r="AN7089" s="28"/>
      <c r="AO7089" s="28"/>
      <c r="AP7089" s="28"/>
      <c r="AQ7089" s="28"/>
      <c r="AR7089" s="28"/>
      <c r="AS7089" s="28"/>
      <c r="AT7089" s="96"/>
      <c r="AU7089" s="28"/>
      <c r="AV7089" s="28"/>
      <c r="AW7089" s="28"/>
      <c r="AX7089" s="28"/>
      <c r="AY7089" s="28"/>
      <c r="AZ7089" s="28"/>
      <c r="BA7089" s="28"/>
      <c r="BB7089" s="28"/>
      <c r="BC7089" s="28"/>
      <c r="BD7089" s="28"/>
      <c r="BE7089" s="28"/>
    </row>
    <row r="7090" spans="3:57" ht="14.25" customHeight="1">
      <c r="C7090" s="46"/>
      <c r="D7090" s="28"/>
      <c r="E7090" s="28"/>
      <c r="F7090" s="28"/>
      <c r="G7090" s="28"/>
      <c r="H7090" s="28"/>
      <c r="I7090" s="28"/>
      <c r="J7090" s="28"/>
      <c r="K7090" s="28"/>
      <c r="L7090" s="28"/>
      <c r="M7090" s="28"/>
      <c r="N7090" s="28"/>
      <c r="O7090" s="28"/>
      <c r="P7090" s="60"/>
      <c r="Q7090" s="60"/>
      <c r="R7090" s="60"/>
      <c r="S7090" s="60"/>
      <c r="T7090" s="60"/>
      <c r="U7090" s="60"/>
      <c r="V7090" s="46"/>
      <c r="W7090" s="28"/>
      <c r="X7090" s="28"/>
      <c r="Y7090" s="28"/>
      <c r="AA7090" s="77"/>
      <c r="AB7090" s="28"/>
      <c r="AC7090" s="28"/>
      <c r="AD7090" s="28"/>
      <c r="AE7090" s="28"/>
      <c r="AF7090" s="28"/>
      <c r="AG7090" s="28"/>
      <c r="AH7090" s="28"/>
      <c r="AI7090" s="28"/>
      <c r="AJ7090" s="28"/>
      <c r="AK7090" s="28"/>
      <c r="AL7090" s="28"/>
      <c r="AM7090" s="28"/>
      <c r="AN7090" s="28"/>
      <c r="AO7090" s="28"/>
      <c r="AP7090" s="28"/>
      <c r="AQ7090" s="28"/>
      <c r="AR7090" s="28"/>
      <c r="AS7090" s="28"/>
      <c r="AT7090" s="96"/>
      <c r="AU7090" s="28"/>
      <c r="AV7090" s="28"/>
      <c r="AW7090" s="28"/>
      <c r="AX7090" s="28"/>
      <c r="AY7090" s="28"/>
      <c r="AZ7090" s="28"/>
      <c r="BA7090" s="28"/>
      <c r="BB7090" s="28"/>
      <c r="BC7090" s="28"/>
      <c r="BD7090" s="28"/>
      <c r="BE7090" s="28"/>
    </row>
    <row r="7091" spans="3:57" ht="14.25" customHeight="1">
      <c r="C7091" s="46"/>
      <c r="D7091" s="28"/>
      <c r="E7091" s="28"/>
      <c r="F7091" s="28"/>
      <c r="G7091" s="28"/>
      <c r="H7091" s="28"/>
      <c r="I7091" s="28"/>
      <c r="J7091" s="28"/>
      <c r="K7091" s="28"/>
      <c r="L7091" s="28"/>
      <c r="M7091" s="28"/>
      <c r="N7091" s="28"/>
      <c r="O7091" s="28"/>
      <c r="P7091" s="60"/>
      <c r="Q7091" s="60"/>
      <c r="R7091" s="60"/>
      <c r="S7091" s="60"/>
      <c r="T7091" s="60"/>
      <c r="U7091" s="60"/>
      <c r="V7091" s="46"/>
      <c r="W7091" s="28"/>
      <c r="X7091" s="28"/>
      <c r="Y7091" s="28"/>
      <c r="AA7091" s="77"/>
      <c r="AB7091" s="28"/>
      <c r="AC7091" s="28"/>
      <c r="AD7091" s="28"/>
      <c r="AE7091" s="28"/>
      <c r="AF7091" s="28"/>
      <c r="AG7091" s="28"/>
      <c r="AH7091" s="28"/>
      <c r="AI7091" s="28"/>
      <c r="AJ7091" s="28"/>
      <c r="AK7091" s="28"/>
      <c r="AL7091" s="28"/>
      <c r="AM7091" s="28"/>
      <c r="AN7091" s="28"/>
      <c r="AO7091" s="28"/>
      <c r="AP7091" s="28"/>
      <c r="AQ7091" s="28"/>
      <c r="AR7091" s="28"/>
      <c r="AS7091" s="28"/>
      <c r="AT7091" s="96"/>
      <c r="AU7091" s="28"/>
      <c r="AV7091" s="28"/>
      <c r="AW7091" s="28"/>
      <c r="AX7091" s="28"/>
      <c r="AY7091" s="28"/>
      <c r="AZ7091" s="28"/>
      <c r="BA7091" s="28"/>
      <c r="BB7091" s="28"/>
      <c r="BC7091" s="28"/>
      <c r="BD7091" s="28"/>
      <c r="BE7091" s="28"/>
    </row>
    <row r="7092" spans="3:57" ht="14.25" customHeight="1">
      <c r="C7092" s="46"/>
      <c r="D7092" s="28"/>
      <c r="E7092" s="28"/>
      <c r="F7092" s="28"/>
      <c r="G7092" s="28"/>
      <c r="H7092" s="28"/>
      <c r="I7092" s="28"/>
      <c r="J7092" s="28"/>
      <c r="K7092" s="28"/>
      <c r="L7092" s="28"/>
      <c r="M7092" s="28"/>
      <c r="N7092" s="28"/>
      <c r="O7092" s="28"/>
      <c r="P7092" s="60"/>
      <c r="Q7092" s="60"/>
      <c r="R7092" s="60"/>
      <c r="S7092" s="60"/>
      <c r="T7092" s="60"/>
      <c r="U7092" s="60"/>
      <c r="V7092" s="46"/>
      <c r="W7092" s="28"/>
      <c r="X7092" s="28"/>
      <c r="Y7092" s="28"/>
      <c r="AA7092" s="77"/>
      <c r="AB7092" s="28"/>
      <c r="AC7092" s="28"/>
      <c r="AD7092" s="28"/>
      <c r="AE7092" s="28"/>
      <c r="AF7092" s="28"/>
      <c r="AG7092" s="28"/>
      <c r="AH7092" s="28"/>
      <c r="AI7092" s="28"/>
      <c r="AJ7092" s="28"/>
      <c r="AK7092" s="28"/>
      <c r="AL7092" s="28"/>
      <c r="AM7092" s="28"/>
      <c r="AN7092" s="28"/>
      <c r="AO7092" s="28"/>
      <c r="AP7092" s="28"/>
      <c r="AQ7092" s="28"/>
      <c r="AR7092" s="28"/>
      <c r="AS7092" s="28"/>
      <c r="AT7092" s="96"/>
      <c r="AU7092" s="28"/>
      <c r="AV7092" s="28"/>
      <c r="AW7092" s="28"/>
      <c r="AX7092" s="28"/>
      <c r="AY7092" s="28"/>
      <c r="AZ7092" s="28"/>
      <c r="BA7092" s="28"/>
      <c r="BB7092" s="28"/>
      <c r="BC7092" s="28"/>
      <c r="BD7092" s="28"/>
      <c r="BE7092" s="28"/>
    </row>
    <row r="7093" spans="3:57" ht="14.25" customHeight="1">
      <c r="C7093" s="46"/>
      <c r="D7093" s="28"/>
      <c r="E7093" s="28"/>
      <c r="F7093" s="28"/>
      <c r="G7093" s="28"/>
      <c r="H7093" s="28"/>
      <c r="I7093" s="28"/>
      <c r="J7093" s="28"/>
      <c r="K7093" s="28"/>
      <c r="L7093" s="28"/>
      <c r="M7093" s="28"/>
      <c r="N7093" s="28"/>
      <c r="O7093" s="28"/>
      <c r="P7093" s="60"/>
      <c r="Q7093" s="60"/>
      <c r="R7093" s="60"/>
      <c r="S7093" s="60"/>
      <c r="T7093" s="60"/>
      <c r="U7093" s="60"/>
      <c r="V7093" s="46"/>
      <c r="W7093" s="28"/>
      <c r="X7093" s="28"/>
      <c r="Y7093" s="28"/>
      <c r="AA7093" s="77"/>
      <c r="AB7093" s="28"/>
      <c r="AC7093" s="28"/>
      <c r="AD7093" s="28"/>
      <c r="AE7093" s="28"/>
      <c r="AF7093" s="28"/>
      <c r="AG7093" s="28"/>
      <c r="AH7093" s="28"/>
      <c r="AI7093" s="28"/>
      <c r="AJ7093" s="28"/>
      <c r="AK7093" s="28"/>
      <c r="AL7093" s="28"/>
      <c r="AM7093" s="28"/>
      <c r="AN7093" s="28"/>
      <c r="AO7093" s="28"/>
      <c r="AP7093" s="28"/>
      <c r="AQ7093" s="28"/>
      <c r="AR7093" s="28"/>
      <c r="AS7093" s="28"/>
      <c r="AT7093" s="96"/>
      <c r="AU7093" s="28"/>
      <c r="AV7093" s="28"/>
      <c r="AW7093" s="28"/>
      <c r="AX7093" s="28"/>
      <c r="AY7093" s="28"/>
      <c r="AZ7093" s="28"/>
      <c r="BA7093" s="28"/>
      <c r="BB7093" s="28"/>
      <c r="BC7093" s="28"/>
      <c r="BD7093" s="28"/>
      <c r="BE7093" s="28"/>
    </row>
    <row r="7094" spans="3:57" ht="14.25" customHeight="1">
      <c r="C7094" s="46"/>
      <c r="D7094" s="28"/>
      <c r="E7094" s="28"/>
      <c r="F7094" s="28"/>
      <c r="G7094" s="28"/>
      <c r="H7094" s="28"/>
      <c r="I7094" s="28"/>
      <c r="J7094" s="28"/>
      <c r="K7094" s="28"/>
      <c r="L7094" s="28"/>
      <c r="M7094" s="28"/>
      <c r="N7094" s="28"/>
      <c r="O7094" s="28"/>
      <c r="P7094" s="60"/>
      <c r="Q7094" s="60"/>
      <c r="R7094" s="60"/>
      <c r="S7094" s="60"/>
      <c r="T7094" s="60"/>
      <c r="U7094" s="60"/>
      <c r="V7094" s="46"/>
      <c r="W7094" s="28"/>
      <c r="X7094" s="28"/>
      <c r="Y7094" s="28"/>
      <c r="AA7094" s="77"/>
      <c r="AB7094" s="28"/>
      <c r="AC7094" s="28"/>
      <c r="AD7094" s="28"/>
      <c r="AE7094" s="28"/>
      <c r="AF7094" s="28"/>
      <c r="AG7094" s="28"/>
      <c r="AH7094" s="28"/>
      <c r="AI7094" s="28"/>
      <c r="AJ7094" s="28"/>
      <c r="AK7094" s="28"/>
      <c r="AL7094" s="28"/>
      <c r="AM7094" s="28"/>
      <c r="AN7094" s="28"/>
      <c r="AO7094" s="28"/>
      <c r="AP7094" s="28"/>
      <c r="AQ7094" s="28"/>
      <c r="AR7094" s="28"/>
      <c r="AS7094" s="28"/>
      <c r="AT7094" s="96"/>
      <c r="AU7094" s="28"/>
      <c r="AV7094" s="28"/>
      <c r="AW7094" s="28"/>
      <c r="AX7094" s="28"/>
      <c r="AY7094" s="28"/>
      <c r="AZ7094" s="28"/>
      <c r="BA7094" s="28"/>
      <c r="BB7094" s="28"/>
      <c r="BC7094" s="28"/>
      <c r="BD7094" s="28"/>
      <c r="BE7094" s="28"/>
    </row>
    <row r="7095" spans="3:57" ht="14.25" customHeight="1">
      <c r="C7095" s="46"/>
      <c r="D7095" s="28"/>
      <c r="E7095" s="28"/>
      <c r="F7095" s="28"/>
      <c r="G7095" s="28"/>
      <c r="H7095" s="28"/>
      <c r="I7095" s="28"/>
      <c r="J7095" s="28"/>
      <c r="K7095" s="28"/>
      <c r="L7095" s="28"/>
      <c r="M7095" s="28"/>
      <c r="N7095" s="28"/>
      <c r="O7095" s="28"/>
      <c r="P7095" s="60"/>
      <c r="Q7095" s="60"/>
      <c r="R7095" s="60"/>
      <c r="S7095" s="60"/>
      <c r="T7095" s="60"/>
      <c r="U7095" s="60"/>
      <c r="V7095" s="46"/>
      <c r="W7095" s="28"/>
      <c r="X7095" s="28"/>
      <c r="Y7095" s="28"/>
      <c r="AA7095" s="77"/>
      <c r="AB7095" s="28"/>
      <c r="AC7095" s="28"/>
      <c r="AD7095" s="28"/>
      <c r="AE7095" s="28"/>
      <c r="AF7095" s="28"/>
      <c r="AG7095" s="28"/>
      <c r="AH7095" s="28"/>
      <c r="AI7095" s="28"/>
      <c r="AJ7095" s="28"/>
      <c r="AK7095" s="28"/>
      <c r="AL7095" s="28"/>
      <c r="AM7095" s="28"/>
      <c r="AN7095" s="28"/>
      <c r="AO7095" s="28"/>
      <c r="AP7095" s="28"/>
      <c r="AQ7095" s="28"/>
      <c r="AR7095" s="28"/>
      <c r="AS7095" s="28"/>
      <c r="AT7095" s="96"/>
      <c r="AU7095" s="28"/>
      <c r="AV7095" s="28"/>
      <c r="AW7095" s="28"/>
      <c r="AX7095" s="28"/>
      <c r="AY7095" s="28"/>
      <c r="AZ7095" s="28"/>
      <c r="BA7095" s="28"/>
      <c r="BB7095" s="28"/>
      <c r="BC7095" s="28"/>
      <c r="BD7095" s="28"/>
      <c r="BE7095" s="28"/>
    </row>
    <row r="7096" spans="3:57" ht="14.25" customHeight="1">
      <c r="C7096" s="46"/>
      <c r="D7096" s="28"/>
      <c r="E7096" s="28"/>
      <c r="F7096" s="28"/>
      <c r="G7096" s="28"/>
      <c r="H7096" s="28"/>
      <c r="I7096" s="28"/>
      <c r="J7096" s="28"/>
      <c r="K7096" s="28"/>
      <c r="L7096" s="28"/>
      <c r="M7096" s="28"/>
      <c r="N7096" s="28"/>
      <c r="O7096" s="28"/>
      <c r="P7096" s="60"/>
      <c r="Q7096" s="60"/>
      <c r="R7096" s="60"/>
      <c r="S7096" s="60"/>
      <c r="T7096" s="60"/>
      <c r="U7096" s="60"/>
      <c r="V7096" s="46"/>
      <c r="W7096" s="28"/>
      <c r="X7096" s="28"/>
      <c r="Y7096" s="28"/>
      <c r="AA7096" s="77"/>
      <c r="AB7096" s="28"/>
      <c r="AC7096" s="28"/>
      <c r="AD7096" s="28"/>
      <c r="AE7096" s="28"/>
      <c r="AF7096" s="28"/>
      <c r="AG7096" s="28"/>
      <c r="AH7096" s="28"/>
      <c r="AI7096" s="28"/>
      <c r="AJ7096" s="28"/>
      <c r="AK7096" s="28"/>
      <c r="AL7096" s="28"/>
      <c r="AM7096" s="28"/>
      <c r="AN7096" s="28"/>
      <c r="AO7096" s="28"/>
      <c r="AP7096" s="28"/>
      <c r="AQ7096" s="28"/>
      <c r="AR7096" s="28"/>
      <c r="AS7096" s="28"/>
      <c r="AT7096" s="96"/>
      <c r="AU7096" s="28"/>
      <c r="AV7096" s="28"/>
      <c r="AW7096" s="28"/>
      <c r="AX7096" s="28"/>
      <c r="AY7096" s="28"/>
      <c r="AZ7096" s="28"/>
      <c r="BA7096" s="28"/>
      <c r="BB7096" s="28"/>
      <c r="BC7096" s="28"/>
      <c r="BD7096" s="28"/>
      <c r="BE7096" s="28"/>
    </row>
    <row r="7097" spans="3:57" ht="14.25" customHeight="1">
      <c r="C7097" s="46"/>
      <c r="D7097" s="28"/>
      <c r="E7097" s="28"/>
      <c r="F7097" s="28"/>
      <c r="G7097" s="28"/>
      <c r="H7097" s="28"/>
      <c r="I7097" s="28"/>
      <c r="J7097" s="28"/>
      <c r="K7097" s="28"/>
      <c r="L7097" s="28"/>
      <c r="M7097" s="28"/>
      <c r="N7097" s="28"/>
      <c r="O7097" s="28"/>
      <c r="P7097" s="60"/>
      <c r="Q7097" s="60"/>
      <c r="R7097" s="60"/>
      <c r="S7097" s="60"/>
      <c r="T7097" s="60"/>
      <c r="U7097" s="60"/>
      <c r="V7097" s="46"/>
      <c r="W7097" s="28"/>
      <c r="X7097" s="28"/>
      <c r="Y7097" s="28"/>
      <c r="AA7097" s="77"/>
      <c r="AB7097" s="28"/>
      <c r="AC7097" s="28"/>
      <c r="AD7097" s="28"/>
      <c r="AE7097" s="28"/>
      <c r="AF7097" s="28"/>
      <c r="AG7097" s="28"/>
      <c r="AH7097" s="28"/>
      <c r="AI7097" s="28"/>
      <c r="AJ7097" s="28"/>
      <c r="AK7097" s="28"/>
      <c r="AL7097" s="28"/>
      <c r="AM7097" s="28"/>
      <c r="AN7097" s="28"/>
      <c r="AO7097" s="28"/>
      <c r="AP7097" s="28"/>
      <c r="AQ7097" s="28"/>
      <c r="AR7097" s="28"/>
      <c r="AS7097" s="28"/>
      <c r="AT7097" s="96"/>
      <c r="AU7097" s="28"/>
      <c r="AV7097" s="28"/>
      <c r="AW7097" s="28"/>
      <c r="AX7097" s="28"/>
      <c r="AY7097" s="28"/>
      <c r="AZ7097" s="28"/>
      <c r="BA7097" s="28"/>
      <c r="BB7097" s="28"/>
      <c r="BC7097" s="28"/>
      <c r="BD7097" s="28"/>
      <c r="BE7097" s="28"/>
    </row>
    <row r="7098" spans="3:57" ht="14.25" customHeight="1">
      <c r="C7098" s="46"/>
      <c r="D7098" s="28"/>
      <c r="E7098" s="28"/>
      <c r="F7098" s="28"/>
      <c r="G7098" s="28"/>
      <c r="H7098" s="28"/>
      <c r="I7098" s="28"/>
      <c r="J7098" s="28"/>
      <c r="K7098" s="28"/>
      <c r="L7098" s="28"/>
      <c r="M7098" s="28"/>
      <c r="N7098" s="28"/>
      <c r="O7098" s="28"/>
      <c r="P7098" s="60"/>
      <c r="Q7098" s="60"/>
      <c r="R7098" s="60"/>
      <c r="S7098" s="60"/>
      <c r="T7098" s="60"/>
      <c r="U7098" s="60"/>
      <c r="V7098" s="46"/>
      <c r="W7098" s="28"/>
      <c r="X7098" s="28"/>
      <c r="Y7098" s="28"/>
      <c r="AA7098" s="77"/>
      <c r="AB7098" s="28"/>
      <c r="AC7098" s="28"/>
      <c r="AD7098" s="28"/>
      <c r="AE7098" s="28"/>
      <c r="AF7098" s="28"/>
      <c r="AG7098" s="28"/>
      <c r="AH7098" s="28"/>
      <c r="AI7098" s="28"/>
      <c r="AJ7098" s="28"/>
      <c r="AK7098" s="28"/>
      <c r="AL7098" s="28"/>
      <c r="AM7098" s="28"/>
      <c r="AN7098" s="28"/>
      <c r="AO7098" s="28"/>
      <c r="AP7098" s="28"/>
      <c r="AQ7098" s="28"/>
      <c r="AR7098" s="28"/>
      <c r="AS7098" s="28"/>
      <c r="AT7098" s="96"/>
      <c r="AU7098" s="28"/>
      <c r="AV7098" s="28"/>
      <c r="AW7098" s="28"/>
      <c r="AX7098" s="28"/>
      <c r="AY7098" s="28"/>
      <c r="AZ7098" s="28"/>
      <c r="BA7098" s="28"/>
      <c r="BB7098" s="28"/>
      <c r="BC7098" s="28"/>
      <c r="BD7098" s="28"/>
      <c r="BE7098" s="28"/>
    </row>
    <row r="7099" spans="3:57" ht="14.25" customHeight="1">
      <c r="C7099" s="46"/>
      <c r="D7099" s="28"/>
      <c r="E7099" s="28"/>
      <c r="F7099" s="28"/>
      <c r="G7099" s="28"/>
      <c r="H7099" s="28"/>
      <c r="I7099" s="28"/>
      <c r="J7099" s="28"/>
      <c r="K7099" s="28"/>
      <c r="L7099" s="28"/>
      <c r="M7099" s="28"/>
      <c r="N7099" s="28"/>
      <c r="O7099" s="28"/>
      <c r="P7099" s="60"/>
      <c r="Q7099" s="60"/>
      <c r="R7099" s="60"/>
      <c r="S7099" s="60"/>
      <c r="T7099" s="60"/>
      <c r="U7099" s="60"/>
      <c r="V7099" s="46"/>
      <c r="W7099" s="28"/>
      <c r="X7099" s="28"/>
      <c r="Y7099" s="28"/>
      <c r="AA7099" s="77"/>
      <c r="AB7099" s="28"/>
      <c r="AC7099" s="28"/>
      <c r="AD7099" s="28"/>
      <c r="AE7099" s="28"/>
      <c r="AF7099" s="28"/>
      <c r="AG7099" s="28"/>
      <c r="AH7099" s="28"/>
      <c r="AI7099" s="28"/>
      <c r="AJ7099" s="28"/>
      <c r="AK7099" s="28"/>
      <c r="AL7099" s="28"/>
      <c r="AM7099" s="28"/>
      <c r="AN7099" s="28"/>
      <c r="AO7099" s="28"/>
      <c r="AP7099" s="28"/>
      <c r="AQ7099" s="28"/>
      <c r="AR7099" s="28"/>
      <c r="AS7099" s="28"/>
      <c r="AT7099" s="96"/>
      <c r="AU7099" s="28"/>
      <c r="AV7099" s="28"/>
      <c r="AW7099" s="28"/>
      <c r="AX7099" s="28"/>
      <c r="AY7099" s="28"/>
      <c r="AZ7099" s="28"/>
      <c r="BA7099" s="28"/>
      <c r="BB7099" s="28"/>
      <c r="BC7099" s="28"/>
      <c r="BD7099" s="28"/>
      <c r="BE7099" s="28"/>
    </row>
    <row r="7100" spans="3:57" ht="14.25" customHeight="1">
      <c r="C7100" s="46"/>
      <c r="D7100" s="28"/>
      <c r="E7100" s="28"/>
      <c r="F7100" s="28"/>
      <c r="G7100" s="28"/>
      <c r="H7100" s="28"/>
      <c r="I7100" s="28"/>
      <c r="J7100" s="28"/>
      <c r="K7100" s="28"/>
      <c r="L7100" s="28"/>
      <c r="M7100" s="28"/>
      <c r="N7100" s="28"/>
      <c r="O7100" s="28"/>
      <c r="P7100" s="60"/>
      <c r="Q7100" s="60"/>
      <c r="R7100" s="60"/>
      <c r="S7100" s="60"/>
      <c r="T7100" s="60"/>
      <c r="U7100" s="60"/>
      <c r="V7100" s="46"/>
      <c r="W7100" s="28"/>
      <c r="X7100" s="28"/>
      <c r="Y7100" s="28"/>
      <c r="AA7100" s="77"/>
      <c r="AB7100" s="28"/>
      <c r="AC7100" s="28"/>
      <c r="AD7100" s="28"/>
      <c r="AE7100" s="28"/>
      <c r="AF7100" s="28"/>
      <c r="AG7100" s="28"/>
      <c r="AH7100" s="28"/>
      <c r="AI7100" s="28"/>
      <c r="AJ7100" s="28"/>
      <c r="AK7100" s="28"/>
      <c r="AL7100" s="28"/>
      <c r="AM7100" s="28"/>
      <c r="AN7100" s="28"/>
      <c r="AO7100" s="28"/>
      <c r="AP7100" s="28"/>
      <c r="AQ7100" s="28"/>
      <c r="AR7100" s="28"/>
      <c r="AS7100" s="28"/>
      <c r="AT7100" s="96"/>
      <c r="AU7100" s="28"/>
      <c r="AV7100" s="28"/>
      <c r="AW7100" s="28"/>
      <c r="AX7100" s="28"/>
      <c r="AY7100" s="28"/>
      <c r="AZ7100" s="28"/>
      <c r="BA7100" s="28"/>
      <c r="BB7100" s="28"/>
      <c r="BC7100" s="28"/>
      <c r="BD7100" s="28"/>
      <c r="BE7100" s="28"/>
    </row>
    <row r="7101" spans="3:57" ht="14.25" customHeight="1">
      <c r="C7101" s="46"/>
      <c r="D7101" s="28"/>
      <c r="E7101" s="28"/>
      <c r="F7101" s="28"/>
      <c r="G7101" s="28"/>
      <c r="H7101" s="28"/>
      <c r="I7101" s="28"/>
      <c r="J7101" s="28"/>
      <c r="K7101" s="28"/>
      <c r="L7101" s="28"/>
      <c r="M7101" s="28"/>
      <c r="N7101" s="28"/>
      <c r="O7101" s="28"/>
      <c r="P7101" s="60"/>
      <c r="Q7101" s="60"/>
      <c r="R7101" s="60"/>
      <c r="S7101" s="60"/>
      <c r="T7101" s="60"/>
      <c r="U7101" s="60"/>
      <c r="V7101" s="46"/>
      <c r="W7101" s="28"/>
      <c r="X7101" s="28"/>
      <c r="Y7101" s="28"/>
      <c r="AA7101" s="77"/>
      <c r="AB7101" s="28"/>
      <c r="AC7101" s="28"/>
      <c r="AD7101" s="28"/>
      <c r="AE7101" s="28"/>
      <c r="AF7101" s="28"/>
      <c r="AG7101" s="28"/>
      <c r="AH7101" s="28"/>
      <c r="AI7101" s="28"/>
      <c r="AJ7101" s="28"/>
      <c r="AK7101" s="28"/>
      <c r="AL7101" s="28"/>
      <c r="AM7101" s="28"/>
      <c r="AN7101" s="28"/>
      <c r="AO7101" s="28"/>
      <c r="AP7101" s="28"/>
      <c r="AQ7101" s="28"/>
      <c r="AR7101" s="28"/>
      <c r="AS7101" s="28"/>
      <c r="AT7101" s="96"/>
      <c r="AU7101" s="28"/>
      <c r="AV7101" s="28"/>
      <c r="AW7101" s="28"/>
      <c r="AX7101" s="28"/>
      <c r="AY7101" s="28"/>
      <c r="AZ7101" s="28"/>
      <c r="BA7101" s="28"/>
      <c r="BB7101" s="28"/>
      <c r="BC7101" s="28"/>
      <c r="BD7101" s="28"/>
      <c r="BE7101" s="28"/>
    </row>
    <row r="7102" spans="3:57" ht="14.25" customHeight="1">
      <c r="C7102" s="46"/>
      <c r="D7102" s="28"/>
      <c r="E7102" s="28"/>
      <c r="F7102" s="28"/>
      <c r="G7102" s="28"/>
      <c r="H7102" s="28"/>
      <c r="I7102" s="28"/>
      <c r="J7102" s="28"/>
      <c r="K7102" s="28"/>
      <c r="L7102" s="28"/>
      <c r="M7102" s="28"/>
      <c r="N7102" s="28"/>
      <c r="O7102" s="28"/>
      <c r="P7102" s="60"/>
      <c r="Q7102" s="60"/>
      <c r="R7102" s="60"/>
      <c r="S7102" s="60"/>
      <c r="T7102" s="60"/>
      <c r="U7102" s="60"/>
      <c r="V7102" s="46"/>
      <c r="W7102" s="28"/>
      <c r="X7102" s="28"/>
      <c r="Y7102" s="28"/>
      <c r="AA7102" s="77"/>
      <c r="AB7102" s="28"/>
      <c r="AC7102" s="28"/>
      <c r="AD7102" s="28"/>
      <c r="AE7102" s="28"/>
      <c r="AF7102" s="28"/>
      <c r="AG7102" s="28"/>
      <c r="AH7102" s="28"/>
      <c r="AI7102" s="28"/>
      <c r="AJ7102" s="28"/>
      <c r="AK7102" s="28"/>
      <c r="AL7102" s="28"/>
      <c r="AM7102" s="28"/>
      <c r="AN7102" s="28"/>
      <c r="AO7102" s="28"/>
      <c r="AP7102" s="28"/>
      <c r="AQ7102" s="28"/>
      <c r="AR7102" s="28"/>
      <c r="AS7102" s="28"/>
      <c r="AT7102" s="96"/>
      <c r="AU7102" s="28"/>
      <c r="AV7102" s="28"/>
      <c r="AW7102" s="28"/>
      <c r="AX7102" s="28"/>
      <c r="AY7102" s="28"/>
      <c r="AZ7102" s="28"/>
      <c r="BA7102" s="28"/>
      <c r="BB7102" s="28"/>
      <c r="BC7102" s="28"/>
      <c r="BD7102" s="28"/>
      <c r="BE7102" s="28"/>
    </row>
    <row r="7103" spans="3:57" ht="14.25" customHeight="1">
      <c r="C7103" s="46"/>
      <c r="D7103" s="28"/>
      <c r="E7103" s="28"/>
      <c r="F7103" s="28"/>
      <c r="G7103" s="28"/>
      <c r="H7103" s="28"/>
      <c r="I7103" s="28"/>
      <c r="J7103" s="28"/>
      <c r="K7103" s="28"/>
      <c r="L7103" s="28"/>
      <c r="M7103" s="28"/>
      <c r="N7103" s="28"/>
      <c r="O7103" s="28"/>
      <c r="P7103" s="60"/>
      <c r="Q7103" s="60"/>
      <c r="R7103" s="60"/>
      <c r="S7103" s="60"/>
      <c r="T7103" s="60"/>
      <c r="U7103" s="60"/>
      <c r="V7103" s="46"/>
      <c r="W7103" s="28"/>
      <c r="X7103" s="28"/>
      <c r="Y7103" s="28"/>
      <c r="AA7103" s="77"/>
      <c r="AB7103" s="28"/>
      <c r="AC7103" s="28"/>
      <c r="AD7103" s="28"/>
      <c r="AE7103" s="28"/>
      <c r="AF7103" s="28"/>
      <c r="AG7103" s="28"/>
      <c r="AH7103" s="28"/>
      <c r="AI7103" s="28"/>
      <c r="AJ7103" s="28"/>
      <c r="AK7103" s="28"/>
      <c r="AL7103" s="28"/>
      <c r="AM7103" s="28"/>
      <c r="AN7103" s="28"/>
      <c r="AO7103" s="28"/>
      <c r="AP7103" s="28"/>
      <c r="AQ7103" s="28"/>
      <c r="AR7103" s="28"/>
      <c r="AS7103" s="28"/>
      <c r="AT7103" s="96"/>
      <c r="AU7103" s="28"/>
      <c r="AV7103" s="28"/>
      <c r="AW7103" s="28"/>
      <c r="AX7103" s="28"/>
      <c r="AY7103" s="28"/>
      <c r="AZ7103" s="28"/>
      <c r="BA7103" s="28"/>
      <c r="BB7103" s="28"/>
      <c r="BC7103" s="28"/>
      <c r="BD7103" s="28"/>
      <c r="BE7103" s="28"/>
    </row>
    <row r="7104" spans="3:57" ht="14.25" customHeight="1">
      <c r="C7104" s="46"/>
      <c r="D7104" s="28"/>
      <c r="E7104" s="28"/>
      <c r="F7104" s="28"/>
      <c r="G7104" s="28"/>
      <c r="H7104" s="28"/>
      <c r="I7104" s="28"/>
      <c r="J7104" s="28"/>
      <c r="K7104" s="28"/>
      <c r="L7104" s="28"/>
      <c r="M7104" s="28"/>
      <c r="N7104" s="28"/>
      <c r="O7104" s="28"/>
      <c r="P7104" s="60"/>
      <c r="Q7104" s="60"/>
      <c r="R7104" s="60"/>
      <c r="S7104" s="60"/>
      <c r="T7104" s="60"/>
      <c r="U7104" s="60"/>
      <c r="V7104" s="46"/>
      <c r="W7104" s="28"/>
      <c r="X7104" s="28"/>
      <c r="Y7104" s="28"/>
      <c r="AA7104" s="77"/>
      <c r="AB7104" s="28"/>
      <c r="AC7104" s="28"/>
      <c r="AD7104" s="28"/>
      <c r="AE7104" s="28"/>
      <c r="AF7104" s="28"/>
      <c r="AG7104" s="28"/>
      <c r="AH7104" s="28"/>
      <c r="AI7104" s="28"/>
      <c r="AJ7104" s="28"/>
      <c r="AK7104" s="28"/>
      <c r="AL7104" s="28"/>
      <c r="AM7104" s="28"/>
      <c r="AN7104" s="28"/>
      <c r="AO7104" s="28"/>
      <c r="AP7104" s="28"/>
      <c r="AQ7104" s="28"/>
      <c r="AR7104" s="28"/>
      <c r="AS7104" s="28"/>
      <c r="AT7104" s="96"/>
      <c r="AU7104" s="28"/>
      <c r="AV7104" s="28"/>
      <c r="AW7104" s="28"/>
      <c r="AX7104" s="28"/>
      <c r="AY7104" s="28"/>
      <c r="AZ7104" s="28"/>
      <c r="BA7104" s="28"/>
      <c r="BB7104" s="28"/>
      <c r="BC7104" s="28"/>
      <c r="BD7104" s="28"/>
      <c r="BE7104" s="28"/>
    </row>
    <row r="7105" spans="3:57" ht="14.25" customHeight="1">
      <c r="C7105" s="46"/>
      <c r="D7105" s="28"/>
      <c r="E7105" s="28"/>
      <c r="F7105" s="28"/>
      <c r="G7105" s="28"/>
      <c r="H7105" s="28"/>
      <c r="I7105" s="28"/>
      <c r="J7105" s="28"/>
      <c r="K7105" s="28"/>
      <c r="L7105" s="28"/>
      <c r="M7105" s="28"/>
      <c r="N7105" s="28"/>
      <c r="O7105" s="28"/>
      <c r="P7105" s="60"/>
      <c r="Q7105" s="60"/>
      <c r="R7105" s="60"/>
      <c r="S7105" s="60"/>
      <c r="T7105" s="60"/>
      <c r="U7105" s="60"/>
      <c r="V7105" s="46"/>
      <c r="W7105" s="28"/>
      <c r="X7105" s="28"/>
      <c r="Y7105" s="28"/>
      <c r="AA7105" s="77"/>
      <c r="AB7105" s="28"/>
      <c r="AC7105" s="28"/>
      <c r="AD7105" s="28"/>
      <c r="AE7105" s="28"/>
      <c r="AF7105" s="28"/>
      <c r="AG7105" s="28"/>
      <c r="AH7105" s="28"/>
      <c r="AI7105" s="28"/>
      <c r="AJ7105" s="28"/>
      <c r="AK7105" s="28"/>
      <c r="AL7105" s="28"/>
      <c r="AM7105" s="28"/>
      <c r="AN7105" s="28"/>
      <c r="AO7105" s="28"/>
      <c r="AP7105" s="28"/>
      <c r="AQ7105" s="28"/>
      <c r="AR7105" s="28"/>
      <c r="AS7105" s="28"/>
      <c r="AT7105" s="96"/>
      <c r="AU7105" s="28"/>
      <c r="AV7105" s="28"/>
      <c r="AW7105" s="28"/>
      <c r="AX7105" s="28"/>
      <c r="AY7105" s="28"/>
      <c r="AZ7105" s="28"/>
      <c r="BA7105" s="28"/>
      <c r="BB7105" s="28"/>
      <c r="BC7105" s="28"/>
      <c r="BD7105" s="28"/>
      <c r="BE7105" s="28"/>
    </row>
    <row r="7106" spans="3:57" ht="14.25" customHeight="1">
      <c r="C7106" s="46"/>
      <c r="D7106" s="28"/>
      <c r="E7106" s="28"/>
      <c r="F7106" s="28"/>
      <c r="G7106" s="28"/>
      <c r="H7106" s="28"/>
      <c r="I7106" s="28"/>
      <c r="J7106" s="28"/>
      <c r="K7106" s="28"/>
      <c r="L7106" s="28"/>
      <c r="M7106" s="28"/>
      <c r="N7106" s="28"/>
      <c r="O7106" s="28"/>
      <c r="P7106" s="60"/>
      <c r="Q7106" s="60"/>
      <c r="R7106" s="60"/>
      <c r="S7106" s="60"/>
      <c r="T7106" s="60"/>
      <c r="U7106" s="60"/>
      <c r="V7106" s="46"/>
      <c r="W7106" s="28"/>
      <c r="X7106" s="28"/>
      <c r="Y7106" s="28"/>
      <c r="AA7106" s="77"/>
      <c r="AB7106" s="28"/>
      <c r="AC7106" s="28"/>
      <c r="AD7106" s="28"/>
      <c r="AE7106" s="28"/>
      <c r="AF7106" s="28"/>
      <c r="AG7106" s="28"/>
      <c r="AH7106" s="28"/>
      <c r="AI7106" s="28"/>
      <c r="AJ7106" s="28"/>
      <c r="AK7106" s="28"/>
      <c r="AL7106" s="28"/>
      <c r="AM7106" s="28"/>
      <c r="AN7106" s="28"/>
      <c r="AO7106" s="28"/>
      <c r="AP7106" s="28"/>
      <c r="AQ7106" s="28"/>
      <c r="AR7106" s="28"/>
      <c r="AS7106" s="28"/>
      <c r="AT7106" s="96"/>
      <c r="AU7106" s="28"/>
      <c r="AV7106" s="28"/>
      <c r="AW7106" s="28"/>
      <c r="AX7106" s="28"/>
      <c r="AY7106" s="28"/>
      <c r="AZ7106" s="28"/>
      <c r="BA7106" s="28"/>
      <c r="BB7106" s="28"/>
      <c r="BC7106" s="28"/>
      <c r="BD7106" s="28"/>
      <c r="BE7106" s="28"/>
    </row>
    <row r="7107" spans="3:57" ht="14.25" customHeight="1">
      <c r="C7107" s="46"/>
      <c r="D7107" s="28"/>
      <c r="E7107" s="28"/>
      <c r="F7107" s="28"/>
      <c r="G7107" s="28"/>
      <c r="H7107" s="28"/>
      <c r="I7107" s="28"/>
      <c r="J7107" s="28"/>
      <c r="K7107" s="28"/>
      <c r="L7107" s="28"/>
      <c r="M7107" s="28"/>
      <c r="N7107" s="28"/>
      <c r="O7107" s="28"/>
      <c r="P7107" s="60"/>
      <c r="Q7107" s="60"/>
      <c r="R7107" s="60"/>
      <c r="S7107" s="60"/>
      <c r="T7107" s="60"/>
      <c r="U7107" s="60"/>
      <c r="V7107" s="46"/>
      <c r="W7107" s="28"/>
      <c r="X7107" s="28"/>
      <c r="Y7107" s="28"/>
      <c r="AA7107" s="77"/>
      <c r="AB7107" s="28"/>
      <c r="AC7107" s="28"/>
      <c r="AD7107" s="28"/>
      <c r="AE7107" s="28"/>
      <c r="AF7107" s="28"/>
      <c r="AG7107" s="28"/>
      <c r="AH7107" s="28"/>
      <c r="AI7107" s="28"/>
      <c r="AJ7107" s="28"/>
      <c r="AK7107" s="28"/>
      <c r="AL7107" s="28"/>
      <c r="AM7107" s="28"/>
      <c r="AN7107" s="28"/>
      <c r="AO7107" s="28"/>
      <c r="AP7107" s="28"/>
      <c r="AQ7107" s="28"/>
      <c r="AR7107" s="28"/>
      <c r="AS7107" s="28"/>
      <c r="AT7107" s="96"/>
      <c r="AU7107" s="28"/>
      <c r="AV7107" s="28"/>
      <c r="AW7107" s="28"/>
      <c r="AX7107" s="28"/>
      <c r="AY7107" s="28"/>
      <c r="AZ7107" s="28"/>
      <c r="BA7107" s="28"/>
      <c r="BB7107" s="28"/>
      <c r="BC7107" s="28"/>
      <c r="BD7107" s="28"/>
      <c r="BE7107" s="28"/>
    </row>
    <row r="7108" spans="3:57" ht="14.25" customHeight="1">
      <c r="C7108" s="46"/>
      <c r="D7108" s="28"/>
      <c r="E7108" s="28"/>
      <c r="F7108" s="28"/>
      <c r="G7108" s="28"/>
      <c r="H7108" s="28"/>
      <c r="I7108" s="28"/>
      <c r="J7108" s="28"/>
      <c r="K7108" s="28"/>
      <c r="L7108" s="28"/>
      <c r="M7108" s="28"/>
      <c r="N7108" s="28"/>
      <c r="O7108" s="28"/>
      <c r="P7108" s="60"/>
      <c r="Q7108" s="60"/>
      <c r="R7108" s="60"/>
      <c r="S7108" s="60"/>
      <c r="T7108" s="60"/>
      <c r="U7108" s="60"/>
      <c r="V7108" s="46"/>
      <c r="W7108" s="28"/>
      <c r="X7108" s="28"/>
      <c r="Y7108" s="28"/>
      <c r="AA7108" s="77"/>
      <c r="AB7108" s="28"/>
      <c r="AC7108" s="28"/>
      <c r="AD7108" s="28"/>
      <c r="AE7108" s="28"/>
      <c r="AF7108" s="28"/>
      <c r="AG7108" s="28"/>
      <c r="AH7108" s="28"/>
      <c r="AI7108" s="28"/>
      <c r="AJ7108" s="28"/>
      <c r="AK7108" s="28"/>
      <c r="AL7108" s="28"/>
      <c r="AM7108" s="28"/>
      <c r="AN7108" s="28"/>
      <c r="AO7108" s="28"/>
      <c r="AP7108" s="28"/>
      <c r="AQ7108" s="28"/>
      <c r="AR7108" s="28"/>
      <c r="AS7108" s="28"/>
      <c r="AT7108" s="96"/>
      <c r="AU7108" s="28"/>
      <c r="AV7108" s="28"/>
      <c r="AW7108" s="28"/>
      <c r="AX7108" s="28"/>
      <c r="AY7108" s="28"/>
      <c r="AZ7108" s="28"/>
      <c r="BA7108" s="28"/>
      <c r="BB7108" s="28"/>
      <c r="BC7108" s="28"/>
      <c r="BD7108" s="28"/>
      <c r="BE7108" s="28"/>
    </row>
    <row r="7109" spans="3:57" ht="14.25" customHeight="1">
      <c r="C7109" s="46"/>
      <c r="D7109" s="28"/>
      <c r="E7109" s="28"/>
      <c r="F7109" s="28"/>
      <c r="G7109" s="28"/>
      <c r="H7109" s="28"/>
      <c r="I7109" s="28"/>
      <c r="J7109" s="28"/>
      <c r="K7109" s="28"/>
      <c r="L7109" s="28"/>
      <c r="M7109" s="28"/>
      <c r="N7109" s="28"/>
      <c r="O7109" s="28"/>
      <c r="P7109" s="60"/>
      <c r="Q7109" s="60"/>
      <c r="R7109" s="60"/>
      <c r="S7109" s="60"/>
      <c r="T7109" s="60"/>
      <c r="U7109" s="60"/>
      <c r="V7109" s="46"/>
      <c r="W7109" s="28"/>
      <c r="X7109" s="28"/>
      <c r="Y7109" s="28"/>
      <c r="AA7109" s="77"/>
      <c r="AB7109" s="28"/>
      <c r="AC7109" s="28"/>
      <c r="AD7109" s="28"/>
      <c r="AE7109" s="28"/>
      <c r="AF7109" s="28"/>
      <c r="AG7109" s="28"/>
      <c r="AH7109" s="28"/>
      <c r="AI7109" s="28"/>
      <c r="AJ7109" s="28"/>
      <c r="AK7109" s="28"/>
      <c r="AL7109" s="28"/>
      <c r="AM7109" s="28"/>
      <c r="AN7109" s="28"/>
      <c r="AO7109" s="28"/>
      <c r="AP7109" s="28"/>
      <c r="AQ7109" s="28"/>
      <c r="AR7109" s="28"/>
      <c r="AS7109" s="28"/>
      <c r="AT7109" s="96"/>
      <c r="AU7109" s="28"/>
      <c r="AV7109" s="28"/>
      <c r="AW7109" s="28"/>
      <c r="AX7109" s="28"/>
      <c r="AY7109" s="28"/>
      <c r="AZ7109" s="28"/>
      <c r="BA7109" s="28"/>
      <c r="BB7109" s="28"/>
      <c r="BC7109" s="28"/>
      <c r="BD7109" s="28"/>
      <c r="BE7109" s="28"/>
    </row>
    <row r="7110" spans="3:57" ht="14.25" customHeight="1">
      <c r="C7110" s="46"/>
      <c r="D7110" s="28"/>
      <c r="E7110" s="28"/>
      <c r="F7110" s="28"/>
      <c r="G7110" s="28"/>
      <c r="H7110" s="28"/>
      <c r="I7110" s="28"/>
      <c r="J7110" s="28"/>
      <c r="K7110" s="28"/>
      <c r="L7110" s="28"/>
      <c r="M7110" s="28"/>
      <c r="N7110" s="28"/>
      <c r="O7110" s="28"/>
      <c r="P7110" s="60"/>
      <c r="Q7110" s="60"/>
      <c r="R7110" s="60"/>
      <c r="S7110" s="60"/>
      <c r="T7110" s="60"/>
      <c r="U7110" s="60"/>
      <c r="V7110" s="46"/>
      <c r="W7110" s="28"/>
      <c r="X7110" s="28"/>
      <c r="Y7110" s="28"/>
      <c r="AA7110" s="77"/>
      <c r="AB7110" s="28"/>
      <c r="AC7110" s="28"/>
      <c r="AD7110" s="28"/>
      <c r="AE7110" s="28"/>
      <c r="AF7110" s="28"/>
      <c r="AG7110" s="28"/>
      <c r="AH7110" s="28"/>
      <c r="AI7110" s="28"/>
      <c r="AJ7110" s="28"/>
      <c r="AK7110" s="28"/>
      <c r="AL7110" s="28"/>
      <c r="AM7110" s="28"/>
      <c r="AN7110" s="28"/>
      <c r="AO7110" s="28"/>
      <c r="AP7110" s="28"/>
      <c r="AQ7110" s="28"/>
      <c r="AR7110" s="28"/>
      <c r="AS7110" s="28"/>
      <c r="AT7110" s="96"/>
      <c r="AU7110" s="28"/>
      <c r="AV7110" s="28"/>
      <c r="AW7110" s="28"/>
      <c r="AX7110" s="28"/>
      <c r="AY7110" s="28"/>
      <c r="AZ7110" s="28"/>
      <c r="BA7110" s="28"/>
      <c r="BB7110" s="28"/>
      <c r="BC7110" s="28"/>
      <c r="BD7110" s="28"/>
      <c r="BE7110" s="28"/>
    </row>
    <row r="7111" spans="3:57" ht="14.25" customHeight="1">
      <c r="C7111" s="46"/>
      <c r="D7111" s="28"/>
      <c r="E7111" s="28"/>
      <c r="F7111" s="28"/>
      <c r="G7111" s="28"/>
      <c r="H7111" s="28"/>
      <c r="I7111" s="28"/>
      <c r="J7111" s="28"/>
      <c r="K7111" s="28"/>
      <c r="L7111" s="28"/>
      <c r="M7111" s="28"/>
      <c r="N7111" s="28"/>
      <c r="O7111" s="28"/>
      <c r="P7111" s="60"/>
      <c r="Q7111" s="60"/>
      <c r="R7111" s="60"/>
      <c r="S7111" s="60"/>
      <c r="T7111" s="60"/>
      <c r="U7111" s="60"/>
      <c r="V7111" s="46"/>
      <c r="W7111" s="28"/>
      <c r="X7111" s="28"/>
      <c r="Y7111" s="28"/>
      <c r="AA7111" s="77"/>
      <c r="AB7111" s="28"/>
      <c r="AC7111" s="28"/>
      <c r="AD7111" s="28"/>
      <c r="AE7111" s="28"/>
      <c r="AF7111" s="28"/>
      <c r="AG7111" s="28"/>
      <c r="AH7111" s="28"/>
      <c r="AI7111" s="28"/>
      <c r="AJ7111" s="28"/>
      <c r="AK7111" s="28"/>
      <c r="AL7111" s="28"/>
      <c r="AM7111" s="28"/>
      <c r="AN7111" s="28"/>
      <c r="AO7111" s="28"/>
      <c r="AP7111" s="28"/>
      <c r="AQ7111" s="28"/>
      <c r="AR7111" s="28"/>
      <c r="AS7111" s="28"/>
      <c r="AT7111" s="96"/>
      <c r="AU7111" s="28"/>
      <c r="AV7111" s="28"/>
      <c r="AW7111" s="28"/>
      <c r="AX7111" s="28"/>
      <c r="AY7111" s="28"/>
      <c r="AZ7111" s="28"/>
      <c r="BA7111" s="28"/>
      <c r="BB7111" s="28"/>
      <c r="BC7111" s="28"/>
      <c r="BD7111" s="28"/>
      <c r="BE7111" s="28"/>
    </row>
    <row r="7112" spans="3:57" ht="14.25" customHeight="1">
      <c r="C7112" s="46"/>
      <c r="D7112" s="28"/>
      <c r="E7112" s="28"/>
      <c r="F7112" s="28"/>
      <c r="G7112" s="28"/>
      <c r="H7112" s="28"/>
      <c r="I7112" s="28"/>
      <c r="J7112" s="28"/>
      <c r="K7112" s="28"/>
      <c r="L7112" s="28"/>
      <c r="M7112" s="28"/>
      <c r="N7112" s="28"/>
      <c r="O7112" s="28"/>
      <c r="P7112" s="60"/>
      <c r="Q7112" s="60"/>
      <c r="R7112" s="60"/>
      <c r="S7112" s="60"/>
      <c r="T7112" s="60"/>
      <c r="U7112" s="60"/>
      <c r="V7112" s="46"/>
      <c r="W7112" s="28"/>
      <c r="X7112" s="28"/>
      <c r="Y7112" s="28"/>
      <c r="AA7112" s="77"/>
      <c r="AB7112" s="28"/>
      <c r="AC7112" s="28"/>
      <c r="AD7112" s="28"/>
      <c r="AE7112" s="28"/>
      <c r="AF7112" s="28"/>
      <c r="AG7112" s="28"/>
      <c r="AH7112" s="28"/>
      <c r="AI7112" s="28"/>
      <c r="AJ7112" s="28"/>
      <c r="AK7112" s="28"/>
      <c r="AL7112" s="28"/>
      <c r="AM7112" s="28"/>
      <c r="AN7112" s="28"/>
      <c r="AO7112" s="28"/>
      <c r="AP7112" s="28"/>
      <c r="AQ7112" s="28"/>
      <c r="AR7112" s="28"/>
      <c r="AS7112" s="28"/>
      <c r="AT7112" s="96"/>
      <c r="AU7112" s="28"/>
      <c r="AV7112" s="28"/>
      <c r="AW7112" s="28"/>
      <c r="AX7112" s="28"/>
      <c r="AY7112" s="28"/>
      <c r="AZ7112" s="28"/>
      <c r="BA7112" s="28"/>
      <c r="BB7112" s="28"/>
      <c r="BC7112" s="28"/>
      <c r="BD7112" s="28"/>
      <c r="BE7112" s="28"/>
    </row>
    <row r="7113" spans="3:57" ht="14.25" customHeight="1">
      <c r="C7113" s="46"/>
      <c r="D7113" s="28"/>
      <c r="E7113" s="28"/>
      <c r="F7113" s="28"/>
      <c r="G7113" s="28"/>
      <c r="H7113" s="28"/>
      <c r="I7113" s="28"/>
      <c r="J7113" s="28"/>
      <c r="K7113" s="28"/>
      <c r="L7113" s="28"/>
      <c r="M7113" s="28"/>
      <c r="N7113" s="28"/>
      <c r="O7113" s="28"/>
      <c r="P7113" s="60"/>
      <c r="Q7113" s="60"/>
      <c r="R7113" s="60"/>
      <c r="S7113" s="60"/>
      <c r="T7113" s="60"/>
      <c r="U7113" s="60"/>
      <c r="V7113" s="46"/>
      <c r="W7113" s="28"/>
      <c r="X7113" s="28"/>
      <c r="Y7113" s="28"/>
      <c r="AA7113" s="77"/>
      <c r="AB7113" s="28"/>
      <c r="AC7113" s="28"/>
      <c r="AD7113" s="28"/>
      <c r="AE7113" s="28"/>
      <c r="AF7113" s="28"/>
      <c r="AG7113" s="28"/>
      <c r="AH7113" s="28"/>
      <c r="AI7113" s="28"/>
      <c r="AJ7113" s="28"/>
      <c r="AK7113" s="28"/>
      <c r="AL7113" s="28"/>
      <c r="AM7113" s="28"/>
      <c r="AN7113" s="28"/>
      <c r="AO7113" s="28"/>
      <c r="AP7113" s="28"/>
      <c r="AQ7113" s="28"/>
      <c r="AR7113" s="28"/>
      <c r="AS7113" s="28"/>
      <c r="AT7113" s="96"/>
      <c r="AU7113" s="28"/>
      <c r="AV7113" s="28"/>
      <c r="AW7113" s="28"/>
      <c r="AX7113" s="28"/>
      <c r="AY7113" s="28"/>
      <c r="AZ7113" s="28"/>
      <c r="BA7113" s="28"/>
      <c r="BB7113" s="28"/>
      <c r="BC7113" s="28"/>
      <c r="BD7113" s="28"/>
      <c r="BE7113" s="28"/>
    </row>
    <row r="7114" spans="3:57" ht="14.25" customHeight="1">
      <c r="C7114" s="46"/>
      <c r="D7114" s="28"/>
      <c r="E7114" s="28"/>
      <c r="F7114" s="28"/>
      <c r="G7114" s="28"/>
      <c r="H7114" s="28"/>
      <c r="I7114" s="28"/>
      <c r="J7114" s="28"/>
      <c r="K7114" s="28"/>
      <c r="L7114" s="28"/>
      <c r="M7114" s="28"/>
      <c r="N7114" s="28"/>
      <c r="O7114" s="28"/>
      <c r="P7114" s="60"/>
      <c r="Q7114" s="60"/>
      <c r="R7114" s="60"/>
      <c r="S7114" s="60"/>
      <c r="T7114" s="60"/>
      <c r="U7114" s="60"/>
      <c r="V7114" s="46"/>
      <c r="W7114" s="28"/>
      <c r="X7114" s="28"/>
      <c r="Y7114" s="28"/>
      <c r="AA7114" s="77"/>
      <c r="AB7114" s="28"/>
      <c r="AC7114" s="28"/>
      <c r="AD7114" s="28"/>
      <c r="AE7114" s="28"/>
      <c r="AF7114" s="28"/>
      <c r="AG7114" s="28"/>
      <c r="AH7114" s="28"/>
      <c r="AI7114" s="28"/>
      <c r="AJ7114" s="28"/>
      <c r="AK7114" s="28"/>
      <c r="AL7114" s="28"/>
      <c r="AM7114" s="28"/>
      <c r="AN7114" s="28"/>
      <c r="AO7114" s="28"/>
      <c r="AP7114" s="28"/>
      <c r="AQ7114" s="28"/>
      <c r="AR7114" s="28"/>
      <c r="AS7114" s="28"/>
      <c r="AT7114" s="96"/>
      <c r="AU7114" s="28"/>
      <c r="AV7114" s="28"/>
      <c r="AW7114" s="28"/>
      <c r="AX7114" s="28"/>
      <c r="AY7114" s="28"/>
      <c r="AZ7114" s="28"/>
      <c r="BA7114" s="28"/>
      <c r="BB7114" s="28"/>
      <c r="BC7114" s="28"/>
      <c r="BD7114" s="28"/>
      <c r="BE7114" s="28"/>
    </row>
    <row r="7115" spans="3:57" ht="14.25" customHeight="1">
      <c r="C7115" s="46"/>
      <c r="D7115" s="28"/>
      <c r="E7115" s="28"/>
      <c r="F7115" s="28"/>
      <c r="G7115" s="28"/>
      <c r="H7115" s="28"/>
      <c r="I7115" s="28"/>
      <c r="J7115" s="28"/>
      <c r="K7115" s="28"/>
      <c r="L7115" s="28"/>
      <c r="M7115" s="28"/>
      <c r="N7115" s="28"/>
      <c r="O7115" s="28"/>
      <c r="P7115" s="60"/>
      <c r="Q7115" s="60"/>
      <c r="R7115" s="60"/>
      <c r="S7115" s="60"/>
      <c r="T7115" s="60"/>
      <c r="U7115" s="60"/>
      <c r="V7115" s="46"/>
      <c r="W7115" s="28"/>
      <c r="X7115" s="28"/>
      <c r="Y7115" s="28"/>
      <c r="AA7115" s="77"/>
      <c r="AB7115" s="28"/>
      <c r="AC7115" s="28"/>
      <c r="AD7115" s="28"/>
      <c r="AE7115" s="28"/>
      <c r="AF7115" s="28"/>
      <c r="AG7115" s="28"/>
      <c r="AH7115" s="28"/>
      <c r="AI7115" s="28"/>
      <c r="AJ7115" s="28"/>
      <c r="AK7115" s="28"/>
      <c r="AL7115" s="28"/>
      <c r="AM7115" s="28"/>
      <c r="AN7115" s="28"/>
      <c r="AO7115" s="28"/>
      <c r="AP7115" s="28"/>
      <c r="AQ7115" s="28"/>
      <c r="AR7115" s="28"/>
      <c r="AS7115" s="28"/>
      <c r="AT7115" s="96"/>
      <c r="AU7115" s="28"/>
      <c r="AV7115" s="28"/>
      <c r="AW7115" s="28"/>
      <c r="AX7115" s="28"/>
      <c r="AY7115" s="28"/>
      <c r="AZ7115" s="28"/>
      <c r="BA7115" s="28"/>
      <c r="BB7115" s="28"/>
      <c r="BC7115" s="28"/>
      <c r="BD7115" s="28"/>
      <c r="BE7115" s="28"/>
    </row>
    <row r="7116" spans="3:57" ht="14.25" customHeight="1">
      <c r="C7116" s="46"/>
      <c r="D7116" s="28"/>
      <c r="E7116" s="28"/>
      <c r="F7116" s="28"/>
      <c r="G7116" s="28"/>
      <c r="H7116" s="28"/>
      <c r="I7116" s="28"/>
      <c r="J7116" s="28"/>
      <c r="K7116" s="28"/>
      <c r="L7116" s="28"/>
      <c r="M7116" s="28"/>
      <c r="N7116" s="28"/>
      <c r="O7116" s="28"/>
      <c r="P7116" s="60"/>
      <c r="Q7116" s="60"/>
      <c r="R7116" s="60"/>
      <c r="S7116" s="60"/>
      <c r="T7116" s="60"/>
      <c r="U7116" s="60"/>
      <c r="V7116" s="46"/>
      <c r="W7116" s="28"/>
      <c r="X7116" s="28"/>
      <c r="Y7116" s="28"/>
      <c r="AA7116" s="77"/>
      <c r="AB7116" s="28"/>
      <c r="AC7116" s="28"/>
      <c r="AD7116" s="28"/>
      <c r="AE7116" s="28"/>
      <c r="AF7116" s="28"/>
      <c r="AG7116" s="28"/>
      <c r="AH7116" s="28"/>
      <c r="AI7116" s="28"/>
      <c r="AJ7116" s="28"/>
      <c r="AK7116" s="28"/>
      <c r="AL7116" s="28"/>
      <c r="AM7116" s="28"/>
      <c r="AN7116" s="28"/>
      <c r="AO7116" s="28"/>
      <c r="AP7116" s="28"/>
      <c r="AQ7116" s="28"/>
      <c r="AR7116" s="28"/>
      <c r="AS7116" s="28"/>
      <c r="AT7116" s="96"/>
      <c r="AU7116" s="28"/>
      <c r="AV7116" s="28"/>
      <c r="AW7116" s="28"/>
      <c r="AX7116" s="28"/>
      <c r="AY7116" s="28"/>
      <c r="AZ7116" s="28"/>
      <c r="BA7116" s="28"/>
      <c r="BB7116" s="28"/>
      <c r="BC7116" s="28"/>
      <c r="BD7116" s="28"/>
      <c r="BE7116" s="28"/>
    </row>
    <row r="7117" spans="3:57" ht="14.25" customHeight="1">
      <c r="C7117" s="46"/>
      <c r="D7117" s="28"/>
      <c r="E7117" s="28"/>
      <c r="F7117" s="28"/>
      <c r="G7117" s="28"/>
      <c r="H7117" s="28"/>
      <c r="I7117" s="28"/>
      <c r="J7117" s="28"/>
      <c r="K7117" s="28"/>
      <c r="L7117" s="28"/>
      <c r="M7117" s="28"/>
      <c r="N7117" s="28"/>
      <c r="O7117" s="28"/>
      <c r="P7117" s="60"/>
      <c r="Q7117" s="60"/>
      <c r="R7117" s="60"/>
      <c r="S7117" s="60"/>
      <c r="T7117" s="60"/>
      <c r="U7117" s="60"/>
      <c r="V7117" s="46"/>
      <c r="W7117" s="28"/>
      <c r="X7117" s="28"/>
      <c r="Y7117" s="28"/>
      <c r="AA7117" s="77"/>
      <c r="AB7117" s="28"/>
      <c r="AC7117" s="28"/>
      <c r="AD7117" s="28"/>
      <c r="AE7117" s="28"/>
      <c r="AF7117" s="28"/>
      <c r="AG7117" s="28"/>
      <c r="AH7117" s="28"/>
      <c r="AI7117" s="28"/>
      <c r="AJ7117" s="28"/>
      <c r="AK7117" s="28"/>
      <c r="AL7117" s="28"/>
      <c r="AM7117" s="28"/>
      <c r="AN7117" s="28"/>
      <c r="AO7117" s="28"/>
      <c r="AP7117" s="28"/>
      <c r="AQ7117" s="28"/>
      <c r="AR7117" s="28"/>
      <c r="AS7117" s="28"/>
      <c r="AT7117" s="96"/>
      <c r="AU7117" s="28"/>
      <c r="AV7117" s="28"/>
      <c r="AW7117" s="28"/>
      <c r="AX7117" s="28"/>
      <c r="AY7117" s="28"/>
      <c r="AZ7117" s="28"/>
      <c r="BA7117" s="28"/>
      <c r="BB7117" s="28"/>
      <c r="BC7117" s="28"/>
      <c r="BD7117" s="28"/>
      <c r="BE7117" s="28"/>
    </row>
    <row r="7118" spans="3:57" ht="14.25" customHeight="1">
      <c r="C7118" s="46"/>
      <c r="D7118" s="28"/>
      <c r="E7118" s="28"/>
      <c r="F7118" s="28"/>
      <c r="G7118" s="28"/>
      <c r="H7118" s="28"/>
      <c r="I7118" s="28"/>
      <c r="J7118" s="28"/>
      <c r="K7118" s="28"/>
      <c r="L7118" s="28"/>
      <c r="M7118" s="28"/>
      <c r="N7118" s="28"/>
      <c r="O7118" s="28"/>
      <c r="P7118" s="60"/>
      <c r="Q7118" s="60"/>
      <c r="R7118" s="60"/>
      <c r="S7118" s="60"/>
      <c r="T7118" s="60"/>
      <c r="U7118" s="60"/>
      <c r="V7118" s="46"/>
      <c r="W7118" s="28"/>
      <c r="X7118" s="28"/>
      <c r="Y7118" s="28"/>
      <c r="AA7118" s="77"/>
      <c r="AB7118" s="28"/>
      <c r="AC7118" s="28"/>
      <c r="AD7118" s="28"/>
      <c r="AE7118" s="28"/>
      <c r="AF7118" s="28"/>
      <c r="AG7118" s="28"/>
      <c r="AH7118" s="28"/>
      <c r="AI7118" s="28"/>
      <c r="AJ7118" s="28"/>
      <c r="AK7118" s="28"/>
      <c r="AL7118" s="28"/>
      <c r="AM7118" s="28"/>
      <c r="AN7118" s="28"/>
      <c r="AO7118" s="28"/>
      <c r="AP7118" s="28"/>
      <c r="AQ7118" s="28"/>
      <c r="AR7118" s="28"/>
      <c r="AS7118" s="28"/>
      <c r="AT7118" s="96"/>
      <c r="AU7118" s="28"/>
      <c r="AV7118" s="28"/>
      <c r="AW7118" s="28"/>
      <c r="AX7118" s="28"/>
      <c r="AY7118" s="28"/>
      <c r="AZ7118" s="28"/>
      <c r="BA7118" s="28"/>
      <c r="BB7118" s="28"/>
      <c r="BC7118" s="28"/>
      <c r="BD7118" s="28"/>
      <c r="BE7118" s="28"/>
    </row>
    <row r="7119" spans="3:57" ht="14.25" customHeight="1">
      <c r="C7119" s="46"/>
      <c r="D7119" s="28"/>
      <c r="E7119" s="28"/>
      <c r="F7119" s="28"/>
      <c r="G7119" s="28"/>
      <c r="H7119" s="28"/>
      <c r="I7119" s="28"/>
      <c r="J7119" s="28"/>
      <c r="K7119" s="28"/>
      <c r="L7119" s="28"/>
      <c r="M7119" s="28"/>
      <c r="N7119" s="28"/>
      <c r="O7119" s="28"/>
      <c r="P7119" s="60"/>
      <c r="Q7119" s="60"/>
      <c r="R7119" s="60"/>
      <c r="S7119" s="60"/>
      <c r="T7119" s="60"/>
      <c r="U7119" s="60"/>
      <c r="V7119" s="46"/>
      <c r="W7119" s="28"/>
      <c r="X7119" s="28"/>
      <c r="Y7119" s="28"/>
      <c r="AA7119" s="77"/>
      <c r="AB7119" s="28"/>
      <c r="AC7119" s="28"/>
      <c r="AD7119" s="28"/>
      <c r="AE7119" s="28"/>
      <c r="AF7119" s="28"/>
      <c r="AG7119" s="28"/>
      <c r="AH7119" s="28"/>
      <c r="AI7119" s="28"/>
      <c r="AJ7119" s="28"/>
      <c r="AK7119" s="28"/>
      <c r="AL7119" s="28"/>
      <c r="AM7119" s="28"/>
      <c r="AN7119" s="28"/>
      <c r="AO7119" s="28"/>
      <c r="AP7119" s="28"/>
      <c r="AQ7119" s="28"/>
      <c r="AR7119" s="28"/>
      <c r="AS7119" s="28"/>
      <c r="AT7119" s="96"/>
      <c r="AU7119" s="28"/>
      <c r="AV7119" s="28"/>
      <c r="AW7119" s="28"/>
      <c r="AX7119" s="28"/>
      <c r="AY7119" s="28"/>
      <c r="AZ7119" s="28"/>
      <c r="BA7119" s="28"/>
      <c r="BB7119" s="28"/>
      <c r="BC7119" s="28"/>
      <c r="BD7119" s="28"/>
      <c r="BE7119" s="28"/>
    </row>
    <row r="7120" spans="3:57" ht="14.25" customHeight="1">
      <c r="C7120" s="46"/>
      <c r="D7120" s="28"/>
      <c r="E7120" s="28"/>
      <c r="F7120" s="28"/>
      <c r="G7120" s="28"/>
      <c r="H7120" s="28"/>
      <c r="I7120" s="28"/>
      <c r="J7120" s="28"/>
      <c r="K7120" s="28"/>
      <c r="L7120" s="28"/>
      <c r="M7120" s="28"/>
      <c r="N7120" s="28"/>
      <c r="O7120" s="28"/>
      <c r="P7120" s="60"/>
      <c r="Q7120" s="60"/>
      <c r="R7120" s="60"/>
      <c r="S7120" s="60"/>
      <c r="T7120" s="60"/>
      <c r="U7120" s="60"/>
      <c r="V7120" s="46"/>
      <c r="W7120" s="28"/>
      <c r="X7120" s="28"/>
      <c r="Y7120" s="28"/>
      <c r="AA7120" s="77"/>
      <c r="AB7120" s="28"/>
      <c r="AC7120" s="28"/>
      <c r="AD7120" s="28"/>
      <c r="AE7120" s="28"/>
      <c r="AF7120" s="28"/>
      <c r="AG7120" s="28"/>
      <c r="AH7120" s="28"/>
      <c r="AI7120" s="28"/>
      <c r="AJ7120" s="28"/>
      <c r="AK7120" s="28"/>
      <c r="AL7120" s="28"/>
      <c r="AM7120" s="28"/>
      <c r="AN7120" s="28"/>
      <c r="AO7120" s="28"/>
      <c r="AP7120" s="28"/>
      <c r="AQ7120" s="28"/>
      <c r="AR7120" s="28"/>
      <c r="AS7120" s="28"/>
      <c r="AT7120" s="96"/>
      <c r="AU7120" s="28"/>
      <c r="AV7120" s="28"/>
      <c r="AW7120" s="28"/>
      <c r="AX7120" s="28"/>
      <c r="AY7120" s="28"/>
      <c r="AZ7120" s="28"/>
      <c r="BA7120" s="28"/>
      <c r="BB7120" s="28"/>
      <c r="BC7120" s="28"/>
      <c r="BD7120" s="28"/>
      <c r="BE7120" s="28"/>
    </row>
    <row r="7121" spans="3:57" ht="14.25" customHeight="1">
      <c r="C7121" s="46"/>
      <c r="D7121" s="28"/>
      <c r="E7121" s="28"/>
      <c r="F7121" s="28"/>
      <c r="G7121" s="28"/>
      <c r="H7121" s="28"/>
      <c r="I7121" s="28"/>
      <c r="J7121" s="28"/>
      <c r="K7121" s="28"/>
      <c r="L7121" s="28"/>
      <c r="M7121" s="28"/>
      <c r="N7121" s="28"/>
      <c r="O7121" s="28"/>
      <c r="P7121" s="60"/>
      <c r="Q7121" s="60"/>
      <c r="R7121" s="60"/>
      <c r="S7121" s="60"/>
      <c r="T7121" s="60"/>
      <c r="U7121" s="60"/>
      <c r="V7121" s="46"/>
      <c r="W7121" s="28"/>
      <c r="X7121" s="28"/>
      <c r="Y7121" s="28"/>
      <c r="AA7121" s="77"/>
      <c r="AB7121" s="28"/>
      <c r="AC7121" s="28"/>
      <c r="AD7121" s="28"/>
      <c r="AE7121" s="28"/>
      <c r="AF7121" s="28"/>
      <c r="AG7121" s="28"/>
      <c r="AH7121" s="28"/>
      <c r="AI7121" s="28"/>
      <c r="AJ7121" s="28"/>
      <c r="AK7121" s="28"/>
      <c r="AL7121" s="28"/>
      <c r="AM7121" s="28"/>
      <c r="AN7121" s="28"/>
      <c r="AO7121" s="28"/>
      <c r="AP7121" s="28"/>
      <c r="AQ7121" s="28"/>
      <c r="AR7121" s="28"/>
      <c r="AS7121" s="28"/>
      <c r="AT7121" s="96"/>
      <c r="AU7121" s="28"/>
      <c r="AV7121" s="28"/>
      <c r="AW7121" s="28"/>
      <c r="AX7121" s="28"/>
      <c r="AY7121" s="28"/>
      <c r="AZ7121" s="28"/>
      <c r="BA7121" s="28"/>
      <c r="BB7121" s="28"/>
      <c r="BC7121" s="28"/>
      <c r="BD7121" s="28"/>
      <c r="BE7121" s="28"/>
    </row>
    <row r="7122" spans="3:57" ht="14.25" customHeight="1">
      <c r="C7122" s="46"/>
      <c r="D7122" s="28"/>
      <c r="E7122" s="28"/>
      <c r="F7122" s="28"/>
      <c r="G7122" s="28"/>
      <c r="H7122" s="28"/>
      <c r="I7122" s="28"/>
      <c r="J7122" s="28"/>
      <c r="K7122" s="28"/>
      <c r="L7122" s="28"/>
      <c r="M7122" s="28"/>
      <c r="N7122" s="28"/>
      <c r="O7122" s="28"/>
      <c r="P7122" s="60"/>
      <c r="Q7122" s="60"/>
      <c r="R7122" s="60"/>
      <c r="S7122" s="60"/>
      <c r="T7122" s="60"/>
      <c r="U7122" s="60"/>
      <c r="V7122" s="46"/>
      <c r="W7122" s="28"/>
      <c r="X7122" s="28"/>
      <c r="Y7122" s="28"/>
      <c r="AA7122" s="77"/>
      <c r="AB7122" s="28"/>
      <c r="AC7122" s="28"/>
      <c r="AD7122" s="28"/>
      <c r="AE7122" s="28"/>
      <c r="AF7122" s="28"/>
      <c r="AG7122" s="28"/>
      <c r="AH7122" s="28"/>
      <c r="AI7122" s="28"/>
      <c r="AJ7122" s="28"/>
      <c r="AK7122" s="28"/>
      <c r="AL7122" s="28"/>
      <c r="AM7122" s="28"/>
      <c r="AN7122" s="28"/>
      <c r="AO7122" s="28"/>
      <c r="AP7122" s="28"/>
      <c r="AQ7122" s="28"/>
      <c r="AR7122" s="28"/>
      <c r="AS7122" s="28"/>
      <c r="AT7122" s="96"/>
      <c r="AU7122" s="28"/>
      <c r="AV7122" s="28"/>
      <c r="AW7122" s="28"/>
      <c r="AX7122" s="28"/>
      <c r="AY7122" s="28"/>
      <c r="AZ7122" s="28"/>
      <c r="BA7122" s="28"/>
      <c r="BB7122" s="28"/>
      <c r="BC7122" s="28"/>
      <c r="BD7122" s="28"/>
      <c r="BE7122" s="28"/>
    </row>
    <row r="7123" spans="3:57" ht="14.25" customHeight="1">
      <c r="C7123" s="46"/>
      <c r="D7123" s="28"/>
      <c r="E7123" s="28"/>
      <c r="F7123" s="28"/>
      <c r="G7123" s="28"/>
      <c r="H7123" s="28"/>
      <c r="I7123" s="28"/>
      <c r="J7123" s="28"/>
      <c r="K7123" s="28"/>
      <c r="L7123" s="28"/>
      <c r="M7123" s="28"/>
      <c r="N7123" s="28"/>
      <c r="O7123" s="28"/>
      <c r="P7123" s="60"/>
      <c r="Q7123" s="60"/>
      <c r="R7123" s="60"/>
      <c r="S7123" s="60"/>
      <c r="T7123" s="60"/>
      <c r="U7123" s="60"/>
      <c r="V7123" s="46"/>
      <c r="W7123" s="28"/>
      <c r="X7123" s="28"/>
      <c r="Y7123" s="28"/>
      <c r="AA7123" s="77"/>
      <c r="AB7123" s="28"/>
      <c r="AC7123" s="28"/>
      <c r="AD7123" s="28"/>
      <c r="AE7123" s="28"/>
      <c r="AF7123" s="28"/>
      <c r="AG7123" s="28"/>
      <c r="AH7123" s="28"/>
      <c r="AI7123" s="28"/>
      <c r="AJ7123" s="28"/>
      <c r="AK7123" s="28"/>
      <c r="AL7123" s="28"/>
      <c r="AM7123" s="28"/>
      <c r="AN7123" s="28"/>
      <c r="AO7123" s="28"/>
      <c r="AP7123" s="28"/>
      <c r="AQ7123" s="28"/>
      <c r="AR7123" s="28"/>
      <c r="AS7123" s="28"/>
      <c r="AT7123" s="96"/>
      <c r="AU7123" s="28"/>
      <c r="AV7123" s="28"/>
      <c r="AW7123" s="28"/>
      <c r="AX7123" s="28"/>
      <c r="AY7123" s="28"/>
      <c r="AZ7123" s="28"/>
      <c r="BA7123" s="28"/>
      <c r="BB7123" s="28"/>
      <c r="BC7123" s="28"/>
      <c r="BD7123" s="28"/>
      <c r="BE7123" s="28"/>
    </row>
    <row r="7124" spans="3:57" ht="14.25" customHeight="1">
      <c r="C7124" s="46"/>
      <c r="D7124" s="28"/>
      <c r="E7124" s="28"/>
      <c r="F7124" s="28"/>
      <c r="G7124" s="28"/>
      <c r="H7124" s="28"/>
      <c r="I7124" s="28"/>
      <c r="J7124" s="28"/>
      <c r="K7124" s="28"/>
      <c r="L7124" s="28"/>
      <c r="M7124" s="28"/>
      <c r="N7124" s="28"/>
      <c r="O7124" s="28"/>
      <c r="P7124" s="60"/>
      <c r="Q7124" s="60"/>
      <c r="R7124" s="60"/>
      <c r="S7124" s="60"/>
      <c r="T7124" s="60"/>
      <c r="U7124" s="60"/>
      <c r="V7124" s="46"/>
      <c r="W7124" s="28"/>
      <c r="X7124" s="28"/>
      <c r="Y7124" s="28"/>
      <c r="AA7124" s="77"/>
      <c r="AB7124" s="28"/>
      <c r="AC7124" s="28"/>
      <c r="AD7124" s="28"/>
      <c r="AE7124" s="28"/>
      <c r="AF7124" s="28"/>
      <c r="AG7124" s="28"/>
      <c r="AH7124" s="28"/>
      <c r="AI7124" s="28"/>
      <c r="AJ7124" s="28"/>
      <c r="AK7124" s="28"/>
      <c r="AL7124" s="28"/>
      <c r="AM7124" s="28"/>
      <c r="AN7124" s="28"/>
      <c r="AO7124" s="28"/>
      <c r="AP7124" s="28"/>
      <c r="AQ7124" s="28"/>
      <c r="AR7124" s="28"/>
      <c r="AS7124" s="28"/>
      <c r="AT7124" s="96"/>
      <c r="AU7124" s="28"/>
      <c r="AV7124" s="28"/>
      <c r="AW7124" s="28"/>
      <c r="AX7124" s="28"/>
      <c r="AY7124" s="28"/>
      <c r="AZ7124" s="28"/>
      <c r="BA7124" s="28"/>
      <c r="BB7124" s="28"/>
      <c r="BC7124" s="28"/>
      <c r="BD7124" s="28"/>
      <c r="BE7124" s="28"/>
    </row>
    <row r="7125" spans="3:57" ht="14.25" customHeight="1">
      <c r="C7125" s="46"/>
      <c r="D7125" s="28"/>
      <c r="E7125" s="28"/>
      <c r="F7125" s="28"/>
      <c r="G7125" s="28"/>
      <c r="H7125" s="28"/>
      <c r="I7125" s="28"/>
      <c r="J7125" s="28"/>
      <c r="K7125" s="28"/>
      <c r="L7125" s="28"/>
      <c r="M7125" s="28"/>
      <c r="N7125" s="28"/>
      <c r="O7125" s="28"/>
      <c r="P7125" s="60"/>
      <c r="Q7125" s="60"/>
      <c r="R7125" s="60"/>
      <c r="S7125" s="60"/>
      <c r="T7125" s="60"/>
      <c r="U7125" s="60"/>
      <c r="V7125" s="46"/>
      <c r="W7125" s="28"/>
      <c r="X7125" s="28"/>
      <c r="Y7125" s="28"/>
      <c r="AA7125" s="77"/>
      <c r="AB7125" s="28"/>
      <c r="AC7125" s="28"/>
      <c r="AD7125" s="28"/>
      <c r="AE7125" s="28"/>
      <c r="AF7125" s="28"/>
      <c r="AG7125" s="28"/>
      <c r="AH7125" s="28"/>
      <c r="AI7125" s="28"/>
      <c r="AJ7125" s="28"/>
      <c r="AK7125" s="28"/>
      <c r="AL7125" s="28"/>
      <c r="AM7125" s="28"/>
      <c r="AN7125" s="28"/>
      <c r="AO7125" s="28"/>
      <c r="AP7125" s="28"/>
      <c r="AQ7125" s="28"/>
      <c r="AR7125" s="28"/>
      <c r="AS7125" s="28"/>
      <c r="AT7125" s="96"/>
      <c r="AU7125" s="28"/>
      <c r="AV7125" s="28"/>
      <c r="AW7125" s="28"/>
      <c r="AX7125" s="28"/>
      <c r="AY7125" s="28"/>
      <c r="AZ7125" s="28"/>
      <c r="BA7125" s="28"/>
      <c r="BB7125" s="28"/>
      <c r="BC7125" s="28"/>
      <c r="BD7125" s="28"/>
      <c r="BE7125" s="28"/>
    </row>
    <row r="7126" spans="3:57" ht="14.25" customHeight="1">
      <c r="C7126" s="46"/>
      <c r="D7126" s="28"/>
      <c r="E7126" s="28"/>
      <c r="F7126" s="28"/>
      <c r="G7126" s="28"/>
      <c r="H7126" s="28"/>
      <c r="I7126" s="28"/>
      <c r="J7126" s="28"/>
      <c r="K7126" s="28"/>
      <c r="L7126" s="28"/>
      <c r="M7126" s="28"/>
      <c r="N7126" s="28"/>
      <c r="O7126" s="28"/>
      <c r="P7126" s="60"/>
      <c r="Q7126" s="60"/>
      <c r="R7126" s="60"/>
      <c r="S7126" s="60"/>
      <c r="T7126" s="60"/>
      <c r="U7126" s="60"/>
      <c r="V7126" s="46"/>
      <c r="W7126" s="28"/>
      <c r="X7126" s="28"/>
      <c r="Y7126" s="28"/>
      <c r="AA7126" s="77"/>
      <c r="AB7126" s="28"/>
      <c r="AC7126" s="28"/>
      <c r="AD7126" s="28"/>
      <c r="AE7126" s="28"/>
      <c r="AF7126" s="28"/>
      <c r="AG7126" s="28"/>
      <c r="AH7126" s="28"/>
      <c r="AI7126" s="28"/>
      <c r="AJ7126" s="28"/>
      <c r="AK7126" s="28"/>
      <c r="AL7126" s="28"/>
      <c r="AM7126" s="28"/>
      <c r="AN7126" s="28"/>
      <c r="AO7126" s="28"/>
      <c r="AP7126" s="28"/>
      <c r="AQ7126" s="28"/>
      <c r="AR7126" s="28"/>
      <c r="AS7126" s="28"/>
      <c r="AT7126" s="96"/>
      <c r="AU7126" s="28"/>
      <c r="AV7126" s="28"/>
      <c r="AW7126" s="28"/>
      <c r="AX7126" s="28"/>
      <c r="AY7126" s="28"/>
      <c r="AZ7126" s="28"/>
      <c r="BA7126" s="28"/>
      <c r="BB7126" s="28"/>
      <c r="BC7126" s="28"/>
      <c r="BD7126" s="28"/>
      <c r="BE7126" s="28"/>
    </row>
    <row r="7127" spans="3:57" ht="14.25" customHeight="1">
      <c r="C7127" s="46"/>
      <c r="D7127" s="28"/>
      <c r="E7127" s="28"/>
      <c r="F7127" s="28"/>
      <c r="G7127" s="28"/>
      <c r="H7127" s="28"/>
      <c r="I7127" s="28"/>
      <c r="J7127" s="28"/>
      <c r="K7127" s="28"/>
      <c r="L7127" s="28"/>
      <c r="M7127" s="28"/>
      <c r="N7127" s="28"/>
      <c r="O7127" s="28"/>
      <c r="P7127" s="60"/>
      <c r="Q7127" s="60"/>
      <c r="R7127" s="60"/>
      <c r="S7127" s="60"/>
      <c r="T7127" s="60"/>
      <c r="U7127" s="60"/>
      <c r="V7127" s="46"/>
      <c r="W7127" s="28"/>
      <c r="X7127" s="28"/>
      <c r="Y7127" s="28"/>
      <c r="AA7127" s="77"/>
      <c r="AB7127" s="28"/>
      <c r="AC7127" s="28"/>
      <c r="AD7127" s="28"/>
      <c r="AE7127" s="28"/>
      <c r="AF7127" s="28"/>
      <c r="AG7127" s="28"/>
      <c r="AH7127" s="28"/>
      <c r="AI7127" s="28"/>
      <c r="AJ7127" s="28"/>
      <c r="AK7127" s="28"/>
      <c r="AL7127" s="28"/>
      <c r="AM7127" s="28"/>
      <c r="AN7127" s="28"/>
      <c r="AO7127" s="28"/>
      <c r="AP7127" s="28"/>
      <c r="AQ7127" s="28"/>
      <c r="AR7127" s="28"/>
      <c r="AS7127" s="28"/>
      <c r="AT7127" s="96"/>
      <c r="AU7127" s="28"/>
      <c r="AV7127" s="28"/>
      <c r="AW7127" s="28"/>
      <c r="AX7127" s="28"/>
      <c r="AY7127" s="28"/>
      <c r="AZ7127" s="28"/>
      <c r="BA7127" s="28"/>
      <c r="BB7127" s="28"/>
      <c r="BC7127" s="28"/>
      <c r="BD7127" s="28"/>
      <c r="BE7127" s="28"/>
    </row>
    <row r="7128" spans="3:57" ht="14.25" customHeight="1">
      <c r="C7128" s="46"/>
      <c r="D7128" s="28"/>
      <c r="E7128" s="28"/>
      <c r="F7128" s="28"/>
      <c r="G7128" s="28"/>
      <c r="H7128" s="28"/>
      <c r="I7128" s="28"/>
      <c r="J7128" s="28"/>
      <c r="K7128" s="28"/>
      <c r="L7128" s="28"/>
      <c r="M7128" s="28"/>
      <c r="N7128" s="28"/>
      <c r="O7128" s="28"/>
      <c r="P7128" s="60"/>
      <c r="Q7128" s="60"/>
      <c r="R7128" s="60"/>
      <c r="S7128" s="60"/>
      <c r="T7128" s="60"/>
      <c r="U7128" s="60"/>
      <c r="V7128" s="46"/>
      <c r="W7128" s="28"/>
      <c r="X7128" s="28"/>
      <c r="Y7128" s="28"/>
      <c r="AA7128" s="77"/>
      <c r="AB7128" s="28"/>
      <c r="AC7128" s="28"/>
      <c r="AD7128" s="28"/>
      <c r="AE7128" s="28"/>
      <c r="AF7128" s="28"/>
      <c r="AG7128" s="28"/>
      <c r="AH7128" s="28"/>
      <c r="AI7128" s="28"/>
      <c r="AJ7128" s="28"/>
      <c r="AK7128" s="28"/>
      <c r="AL7128" s="28"/>
      <c r="AM7128" s="28"/>
      <c r="AN7128" s="28"/>
      <c r="AO7128" s="28"/>
      <c r="AP7128" s="28"/>
      <c r="AQ7128" s="28"/>
      <c r="AR7128" s="28"/>
      <c r="AS7128" s="28"/>
      <c r="AT7128" s="96"/>
      <c r="AU7128" s="28"/>
      <c r="AV7128" s="28"/>
      <c r="AW7128" s="28"/>
      <c r="AX7128" s="28"/>
      <c r="AY7128" s="28"/>
      <c r="AZ7128" s="28"/>
      <c r="BA7128" s="28"/>
      <c r="BB7128" s="28"/>
      <c r="BC7128" s="28"/>
      <c r="BD7128" s="28"/>
      <c r="BE7128" s="28"/>
    </row>
    <row r="7129" spans="3:57" ht="14.25" customHeight="1">
      <c r="C7129" s="46"/>
      <c r="D7129" s="28"/>
      <c r="E7129" s="28"/>
      <c r="F7129" s="28"/>
      <c r="G7129" s="28"/>
      <c r="H7129" s="28"/>
      <c r="I7129" s="28"/>
      <c r="J7129" s="28"/>
      <c r="K7129" s="28"/>
      <c r="L7129" s="28"/>
      <c r="M7129" s="28"/>
      <c r="N7129" s="28"/>
      <c r="O7129" s="28"/>
      <c r="P7129" s="60"/>
      <c r="Q7129" s="60"/>
      <c r="R7129" s="60"/>
      <c r="S7129" s="60"/>
      <c r="T7129" s="60"/>
      <c r="U7129" s="60"/>
      <c r="V7129" s="46"/>
      <c r="W7129" s="28"/>
      <c r="X7129" s="28"/>
      <c r="Y7129" s="28"/>
      <c r="AA7129" s="77"/>
      <c r="AB7129" s="28"/>
      <c r="AC7129" s="28"/>
      <c r="AD7129" s="28"/>
      <c r="AE7129" s="28"/>
      <c r="AF7129" s="28"/>
      <c r="AG7129" s="28"/>
      <c r="AH7129" s="28"/>
      <c r="AI7129" s="28"/>
      <c r="AJ7129" s="28"/>
      <c r="AK7129" s="28"/>
      <c r="AL7129" s="28"/>
      <c r="AM7129" s="28"/>
      <c r="AN7129" s="28"/>
      <c r="AO7129" s="28"/>
      <c r="AP7129" s="28"/>
      <c r="AQ7129" s="28"/>
      <c r="AR7129" s="28"/>
      <c r="AS7129" s="28"/>
      <c r="AT7129" s="96"/>
      <c r="AU7129" s="28"/>
      <c r="AV7129" s="28"/>
      <c r="AW7129" s="28"/>
      <c r="AX7129" s="28"/>
      <c r="AY7129" s="28"/>
      <c r="AZ7129" s="28"/>
      <c r="BA7129" s="28"/>
      <c r="BB7129" s="28"/>
      <c r="BC7129" s="28"/>
      <c r="BD7129" s="28"/>
      <c r="BE7129" s="28"/>
    </row>
    <row r="7130" spans="3:57" ht="14.25" customHeight="1">
      <c r="C7130" s="46"/>
      <c r="D7130" s="28"/>
      <c r="E7130" s="28"/>
      <c r="F7130" s="28"/>
      <c r="G7130" s="28"/>
      <c r="H7130" s="28"/>
      <c r="I7130" s="28"/>
      <c r="J7130" s="28"/>
      <c r="K7130" s="28"/>
      <c r="L7130" s="28"/>
      <c r="M7130" s="28"/>
      <c r="N7130" s="28"/>
      <c r="O7130" s="28"/>
      <c r="P7130" s="60"/>
      <c r="Q7130" s="60"/>
      <c r="R7130" s="60"/>
      <c r="S7130" s="60"/>
      <c r="T7130" s="60"/>
      <c r="U7130" s="60"/>
      <c r="V7130" s="46"/>
      <c r="W7130" s="28"/>
      <c r="X7130" s="28"/>
      <c r="Y7130" s="28"/>
      <c r="AA7130" s="77"/>
      <c r="AB7130" s="28"/>
      <c r="AC7130" s="28"/>
      <c r="AD7130" s="28"/>
      <c r="AE7130" s="28"/>
      <c r="AF7130" s="28"/>
      <c r="AG7130" s="28"/>
      <c r="AH7130" s="28"/>
      <c r="AI7130" s="28"/>
      <c r="AJ7130" s="28"/>
      <c r="AK7130" s="28"/>
      <c r="AL7130" s="28"/>
      <c r="AM7130" s="28"/>
      <c r="AN7130" s="28"/>
      <c r="AO7130" s="28"/>
      <c r="AP7130" s="28"/>
      <c r="AQ7130" s="28"/>
      <c r="AR7130" s="28"/>
      <c r="AS7130" s="28"/>
      <c r="AT7130" s="96"/>
      <c r="AU7130" s="28"/>
      <c r="AV7130" s="28"/>
      <c r="AW7130" s="28"/>
      <c r="AX7130" s="28"/>
      <c r="AY7130" s="28"/>
      <c r="AZ7130" s="28"/>
      <c r="BA7130" s="28"/>
      <c r="BB7130" s="28"/>
      <c r="BC7130" s="28"/>
      <c r="BD7130" s="28"/>
      <c r="BE7130" s="28"/>
    </row>
    <row r="7131" spans="3:57" ht="14.25" customHeight="1">
      <c r="C7131" s="46"/>
      <c r="D7131" s="28"/>
      <c r="E7131" s="28"/>
      <c r="F7131" s="28"/>
      <c r="G7131" s="28"/>
      <c r="H7131" s="28"/>
      <c r="I7131" s="28"/>
      <c r="J7131" s="28"/>
      <c r="K7131" s="28"/>
      <c r="L7131" s="28"/>
      <c r="M7131" s="28"/>
      <c r="N7131" s="28"/>
      <c r="O7131" s="28"/>
      <c r="P7131" s="60"/>
      <c r="Q7131" s="60"/>
      <c r="R7131" s="60"/>
      <c r="S7131" s="60"/>
      <c r="T7131" s="60"/>
      <c r="U7131" s="60"/>
      <c r="V7131" s="46"/>
      <c r="W7131" s="28"/>
      <c r="X7131" s="28"/>
      <c r="Y7131" s="28"/>
      <c r="AA7131" s="77"/>
      <c r="AB7131" s="28"/>
      <c r="AC7131" s="28"/>
      <c r="AD7131" s="28"/>
      <c r="AE7131" s="28"/>
      <c r="AF7131" s="28"/>
      <c r="AG7131" s="28"/>
      <c r="AH7131" s="28"/>
      <c r="AI7131" s="28"/>
      <c r="AJ7131" s="28"/>
      <c r="AK7131" s="28"/>
      <c r="AL7131" s="28"/>
      <c r="AM7131" s="28"/>
      <c r="AN7131" s="28"/>
      <c r="AO7131" s="28"/>
      <c r="AP7131" s="28"/>
      <c r="AQ7131" s="28"/>
      <c r="AR7131" s="28"/>
      <c r="AS7131" s="28"/>
      <c r="AT7131" s="96"/>
      <c r="AU7131" s="28"/>
      <c r="AV7131" s="28"/>
      <c r="AW7131" s="28"/>
      <c r="AX7131" s="28"/>
      <c r="AY7131" s="28"/>
      <c r="AZ7131" s="28"/>
      <c r="BA7131" s="28"/>
      <c r="BB7131" s="28"/>
      <c r="BC7131" s="28"/>
      <c r="BD7131" s="28"/>
      <c r="BE7131" s="28"/>
    </row>
    <row r="7132" spans="3:57" ht="14.25" customHeight="1">
      <c r="C7132" s="46"/>
      <c r="D7132" s="28"/>
      <c r="E7132" s="28"/>
      <c r="F7132" s="28"/>
      <c r="G7132" s="28"/>
      <c r="H7132" s="28"/>
      <c r="I7132" s="28"/>
      <c r="J7132" s="28"/>
      <c r="K7132" s="28"/>
      <c r="L7132" s="28"/>
      <c r="M7132" s="28"/>
      <c r="N7132" s="28"/>
      <c r="O7132" s="28"/>
      <c r="P7132" s="60"/>
      <c r="Q7132" s="60"/>
      <c r="R7132" s="60"/>
      <c r="S7132" s="60"/>
      <c r="T7132" s="60"/>
      <c r="U7132" s="60"/>
      <c r="V7132" s="46"/>
      <c r="W7132" s="28"/>
      <c r="X7132" s="28"/>
      <c r="Y7132" s="28"/>
      <c r="AA7132" s="77"/>
      <c r="AB7132" s="28"/>
      <c r="AC7132" s="28"/>
      <c r="AD7132" s="28"/>
      <c r="AE7132" s="28"/>
      <c r="AF7132" s="28"/>
      <c r="AG7132" s="28"/>
      <c r="AH7132" s="28"/>
      <c r="AI7132" s="28"/>
      <c r="AJ7132" s="28"/>
      <c r="AK7132" s="28"/>
      <c r="AL7132" s="28"/>
      <c r="AM7132" s="28"/>
      <c r="AN7132" s="28"/>
      <c r="AO7132" s="28"/>
      <c r="AP7132" s="28"/>
      <c r="AQ7132" s="28"/>
      <c r="AR7132" s="28"/>
      <c r="AS7132" s="28"/>
      <c r="AT7132" s="96"/>
      <c r="AU7132" s="28"/>
      <c r="AV7132" s="28"/>
      <c r="AW7132" s="28"/>
      <c r="AX7132" s="28"/>
      <c r="AY7132" s="28"/>
      <c r="AZ7132" s="28"/>
      <c r="BA7132" s="28"/>
      <c r="BB7132" s="28"/>
      <c r="BC7132" s="28"/>
      <c r="BD7132" s="28"/>
      <c r="BE7132" s="28"/>
    </row>
    <row r="7133" spans="3:57" ht="14.25" customHeight="1">
      <c r="C7133" s="46"/>
      <c r="D7133" s="28"/>
      <c r="E7133" s="28"/>
      <c r="F7133" s="28"/>
      <c r="G7133" s="28"/>
      <c r="H7133" s="28"/>
      <c r="I7133" s="28"/>
      <c r="J7133" s="28"/>
      <c r="K7133" s="28"/>
      <c r="L7133" s="28"/>
      <c r="M7133" s="28"/>
      <c r="N7133" s="28"/>
      <c r="O7133" s="28"/>
      <c r="P7133" s="60"/>
      <c r="Q7133" s="60"/>
      <c r="R7133" s="60"/>
      <c r="S7133" s="60"/>
      <c r="T7133" s="60"/>
      <c r="U7133" s="60"/>
      <c r="V7133" s="46"/>
      <c r="W7133" s="28"/>
      <c r="X7133" s="28"/>
      <c r="Y7133" s="28"/>
      <c r="AA7133" s="77"/>
      <c r="AB7133" s="28"/>
      <c r="AC7133" s="28"/>
      <c r="AD7133" s="28"/>
      <c r="AE7133" s="28"/>
      <c r="AF7133" s="28"/>
      <c r="AG7133" s="28"/>
      <c r="AH7133" s="28"/>
      <c r="AI7133" s="28"/>
      <c r="AJ7133" s="28"/>
      <c r="AK7133" s="28"/>
      <c r="AL7133" s="28"/>
      <c r="AM7133" s="28"/>
      <c r="AN7133" s="28"/>
      <c r="AO7133" s="28"/>
      <c r="AP7133" s="28"/>
      <c r="AQ7133" s="28"/>
      <c r="AR7133" s="28"/>
      <c r="AS7133" s="28"/>
      <c r="AT7133" s="96"/>
      <c r="AU7133" s="28"/>
      <c r="AV7133" s="28"/>
      <c r="AW7133" s="28"/>
      <c r="AX7133" s="28"/>
      <c r="AY7133" s="28"/>
      <c r="AZ7133" s="28"/>
      <c r="BA7133" s="28"/>
      <c r="BB7133" s="28"/>
      <c r="BC7133" s="28"/>
      <c r="BD7133" s="28"/>
      <c r="BE7133" s="28"/>
    </row>
    <row r="7134" spans="3:57" ht="14.25" customHeight="1">
      <c r="C7134" s="46"/>
      <c r="D7134" s="28"/>
      <c r="E7134" s="28"/>
      <c r="F7134" s="28"/>
      <c r="G7134" s="28"/>
      <c r="H7134" s="28"/>
      <c r="I7134" s="28"/>
      <c r="J7134" s="28"/>
      <c r="K7134" s="28"/>
      <c r="L7134" s="28"/>
      <c r="M7134" s="28"/>
      <c r="N7134" s="28"/>
      <c r="O7134" s="28"/>
      <c r="P7134" s="60"/>
      <c r="Q7134" s="60"/>
      <c r="R7134" s="60"/>
      <c r="S7134" s="60"/>
      <c r="T7134" s="60"/>
      <c r="U7134" s="60"/>
      <c r="V7134" s="46"/>
      <c r="W7134" s="28"/>
      <c r="X7134" s="28"/>
      <c r="Y7134" s="28"/>
      <c r="AA7134" s="77"/>
      <c r="AB7134" s="28"/>
      <c r="AC7134" s="28"/>
      <c r="AD7134" s="28"/>
      <c r="AE7134" s="28"/>
      <c r="AF7134" s="28"/>
      <c r="AG7134" s="28"/>
      <c r="AH7134" s="28"/>
      <c r="AI7134" s="28"/>
      <c r="AJ7134" s="28"/>
      <c r="AK7134" s="28"/>
      <c r="AL7134" s="28"/>
      <c r="AM7134" s="28"/>
      <c r="AN7134" s="28"/>
      <c r="AO7134" s="28"/>
      <c r="AP7134" s="28"/>
      <c r="AQ7134" s="28"/>
      <c r="AR7134" s="28"/>
      <c r="AS7134" s="28"/>
      <c r="AT7134" s="96"/>
      <c r="AU7134" s="28"/>
      <c r="AV7134" s="28"/>
      <c r="AW7134" s="28"/>
      <c r="AX7134" s="28"/>
      <c r="AY7134" s="28"/>
      <c r="AZ7134" s="28"/>
      <c r="BA7134" s="28"/>
      <c r="BB7134" s="28"/>
      <c r="BC7134" s="28"/>
      <c r="BD7134" s="28"/>
      <c r="BE7134" s="28"/>
    </row>
    <row r="7135" spans="3:57" ht="14.25" customHeight="1">
      <c r="C7135" s="46"/>
      <c r="D7135" s="28"/>
      <c r="E7135" s="28"/>
      <c r="F7135" s="28"/>
      <c r="G7135" s="28"/>
      <c r="H7135" s="28"/>
      <c r="I7135" s="28"/>
      <c r="J7135" s="28"/>
      <c r="K7135" s="28"/>
      <c r="L7135" s="28"/>
      <c r="M7135" s="28"/>
      <c r="N7135" s="28"/>
      <c r="O7135" s="28"/>
      <c r="P7135" s="60"/>
      <c r="Q7135" s="60"/>
      <c r="R7135" s="60"/>
      <c r="S7135" s="60"/>
      <c r="T7135" s="60"/>
      <c r="U7135" s="60"/>
      <c r="V7135" s="46"/>
      <c r="W7135" s="28"/>
      <c r="X7135" s="28"/>
      <c r="Y7135" s="28"/>
      <c r="AA7135" s="77"/>
      <c r="AB7135" s="28"/>
      <c r="AC7135" s="28"/>
      <c r="AD7135" s="28"/>
      <c r="AE7135" s="28"/>
      <c r="AF7135" s="28"/>
      <c r="AG7135" s="28"/>
      <c r="AH7135" s="28"/>
      <c r="AI7135" s="28"/>
      <c r="AJ7135" s="28"/>
      <c r="AK7135" s="28"/>
      <c r="AL7135" s="28"/>
      <c r="AM7135" s="28"/>
      <c r="AN7135" s="28"/>
      <c r="AO7135" s="28"/>
      <c r="AP7135" s="28"/>
      <c r="AQ7135" s="28"/>
      <c r="AR7135" s="28"/>
      <c r="AS7135" s="28"/>
      <c r="AT7135" s="96"/>
      <c r="AU7135" s="28"/>
      <c r="AV7135" s="28"/>
      <c r="AW7135" s="28"/>
      <c r="AX7135" s="28"/>
      <c r="AY7135" s="28"/>
      <c r="AZ7135" s="28"/>
      <c r="BA7135" s="28"/>
      <c r="BB7135" s="28"/>
      <c r="BC7135" s="28"/>
      <c r="BD7135" s="28"/>
      <c r="BE7135" s="28"/>
    </row>
    <row r="7136" spans="3:57" ht="14.25" customHeight="1">
      <c r="C7136" s="46"/>
      <c r="D7136" s="28"/>
      <c r="E7136" s="28"/>
      <c r="F7136" s="28"/>
      <c r="G7136" s="28"/>
      <c r="H7136" s="28"/>
      <c r="I7136" s="28"/>
      <c r="J7136" s="28"/>
      <c r="K7136" s="28"/>
      <c r="L7136" s="28"/>
      <c r="M7136" s="28"/>
      <c r="N7136" s="28"/>
      <c r="O7136" s="28"/>
      <c r="P7136" s="60"/>
      <c r="Q7136" s="60"/>
      <c r="R7136" s="60"/>
      <c r="S7136" s="60"/>
      <c r="T7136" s="60"/>
      <c r="U7136" s="60"/>
      <c r="V7136" s="46"/>
      <c r="W7136" s="28"/>
      <c r="X7136" s="28"/>
      <c r="Y7136" s="28"/>
      <c r="AA7136" s="77"/>
      <c r="AB7136" s="28"/>
      <c r="AC7136" s="28"/>
      <c r="AD7136" s="28"/>
      <c r="AE7136" s="28"/>
      <c r="AF7136" s="28"/>
      <c r="AG7136" s="28"/>
      <c r="AH7136" s="28"/>
      <c r="AI7136" s="28"/>
      <c r="AJ7136" s="28"/>
      <c r="AK7136" s="28"/>
      <c r="AL7136" s="28"/>
      <c r="AM7136" s="28"/>
      <c r="AN7136" s="28"/>
      <c r="AO7136" s="28"/>
      <c r="AP7136" s="28"/>
      <c r="AQ7136" s="28"/>
      <c r="AR7136" s="28"/>
      <c r="AS7136" s="28"/>
      <c r="AT7136" s="96"/>
      <c r="AU7136" s="28"/>
      <c r="AV7136" s="28"/>
      <c r="AW7136" s="28"/>
      <c r="AX7136" s="28"/>
      <c r="AY7136" s="28"/>
      <c r="AZ7136" s="28"/>
      <c r="BA7136" s="28"/>
      <c r="BB7136" s="28"/>
      <c r="BC7136" s="28"/>
      <c r="BD7136" s="28"/>
      <c r="BE7136" s="28"/>
    </row>
    <row r="7137" spans="3:57" ht="14.25" customHeight="1">
      <c r="C7137" s="46"/>
      <c r="D7137" s="28"/>
      <c r="E7137" s="28"/>
      <c r="F7137" s="28"/>
      <c r="G7137" s="28"/>
      <c r="H7137" s="28"/>
      <c r="I7137" s="28"/>
      <c r="J7137" s="28"/>
      <c r="K7137" s="28"/>
      <c r="L7137" s="28"/>
      <c r="M7137" s="28"/>
      <c r="N7137" s="28"/>
      <c r="O7137" s="28"/>
      <c r="P7137" s="60"/>
      <c r="Q7137" s="60"/>
      <c r="R7137" s="60"/>
      <c r="S7137" s="60"/>
      <c r="T7137" s="60"/>
      <c r="U7137" s="60"/>
      <c r="V7137" s="46"/>
      <c r="W7137" s="28"/>
      <c r="X7137" s="28"/>
      <c r="Y7137" s="28"/>
      <c r="AA7137" s="77"/>
      <c r="AB7137" s="28"/>
      <c r="AC7137" s="28"/>
      <c r="AD7137" s="28"/>
      <c r="AE7137" s="28"/>
      <c r="AF7137" s="28"/>
      <c r="AG7137" s="28"/>
      <c r="AH7137" s="28"/>
      <c r="AI7137" s="28"/>
      <c r="AJ7137" s="28"/>
      <c r="AK7137" s="28"/>
      <c r="AL7137" s="28"/>
      <c r="AM7137" s="28"/>
      <c r="AN7137" s="28"/>
      <c r="AO7137" s="28"/>
      <c r="AP7137" s="28"/>
      <c r="AQ7137" s="28"/>
      <c r="AR7137" s="28"/>
      <c r="AS7137" s="28"/>
      <c r="AT7137" s="96"/>
      <c r="AU7137" s="28"/>
      <c r="AV7137" s="28"/>
      <c r="AW7137" s="28"/>
      <c r="AX7137" s="28"/>
      <c r="AY7137" s="28"/>
      <c r="AZ7137" s="28"/>
      <c r="BA7137" s="28"/>
      <c r="BB7137" s="28"/>
      <c r="BC7137" s="28"/>
      <c r="BD7137" s="28"/>
      <c r="BE7137" s="28"/>
    </row>
    <row r="7138" spans="3:57" ht="14.25" customHeight="1">
      <c r="C7138" s="46"/>
      <c r="D7138" s="28"/>
      <c r="E7138" s="28"/>
      <c r="F7138" s="28"/>
      <c r="G7138" s="28"/>
      <c r="H7138" s="28"/>
      <c r="I7138" s="28"/>
      <c r="J7138" s="28"/>
      <c r="K7138" s="28"/>
      <c r="L7138" s="28"/>
      <c r="M7138" s="28"/>
      <c r="N7138" s="28"/>
      <c r="O7138" s="28"/>
      <c r="P7138" s="60"/>
      <c r="Q7138" s="60"/>
      <c r="R7138" s="60"/>
      <c r="S7138" s="60"/>
      <c r="T7138" s="60"/>
      <c r="U7138" s="60"/>
      <c r="V7138" s="46"/>
      <c r="W7138" s="28"/>
      <c r="X7138" s="28"/>
      <c r="Y7138" s="28"/>
      <c r="AA7138" s="77"/>
      <c r="AB7138" s="28"/>
      <c r="AC7138" s="28"/>
      <c r="AD7138" s="28"/>
      <c r="AE7138" s="28"/>
      <c r="AF7138" s="28"/>
      <c r="AG7138" s="28"/>
      <c r="AH7138" s="28"/>
      <c r="AI7138" s="28"/>
      <c r="AJ7138" s="28"/>
      <c r="AK7138" s="28"/>
      <c r="AL7138" s="28"/>
      <c r="AM7138" s="28"/>
      <c r="AN7138" s="28"/>
      <c r="AO7138" s="28"/>
      <c r="AP7138" s="28"/>
      <c r="AQ7138" s="28"/>
      <c r="AR7138" s="28"/>
      <c r="AS7138" s="28"/>
      <c r="AT7138" s="96"/>
      <c r="AU7138" s="28"/>
      <c r="AV7138" s="28"/>
      <c r="AW7138" s="28"/>
      <c r="AX7138" s="28"/>
      <c r="AY7138" s="28"/>
      <c r="AZ7138" s="28"/>
      <c r="BA7138" s="28"/>
      <c r="BB7138" s="28"/>
      <c r="BC7138" s="28"/>
      <c r="BD7138" s="28"/>
      <c r="BE7138" s="28"/>
    </row>
    <row r="7139" spans="3:57" ht="14.25" customHeight="1">
      <c r="C7139" s="46"/>
      <c r="D7139" s="28"/>
      <c r="E7139" s="28"/>
      <c r="F7139" s="28"/>
      <c r="G7139" s="28"/>
      <c r="H7139" s="28"/>
      <c r="I7139" s="28"/>
      <c r="J7139" s="28"/>
      <c r="K7139" s="28"/>
      <c r="L7139" s="28"/>
      <c r="M7139" s="28"/>
      <c r="N7139" s="28"/>
      <c r="O7139" s="28"/>
      <c r="P7139" s="60"/>
      <c r="Q7139" s="60"/>
      <c r="R7139" s="60"/>
      <c r="S7139" s="60"/>
      <c r="T7139" s="60"/>
      <c r="U7139" s="60"/>
      <c r="V7139" s="46"/>
      <c r="W7139" s="28"/>
      <c r="X7139" s="28"/>
      <c r="Y7139" s="28"/>
      <c r="AA7139" s="77"/>
      <c r="AB7139" s="28"/>
      <c r="AC7139" s="28"/>
      <c r="AD7139" s="28"/>
      <c r="AE7139" s="28"/>
      <c r="AF7139" s="28"/>
      <c r="AG7139" s="28"/>
      <c r="AH7139" s="28"/>
      <c r="AI7139" s="28"/>
      <c r="AJ7139" s="28"/>
      <c r="AK7139" s="28"/>
      <c r="AL7139" s="28"/>
      <c r="AM7139" s="28"/>
      <c r="AN7139" s="28"/>
      <c r="AO7139" s="28"/>
      <c r="AP7139" s="28"/>
      <c r="AQ7139" s="28"/>
      <c r="AR7139" s="28"/>
      <c r="AS7139" s="28"/>
      <c r="AT7139" s="96"/>
      <c r="AU7139" s="28"/>
      <c r="AV7139" s="28"/>
      <c r="AW7139" s="28"/>
      <c r="AX7139" s="28"/>
      <c r="AY7139" s="28"/>
      <c r="AZ7139" s="28"/>
      <c r="BA7139" s="28"/>
      <c r="BB7139" s="28"/>
      <c r="BC7139" s="28"/>
      <c r="BD7139" s="28"/>
      <c r="BE7139" s="28"/>
    </row>
    <row r="7140" spans="3:57" ht="14.25" customHeight="1">
      <c r="C7140" s="46"/>
      <c r="D7140" s="28"/>
      <c r="E7140" s="28"/>
      <c r="F7140" s="28"/>
      <c r="G7140" s="28"/>
      <c r="H7140" s="28"/>
      <c r="I7140" s="28"/>
      <c r="J7140" s="28"/>
      <c r="K7140" s="28"/>
      <c r="L7140" s="28"/>
      <c r="M7140" s="28"/>
      <c r="N7140" s="28"/>
      <c r="O7140" s="28"/>
      <c r="P7140" s="60"/>
      <c r="Q7140" s="60"/>
      <c r="R7140" s="60"/>
      <c r="S7140" s="60"/>
      <c r="T7140" s="60"/>
      <c r="U7140" s="60"/>
      <c r="V7140" s="46"/>
      <c r="W7140" s="28"/>
      <c r="X7140" s="28"/>
      <c r="Y7140" s="28"/>
      <c r="AA7140" s="77"/>
      <c r="AB7140" s="28"/>
      <c r="AC7140" s="28"/>
      <c r="AD7140" s="28"/>
      <c r="AE7140" s="28"/>
      <c r="AF7140" s="28"/>
      <c r="AG7140" s="28"/>
      <c r="AH7140" s="28"/>
      <c r="AI7140" s="28"/>
      <c r="AJ7140" s="28"/>
      <c r="AK7140" s="28"/>
      <c r="AL7140" s="28"/>
      <c r="AM7140" s="28"/>
      <c r="AN7140" s="28"/>
      <c r="AO7140" s="28"/>
      <c r="AP7140" s="28"/>
      <c r="AQ7140" s="28"/>
      <c r="AR7140" s="28"/>
      <c r="AS7140" s="28"/>
      <c r="AT7140" s="96"/>
      <c r="AU7140" s="28"/>
      <c r="AV7140" s="28"/>
      <c r="AW7140" s="28"/>
      <c r="AX7140" s="28"/>
      <c r="AY7140" s="28"/>
      <c r="AZ7140" s="28"/>
      <c r="BA7140" s="28"/>
      <c r="BB7140" s="28"/>
      <c r="BC7140" s="28"/>
      <c r="BD7140" s="28"/>
      <c r="BE7140" s="28"/>
    </row>
    <row r="7141" spans="3:57" ht="14.25" customHeight="1">
      <c r="C7141" s="46"/>
      <c r="D7141" s="28"/>
      <c r="E7141" s="28"/>
      <c r="F7141" s="28"/>
      <c r="G7141" s="28"/>
      <c r="H7141" s="28"/>
      <c r="I7141" s="28"/>
      <c r="J7141" s="28"/>
      <c r="K7141" s="28"/>
      <c r="L7141" s="28"/>
      <c r="M7141" s="28"/>
      <c r="N7141" s="28"/>
      <c r="O7141" s="28"/>
      <c r="P7141" s="60"/>
      <c r="Q7141" s="60"/>
      <c r="R7141" s="60"/>
      <c r="S7141" s="60"/>
      <c r="T7141" s="60"/>
      <c r="U7141" s="60"/>
      <c r="V7141" s="46"/>
      <c r="W7141" s="28"/>
      <c r="X7141" s="28"/>
      <c r="Y7141" s="28"/>
      <c r="AA7141" s="77"/>
      <c r="AB7141" s="28"/>
      <c r="AC7141" s="28"/>
      <c r="AD7141" s="28"/>
      <c r="AE7141" s="28"/>
      <c r="AF7141" s="28"/>
      <c r="AG7141" s="28"/>
      <c r="AH7141" s="28"/>
      <c r="AI7141" s="28"/>
      <c r="AJ7141" s="28"/>
      <c r="AK7141" s="28"/>
      <c r="AL7141" s="28"/>
      <c r="AM7141" s="28"/>
      <c r="AN7141" s="28"/>
      <c r="AO7141" s="28"/>
      <c r="AP7141" s="28"/>
      <c r="AQ7141" s="28"/>
      <c r="AR7141" s="28"/>
      <c r="AS7141" s="28"/>
      <c r="AT7141" s="96"/>
      <c r="AU7141" s="28"/>
      <c r="AV7141" s="28"/>
      <c r="AW7141" s="28"/>
      <c r="AX7141" s="28"/>
      <c r="AY7141" s="28"/>
      <c r="AZ7141" s="28"/>
      <c r="BA7141" s="28"/>
      <c r="BB7141" s="28"/>
      <c r="BC7141" s="28"/>
      <c r="BD7141" s="28"/>
      <c r="BE7141" s="28"/>
    </row>
    <row r="7142" spans="3:57" ht="14.25" customHeight="1">
      <c r="C7142" s="46"/>
      <c r="D7142" s="28"/>
      <c r="E7142" s="28"/>
      <c r="F7142" s="28"/>
      <c r="G7142" s="28"/>
      <c r="H7142" s="28"/>
      <c r="I7142" s="28"/>
      <c r="J7142" s="28"/>
      <c r="K7142" s="28"/>
      <c r="L7142" s="28"/>
      <c r="M7142" s="28"/>
      <c r="N7142" s="28"/>
      <c r="O7142" s="28"/>
      <c r="P7142" s="60"/>
      <c r="Q7142" s="60"/>
      <c r="R7142" s="60"/>
      <c r="S7142" s="60"/>
      <c r="T7142" s="60"/>
      <c r="U7142" s="60"/>
      <c r="V7142" s="46"/>
      <c r="W7142" s="28"/>
      <c r="X7142" s="28"/>
      <c r="Y7142" s="28"/>
      <c r="AA7142" s="77"/>
      <c r="AB7142" s="28"/>
      <c r="AC7142" s="28"/>
      <c r="AD7142" s="28"/>
      <c r="AE7142" s="28"/>
      <c r="AF7142" s="28"/>
      <c r="AG7142" s="28"/>
      <c r="AH7142" s="28"/>
      <c r="AI7142" s="28"/>
      <c r="AJ7142" s="28"/>
      <c r="AK7142" s="28"/>
      <c r="AL7142" s="28"/>
      <c r="AM7142" s="28"/>
      <c r="AN7142" s="28"/>
      <c r="AO7142" s="28"/>
      <c r="AP7142" s="28"/>
      <c r="AQ7142" s="28"/>
      <c r="AR7142" s="28"/>
      <c r="AS7142" s="28"/>
      <c r="AT7142" s="96"/>
      <c r="AU7142" s="28"/>
      <c r="AV7142" s="28"/>
      <c r="AW7142" s="28"/>
      <c r="AX7142" s="28"/>
      <c r="AY7142" s="28"/>
      <c r="AZ7142" s="28"/>
      <c r="BA7142" s="28"/>
      <c r="BB7142" s="28"/>
      <c r="BC7142" s="28"/>
      <c r="BD7142" s="28"/>
      <c r="BE7142" s="28"/>
    </row>
    <row r="7143" spans="3:57" ht="14.25" customHeight="1">
      <c r="C7143" s="46"/>
      <c r="D7143" s="28"/>
      <c r="E7143" s="28"/>
      <c r="F7143" s="28"/>
      <c r="G7143" s="28"/>
      <c r="H7143" s="28"/>
      <c r="I7143" s="28"/>
      <c r="J7143" s="28"/>
      <c r="K7143" s="28"/>
      <c r="L7143" s="28"/>
      <c r="M7143" s="28"/>
      <c r="N7143" s="28"/>
      <c r="O7143" s="28"/>
      <c r="P7143" s="60"/>
      <c r="Q7143" s="60"/>
      <c r="R7143" s="60"/>
      <c r="S7143" s="60"/>
      <c r="T7143" s="60"/>
      <c r="U7143" s="60"/>
      <c r="V7143" s="46"/>
      <c r="W7143" s="28"/>
      <c r="X7143" s="28"/>
      <c r="Y7143" s="28"/>
      <c r="AA7143" s="77"/>
      <c r="AB7143" s="28"/>
      <c r="AC7143" s="28"/>
      <c r="AD7143" s="28"/>
      <c r="AE7143" s="28"/>
      <c r="AF7143" s="28"/>
      <c r="AG7143" s="28"/>
      <c r="AH7143" s="28"/>
      <c r="AI7143" s="28"/>
      <c r="AJ7143" s="28"/>
      <c r="AK7143" s="28"/>
      <c r="AL7143" s="28"/>
      <c r="AM7143" s="28"/>
      <c r="AN7143" s="28"/>
      <c r="AO7143" s="28"/>
      <c r="AP7143" s="28"/>
      <c r="AQ7143" s="28"/>
      <c r="AR7143" s="28"/>
      <c r="AS7143" s="28"/>
      <c r="AT7143" s="96"/>
      <c r="AU7143" s="28"/>
      <c r="AV7143" s="28"/>
      <c r="AW7143" s="28"/>
      <c r="AX7143" s="28"/>
      <c r="AY7143" s="28"/>
      <c r="AZ7143" s="28"/>
      <c r="BA7143" s="28"/>
      <c r="BB7143" s="28"/>
      <c r="BC7143" s="28"/>
      <c r="BD7143" s="28"/>
      <c r="BE7143" s="28"/>
    </row>
    <row r="7144" spans="3:57" ht="14.25" customHeight="1">
      <c r="C7144" s="46"/>
      <c r="D7144" s="28"/>
      <c r="E7144" s="28"/>
      <c r="F7144" s="28"/>
      <c r="G7144" s="28"/>
      <c r="H7144" s="28"/>
      <c r="I7144" s="28"/>
      <c r="J7144" s="28"/>
      <c r="K7144" s="28"/>
      <c r="L7144" s="28"/>
      <c r="M7144" s="28"/>
      <c r="N7144" s="28"/>
      <c r="O7144" s="28"/>
      <c r="P7144" s="60"/>
      <c r="Q7144" s="60"/>
      <c r="R7144" s="60"/>
      <c r="S7144" s="60"/>
      <c r="T7144" s="60"/>
      <c r="U7144" s="60"/>
      <c r="V7144" s="46"/>
      <c r="W7144" s="28"/>
      <c r="X7144" s="28"/>
      <c r="Y7144" s="28"/>
      <c r="AA7144" s="77"/>
      <c r="AB7144" s="28"/>
      <c r="AC7144" s="28"/>
      <c r="AD7144" s="28"/>
      <c r="AE7144" s="28"/>
      <c r="AF7144" s="28"/>
      <c r="AG7144" s="28"/>
      <c r="AH7144" s="28"/>
      <c r="AI7144" s="28"/>
      <c r="AJ7144" s="28"/>
      <c r="AK7144" s="28"/>
      <c r="AL7144" s="28"/>
      <c r="AM7144" s="28"/>
      <c r="AN7144" s="28"/>
      <c r="AO7144" s="28"/>
      <c r="AP7144" s="28"/>
      <c r="AQ7144" s="28"/>
      <c r="AR7144" s="28"/>
      <c r="AS7144" s="28"/>
      <c r="AT7144" s="96"/>
      <c r="AU7144" s="28"/>
      <c r="AV7144" s="28"/>
      <c r="AW7144" s="28"/>
      <c r="AX7144" s="28"/>
      <c r="AY7144" s="28"/>
      <c r="AZ7144" s="28"/>
      <c r="BA7144" s="28"/>
      <c r="BB7144" s="28"/>
      <c r="BC7144" s="28"/>
      <c r="BD7144" s="28"/>
      <c r="BE7144" s="28"/>
    </row>
    <row r="7145" spans="3:57" ht="14.25" customHeight="1">
      <c r="C7145" s="46"/>
      <c r="D7145" s="28"/>
      <c r="E7145" s="28"/>
      <c r="F7145" s="28"/>
      <c r="G7145" s="28"/>
      <c r="H7145" s="28"/>
      <c r="I7145" s="28"/>
      <c r="J7145" s="28"/>
      <c r="K7145" s="28"/>
      <c r="L7145" s="28"/>
      <c r="M7145" s="28"/>
      <c r="N7145" s="28"/>
      <c r="O7145" s="28"/>
      <c r="P7145" s="60"/>
      <c r="Q7145" s="60"/>
      <c r="R7145" s="60"/>
      <c r="S7145" s="60"/>
      <c r="T7145" s="60"/>
      <c r="U7145" s="60"/>
      <c r="V7145" s="46"/>
      <c r="W7145" s="28"/>
      <c r="X7145" s="28"/>
      <c r="Y7145" s="28"/>
      <c r="AA7145" s="77"/>
      <c r="AB7145" s="28"/>
      <c r="AC7145" s="28"/>
      <c r="AD7145" s="28"/>
      <c r="AE7145" s="28"/>
      <c r="AF7145" s="28"/>
      <c r="AG7145" s="28"/>
      <c r="AH7145" s="28"/>
      <c r="AI7145" s="28"/>
      <c r="AJ7145" s="28"/>
      <c r="AK7145" s="28"/>
      <c r="AL7145" s="28"/>
      <c r="AM7145" s="28"/>
      <c r="AN7145" s="28"/>
      <c r="AO7145" s="28"/>
      <c r="AP7145" s="28"/>
      <c r="AQ7145" s="28"/>
      <c r="AR7145" s="28"/>
      <c r="AS7145" s="28"/>
      <c r="AT7145" s="96"/>
      <c r="AU7145" s="28"/>
      <c r="AV7145" s="28"/>
      <c r="AW7145" s="28"/>
      <c r="AX7145" s="28"/>
      <c r="AY7145" s="28"/>
      <c r="AZ7145" s="28"/>
      <c r="BA7145" s="28"/>
      <c r="BB7145" s="28"/>
      <c r="BC7145" s="28"/>
      <c r="BD7145" s="28"/>
      <c r="BE7145" s="28"/>
    </row>
    <row r="7146" spans="3:57" ht="14.25" customHeight="1">
      <c r="C7146" s="46"/>
      <c r="D7146" s="28"/>
      <c r="E7146" s="28"/>
      <c r="F7146" s="28"/>
      <c r="G7146" s="28"/>
      <c r="H7146" s="28"/>
      <c r="I7146" s="28"/>
      <c r="J7146" s="28"/>
      <c r="K7146" s="28"/>
      <c r="L7146" s="28"/>
      <c r="M7146" s="28"/>
      <c r="N7146" s="28"/>
      <c r="O7146" s="28"/>
      <c r="P7146" s="60"/>
      <c r="Q7146" s="60"/>
      <c r="R7146" s="60"/>
      <c r="S7146" s="60"/>
      <c r="T7146" s="60"/>
      <c r="U7146" s="60"/>
      <c r="V7146" s="46"/>
      <c r="W7146" s="28"/>
      <c r="X7146" s="28"/>
      <c r="Y7146" s="28"/>
      <c r="AA7146" s="77"/>
      <c r="AB7146" s="28"/>
      <c r="AC7146" s="28"/>
      <c r="AD7146" s="28"/>
      <c r="AE7146" s="28"/>
      <c r="AF7146" s="28"/>
      <c r="AG7146" s="28"/>
      <c r="AH7146" s="28"/>
      <c r="AI7146" s="28"/>
      <c r="AJ7146" s="28"/>
      <c r="AK7146" s="28"/>
      <c r="AL7146" s="28"/>
      <c r="AM7146" s="28"/>
      <c r="AN7146" s="28"/>
      <c r="AO7146" s="28"/>
      <c r="AP7146" s="28"/>
      <c r="AQ7146" s="28"/>
      <c r="AR7146" s="28"/>
      <c r="AS7146" s="28"/>
      <c r="AT7146" s="96"/>
      <c r="AU7146" s="28"/>
      <c r="AV7146" s="28"/>
      <c r="AW7146" s="28"/>
      <c r="AX7146" s="28"/>
      <c r="AY7146" s="28"/>
      <c r="AZ7146" s="28"/>
      <c r="BA7146" s="28"/>
      <c r="BB7146" s="28"/>
      <c r="BC7146" s="28"/>
      <c r="BD7146" s="28"/>
      <c r="BE7146" s="28"/>
    </row>
    <row r="7147" spans="3:57" ht="14.25" customHeight="1">
      <c r="C7147" s="46"/>
      <c r="D7147" s="28"/>
      <c r="E7147" s="28"/>
      <c r="F7147" s="28"/>
      <c r="G7147" s="28"/>
      <c r="H7147" s="28"/>
      <c r="I7147" s="28"/>
      <c r="J7147" s="28"/>
      <c r="K7147" s="28"/>
      <c r="L7147" s="28"/>
      <c r="M7147" s="28"/>
      <c r="N7147" s="28"/>
      <c r="O7147" s="28"/>
      <c r="P7147" s="60"/>
      <c r="Q7147" s="60"/>
      <c r="R7147" s="60"/>
      <c r="S7147" s="60"/>
      <c r="T7147" s="60"/>
      <c r="U7147" s="60"/>
      <c r="V7147" s="46"/>
      <c r="W7147" s="28"/>
      <c r="X7147" s="28"/>
      <c r="Y7147" s="28"/>
      <c r="AA7147" s="77"/>
      <c r="AB7147" s="28"/>
      <c r="AC7147" s="28"/>
      <c r="AD7147" s="28"/>
      <c r="AE7147" s="28"/>
      <c r="AF7147" s="28"/>
      <c r="AG7147" s="28"/>
      <c r="AH7147" s="28"/>
      <c r="AI7147" s="28"/>
      <c r="AJ7147" s="28"/>
      <c r="AK7147" s="28"/>
      <c r="AL7147" s="28"/>
      <c r="AM7147" s="28"/>
      <c r="AN7147" s="28"/>
      <c r="AO7147" s="28"/>
      <c r="AP7147" s="28"/>
      <c r="AQ7147" s="28"/>
      <c r="AR7147" s="28"/>
      <c r="AS7147" s="28"/>
      <c r="AT7147" s="96"/>
      <c r="AU7147" s="28"/>
      <c r="AV7147" s="28"/>
      <c r="AW7147" s="28"/>
      <c r="AX7147" s="28"/>
      <c r="AY7147" s="28"/>
      <c r="AZ7147" s="28"/>
      <c r="BA7147" s="28"/>
      <c r="BB7147" s="28"/>
      <c r="BC7147" s="28"/>
      <c r="BD7147" s="28"/>
      <c r="BE7147" s="28"/>
    </row>
    <row r="7148" spans="3:57" ht="14.25" customHeight="1">
      <c r="C7148" s="46"/>
      <c r="D7148" s="28"/>
      <c r="E7148" s="28"/>
      <c r="F7148" s="28"/>
      <c r="G7148" s="28"/>
      <c r="H7148" s="28"/>
      <c r="I7148" s="28"/>
      <c r="J7148" s="28"/>
      <c r="K7148" s="28"/>
      <c r="L7148" s="28"/>
      <c r="M7148" s="28"/>
      <c r="N7148" s="28"/>
      <c r="O7148" s="28"/>
      <c r="P7148" s="60"/>
      <c r="Q7148" s="60"/>
      <c r="R7148" s="60"/>
      <c r="S7148" s="60"/>
      <c r="T7148" s="60"/>
      <c r="U7148" s="60"/>
      <c r="V7148" s="46"/>
      <c r="W7148" s="28"/>
      <c r="X7148" s="28"/>
      <c r="Y7148" s="28"/>
      <c r="AA7148" s="77"/>
      <c r="AB7148" s="28"/>
      <c r="AC7148" s="28"/>
      <c r="AD7148" s="28"/>
      <c r="AE7148" s="28"/>
      <c r="AF7148" s="28"/>
      <c r="AG7148" s="28"/>
      <c r="AH7148" s="28"/>
      <c r="AI7148" s="28"/>
      <c r="AJ7148" s="28"/>
      <c r="AK7148" s="28"/>
      <c r="AL7148" s="28"/>
      <c r="AM7148" s="28"/>
      <c r="AN7148" s="28"/>
      <c r="AO7148" s="28"/>
      <c r="AP7148" s="28"/>
      <c r="AQ7148" s="28"/>
      <c r="AR7148" s="28"/>
      <c r="AS7148" s="28"/>
      <c r="AT7148" s="96"/>
      <c r="AU7148" s="28"/>
      <c r="AV7148" s="28"/>
      <c r="AW7148" s="28"/>
      <c r="AX7148" s="28"/>
      <c r="AY7148" s="28"/>
      <c r="AZ7148" s="28"/>
      <c r="BA7148" s="28"/>
      <c r="BB7148" s="28"/>
      <c r="BC7148" s="28"/>
      <c r="BD7148" s="28"/>
      <c r="BE7148" s="28"/>
    </row>
    <row r="7149" spans="3:57" ht="14.25" customHeight="1">
      <c r="C7149" s="46"/>
      <c r="D7149" s="28"/>
      <c r="E7149" s="28"/>
      <c r="F7149" s="28"/>
      <c r="G7149" s="28"/>
      <c r="H7149" s="28"/>
      <c r="I7149" s="28"/>
      <c r="J7149" s="28"/>
      <c r="K7149" s="28"/>
      <c r="L7149" s="28"/>
      <c r="M7149" s="28"/>
      <c r="N7149" s="28"/>
      <c r="O7149" s="28"/>
      <c r="P7149" s="60"/>
      <c r="Q7149" s="60"/>
      <c r="R7149" s="60"/>
      <c r="S7149" s="60"/>
      <c r="T7149" s="60"/>
      <c r="U7149" s="60"/>
      <c r="V7149" s="46"/>
      <c r="W7149" s="28"/>
      <c r="X7149" s="28"/>
      <c r="Y7149" s="28"/>
      <c r="AA7149" s="77"/>
      <c r="AB7149" s="28"/>
      <c r="AC7149" s="28"/>
      <c r="AD7149" s="28"/>
      <c r="AE7149" s="28"/>
      <c r="AF7149" s="28"/>
      <c r="AG7149" s="28"/>
      <c r="AH7149" s="28"/>
      <c r="AI7149" s="28"/>
      <c r="AJ7149" s="28"/>
      <c r="AK7149" s="28"/>
      <c r="AL7149" s="28"/>
      <c r="AM7149" s="28"/>
      <c r="AN7149" s="28"/>
      <c r="AO7149" s="28"/>
      <c r="AP7149" s="28"/>
      <c r="AQ7149" s="28"/>
      <c r="AR7149" s="28"/>
      <c r="AS7149" s="28"/>
      <c r="AT7149" s="96"/>
      <c r="AU7149" s="28"/>
      <c r="AV7149" s="28"/>
      <c r="AW7149" s="28"/>
      <c r="AX7149" s="28"/>
      <c r="AY7149" s="28"/>
      <c r="AZ7149" s="28"/>
      <c r="BA7149" s="28"/>
      <c r="BB7149" s="28"/>
      <c r="BC7149" s="28"/>
      <c r="BD7149" s="28"/>
      <c r="BE7149" s="28"/>
    </row>
    <row r="7150" spans="3:57" ht="14.25" customHeight="1">
      <c r="C7150" s="46"/>
      <c r="D7150" s="28"/>
      <c r="E7150" s="28"/>
      <c r="F7150" s="28"/>
      <c r="G7150" s="28"/>
      <c r="H7150" s="28"/>
      <c r="I7150" s="28"/>
      <c r="J7150" s="28"/>
      <c r="K7150" s="28"/>
      <c r="L7150" s="28"/>
      <c r="M7150" s="28"/>
      <c r="N7150" s="28"/>
      <c r="O7150" s="28"/>
      <c r="P7150" s="60"/>
      <c r="Q7150" s="60"/>
      <c r="R7150" s="60"/>
      <c r="S7150" s="60"/>
      <c r="T7150" s="60"/>
      <c r="U7150" s="60"/>
      <c r="V7150" s="46"/>
      <c r="W7150" s="28"/>
      <c r="X7150" s="28"/>
      <c r="Y7150" s="28"/>
      <c r="AA7150" s="77"/>
      <c r="AB7150" s="28"/>
      <c r="AC7150" s="28"/>
      <c r="AD7150" s="28"/>
      <c r="AE7150" s="28"/>
      <c r="AF7150" s="28"/>
      <c r="AG7150" s="28"/>
      <c r="AH7150" s="28"/>
      <c r="AI7150" s="28"/>
      <c r="AJ7150" s="28"/>
      <c r="AK7150" s="28"/>
      <c r="AL7150" s="28"/>
      <c r="AM7150" s="28"/>
      <c r="AN7150" s="28"/>
      <c r="AO7150" s="28"/>
      <c r="AP7150" s="28"/>
      <c r="AQ7150" s="28"/>
      <c r="AR7150" s="28"/>
      <c r="AS7150" s="28"/>
      <c r="AT7150" s="96"/>
      <c r="AU7150" s="28"/>
      <c r="AV7150" s="28"/>
      <c r="AW7150" s="28"/>
      <c r="AX7150" s="28"/>
      <c r="AY7150" s="28"/>
      <c r="AZ7150" s="28"/>
      <c r="BA7150" s="28"/>
      <c r="BB7150" s="28"/>
      <c r="BC7150" s="28"/>
      <c r="BD7150" s="28"/>
      <c r="BE7150" s="28"/>
    </row>
    <row r="7151" spans="3:57" ht="14.25" customHeight="1">
      <c r="C7151" s="46"/>
      <c r="D7151" s="28"/>
      <c r="E7151" s="28"/>
      <c r="F7151" s="28"/>
      <c r="G7151" s="28"/>
      <c r="H7151" s="28"/>
      <c r="I7151" s="28"/>
      <c r="J7151" s="28"/>
      <c r="K7151" s="28"/>
      <c r="L7151" s="28"/>
      <c r="M7151" s="28"/>
      <c r="N7151" s="28"/>
      <c r="O7151" s="28"/>
      <c r="P7151" s="60"/>
      <c r="Q7151" s="60"/>
      <c r="R7151" s="60"/>
      <c r="S7151" s="60"/>
      <c r="T7151" s="60"/>
      <c r="U7151" s="60"/>
      <c r="V7151" s="46"/>
      <c r="W7151" s="28"/>
      <c r="X7151" s="28"/>
      <c r="Y7151" s="28"/>
      <c r="AA7151" s="77"/>
      <c r="AB7151" s="28"/>
      <c r="AC7151" s="28"/>
      <c r="AD7151" s="28"/>
      <c r="AE7151" s="28"/>
      <c r="AF7151" s="28"/>
      <c r="AG7151" s="28"/>
      <c r="AH7151" s="28"/>
      <c r="AI7151" s="28"/>
      <c r="AJ7151" s="28"/>
      <c r="AK7151" s="28"/>
      <c r="AL7151" s="28"/>
      <c r="AM7151" s="28"/>
      <c r="AN7151" s="28"/>
      <c r="AO7151" s="28"/>
      <c r="AP7151" s="28"/>
      <c r="AQ7151" s="28"/>
      <c r="AR7151" s="28"/>
      <c r="AS7151" s="28"/>
      <c r="AT7151" s="96"/>
      <c r="AU7151" s="28"/>
      <c r="AV7151" s="28"/>
      <c r="AW7151" s="28"/>
      <c r="AX7151" s="28"/>
      <c r="AY7151" s="28"/>
      <c r="AZ7151" s="28"/>
      <c r="BA7151" s="28"/>
      <c r="BB7151" s="28"/>
      <c r="BC7151" s="28"/>
      <c r="BD7151" s="28"/>
      <c r="BE7151" s="28"/>
    </row>
    <row r="7152" spans="3:57" ht="14.25" customHeight="1">
      <c r="C7152" s="46"/>
      <c r="D7152" s="28"/>
      <c r="E7152" s="28"/>
      <c r="F7152" s="28"/>
      <c r="G7152" s="28"/>
      <c r="H7152" s="28"/>
      <c r="I7152" s="28"/>
      <c r="J7152" s="28"/>
      <c r="K7152" s="28"/>
      <c r="L7152" s="28"/>
      <c r="M7152" s="28"/>
      <c r="N7152" s="28"/>
      <c r="O7152" s="28"/>
      <c r="P7152" s="60"/>
      <c r="Q7152" s="60"/>
      <c r="R7152" s="60"/>
      <c r="S7152" s="60"/>
      <c r="T7152" s="60"/>
      <c r="U7152" s="60"/>
      <c r="V7152" s="46"/>
      <c r="W7152" s="28"/>
      <c r="X7152" s="28"/>
      <c r="Y7152" s="28"/>
      <c r="AA7152" s="77"/>
      <c r="AB7152" s="28"/>
      <c r="AC7152" s="28"/>
      <c r="AD7152" s="28"/>
      <c r="AE7152" s="28"/>
      <c r="AF7152" s="28"/>
      <c r="AG7152" s="28"/>
      <c r="AH7152" s="28"/>
      <c r="AI7152" s="28"/>
      <c r="AJ7152" s="28"/>
      <c r="AK7152" s="28"/>
      <c r="AL7152" s="28"/>
      <c r="AM7152" s="28"/>
      <c r="AN7152" s="28"/>
      <c r="AO7152" s="28"/>
      <c r="AP7152" s="28"/>
      <c r="AQ7152" s="28"/>
      <c r="AR7152" s="28"/>
      <c r="AS7152" s="28"/>
      <c r="AT7152" s="96"/>
      <c r="AU7152" s="28"/>
      <c r="AV7152" s="28"/>
      <c r="AW7152" s="28"/>
      <c r="AX7152" s="28"/>
      <c r="AY7152" s="28"/>
      <c r="AZ7152" s="28"/>
      <c r="BA7152" s="28"/>
      <c r="BB7152" s="28"/>
      <c r="BC7152" s="28"/>
      <c r="BD7152" s="28"/>
      <c r="BE7152" s="28"/>
    </row>
    <row r="7153" spans="3:57" ht="14.25" customHeight="1">
      <c r="C7153" s="46"/>
      <c r="D7153" s="28"/>
      <c r="E7153" s="28"/>
      <c r="F7153" s="28"/>
      <c r="G7153" s="28"/>
      <c r="H7153" s="28"/>
      <c r="I7153" s="28"/>
      <c r="J7153" s="28"/>
      <c r="K7153" s="28"/>
      <c r="L7153" s="28"/>
      <c r="M7153" s="28"/>
      <c r="N7153" s="28"/>
      <c r="O7153" s="28"/>
      <c r="P7153" s="60"/>
      <c r="Q7153" s="60"/>
      <c r="R7153" s="60"/>
      <c r="S7153" s="60"/>
      <c r="T7153" s="60"/>
      <c r="U7153" s="60"/>
      <c r="V7153" s="46"/>
      <c r="W7153" s="28"/>
      <c r="X7153" s="28"/>
      <c r="Y7153" s="28"/>
      <c r="AA7153" s="77"/>
      <c r="AB7153" s="28"/>
      <c r="AC7153" s="28"/>
      <c r="AD7153" s="28"/>
      <c r="AE7153" s="28"/>
      <c r="AF7153" s="28"/>
      <c r="AG7153" s="28"/>
      <c r="AH7153" s="28"/>
      <c r="AI7153" s="28"/>
      <c r="AJ7153" s="28"/>
      <c r="AK7153" s="28"/>
      <c r="AL7153" s="28"/>
      <c r="AM7153" s="28"/>
      <c r="AN7153" s="28"/>
      <c r="AO7153" s="28"/>
      <c r="AP7153" s="28"/>
      <c r="AQ7153" s="28"/>
      <c r="AR7153" s="28"/>
      <c r="AS7153" s="28"/>
      <c r="AT7153" s="96"/>
      <c r="AU7153" s="28"/>
      <c r="AV7153" s="28"/>
      <c r="AW7153" s="28"/>
      <c r="AX7153" s="28"/>
      <c r="AY7153" s="28"/>
      <c r="AZ7153" s="28"/>
      <c r="BA7153" s="28"/>
      <c r="BB7153" s="28"/>
      <c r="BC7153" s="28"/>
      <c r="BD7153" s="28"/>
      <c r="BE7153" s="28"/>
    </row>
    <row r="7154" spans="3:57" ht="14.25" customHeight="1">
      <c r="C7154" s="46"/>
      <c r="D7154" s="28"/>
      <c r="E7154" s="28"/>
      <c r="F7154" s="28"/>
      <c r="G7154" s="28"/>
      <c r="H7154" s="28"/>
      <c r="I7154" s="28"/>
      <c r="J7154" s="28"/>
      <c r="K7154" s="28"/>
      <c r="L7154" s="28"/>
      <c r="M7154" s="28"/>
      <c r="N7154" s="28"/>
      <c r="O7154" s="28"/>
      <c r="P7154" s="60"/>
      <c r="Q7154" s="60"/>
      <c r="R7154" s="60"/>
      <c r="S7154" s="60"/>
      <c r="T7154" s="60"/>
      <c r="U7154" s="60"/>
      <c r="V7154" s="46"/>
      <c r="W7154" s="28"/>
      <c r="X7154" s="28"/>
      <c r="Y7154" s="28"/>
      <c r="AA7154" s="77"/>
      <c r="AB7154" s="28"/>
      <c r="AC7154" s="28"/>
      <c r="AD7154" s="28"/>
      <c r="AE7154" s="28"/>
      <c r="AF7154" s="28"/>
      <c r="AG7154" s="28"/>
      <c r="AH7154" s="28"/>
      <c r="AI7154" s="28"/>
      <c r="AJ7154" s="28"/>
      <c r="AK7154" s="28"/>
      <c r="AL7154" s="28"/>
      <c r="AM7154" s="28"/>
      <c r="AN7154" s="28"/>
      <c r="AO7154" s="28"/>
      <c r="AP7154" s="28"/>
      <c r="AQ7154" s="28"/>
      <c r="AR7154" s="28"/>
      <c r="AS7154" s="28"/>
      <c r="AT7154" s="96"/>
      <c r="AU7154" s="28"/>
      <c r="AV7154" s="28"/>
      <c r="AW7154" s="28"/>
      <c r="AX7154" s="28"/>
      <c r="AY7154" s="28"/>
      <c r="AZ7154" s="28"/>
      <c r="BA7154" s="28"/>
      <c r="BB7154" s="28"/>
      <c r="BC7154" s="28"/>
      <c r="BD7154" s="28"/>
      <c r="BE7154" s="28"/>
    </row>
    <row r="7155" spans="3:57" ht="14.25" customHeight="1">
      <c r="C7155" s="46"/>
      <c r="D7155" s="28"/>
      <c r="E7155" s="28"/>
      <c r="F7155" s="28"/>
      <c r="G7155" s="28"/>
      <c r="H7155" s="28"/>
      <c r="I7155" s="28"/>
      <c r="J7155" s="28"/>
      <c r="K7155" s="28"/>
      <c r="L7155" s="28"/>
      <c r="M7155" s="28"/>
      <c r="N7155" s="28"/>
      <c r="O7155" s="28"/>
      <c r="P7155" s="60"/>
      <c r="Q7155" s="60"/>
      <c r="R7155" s="60"/>
      <c r="S7155" s="60"/>
      <c r="T7155" s="60"/>
      <c r="U7155" s="60"/>
      <c r="V7155" s="46"/>
      <c r="W7155" s="28"/>
      <c r="X7155" s="28"/>
      <c r="Y7155" s="28"/>
      <c r="AA7155" s="77"/>
      <c r="AB7155" s="28"/>
      <c r="AC7155" s="28"/>
      <c r="AD7155" s="28"/>
      <c r="AE7155" s="28"/>
      <c r="AF7155" s="28"/>
      <c r="AG7155" s="28"/>
      <c r="AH7155" s="28"/>
      <c r="AI7155" s="28"/>
      <c r="AJ7155" s="28"/>
      <c r="AK7155" s="28"/>
      <c r="AL7155" s="28"/>
      <c r="AM7155" s="28"/>
      <c r="AN7155" s="28"/>
      <c r="AO7155" s="28"/>
      <c r="AP7155" s="28"/>
      <c r="AQ7155" s="28"/>
      <c r="AR7155" s="28"/>
      <c r="AS7155" s="28"/>
      <c r="AT7155" s="96"/>
      <c r="AU7155" s="28"/>
      <c r="AV7155" s="28"/>
      <c r="AW7155" s="28"/>
      <c r="AX7155" s="28"/>
      <c r="AY7155" s="28"/>
      <c r="AZ7155" s="28"/>
      <c r="BA7155" s="28"/>
      <c r="BB7155" s="28"/>
      <c r="BC7155" s="28"/>
      <c r="BD7155" s="28"/>
      <c r="BE7155" s="28"/>
    </row>
    <row r="7156" spans="3:57" ht="14.25" customHeight="1">
      <c r="C7156" s="46"/>
      <c r="D7156" s="28"/>
      <c r="E7156" s="28"/>
      <c r="F7156" s="28"/>
      <c r="G7156" s="28"/>
      <c r="H7156" s="28"/>
      <c r="I7156" s="28"/>
      <c r="J7156" s="28"/>
      <c r="K7156" s="28"/>
      <c r="L7156" s="28"/>
      <c r="M7156" s="28"/>
      <c r="N7156" s="28"/>
      <c r="O7156" s="28"/>
      <c r="P7156" s="60"/>
      <c r="Q7156" s="60"/>
      <c r="R7156" s="60"/>
      <c r="S7156" s="60"/>
      <c r="T7156" s="60"/>
      <c r="U7156" s="60"/>
      <c r="V7156" s="46"/>
      <c r="W7156" s="28"/>
      <c r="X7156" s="28"/>
      <c r="Y7156" s="28"/>
      <c r="AA7156" s="77"/>
      <c r="AB7156" s="28"/>
      <c r="AC7156" s="28"/>
      <c r="AD7156" s="28"/>
      <c r="AE7156" s="28"/>
      <c r="AF7156" s="28"/>
      <c r="AG7156" s="28"/>
      <c r="AH7156" s="28"/>
      <c r="AI7156" s="28"/>
      <c r="AJ7156" s="28"/>
      <c r="AK7156" s="28"/>
      <c r="AL7156" s="28"/>
      <c r="AM7156" s="28"/>
      <c r="AN7156" s="28"/>
      <c r="AO7156" s="28"/>
      <c r="AP7156" s="28"/>
      <c r="AQ7156" s="28"/>
      <c r="AR7156" s="28"/>
      <c r="AS7156" s="28"/>
      <c r="AT7156" s="96"/>
      <c r="AU7156" s="28"/>
      <c r="AV7156" s="28"/>
      <c r="AW7156" s="28"/>
      <c r="AX7156" s="28"/>
      <c r="AY7156" s="28"/>
      <c r="AZ7156" s="28"/>
      <c r="BA7156" s="28"/>
      <c r="BB7156" s="28"/>
      <c r="BC7156" s="28"/>
      <c r="BD7156" s="28"/>
      <c r="BE7156" s="28"/>
    </row>
    <row r="7157" spans="3:57" ht="14.25" customHeight="1">
      <c r="C7157" s="46"/>
      <c r="D7157" s="28"/>
      <c r="E7157" s="28"/>
      <c r="F7157" s="28"/>
      <c r="G7157" s="28"/>
      <c r="H7157" s="28"/>
      <c r="I7157" s="28"/>
      <c r="J7157" s="28"/>
      <c r="K7157" s="28"/>
      <c r="L7157" s="28"/>
      <c r="M7157" s="28"/>
      <c r="N7157" s="28"/>
      <c r="O7157" s="28"/>
      <c r="P7157" s="60"/>
      <c r="Q7157" s="60"/>
      <c r="R7157" s="60"/>
      <c r="S7157" s="60"/>
      <c r="T7157" s="60"/>
      <c r="U7157" s="60"/>
      <c r="V7157" s="46"/>
      <c r="W7157" s="28"/>
      <c r="X7157" s="28"/>
      <c r="Y7157" s="28"/>
      <c r="AA7157" s="77"/>
      <c r="AB7157" s="28"/>
      <c r="AC7157" s="28"/>
      <c r="AD7157" s="28"/>
      <c r="AE7157" s="28"/>
      <c r="AF7157" s="28"/>
      <c r="AG7157" s="28"/>
      <c r="AH7157" s="28"/>
      <c r="AI7157" s="28"/>
      <c r="AJ7157" s="28"/>
      <c r="AK7157" s="28"/>
      <c r="AL7157" s="28"/>
      <c r="AM7157" s="28"/>
      <c r="AN7157" s="28"/>
      <c r="AO7157" s="28"/>
      <c r="AP7157" s="28"/>
      <c r="AQ7157" s="28"/>
      <c r="AR7157" s="28"/>
      <c r="AS7157" s="28"/>
      <c r="AT7157" s="96"/>
      <c r="AU7157" s="28"/>
      <c r="AV7157" s="28"/>
      <c r="AW7157" s="28"/>
      <c r="AX7157" s="28"/>
      <c r="AY7157" s="28"/>
      <c r="AZ7157" s="28"/>
      <c r="BA7157" s="28"/>
      <c r="BB7157" s="28"/>
      <c r="BC7157" s="28"/>
      <c r="BD7157" s="28"/>
      <c r="BE7157" s="28"/>
    </row>
    <row r="7158" spans="3:57" ht="14.25" customHeight="1">
      <c r="C7158" s="46"/>
      <c r="D7158" s="28"/>
      <c r="E7158" s="28"/>
      <c r="F7158" s="28"/>
      <c r="G7158" s="28"/>
      <c r="H7158" s="28"/>
      <c r="I7158" s="28"/>
      <c r="J7158" s="28"/>
      <c r="K7158" s="28"/>
      <c r="L7158" s="28"/>
      <c r="M7158" s="28"/>
      <c r="N7158" s="28"/>
      <c r="O7158" s="28"/>
      <c r="P7158" s="60"/>
      <c r="Q7158" s="60"/>
      <c r="R7158" s="60"/>
      <c r="S7158" s="60"/>
      <c r="T7158" s="60"/>
      <c r="U7158" s="60"/>
      <c r="V7158" s="46"/>
      <c r="W7158" s="28"/>
      <c r="X7158" s="28"/>
      <c r="Y7158" s="28"/>
      <c r="AA7158" s="77"/>
      <c r="AB7158" s="28"/>
      <c r="AC7158" s="28"/>
      <c r="AD7158" s="28"/>
      <c r="AE7158" s="28"/>
      <c r="AF7158" s="28"/>
      <c r="AG7158" s="28"/>
      <c r="AH7158" s="28"/>
      <c r="AI7158" s="28"/>
      <c r="AJ7158" s="28"/>
      <c r="AK7158" s="28"/>
      <c r="AL7158" s="28"/>
      <c r="AM7158" s="28"/>
      <c r="AN7158" s="28"/>
      <c r="AO7158" s="28"/>
      <c r="AP7158" s="28"/>
      <c r="AQ7158" s="28"/>
      <c r="AR7158" s="28"/>
      <c r="AS7158" s="28"/>
      <c r="AT7158" s="96"/>
      <c r="AU7158" s="28"/>
      <c r="AV7158" s="28"/>
      <c r="AW7158" s="28"/>
      <c r="AX7158" s="28"/>
      <c r="AY7158" s="28"/>
      <c r="AZ7158" s="28"/>
      <c r="BA7158" s="28"/>
      <c r="BB7158" s="28"/>
      <c r="BC7158" s="28"/>
      <c r="BD7158" s="28"/>
      <c r="BE7158" s="28"/>
    </row>
    <row r="7159" spans="3:57" ht="14.25" customHeight="1">
      <c r="C7159" s="46"/>
      <c r="D7159" s="28"/>
      <c r="E7159" s="28"/>
      <c r="F7159" s="28"/>
      <c r="G7159" s="28"/>
      <c r="H7159" s="28"/>
      <c r="I7159" s="28"/>
      <c r="J7159" s="28"/>
      <c r="K7159" s="28"/>
      <c r="L7159" s="28"/>
      <c r="M7159" s="28"/>
      <c r="N7159" s="28"/>
      <c r="O7159" s="28"/>
      <c r="P7159" s="60"/>
      <c r="Q7159" s="60"/>
      <c r="R7159" s="60"/>
      <c r="S7159" s="60"/>
      <c r="T7159" s="60"/>
      <c r="U7159" s="60"/>
      <c r="V7159" s="46"/>
      <c r="W7159" s="28"/>
      <c r="X7159" s="28"/>
      <c r="Y7159" s="28"/>
      <c r="AA7159" s="77"/>
      <c r="AB7159" s="28"/>
      <c r="AC7159" s="28"/>
      <c r="AD7159" s="28"/>
      <c r="AE7159" s="28"/>
      <c r="AF7159" s="28"/>
      <c r="AG7159" s="28"/>
      <c r="AH7159" s="28"/>
      <c r="AI7159" s="28"/>
      <c r="AJ7159" s="28"/>
      <c r="AK7159" s="28"/>
      <c r="AL7159" s="28"/>
      <c r="AM7159" s="28"/>
      <c r="AN7159" s="28"/>
      <c r="AO7159" s="28"/>
      <c r="AP7159" s="28"/>
      <c r="AQ7159" s="28"/>
      <c r="AR7159" s="28"/>
      <c r="AS7159" s="28"/>
      <c r="AT7159" s="96"/>
      <c r="AU7159" s="28"/>
      <c r="AV7159" s="28"/>
      <c r="AW7159" s="28"/>
      <c r="AX7159" s="28"/>
      <c r="AY7159" s="28"/>
      <c r="AZ7159" s="28"/>
      <c r="BA7159" s="28"/>
      <c r="BB7159" s="28"/>
      <c r="BC7159" s="28"/>
      <c r="BD7159" s="28"/>
      <c r="BE7159" s="28"/>
    </row>
    <row r="7160" spans="3:57" ht="14.25" customHeight="1">
      <c r="C7160" s="46"/>
      <c r="D7160" s="28"/>
      <c r="E7160" s="28"/>
      <c r="F7160" s="28"/>
      <c r="G7160" s="28"/>
      <c r="H7160" s="28"/>
      <c r="I7160" s="28"/>
      <c r="J7160" s="28"/>
      <c r="K7160" s="28"/>
      <c r="L7160" s="28"/>
      <c r="M7160" s="28"/>
      <c r="N7160" s="28"/>
      <c r="O7160" s="28"/>
      <c r="P7160" s="60"/>
      <c r="Q7160" s="60"/>
      <c r="R7160" s="60"/>
      <c r="S7160" s="60"/>
      <c r="T7160" s="60"/>
      <c r="U7160" s="60"/>
      <c r="V7160" s="46"/>
      <c r="W7160" s="28"/>
      <c r="X7160" s="28"/>
      <c r="Y7160" s="28"/>
      <c r="AA7160" s="77"/>
      <c r="AB7160" s="28"/>
      <c r="AC7160" s="28"/>
      <c r="AD7160" s="28"/>
      <c r="AE7160" s="28"/>
      <c r="AF7160" s="28"/>
      <c r="AG7160" s="28"/>
      <c r="AH7160" s="28"/>
      <c r="AI7160" s="28"/>
      <c r="AJ7160" s="28"/>
      <c r="AK7160" s="28"/>
      <c r="AL7160" s="28"/>
      <c r="AM7160" s="28"/>
      <c r="AN7160" s="28"/>
      <c r="AO7160" s="28"/>
      <c r="AP7160" s="28"/>
      <c r="AQ7160" s="28"/>
      <c r="AR7160" s="28"/>
      <c r="AS7160" s="28"/>
      <c r="AT7160" s="96"/>
      <c r="AU7160" s="28"/>
      <c r="AV7160" s="28"/>
      <c r="AW7160" s="28"/>
      <c r="AX7160" s="28"/>
      <c r="AY7160" s="28"/>
      <c r="AZ7160" s="28"/>
      <c r="BA7160" s="28"/>
      <c r="BB7160" s="28"/>
      <c r="BC7160" s="28"/>
      <c r="BD7160" s="28"/>
      <c r="BE7160" s="28"/>
    </row>
    <row r="7161" spans="3:57" ht="14.25" customHeight="1">
      <c r="C7161" s="46"/>
      <c r="D7161" s="28"/>
      <c r="E7161" s="28"/>
      <c r="F7161" s="28"/>
      <c r="G7161" s="28"/>
      <c r="H7161" s="28"/>
      <c r="I7161" s="28"/>
      <c r="J7161" s="28"/>
      <c r="K7161" s="28"/>
      <c r="L7161" s="28"/>
      <c r="M7161" s="28"/>
      <c r="N7161" s="28"/>
      <c r="O7161" s="28"/>
      <c r="P7161" s="60"/>
      <c r="Q7161" s="60"/>
      <c r="R7161" s="60"/>
      <c r="S7161" s="60"/>
      <c r="T7161" s="60"/>
      <c r="U7161" s="60"/>
      <c r="V7161" s="46"/>
      <c r="W7161" s="28"/>
      <c r="X7161" s="28"/>
      <c r="Y7161" s="28"/>
      <c r="AA7161" s="77"/>
      <c r="AB7161" s="28"/>
      <c r="AC7161" s="28"/>
      <c r="AD7161" s="28"/>
      <c r="AE7161" s="28"/>
      <c r="AF7161" s="28"/>
      <c r="AG7161" s="28"/>
      <c r="AH7161" s="28"/>
      <c r="AI7161" s="28"/>
      <c r="AJ7161" s="28"/>
      <c r="AK7161" s="28"/>
      <c r="AL7161" s="28"/>
      <c r="AM7161" s="28"/>
      <c r="AN7161" s="28"/>
      <c r="AO7161" s="28"/>
      <c r="AP7161" s="28"/>
      <c r="AQ7161" s="28"/>
      <c r="AR7161" s="28"/>
      <c r="AS7161" s="28"/>
      <c r="AT7161" s="96"/>
      <c r="AU7161" s="28"/>
      <c r="AV7161" s="28"/>
      <c r="AW7161" s="28"/>
      <c r="AX7161" s="28"/>
      <c r="AY7161" s="28"/>
      <c r="AZ7161" s="28"/>
      <c r="BA7161" s="28"/>
      <c r="BB7161" s="28"/>
      <c r="BC7161" s="28"/>
      <c r="BD7161" s="28"/>
      <c r="BE7161" s="28"/>
    </row>
    <row r="7162" spans="3:57" ht="14.25" customHeight="1">
      <c r="C7162" s="46"/>
      <c r="D7162" s="28"/>
      <c r="E7162" s="28"/>
      <c r="F7162" s="28"/>
      <c r="G7162" s="28"/>
      <c r="H7162" s="28"/>
      <c r="I7162" s="28"/>
      <c r="J7162" s="28"/>
      <c r="K7162" s="28"/>
      <c r="L7162" s="28"/>
      <c r="M7162" s="28"/>
      <c r="N7162" s="28"/>
      <c r="O7162" s="28"/>
      <c r="P7162" s="60"/>
      <c r="Q7162" s="60"/>
      <c r="R7162" s="60"/>
      <c r="S7162" s="60"/>
      <c r="T7162" s="60"/>
      <c r="U7162" s="60"/>
      <c r="V7162" s="46"/>
      <c r="W7162" s="28"/>
      <c r="X7162" s="28"/>
      <c r="Y7162" s="28"/>
      <c r="AA7162" s="77"/>
      <c r="AB7162" s="28"/>
      <c r="AC7162" s="28"/>
      <c r="AD7162" s="28"/>
      <c r="AE7162" s="28"/>
      <c r="AF7162" s="28"/>
      <c r="AG7162" s="28"/>
      <c r="AH7162" s="28"/>
      <c r="AI7162" s="28"/>
      <c r="AJ7162" s="28"/>
      <c r="AK7162" s="28"/>
      <c r="AL7162" s="28"/>
      <c r="AM7162" s="28"/>
      <c r="AN7162" s="28"/>
      <c r="AO7162" s="28"/>
      <c r="AP7162" s="28"/>
      <c r="AQ7162" s="28"/>
      <c r="AR7162" s="28"/>
      <c r="AS7162" s="28"/>
      <c r="AT7162" s="96"/>
      <c r="AU7162" s="28"/>
      <c r="AV7162" s="28"/>
      <c r="AW7162" s="28"/>
      <c r="AX7162" s="28"/>
      <c r="AY7162" s="28"/>
      <c r="AZ7162" s="28"/>
      <c r="BA7162" s="28"/>
      <c r="BB7162" s="28"/>
      <c r="BC7162" s="28"/>
      <c r="BD7162" s="28"/>
      <c r="BE7162" s="28"/>
    </row>
    <row r="7163" spans="3:57" ht="14.25" customHeight="1">
      <c r="C7163" s="46"/>
      <c r="D7163" s="28"/>
      <c r="E7163" s="28"/>
      <c r="F7163" s="28"/>
      <c r="G7163" s="28"/>
      <c r="H7163" s="28"/>
      <c r="I7163" s="28"/>
      <c r="J7163" s="28"/>
      <c r="K7163" s="28"/>
      <c r="L7163" s="28"/>
      <c r="M7163" s="28"/>
      <c r="N7163" s="28"/>
      <c r="O7163" s="28"/>
      <c r="P7163" s="60"/>
      <c r="Q7163" s="60"/>
      <c r="R7163" s="60"/>
      <c r="S7163" s="60"/>
      <c r="T7163" s="60"/>
      <c r="U7163" s="60"/>
      <c r="V7163" s="46"/>
      <c r="W7163" s="28"/>
      <c r="X7163" s="28"/>
      <c r="Y7163" s="28"/>
      <c r="AA7163" s="77"/>
      <c r="AB7163" s="28"/>
      <c r="AC7163" s="28"/>
      <c r="AD7163" s="28"/>
      <c r="AE7163" s="28"/>
      <c r="AF7163" s="28"/>
      <c r="AG7163" s="28"/>
      <c r="AH7163" s="28"/>
      <c r="AI7163" s="28"/>
      <c r="AJ7163" s="28"/>
      <c r="AK7163" s="28"/>
      <c r="AL7163" s="28"/>
      <c r="AM7163" s="28"/>
      <c r="AN7163" s="28"/>
      <c r="AO7163" s="28"/>
      <c r="AP7163" s="28"/>
      <c r="AQ7163" s="28"/>
      <c r="AR7163" s="28"/>
      <c r="AS7163" s="28"/>
      <c r="AT7163" s="96"/>
      <c r="AU7163" s="28"/>
      <c r="AV7163" s="28"/>
      <c r="AW7163" s="28"/>
      <c r="AX7163" s="28"/>
      <c r="AY7163" s="28"/>
      <c r="AZ7163" s="28"/>
      <c r="BA7163" s="28"/>
      <c r="BB7163" s="28"/>
      <c r="BC7163" s="28"/>
      <c r="BD7163" s="28"/>
      <c r="BE7163" s="28"/>
    </row>
    <row r="7164" spans="3:57" ht="14.25" customHeight="1">
      <c r="C7164" s="46"/>
      <c r="D7164" s="28"/>
      <c r="E7164" s="28"/>
      <c r="F7164" s="28"/>
      <c r="G7164" s="28"/>
      <c r="H7164" s="28"/>
      <c r="I7164" s="28"/>
      <c r="J7164" s="28"/>
      <c r="K7164" s="28"/>
      <c r="L7164" s="28"/>
      <c r="M7164" s="28"/>
      <c r="N7164" s="28"/>
      <c r="O7164" s="28"/>
      <c r="P7164" s="60"/>
      <c r="Q7164" s="60"/>
      <c r="R7164" s="60"/>
      <c r="S7164" s="60"/>
      <c r="T7164" s="60"/>
      <c r="U7164" s="60"/>
      <c r="V7164" s="46"/>
      <c r="W7164" s="28"/>
      <c r="X7164" s="28"/>
      <c r="Y7164" s="28"/>
      <c r="AA7164" s="77"/>
      <c r="AB7164" s="28"/>
      <c r="AC7164" s="28"/>
      <c r="AD7164" s="28"/>
      <c r="AE7164" s="28"/>
      <c r="AF7164" s="28"/>
      <c r="AG7164" s="28"/>
      <c r="AH7164" s="28"/>
      <c r="AI7164" s="28"/>
      <c r="AJ7164" s="28"/>
      <c r="AK7164" s="28"/>
      <c r="AL7164" s="28"/>
      <c r="AM7164" s="28"/>
      <c r="AN7164" s="28"/>
      <c r="AO7164" s="28"/>
      <c r="AP7164" s="28"/>
      <c r="AQ7164" s="28"/>
      <c r="AR7164" s="28"/>
      <c r="AS7164" s="28"/>
      <c r="AT7164" s="96"/>
      <c r="AU7164" s="28"/>
      <c r="AV7164" s="28"/>
      <c r="AW7164" s="28"/>
      <c r="AX7164" s="28"/>
      <c r="AY7164" s="28"/>
      <c r="AZ7164" s="28"/>
      <c r="BA7164" s="28"/>
      <c r="BB7164" s="28"/>
      <c r="BC7164" s="28"/>
      <c r="BD7164" s="28"/>
      <c r="BE7164" s="28"/>
    </row>
    <row r="7165" spans="3:57" ht="14.25" customHeight="1">
      <c r="C7165" s="46"/>
      <c r="D7165" s="28"/>
      <c r="E7165" s="28"/>
      <c r="F7165" s="28"/>
      <c r="G7165" s="28"/>
      <c r="H7165" s="28"/>
      <c r="I7165" s="28"/>
      <c r="J7165" s="28"/>
      <c r="K7165" s="28"/>
      <c r="L7165" s="28"/>
      <c r="M7165" s="28"/>
      <c r="N7165" s="28"/>
      <c r="O7165" s="28"/>
      <c r="P7165" s="60"/>
      <c r="Q7165" s="60"/>
      <c r="R7165" s="60"/>
      <c r="S7165" s="60"/>
      <c r="T7165" s="60"/>
      <c r="U7165" s="60"/>
      <c r="V7165" s="46"/>
      <c r="W7165" s="28"/>
      <c r="X7165" s="28"/>
      <c r="Y7165" s="28"/>
      <c r="AA7165" s="77"/>
      <c r="AB7165" s="28"/>
      <c r="AC7165" s="28"/>
      <c r="AD7165" s="28"/>
      <c r="AE7165" s="28"/>
      <c r="AF7165" s="28"/>
      <c r="AG7165" s="28"/>
      <c r="AH7165" s="28"/>
      <c r="AI7165" s="28"/>
      <c r="AJ7165" s="28"/>
      <c r="AK7165" s="28"/>
      <c r="AL7165" s="28"/>
      <c r="AM7165" s="28"/>
      <c r="AN7165" s="28"/>
      <c r="AO7165" s="28"/>
      <c r="AP7165" s="28"/>
      <c r="AQ7165" s="28"/>
      <c r="AR7165" s="28"/>
      <c r="AS7165" s="28"/>
      <c r="AT7165" s="96"/>
      <c r="AU7165" s="28"/>
      <c r="AV7165" s="28"/>
      <c r="AW7165" s="28"/>
      <c r="AX7165" s="28"/>
      <c r="AY7165" s="28"/>
      <c r="AZ7165" s="28"/>
      <c r="BA7165" s="28"/>
      <c r="BB7165" s="28"/>
      <c r="BC7165" s="28"/>
      <c r="BD7165" s="28"/>
      <c r="BE7165" s="28"/>
    </row>
    <row r="7166" spans="3:57" ht="14.25" customHeight="1">
      <c r="C7166" s="46"/>
      <c r="D7166" s="28"/>
      <c r="E7166" s="28"/>
      <c r="F7166" s="28"/>
      <c r="G7166" s="28"/>
      <c r="H7166" s="28"/>
      <c r="I7166" s="28"/>
      <c r="J7166" s="28"/>
      <c r="K7166" s="28"/>
      <c r="L7166" s="28"/>
      <c r="M7166" s="28"/>
      <c r="N7166" s="28"/>
      <c r="O7166" s="28"/>
      <c r="P7166" s="60"/>
      <c r="Q7166" s="60"/>
      <c r="R7166" s="60"/>
      <c r="S7166" s="60"/>
      <c r="T7166" s="60"/>
      <c r="U7166" s="60"/>
      <c r="V7166" s="46"/>
      <c r="W7166" s="28"/>
      <c r="X7166" s="28"/>
      <c r="Y7166" s="28"/>
      <c r="AA7166" s="77"/>
      <c r="AB7166" s="28"/>
      <c r="AC7166" s="28"/>
      <c r="AD7166" s="28"/>
      <c r="AE7166" s="28"/>
      <c r="AF7166" s="28"/>
      <c r="AG7166" s="28"/>
      <c r="AH7166" s="28"/>
      <c r="AI7166" s="28"/>
      <c r="AJ7166" s="28"/>
      <c r="AK7166" s="28"/>
      <c r="AL7166" s="28"/>
      <c r="AM7166" s="28"/>
      <c r="AN7166" s="28"/>
      <c r="AO7166" s="28"/>
      <c r="AP7166" s="28"/>
      <c r="AQ7166" s="28"/>
      <c r="AR7166" s="28"/>
      <c r="AS7166" s="28"/>
      <c r="AT7166" s="96"/>
      <c r="AU7166" s="28"/>
      <c r="AV7166" s="28"/>
      <c r="AW7166" s="28"/>
      <c r="AX7166" s="28"/>
      <c r="AY7166" s="28"/>
      <c r="AZ7166" s="28"/>
      <c r="BA7166" s="28"/>
      <c r="BB7166" s="28"/>
      <c r="BC7166" s="28"/>
      <c r="BD7166" s="28"/>
      <c r="BE7166" s="28"/>
    </row>
    <row r="7167" spans="3:57" ht="14.25" customHeight="1">
      <c r="C7167" s="46"/>
      <c r="D7167" s="28"/>
      <c r="E7167" s="28"/>
      <c r="F7167" s="28"/>
      <c r="G7167" s="28"/>
      <c r="H7167" s="28"/>
      <c r="I7167" s="28"/>
      <c r="J7167" s="28"/>
      <c r="K7167" s="28"/>
      <c r="L7167" s="28"/>
      <c r="M7167" s="28"/>
      <c r="N7167" s="28"/>
      <c r="O7167" s="28"/>
      <c r="P7167" s="60"/>
      <c r="Q7167" s="60"/>
      <c r="R7167" s="60"/>
      <c r="S7167" s="60"/>
      <c r="T7167" s="60"/>
      <c r="U7167" s="60"/>
      <c r="V7167" s="46"/>
      <c r="W7167" s="28"/>
      <c r="X7167" s="28"/>
      <c r="Y7167" s="28"/>
      <c r="AA7167" s="77"/>
      <c r="AB7167" s="28"/>
      <c r="AC7167" s="28"/>
      <c r="AD7167" s="28"/>
      <c r="AE7167" s="28"/>
      <c r="AF7167" s="28"/>
      <c r="AG7167" s="28"/>
      <c r="AH7167" s="28"/>
      <c r="AI7167" s="28"/>
      <c r="AJ7167" s="28"/>
      <c r="AK7167" s="28"/>
      <c r="AL7167" s="28"/>
      <c r="AM7167" s="28"/>
      <c r="AN7167" s="28"/>
      <c r="AO7167" s="28"/>
      <c r="AP7167" s="28"/>
      <c r="AQ7167" s="28"/>
      <c r="AR7167" s="28"/>
      <c r="AS7167" s="28"/>
      <c r="AT7167" s="96"/>
      <c r="AU7167" s="28"/>
      <c r="AV7167" s="28"/>
      <c r="AW7167" s="28"/>
      <c r="AX7167" s="28"/>
      <c r="AY7167" s="28"/>
      <c r="AZ7167" s="28"/>
      <c r="BA7167" s="28"/>
      <c r="BB7167" s="28"/>
      <c r="BC7167" s="28"/>
      <c r="BD7167" s="28"/>
      <c r="BE7167" s="28"/>
    </row>
    <row r="7168" spans="3:57" ht="14.25" customHeight="1">
      <c r="C7168" s="46"/>
      <c r="D7168" s="28"/>
      <c r="E7168" s="28"/>
      <c r="F7168" s="28"/>
      <c r="G7168" s="28"/>
      <c r="H7168" s="28"/>
      <c r="I7168" s="28"/>
      <c r="J7168" s="28"/>
      <c r="K7168" s="28"/>
      <c r="L7168" s="28"/>
      <c r="M7168" s="28"/>
      <c r="N7168" s="28"/>
      <c r="O7168" s="28"/>
      <c r="P7168" s="60"/>
      <c r="Q7168" s="60"/>
      <c r="R7168" s="60"/>
      <c r="S7168" s="60"/>
      <c r="T7168" s="60"/>
      <c r="U7168" s="60"/>
      <c r="V7168" s="46"/>
      <c r="W7168" s="28"/>
      <c r="X7168" s="28"/>
      <c r="Y7168" s="28"/>
      <c r="AA7168" s="77"/>
      <c r="AB7168" s="28"/>
      <c r="AC7168" s="28"/>
      <c r="AD7168" s="28"/>
      <c r="AE7168" s="28"/>
      <c r="AF7168" s="28"/>
      <c r="AG7168" s="28"/>
      <c r="AH7168" s="28"/>
      <c r="AI7168" s="28"/>
      <c r="AJ7168" s="28"/>
      <c r="AK7168" s="28"/>
      <c r="AL7168" s="28"/>
      <c r="AM7168" s="28"/>
      <c r="AN7168" s="28"/>
      <c r="AO7168" s="28"/>
      <c r="AP7168" s="28"/>
      <c r="AQ7168" s="28"/>
      <c r="AR7168" s="28"/>
      <c r="AS7168" s="28"/>
      <c r="AT7168" s="96"/>
      <c r="AU7168" s="28"/>
      <c r="AV7168" s="28"/>
      <c r="AW7168" s="28"/>
      <c r="AX7168" s="28"/>
      <c r="AY7168" s="28"/>
      <c r="AZ7168" s="28"/>
      <c r="BA7168" s="28"/>
      <c r="BB7168" s="28"/>
      <c r="BC7168" s="28"/>
      <c r="BD7168" s="28"/>
      <c r="BE7168" s="28"/>
    </row>
    <row r="7169" spans="3:57" ht="14.25" customHeight="1">
      <c r="C7169" s="46"/>
      <c r="D7169" s="28"/>
      <c r="E7169" s="28"/>
      <c r="F7169" s="28"/>
      <c r="G7169" s="28"/>
      <c r="H7169" s="28"/>
      <c r="I7169" s="28"/>
      <c r="J7169" s="28"/>
      <c r="K7169" s="28"/>
      <c r="L7169" s="28"/>
      <c r="M7169" s="28"/>
      <c r="N7169" s="28"/>
      <c r="O7169" s="28"/>
      <c r="P7169" s="60"/>
      <c r="Q7169" s="60"/>
      <c r="R7169" s="60"/>
      <c r="S7169" s="60"/>
      <c r="T7169" s="60"/>
      <c r="U7169" s="60"/>
      <c r="V7169" s="46"/>
      <c r="W7169" s="28"/>
      <c r="X7169" s="28"/>
      <c r="Y7169" s="28"/>
      <c r="AA7169" s="77"/>
      <c r="AB7169" s="28"/>
      <c r="AC7169" s="28"/>
      <c r="AD7169" s="28"/>
      <c r="AE7169" s="28"/>
      <c r="AF7169" s="28"/>
      <c r="AG7169" s="28"/>
      <c r="AH7169" s="28"/>
      <c r="AI7169" s="28"/>
      <c r="AJ7169" s="28"/>
      <c r="AK7169" s="28"/>
      <c r="AL7169" s="28"/>
      <c r="AM7169" s="28"/>
      <c r="AN7169" s="28"/>
      <c r="AO7169" s="28"/>
      <c r="AP7169" s="28"/>
      <c r="AQ7169" s="28"/>
      <c r="AR7169" s="28"/>
      <c r="AS7169" s="28"/>
      <c r="AT7169" s="96"/>
      <c r="AU7169" s="28"/>
      <c r="AV7169" s="28"/>
      <c r="AW7169" s="28"/>
      <c r="AX7169" s="28"/>
      <c r="AY7169" s="28"/>
      <c r="AZ7169" s="28"/>
      <c r="BA7169" s="28"/>
      <c r="BB7169" s="28"/>
      <c r="BC7169" s="28"/>
      <c r="BD7169" s="28"/>
      <c r="BE7169" s="28"/>
    </row>
    <row r="7170" spans="3:57" ht="14.25" customHeight="1">
      <c r="C7170" s="46"/>
      <c r="D7170" s="28"/>
      <c r="E7170" s="28"/>
      <c r="F7170" s="28"/>
      <c r="G7170" s="28"/>
      <c r="H7170" s="28"/>
      <c r="I7170" s="28"/>
      <c r="J7170" s="28"/>
      <c r="K7170" s="28"/>
      <c r="L7170" s="28"/>
      <c r="M7170" s="28"/>
      <c r="N7170" s="28"/>
      <c r="O7170" s="28"/>
      <c r="P7170" s="60"/>
      <c r="Q7170" s="60"/>
      <c r="R7170" s="60"/>
      <c r="S7170" s="60"/>
      <c r="T7170" s="60"/>
      <c r="U7170" s="60"/>
      <c r="V7170" s="46"/>
      <c r="W7170" s="28"/>
      <c r="X7170" s="28"/>
      <c r="Y7170" s="28"/>
      <c r="AA7170" s="77"/>
      <c r="AB7170" s="28"/>
      <c r="AC7170" s="28"/>
      <c r="AD7170" s="28"/>
      <c r="AE7170" s="28"/>
      <c r="AF7170" s="28"/>
      <c r="AG7170" s="28"/>
      <c r="AH7170" s="28"/>
      <c r="AI7170" s="28"/>
      <c r="AJ7170" s="28"/>
      <c r="AK7170" s="28"/>
      <c r="AL7170" s="28"/>
      <c r="AM7170" s="28"/>
      <c r="AN7170" s="28"/>
      <c r="AO7170" s="28"/>
      <c r="AP7170" s="28"/>
      <c r="AQ7170" s="28"/>
      <c r="AR7170" s="28"/>
      <c r="AS7170" s="28"/>
      <c r="AT7170" s="96"/>
      <c r="AU7170" s="28"/>
      <c r="AV7170" s="28"/>
      <c r="AW7170" s="28"/>
      <c r="AX7170" s="28"/>
      <c r="AY7170" s="28"/>
      <c r="AZ7170" s="28"/>
      <c r="BA7170" s="28"/>
      <c r="BB7170" s="28"/>
      <c r="BC7170" s="28"/>
      <c r="BD7170" s="28"/>
      <c r="BE7170" s="28"/>
    </row>
    <row r="7171" spans="3:57" ht="14.25" customHeight="1">
      <c r="C7171" s="46"/>
      <c r="D7171" s="28"/>
      <c r="E7171" s="28"/>
      <c r="F7171" s="28"/>
      <c r="G7171" s="28"/>
      <c r="H7171" s="28"/>
      <c r="I7171" s="28"/>
      <c r="J7171" s="28"/>
      <c r="K7171" s="28"/>
      <c r="L7171" s="28"/>
      <c r="M7171" s="28"/>
      <c r="N7171" s="28"/>
      <c r="O7171" s="28"/>
      <c r="P7171" s="60"/>
      <c r="Q7171" s="60"/>
      <c r="R7171" s="60"/>
      <c r="S7171" s="60"/>
      <c r="T7171" s="60"/>
      <c r="U7171" s="60"/>
      <c r="V7171" s="46"/>
      <c r="W7171" s="28"/>
      <c r="X7171" s="28"/>
      <c r="Y7171" s="28"/>
      <c r="AA7171" s="77"/>
      <c r="AB7171" s="28"/>
      <c r="AC7171" s="28"/>
      <c r="AD7171" s="28"/>
      <c r="AE7171" s="28"/>
      <c r="AF7171" s="28"/>
      <c r="AG7171" s="28"/>
      <c r="AH7171" s="28"/>
      <c r="AI7171" s="28"/>
      <c r="AJ7171" s="28"/>
      <c r="AK7171" s="28"/>
      <c r="AL7171" s="28"/>
      <c r="AM7171" s="28"/>
      <c r="AN7171" s="28"/>
      <c r="AO7171" s="28"/>
      <c r="AP7171" s="28"/>
      <c r="AQ7171" s="28"/>
      <c r="AR7171" s="28"/>
      <c r="AS7171" s="28"/>
      <c r="AT7171" s="96"/>
      <c r="AU7171" s="28"/>
      <c r="AV7171" s="28"/>
      <c r="AW7171" s="28"/>
      <c r="AX7171" s="28"/>
      <c r="AY7171" s="28"/>
      <c r="AZ7171" s="28"/>
      <c r="BA7171" s="28"/>
      <c r="BB7171" s="28"/>
      <c r="BC7171" s="28"/>
      <c r="BD7171" s="28"/>
      <c r="BE7171" s="28"/>
    </row>
    <row r="7172" spans="3:57" ht="14.25" customHeight="1">
      <c r="C7172" s="46"/>
      <c r="D7172" s="28"/>
      <c r="E7172" s="28"/>
      <c r="F7172" s="28"/>
      <c r="G7172" s="28"/>
      <c r="H7172" s="28"/>
      <c r="I7172" s="28"/>
      <c r="J7172" s="28"/>
      <c r="K7172" s="28"/>
      <c r="L7172" s="28"/>
      <c r="M7172" s="28"/>
      <c r="N7172" s="28"/>
      <c r="O7172" s="28"/>
      <c r="P7172" s="60"/>
      <c r="Q7172" s="60"/>
      <c r="R7172" s="60"/>
      <c r="S7172" s="60"/>
      <c r="T7172" s="60"/>
      <c r="U7172" s="60"/>
      <c r="V7172" s="46"/>
      <c r="W7172" s="28"/>
      <c r="X7172" s="28"/>
      <c r="Y7172" s="28"/>
      <c r="AA7172" s="77"/>
      <c r="AB7172" s="28"/>
      <c r="AC7172" s="28"/>
      <c r="AD7172" s="28"/>
      <c r="AE7172" s="28"/>
      <c r="AF7172" s="28"/>
      <c r="AG7172" s="28"/>
      <c r="AH7172" s="28"/>
      <c r="AI7172" s="28"/>
      <c r="AJ7172" s="28"/>
      <c r="AK7172" s="28"/>
      <c r="AL7172" s="28"/>
      <c r="AM7172" s="28"/>
      <c r="AN7172" s="28"/>
      <c r="AO7172" s="28"/>
      <c r="AP7172" s="28"/>
      <c r="AQ7172" s="28"/>
      <c r="AR7172" s="28"/>
      <c r="AS7172" s="28"/>
      <c r="AT7172" s="96"/>
      <c r="AU7172" s="28"/>
      <c r="AV7172" s="28"/>
      <c r="AW7172" s="28"/>
      <c r="AX7172" s="28"/>
      <c r="AY7172" s="28"/>
      <c r="AZ7172" s="28"/>
      <c r="BA7172" s="28"/>
      <c r="BB7172" s="28"/>
      <c r="BC7172" s="28"/>
      <c r="BD7172" s="28"/>
      <c r="BE7172" s="28"/>
    </row>
    <row r="7173" spans="3:57" ht="14.25" customHeight="1">
      <c r="C7173" s="46"/>
      <c r="D7173" s="28"/>
      <c r="E7173" s="28"/>
      <c r="F7173" s="28"/>
      <c r="G7173" s="28"/>
      <c r="H7173" s="28"/>
      <c r="I7173" s="28"/>
      <c r="J7173" s="28"/>
      <c r="K7173" s="28"/>
      <c r="L7173" s="28"/>
      <c r="M7173" s="28"/>
      <c r="N7173" s="28"/>
      <c r="O7173" s="28"/>
      <c r="P7173" s="60"/>
      <c r="Q7173" s="60"/>
      <c r="R7173" s="60"/>
      <c r="S7173" s="60"/>
      <c r="T7173" s="60"/>
      <c r="U7173" s="60"/>
      <c r="V7173" s="46"/>
      <c r="W7173" s="28"/>
      <c r="X7173" s="28"/>
      <c r="Y7173" s="28"/>
      <c r="AA7173" s="77"/>
      <c r="AB7173" s="28"/>
      <c r="AC7173" s="28"/>
      <c r="AD7173" s="28"/>
      <c r="AE7173" s="28"/>
      <c r="AF7173" s="28"/>
      <c r="AG7173" s="28"/>
      <c r="AH7173" s="28"/>
      <c r="AI7173" s="28"/>
      <c r="AJ7173" s="28"/>
      <c r="AK7173" s="28"/>
      <c r="AL7173" s="28"/>
      <c r="AM7173" s="28"/>
      <c r="AN7173" s="28"/>
      <c r="AO7173" s="28"/>
      <c r="AP7173" s="28"/>
      <c r="AQ7173" s="28"/>
      <c r="AR7173" s="28"/>
      <c r="AS7173" s="28"/>
      <c r="AT7173" s="96"/>
      <c r="AU7173" s="28"/>
      <c r="AV7173" s="28"/>
      <c r="AW7173" s="28"/>
      <c r="AX7173" s="28"/>
      <c r="AY7173" s="28"/>
      <c r="AZ7173" s="28"/>
      <c r="BA7173" s="28"/>
      <c r="BB7173" s="28"/>
      <c r="BC7173" s="28"/>
      <c r="BD7173" s="28"/>
      <c r="BE7173" s="28"/>
    </row>
    <row r="7174" spans="3:57" ht="14.25" customHeight="1">
      <c r="C7174" s="46"/>
      <c r="D7174" s="28"/>
      <c r="E7174" s="28"/>
      <c r="F7174" s="28"/>
      <c r="G7174" s="28"/>
      <c r="H7174" s="28"/>
      <c r="I7174" s="28"/>
      <c r="J7174" s="28"/>
      <c r="K7174" s="28"/>
      <c r="L7174" s="28"/>
      <c r="M7174" s="28"/>
      <c r="N7174" s="28"/>
      <c r="O7174" s="28"/>
      <c r="P7174" s="60"/>
      <c r="Q7174" s="60"/>
      <c r="R7174" s="60"/>
      <c r="S7174" s="60"/>
      <c r="T7174" s="60"/>
      <c r="U7174" s="60"/>
      <c r="V7174" s="46"/>
      <c r="W7174" s="28"/>
      <c r="X7174" s="28"/>
      <c r="Y7174" s="28"/>
      <c r="AA7174" s="77"/>
      <c r="AB7174" s="28"/>
      <c r="AC7174" s="28"/>
      <c r="AD7174" s="28"/>
      <c r="AE7174" s="28"/>
      <c r="AF7174" s="28"/>
      <c r="AG7174" s="28"/>
      <c r="AH7174" s="28"/>
      <c r="AI7174" s="28"/>
      <c r="AJ7174" s="28"/>
      <c r="AK7174" s="28"/>
      <c r="AL7174" s="28"/>
      <c r="AM7174" s="28"/>
      <c r="AN7174" s="28"/>
      <c r="AO7174" s="28"/>
      <c r="AP7174" s="28"/>
      <c r="AQ7174" s="28"/>
      <c r="AR7174" s="28"/>
      <c r="AS7174" s="28"/>
      <c r="AT7174" s="96"/>
      <c r="AU7174" s="28"/>
      <c r="AV7174" s="28"/>
      <c r="AW7174" s="28"/>
      <c r="AX7174" s="28"/>
      <c r="AY7174" s="28"/>
      <c r="AZ7174" s="28"/>
      <c r="BA7174" s="28"/>
      <c r="BB7174" s="28"/>
      <c r="BC7174" s="28"/>
      <c r="BD7174" s="28"/>
      <c r="BE7174" s="28"/>
    </row>
    <row r="7175" spans="3:57" ht="14.25" customHeight="1">
      <c r="C7175" s="46"/>
      <c r="D7175" s="28"/>
      <c r="E7175" s="28"/>
      <c r="F7175" s="28"/>
      <c r="G7175" s="28"/>
      <c r="H7175" s="28"/>
      <c r="I7175" s="28"/>
      <c r="J7175" s="28"/>
      <c r="K7175" s="28"/>
      <c r="L7175" s="28"/>
      <c r="M7175" s="28"/>
      <c r="N7175" s="28"/>
      <c r="O7175" s="28"/>
      <c r="P7175" s="60"/>
      <c r="Q7175" s="60"/>
      <c r="R7175" s="60"/>
      <c r="S7175" s="60"/>
      <c r="T7175" s="60"/>
      <c r="U7175" s="60"/>
      <c r="V7175" s="46"/>
      <c r="W7175" s="28"/>
      <c r="X7175" s="28"/>
      <c r="Y7175" s="28"/>
      <c r="AA7175" s="77"/>
      <c r="AB7175" s="28"/>
      <c r="AC7175" s="28"/>
      <c r="AD7175" s="28"/>
      <c r="AE7175" s="28"/>
      <c r="AF7175" s="28"/>
      <c r="AG7175" s="28"/>
      <c r="AH7175" s="28"/>
      <c r="AI7175" s="28"/>
      <c r="AJ7175" s="28"/>
      <c r="AK7175" s="28"/>
      <c r="AL7175" s="28"/>
      <c r="AM7175" s="28"/>
      <c r="AN7175" s="28"/>
      <c r="AO7175" s="28"/>
      <c r="AP7175" s="28"/>
      <c r="AQ7175" s="28"/>
      <c r="AR7175" s="28"/>
      <c r="AS7175" s="28"/>
      <c r="AT7175" s="96"/>
      <c r="AU7175" s="28"/>
      <c r="AV7175" s="28"/>
      <c r="AW7175" s="28"/>
      <c r="AX7175" s="28"/>
      <c r="AY7175" s="28"/>
      <c r="AZ7175" s="28"/>
      <c r="BA7175" s="28"/>
      <c r="BB7175" s="28"/>
      <c r="BC7175" s="28"/>
      <c r="BD7175" s="28"/>
      <c r="BE7175" s="28"/>
    </row>
    <row r="7176" spans="3:57" ht="14.25" customHeight="1">
      <c r="C7176" s="46"/>
      <c r="D7176" s="28"/>
      <c r="E7176" s="28"/>
      <c r="F7176" s="28"/>
      <c r="G7176" s="28"/>
      <c r="H7176" s="28"/>
      <c r="I7176" s="28"/>
      <c r="J7176" s="28"/>
      <c r="K7176" s="28"/>
      <c r="L7176" s="28"/>
      <c r="M7176" s="28"/>
      <c r="N7176" s="28"/>
      <c r="O7176" s="28"/>
      <c r="P7176" s="60"/>
      <c r="Q7176" s="60"/>
      <c r="R7176" s="60"/>
      <c r="S7176" s="60"/>
      <c r="T7176" s="60"/>
      <c r="U7176" s="60"/>
      <c r="V7176" s="46"/>
      <c r="W7176" s="28"/>
      <c r="X7176" s="28"/>
      <c r="Y7176" s="28"/>
      <c r="AA7176" s="77"/>
      <c r="AB7176" s="28"/>
      <c r="AC7176" s="28"/>
      <c r="AD7176" s="28"/>
      <c r="AE7176" s="28"/>
      <c r="AF7176" s="28"/>
      <c r="AG7176" s="28"/>
      <c r="AH7176" s="28"/>
      <c r="AI7176" s="28"/>
      <c r="AJ7176" s="28"/>
      <c r="AK7176" s="28"/>
      <c r="AL7176" s="28"/>
      <c r="AM7176" s="28"/>
      <c r="AN7176" s="28"/>
      <c r="AO7176" s="28"/>
      <c r="AP7176" s="28"/>
      <c r="AQ7176" s="28"/>
      <c r="AR7176" s="28"/>
      <c r="AS7176" s="28"/>
      <c r="AT7176" s="96"/>
      <c r="AU7176" s="28"/>
      <c r="AV7176" s="28"/>
      <c r="AW7176" s="28"/>
      <c r="AX7176" s="28"/>
      <c r="AY7176" s="28"/>
      <c r="AZ7176" s="28"/>
      <c r="BA7176" s="28"/>
      <c r="BB7176" s="28"/>
      <c r="BC7176" s="28"/>
      <c r="BD7176" s="28"/>
      <c r="BE7176" s="28"/>
    </row>
    <row r="7177" spans="3:57" ht="14.25" customHeight="1">
      <c r="C7177" s="46"/>
      <c r="D7177" s="28"/>
      <c r="E7177" s="28"/>
      <c r="F7177" s="28"/>
      <c r="G7177" s="28"/>
      <c r="H7177" s="28"/>
      <c r="I7177" s="28"/>
      <c r="J7177" s="28"/>
      <c r="K7177" s="28"/>
      <c r="L7177" s="28"/>
      <c r="M7177" s="28"/>
      <c r="N7177" s="28"/>
      <c r="O7177" s="28"/>
      <c r="P7177" s="60"/>
      <c r="Q7177" s="60"/>
      <c r="R7177" s="60"/>
      <c r="S7177" s="60"/>
      <c r="T7177" s="60"/>
      <c r="U7177" s="60"/>
      <c r="V7177" s="46"/>
      <c r="W7177" s="28"/>
      <c r="X7177" s="28"/>
      <c r="Y7177" s="28"/>
      <c r="AA7177" s="77"/>
      <c r="AB7177" s="28"/>
      <c r="AC7177" s="28"/>
      <c r="AD7177" s="28"/>
      <c r="AE7177" s="28"/>
      <c r="AF7177" s="28"/>
      <c r="AG7177" s="28"/>
      <c r="AH7177" s="28"/>
      <c r="AI7177" s="28"/>
      <c r="AJ7177" s="28"/>
      <c r="AK7177" s="28"/>
      <c r="AL7177" s="28"/>
      <c r="AM7177" s="28"/>
      <c r="AN7177" s="28"/>
      <c r="AO7177" s="28"/>
      <c r="AP7177" s="28"/>
      <c r="AQ7177" s="28"/>
      <c r="AR7177" s="28"/>
      <c r="AS7177" s="28"/>
      <c r="AT7177" s="96"/>
      <c r="AU7177" s="28"/>
      <c r="AV7177" s="28"/>
      <c r="AW7177" s="28"/>
      <c r="AX7177" s="28"/>
      <c r="AY7177" s="28"/>
      <c r="AZ7177" s="28"/>
      <c r="BA7177" s="28"/>
      <c r="BB7177" s="28"/>
      <c r="BC7177" s="28"/>
      <c r="BD7177" s="28"/>
      <c r="BE7177" s="28"/>
    </row>
    <row r="7178" spans="3:57" ht="14.25" customHeight="1">
      <c r="C7178" s="46"/>
      <c r="D7178" s="28"/>
      <c r="E7178" s="28"/>
      <c r="F7178" s="28"/>
      <c r="G7178" s="28"/>
      <c r="H7178" s="28"/>
      <c r="I7178" s="28"/>
      <c r="J7178" s="28"/>
      <c r="K7178" s="28"/>
      <c r="L7178" s="28"/>
      <c r="M7178" s="28"/>
      <c r="N7178" s="28"/>
      <c r="O7178" s="28"/>
      <c r="P7178" s="60"/>
      <c r="Q7178" s="60"/>
      <c r="R7178" s="60"/>
      <c r="S7178" s="60"/>
      <c r="T7178" s="60"/>
      <c r="U7178" s="60"/>
      <c r="V7178" s="46"/>
      <c r="W7178" s="28"/>
      <c r="X7178" s="28"/>
      <c r="Y7178" s="28"/>
      <c r="AA7178" s="77"/>
      <c r="AB7178" s="28"/>
      <c r="AC7178" s="28"/>
      <c r="AD7178" s="28"/>
      <c r="AE7178" s="28"/>
      <c r="AF7178" s="28"/>
      <c r="AG7178" s="28"/>
      <c r="AH7178" s="28"/>
      <c r="AI7178" s="28"/>
      <c r="AJ7178" s="28"/>
      <c r="AK7178" s="28"/>
      <c r="AL7178" s="28"/>
      <c r="AM7178" s="28"/>
      <c r="AN7178" s="28"/>
      <c r="AO7178" s="28"/>
      <c r="AP7178" s="28"/>
      <c r="AQ7178" s="28"/>
      <c r="AR7178" s="28"/>
      <c r="AS7178" s="28"/>
      <c r="AT7178" s="96"/>
      <c r="AU7178" s="28"/>
      <c r="AV7178" s="28"/>
      <c r="AW7178" s="28"/>
      <c r="AX7178" s="28"/>
      <c r="AY7178" s="28"/>
      <c r="AZ7178" s="28"/>
      <c r="BA7178" s="28"/>
      <c r="BB7178" s="28"/>
      <c r="BC7178" s="28"/>
      <c r="BD7178" s="28"/>
      <c r="BE7178" s="28"/>
    </row>
    <row r="7179" spans="3:57" ht="14.25" customHeight="1">
      <c r="C7179" s="46"/>
      <c r="D7179" s="28"/>
      <c r="E7179" s="28"/>
      <c r="F7179" s="28"/>
      <c r="G7179" s="28"/>
      <c r="H7179" s="28"/>
      <c r="I7179" s="28"/>
      <c r="J7179" s="28"/>
      <c r="K7179" s="28"/>
      <c r="L7179" s="28"/>
      <c r="M7179" s="28"/>
      <c r="N7179" s="28"/>
      <c r="O7179" s="28"/>
      <c r="P7179" s="60"/>
      <c r="Q7179" s="60"/>
      <c r="R7179" s="60"/>
      <c r="S7179" s="60"/>
      <c r="T7179" s="60"/>
      <c r="U7179" s="60"/>
      <c r="V7179" s="46"/>
      <c r="W7179" s="28"/>
      <c r="X7179" s="28"/>
      <c r="Y7179" s="28"/>
      <c r="AA7179" s="77"/>
      <c r="AB7179" s="28"/>
      <c r="AC7179" s="28"/>
      <c r="AD7179" s="28"/>
      <c r="AE7179" s="28"/>
      <c r="AF7179" s="28"/>
      <c r="AG7179" s="28"/>
      <c r="AH7179" s="28"/>
      <c r="AI7179" s="28"/>
      <c r="AJ7179" s="28"/>
      <c r="AK7179" s="28"/>
      <c r="AL7179" s="28"/>
      <c r="AM7179" s="28"/>
      <c r="AN7179" s="28"/>
      <c r="AO7179" s="28"/>
      <c r="AP7179" s="28"/>
      <c r="AQ7179" s="28"/>
      <c r="AR7179" s="28"/>
      <c r="AS7179" s="28"/>
      <c r="AT7179" s="96"/>
      <c r="AU7179" s="28"/>
      <c r="AV7179" s="28"/>
      <c r="AW7179" s="28"/>
      <c r="AX7179" s="28"/>
      <c r="AY7179" s="28"/>
      <c r="AZ7179" s="28"/>
      <c r="BA7179" s="28"/>
      <c r="BB7179" s="28"/>
      <c r="BC7179" s="28"/>
      <c r="BD7179" s="28"/>
      <c r="BE7179" s="28"/>
    </row>
    <row r="7180" spans="3:57" ht="14.25" customHeight="1">
      <c r="C7180" s="46"/>
      <c r="D7180" s="28"/>
      <c r="E7180" s="28"/>
      <c r="F7180" s="28"/>
      <c r="G7180" s="28"/>
      <c r="H7180" s="28"/>
      <c r="I7180" s="28"/>
      <c r="J7180" s="28"/>
      <c r="K7180" s="28"/>
      <c r="L7180" s="28"/>
      <c r="M7180" s="28"/>
      <c r="N7180" s="28"/>
      <c r="O7180" s="28"/>
      <c r="P7180" s="60"/>
      <c r="Q7180" s="60"/>
      <c r="R7180" s="60"/>
      <c r="S7180" s="60"/>
      <c r="T7180" s="60"/>
      <c r="U7180" s="60"/>
      <c r="V7180" s="46"/>
      <c r="W7180" s="28"/>
      <c r="X7180" s="28"/>
      <c r="Y7180" s="28"/>
      <c r="AA7180" s="77"/>
      <c r="AB7180" s="28"/>
      <c r="AC7180" s="28"/>
      <c r="AD7180" s="28"/>
      <c r="AE7180" s="28"/>
      <c r="AF7180" s="28"/>
      <c r="AG7180" s="28"/>
      <c r="AH7180" s="28"/>
      <c r="AI7180" s="28"/>
      <c r="AJ7180" s="28"/>
      <c r="AK7180" s="28"/>
      <c r="AL7180" s="28"/>
      <c r="AM7180" s="28"/>
      <c r="AN7180" s="28"/>
      <c r="AO7180" s="28"/>
      <c r="AP7180" s="28"/>
      <c r="AQ7180" s="28"/>
      <c r="AR7180" s="28"/>
      <c r="AS7180" s="28"/>
      <c r="AT7180" s="96"/>
      <c r="AU7180" s="28"/>
      <c r="AV7180" s="28"/>
      <c r="AW7180" s="28"/>
      <c r="AX7180" s="28"/>
      <c r="AY7180" s="28"/>
      <c r="AZ7180" s="28"/>
      <c r="BA7180" s="28"/>
      <c r="BB7180" s="28"/>
      <c r="BC7180" s="28"/>
      <c r="BD7180" s="28"/>
      <c r="BE7180" s="28"/>
    </row>
    <row r="7181" spans="3:57" ht="14.25" customHeight="1">
      <c r="C7181" s="46"/>
      <c r="D7181" s="28"/>
      <c r="E7181" s="28"/>
      <c r="F7181" s="28"/>
      <c r="G7181" s="28"/>
      <c r="H7181" s="28"/>
      <c r="I7181" s="28"/>
      <c r="J7181" s="28"/>
      <c r="K7181" s="28"/>
      <c r="L7181" s="28"/>
      <c r="M7181" s="28"/>
      <c r="N7181" s="28"/>
      <c r="O7181" s="28"/>
      <c r="P7181" s="60"/>
      <c r="Q7181" s="60"/>
      <c r="R7181" s="60"/>
      <c r="S7181" s="60"/>
      <c r="T7181" s="60"/>
      <c r="U7181" s="60"/>
      <c r="V7181" s="46"/>
      <c r="W7181" s="28"/>
      <c r="X7181" s="28"/>
      <c r="Y7181" s="28"/>
      <c r="AA7181" s="77"/>
      <c r="AB7181" s="28"/>
      <c r="AC7181" s="28"/>
      <c r="AD7181" s="28"/>
      <c r="AE7181" s="28"/>
      <c r="AF7181" s="28"/>
      <c r="AG7181" s="28"/>
      <c r="AH7181" s="28"/>
      <c r="AI7181" s="28"/>
      <c r="AJ7181" s="28"/>
      <c r="AK7181" s="28"/>
      <c r="AL7181" s="28"/>
      <c r="AM7181" s="28"/>
      <c r="AN7181" s="28"/>
      <c r="AO7181" s="28"/>
      <c r="AP7181" s="28"/>
      <c r="AQ7181" s="28"/>
      <c r="AR7181" s="28"/>
      <c r="AS7181" s="28"/>
      <c r="AT7181" s="96"/>
      <c r="AU7181" s="28"/>
      <c r="AV7181" s="28"/>
      <c r="AW7181" s="28"/>
      <c r="AX7181" s="28"/>
      <c r="AY7181" s="28"/>
      <c r="AZ7181" s="28"/>
      <c r="BA7181" s="28"/>
      <c r="BB7181" s="28"/>
      <c r="BC7181" s="28"/>
      <c r="BD7181" s="28"/>
      <c r="BE7181" s="28"/>
    </row>
    <row r="7182" spans="3:57" ht="14.25" customHeight="1">
      <c r="C7182" s="46"/>
      <c r="D7182" s="28"/>
      <c r="E7182" s="28"/>
      <c r="F7182" s="28"/>
      <c r="G7182" s="28"/>
      <c r="H7182" s="28"/>
      <c r="I7182" s="28"/>
      <c r="J7182" s="28"/>
      <c r="K7182" s="28"/>
      <c r="L7182" s="28"/>
      <c r="M7182" s="28"/>
      <c r="N7182" s="28"/>
      <c r="O7182" s="28"/>
      <c r="P7182" s="60"/>
      <c r="Q7182" s="60"/>
      <c r="R7182" s="60"/>
      <c r="S7182" s="60"/>
      <c r="T7182" s="60"/>
      <c r="U7182" s="60"/>
      <c r="V7182" s="46"/>
      <c r="W7182" s="28"/>
      <c r="X7182" s="28"/>
      <c r="Y7182" s="28"/>
      <c r="AA7182" s="77"/>
      <c r="AB7182" s="28"/>
      <c r="AC7182" s="28"/>
      <c r="AD7182" s="28"/>
      <c r="AE7182" s="28"/>
      <c r="AF7182" s="28"/>
      <c r="AG7182" s="28"/>
      <c r="AH7182" s="28"/>
      <c r="AI7182" s="28"/>
      <c r="AJ7182" s="28"/>
      <c r="AK7182" s="28"/>
      <c r="AL7182" s="28"/>
      <c r="AM7182" s="28"/>
      <c r="AN7182" s="28"/>
      <c r="AO7182" s="28"/>
      <c r="AP7182" s="28"/>
      <c r="AQ7182" s="28"/>
      <c r="AR7182" s="28"/>
      <c r="AS7182" s="28"/>
      <c r="AT7182" s="96"/>
      <c r="AU7182" s="28"/>
      <c r="AV7182" s="28"/>
      <c r="AW7182" s="28"/>
      <c r="AX7182" s="28"/>
      <c r="AY7182" s="28"/>
      <c r="AZ7182" s="28"/>
      <c r="BA7182" s="28"/>
      <c r="BB7182" s="28"/>
      <c r="BC7182" s="28"/>
      <c r="BD7182" s="28"/>
      <c r="BE7182" s="28"/>
    </row>
    <row r="7183" spans="3:57" ht="14.25" customHeight="1">
      <c r="C7183" s="46"/>
      <c r="D7183" s="28"/>
      <c r="E7183" s="28"/>
      <c r="F7183" s="28"/>
      <c r="G7183" s="28"/>
      <c r="H7183" s="28"/>
      <c r="I7183" s="28"/>
      <c r="J7183" s="28"/>
      <c r="K7183" s="28"/>
      <c r="L7183" s="28"/>
      <c r="M7183" s="28"/>
      <c r="N7183" s="28"/>
      <c r="O7183" s="28"/>
      <c r="P7183" s="60"/>
      <c r="Q7183" s="60"/>
      <c r="R7183" s="60"/>
      <c r="S7183" s="60"/>
      <c r="T7183" s="60"/>
      <c r="U7183" s="60"/>
      <c r="V7183" s="46"/>
      <c r="W7183" s="28"/>
      <c r="X7183" s="28"/>
      <c r="Y7183" s="28"/>
      <c r="AA7183" s="77"/>
      <c r="AB7183" s="28"/>
      <c r="AC7183" s="28"/>
      <c r="AD7183" s="28"/>
      <c r="AE7183" s="28"/>
      <c r="AF7183" s="28"/>
      <c r="AG7183" s="28"/>
      <c r="AH7183" s="28"/>
      <c r="AI7183" s="28"/>
      <c r="AJ7183" s="28"/>
      <c r="AK7183" s="28"/>
      <c r="AL7183" s="28"/>
      <c r="AM7183" s="28"/>
      <c r="AN7183" s="28"/>
      <c r="AO7183" s="28"/>
      <c r="AP7183" s="28"/>
      <c r="AQ7183" s="28"/>
      <c r="AR7183" s="28"/>
      <c r="AS7183" s="28"/>
      <c r="AT7183" s="96"/>
      <c r="AU7183" s="28"/>
      <c r="AV7183" s="28"/>
      <c r="AW7183" s="28"/>
      <c r="AX7183" s="28"/>
      <c r="AY7183" s="28"/>
      <c r="AZ7183" s="28"/>
      <c r="BA7183" s="28"/>
      <c r="BB7183" s="28"/>
      <c r="BC7183" s="28"/>
      <c r="BD7183" s="28"/>
      <c r="BE7183" s="28"/>
    </row>
    <row r="7184" spans="3:57" ht="14.25" customHeight="1">
      <c r="C7184" s="46"/>
      <c r="D7184" s="28"/>
      <c r="E7184" s="28"/>
      <c r="F7184" s="28"/>
      <c r="G7184" s="28"/>
      <c r="H7184" s="28"/>
      <c r="I7184" s="28"/>
      <c r="J7184" s="28"/>
      <c r="K7184" s="28"/>
      <c r="L7184" s="28"/>
      <c r="M7184" s="28"/>
      <c r="N7184" s="28"/>
      <c r="O7184" s="28"/>
      <c r="P7184" s="60"/>
      <c r="Q7184" s="60"/>
      <c r="R7184" s="60"/>
      <c r="S7184" s="60"/>
      <c r="T7184" s="60"/>
      <c r="U7184" s="60"/>
      <c r="V7184" s="46"/>
      <c r="W7184" s="28"/>
      <c r="X7184" s="28"/>
      <c r="Y7184" s="28"/>
      <c r="AA7184" s="77"/>
      <c r="AB7184" s="28"/>
      <c r="AC7184" s="28"/>
      <c r="AD7184" s="28"/>
      <c r="AE7184" s="28"/>
      <c r="AF7184" s="28"/>
      <c r="AG7184" s="28"/>
      <c r="AH7184" s="28"/>
      <c r="AI7184" s="28"/>
      <c r="AJ7184" s="28"/>
      <c r="AK7184" s="28"/>
      <c r="AL7184" s="28"/>
      <c r="AM7184" s="28"/>
      <c r="AN7184" s="28"/>
      <c r="AO7184" s="28"/>
      <c r="AP7184" s="28"/>
      <c r="AQ7184" s="28"/>
      <c r="AR7184" s="28"/>
      <c r="AS7184" s="28"/>
      <c r="AT7184" s="96"/>
      <c r="AU7184" s="28"/>
      <c r="AV7184" s="28"/>
      <c r="AW7184" s="28"/>
      <c r="AX7184" s="28"/>
      <c r="AY7184" s="28"/>
      <c r="AZ7184" s="28"/>
      <c r="BA7184" s="28"/>
      <c r="BB7184" s="28"/>
      <c r="BC7184" s="28"/>
      <c r="BD7184" s="28"/>
      <c r="BE7184" s="28"/>
    </row>
    <row r="7185" spans="3:57" ht="14.25" customHeight="1">
      <c r="C7185" s="46"/>
      <c r="D7185" s="28"/>
      <c r="E7185" s="28"/>
      <c r="F7185" s="28"/>
      <c r="G7185" s="28"/>
      <c r="H7185" s="28"/>
      <c r="I7185" s="28"/>
      <c r="J7185" s="28"/>
      <c r="K7185" s="28"/>
      <c r="L7185" s="28"/>
      <c r="M7185" s="28"/>
      <c r="N7185" s="28"/>
      <c r="O7185" s="28"/>
      <c r="P7185" s="60"/>
      <c r="Q7185" s="60"/>
      <c r="R7185" s="60"/>
      <c r="S7185" s="60"/>
      <c r="T7185" s="60"/>
      <c r="U7185" s="60"/>
      <c r="V7185" s="46"/>
      <c r="W7185" s="28"/>
      <c r="X7185" s="28"/>
      <c r="Y7185" s="28"/>
      <c r="AA7185" s="77"/>
      <c r="AB7185" s="28"/>
      <c r="AC7185" s="28"/>
      <c r="AD7185" s="28"/>
      <c r="AE7185" s="28"/>
      <c r="AF7185" s="28"/>
      <c r="AG7185" s="28"/>
      <c r="AH7185" s="28"/>
      <c r="AI7185" s="28"/>
      <c r="AJ7185" s="28"/>
      <c r="AK7185" s="28"/>
      <c r="AL7185" s="28"/>
      <c r="AM7185" s="28"/>
      <c r="AN7185" s="28"/>
      <c r="AO7185" s="28"/>
      <c r="AP7185" s="28"/>
      <c r="AQ7185" s="28"/>
      <c r="AR7185" s="28"/>
      <c r="AS7185" s="28"/>
      <c r="AT7185" s="96"/>
      <c r="AU7185" s="28"/>
      <c r="AV7185" s="28"/>
      <c r="AW7185" s="28"/>
      <c r="AX7185" s="28"/>
      <c r="AY7185" s="28"/>
      <c r="AZ7185" s="28"/>
      <c r="BA7185" s="28"/>
      <c r="BB7185" s="28"/>
      <c r="BC7185" s="28"/>
      <c r="BD7185" s="28"/>
      <c r="BE7185" s="28"/>
    </row>
    <row r="7186" spans="3:57" ht="14.25" customHeight="1">
      <c r="C7186" s="46"/>
      <c r="D7186" s="28"/>
      <c r="E7186" s="28"/>
      <c r="F7186" s="28"/>
      <c r="G7186" s="28"/>
      <c r="H7186" s="28"/>
      <c r="I7186" s="28"/>
      <c r="J7186" s="28"/>
      <c r="K7186" s="28"/>
      <c r="L7186" s="28"/>
      <c r="M7186" s="28"/>
      <c r="N7186" s="28"/>
      <c r="O7186" s="28"/>
      <c r="P7186" s="60"/>
      <c r="Q7186" s="60"/>
      <c r="R7186" s="60"/>
      <c r="S7186" s="60"/>
      <c r="T7186" s="60"/>
      <c r="U7186" s="60"/>
      <c r="V7186" s="46"/>
      <c r="W7186" s="28"/>
      <c r="X7186" s="28"/>
      <c r="Y7186" s="28"/>
      <c r="AA7186" s="77"/>
      <c r="AB7186" s="28"/>
      <c r="AC7186" s="28"/>
      <c r="AD7186" s="28"/>
      <c r="AE7186" s="28"/>
      <c r="AF7186" s="28"/>
      <c r="AG7186" s="28"/>
      <c r="AH7186" s="28"/>
      <c r="AI7186" s="28"/>
      <c r="AJ7186" s="28"/>
      <c r="AK7186" s="28"/>
      <c r="AL7186" s="28"/>
      <c r="AM7186" s="28"/>
      <c r="AN7186" s="28"/>
      <c r="AO7186" s="28"/>
      <c r="AP7186" s="28"/>
      <c r="AQ7186" s="28"/>
      <c r="AR7186" s="28"/>
      <c r="AS7186" s="28"/>
      <c r="AT7186" s="96"/>
      <c r="AU7186" s="28"/>
      <c r="AV7186" s="28"/>
      <c r="AW7186" s="28"/>
      <c r="AX7186" s="28"/>
      <c r="AY7186" s="28"/>
      <c r="AZ7186" s="28"/>
      <c r="BA7186" s="28"/>
      <c r="BB7186" s="28"/>
      <c r="BC7186" s="28"/>
      <c r="BD7186" s="28"/>
      <c r="BE7186" s="28"/>
    </row>
    <row r="7187" spans="3:57" ht="14.25" customHeight="1">
      <c r="C7187" s="46"/>
      <c r="D7187" s="28"/>
      <c r="E7187" s="28"/>
      <c r="F7187" s="28"/>
      <c r="G7187" s="28"/>
      <c r="H7187" s="28"/>
      <c r="I7187" s="28"/>
      <c r="J7187" s="28"/>
      <c r="K7187" s="28"/>
      <c r="L7187" s="28"/>
      <c r="M7187" s="28"/>
      <c r="N7187" s="28"/>
      <c r="O7187" s="28"/>
      <c r="P7187" s="60"/>
      <c r="Q7187" s="60"/>
      <c r="R7187" s="60"/>
      <c r="S7187" s="60"/>
      <c r="T7187" s="60"/>
      <c r="U7187" s="60"/>
      <c r="V7187" s="46"/>
      <c r="W7187" s="28"/>
      <c r="X7187" s="28"/>
      <c r="Y7187" s="28"/>
      <c r="AA7187" s="77"/>
      <c r="AB7187" s="28"/>
      <c r="AC7187" s="28"/>
      <c r="AD7187" s="28"/>
      <c r="AE7187" s="28"/>
      <c r="AF7187" s="28"/>
      <c r="AG7187" s="28"/>
      <c r="AH7187" s="28"/>
      <c r="AI7187" s="28"/>
      <c r="AJ7187" s="28"/>
      <c r="AK7187" s="28"/>
      <c r="AL7187" s="28"/>
      <c r="AM7187" s="28"/>
      <c r="AN7187" s="28"/>
      <c r="AO7187" s="28"/>
      <c r="AP7187" s="28"/>
      <c r="AQ7187" s="28"/>
      <c r="AR7187" s="28"/>
      <c r="AS7187" s="28"/>
      <c r="AT7187" s="96"/>
      <c r="AU7187" s="28"/>
      <c r="AV7187" s="28"/>
      <c r="AW7187" s="28"/>
      <c r="AX7187" s="28"/>
      <c r="AY7187" s="28"/>
      <c r="AZ7187" s="28"/>
      <c r="BA7187" s="28"/>
      <c r="BB7187" s="28"/>
      <c r="BC7187" s="28"/>
      <c r="BD7187" s="28"/>
      <c r="BE7187" s="28"/>
    </row>
    <row r="7188" spans="3:57" ht="14.25" customHeight="1">
      <c r="C7188" s="46"/>
      <c r="D7188" s="28"/>
      <c r="E7188" s="28"/>
      <c r="F7188" s="28"/>
      <c r="G7188" s="28"/>
      <c r="H7188" s="28"/>
      <c r="I7188" s="28"/>
      <c r="J7188" s="28"/>
      <c r="K7188" s="28"/>
      <c r="L7188" s="28"/>
      <c r="M7188" s="28"/>
      <c r="N7188" s="28"/>
      <c r="O7188" s="28"/>
      <c r="P7188" s="60"/>
      <c r="Q7188" s="60"/>
      <c r="R7188" s="60"/>
      <c r="S7188" s="60"/>
      <c r="T7188" s="60"/>
      <c r="U7188" s="60"/>
      <c r="V7188" s="46"/>
      <c r="W7188" s="28"/>
      <c r="X7188" s="28"/>
      <c r="Y7188" s="28"/>
      <c r="AA7188" s="77"/>
      <c r="AB7188" s="28"/>
      <c r="AC7188" s="28"/>
      <c r="AD7188" s="28"/>
      <c r="AE7188" s="28"/>
      <c r="AF7188" s="28"/>
      <c r="AG7188" s="28"/>
      <c r="AH7188" s="28"/>
      <c r="AI7188" s="28"/>
      <c r="AJ7188" s="28"/>
      <c r="AK7188" s="28"/>
      <c r="AL7188" s="28"/>
      <c r="AM7188" s="28"/>
      <c r="AN7188" s="28"/>
      <c r="AO7188" s="28"/>
      <c r="AP7188" s="28"/>
      <c r="AQ7188" s="28"/>
      <c r="AR7188" s="28"/>
      <c r="AS7188" s="28"/>
      <c r="AT7188" s="96"/>
      <c r="AU7188" s="28"/>
      <c r="AV7188" s="28"/>
      <c r="AW7188" s="28"/>
      <c r="AX7188" s="28"/>
      <c r="AY7188" s="28"/>
      <c r="AZ7188" s="28"/>
      <c r="BA7188" s="28"/>
      <c r="BB7188" s="28"/>
      <c r="BC7188" s="28"/>
      <c r="BD7188" s="28"/>
      <c r="BE7188" s="28"/>
    </row>
    <row r="7189" spans="3:57" ht="14.25" customHeight="1">
      <c r="C7189" s="46"/>
      <c r="D7189" s="28"/>
      <c r="E7189" s="28"/>
      <c r="F7189" s="28"/>
      <c r="G7189" s="28"/>
      <c r="H7189" s="28"/>
      <c r="I7189" s="28"/>
      <c r="J7189" s="28"/>
      <c r="K7189" s="28"/>
      <c r="L7189" s="28"/>
      <c r="M7189" s="28"/>
      <c r="N7189" s="28"/>
      <c r="O7189" s="28"/>
      <c r="P7189" s="60"/>
      <c r="Q7189" s="60"/>
      <c r="R7189" s="60"/>
      <c r="S7189" s="60"/>
      <c r="T7189" s="60"/>
      <c r="U7189" s="60"/>
      <c r="V7189" s="46"/>
      <c r="W7189" s="28"/>
      <c r="X7189" s="28"/>
      <c r="Y7189" s="28"/>
      <c r="AA7189" s="77"/>
      <c r="AB7189" s="28"/>
      <c r="AC7189" s="28"/>
      <c r="AD7189" s="28"/>
      <c r="AE7189" s="28"/>
      <c r="AF7189" s="28"/>
      <c r="AG7189" s="28"/>
      <c r="AH7189" s="28"/>
      <c r="AI7189" s="28"/>
      <c r="AJ7189" s="28"/>
      <c r="AK7189" s="28"/>
      <c r="AL7189" s="28"/>
      <c r="AM7189" s="28"/>
      <c r="AN7189" s="28"/>
      <c r="AO7189" s="28"/>
      <c r="AP7189" s="28"/>
      <c r="AQ7189" s="28"/>
      <c r="AR7189" s="28"/>
      <c r="AS7189" s="28"/>
      <c r="AT7189" s="96"/>
      <c r="AU7189" s="28"/>
      <c r="AV7189" s="28"/>
      <c r="AW7189" s="28"/>
      <c r="AX7189" s="28"/>
      <c r="AY7189" s="28"/>
      <c r="AZ7189" s="28"/>
      <c r="BA7189" s="28"/>
      <c r="BB7189" s="28"/>
      <c r="BC7189" s="28"/>
      <c r="BD7189" s="28"/>
      <c r="BE7189" s="28"/>
    </row>
    <row r="7190" spans="3:57" ht="14.25" customHeight="1">
      <c r="C7190" s="46"/>
      <c r="D7190" s="28"/>
      <c r="E7190" s="28"/>
      <c r="F7190" s="28"/>
      <c r="G7190" s="28"/>
      <c r="H7190" s="28"/>
      <c r="I7190" s="28"/>
      <c r="J7190" s="28"/>
      <c r="K7190" s="28"/>
      <c r="L7190" s="28"/>
      <c r="M7190" s="28"/>
      <c r="N7190" s="28"/>
      <c r="O7190" s="28"/>
      <c r="P7190" s="60"/>
      <c r="Q7190" s="60"/>
      <c r="R7190" s="60"/>
      <c r="S7190" s="60"/>
      <c r="T7190" s="60"/>
      <c r="U7190" s="60"/>
      <c r="V7190" s="46"/>
      <c r="W7190" s="28"/>
      <c r="X7190" s="28"/>
      <c r="Y7190" s="28"/>
      <c r="AA7190" s="77"/>
      <c r="AB7190" s="28"/>
      <c r="AC7190" s="28"/>
      <c r="AD7190" s="28"/>
      <c r="AE7190" s="28"/>
      <c r="AF7190" s="28"/>
      <c r="AG7190" s="28"/>
      <c r="AH7190" s="28"/>
      <c r="AI7190" s="28"/>
      <c r="AJ7190" s="28"/>
      <c r="AK7190" s="28"/>
      <c r="AL7190" s="28"/>
      <c r="AM7190" s="28"/>
      <c r="AN7190" s="28"/>
      <c r="AO7190" s="28"/>
      <c r="AP7190" s="28"/>
      <c r="AQ7190" s="28"/>
      <c r="AR7190" s="28"/>
      <c r="AS7190" s="28"/>
      <c r="AT7190" s="96"/>
      <c r="AU7190" s="28"/>
      <c r="AV7190" s="28"/>
      <c r="AW7190" s="28"/>
      <c r="AX7190" s="28"/>
      <c r="AY7190" s="28"/>
      <c r="AZ7190" s="28"/>
      <c r="BA7190" s="28"/>
      <c r="BB7190" s="28"/>
      <c r="BC7190" s="28"/>
      <c r="BD7190" s="28"/>
      <c r="BE7190" s="28"/>
    </row>
    <row r="7191" spans="3:57" ht="14.25" customHeight="1">
      <c r="C7191" s="46"/>
      <c r="D7191" s="28"/>
      <c r="E7191" s="28"/>
      <c r="F7191" s="28"/>
      <c r="G7191" s="28"/>
      <c r="H7191" s="28"/>
      <c r="I7191" s="28"/>
      <c r="J7191" s="28"/>
      <c r="K7191" s="28"/>
      <c r="L7191" s="28"/>
      <c r="M7191" s="28"/>
      <c r="N7191" s="28"/>
      <c r="O7191" s="28"/>
      <c r="P7191" s="60"/>
      <c r="Q7191" s="60"/>
      <c r="R7191" s="60"/>
      <c r="S7191" s="60"/>
      <c r="T7191" s="60"/>
      <c r="U7191" s="60"/>
      <c r="V7191" s="46"/>
      <c r="W7191" s="28"/>
      <c r="X7191" s="28"/>
      <c r="Y7191" s="28"/>
      <c r="AA7191" s="77"/>
      <c r="AB7191" s="28"/>
      <c r="AC7191" s="28"/>
      <c r="AD7191" s="28"/>
      <c r="AE7191" s="28"/>
      <c r="AF7191" s="28"/>
      <c r="AG7191" s="28"/>
      <c r="AH7191" s="28"/>
      <c r="AI7191" s="28"/>
      <c r="AJ7191" s="28"/>
      <c r="AK7191" s="28"/>
      <c r="AL7191" s="28"/>
      <c r="AM7191" s="28"/>
      <c r="AN7191" s="28"/>
      <c r="AO7191" s="28"/>
      <c r="AP7191" s="28"/>
      <c r="AQ7191" s="28"/>
      <c r="AR7191" s="28"/>
      <c r="AS7191" s="28"/>
      <c r="AT7191" s="96"/>
      <c r="AU7191" s="28"/>
      <c r="AV7191" s="28"/>
      <c r="AW7191" s="28"/>
      <c r="AX7191" s="28"/>
      <c r="AY7191" s="28"/>
      <c r="AZ7191" s="28"/>
      <c r="BA7191" s="28"/>
      <c r="BB7191" s="28"/>
      <c r="BC7191" s="28"/>
      <c r="BD7191" s="28"/>
      <c r="BE7191" s="28"/>
    </row>
    <row r="7192" spans="3:57" ht="14.25" customHeight="1">
      <c r="C7192" s="46"/>
      <c r="D7192" s="28"/>
      <c r="E7192" s="28"/>
      <c r="F7192" s="28"/>
      <c r="G7192" s="28"/>
      <c r="H7192" s="28"/>
      <c r="I7192" s="28"/>
      <c r="J7192" s="28"/>
      <c r="K7192" s="28"/>
      <c r="L7192" s="28"/>
      <c r="M7192" s="28"/>
      <c r="N7192" s="28"/>
      <c r="O7192" s="28"/>
      <c r="P7192" s="60"/>
      <c r="Q7192" s="60"/>
      <c r="R7192" s="60"/>
      <c r="S7192" s="60"/>
      <c r="T7192" s="60"/>
      <c r="U7192" s="60"/>
      <c r="V7192" s="46"/>
      <c r="W7192" s="28"/>
      <c r="X7192" s="28"/>
      <c r="Y7192" s="28"/>
      <c r="AA7192" s="77"/>
      <c r="AB7192" s="28"/>
      <c r="AC7192" s="28"/>
      <c r="AD7192" s="28"/>
      <c r="AE7192" s="28"/>
      <c r="AF7192" s="28"/>
      <c r="AG7192" s="28"/>
      <c r="AH7192" s="28"/>
      <c r="AI7192" s="28"/>
      <c r="AJ7192" s="28"/>
      <c r="AK7192" s="28"/>
      <c r="AL7192" s="28"/>
      <c r="AM7192" s="28"/>
      <c r="AN7192" s="28"/>
      <c r="AO7192" s="28"/>
      <c r="AP7192" s="28"/>
      <c r="AQ7192" s="28"/>
      <c r="AR7192" s="28"/>
      <c r="AS7192" s="28"/>
      <c r="AT7192" s="96"/>
      <c r="AU7192" s="28"/>
      <c r="AV7192" s="28"/>
      <c r="AW7192" s="28"/>
      <c r="AX7192" s="28"/>
      <c r="AY7192" s="28"/>
      <c r="AZ7192" s="28"/>
      <c r="BA7192" s="28"/>
      <c r="BB7192" s="28"/>
      <c r="BC7192" s="28"/>
      <c r="BD7192" s="28"/>
      <c r="BE7192" s="28"/>
    </row>
    <row r="7193" spans="3:57" ht="14.25" customHeight="1">
      <c r="C7193" s="46"/>
      <c r="D7193" s="28"/>
      <c r="E7193" s="28"/>
      <c r="F7193" s="28"/>
      <c r="G7193" s="28"/>
      <c r="H7193" s="28"/>
      <c r="I7193" s="28"/>
      <c r="J7193" s="28"/>
      <c r="K7193" s="28"/>
      <c r="L7193" s="28"/>
      <c r="M7193" s="28"/>
      <c r="N7193" s="28"/>
      <c r="O7193" s="28"/>
      <c r="P7193" s="60"/>
      <c r="Q7193" s="60"/>
      <c r="R7193" s="60"/>
      <c r="S7193" s="60"/>
      <c r="T7193" s="60"/>
      <c r="U7193" s="60"/>
      <c r="V7193" s="46"/>
      <c r="W7193" s="28"/>
      <c r="X7193" s="28"/>
      <c r="Y7193" s="28"/>
      <c r="AA7193" s="77"/>
      <c r="AB7193" s="28"/>
      <c r="AC7193" s="28"/>
      <c r="AD7193" s="28"/>
      <c r="AE7193" s="28"/>
      <c r="AF7193" s="28"/>
      <c r="AG7193" s="28"/>
      <c r="AH7193" s="28"/>
      <c r="AI7193" s="28"/>
      <c r="AJ7193" s="28"/>
      <c r="AK7193" s="28"/>
      <c r="AL7193" s="28"/>
      <c r="AM7193" s="28"/>
      <c r="AN7193" s="28"/>
      <c r="AO7193" s="28"/>
      <c r="AP7193" s="28"/>
      <c r="AQ7193" s="28"/>
      <c r="AR7193" s="28"/>
      <c r="AS7193" s="28"/>
      <c r="AT7193" s="96"/>
      <c r="AU7193" s="28"/>
      <c r="AV7193" s="28"/>
      <c r="AW7193" s="28"/>
      <c r="AX7193" s="28"/>
      <c r="AY7193" s="28"/>
      <c r="AZ7193" s="28"/>
      <c r="BA7193" s="28"/>
      <c r="BB7193" s="28"/>
      <c r="BC7193" s="28"/>
      <c r="BD7193" s="28"/>
      <c r="BE7193" s="28"/>
    </row>
    <row r="7194" spans="3:57" ht="14.25" customHeight="1">
      <c r="C7194" s="46"/>
      <c r="D7194" s="28"/>
      <c r="E7194" s="28"/>
      <c r="F7194" s="28"/>
      <c r="G7194" s="28"/>
      <c r="H7194" s="28"/>
      <c r="I7194" s="28"/>
      <c r="J7194" s="28"/>
      <c r="K7194" s="28"/>
      <c r="L7194" s="28"/>
      <c r="M7194" s="28"/>
      <c r="N7194" s="28"/>
      <c r="O7194" s="28"/>
      <c r="P7194" s="60"/>
      <c r="Q7194" s="60"/>
      <c r="R7194" s="60"/>
      <c r="S7194" s="60"/>
      <c r="T7194" s="60"/>
      <c r="U7194" s="60"/>
      <c r="V7194" s="46"/>
      <c r="W7194" s="28"/>
      <c r="X7194" s="28"/>
      <c r="Y7194" s="28"/>
      <c r="AA7194" s="77"/>
      <c r="AB7194" s="28"/>
      <c r="AC7194" s="28"/>
      <c r="AD7194" s="28"/>
      <c r="AE7194" s="28"/>
      <c r="AF7194" s="28"/>
      <c r="AG7194" s="28"/>
      <c r="AH7194" s="28"/>
      <c r="AI7194" s="28"/>
      <c r="AJ7194" s="28"/>
      <c r="AK7194" s="28"/>
      <c r="AL7194" s="28"/>
      <c r="AM7194" s="28"/>
      <c r="AN7194" s="28"/>
      <c r="AO7194" s="28"/>
      <c r="AP7194" s="28"/>
      <c r="AQ7194" s="28"/>
      <c r="AR7194" s="28"/>
      <c r="AS7194" s="28"/>
      <c r="AT7194" s="96"/>
      <c r="AU7194" s="28"/>
      <c r="AV7194" s="28"/>
      <c r="AW7194" s="28"/>
      <c r="AX7194" s="28"/>
      <c r="AY7194" s="28"/>
      <c r="AZ7194" s="28"/>
      <c r="BA7194" s="28"/>
      <c r="BB7194" s="28"/>
      <c r="BC7194" s="28"/>
      <c r="BD7194" s="28"/>
      <c r="BE7194" s="28"/>
    </row>
    <row r="7195" spans="3:57" ht="14.25" customHeight="1">
      <c r="C7195" s="46"/>
      <c r="D7195" s="28"/>
      <c r="E7195" s="28"/>
      <c r="F7195" s="28"/>
      <c r="G7195" s="28"/>
      <c r="H7195" s="28"/>
      <c r="I7195" s="28"/>
      <c r="J7195" s="28"/>
      <c r="K7195" s="28"/>
      <c r="L7195" s="28"/>
      <c r="M7195" s="28"/>
      <c r="N7195" s="28"/>
      <c r="O7195" s="28"/>
      <c r="P7195" s="60"/>
      <c r="Q7195" s="60"/>
      <c r="R7195" s="60"/>
      <c r="S7195" s="60"/>
      <c r="T7195" s="60"/>
      <c r="U7195" s="60"/>
      <c r="V7195" s="46"/>
      <c r="W7195" s="28"/>
      <c r="X7195" s="28"/>
      <c r="Y7195" s="28"/>
      <c r="AA7195" s="77"/>
      <c r="AB7195" s="28"/>
      <c r="AC7195" s="28"/>
      <c r="AD7195" s="28"/>
      <c r="AE7195" s="28"/>
      <c r="AF7195" s="28"/>
      <c r="AG7195" s="28"/>
      <c r="AH7195" s="28"/>
      <c r="AI7195" s="28"/>
      <c r="AJ7195" s="28"/>
      <c r="AK7195" s="28"/>
      <c r="AL7195" s="28"/>
      <c r="AM7195" s="28"/>
      <c r="AN7195" s="28"/>
      <c r="AO7195" s="28"/>
      <c r="AP7195" s="28"/>
      <c r="AQ7195" s="28"/>
      <c r="AR7195" s="28"/>
      <c r="AS7195" s="28"/>
      <c r="AT7195" s="96"/>
      <c r="AU7195" s="28"/>
      <c r="AV7195" s="28"/>
      <c r="AW7195" s="28"/>
      <c r="AX7195" s="28"/>
      <c r="AY7195" s="28"/>
      <c r="AZ7195" s="28"/>
      <c r="BA7195" s="28"/>
      <c r="BB7195" s="28"/>
      <c r="BC7195" s="28"/>
      <c r="BD7195" s="28"/>
      <c r="BE7195" s="28"/>
    </row>
    <row r="7196" spans="3:57" ht="14.25" customHeight="1">
      <c r="C7196" s="46"/>
      <c r="D7196" s="28"/>
      <c r="E7196" s="28"/>
      <c r="F7196" s="28"/>
      <c r="G7196" s="28"/>
      <c r="H7196" s="28"/>
      <c r="I7196" s="28"/>
      <c r="J7196" s="28"/>
      <c r="K7196" s="28"/>
      <c r="L7196" s="28"/>
      <c r="M7196" s="28"/>
      <c r="N7196" s="28"/>
      <c r="O7196" s="28"/>
      <c r="P7196" s="60"/>
      <c r="Q7196" s="60"/>
      <c r="R7196" s="60"/>
      <c r="S7196" s="60"/>
      <c r="T7196" s="60"/>
      <c r="U7196" s="60"/>
      <c r="V7196" s="46"/>
      <c r="W7196" s="28"/>
      <c r="X7196" s="28"/>
      <c r="Y7196" s="28"/>
      <c r="AA7196" s="77"/>
      <c r="AB7196" s="28"/>
      <c r="AC7196" s="28"/>
      <c r="AD7196" s="28"/>
      <c r="AE7196" s="28"/>
      <c r="AF7196" s="28"/>
      <c r="AG7196" s="28"/>
      <c r="AH7196" s="28"/>
      <c r="AI7196" s="28"/>
      <c r="AJ7196" s="28"/>
      <c r="AK7196" s="28"/>
      <c r="AL7196" s="28"/>
      <c r="AM7196" s="28"/>
      <c r="AN7196" s="28"/>
      <c r="AO7196" s="28"/>
      <c r="AP7196" s="28"/>
      <c r="AQ7196" s="28"/>
      <c r="AR7196" s="28"/>
      <c r="AS7196" s="28"/>
      <c r="AT7196" s="96"/>
      <c r="AU7196" s="28"/>
      <c r="AV7196" s="28"/>
      <c r="AW7196" s="28"/>
      <c r="AX7196" s="28"/>
      <c r="AY7196" s="28"/>
      <c r="AZ7196" s="28"/>
      <c r="BA7196" s="28"/>
      <c r="BB7196" s="28"/>
      <c r="BC7196" s="28"/>
      <c r="BD7196" s="28"/>
      <c r="BE7196" s="28"/>
    </row>
    <row r="7197" spans="3:57" ht="14.25" customHeight="1">
      <c r="C7197" s="46"/>
      <c r="D7197" s="28"/>
      <c r="E7197" s="28"/>
      <c r="F7197" s="28"/>
      <c r="G7197" s="28"/>
      <c r="H7197" s="28"/>
      <c r="I7197" s="28"/>
      <c r="J7197" s="28"/>
      <c r="K7197" s="28"/>
      <c r="L7197" s="28"/>
      <c r="M7197" s="28"/>
      <c r="N7197" s="28"/>
      <c r="O7197" s="28"/>
      <c r="P7197" s="60"/>
      <c r="Q7197" s="60"/>
      <c r="R7197" s="60"/>
      <c r="S7197" s="60"/>
      <c r="T7197" s="60"/>
      <c r="U7197" s="60"/>
      <c r="V7197" s="46"/>
      <c r="W7197" s="28"/>
      <c r="X7197" s="28"/>
      <c r="Y7197" s="28"/>
      <c r="AA7197" s="77"/>
      <c r="AB7197" s="28"/>
      <c r="AC7197" s="28"/>
      <c r="AD7197" s="28"/>
      <c r="AE7197" s="28"/>
      <c r="AF7197" s="28"/>
      <c r="AG7197" s="28"/>
      <c r="AH7197" s="28"/>
      <c r="AI7197" s="28"/>
      <c r="AJ7197" s="28"/>
      <c r="AK7197" s="28"/>
      <c r="AL7197" s="28"/>
      <c r="AM7197" s="28"/>
      <c r="AN7197" s="28"/>
      <c r="AO7197" s="28"/>
      <c r="AP7197" s="28"/>
      <c r="AQ7197" s="28"/>
      <c r="AR7197" s="28"/>
      <c r="AS7197" s="28"/>
      <c r="AT7197" s="96"/>
      <c r="AU7197" s="28"/>
      <c r="AV7197" s="28"/>
      <c r="AW7197" s="28"/>
      <c r="AX7197" s="28"/>
      <c r="AY7197" s="28"/>
      <c r="AZ7197" s="28"/>
      <c r="BA7197" s="28"/>
      <c r="BB7197" s="28"/>
      <c r="BC7197" s="28"/>
      <c r="BD7197" s="28"/>
      <c r="BE7197" s="28"/>
    </row>
    <row r="7198" spans="3:57" ht="14.25" customHeight="1">
      <c r="C7198" s="46"/>
      <c r="D7198" s="28"/>
      <c r="E7198" s="28"/>
      <c r="F7198" s="28"/>
      <c r="G7198" s="28"/>
      <c r="H7198" s="28"/>
      <c r="I7198" s="28"/>
      <c r="J7198" s="28"/>
      <c r="K7198" s="28"/>
      <c r="L7198" s="28"/>
      <c r="M7198" s="28"/>
      <c r="N7198" s="28"/>
      <c r="O7198" s="28"/>
      <c r="P7198" s="60"/>
      <c r="Q7198" s="60"/>
      <c r="R7198" s="60"/>
      <c r="S7198" s="60"/>
      <c r="T7198" s="60"/>
      <c r="U7198" s="60"/>
      <c r="V7198" s="46"/>
      <c r="W7198" s="28"/>
      <c r="X7198" s="28"/>
      <c r="Y7198" s="28"/>
      <c r="AA7198" s="77"/>
      <c r="AB7198" s="28"/>
      <c r="AC7198" s="28"/>
      <c r="AD7198" s="28"/>
      <c r="AE7198" s="28"/>
      <c r="AF7198" s="28"/>
      <c r="AG7198" s="28"/>
      <c r="AH7198" s="28"/>
      <c r="AI7198" s="28"/>
      <c r="AJ7198" s="28"/>
      <c r="AK7198" s="28"/>
      <c r="AL7198" s="28"/>
      <c r="AM7198" s="28"/>
      <c r="AN7198" s="28"/>
      <c r="AO7198" s="28"/>
      <c r="AP7198" s="28"/>
      <c r="AQ7198" s="28"/>
      <c r="AR7198" s="28"/>
      <c r="AS7198" s="28"/>
      <c r="AT7198" s="96"/>
      <c r="AU7198" s="28"/>
      <c r="AV7198" s="28"/>
      <c r="AW7198" s="28"/>
      <c r="AX7198" s="28"/>
      <c r="AY7198" s="28"/>
      <c r="AZ7198" s="28"/>
      <c r="BA7198" s="28"/>
      <c r="BB7198" s="28"/>
      <c r="BC7198" s="28"/>
      <c r="BD7198" s="28"/>
      <c r="BE7198" s="28"/>
    </row>
    <row r="7199" spans="3:57" ht="14.25" customHeight="1">
      <c r="C7199" s="46"/>
      <c r="D7199" s="28"/>
      <c r="E7199" s="28"/>
      <c r="F7199" s="28"/>
      <c r="G7199" s="28"/>
      <c r="H7199" s="28"/>
      <c r="I7199" s="28"/>
      <c r="J7199" s="28"/>
      <c r="K7199" s="28"/>
      <c r="L7199" s="28"/>
      <c r="M7199" s="28"/>
      <c r="N7199" s="28"/>
      <c r="O7199" s="28"/>
      <c r="P7199" s="60"/>
      <c r="Q7199" s="60"/>
      <c r="R7199" s="60"/>
      <c r="S7199" s="60"/>
      <c r="T7199" s="60"/>
      <c r="U7199" s="60"/>
      <c r="V7199" s="46"/>
      <c r="W7199" s="28"/>
      <c r="X7199" s="28"/>
      <c r="Y7199" s="28"/>
      <c r="AA7199" s="77"/>
      <c r="AB7199" s="28"/>
      <c r="AC7199" s="28"/>
      <c r="AD7199" s="28"/>
      <c r="AE7199" s="28"/>
      <c r="AF7199" s="28"/>
      <c r="AG7199" s="28"/>
      <c r="AH7199" s="28"/>
      <c r="AI7199" s="28"/>
      <c r="AJ7199" s="28"/>
      <c r="AK7199" s="28"/>
      <c r="AL7199" s="28"/>
      <c r="AM7199" s="28"/>
      <c r="AN7199" s="28"/>
      <c r="AO7199" s="28"/>
      <c r="AP7199" s="28"/>
      <c r="AQ7199" s="28"/>
      <c r="AR7199" s="28"/>
      <c r="AS7199" s="28"/>
      <c r="AT7199" s="96"/>
      <c r="AU7199" s="28"/>
      <c r="AV7199" s="28"/>
      <c r="AW7199" s="28"/>
      <c r="AX7199" s="28"/>
      <c r="AY7199" s="28"/>
      <c r="AZ7199" s="28"/>
      <c r="BA7199" s="28"/>
      <c r="BB7199" s="28"/>
      <c r="BC7199" s="28"/>
      <c r="BD7199" s="28"/>
      <c r="BE7199" s="28"/>
    </row>
    <row r="7200" spans="3:57" ht="14.25" customHeight="1">
      <c r="C7200" s="46"/>
      <c r="D7200" s="28"/>
      <c r="E7200" s="28"/>
      <c r="F7200" s="28"/>
      <c r="G7200" s="28"/>
      <c r="H7200" s="28"/>
      <c r="I7200" s="28"/>
      <c r="J7200" s="28"/>
      <c r="K7200" s="28"/>
      <c r="L7200" s="28"/>
      <c r="M7200" s="28"/>
      <c r="N7200" s="28"/>
      <c r="O7200" s="28"/>
      <c r="P7200" s="60"/>
      <c r="Q7200" s="60"/>
      <c r="R7200" s="60"/>
      <c r="S7200" s="60"/>
      <c r="T7200" s="60"/>
      <c r="U7200" s="60"/>
      <c r="V7200" s="46"/>
      <c r="W7200" s="28"/>
      <c r="X7200" s="28"/>
      <c r="Y7200" s="28"/>
      <c r="AA7200" s="77"/>
      <c r="AB7200" s="28"/>
      <c r="AC7200" s="28"/>
      <c r="AD7200" s="28"/>
      <c r="AE7200" s="28"/>
      <c r="AF7200" s="28"/>
      <c r="AG7200" s="28"/>
      <c r="AH7200" s="28"/>
      <c r="AI7200" s="28"/>
      <c r="AJ7200" s="28"/>
      <c r="AK7200" s="28"/>
      <c r="AL7200" s="28"/>
      <c r="AM7200" s="28"/>
      <c r="AN7200" s="28"/>
      <c r="AO7200" s="28"/>
      <c r="AP7200" s="28"/>
      <c r="AQ7200" s="28"/>
      <c r="AR7200" s="28"/>
      <c r="AS7200" s="28"/>
      <c r="AT7200" s="96"/>
      <c r="AU7200" s="28"/>
      <c r="AV7200" s="28"/>
      <c r="AW7200" s="28"/>
      <c r="AX7200" s="28"/>
      <c r="AY7200" s="28"/>
      <c r="AZ7200" s="28"/>
      <c r="BA7200" s="28"/>
      <c r="BB7200" s="28"/>
      <c r="BC7200" s="28"/>
      <c r="BD7200" s="28"/>
      <c r="BE7200" s="28"/>
    </row>
    <row r="7201" spans="3:57" ht="14.25" customHeight="1">
      <c r="C7201" s="46"/>
      <c r="D7201" s="28"/>
      <c r="E7201" s="28"/>
      <c r="F7201" s="28"/>
      <c r="G7201" s="28"/>
      <c r="H7201" s="28"/>
      <c r="I7201" s="28"/>
      <c r="J7201" s="28"/>
      <c r="K7201" s="28"/>
      <c r="L7201" s="28"/>
      <c r="M7201" s="28"/>
      <c r="N7201" s="28"/>
      <c r="O7201" s="28"/>
      <c r="P7201" s="60"/>
      <c r="Q7201" s="60"/>
      <c r="R7201" s="60"/>
      <c r="S7201" s="60"/>
      <c r="T7201" s="60"/>
      <c r="U7201" s="60"/>
      <c r="V7201" s="46"/>
      <c r="W7201" s="28"/>
      <c r="X7201" s="28"/>
      <c r="Y7201" s="28"/>
      <c r="AA7201" s="77"/>
      <c r="AB7201" s="28"/>
      <c r="AC7201" s="28"/>
      <c r="AD7201" s="28"/>
      <c r="AE7201" s="28"/>
      <c r="AF7201" s="28"/>
      <c r="AG7201" s="28"/>
      <c r="AH7201" s="28"/>
      <c r="AI7201" s="28"/>
      <c r="AJ7201" s="28"/>
      <c r="AK7201" s="28"/>
      <c r="AL7201" s="28"/>
      <c r="AM7201" s="28"/>
      <c r="AN7201" s="28"/>
      <c r="AO7201" s="28"/>
      <c r="AP7201" s="28"/>
      <c r="AQ7201" s="28"/>
      <c r="AR7201" s="28"/>
      <c r="AS7201" s="28"/>
      <c r="AT7201" s="96"/>
      <c r="AU7201" s="28"/>
      <c r="AV7201" s="28"/>
      <c r="AW7201" s="28"/>
      <c r="AX7201" s="28"/>
      <c r="AY7201" s="28"/>
      <c r="AZ7201" s="28"/>
      <c r="BA7201" s="28"/>
      <c r="BB7201" s="28"/>
      <c r="BC7201" s="28"/>
      <c r="BD7201" s="28"/>
      <c r="BE7201" s="28"/>
    </row>
    <row r="7202" spans="3:57" ht="14.25" customHeight="1">
      <c r="C7202" s="46"/>
      <c r="D7202" s="28"/>
      <c r="E7202" s="28"/>
      <c r="F7202" s="28"/>
      <c r="G7202" s="28"/>
      <c r="H7202" s="28"/>
      <c r="I7202" s="28"/>
      <c r="J7202" s="28"/>
      <c r="K7202" s="28"/>
      <c r="L7202" s="28"/>
      <c r="M7202" s="28"/>
      <c r="N7202" s="28"/>
      <c r="O7202" s="28"/>
      <c r="P7202" s="60"/>
      <c r="Q7202" s="60"/>
      <c r="R7202" s="60"/>
      <c r="S7202" s="60"/>
      <c r="T7202" s="60"/>
      <c r="U7202" s="60"/>
      <c r="V7202" s="46"/>
      <c r="W7202" s="28"/>
      <c r="X7202" s="28"/>
      <c r="Y7202" s="28"/>
      <c r="AA7202" s="77"/>
      <c r="AB7202" s="28"/>
      <c r="AC7202" s="28"/>
      <c r="AD7202" s="28"/>
      <c r="AE7202" s="28"/>
      <c r="AF7202" s="28"/>
      <c r="AG7202" s="28"/>
      <c r="AH7202" s="28"/>
      <c r="AI7202" s="28"/>
      <c r="AJ7202" s="28"/>
      <c r="AK7202" s="28"/>
      <c r="AL7202" s="28"/>
      <c r="AM7202" s="28"/>
      <c r="AN7202" s="28"/>
      <c r="AO7202" s="28"/>
      <c r="AP7202" s="28"/>
      <c r="AQ7202" s="28"/>
      <c r="AR7202" s="28"/>
      <c r="AS7202" s="28"/>
      <c r="AT7202" s="96"/>
      <c r="AU7202" s="28"/>
      <c r="AV7202" s="28"/>
      <c r="AW7202" s="28"/>
      <c r="AX7202" s="28"/>
      <c r="AY7202" s="28"/>
      <c r="AZ7202" s="28"/>
      <c r="BA7202" s="28"/>
      <c r="BB7202" s="28"/>
      <c r="BC7202" s="28"/>
      <c r="BD7202" s="28"/>
      <c r="BE7202" s="28"/>
    </row>
    <row r="7203" spans="3:57" ht="14.25" customHeight="1">
      <c r="C7203" s="46"/>
      <c r="D7203" s="28"/>
      <c r="E7203" s="28"/>
      <c r="F7203" s="28"/>
      <c r="G7203" s="28"/>
      <c r="H7203" s="28"/>
      <c r="I7203" s="28"/>
      <c r="J7203" s="28"/>
      <c r="K7203" s="28"/>
      <c r="L7203" s="28"/>
      <c r="M7203" s="28"/>
      <c r="N7203" s="28"/>
      <c r="O7203" s="28"/>
      <c r="P7203" s="60"/>
      <c r="Q7203" s="60"/>
      <c r="R7203" s="60"/>
      <c r="S7203" s="60"/>
      <c r="T7203" s="60"/>
      <c r="U7203" s="60"/>
      <c r="V7203" s="46"/>
      <c r="W7203" s="28"/>
      <c r="X7203" s="28"/>
      <c r="Y7203" s="28"/>
      <c r="AA7203" s="77"/>
      <c r="AB7203" s="28"/>
      <c r="AC7203" s="28"/>
      <c r="AD7203" s="28"/>
      <c r="AE7203" s="28"/>
      <c r="AF7203" s="28"/>
      <c r="AG7203" s="28"/>
      <c r="AH7203" s="28"/>
      <c r="AI7203" s="28"/>
      <c r="AJ7203" s="28"/>
      <c r="AK7203" s="28"/>
      <c r="AL7203" s="28"/>
      <c r="AM7203" s="28"/>
      <c r="AN7203" s="28"/>
      <c r="AO7203" s="28"/>
      <c r="AP7203" s="28"/>
      <c r="AQ7203" s="28"/>
      <c r="AR7203" s="28"/>
      <c r="AS7203" s="28"/>
      <c r="AT7203" s="96"/>
      <c r="AU7203" s="28"/>
      <c r="AV7203" s="28"/>
      <c r="AW7203" s="28"/>
      <c r="AX7203" s="28"/>
      <c r="AY7203" s="28"/>
      <c r="AZ7203" s="28"/>
      <c r="BA7203" s="28"/>
      <c r="BB7203" s="28"/>
      <c r="BC7203" s="28"/>
      <c r="BD7203" s="28"/>
      <c r="BE7203" s="28"/>
    </row>
    <row r="7204" spans="3:57" ht="14.25" customHeight="1">
      <c r="C7204" s="46"/>
      <c r="D7204" s="28"/>
      <c r="E7204" s="28"/>
      <c r="F7204" s="28"/>
      <c r="G7204" s="28"/>
      <c r="H7204" s="28"/>
      <c r="I7204" s="28"/>
      <c r="J7204" s="28"/>
      <c r="K7204" s="28"/>
      <c r="L7204" s="28"/>
      <c r="M7204" s="28"/>
      <c r="N7204" s="28"/>
      <c r="O7204" s="28"/>
      <c r="P7204" s="60"/>
      <c r="Q7204" s="60"/>
      <c r="R7204" s="60"/>
      <c r="S7204" s="60"/>
      <c r="T7204" s="60"/>
      <c r="U7204" s="60"/>
      <c r="V7204" s="46"/>
      <c r="W7204" s="28"/>
      <c r="X7204" s="28"/>
      <c r="Y7204" s="28"/>
      <c r="AA7204" s="77"/>
      <c r="AB7204" s="28"/>
      <c r="AC7204" s="28"/>
      <c r="AD7204" s="28"/>
      <c r="AE7204" s="28"/>
      <c r="AF7204" s="28"/>
      <c r="AG7204" s="28"/>
      <c r="AH7204" s="28"/>
      <c r="AI7204" s="28"/>
      <c r="AJ7204" s="28"/>
      <c r="AK7204" s="28"/>
      <c r="AL7204" s="28"/>
      <c r="AM7204" s="28"/>
      <c r="AN7204" s="28"/>
      <c r="AO7204" s="28"/>
      <c r="AP7204" s="28"/>
      <c r="AQ7204" s="28"/>
      <c r="AR7204" s="28"/>
      <c r="AS7204" s="28"/>
      <c r="AT7204" s="96"/>
      <c r="AU7204" s="28"/>
      <c r="AV7204" s="28"/>
      <c r="AW7204" s="28"/>
      <c r="AX7204" s="28"/>
      <c r="AY7204" s="28"/>
      <c r="AZ7204" s="28"/>
      <c r="BA7204" s="28"/>
      <c r="BB7204" s="28"/>
      <c r="BC7204" s="28"/>
      <c r="BD7204" s="28"/>
      <c r="BE7204" s="28"/>
    </row>
    <row r="7205" spans="3:57" ht="14.25" customHeight="1">
      <c r="C7205" s="46"/>
      <c r="D7205" s="28"/>
      <c r="E7205" s="28"/>
      <c r="F7205" s="28"/>
      <c r="G7205" s="28"/>
      <c r="H7205" s="28"/>
      <c r="I7205" s="28"/>
      <c r="J7205" s="28"/>
      <c r="K7205" s="28"/>
      <c r="L7205" s="28"/>
      <c r="M7205" s="28"/>
      <c r="N7205" s="28"/>
      <c r="O7205" s="28"/>
      <c r="P7205" s="60"/>
      <c r="Q7205" s="60"/>
      <c r="R7205" s="60"/>
      <c r="S7205" s="60"/>
      <c r="T7205" s="60"/>
      <c r="U7205" s="60"/>
      <c r="V7205" s="46"/>
      <c r="W7205" s="28"/>
      <c r="X7205" s="28"/>
      <c r="Y7205" s="28"/>
      <c r="AA7205" s="77"/>
      <c r="AB7205" s="28"/>
      <c r="AC7205" s="28"/>
      <c r="AD7205" s="28"/>
      <c r="AE7205" s="28"/>
      <c r="AF7205" s="28"/>
      <c r="AG7205" s="28"/>
      <c r="AH7205" s="28"/>
      <c r="AI7205" s="28"/>
      <c r="AJ7205" s="28"/>
      <c r="AK7205" s="28"/>
      <c r="AL7205" s="28"/>
      <c r="AM7205" s="28"/>
      <c r="AN7205" s="28"/>
      <c r="AO7205" s="28"/>
      <c r="AP7205" s="28"/>
      <c r="AQ7205" s="28"/>
      <c r="AR7205" s="28"/>
      <c r="AS7205" s="28"/>
      <c r="AT7205" s="96"/>
      <c r="AU7205" s="28"/>
      <c r="AV7205" s="28"/>
      <c r="AW7205" s="28"/>
      <c r="AX7205" s="28"/>
      <c r="AY7205" s="28"/>
      <c r="AZ7205" s="28"/>
      <c r="BA7205" s="28"/>
      <c r="BB7205" s="28"/>
      <c r="BC7205" s="28"/>
      <c r="BD7205" s="28"/>
      <c r="BE7205" s="28"/>
    </row>
    <row r="7206" spans="3:57" ht="14.25" customHeight="1">
      <c r="C7206" s="46"/>
      <c r="D7206" s="28"/>
      <c r="E7206" s="28"/>
      <c r="F7206" s="28"/>
      <c r="G7206" s="28"/>
      <c r="H7206" s="28"/>
      <c r="I7206" s="28"/>
      <c r="J7206" s="28"/>
      <c r="K7206" s="28"/>
      <c r="L7206" s="28"/>
      <c r="M7206" s="28"/>
      <c r="N7206" s="28"/>
      <c r="O7206" s="28"/>
      <c r="P7206" s="60"/>
      <c r="Q7206" s="60"/>
      <c r="R7206" s="60"/>
      <c r="S7206" s="60"/>
      <c r="T7206" s="60"/>
      <c r="U7206" s="60"/>
      <c r="V7206" s="46"/>
      <c r="W7206" s="28"/>
      <c r="X7206" s="28"/>
      <c r="Y7206" s="28"/>
      <c r="AA7206" s="77"/>
      <c r="AB7206" s="28"/>
      <c r="AC7206" s="28"/>
      <c r="AD7206" s="28"/>
      <c r="AE7206" s="28"/>
      <c r="AF7206" s="28"/>
      <c r="AG7206" s="28"/>
      <c r="AH7206" s="28"/>
      <c r="AI7206" s="28"/>
      <c r="AJ7206" s="28"/>
      <c r="AK7206" s="28"/>
      <c r="AL7206" s="28"/>
      <c r="AM7206" s="28"/>
      <c r="AN7206" s="28"/>
      <c r="AO7206" s="28"/>
      <c r="AP7206" s="28"/>
      <c r="AQ7206" s="28"/>
      <c r="AR7206" s="28"/>
      <c r="AS7206" s="28"/>
      <c r="AT7206" s="96"/>
      <c r="AU7206" s="28"/>
      <c r="AV7206" s="28"/>
      <c r="AW7206" s="28"/>
      <c r="AX7206" s="28"/>
      <c r="AY7206" s="28"/>
      <c r="AZ7206" s="28"/>
      <c r="BA7206" s="28"/>
      <c r="BB7206" s="28"/>
      <c r="BC7206" s="28"/>
      <c r="BD7206" s="28"/>
      <c r="BE7206" s="28"/>
    </row>
    <row r="7207" spans="3:57" ht="14.25" customHeight="1">
      <c r="C7207" s="46"/>
      <c r="D7207" s="28"/>
      <c r="E7207" s="28"/>
      <c r="F7207" s="28"/>
      <c r="G7207" s="28"/>
      <c r="H7207" s="28"/>
      <c r="I7207" s="28"/>
      <c r="J7207" s="28"/>
      <c r="K7207" s="28"/>
      <c r="L7207" s="28"/>
      <c r="M7207" s="28"/>
      <c r="N7207" s="28"/>
      <c r="O7207" s="28"/>
      <c r="P7207" s="60"/>
      <c r="Q7207" s="60"/>
      <c r="R7207" s="60"/>
      <c r="S7207" s="60"/>
      <c r="T7207" s="60"/>
      <c r="U7207" s="60"/>
      <c r="V7207" s="46"/>
      <c r="W7207" s="28"/>
      <c r="X7207" s="28"/>
      <c r="Y7207" s="28"/>
      <c r="AA7207" s="77"/>
      <c r="AB7207" s="28"/>
      <c r="AC7207" s="28"/>
      <c r="AD7207" s="28"/>
      <c r="AE7207" s="28"/>
      <c r="AF7207" s="28"/>
      <c r="AG7207" s="28"/>
      <c r="AH7207" s="28"/>
      <c r="AI7207" s="28"/>
      <c r="AJ7207" s="28"/>
      <c r="AK7207" s="28"/>
      <c r="AL7207" s="28"/>
      <c r="AM7207" s="28"/>
      <c r="AN7207" s="28"/>
      <c r="AO7207" s="28"/>
      <c r="AP7207" s="28"/>
      <c r="AQ7207" s="28"/>
      <c r="AR7207" s="28"/>
      <c r="AS7207" s="28"/>
      <c r="AT7207" s="96"/>
      <c r="AU7207" s="28"/>
      <c r="AV7207" s="28"/>
      <c r="AW7207" s="28"/>
      <c r="AX7207" s="28"/>
      <c r="AY7207" s="28"/>
      <c r="AZ7207" s="28"/>
      <c r="BA7207" s="28"/>
      <c r="BB7207" s="28"/>
      <c r="BC7207" s="28"/>
      <c r="BD7207" s="28"/>
      <c r="BE7207" s="28"/>
    </row>
    <row r="7208" spans="3:57" ht="14.25" customHeight="1">
      <c r="C7208" s="46"/>
      <c r="D7208" s="28"/>
      <c r="E7208" s="28"/>
      <c r="F7208" s="28"/>
      <c r="G7208" s="28"/>
      <c r="H7208" s="28"/>
      <c r="I7208" s="28"/>
      <c r="J7208" s="28"/>
      <c r="K7208" s="28"/>
      <c r="L7208" s="28"/>
      <c r="M7208" s="28"/>
      <c r="N7208" s="28"/>
      <c r="O7208" s="28"/>
      <c r="P7208" s="60"/>
      <c r="Q7208" s="60"/>
      <c r="R7208" s="60"/>
      <c r="S7208" s="60"/>
      <c r="T7208" s="60"/>
      <c r="U7208" s="60"/>
      <c r="V7208" s="46"/>
      <c r="W7208" s="28"/>
      <c r="X7208" s="28"/>
      <c r="Y7208" s="28"/>
      <c r="AA7208" s="77"/>
      <c r="AB7208" s="28"/>
      <c r="AC7208" s="28"/>
      <c r="AD7208" s="28"/>
      <c r="AE7208" s="28"/>
      <c r="AF7208" s="28"/>
      <c r="AG7208" s="28"/>
      <c r="AH7208" s="28"/>
      <c r="AI7208" s="28"/>
      <c r="AJ7208" s="28"/>
      <c r="AK7208" s="28"/>
      <c r="AL7208" s="28"/>
      <c r="AM7208" s="28"/>
      <c r="AN7208" s="28"/>
      <c r="AO7208" s="28"/>
      <c r="AP7208" s="28"/>
      <c r="AQ7208" s="28"/>
      <c r="AR7208" s="28"/>
      <c r="AS7208" s="28"/>
      <c r="AT7208" s="96"/>
      <c r="AU7208" s="28"/>
      <c r="AV7208" s="28"/>
      <c r="AW7208" s="28"/>
      <c r="AX7208" s="28"/>
      <c r="AY7208" s="28"/>
      <c r="AZ7208" s="28"/>
      <c r="BA7208" s="28"/>
      <c r="BB7208" s="28"/>
      <c r="BC7208" s="28"/>
      <c r="BD7208" s="28"/>
      <c r="BE7208" s="28"/>
    </row>
    <row r="7209" spans="3:57" ht="14.25" customHeight="1">
      <c r="C7209" s="46"/>
      <c r="D7209" s="28"/>
      <c r="E7209" s="28"/>
      <c r="F7209" s="28"/>
      <c r="G7209" s="28"/>
      <c r="H7209" s="28"/>
      <c r="I7209" s="28"/>
      <c r="J7209" s="28"/>
      <c r="K7209" s="28"/>
      <c r="L7209" s="28"/>
      <c r="M7209" s="28"/>
      <c r="N7209" s="28"/>
      <c r="O7209" s="28"/>
      <c r="P7209" s="60"/>
      <c r="Q7209" s="60"/>
      <c r="R7209" s="60"/>
      <c r="S7209" s="60"/>
      <c r="T7209" s="60"/>
      <c r="U7209" s="60"/>
      <c r="V7209" s="46"/>
      <c r="W7209" s="28"/>
      <c r="X7209" s="28"/>
      <c r="Y7209" s="28"/>
      <c r="AA7209" s="77"/>
      <c r="AB7209" s="28"/>
      <c r="AC7209" s="28"/>
      <c r="AD7209" s="28"/>
      <c r="AE7209" s="28"/>
      <c r="AF7209" s="28"/>
      <c r="AG7209" s="28"/>
      <c r="AH7209" s="28"/>
      <c r="AI7209" s="28"/>
      <c r="AJ7209" s="28"/>
      <c r="AK7209" s="28"/>
      <c r="AL7209" s="28"/>
      <c r="AM7209" s="28"/>
      <c r="AN7209" s="28"/>
      <c r="AO7209" s="28"/>
      <c r="AP7209" s="28"/>
      <c r="AQ7209" s="28"/>
      <c r="AR7209" s="28"/>
      <c r="AS7209" s="28"/>
      <c r="AT7209" s="96"/>
      <c r="AU7209" s="28"/>
      <c r="AV7209" s="28"/>
      <c r="AW7209" s="28"/>
      <c r="AX7209" s="28"/>
      <c r="AY7209" s="28"/>
      <c r="AZ7209" s="28"/>
      <c r="BA7209" s="28"/>
      <c r="BB7209" s="28"/>
      <c r="BC7209" s="28"/>
      <c r="BD7209" s="28"/>
      <c r="BE7209" s="28"/>
    </row>
    <row r="7210" spans="3:57" ht="14.25" customHeight="1">
      <c r="C7210" s="46"/>
      <c r="D7210" s="28"/>
      <c r="E7210" s="28"/>
      <c r="F7210" s="28"/>
      <c r="G7210" s="28"/>
      <c r="H7210" s="28"/>
      <c r="I7210" s="28"/>
      <c r="J7210" s="28"/>
      <c r="K7210" s="28"/>
      <c r="L7210" s="28"/>
      <c r="M7210" s="28"/>
      <c r="N7210" s="28"/>
      <c r="O7210" s="28"/>
      <c r="P7210" s="60"/>
      <c r="Q7210" s="60"/>
      <c r="R7210" s="60"/>
      <c r="S7210" s="60"/>
      <c r="T7210" s="60"/>
      <c r="U7210" s="60"/>
      <c r="V7210" s="46"/>
      <c r="W7210" s="28"/>
      <c r="X7210" s="28"/>
      <c r="Y7210" s="28"/>
      <c r="AA7210" s="77"/>
      <c r="AB7210" s="28"/>
      <c r="AC7210" s="28"/>
      <c r="AD7210" s="28"/>
      <c r="AE7210" s="28"/>
      <c r="AF7210" s="28"/>
      <c r="AG7210" s="28"/>
      <c r="AH7210" s="28"/>
      <c r="AI7210" s="28"/>
      <c r="AJ7210" s="28"/>
      <c r="AK7210" s="28"/>
      <c r="AL7210" s="28"/>
      <c r="AM7210" s="28"/>
      <c r="AN7210" s="28"/>
      <c r="AO7210" s="28"/>
      <c r="AP7210" s="28"/>
      <c r="AQ7210" s="28"/>
      <c r="AR7210" s="28"/>
      <c r="AS7210" s="28"/>
      <c r="AT7210" s="96"/>
      <c r="AU7210" s="28"/>
      <c r="AV7210" s="28"/>
      <c r="AW7210" s="28"/>
      <c r="AX7210" s="28"/>
      <c r="AY7210" s="28"/>
      <c r="AZ7210" s="28"/>
      <c r="BA7210" s="28"/>
      <c r="BB7210" s="28"/>
      <c r="BC7210" s="28"/>
      <c r="BD7210" s="28"/>
      <c r="BE7210" s="28"/>
    </row>
    <row r="7211" spans="3:57" ht="14.25" customHeight="1">
      <c r="C7211" s="46"/>
      <c r="D7211" s="28"/>
      <c r="E7211" s="28"/>
      <c r="F7211" s="28"/>
      <c r="G7211" s="28"/>
      <c r="H7211" s="28"/>
      <c r="I7211" s="28"/>
      <c r="J7211" s="28"/>
      <c r="K7211" s="28"/>
      <c r="L7211" s="28"/>
      <c r="M7211" s="28"/>
      <c r="N7211" s="28"/>
      <c r="O7211" s="28"/>
      <c r="P7211" s="60"/>
      <c r="Q7211" s="60"/>
      <c r="R7211" s="60"/>
      <c r="S7211" s="60"/>
      <c r="T7211" s="60"/>
      <c r="U7211" s="60"/>
      <c r="V7211" s="46"/>
      <c r="W7211" s="28"/>
      <c r="X7211" s="28"/>
      <c r="Y7211" s="28"/>
      <c r="AA7211" s="77"/>
      <c r="AB7211" s="28"/>
      <c r="AC7211" s="28"/>
      <c r="AD7211" s="28"/>
      <c r="AE7211" s="28"/>
      <c r="AF7211" s="28"/>
      <c r="AG7211" s="28"/>
      <c r="AH7211" s="28"/>
      <c r="AI7211" s="28"/>
      <c r="AJ7211" s="28"/>
      <c r="AK7211" s="28"/>
      <c r="AL7211" s="28"/>
      <c r="AM7211" s="28"/>
      <c r="AN7211" s="28"/>
      <c r="AO7211" s="28"/>
      <c r="AP7211" s="28"/>
      <c r="AQ7211" s="28"/>
      <c r="AR7211" s="28"/>
      <c r="AS7211" s="28"/>
      <c r="AT7211" s="96"/>
      <c r="AU7211" s="28"/>
      <c r="AV7211" s="28"/>
      <c r="AW7211" s="28"/>
      <c r="AX7211" s="28"/>
      <c r="AY7211" s="28"/>
      <c r="AZ7211" s="28"/>
      <c r="BA7211" s="28"/>
      <c r="BB7211" s="28"/>
      <c r="BC7211" s="28"/>
      <c r="BD7211" s="28"/>
      <c r="BE7211" s="28"/>
    </row>
    <row r="7212" spans="3:57" ht="14.25" customHeight="1">
      <c r="C7212" s="46"/>
      <c r="D7212" s="28"/>
      <c r="E7212" s="28"/>
      <c r="F7212" s="28"/>
      <c r="G7212" s="28"/>
      <c r="H7212" s="28"/>
      <c r="I7212" s="28"/>
      <c r="J7212" s="28"/>
      <c r="K7212" s="28"/>
      <c r="L7212" s="28"/>
      <c r="M7212" s="28"/>
      <c r="N7212" s="28"/>
      <c r="O7212" s="28"/>
      <c r="P7212" s="60"/>
      <c r="Q7212" s="60"/>
      <c r="R7212" s="60"/>
      <c r="S7212" s="60"/>
      <c r="T7212" s="60"/>
      <c r="U7212" s="60"/>
      <c r="V7212" s="46"/>
      <c r="W7212" s="28"/>
      <c r="X7212" s="28"/>
      <c r="Y7212" s="28"/>
      <c r="AA7212" s="77"/>
      <c r="AB7212" s="28"/>
      <c r="AC7212" s="28"/>
      <c r="AD7212" s="28"/>
      <c r="AE7212" s="28"/>
      <c r="AF7212" s="28"/>
      <c r="AG7212" s="28"/>
      <c r="AH7212" s="28"/>
      <c r="AI7212" s="28"/>
      <c r="AJ7212" s="28"/>
      <c r="AK7212" s="28"/>
      <c r="AL7212" s="28"/>
      <c r="AM7212" s="28"/>
      <c r="AN7212" s="28"/>
      <c r="AO7212" s="28"/>
      <c r="AP7212" s="28"/>
      <c r="AQ7212" s="28"/>
      <c r="AR7212" s="28"/>
      <c r="AS7212" s="28"/>
      <c r="AT7212" s="96"/>
      <c r="AU7212" s="28"/>
      <c r="AV7212" s="28"/>
      <c r="AW7212" s="28"/>
      <c r="AX7212" s="28"/>
      <c r="AY7212" s="28"/>
      <c r="AZ7212" s="28"/>
      <c r="BA7212" s="28"/>
      <c r="BB7212" s="28"/>
      <c r="BC7212" s="28"/>
      <c r="BD7212" s="28"/>
      <c r="BE7212" s="28"/>
    </row>
    <row r="7213" spans="3:57" ht="14.25" customHeight="1">
      <c r="C7213" s="46"/>
      <c r="D7213" s="28"/>
      <c r="E7213" s="28"/>
      <c r="F7213" s="28"/>
      <c r="G7213" s="28"/>
      <c r="H7213" s="28"/>
      <c r="I7213" s="28"/>
      <c r="J7213" s="28"/>
      <c r="K7213" s="28"/>
      <c r="L7213" s="28"/>
      <c r="M7213" s="28"/>
      <c r="N7213" s="28"/>
      <c r="O7213" s="28"/>
      <c r="P7213" s="60"/>
      <c r="Q7213" s="60"/>
      <c r="R7213" s="60"/>
      <c r="S7213" s="60"/>
      <c r="T7213" s="60"/>
      <c r="U7213" s="60"/>
      <c r="V7213" s="46"/>
      <c r="W7213" s="28"/>
      <c r="X7213" s="28"/>
      <c r="Y7213" s="28"/>
      <c r="AA7213" s="77"/>
      <c r="AB7213" s="28"/>
      <c r="AC7213" s="28"/>
      <c r="AD7213" s="28"/>
      <c r="AE7213" s="28"/>
      <c r="AF7213" s="28"/>
      <c r="AG7213" s="28"/>
      <c r="AH7213" s="28"/>
      <c r="AI7213" s="28"/>
      <c r="AJ7213" s="28"/>
      <c r="AK7213" s="28"/>
      <c r="AL7213" s="28"/>
      <c r="AM7213" s="28"/>
      <c r="AN7213" s="28"/>
      <c r="AO7213" s="28"/>
      <c r="AP7213" s="28"/>
      <c r="AQ7213" s="28"/>
      <c r="AR7213" s="28"/>
      <c r="AS7213" s="28"/>
      <c r="AT7213" s="96"/>
      <c r="AU7213" s="28"/>
      <c r="AV7213" s="28"/>
      <c r="AW7213" s="28"/>
      <c r="AX7213" s="28"/>
      <c r="AY7213" s="28"/>
      <c r="AZ7213" s="28"/>
      <c r="BA7213" s="28"/>
      <c r="BB7213" s="28"/>
      <c r="BC7213" s="28"/>
      <c r="BD7213" s="28"/>
      <c r="BE7213" s="28"/>
    </row>
    <row r="7214" spans="3:57" ht="14.25" customHeight="1">
      <c r="C7214" s="46"/>
      <c r="D7214" s="28"/>
      <c r="E7214" s="28"/>
      <c r="F7214" s="28"/>
      <c r="G7214" s="28"/>
      <c r="H7214" s="28"/>
      <c r="I7214" s="28"/>
      <c r="J7214" s="28"/>
      <c r="K7214" s="28"/>
      <c r="L7214" s="28"/>
      <c r="M7214" s="28"/>
      <c r="N7214" s="28"/>
      <c r="O7214" s="28"/>
      <c r="P7214" s="60"/>
      <c r="Q7214" s="60"/>
      <c r="R7214" s="60"/>
      <c r="S7214" s="60"/>
      <c r="T7214" s="60"/>
      <c r="U7214" s="60"/>
      <c r="V7214" s="46"/>
      <c r="W7214" s="28"/>
      <c r="X7214" s="28"/>
      <c r="Y7214" s="28"/>
      <c r="AA7214" s="77"/>
      <c r="AB7214" s="28"/>
      <c r="AC7214" s="28"/>
      <c r="AD7214" s="28"/>
      <c r="AE7214" s="28"/>
      <c r="AF7214" s="28"/>
      <c r="AG7214" s="28"/>
      <c r="AH7214" s="28"/>
      <c r="AI7214" s="28"/>
      <c r="AJ7214" s="28"/>
      <c r="AK7214" s="28"/>
      <c r="AL7214" s="28"/>
      <c r="AM7214" s="28"/>
      <c r="AN7214" s="28"/>
      <c r="AO7214" s="28"/>
      <c r="AP7214" s="28"/>
      <c r="AQ7214" s="28"/>
      <c r="AR7214" s="28"/>
      <c r="AS7214" s="28"/>
      <c r="AT7214" s="96"/>
      <c r="AU7214" s="28"/>
      <c r="AV7214" s="28"/>
      <c r="AW7214" s="28"/>
      <c r="AX7214" s="28"/>
      <c r="AY7214" s="28"/>
      <c r="AZ7214" s="28"/>
      <c r="BA7214" s="28"/>
      <c r="BB7214" s="28"/>
      <c r="BC7214" s="28"/>
      <c r="BD7214" s="28"/>
      <c r="BE7214" s="28"/>
    </row>
    <row r="7215" spans="3:57" ht="14.25" customHeight="1">
      <c r="C7215" s="46"/>
      <c r="D7215" s="28"/>
      <c r="E7215" s="28"/>
      <c r="F7215" s="28"/>
      <c r="G7215" s="28"/>
      <c r="H7215" s="28"/>
      <c r="I7215" s="28"/>
      <c r="J7215" s="28"/>
      <c r="K7215" s="28"/>
      <c r="L7215" s="28"/>
      <c r="M7215" s="28"/>
      <c r="N7215" s="28"/>
      <c r="O7215" s="28"/>
      <c r="P7215" s="60"/>
      <c r="Q7215" s="60"/>
      <c r="R7215" s="60"/>
      <c r="S7215" s="60"/>
      <c r="T7215" s="60"/>
      <c r="U7215" s="60"/>
      <c r="V7215" s="46"/>
      <c r="W7215" s="28"/>
      <c r="X7215" s="28"/>
      <c r="Y7215" s="28"/>
      <c r="AA7215" s="77"/>
      <c r="AB7215" s="28"/>
      <c r="AC7215" s="28"/>
      <c r="AD7215" s="28"/>
      <c r="AE7215" s="28"/>
      <c r="AF7215" s="28"/>
      <c r="AG7215" s="28"/>
      <c r="AH7215" s="28"/>
      <c r="AI7215" s="28"/>
      <c r="AJ7215" s="28"/>
      <c r="AK7215" s="28"/>
      <c r="AL7215" s="28"/>
      <c r="AM7215" s="28"/>
      <c r="AN7215" s="28"/>
      <c r="AO7215" s="28"/>
      <c r="AP7215" s="28"/>
      <c r="AQ7215" s="28"/>
      <c r="AR7215" s="28"/>
      <c r="AS7215" s="28"/>
      <c r="AT7215" s="96"/>
      <c r="AU7215" s="28"/>
      <c r="AV7215" s="28"/>
      <c r="AW7215" s="28"/>
      <c r="AX7215" s="28"/>
      <c r="AY7215" s="28"/>
      <c r="AZ7215" s="28"/>
      <c r="BA7215" s="28"/>
      <c r="BB7215" s="28"/>
      <c r="BC7215" s="28"/>
      <c r="BD7215" s="28"/>
      <c r="BE7215" s="28"/>
    </row>
    <row r="7216" spans="3:57" ht="14.25" customHeight="1">
      <c r="C7216" s="46"/>
      <c r="D7216" s="28"/>
      <c r="E7216" s="28"/>
      <c r="F7216" s="28"/>
      <c r="G7216" s="28"/>
      <c r="H7216" s="28"/>
      <c r="I7216" s="28"/>
      <c r="J7216" s="28"/>
      <c r="K7216" s="28"/>
      <c r="L7216" s="28"/>
      <c r="M7216" s="28"/>
      <c r="N7216" s="28"/>
      <c r="O7216" s="28"/>
      <c r="P7216" s="60"/>
      <c r="Q7216" s="60"/>
      <c r="R7216" s="60"/>
      <c r="S7216" s="60"/>
      <c r="T7216" s="60"/>
      <c r="U7216" s="60"/>
      <c r="V7216" s="46"/>
      <c r="W7216" s="28"/>
      <c r="X7216" s="28"/>
      <c r="Y7216" s="28"/>
      <c r="AA7216" s="77"/>
      <c r="AB7216" s="28"/>
      <c r="AC7216" s="28"/>
      <c r="AD7216" s="28"/>
      <c r="AE7216" s="28"/>
      <c r="AF7216" s="28"/>
      <c r="AG7216" s="28"/>
      <c r="AH7216" s="28"/>
      <c r="AI7216" s="28"/>
      <c r="AJ7216" s="28"/>
      <c r="AK7216" s="28"/>
      <c r="AL7216" s="28"/>
      <c r="AM7216" s="28"/>
      <c r="AN7216" s="28"/>
      <c r="AO7216" s="28"/>
      <c r="AP7216" s="28"/>
      <c r="AQ7216" s="28"/>
      <c r="AR7216" s="28"/>
      <c r="AS7216" s="28"/>
      <c r="AT7216" s="96"/>
      <c r="AU7216" s="28"/>
      <c r="AV7216" s="28"/>
      <c r="AW7216" s="28"/>
      <c r="AX7216" s="28"/>
      <c r="AY7216" s="28"/>
      <c r="AZ7216" s="28"/>
      <c r="BA7216" s="28"/>
      <c r="BB7216" s="28"/>
      <c r="BC7216" s="28"/>
      <c r="BD7216" s="28"/>
      <c r="BE7216" s="28"/>
    </row>
    <row r="7217" spans="3:57" ht="14.25" customHeight="1">
      <c r="C7217" s="46"/>
      <c r="D7217" s="28"/>
      <c r="E7217" s="28"/>
      <c r="F7217" s="28"/>
      <c r="G7217" s="28"/>
      <c r="H7217" s="28"/>
      <c r="I7217" s="28"/>
      <c r="J7217" s="28"/>
      <c r="K7217" s="28"/>
      <c r="L7217" s="28"/>
      <c r="M7217" s="28"/>
      <c r="N7217" s="28"/>
      <c r="O7217" s="28"/>
      <c r="P7217" s="60"/>
      <c r="Q7217" s="60"/>
      <c r="R7217" s="60"/>
      <c r="S7217" s="60"/>
      <c r="T7217" s="60"/>
      <c r="U7217" s="60"/>
      <c r="V7217" s="46"/>
      <c r="W7217" s="28"/>
      <c r="X7217" s="28"/>
      <c r="Y7217" s="28"/>
      <c r="AA7217" s="77"/>
      <c r="AB7217" s="28"/>
      <c r="AC7217" s="28"/>
      <c r="AD7217" s="28"/>
      <c r="AE7217" s="28"/>
      <c r="AF7217" s="28"/>
      <c r="AG7217" s="28"/>
      <c r="AH7217" s="28"/>
      <c r="AI7217" s="28"/>
      <c r="AJ7217" s="28"/>
      <c r="AK7217" s="28"/>
      <c r="AL7217" s="28"/>
      <c r="AM7217" s="28"/>
      <c r="AN7217" s="28"/>
      <c r="AO7217" s="28"/>
      <c r="AP7217" s="28"/>
      <c r="AQ7217" s="28"/>
      <c r="AR7217" s="28"/>
      <c r="AS7217" s="28"/>
      <c r="AT7217" s="96"/>
      <c r="AU7217" s="28"/>
      <c r="AV7217" s="28"/>
      <c r="AW7217" s="28"/>
      <c r="AX7217" s="28"/>
      <c r="AY7217" s="28"/>
      <c r="AZ7217" s="28"/>
      <c r="BA7217" s="28"/>
      <c r="BB7217" s="28"/>
      <c r="BC7217" s="28"/>
      <c r="BD7217" s="28"/>
      <c r="BE7217" s="28"/>
    </row>
    <row r="7218" spans="3:57" ht="14.25" customHeight="1">
      <c r="C7218" s="46"/>
      <c r="D7218" s="28"/>
      <c r="E7218" s="28"/>
      <c r="F7218" s="28"/>
      <c r="G7218" s="28"/>
      <c r="H7218" s="28"/>
      <c r="I7218" s="28"/>
      <c r="J7218" s="28"/>
      <c r="K7218" s="28"/>
      <c r="L7218" s="28"/>
      <c r="M7218" s="28"/>
      <c r="N7218" s="28"/>
      <c r="O7218" s="28"/>
      <c r="P7218" s="60"/>
      <c r="Q7218" s="60"/>
      <c r="R7218" s="60"/>
      <c r="S7218" s="60"/>
      <c r="T7218" s="60"/>
      <c r="U7218" s="60"/>
      <c r="V7218" s="46"/>
      <c r="W7218" s="28"/>
      <c r="X7218" s="28"/>
      <c r="Y7218" s="28"/>
      <c r="AA7218" s="77"/>
      <c r="AB7218" s="28"/>
      <c r="AC7218" s="28"/>
      <c r="AD7218" s="28"/>
      <c r="AE7218" s="28"/>
      <c r="AF7218" s="28"/>
      <c r="AG7218" s="28"/>
      <c r="AH7218" s="28"/>
      <c r="AI7218" s="28"/>
      <c r="AJ7218" s="28"/>
      <c r="AK7218" s="28"/>
      <c r="AL7218" s="28"/>
      <c r="AM7218" s="28"/>
      <c r="AN7218" s="28"/>
      <c r="AO7218" s="28"/>
      <c r="AP7218" s="28"/>
      <c r="AQ7218" s="28"/>
      <c r="AR7218" s="28"/>
      <c r="AS7218" s="28"/>
      <c r="AT7218" s="96"/>
      <c r="AU7218" s="28"/>
      <c r="AV7218" s="28"/>
      <c r="AW7218" s="28"/>
      <c r="AX7218" s="28"/>
      <c r="AY7218" s="28"/>
      <c r="AZ7218" s="28"/>
      <c r="BA7218" s="28"/>
      <c r="BB7218" s="28"/>
      <c r="BC7218" s="28"/>
      <c r="BD7218" s="28"/>
      <c r="BE7218" s="28"/>
    </row>
    <row r="7219" spans="3:57" ht="14.25" customHeight="1">
      <c r="C7219" s="46"/>
      <c r="D7219" s="28"/>
      <c r="E7219" s="28"/>
      <c r="F7219" s="28"/>
      <c r="G7219" s="28"/>
      <c r="H7219" s="28"/>
      <c r="I7219" s="28"/>
      <c r="J7219" s="28"/>
      <c r="K7219" s="28"/>
      <c r="L7219" s="28"/>
      <c r="M7219" s="28"/>
      <c r="N7219" s="28"/>
      <c r="O7219" s="28"/>
      <c r="P7219" s="60"/>
      <c r="Q7219" s="60"/>
      <c r="R7219" s="60"/>
      <c r="S7219" s="60"/>
      <c r="T7219" s="60"/>
      <c r="U7219" s="60"/>
      <c r="V7219" s="46"/>
      <c r="W7219" s="28"/>
      <c r="X7219" s="28"/>
      <c r="Y7219" s="28"/>
      <c r="AA7219" s="77"/>
      <c r="AB7219" s="28"/>
      <c r="AC7219" s="28"/>
      <c r="AD7219" s="28"/>
      <c r="AE7219" s="28"/>
      <c r="AF7219" s="28"/>
      <c r="AG7219" s="28"/>
      <c r="AH7219" s="28"/>
      <c r="AI7219" s="28"/>
      <c r="AJ7219" s="28"/>
      <c r="AK7219" s="28"/>
      <c r="AL7219" s="28"/>
      <c r="AM7219" s="28"/>
      <c r="AN7219" s="28"/>
      <c r="AO7219" s="28"/>
      <c r="AP7219" s="28"/>
      <c r="AQ7219" s="28"/>
      <c r="AR7219" s="28"/>
      <c r="AS7219" s="28"/>
      <c r="AT7219" s="96"/>
      <c r="AU7219" s="28"/>
      <c r="AV7219" s="28"/>
      <c r="AW7219" s="28"/>
      <c r="AX7219" s="28"/>
      <c r="AY7219" s="28"/>
      <c r="AZ7219" s="28"/>
      <c r="BA7219" s="28"/>
      <c r="BB7219" s="28"/>
      <c r="BC7219" s="28"/>
      <c r="BD7219" s="28"/>
      <c r="BE7219" s="28"/>
    </row>
    <row r="7220" spans="3:57" ht="14.25" customHeight="1">
      <c r="C7220" s="46"/>
      <c r="D7220" s="28"/>
      <c r="E7220" s="28"/>
      <c r="F7220" s="28"/>
      <c r="G7220" s="28"/>
      <c r="H7220" s="28"/>
      <c r="I7220" s="28"/>
      <c r="J7220" s="28"/>
      <c r="K7220" s="28"/>
      <c r="L7220" s="28"/>
      <c r="M7220" s="28"/>
      <c r="N7220" s="28"/>
      <c r="O7220" s="28"/>
      <c r="P7220" s="60"/>
      <c r="Q7220" s="60"/>
      <c r="R7220" s="60"/>
      <c r="S7220" s="60"/>
      <c r="T7220" s="60"/>
      <c r="U7220" s="60"/>
      <c r="V7220" s="46"/>
      <c r="W7220" s="28"/>
      <c r="X7220" s="28"/>
      <c r="Y7220" s="28"/>
      <c r="AA7220" s="77"/>
      <c r="AB7220" s="28"/>
      <c r="AC7220" s="28"/>
      <c r="AD7220" s="28"/>
      <c r="AE7220" s="28"/>
      <c r="AF7220" s="28"/>
      <c r="AG7220" s="28"/>
      <c r="AH7220" s="28"/>
      <c r="AI7220" s="28"/>
      <c r="AJ7220" s="28"/>
      <c r="AK7220" s="28"/>
      <c r="AL7220" s="28"/>
      <c r="AM7220" s="28"/>
      <c r="AN7220" s="28"/>
      <c r="AO7220" s="28"/>
      <c r="AP7220" s="28"/>
      <c r="AQ7220" s="28"/>
      <c r="AR7220" s="28"/>
      <c r="AS7220" s="28"/>
      <c r="AT7220" s="96"/>
      <c r="AU7220" s="28"/>
      <c r="AV7220" s="28"/>
      <c r="AW7220" s="28"/>
      <c r="AX7220" s="28"/>
      <c r="AY7220" s="28"/>
      <c r="AZ7220" s="28"/>
      <c r="BA7220" s="28"/>
      <c r="BB7220" s="28"/>
      <c r="BC7220" s="28"/>
      <c r="BD7220" s="28"/>
      <c r="BE7220" s="28"/>
    </row>
    <row r="7221" spans="3:57" ht="14.25" customHeight="1">
      <c r="C7221" s="46"/>
      <c r="D7221" s="28"/>
      <c r="E7221" s="28"/>
      <c r="F7221" s="28"/>
      <c r="G7221" s="28"/>
      <c r="H7221" s="28"/>
      <c r="I7221" s="28"/>
      <c r="J7221" s="28"/>
      <c r="K7221" s="28"/>
      <c r="L7221" s="28"/>
      <c r="M7221" s="28"/>
      <c r="N7221" s="28"/>
      <c r="O7221" s="28"/>
      <c r="P7221" s="60"/>
      <c r="Q7221" s="60"/>
      <c r="R7221" s="60"/>
      <c r="S7221" s="60"/>
      <c r="T7221" s="60"/>
      <c r="U7221" s="60"/>
      <c r="V7221" s="46"/>
      <c r="W7221" s="28"/>
      <c r="X7221" s="28"/>
      <c r="Y7221" s="28"/>
      <c r="AA7221" s="77"/>
      <c r="AB7221" s="28"/>
      <c r="AC7221" s="28"/>
      <c r="AD7221" s="28"/>
      <c r="AE7221" s="28"/>
      <c r="AF7221" s="28"/>
      <c r="AG7221" s="28"/>
      <c r="AH7221" s="28"/>
      <c r="AI7221" s="28"/>
      <c r="AJ7221" s="28"/>
      <c r="AK7221" s="28"/>
      <c r="AL7221" s="28"/>
      <c r="AM7221" s="28"/>
      <c r="AN7221" s="28"/>
      <c r="AO7221" s="28"/>
      <c r="AP7221" s="28"/>
      <c r="AQ7221" s="28"/>
      <c r="AR7221" s="28"/>
      <c r="AS7221" s="28"/>
      <c r="AT7221" s="96"/>
      <c r="AU7221" s="28"/>
      <c r="AV7221" s="28"/>
      <c r="AW7221" s="28"/>
      <c r="AX7221" s="28"/>
      <c r="AY7221" s="28"/>
      <c r="AZ7221" s="28"/>
      <c r="BA7221" s="28"/>
      <c r="BB7221" s="28"/>
      <c r="BC7221" s="28"/>
      <c r="BD7221" s="28"/>
      <c r="BE7221" s="28"/>
    </row>
    <row r="7222" spans="3:57" ht="14.25" customHeight="1">
      <c r="C7222" s="46"/>
      <c r="D7222" s="28"/>
      <c r="E7222" s="28"/>
      <c r="F7222" s="28"/>
      <c r="G7222" s="28"/>
      <c r="H7222" s="28"/>
      <c r="I7222" s="28"/>
      <c r="J7222" s="28"/>
      <c r="K7222" s="28"/>
      <c r="L7222" s="28"/>
      <c r="M7222" s="28"/>
      <c r="N7222" s="28"/>
      <c r="O7222" s="28"/>
      <c r="P7222" s="60"/>
      <c r="Q7222" s="60"/>
      <c r="R7222" s="60"/>
      <c r="S7222" s="60"/>
      <c r="T7222" s="60"/>
      <c r="U7222" s="60"/>
      <c r="V7222" s="46"/>
      <c r="W7222" s="28"/>
      <c r="X7222" s="28"/>
      <c r="Y7222" s="28"/>
      <c r="AA7222" s="77"/>
      <c r="AB7222" s="28"/>
      <c r="AC7222" s="28"/>
      <c r="AD7222" s="28"/>
      <c r="AE7222" s="28"/>
      <c r="AF7222" s="28"/>
      <c r="AG7222" s="28"/>
      <c r="AH7222" s="28"/>
      <c r="AI7222" s="28"/>
      <c r="AJ7222" s="28"/>
      <c r="AK7222" s="28"/>
      <c r="AL7222" s="28"/>
      <c r="AM7222" s="28"/>
      <c r="AN7222" s="28"/>
      <c r="AO7222" s="28"/>
      <c r="AP7222" s="28"/>
      <c r="AQ7222" s="28"/>
      <c r="AR7222" s="28"/>
      <c r="AS7222" s="28"/>
      <c r="AT7222" s="96"/>
      <c r="AU7222" s="28"/>
      <c r="AV7222" s="28"/>
      <c r="AW7222" s="28"/>
      <c r="AX7222" s="28"/>
      <c r="AY7222" s="28"/>
      <c r="AZ7222" s="28"/>
      <c r="BA7222" s="28"/>
      <c r="BB7222" s="28"/>
      <c r="BC7222" s="28"/>
      <c r="BD7222" s="28"/>
      <c r="BE7222" s="28"/>
    </row>
    <row r="7223" spans="3:57" ht="14.25" customHeight="1">
      <c r="C7223" s="46"/>
      <c r="D7223" s="28"/>
      <c r="E7223" s="28"/>
      <c r="F7223" s="28"/>
      <c r="G7223" s="28"/>
      <c r="H7223" s="28"/>
      <c r="I7223" s="28"/>
      <c r="J7223" s="28"/>
      <c r="K7223" s="28"/>
      <c r="L7223" s="28"/>
      <c r="M7223" s="28"/>
      <c r="N7223" s="28"/>
      <c r="O7223" s="28"/>
      <c r="P7223" s="60"/>
      <c r="Q7223" s="60"/>
      <c r="R7223" s="60"/>
      <c r="S7223" s="60"/>
      <c r="T7223" s="60"/>
      <c r="U7223" s="60"/>
      <c r="V7223" s="46"/>
      <c r="W7223" s="28"/>
      <c r="X7223" s="28"/>
      <c r="Y7223" s="28"/>
      <c r="AA7223" s="77"/>
      <c r="AB7223" s="28"/>
      <c r="AC7223" s="28"/>
      <c r="AD7223" s="28"/>
      <c r="AE7223" s="28"/>
      <c r="AF7223" s="28"/>
      <c r="AG7223" s="28"/>
      <c r="AH7223" s="28"/>
      <c r="AI7223" s="28"/>
      <c r="AJ7223" s="28"/>
      <c r="AK7223" s="28"/>
      <c r="AL7223" s="28"/>
      <c r="AM7223" s="28"/>
      <c r="AN7223" s="28"/>
      <c r="AO7223" s="28"/>
      <c r="AP7223" s="28"/>
      <c r="AQ7223" s="28"/>
      <c r="AR7223" s="28"/>
      <c r="AS7223" s="28"/>
      <c r="AT7223" s="96"/>
      <c r="AU7223" s="28"/>
      <c r="AV7223" s="28"/>
      <c r="AW7223" s="28"/>
      <c r="AX7223" s="28"/>
      <c r="AY7223" s="28"/>
      <c r="AZ7223" s="28"/>
      <c r="BA7223" s="28"/>
      <c r="BB7223" s="28"/>
      <c r="BC7223" s="28"/>
      <c r="BD7223" s="28"/>
      <c r="BE7223" s="28"/>
    </row>
    <row r="7224" spans="3:57" ht="14.25" customHeight="1">
      <c r="C7224" s="46"/>
      <c r="D7224" s="28"/>
      <c r="E7224" s="28"/>
      <c r="F7224" s="28"/>
      <c r="G7224" s="28"/>
      <c r="H7224" s="28"/>
      <c r="I7224" s="28"/>
      <c r="J7224" s="28"/>
      <c r="K7224" s="28"/>
      <c r="L7224" s="28"/>
      <c r="M7224" s="28"/>
      <c r="N7224" s="28"/>
      <c r="O7224" s="28"/>
      <c r="P7224" s="60"/>
      <c r="Q7224" s="60"/>
      <c r="R7224" s="60"/>
      <c r="S7224" s="60"/>
      <c r="T7224" s="60"/>
      <c r="U7224" s="60"/>
      <c r="V7224" s="46"/>
      <c r="W7224" s="28"/>
      <c r="X7224" s="28"/>
      <c r="Y7224" s="28"/>
      <c r="AA7224" s="77"/>
      <c r="AB7224" s="28"/>
      <c r="AC7224" s="28"/>
      <c r="AD7224" s="28"/>
      <c r="AE7224" s="28"/>
      <c r="AF7224" s="28"/>
      <c r="AG7224" s="28"/>
      <c r="AH7224" s="28"/>
      <c r="AI7224" s="28"/>
      <c r="AJ7224" s="28"/>
      <c r="AK7224" s="28"/>
      <c r="AL7224" s="28"/>
      <c r="AM7224" s="28"/>
      <c r="AN7224" s="28"/>
      <c r="AO7224" s="28"/>
      <c r="AP7224" s="28"/>
      <c r="AQ7224" s="28"/>
      <c r="AR7224" s="28"/>
      <c r="AS7224" s="28"/>
      <c r="AT7224" s="96"/>
      <c r="AU7224" s="28"/>
      <c r="AV7224" s="28"/>
      <c r="AW7224" s="28"/>
      <c r="AX7224" s="28"/>
      <c r="AY7224" s="28"/>
      <c r="AZ7224" s="28"/>
      <c r="BA7224" s="28"/>
      <c r="BB7224" s="28"/>
      <c r="BC7224" s="28"/>
      <c r="BD7224" s="28"/>
      <c r="BE7224" s="28"/>
    </row>
    <row r="7225" spans="3:57" ht="14.25" customHeight="1">
      <c r="C7225" s="46"/>
      <c r="D7225" s="28"/>
      <c r="E7225" s="28"/>
      <c r="F7225" s="28"/>
      <c r="G7225" s="28"/>
      <c r="H7225" s="28"/>
      <c r="I7225" s="28"/>
      <c r="J7225" s="28"/>
      <c r="K7225" s="28"/>
      <c r="L7225" s="28"/>
      <c r="M7225" s="28"/>
      <c r="N7225" s="28"/>
      <c r="O7225" s="28"/>
      <c r="P7225" s="60"/>
      <c r="Q7225" s="60"/>
      <c r="R7225" s="60"/>
      <c r="S7225" s="60"/>
      <c r="T7225" s="60"/>
      <c r="U7225" s="60"/>
      <c r="V7225" s="46"/>
      <c r="W7225" s="28"/>
      <c r="X7225" s="28"/>
      <c r="Y7225" s="28"/>
      <c r="AA7225" s="77"/>
      <c r="AB7225" s="28"/>
      <c r="AC7225" s="28"/>
      <c r="AD7225" s="28"/>
      <c r="AE7225" s="28"/>
      <c r="AF7225" s="28"/>
      <c r="AG7225" s="28"/>
      <c r="AH7225" s="28"/>
      <c r="AI7225" s="28"/>
      <c r="AJ7225" s="28"/>
      <c r="AK7225" s="28"/>
      <c r="AL7225" s="28"/>
      <c r="AM7225" s="28"/>
      <c r="AN7225" s="28"/>
      <c r="AO7225" s="28"/>
      <c r="AP7225" s="28"/>
      <c r="AQ7225" s="28"/>
      <c r="AR7225" s="28"/>
      <c r="AS7225" s="28"/>
      <c r="AT7225" s="96"/>
      <c r="AU7225" s="28"/>
      <c r="AV7225" s="28"/>
      <c r="AW7225" s="28"/>
      <c r="AX7225" s="28"/>
      <c r="AY7225" s="28"/>
      <c r="AZ7225" s="28"/>
      <c r="BA7225" s="28"/>
      <c r="BB7225" s="28"/>
      <c r="BC7225" s="28"/>
      <c r="BD7225" s="28"/>
      <c r="BE7225" s="28"/>
    </row>
    <row r="7226" spans="3:57" ht="14.25" customHeight="1">
      <c r="C7226" s="46"/>
      <c r="D7226" s="28"/>
      <c r="E7226" s="28"/>
      <c r="F7226" s="28"/>
      <c r="G7226" s="28"/>
      <c r="H7226" s="28"/>
      <c r="I7226" s="28"/>
      <c r="J7226" s="28"/>
      <c r="K7226" s="28"/>
      <c r="L7226" s="28"/>
      <c r="M7226" s="28"/>
      <c r="N7226" s="28"/>
      <c r="O7226" s="28"/>
      <c r="P7226" s="60"/>
      <c r="Q7226" s="60"/>
      <c r="R7226" s="60"/>
      <c r="S7226" s="60"/>
      <c r="T7226" s="60"/>
      <c r="U7226" s="60"/>
      <c r="V7226" s="46"/>
      <c r="W7226" s="28"/>
      <c r="X7226" s="28"/>
      <c r="Y7226" s="28"/>
      <c r="AA7226" s="77"/>
      <c r="AB7226" s="28"/>
      <c r="AC7226" s="28"/>
      <c r="AD7226" s="28"/>
      <c r="AE7226" s="28"/>
      <c r="AF7226" s="28"/>
      <c r="AG7226" s="28"/>
      <c r="AH7226" s="28"/>
      <c r="AI7226" s="28"/>
      <c r="AJ7226" s="28"/>
      <c r="AK7226" s="28"/>
      <c r="AL7226" s="28"/>
      <c r="AM7226" s="28"/>
      <c r="AN7226" s="28"/>
      <c r="AO7226" s="28"/>
      <c r="AP7226" s="28"/>
      <c r="AQ7226" s="28"/>
      <c r="AR7226" s="28"/>
      <c r="AS7226" s="28"/>
      <c r="AT7226" s="96"/>
      <c r="AU7226" s="28"/>
      <c r="AV7226" s="28"/>
      <c r="AW7226" s="28"/>
      <c r="AX7226" s="28"/>
      <c r="AY7226" s="28"/>
      <c r="AZ7226" s="28"/>
      <c r="BA7226" s="28"/>
      <c r="BB7226" s="28"/>
      <c r="BC7226" s="28"/>
      <c r="BD7226" s="28"/>
      <c r="BE7226" s="28"/>
    </row>
    <row r="7227" spans="3:57" ht="14.25" customHeight="1">
      <c r="C7227" s="46"/>
      <c r="D7227" s="28"/>
      <c r="E7227" s="28"/>
      <c r="F7227" s="28"/>
      <c r="G7227" s="28"/>
      <c r="H7227" s="28"/>
      <c r="I7227" s="28"/>
      <c r="J7227" s="28"/>
      <c r="K7227" s="28"/>
      <c r="L7227" s="28"/>
      <c r="M7227" s="28"/>
      <c r="N7227" s="28"/>
      <c r="O7227" s="28"/>
      <c r="P7227" s="60"/>
      <c r="Q7227" s="60"/>
      <c r="R7227" s="60"/>
      <c r="S7227" s="60"/>
      <c r="T7227" s="60"/>
      <c r="U7227" s="60"/>
      <c r="V7227" s="46"/>
      <c r="W7227" s="28"/>
      <c r="X7227" s="28"/>
      <c r="Y7227" s="28"/>
      <c r="AA7227" s="77"/>
      <c r="AB7227" s="28"/>
      <c r="AC7227" s="28"/>
      <c r="AD7227" s="28"/>
      <c r="AE7227" s="28"/>
      <c r="AF7227" s="28"/>
      <c r="AG7227" s="28"/>
      <c r="AH7227" s="28"/>
      <c r="AI7227" s="28"/>
      <c r="AJ7227" s="28"/>
      <c r="AK7227" s="28"/>
      <c r="AL7227" s="28"/>
      <c r="AM7227" s="28"/>
      <c r="AN7227" s="28"/>
      <c r="AO7227" s="28"/>
      <c r="AP7227" s="28"/>
      <c r="AQ7227" s="28"/>
      <c r="AR7227" s="28"/>
      <c r="AS7227" s="28"/>
      <c r="AT7227" s="96"/>
      <c r="AU7227" s="28"/>
      <c r="AV7227" s="28"/>
      <c r="AW7227" s="28"/>
      <c r="AX7227" s="28"/>
      <c r="AY7227" s="28"/>
      <c r="AZ7227" s="28"/>
      <c r="BA7227" s="28"/>
      <c r="BB7227" s="28"/>
      <c r="BC7227" s="28"/>
      <c r="BD7227" s="28"/>
      <c r="BE7227" s="28"/>
    </row>
    <row r="7228" spans="3:57" ht="14.25" customHeight="1">
      <c r="C7228" s="46"/>
      <c r="D7228" s="28"/>
      <c r="E7228" s="28"/>
      <c r="F7228" s="28"/>
      <c r="G7228" s="28"/>
      <c r="H7228" s="28"/>
      <c r="I7228" s="28"/>
      <c r="J7228" s="28"/>
      <c r="K7228" s="28"/>
      <c r="L7228" s="28"/>
      <c r="M7228" s="28"/>
      <c r="N7228" s="28"/>
      <c r="O7228" s="28"/>
      <c r="P7228" s="60"/>
      <c r="Q7228" s="60"/>
      <c r="R7228" s="60"/>
      <c r="S7228" s="60"/>
      <c r="T7228" s="60"/>
      <c r="U7228" s="60"/>
      <c r="V7228" s="46"/>
      <c r="W7228" s="28"/>
      <c r="X7228" s="28"/>
      <c r="Y7228" s="28"/>
      <c r="AA7228" s="77"/>
      <c r="AB7228" s="28"/>
      <c r="AC7228" s="28"/>
      <c r="AD7228" s="28"/>
      <c r="AE7228" s="28"/>
      <c r="AF7228" s="28"/>
      <c r="AG7228" s="28"/>
      <c r="AH7228" s="28"/>
      <c r="AI7228" s="28"/>
      <c r="AJ7228" s="28"/>
      <c r="AK7228" s="28"/>
      <c r="AL7228" s="28"/>
      <c r="AM7228" s="28"/>
      <c r="AN7228" s="28"/>
      <c r="AO7228" s="28"/>
      <c r="AP7228" s="28"/>
      <c r="AQ7228" s="28"/>
      <c r="AR7228" s="28"/>
      <c r="AS7228" s="28"/>
      <c r="AT7228" s="96"/>
      <c r="AU7228" s="28"/>
      <c r="AV7228" s="28"/>
      <c r="AW7228" s="28"/>
      <c r="AX7228" s="28"/>
      <c r="AY7228" s="28"/>
      <c r="AZ7228" s="28"/>
      <c r="BA7228" s="28"/>
      <c r="BB7228" s="28"/>
      <c r="BC7228" s="28"/>
      <c r="BD7228" s="28"/>
      <c r="BE7228" s="28"/>
    </row>
    <row r="7229" spans="3:57" ht="14.25" customHeight="1">
      <c r="C7229" s="46"/>
      <c r="D7229" s="28"/>
      <c r="E7229" s="28"/>
      <c r="F7229" s="28"/>
      <c r="G7229" s="28"/>
      <c r="H7229" s="28"/>
      <c r="I7229" s="28"/>
      <c r="J7229" s="28"/>
      <c r="K7229" s="28"/>
      <c r="L7229" s="28"/>
      <c r="M7229" s="28"/>
      <c r="N7229" s="28"/>
      <c r="O7229" s="28"/>
      <c r="P7229" s="60"/>
      <c r="Q7229" s="60"/>
      <c r="R7229" s="60"/>
      <c r="S7229" s="60"/>
      <c r="T7229" s="60"/>
      <c r="U7229" s="60"/>
      <c r="V7229" s="46"/>
      <c r="W7229" s="28"/>
      <c r="X7229" s="28"/>
      <c r="Y7229" s="28"/>
      <c r="AA7229" s="77"/>
      <c r="AB7229" s="28"/>
      <c r="AC7229" s="28"/>
      <c r="AD7229" s="28"/>
      <c r="AE7229" s="28"/>
      <c r="AF7229" s="28"/>
      <c r="AG7229" s="28"/>
      <c r="AH7229" s="28"/>
      <c r="AI7229" s="28"/>
      <c r="AJ7229" s="28"/>
      <c r="AK7229" s="28"/>
      <c r="AL7229" s="28"/>
      <c r="AM7229" s="28"/>
      <c r="AN7229" s="28"/>
      <c r="AO7229" s="28"/>
      <c r="AP7229" s="28"/>
      <c r="AQ7229" s="28"/>
      <c r="AR7229" s="28"/>
      <c r="AS7229" s="28"/>
      <c r="AT7229" s="96"/>
      <c r="AU7229" s="28"/>
      <c r="AV7229" s="28"/>
      <c r="AW7229" s="28"/>
      <c r="AX7229" s="28"/>
      <c r="AY7229" s="28"/>
      <c r="AZ7229" s="28"/>
      <c r="BA7229" s="28"/>
      <c r="BB7229" s="28"/>
      <c r="BC7229" s="28"/>
      <c r="BD7229" s="28"/>
      <c r="BE7229" s="28"/>
    </row>
    <row r="7230" spans="3:57" ht="14.25" customHeight="1">
      <c r="C7230" s="46"/>
      <c r="D7230" s="28"/>
      <c r="E7230" s="28"/>
      <c r="F7230" s="28"/>
      <c r="G7230" s="28"/>
      <c r="H7230" s="28"/>
      <c r="I7230" s="28"/>
      <c r="J7230" s="28"/>
      <c r="K7230" s="28"/>
      <c r="L7230" s="28"/>
      <c r="M7230" s="28"/>
      <c r="N7230" s="28"/>
      <c r="O7230" s="28"/>
      <c r="P7230" s="60"/>
      <c r="Q7230" s="60"/>
      <c r="R7230" s="60"/>
      <c r="S7230" s="60"/>
      <c r="T7230" s="60"/>
      <c r="U7230" s="60"/>
      <c r="V7230" s="46"/>
      <c r="W7230" s="28"/>
      <c r="X7230" s="28"/>
      <c r="Y7230" s="28"/>
      <c r="AA7230" s="77"/>
      <c r="AB7230" s="28"/>
      <c r="AC7230" s="28"/>
      <c r="AD7230" s="28"/>
      <c r="AE7230" s="28"/>
      <c r="AF7230" s="28"/>
      <c r="AG7230" s="28"/>
      <c r="AH7230" s="28"/>
      <c r="AI7230" s="28"/>
      <c r="AJ7230" s="28"/>
      <c r="AK7230" s="28"/>
      <c r="AL7230" s="28"/>
      <c r="AM7230" s="28"/>
      <c r="AN7230" s="28"/>
      <c r="AO7230" s="28"/>
      <c r="AP7230" s="28"/>
      <c r="AQ7230" s="28"/>
      <c r="AR7230" s="28"/>
      <c r="AS7230" s="28"/>
      <c r="AT7230" s="96"/>
      <c r="AU7230" s="28"/>
      <c r="AV7230" s="28"/>
      <c r="AW7230" s="28"/>
      <c r="AX7230" s="28"/>
      <c r="AY7230" s="28"/>
      <c r="AZ7230" s="28"/>
      <c r="BA7230" s="28"/>
      <c r="BB7230" s="28"/>
      <c r="BC7230" s="28"/>
      <c r="BD7230" s="28"/>
      <c r="BE7230" s="28"/>
    </row>
    <row r="7231" spans="3:57" ht="14.25" customHeight="1">
      <c r="C7231" s="46"/>
      <c r="D7231" s="28"/>
      <c r="E7231" s="28"/>
      <c r="F7231" s="28"/>
      <c r="G7231" s="28"/>
      <c r="H7231" s="28"/>
      <c r="I7231" s="28"/>
      <c r="J7231" s="28"/>
      <c r="K7231" s="28"/>
      <c r="L7231" s="28"/>
      <c r="M7231" s="28"/>
      <c r="N7231" s="28"/>
      <c r="O7231" s="28"/>
      <c r="P7231" s="60"/>
      <c r="Q7231" s="60"/>
      <c r="R7231" s="60"/>
      <c r="S7231" s="60"/>
      <c r="T7231" s="60"/>
      <c r="U7231" s="60"/>
      <c r="V7231" s="46"/>
      <c r="W7231" s="28"/>
      <c r="X7231" s="28"/>
      <c r="Y7231" s="28"/>
      <c r="AA7231" s="77"/>
      <c r="AB7231" s="28"/>
      <c r="AC7231" s="28"/>
      <c r="AD7231" s="28"/>
      <c r="AE7231" s="28"/>
      <c r="AF7231" s="28"/>
      <c r="AG7231" s="28"/>
      <c r="AH7231" s="28"/>
      <c r="AI7231" s="28"/>
      <c r="AJ7231" s="28"/>
      <c r="AK7231" s="28"/>
      <c r="AL7231" s="28"/>
      <c r="AM7231" s="28"/>
      <c r="AN7231" s="28"/>
      <c r="AO7231" s="28"/>
      <c r="AP7231" s="28"/>
      <c r="AQ7231" s="28"/>
      <c r="AR7231" s="28"/>
      <c r="AS7231" s="28"/>
      <c r="AT7231" s="96"/>
      <c r="AU7231" s="28"/>
      <c r="AV7231" s="28"/>
      <c r="AW7231" s="28"/>
      <c r="AX7231" s="28"/>
      <c r="AY7231" s="28"/>
      <c r="AZ7231" s="28"/>
      <c r="BA7231" s="28"/>
      <c r="BB7231" s="28"/>
      <c r="BC7231" s="28"/>
      <c r="BD7231" s="28"/>
      <c r="BE7231" s="28"/>
    </row>
    <row r="7232" spans="3:57" ht="14.25" customHeight="1">
      <c r="C7232" s="46"/>
      <c r="D7232" s="28"/>
      <c r="E7232" s="28"/>
      <c r="F7232" s="28"/>
      <c r="G7232" s="28"/>
      <c r="H7232" s="28"/>
      <c r="I7232" s="28"/>
      <c r="J7232" s="28"/>
      <c r="K7232" s="28"/>
      <c r="L7232" s="28"/>
      <c r="M7232" s="28"/>
      <c r="N7232" s="28"/>
      <c r="O7232" s="28"/>
      <c r="P7232" s="60"/>
      <c r="Q7232" s="60"/>
      <c r="R7232" s="60"/>
      <c r="S7232" s="60"/>
      <c r="T7232" s="60"/>
      <c r="U7232" s="60"/>
      <c r="V7232" s="46"/>
      <c r="W7232" s="28"/>
      <c r="X7232" s="28"/>
      <c r="Y7232" s="28"/>
      <c r="AA7232" s="77"/>
      <c r="AB7232" s="28"/>
      <c r="AC7232" s="28"/>
      <c r="AD7232" s="28"/>
      <c r="AE7232" s="28"/>
      <c r="AF7232" s="28"/>
      <c r="AG7232" s="28"/>
      <c r="AH7232" s="28"/>
      <c r="AI7232" s="28"/>
      <c r="AJ7232" s="28"/>
      <c r="AK7232" s="28"/>
      <c r="AL7232" s="28"/>
      <c r="AM7232" s="28"/>
      <c r="AN7232" s="28"/>
      <c r="AO7232" s="28"/>
      <c r="AP7232" s="28"/>
      <c r="AQ7232" s="28"/>
      <c r="AR7232" s="28"/>
      <c r="AS7232" s="28"/>
      <c r="AT7232" s="96"/>
      <c r="AU7232" s="28"/>
      <c r="AV7232" s="28"/>
      <c r="AW7232" s="28"/>
      <c r="AX7232" s="28"/>
      <c r="AY7232" s="28"/>
      <c r="AZ7232" s="28"/>
      <c r="BA7232" s="28"/>
      <c r="BB7232" s="28"/>
      <c r="BC7232" s="28"/>
      <c r="BD7232" s="28"/>
      <c r="BE7232" s="28"/>
    </row>
    <row r="7233" spans="3:57" ht="14.25" customHeight="1">
      <c r="C7233" s="46"/>
      <c r="D7233" s="28"/>
      <c r="E7233" s="28"/>
      <c r="F7233" s="28"/>
      <c r="G7233" s="28"/>
      <c r="H7233" s="28"/>
      <c r="I7233" s="28"/>
      <c r="J7233" s="28"/>
      <c r="K7233" s="28"/>
      <c r="L7233" s="28"/>
      <c r="M7233" s="28"/>
      <c r="N7233" s="28"/>
      <c r="O7233" s="28"/>
      <c r="P7233" s="60"/>
      <c r="Q7233" s="60"/>
      <c r="R7233" s="60"/>
      <c r="S7233" s="60"/>
      <c r="T7233" s="60"/>
      <c r="U7233" s="60"/>
      <c r="V7233" s="46"/>
      <c r="W7233" s="28"/>
      <c r="X7233" s="28"/>
      <c r="Y7233" s="28"/>
      <c r="AA7233" s="77"/>
      <c r="AB7233" s="28"/>
      <c r="AC7233" s="28"/>
      <c r="AD7233" s="28"/>
      <c r="AE7233" s="28"/>
      <c r="AF7233" s="28"/>
      <c r="AG7233" s="28"/>
      <c r="AH7233" s="28"/>
      <c r="AI7233" s="28"/>
      <c r="AJ7233" s="28"/>
      <c r="AK7233" s="28"/>
      <c r="AL7233" s="28"/>
      <c r="AM7233" s="28"/>
      <c r="AN7233" s="28"/>
      <c r="AO7233" s="28"/>
      <c r="AP7233" s="28"/>
      <c r="AQ7233" s="28"/>
      <c r="AR7233" s="28"/>
      <c r="AS7233" s="28"/>
      <c r="AT7233" s="96"/>
      <c r="AU7233" s="28"/>
      <c r="AV7233" s="28"/>
      <c r="AW7233" s="28"/>
      <c r="AX7233" s="28"/>
      <c r="AY7233" s="28"/>
      <c r="AZ7233" s="28"/>
      <c r="BA7233" s="28"/>
      <c r="BB7233" s="28"/>
      <c r="BC7233" s="28"/>
      <c r="BD7233" s="28"/>
      <c r="BE7233" s="28"/>
    </row>
    <row r="7234" spans="3:57" ht="14.25" customHeight="1">
      <c r="C7234" s="46"/>
      <c r="D7234" s="28"/>
      <c r="E7234" s="28"/>
      <c r="F7234" s="28"/>
      <c r="G7234" s="28"/>
      <c r="H7234" s="28"/>
      <c r="I7234" s="28"/>
      <c r="J7234" s="28"/>
      <c r="K7234" s="28"/>
      <c r="L7234" s="28"/>
      <c r="M7234" s="28"/>
      <c r="N7234" s="28"/>
      <c r="O7234" s="28"/>
      <c r="P7234" s="60"/>
      <c r="Q7234" s="60"/>
      <c r="R7234" s="60"/>
      <c r="S7234" s="60"/>
      <c r="T7234" s="60"/>
      <c r="U7234" s="60"/>
      <c r="V7234" s="46"/>
      <c r="W7234" s="28"/>
      <c r="X7234" s="28"/>
      <c r="Y7234" s="28"/>
      <c r="AA7234" s="77"/>
      <c r="AB7234" s="28"/>
      <c r="AC7234" s="28"/>
      <c r="AD7234" s="28"/>
      <c r="AE7234" s="28"/>
      <c r="AF7234" s="28"/>
      <c r="AG7234" s="28"/>
      <c r="AH7234" s="28"/>
      <c r="AI7234" s="28"/>
      <c r="AJ7234" s="28"/>
      <c r="AK7234" s="28"/>
      <c r="AL7234" s="28"/>
      <c r="AM7234" s="28"/>
      <c r="AN7234" s="28"/>
      <c r="AO7234" s="28"/>
      <c r="AP7234" s="28"/>
      <c r="AQ7234" s="28"/>
      <c r="AR7234" s="28"/>
      <c r="AS7234" s="28"/>
      <c r="AT7234" s="96"/>
      <c r="AU7234" s="28"/>
      <c r="AV7234" s="28"/>
      <c r="AW7234" s="28"/>
      <c r="AX7234" s="28"/>
      <c r="AY7234" s="28"/>
      <c r="AZ7234" s="28"/>
      <c r="BA7234" s="28"/>
      <c r="BB7234" s="28"/>
      <c r="BC7234" s="28"/>
      <c r="BD7234" s="28"/>
      <c r="BE7234" s="28"/>
    </row>
    <row r="7235" spans="3:57" ht="14.25" customHeight="1">
      <c r="C7235" s="46"/>
      <c r="D7235" s="28"/>
      <c r="E7235" s="28"/>
      <c r="F7235" s="28"/>
      <c r="G7235" s="28"/>
      <c r="H7235" s="28"/>
      <c r="I7235" s="28"/>
      <c r="J7235" s="28"/>
      <c r="K7235" s="28"/>
      <c r="L7235" s="28"/>
      <c r="M7235" s="28"/>
      <c r="N7235" s="28"/>
      <c r="O7235" s="28"/>
      <c r="P7235" s="60"/>
      <c r="Q7235" s="60"/>
      <c r="R7235" s="60"/>
      <c r="S7235" s="60"/>
      <c r="T7235" s="60"/>
      <c r="U7235" s="60"/>
      <c r="V7235" s="46"/>
      <c r="W7235" s="28"/>
      <c r="X7235" s="28"/>
      <c r="Y7235" s="28"/>
      <c r="AA7235" s="77"/>
      <c r="AB7235" s="28"/>
      <c r="AC7235" s="28"/>
      <c r="AD7235" s="28"/>
      <c r="AE7235" s="28"/>
      <c r="AF7235" s="28"/>
      <c r="AG7235" s="28"/>
      <c r="AH7235" s="28"/>
      <c r="AI7235" s="28"/>
      <c r="AJ7235" s="28"/>
      <c r="AK7235" s="28"/>
      <c r="AL7235" s="28"/>
      <c r="AM7235" s="28"/>
      <c r="AN7235" s="28"/>
      <c r="AO7235" s="28"/>
      <c r="AP7235" s="28"/>
      <c r="AQ7235" s="28"/>
      <c r="AR7235" s="28"/>
      <c r="AS7235" s="28"/>
      <c r="AT7235" s="96"/>
      <c r="AU7235" s="28"/>
      <c r="AV7235" s="28"/>
      <c r="AW7235" s="28"/>
      <c r="AX7235" s="28"/>
      <c r="AY7235" s="28"/>
      <c r="AZ7235" s="28"/>
      <c r="BA7235" s="28"/>
      <c r="BB7235" s="28"/>
      <c r="BC7235" s="28"/>
      <c r="BD7235" s="28"/>
      <c r="BE7235" s="28"/>
    </row>
    <row r="7236" spans="3:57" ht="14.25" customHeight="1">
      <c r="C7236" s="46"/>
      <c r="D7236" s="28"/>
      <c r="E7236" s="28"/>
      <c r="F7236" s="28"/>
      <c r="G7236" s="28"/>
      <c r="H7236" s="28"/>
      <c r="I7236" s="28"/>
      <c r="J7236" s="28"/>
      <c r="K7236" s="28"/>
      <c r="L7236" s="28"/>
      <c r="M7236" s="28"/>
      <c r="N7236" s="28"/>
      <c r="O7236" s="28"/>
      <c r="P7236" s="60"/>
      <c r="Q7236" s="60"/>
      <c r="R7236" s="60"/>
      <c r="S7236" s="60"/>
      <c r="T7236" s="60"/>
      <c r="U7236" s="60"/>
      <c r="V7236" s="46"/>
      <c r="W7236" s="28"/>
      <c r="X7236" s="28"/>
      <c r="Y7236" s="28"/>
      <c r="AA7236" s="77"/>
      <c r="AB7236" s="28"/>
      <c r="AC7236" s="28"/>
      <c r="AD7236" s="28"/>
      <c r="AE7236" s="28"/>
      <c r="AF7236" s="28"/>
      <c r="AG7236" s="28"/>
      <c r="AH7236" s="28"/>
      <c r="AI7236" s="28"/>
      <c r="AJ7236" s="28"/>
      <c r="AK7236" s="28"/>
      <c r="AL7236" s="28"/>
      <c r="AM7236" s="28"/>
      <c r="AN7236" s="28"/>
      <c r="AO7236" s="28"/>
      <c r="AP7236" s="28"/>
      <c r="AQ7236" s="28"/>
      <c r="AR7236" s="28"/>
      <c r="AS7236" s="28"/>
      <c r="AT7236" s="96"/>
      <c r="AU7236" s="28"/>
      <c r="AV7236" s="28"/>
      <c r="AW7236" s="28"/>
      <c r="AX7236" s="28"/>
      <c r="AY7236" s="28"/>
      <c r="AZ7236" s="28"/>
      <c r="BA7236" s="28"/>
      <c r="BB7236" s="28"/>
      <c r="BC7236" s="28"/>
      <c r="BD7236" s="28"/>
      <c r="BE7236" s="28"/>
    </row>
    <row r="7237" spans="3:57" ht="14.25" customHeight="1">
      <c r="C7237" s="46"/>
      <c r="D7237" s="28"/>
      <c r="E7237" s="28"/>
      <c r="F7237" s="28"/>
      <c r="G7237" s="28"/>
      <c r="H7237" s="28"/>
      <c r="I7237" s="28"/>
      <c r="J7237" s="28"/>
      <c r="K7237" s="28"/>
      <c r="L7237" s="28"/>
      <c r="M7237" s="28"/>
      <c r="N7237" s="28"/>
      <c r="O7237" s="28"/>
      <c r="P7237" s="60"/>
      <c r="Q7237" s="60"/>
      <c r="R7237" s="60"/>
      <c r="S7237" s="60"/>
      <c r="T7237" s="60"/>
      <c r="U7237" s="60"/>
      <c r="V7237" s="46"/>
      <c r="W7237" s="28"/>
      <c r="X7237" s="28"/>
      <c r="Y7237" s="28"/>
      <c r="AA7237" s="77"/>
      <c r="AB7237" s="28"/>
      <c r="AC7237" s="28"/>
      <c r="AD7237" s="28"/>
      <c r="AE7237" s="28"/>
      <c r="AF7237" s="28"/>
      <c r="AG7237" s="28"/>
      <c r="AH7237" s="28"/>
      <c r="AI7237" s="28"/>
      <c r="AJ7237" s="28"/>
      <c r="AK7237" s="28"/>
      <c r="AL7237" s="28"/>
      <c r="AM7237" s="28"/>
      <c r="AN7237" s="28"/>
      <c r="AO7237" s="28"/>
      <c r="AP7237" s="28"/>
      <c r="AQ7237" s="28"/>
      <c r="AR7237" s="28"/>
      <c r="AS7237" s="28"/>
      <c r="AT7237" s="96"/>
      <c r="AU7237" s="28"/>
      <c r="AV7237" s="28"/>
      <c r="AW7237" s="28"/>
      <c r="AX7237" s="28"/>
      <c r="AY7237" s="28"/>
      <c r="AZ7237" s="28"/>
      <c r="BA7237" s="28"/>
      <c r="BB7237" s="28"/>
      <c r="BC7237" s="28"/>
      <c r="BD7237" s="28"/>
      <c r="BE7237" s="28"/>
    </row>
    <row r="7238" spans="3:57" ht="14.25" customHeight="1">
      <c r="C7238" s="46"/>
      <c r="D7238" s="28"/>
      <c r="E7238" s="28"/>
      <c r="F7238" s="28"/>
      <c r="G7238" s="28"/>
      <c r="H7238" s="28"/>
      <c r="I7238" s="28"/>
      <c r="J7238" s="28"/>
      <c r="K7238" s="28"/>
      <c r="L7238" s="28"/>
      <c r="M7238" s="28"/>
      <c r="N7238" s="28"/>
      <c r="O7238" s="28"/>
      <c r="P7238" s="60"/>
      <c r="Q7238" s="60"/>
      <c r="R7238" s="60"/>
      <c r="S7238" s="60"/>
      <c r="T7238" s="60"/>
      <c r="U7238" s="60"/>
      <c r="V7238" s="46"/>
      <c r="W7238" s="28"/>
      <c r="X7238" s="28"/>
      <c r="Y7238" s="28"/>
      <c r="AA7238" s="77"/>
      <c r="AB7238" s="28"/>
      <c r="AC7238" s="28"/>
      <c r="AD7238" s="28"/>
      <c r="AE7238" s="28"/>
      <c r="AF7238" s="28"/>
      <c r="AG7238" s="28"/>
      <c r="AH7238" s="28"/>
      <c r="AI7238" s="28"/>
      <c r="AJ7238" s="28"/>
      <c r="AK7238" s="28"/>
      <c r="AL7238" s="28"/>
      <c r="AM7238" s="28"/>
      <c r="AN7238" s="28"/>
      <c r="AO7238" s="28"/>
      <c r="AP7238" s="28"/>
      <c r="AQ7238" s="28"/>
      <c r="AR7238" s="28"/>
      <c r="AS7238" s="28"/>
      <c r="AT7238" s="96"/>
      <c r="AU7238" s="28"/>
      <c r="AV7238" s="28"/>
      <c r="AW7238" s="28"/>
      <c r="AX7238" s="28"/>
      <c r="AY7238" s="28"/>
      <c r="AZ7238" s="28"/>
      <c r="BA7238" s="28"/>
      <c r="BB7238" s="28"/>
      <c r="BC7238" s="28"/>
      <c r="BD7238" s="28"/>
      <c r="BE7238" s="28"/>
    </row>
    <row r="7239" spans="3:57" ht="14.25" customHeight="1">
      <c r="C7239" s="46"/>
      <c r="D7239" s="28"/>
      <c r="E7239" s="28"/>
      <c r="F7239" s="28"/>
      <c r="G7239" s="28"/>
      <c r="H7239" s="28"/>
      <c r="I7239" s="28"/>
      <c r="J7239" s="28"/>
      <c r="K7239" s="28"/>
      <c r="L7239" s="28"/>
      <c r="M7239" s="28"/>
      <c r="N7239" s="28"/>
      <c r="O7239" s="28"/>
      <c r="P7239" s="60"/>
      <c r="Q7239" s="60"/>
      <c r="R7239" s="60"/>
      <c r="S7239" s="60"/>
      <c r="T7239" s="60"/>
      <c r="U7239" s="60"/>
      <c r="V7239" s="46"/>
      <c r="W7239" s="28"/>
      <c r="X7239" s="28"/>
      <c r="Y7239" s="28"/>
      <c r="AA7239" s="77"/>
      <c r="AB7239" s="28"/>
      <c r="AC7239" s="28"/>
      <c r="AD7239" s="28"/>
      <c r="AE7239" s="28"/>
      <c r="AF7239" s="28"/>
      <c r="AG7239" s="28"/>
      <c r="AH7239" s="28"/>
      <c r="AI7239" s="28"/>
      <c r="AJ7239" s="28"/>
      <c r="AK7239" s="28"/>
      <c r="AL7239" s="28"/>
      <c r="AM7239" s="28"/>
      <c r="AN7239" s="28"/>
      <c r="AO7239" s="28"/>
      <c r="AP7239" s="28"/>
      <c r="AQ7239" s="28"/>
      <c r="AR7239" s="28"/>
      <c r="AS7239" s="28"/>
      <c r="AT7239" s="96"/>
      <c r="AU7239" s="28"/>
      <c r="AV7239" s="28"/>
      <c r="AW7239" s="28"/>
      <c r="AX7239" s="28"/>
      <c r="AY7239" s="28"/>
      <c r="AZ7239" s="28"/>
      <c r="BA7239" s="28"/>
      <c r="BB7239" s="28"/>
      <c r="BC7239" s="28"/>
      <c r="BD7239" s="28"/>
      <c r="BE7239" s="28"/>
    </row>
    <row r="7240" spans="3:57" ht="14.25" customHeight="1">
      <c r="C7240" s="46"/>
      <c r="D7240" s="28"/>
      <c r="E7240" s="28"/>
      <c r="F7240" s="28"/>
      <c r="G7240" s="28"/>
      <c r="H7240" s="28"/>
      <c r="I7240" s="28"/>
      <c r="J7240" s="28"/>
      <c r="K7240" s="28"/>
      <c r="L7240" s="28"/>
      <c r="M7240" s="28"/>
      <c r="N7240" s="28"/>
      <c r="O7240" s="28"/>
      <c r="P7240" s="60"/>
      <c r="Q7240" s="60"/>
      <c r="R7240" s="60"/>
      <c r="S7240" s="60"/>
      <c r="T7240" s="60"/>
      <c r="U7240" s="60"/>
      <c r="V7240" s="46"/>
      <c r="W7240" s="28"/>
      <c r="X7240" s="28"/>
      <c r="Y7240" s="28"/>
      <c r="AA7240" s="77"/>
      <c r="AB7240" s="28"/>
      <c r="AC7240" s="28"/>
      <c r="AD7240" s="28"/>
      <c r="AE7240" s="28"/>
      <c r="AF7240" s="28"/>
      <c r="AG7240" s="28"/>
      <c r="AH7240" s="28"/>
      <c r="AI7240" s="28"/>
      <c r="AJ7240" s="28"/>
      <c r="AK7240" s="28"/>
      <c r="AL7240" s="28"/>
      <c r="AM7240" s="28"/>
      <c r="AN7240" s="28"/>
      <c r="AO7240" s="28"/>
      <c r="AP7240" s="28"/>
      <c r="AQ7240" s="28"/>
      <c r="AR7240" s="28"/>
      <c r="AS7240" s="28"/>
      <c r="AT7240" s="96"/>
      <c r="AU7240" s="28"/>
      <c r="AV7240" s="28"/>
      <c r="AW7240" s="28"/>
      <c r="AX7240" s="28"/>
      <c r="AY7240" s="28"/>
      <c r="AZ7240" s="28"/>
      <c r="BA7240" s="28"/>
      <c r="BB7240" s="28"/>
      <c r="BC7240" s="28"/>
      <c r="BD7240" s="28"/>
      <c r="BE7240" s="28"/>
    </row>
    <row r="7241" spans="3:57" ht="14.25" customHeight="1">
      <c r="C7241" s="46"/>
      <c r="D7241" s="28"/>
      <c r="E7241" s="28"/>
      <c r="F7241" s="28"/>
      <c r="G7241" s="28"/>
      <c r="H7241" s="28"/>
      <c r="I7241" s="28"/>
      <c r="J7241" s="28"/>
      <c r="K7241" s="28"/>
      <c r="L7241" s="28"/>
      <c r="M7241" s="28"/>
      <c r="N7241" s="28"/>
      <c r="O7241" s="28"/>
      <c r="P7241" s="60"/>
      <c r="Q7241" s="60"/>
      <c r="R7241" s="60"/>
      <c r="S7241" s="60"/>
      <c r="T7241" s="60"/>
      <c r="U7241" s="60"/>
      <c r="V7241" s="46"/>
      <c r="W7241" s="28"/>
      <c r="X7241" s="28"/>
      <c r="Y7241" s="28"/>
      <c r="AA7241" s="77"/>
      <c r="AB7241" s="28"/>
      <c r="AC7241" s="28"/>
      <c r="AD7241" s="28"/>
      <c r="AE7241" s="28"/>
      <c r="AF7241" s="28"/>
      <c r="AG7241" s="28"/>
      <c r="AH7241" s="28"/>
      <c r="AI7241" s="28"/>
      <c r="AJ7241" s="28"/>
      <c r="AK7241" s="28"/>
      <c r="AL7241" s="28"/>
      <c r="AM7241" s="28"/>
      <c r="AN7241" s="28"/>
      <c r="AO7241" s="28"/>
      <c r="AP7241" s="28"/>
      <c r="AQ7241" s="28"/>
      <c r="AR7241" s="28"/>
      <c r="AS7241" s="28"/>
      <c r="AT7241" s="96"/>
      <c r="AU7241" s="28"/>
      <c r="AV7241" s="28"/>
      <c r="AW7241" s="28"/>
      <c r="AX7241" s="28"/>
      <c r="AY7241" s="28"/>
      <c r="AZ7241" s="28"/>
      <c r="BA7241" s="28"/>
      <c r="BB7241" s="28"/>
      <c r="BC7241" s="28"/>
      <c r="BD7241" s="28"/>
      <c r="BE7241" s="28"/>
    </row>
    <row r="7242" spans="3:57" ht="14.25" customHeight="1">
      <c r="C7242" s="46"/>
      <c r="D7242" s="28"/>
      <c r="E7242" s="28"/>
      <c r="F7242" s="28"/>
      <c r="G7242" s="28"/>
      <c r="H7242" s="28"/>
      <c r="I7242" s="28"/>
      <c r="J7242" s="28"/>
      <c r="K7242" s="28"/>
      <c r="L7242" s="28"/>
      <c r="M7242" s="28"/>
      <c r="N7242" s="28"/>
      <c r="O7242" s="28"/>
      <c r="P7242" s="60"/>
      <c r="Q7242" s="60"/>
      <c r="R7242" s="60"/>
      <c r="S7242" s="60"/>
      <c r="T7242" s="60"/>
      <c r="U7242" s="60"/>
      <c r="V7242" s="46"/>
      <c r="W7242" s="28"/>
      <c r="X7242" s="28"/>
      <c r="Y7242" s="28"/>
      <c r="AA7242" s="77"/>
      <c r="AB7242" s="28"/>
      <c r="AC7242" s="28"/>
      <c r="AD7242" s="28"/>
      <c r="AE7242" s="28"/>
      <c r="AF7242" s="28"/>
      <c r="AG7242" s="28"/>
      <c r="AH7242" s="28"/>
      <c r="AI7242" s="28"/>
      <c r="AJ7242" s="28"/>
      <c r="AK7242" s="28"/>
      <c r="AL7242" s="28"/>
      <c r="AM7242" s="28"/>
      <c r="AN7242" s="28"/>
      <c r="AO7242" s="28"/>
      <c r="AP7242" s="28"/>
      <c r="AQ7242" s="28"/>
      <c r="AR7242" s="28"/>
      <c r="AS7242" s="28"/>
      <c r="AT7242" s="96"/>
      <c r="AU7242" s="28"/>
      <c r="AV7242" s="28"/>
      <c r="AW7242" s="28"/>
      <c r="AX7242" s="28"/>
      <c r="AY7242" s="28"/>
      <c r="AZ7242" s="28"/>
      <c r="BA7242" s="28"/>
      <c r="BB7242" s="28"/>
      <c r="BC7242" s="28"/>
      <c r="BD7242" s="28"/>
      <c r="BE7242" s="28"/>
    </row>
    <row r="7243" spans="3:57" ht="14.25" customHeight="1">
      <c r="C7243" s="46"/>
      <c r="D7243" s="28"/>
      <c r="E7243" s="28"/>
      <c r="F7243" s="28"/>
      <c r="G7243" s="28"/>
      <c r="H7243" s="28"/>
      <c r="I7243" s="28"/>
      <c r="J7243" s="28"/>
      <c r="K7243" s="28"/>
      <c r="L7243" s="28"/>
      <c r="M7243" s="28"/>
      <c r="N7243" s="28"/>
      <c r="O7243" s="28"/>
      <c r="P7243" s="60"/>
      <c r="Q7243" s="60"/>
      <c r="R7243" s="60"/>
      <c r="S7243" s="60"/>
      <c r="T7243" s="60"/>
      <c r="U7243" s="60"/>
      <c r="V7243" s="46"/>
      <c r="W7243" s="28"/>
      <c r="X7243" s="28"/>
      <c r="Y7243" s="28"/>
      <c r="AA7243" s="77"/>
      <c r="AB7243" s="28"/>
      <c r="AC7243" s="28"/>
      <c r="AD7243" s="28"/>
      <c r="AE7243" s="28"/>
      <c r="AF7243" s="28"/>
      <c r="AG7243" s="28"/>
      <c r="AH7243" s="28"/>
      <c r="AI7243" s="28"/>
      <c r="AJ7243" s="28"/>
      <c r="AK7243" s="28"/>
      <c r="AL7243" s="28"/>
      <c r="AM7243" s="28"/>
      <c r="AN7243" s="28"/>
      <c r="AO7243" s="28"/>
      <c r="AP7243" s="28"/>
      <c r="AQ7243" s="28"/>
      <c r="AR7243" s="28"/>
      <c r="AS7243" s="28"/>
      <c r="AT7243" s="96"/>
      <c r="AU7243" s="28"/>
      <c r="AV7243" s="28"/>
      <c r="AW7243" s="28"/>
      <c r="AX7243" s="28"/>
      <c r="AY7243" s="28"/>
      <c r="AZ7243" s="28"/>
      <c r="BA7243" s="28"/>
      <c r="BB7243" s="28"/>
      <c r="BC7243" s="28"/>
      <c r="BD7243" s="28"/>
      <c r="BE7243" s="28"/>
    </row>
    <row r="7244" spans="3:57" ht="14.25" customHeight="1">
      <c r="C7244" s="46"/>
      <c r="D7244" s="28"/>
      <c r="E7244" s="28"/>
      <c r="F7244" s="28"/>
      <c r="G7244" s="28"/>
      <c r="H7244" s="28"/>
      <c r="I7244" s="28"/>
      <c r="J7244" s="28"/>
      <c r="K7244" s="28"/>
      <c r="L7244" s="28"/>
      <c r="M7244" s="28"/>
      <c r="N7244" s="28"/>
      <c r="O7244" s="28"/>
      <c r="P7244" s="60"/>
      <c r="Q7244" s="60"/>
      <c r="R7244" s="60"/>
      <c r="S7244" s="60"/>
      <c r="T7244" s="60"/>
      <c r="U7244" s="60"/>
      <c r="V7244" s="46"/>
      <c r="W7244" s="28"/>
      <c r="X7244" s="28"/>
      <c r="Y7244" s="28"/>
      <c r="AA7244" s="77"/>
      <c r="AB7244" s="28"/>
      <c r="AC7244" s="28"/>
      <c r="AD7244" s="28"/>
      <c r="AE7244" s="28"/>
      <c r="AF7244" s="28"/>
      <c r="AG7244" s="28"/>
      <c r="AH7244" s="28"/>
      <c r="AI7244" s="28"/>
      <c r="AJ7244" s="28"/>
      <c r="AK7244" s="28"/>
      <c r="AL7244" s="28"/>
      <c r="AM7244" s="28"/>
      <c r="AN7244" s="28"/>
      <c r="AO7244" s="28"/>
      <c r="AP7244" s="28"/>
      <c r="AQ7244" s="28"/>
      <c r="AR7244" s="28"/>
      <c r="AS7244" s="28"/>
      <c r="AT7244" s="96"/>
      <c r="AU7244" s="28"/>
      <c r="AV7244" s="28"/>
      <c r="AW7244" s="28"/>
      <c r="AX7244" s="28"/>
      <c r="AY7244" s="28"/>
      <c r="AZ7244" s="28"/>
      <c r="BA7244" s="28"/>
      <c r="BB7244" s="28"/>
      <c r="BC7244" s="28"/>
      <c r="BD7244" s="28"/>
      <c r="BE7244" s="28"/>
    </row>
    <row r="7245" spans="3:57" ht="14.25" customHeight="1">
      <c r="C7245" s="46"/>
      <c r="D7245" s="28"/>
      <c r="E7245" s="28"/>
      <c r="F7245" s="28"/>
      <c r="G7245" s="28"/>
      <c r="H7245" s="28"/>
      <c r="I7245" s="28"/>
      <c r="J7245" s="28"/>
      <c r="K7245" s="28"/>
      <c r="L7245" s="28"/>
      <c r="M7245" s="28"/>
      <c r="N7245" s="28"/>
      <c r="O7245" s="28"/>
      <c r="P7245" s="60"/>
      <c r="Q7245" s="60"/>
      <c r="R7245" s="60"/>
      <c r="S7245" s="60"/>
      <c r="T7245" s="60"/>
      <c r="U7245" s="60"/>
      <c r="V7245" s="46"/>
      <c r="W7245" s="28"/>
      <c r="X7245" s="28"/>
      <c r="Y7245" s="28"/>
      <c r="AA7245" s="77"/>
      <c r="AB7245" s="28"/>
      <c r="AC7245" s="28"/>
      <c r="AD7245" s="28"/>
      <c r="AE7245" s="28"/>
      <c r="AF7245" s="28"/>
      <c r="AG7245" s="28"/>
      <c r="AH7245" s="28"/>
      <c r="AI7245" s="28"/>
      <c r="AJ7245" s="28"/>
      <c r="AK7245" s="28"/>
      <c r="AL7245" s="28"/>
      <c r="AM7245" s="28"/>
      <c r="AN7245" s="28"/>
      <c r="AO7245" s="28"/>
      <c r="AP7245" s="28"/>
      <c r="AQ7245" s="28"/>
      <c r="AR7245" s="28"/>
      <c r="AS7245" s="28"/>
      <c r="AT7245" s="96"/>
      <c r="AU7245" s="28"/>
      <c r="AV7245" s="28"/>
      <c r="AW7245" s="28"/>
      <c r="AX7245" s="28"/>
      <c r="AY7245" s="28"/>
      <c r="AZ7245" s="28"/>
      <c r="BA7245" s="28"/>
      <c r="BB7245" s="28"/>
      <c r="BC7245" s="28"/>
      <c r="BD7245" s="28"/>
      <c r="BE7245" s="28"/>
    </row>
    <row r="7246" spans="3:57" ht="14.25" customHeight="1">
      <c r="C7246" s="46"/>
      <c r="D7246" s="28"/>
      <c r="E7246" s="28"/>
      <c r="F7246" s="28"/>
      <c r="G7246" s="28"/>
      <c r="H7246" s="28"/>
      <c r="I7246" s="28"/>
      <c r="J7246" s="28"/>
      <c r="K7246" s="28"/>
      <c r="L7246" s="28"/>
      <c r="M7246" s="28"/>
      <c r="N7246" s="28"/>
      <c r="O7246" s="28"/>
      <c r="P7246" s="60"/>
      <c r="Q7246" s="60"/>
      <c r="R7246" s="60"/>
      <c r="S7246" s="60"/>
      <c r="T7246" s="60"/>
      <c r="U7246" s="60"/>
      <c r="V7246" s="46"/>
      <c r="W7246" s="28"/>
      <c r="X7246" s="28"/>
      <c r="Y7246" s="28"/>
      <c r="AA7246" s="77"/>
      <c r="AB7246" s="28"/>
      <c r="AC7246" s="28"/>
      <c r="AD7246" s="28"/>
      <c r="AE7246" s="28"/>
      <c r="AF7246" s="28"/>
      <c r="AG7246" s="28"/>
      <c r="AH7246" s="28"/>
      <c r="AI7246" s="28"/>
      <c r="AJ7246" s="28"/>
      <c r="AK7246" s="28"/>
      <c r="AL7246" s="28"/>
      <c r="AM7246" s="28"/>
      <c r="AN7246" s="28"/>
      <c r="AO7246" s="28"/>
      <c r="AP7246" s="28"/>
      <c r="AQ7246" s="28"/>
      <c r="AR7246" s="28"/>
      <c r="AS7246" s="28"/>
      <c r="AT7246" s="96"/>
      <c r="AU7246" s="28"/>
      <c r="AV7246" s="28"/>
      <c r="AW7246" s="28"/>
      <c r="AX7246" s="28"/>
      <c r="AY7246" s="28"/>
      <c r="AZ7246" s="28"/>
      <c r="BA7246" s="28"/>
      <c r="BB7246" s="28"/>
      <c r="BC7246" s="28"/>
      <c r="BD7246" s="28"/>
      <c r="BE7246" s="28"/>
    </row>
    <row r="7247" spans="3:57" ht="14.25" customHeight="1">
      <c r="C7247" s="46"/>
      <c r="D7247" s="28"/>
      <c r="E7247" s="28"/>
      <c r="F7247" s="28"/>
      <c r="G7247" s="28"/>
      <c r="H7247" s="28"/>
      <c r="I7247" s="28"/>
      <c r="J7247" s="28"/>
      <c r="K7247" s="28"/>
      <c r="L7247" s="28"/>
      <c r="M7247" s="28"/>
      <c r="N7247" s="28"/>
      <c r="O7247" s="28"/>
      <c r="P7247" s="60"/>
      <c r="Q7247" s="60"/>
      <c r="R7247" s="60"/>
      <c r="S7247" s="60"/>
      <c r="T7247" s="60"/>
      <c r="U7247" s="60"/>
      <c r="V7247" s="46"/>
      <c r="W7247" s="28"/>
      <c r="X7247" s="28"/>
      <c r="Y7247" s="28"/>
      <c r="AA7247" s="77"/>
      <c r="AB7247" s="28"/>
      <c r="AC7247" s="28"/>
      <c r="AD7247" s="28"/>
      <c r="AE7247" s="28"/>
      <c r="AF7247" s="28"/>
      <c r="AG7247" s="28"/>
      <c r="AH7247" s="28"/>
      <c r="AI7247" s="28"/>
      <c r="AJ7247" s="28"/>
      <c r="AK7247" s="28"/>
      <c r="AL7247" s="28"/>
      <c r="AM7247" s="28"/>
      <c r="AN7247" s="28"/>
      <c r="AO7247" s="28"/>
      <c r="AP7247" s="28"/>
      <c r="AQ7247" s="28"/>
      <c r="AR7247" s="28"/>
      <c r="AS7247" s="28"/>
      <c r="AT7247" s="96"/>
      <c r="AU7247" s="28"/>
      <c r="AV7247" s="28"/>
      <c r="AW7247" s="28"/>
      <c r="AX7247" s="28"/>
      <c r="AY7247" s="28"/>
      <c r="AZ7247" s="28"/>
      <c r="BA7247" s="28"/>
      <c r="BB7247" s="28"/>
      <c r="BC7247" s="28"/>
      <c r="BD7247" s="28"/>
      <c r="BE7247" s="28"/>
    </row>
    <row r="7248" spans="3:57" ht="14.25" customHeight="1">
      <c r="C7248" s="46"/>
      <c r="D7248" s="28"/>
      <c r="E7248" s="28"/>
      <c r="F7248" s="28"/>
      <c r="G7248" s="28"/>
      <c r="H7248" s="28"/>
      <c r="I7248" s="28"/>
      <c r="J7248" s="28"/>
      <c r="K7248" s="28"/>
      <c r="L7248" s="28"/>
      <c r="M7248" s="28"/>
      <c r="N7248" s="28"/>
      <c r="O7248" s="28"/>
      <c r="P7248" s="60"/>
      <c r="Q7248" s="60"/>
      <c r="R7248" s="60"/>
      <c r="S7248" s="60"/>
      <c r="T7248" s="60"/>
      <c r="U7248" s="60"/>
      <c r="V7248" s="46"/>
      <c r="W7248" s="28"/>
      <c r="X7248" s="28"/>
      <c r="Y7248" s="28"/>
      <c r="AA7248" s="77"/>
      <c r="AB7248" s="28"/>
      <c r="AC7248" s="28"/>
      <c r="AD7248" s="28"/>
      <c r="AE7248" s="28"/>
      <c r="AF7248" s="28"/>
      <c r="AG7248" s="28"/>
      <c r="AH7248" s="28"/>
      <c r="AI7248" s="28"/>
      <c r="AJ7248" s="28"/>
      <c r="AK7248" s="28"/>
      <c r="AL7248" s="28"/>
      <c r="AM7248" s="28"/>
      <c r="AN7248" s="28"/>
      <c r="AO7248" s="28"/>
      <c r="AP7248" s="28"/>
      <c r="AQ7248" s="28"/>
      <c r="AR7248" s="28"/>
      <c r="AS7248" s="28"/>
      <c r="AT7248" s="96"/>
      <c r="AU7248" s="28"/>
      <c r="AV7248" s="28"/>
      <c r="AW7248" s="28"/>
      <c r="AX7248" s="28"/>
      <c r="AY7248" s="28"/>
      <c r="AZ7248" s="28"/>
      <c r="BA7248" s="28"/>
      <c r="BB7248" s="28"/>
      <c r="BC7248" s="28"/>
      <c r="BD7248" s="28"/>
      <c r="BE7248" s="28"/>
    </row>
    <row r="7249" spans="3:57" ht="14.25" customHeight="1">
      <c r="C7249" s="46"/>
      <c r="D7249" s="28"/>
      <c r="E7249" s="28"/>
      <c r="F7249" s="28"/>
      <c r="G7249" s="28"/>
      <c r="H7249" s="28"/>
      <c r="I7249" s="28"/>
      <c r="J7249" s="28"/>
      <c r="K7249" s="28"/>
      <c r="L7249" s="28"/>
      <c r="M7249" s="28"/>
      <c r="N7249" s="28"/>
      <c r="O7249" s="28"/>
      <c r="P7249" s="60"/>
      <c r="Q7249" s="60"/>
      <c r="R7249" s="60"/>
      <c r="S7249" s="60"/>
      <c r="T7249" s="60"/>
      <c r="U7249" s="60"/>
      <c r="V7249" s="46"/>
      <c r="W7249" s="28"/>
      <c r="X7249" s="28"/>
      <c r="Y7249" s="28"/>
      <c r="AA7249" s="77"/>
      <c r="AB7249" s="28"/>
      <c r="AC7249" s="28"/>
      <c r="AD7249" s="28"/>
      <c r="AE7249" s="28"/>
      <c r="AF7249" s="28"/>
      <c r="AG7249" s="28"/>
      <c r="AH7249" s="28"/>
      <c r="AI7249" s="28"/>
      <c r="AJ7249" s="28"/>
      <c r="AK7249" s="28"/>
      <c r="AL7249" s="28"/>
      <c r="AM7249" s="28"/>
      <c r="AN7249" s="28"/>
      <c r="AO7249" s="28"/>
      <c r="AP7249" s="28"/>
      <c r="AQ7249" s="28"/>
      <c r="AR7249" s="28"/>
      <c r="AS7249" s="28"/>
      <c r="AT7249" s="96"/>
      <c r="AU7249" s="28"/>
      <c r="AV7249" s="28"/>
      <c r="AW7249" s="28"/>
      <c r="AX7249" s="28"/>
      <c r="AY7249" s="28"/>
      <c r="AZ7249" s="28"/>
      <c r="BA7249" s="28"/>
      <c r="BB7249" s="28"/>
      <c r="BC7249" s="28"/>
      <c r="BD7249" s="28"/>
      <c r="BE7249" s="28"/>
    </row>
    <row r="7250" spans="3:57" ht="14.25" customHeight="1">
      <c r="C7250" s="46"/>
      <c r="D7250" s="28"/>
      <c r="E7250" s="28"/>
      <c r="F7250" s="28"/>
      <c r="G7250" s="28"/>
      <c r="H7250" s="28"/>
      <c r="I7250" s="28"/>
      <c r="J7250" s="28"/>
      <c r="K7250" s="28"/>
      <c r="L7250" s="28"/>
      <c r="M7250" s="28"/>
      <c r="N7250" s="28"/>
      <c r="O7250" s="28"/>
      <c r="P7250" s="60"/>
      <c r="Q7250" s="60"/>
      <c r="R7250" s="60"/>
      <c r="S7250" s="60"/>
      <c r="T7250" s="60"/>
      <c r="U7250" s="60"/>
      <c r="V7250" s="46"/>
      <c r="W7250" s="28"/>
      <c r="X7250" s="28"/>
      <c r="Y7250" s="28"/>
      <c r="AA7250" s="77"/>
      <c r="AB7250" s="28"/>
      <c r="AC7250" s="28"/>
      <c r="AD7250" s="28"/>
      <c r="AE7250" s="28"/>
      <c r="AF7250" s="28"/>
      <c r="AG7250" s="28"/>
      <c r="AH7250" s="28"/>
      <c r="AI7250" s="28"/>
      <c r="AJ7250" s="28"/>
      <c r="AK7250" s="28"/>
      <c r="AL7250" s="28"/>
      <c r="AM7250" s="28"/>
      <c r="AN7250" s="28"/>
      <c r="AO7250" s="28"/>
      <c r="AP7250" s="28"/>
      <c r="AQ7250" s="28"/>
      <c r="AR7250" s="28"/>
      <c r="AS7250" s="28"/>
      <c r="AT7250" s="96"/>
      <c r="AU7250" s="28"/>
      <c r="AV7250" s="28"/>
      <c r="AW7250" s="28"/>
      <c r="AX7250" s="28"/>
      <c r="AY7250" s="28"/>
      <c r="AZ7250" s="28"/>
      <c r="BA7250" s="28"/>
      <c r="BB7250" s="28"/>
      <c r="BC7250" s="28"/>
      <c r="BD7250" s="28"/>
      <c r="BE7250" s="28"/>
    </row>
    <row r="7251" spans="3:57" ht="14.25" customHeight="1">
      <c r="C7251" s="46"/>
      <c r="D7251" s="28"/>
      <c r="E7251" s="28"/>
      <c r="F7251" s="28"/>
      <c r="G7251" s="28"/>
      <c r="H7251" s="28"/>
      <c r="I7251" s="28"/>
      <c r="J7251" s="28"/>
      <c r="K7251" s="28"/>
      <c r="L7251" s="28"/>
      <c r="M7251" s="28"/>
      <c r="N7251" s="28"/>
      <c r="O7251" s="28"/>
      <c r="P7251" s="60"/>
      <c r="Q7251" s="60"/>
      <c r="R7251" s="60"/>
      <c r="S7251" s="60"/>
      <c r="T7251" s="60"/>
      <c r="U7251" s="60"/>
      <c r="V7251" s="46"/>
      <c r="W7251" s="28"/>
      <c r="X7251" s="28"/>
      <c r="Y7251" s="28"/>
      <c r="AA7251" s="77"/>
      <c r="AB7251" s="28"/>
      <c r="AC7251" s="28"/>
      <c r="AD7251" s="28"/>
      <c r="AE7251" s="28"/>
      <c r="AF7251" s="28"/>
      <c r="AG7251" s="28"/>
      <c r="AH7251" s="28"/>
      <c r="AI7251" s="28"/>
      <c r="AJ7251" s="28"/>
      <c r="AK7251" s="28"/>
      <c r="AL7251" s="28"/>
      <c r="AM7251" s="28"/>
      <c r="AN7251" s="28"/>
      <c r="AO7251" s="28"/>
      <c r="AP7251" s="28"/>
      <c r="AQ7251" s="28"/>
      <c r="AR7251" s="28"/>
      <c r="AS7251" s="28"/>
      <c r="AT7251" s="96"/>
      <c r="AU7251" s="28"/>
      <c r="AV7251" s="28"/>
      <c r="AW7251" s="28"/>
      <c r="AX7251" s="28"/>
      <c r="AY7251" s="28"/>
      <c r="AZ7251" s="28"/>
      <c r="BA7251" s="28"/>
      <c r="BB7251" s="28"/>
      <c r="BC7251" s="28"/>
      <c r="BD7251" s="28"/>
      <c r="BE7251" s="28"/>
    </row>
    <row r="7252" spans="3:57" ht="14.25" customHeight="1">
      <c r="C7252" s="46"/>
      <c r="D7252" s="28"/>
      <c r="E7252" s="28"/>
      <c r="F7252" s="28"/>
      <c r="G7252" s="28"/>
      <c r="H7252" s="28"/>
      <c r="I7252" s="28"/>
      <c r="J7252" s="28"/>
      <c r="K7252" s="28"/>
      <c r="L7252" s="28"/>
      <c r="M7252" s="28"/>
      <c r="N7252" s="28"/>
      <c r="O7252" s="28"/>
      <c r="P7252" s="60"/>
      <c r="Q7252" s="60"/>
      <c r="R7252" s="60"/>
      <c r="S7252" s="60"/>
      <c r="T7252" s="60"/>
      <c r="U7252" s="60"/>
      <c r="V7252" s="46"/>
      <c r="W7252" s="28"/>
      <c r="X7252" s="28"/>
      <c r="Y7252" s="28"/>
      <c r="AA7252" s="77"/>
      <c r="AB7252" s="28"/>
      <c r="AC7252" s="28"/>
      <c r="AD7252" s="28"/>
      <c r="AE7252" s="28"/>
      <c r="AF7252" s="28"/>
      <c r="AG7252" s="28"/>
      <c r="AH7252" s="28"/>
      <c r="AI7252" s="28"/>
      <c r="AJ7252" s="28"/>
      <c r="AK7252" s="28"/>
      <c r="AL7252" s="28"/>
      <c r="AM7252" s="28"/>
      <c r="AN7252" s="28"/>
      <c r="AO7252" s="28"/>
      <c r="AP7252" s="28"/>
      <c r="AQ7252" s="28"/>
      <c r="AR7252" s="28"/>
      <c r="AS7252" s="28"/>
      <c r="AT7252" s="96"/>
      <c r="AU7252" s="28"/>
      <c r="AV7252" s="28"/>
      <c r="AW7252" s="28"/>
      <c r="AX7252" s="28"/>
      <c r="AY7252" s="28"/>
      <c r="AZ7252" s="28"/>
      <c r="BA7252" s="28"/>
      <c r="BB7252" s="28"/>
      <c r="BC7252" s="28"/>
      <c r="BD7252" s="28"/>
      <c r="BE7252" s="28"/>
    </row>
    <row r="7253" spans="3:57" ht="14.25" customHeight="1">
      <c r="C7253" s="46"/>
      <c r="D7253" s="28"/>
      <c r="E7253" s="28"/>
      <c r="F7253" s="28"/>
      <c r="G7253" s="28"/>
      <c r="H7253" s="28"/>
      <c r="I7253" s="28"/>
      <c r="J7253" s="28"/>
      <c r="K7253" s="28"/>
      <c r="L7253" s="28"/>
      <c r="M7253" s="28"/>
      <c r="N7253" s="28"/>
      <c r="O7253" s="28"/>
      <c r="P7253" s="60"/>
      <c r="Q7253" s="60"/>
      <c r="R7253" s="60"/>
      <c r="S7253" s="60"/>
      <c r="T7253" s="60"/>
      <c r="U7253" s="60"/>
      <c r="V7253" s="46"/>
      <c r="W7253" s="28"/>
      <c r="X7253" s="28"/>
      <c r="Y7253" s="28"/>
      <c r="AA7253" s="77"/>
      <c r="AB7253" s="28"/>
      <c r="AC7253" s="28"/>
      <c r="AD7253" s="28"/>
      <c r="AE7253" s="28"/>
      <c r="AF7253" s="28"/>
      <c r="AG7253" s="28"/>
      <c r="AH7253" s="28"/>
      <c r="AI7253" s="28"/>
      <c r="AJ7253" s="28"/>
      <c r="AK7253" s="28"/>
      <c r="AL7253" s="28"/>
      <c r="AM7253" s="28"/>
      <c r="AN7253" s="28"/>
      <c r="AO7253" s="28"/>
      <c r="AP7253" s="28"/>
      <c r="AQ7253" s="28"/>
      <c r="AR7253" s="28"/>
      <c r="AS7253" s="28"/>
      <c r="AT7253" s="96"/>
      <c r="AU7253" s="28"/>
      <c r="AV7253" s="28"/>
      <c r="AW7253" s="28"/>
      <c r="AX7253" s="28"/>
      <c r="AY7253" s="28"/>
      <c r="AZ7253" s="28"/>
      <c r="BA7253" s="28"/>
      <c r="BB7253" s="28"/>
      <c r="BC7253" s="28"/>
      <c r="BD7253" s="28"/>
      <c r="BE7253" s="28"/>
    </row>
    <row r="7254" spans="3:57" ht="14.25" customHeight="1">
      <c r="C7254" s="46"/>
      <c r="D7254" s="28"/>
      <c r="E7254" s="28"/>
      <c r="F7254" s="28"/>
      <c r="G7254" s="28"/>
      <c r="H7254" s="28"/>
      <c r="I7254" s="28"/>
      <c r="J7254" s="28"/>
      <c r="K7254" s="28"/>
      <c r="L7254" s="28"/>
      <c r="M7254" s="28"/>
      <c r="N7254" s="28"/>
      <c r="O7254" s="28"/>
      <c r="P7254" s="60"/>
      <c r="Q7254" s="60"/>
      <c r="R7254" s="60"/>
      <c r="S7254" s="60"/>
      <c r="T7254" s="60"/>
      <c r="U7254" s="60"/>
      <c r="V7254" s="46"/>
      <c r="W7254" s="28"/>
      <c r="X7254" s="28"/>
      <c r="Y7254" s="28"/>
      <c r="AA7254" s="77"/>
      <c r="AB7254" s="28"/>
      <c r="AC7254" s="28"/>
      <c r="AD7254" s="28"/>
      <c r="AE7254" s="28"/>
      <c r="AF7254" s="28"/>
      <c r="AG7254" s="28"/>
      <c r="AH7254" s="28"/>
      <c r="AI7254" s="28"/>
      <c r="AJ7254" s="28"/>
      <c r="AK7254" s="28"/>
      <c r="AL7254" s="28"/>
      <c r="AM7254" s="28"/>
      <c r="AN7254" s="28"/>
      <c r="AO7254" s="28"/>
      <c r="AP7254" s="28"/>
      <c r="AQ7254" s="28"/>
      <c r="AR7254" s="28"/>
      <c r="AS7254" s="28"/>
      <c r="AT7254" s="96"/>
      <c r="AU7254" s="28"/>
      <c r="AV7254" s="28"/>
      <c r="AW7254" s="28"/>
      <c r="AX7254" s="28"/>
      <c r="AY7254" s="28"/>
      <c r="AZ7254" s="28"/>
      <c r="BA7254" s="28"/>
      <c r="BB7254" s="28"/>
      <c r="BC7254" s="28"/>
      <c r="BD7254" s="28"/>
      <c r="BE7254" s="28"/>
    </row>
    <row r="7255" spans="3:57" ht="14.25" customHeight="1">
      <c r="C7255" s="46"/>
      <c r="D7255" s="28"/>
      <c r="E7255" s="28"/>
      <c r="F7255" s="28"/>
      <c r="G7255" s="28"/>
      <c r="H7255" s="28"/>
      <c r="I7255" s="28"/>
      <c r="J7255" s="28"/>
      <c r="K7255" s="28"/>
      <c r="L7255" s="28"/>
      <c r="M7255" s="28"/>
      <c r="N7255" s="28"/>
      <c r="O7255" s="28"/>
      <c r="P7255" s="60"/>
      <c r="Q7255" s="60"/>
      <c r="R7255" s="60"/>
      <c r="S7255" s="60"/>
      <c r="T7255" s="60"/>
      <c r="U7255" s="60"/>
      <c r="V7255" s="46"/>
      <c r="W7255" s="28"/>
      <c r="X7255" s="28"/>
      <c r="Y7255" s="28"/>
      <c r="AA7255" s="77"/>
      <c r="AB7255" s="28"/>
      <c r="AC7255" s="28"/>
      <c r="AD7255" s="28"/>
      <c r="AE7255" s="28"/>
      <c r="AF7255" s="28"/>
      <c r="AG7255" s="28"/>
      <c r="AH7255" s="28"/>
      <c r="AI7255" s="28"/>
      <c r="AJ7255" s="28"/>
      <c r="AK7255" s="28"/>
      <c r="AL7255" s="28"/>
      <c r="AM7255" s="28"/>
      <c r="AN7255" s="28"/>
      <c r="AO7255" s="28"/>
      <c r="AP7255" s="28"/>
      <c r="AQ7255" s="28"/>
      <c r="AR7255" s="28"/>
      <c r="AS7255" s="28"/>
      <c r="AT7255" s="96"/>
      <c r="AU7255" s="28"/>
      <c r="AV7255" s="28"/>
      <c r="AW7255" s="28"/>
      <c r="AX7255" s="28"/>
      <c r="AY7255" s="28"/>
      <c r="AZ7255" s="28"/>
      <c r="BA7255" s="28"/>
      <c r="BB7255" s="28"/>
      <c r="BC7255" s="28"/>
      <c r="BD7255" s="28"/>
      <c r="BE7255" s="28"/>
    </row>
    <row r="7256" spans="3:57" ht="14.25" customHeight="1">
      <c r="C7256" s="46"/>
      <c r="D7256" s="28"/>
      <c r="E7256" s="28"/>
      <c r="F7256" s="28"/>
      <c r="G7256" s="28"/>
      <c r="H7256" s="28"/>
      <c r="I7256" s="28"/>
      <c r="J7256" s="28"/>
      <c r="K7256" s="28"/>
      <c r="L7256" s="28"/>
      <c r="M7256" s="28"/>
      <c r="N7256" s="28"/>
      <c r="O7256" s="28"/>
      <c r="P7256" s="60"/>
      <c r="Q7256" s="60"/>
      <c r="R7256" s="60"/>
      <c r="S7256" s="60"/>
      <c r="T7256" s="60"/>
      <c r="U7256" s="60"/>
      <c r="V7256" s="46"/>
      <c r="W7256" s="28"/>
      <c r="X7256" s="28"/>
      <c r="Y7256" s="28"/>
      <c r="AA7256" s="77"/>
      <c r="AB7256" s="28"/>
      <c r="AC7256" s="28"/>
      <c r="AD7256" s="28"/>
      <c r="AE7256" s="28"/>
      <c r="AF7256" s="28"/>
      <c r="AG7256" s="28"/>
      <c r="AH7256" s="28"/>
      <c r="AI7256" s="28"/>
      <c r="AJ7256" s="28"/>
      <c r="AK7256" s="28"/>
      <c r="AL7256" s="28"/>
      <c r="AM7256" s="28"/>
      <c r="AN7256" s="28"/>
      <c r="AO7256" s="28"/>
      <c r="AP7256" s="28"/>
      <c r="AQ7256" s="28"/>
      <c r="AR7256" s="28"/>
      <c r="AS7256" s="28"/>
      <c r="AT7256" s="96"/>
      <c r="AU7256" s="28"/>
      <c r="AV7256" s="28"/>
      <c r="AW7256" s="28"/>
      <c r="AX7256" s="28"/>
      <c r="AY7256" s="28"/>
      <c r="AZ7256" s="28"/>
      <c r="BA7256" s="28"/>
      <c r="BB7256" s="28"/>
      <c r="BC7256" s="28"/>
      <c r="BD7256" s="28"/>
      <c r="BE7256" s="28"/>
    </row>
    <row r="7257" spans="3:57" ht="14.25" customHeight="1">
      <c r="C7257" s="46"/>
      <c r="D7257" s="28"/>
      <c r="E7257" s="28"/>
      <c r="F7257" s="28"/>
      <c r="G7257" s="28"/>
      <c r="H7257" s="28"/>
      <c r="I7257" s="28"/>
      <c r="J7257" s="28"/>
      <c r="K7257" s="28"/>
      <c r="L7257" s="28"/>
      <c r="M7257" s="28"/>
      <c r="N7257" s="28"/>
      <c r="O7257" s="28"/>
      <c r="P7257" s="60"/>
      <c r="Q7257" s="60"/>
      <c r="R7257" s="60"/>
      <c r="S7257" s="60"/>
      <c r="T7257" s="60"/>
      <c r="U7257" s="60"/>
      <c r="V7257" s="46"/>
      <c r="W7257" s="28"/>
      <c r="X7257" s="28"/>
      <c r="Y7257" s="28"/>
      <c r="AA7257" s="77"/>
      <c r="AB7257" s="28"/>
      <c r="AC7257" s="28"/>
      <c r="AD7257" s="28"/>
      <c r="AE7257" s="28"/>
      <c r="AF7257" s="28"/>
      <c r="AG7257" s="28"/>
      <c r="AH7257" s="28"/>
      <c r="AI7257" s="28"/>
      <c r="AJ7257" s="28"/>
      <c r="AK7257" s="28"/>
      <c r="AL7257" s="28"/>
      <c r="AM7257" s="28"/>
      <c r="AN7257" s="28"/>
      <c r="AO7257" s="28"/>
      <c r="AP7257" s="28"/>
      <c r="AQ7257" s="28"/>
      <c r="AR7257" s="28"/>
      <c r="AS7257" s="28"/>
      <c r="AT7257" s="96"/>
      <c r="AU7257" s="28"/>
      <c r="AV7257" s="28"/>
      <c r="AW7257" s="28"/>
      <c r="AX7257" s="28"/>
      <c r="AY7257" s="28"/>
      <c r="AZ7257" s="28"/>
      <c r="BA7257" s="28"/>
      <c r="BB7257" s="28"/>
      <c r="BC7257" s="28"/>
      <c r="BD7257" s="28"/>
      <c r="BE7257" s="28"/>
    </row>
    <row r="7258" spans="3:57" ht="14.25" customHeight="1">
      <c r="C7258" s="46"/>
      <c r="D7258" s="28"/>
      <c r="E7258" s="28"/>
      <c r="F7258" s="28"/>
      <c r="G7258" s="28"/>
      <c r="H7258" s="28"/>
      <c r="I7258" s="28"/>
      <c r="J7258" s="28"/>
      <c r="K7258" s="28"/>
      <c r="L7258" s="28"/>
      <c r="M7258" s="28"/>
      <c r="N7258" s="28"/>
      <c r="O7258" s="28"/>
      <c r="P7258" s="60"/>
      <c r="Q7258" s="60"/>
      <c r="R7258" s="60"/>
      <c r="S7258" s="60"/>
      <c r="T7258" s="60"/>
      <c r="U7258" s="60"/>
      <c r="V7258" s="46"/>
      <c r="W7258" s="28"/>
      <c r="X7258" s="28"/>
      <c r="Y7258" s="28"/>
      <c r="AA7258" s="77"/>
      <c r="AB7258" s="28"/>
      <c r="AC7258" s="28"/>
      <c r="AD7258" s="28"/>
      <c r="AE7258" s="28"/>
      <c r="AF7258" s="28"/>
      <c r="AG7258" s="28"/>
      <c r="AH7258" s="28"/>
      <c r="AI7258" s="28"/>
      <c r="AJ7258" s="28"/>
      <c r="AK7258" s="28"/>
      <c r="AL7258" s="28"/>
      <c r="AM7258" s="28"/>
      <c r="AN7258" s="28"/>
      <c r="AO7258" s="28"/>
      <c r="AP7258" s="28"/>
      <c r="AQ7258" s="28"/>
      <c r="AR7258" s="28"/>
      <c r="AS7258" s="28"/>
      <c r="AT7258" s="96"/>
      <c r="AU7258" s="28"/>
      <c r="AV7258" s="28"/>
      <c r="AW7258" s="28"/>
      <c r="AX7258" s="28"/>
      <c r="AY7258" s="28"/>
      <c r="AZ7258" s="28"/>
      <c r="BA7258" s="28"/>
      <c r="BB7258" s="28"/>
      <c r="BC7258" s="28"/>
      <c r="BD7258" s="28"/>
      <c r="BE7258" s="28"/>
    </row>
    <row r="7259" spans="3:57" ht="14.25" customHeight="1">
      <c r="C7259" s="46"/>
      <c r="D7259" s="28"/>
      <c r="E7259" s="28"/>
      <c r="F7259" s="28"/>
      <c r="G7259" s="28"/>
      <c r="H7259" s="28"/>
      <c r="I7259" s="28"/>
      <c r="J7259" s="28"/>
      <c r="K7259" s="28"/>
      <c r="L7259" s="28"/>
      <c r="M7259" s="28"/>
      <c r="N7259" s="28"/>
      <c r="O7259" s="28"/>
      <c r="P7259" s="60"/>
      <c r="Q7259" s="60"/>
      <c r="R7259" s="60"/>
      <c r="S7259" s="60"/>
      <c r="T7259" s="60"/>
      <c r="U7259" s="60"/>
      <c r="V7259" s="46"/>
      <c r="W7259" s="28"/>
      <c r="X7259" s="28"/>
      <c r="Y7259" s="28"/>
      <c r="AA7259" s="77"/>
      <c r="AB7259" s="28"/>
      <c r="AC7259" s="28"/>
      <c r="AD7259" s="28"/>
      <c r="AE7259" s="28"/>
      <c r="AF7259" s="28"/>
      <c r="AG7259" s="28"/>
      <c r="AH7259" s="28"/>
      <c r="AI7259" s="28"/>
      <c r="AJ7259" s="28"/>
      <c r="AK7259" s="28"/>
      <c r="AL7259" s="28"/>
      <c r="AM7259" s="28"/>
      <c r="AN7259" s="28"/>
      <c r="AO7259" s="28"/>
      <c r="AP7259" s="28"/>
      <c r="AQ7259" s="28"/>
      <c r="AR7259" s="28"/>
      <c r="AS7259" s="28"/>
      <c r="AT7259" s="96"/>
      <c r="AU7259" s="28"/>
      <c r="AV7259" s="28"/>
      <c r="AW7259" s="28"/>
      <c r="AX7259" s="28"/>
      <c r="AY7259" s="28"/>
      <c r="AZ7259" s="28"/>
      <c r="BA7259" s="28"/>
      <c r="BB7259" s="28"/>
      <c r="BC7259" s="28"/>
      <c r="BD7259" s="28"/>
      <c r="BE7259" s="28"/>
    </row>
    <row r="7260" spans="3:57" ht="14.25" customHeight="1">
      <c r="C7260" s="46"/>
      <c r="D7260" s="28"/>
      <c r="E7260" s="28"/>
      <c r="F7260" s="28"/>
      <c r="G7260" s="28"/>
      <c r="H7260" s="28"/>
      <c r="I7260" s="28"/>
      <c r="J7260" s="28"/>
      <c r="K7260" s="28"/>
      <c r="L7260" s="28"/>
      <c r="M7260" s="28"/>
      <c r="N7260" s="28"/>
      <c r="O7260" s="28"/>
      <c r="P7260" s="60"/>
      <c r="Q7260" s="60"/>
      <c r="R7260" s="60"/>
      <c r="S7260" s="60"/>
      <c r="T7260" s="60"/>
      <c r="U7260" s="60"/>
      <c r="V7260" s="46"/>
      <c r="W7260" s="28"/>
      <c r="X7260" s="28"/>
      <c r="Y7260" s="28"/>
      <c r="AA7260" s="77"/>
      <c r="AB7260" s="28"/>
      <c r="AC7260" s="28"/>
      <c r="AD7260" s="28"/>
      <c r="AE7260" s="28"/>
      <c r="AF7260" s="28"/>
      <c r="AG7260" s="28"/>
      <c r="AH7260" s="28"/>
      <c r="AI7260" s="28"/>
      <c r="AJ7260" s="28"/>
      <c r="AK7260" s="28"/>
      <c r="AL7260" s="28"/>
      <c r="AM7260" s="28"/>
      <c r="AN7260" s="28"/>
      <c r="AO7260" s="28"/>
      <c r="AP7260" s="28"/>
      <c r="AQ7260" s="28"/>
      <c r="AR7260" s="28"/>
      <c r="AS7260" s="28"/>
      <c r="AT7260" s="96"/>
      <c r="AU7260" s="28"/>
      <c r="AV7260" s="28"/>
      <c r="AW7260" s="28"/>
      <c r="AX7260" s="28"/>
      <c r="AY7260" s="28"/>
      <c r="AZ7260" s="28"/>
      <c r="BA7260" s="28"/>
      <c r="BB7260" s="28"/>
      <c r="BC7260" s="28"/>
      <c r="BD7260" s="28"/>
      <c r="BE7260" s="28"/>
    </row>
    <row r="7261" spans="3:57" ht="14.25" customHeight="1">
      <c r="C7261" s="46"/>
      <c r="D7261" s="28"/>
      <c r="E7261" s="28"/>
      <c r="F7261" s="28"/>
      <c r="G7261" s="28"/>
      <c r="H7261" s="28"/>
      <c r="I7261" s="28"/>
      <c r="J7261" s="28"/>
      <c r="K7261" s="28"/>
      <c r="L7261" s="28"/>
      <c r="M7261" s="28"/>
      <c r="N7261" s="28"/>
      <c r="O7261" s="28"/>
      <c r="P7261" s="60"/>
      <c r="Q7261" s="60"/>
      <c r="R7261" s="60"/>
      <c r="S7261" s="60"/>
      <c r="T7261" s="60"/>
      <c r="U7261" s="60"/>
      <c r="V7261" s="46"/>
      <c r="W7261" s="28"/>
      <c r="X7261" s="28"/>
      <c r="Y7261" s="28"/>
      <c r="AA7261" s="77"/>
      <c r="AB7261" s="28"/>
      <c r="AC7261" s="28"/>
      <c r="AD7261" s="28"/>
      <c r="AE7261" s="28"/>
      <c r="AF7261" s="28"/>
      <c r="AG7261" s="28"/>
      <c r="AH7261" s="28"/>
      <c r="AI7261" s="28"/>
      <c r="AJ7261" s="28"/>
      <c r="AK7261" s="28"/>
      <c r="AL7261" s="28"/>
      <c r="AM7261" s="28"/>
      <c r="AN7261" s="28"/>
      <c r="AO7261" s="28"/>
      <c r="AP7261" s="28"/>
      <c r="AQ7261" s="28"/>
      <c r="AR7261" s="28"/>
      <c r="AS7261" s="28"/>
      <c r="AT7261" s="96"/>
      <c r="AU7261" s="28"/>
      <c r="AV7261" s="28"/>
      <c r="AW7261" s="28"/>
      <c r="AX7261" s="28"/>
      <c r="AY7261" s="28"/>
      <c r="AZ7261" s="28"/>
      <c r="BA7261" s="28"/>
      <c r="BB7261" s="28"/>
      <c r="BC7261" s="28"/>
      <c r="BD7261" s="28"/>
      <c r="BE7261" s="28"/>
    </row>
    <row r="7262" spans="3:57" ht="14.25" customHeight="1">
      <c r="C7262" s="46"/>
      <c r="D7262" s="28"/>
      <c r="E7262" s="28"/>
      <c r="F7262" s="28"/>
      <c r="G7262" s="28"/>
      <c r="H7262" s="28"/>
      <c r="I7262" s="28"/>
      <c r="J7262" s="28"/>
      <c r="K7262" s="28"/>
      <c r="L7262" s="28"/>
      <c r="M7262" s="28"/>
      <c r="N7262" s="28"/>
      <c r="O7262" s="28"/>
      <c r="P7262" s="60"/>
      <c r="Q7262" s="60"/>
      <c r="R7262" s="60"/>
      <c r="S7262" s="60"/>
      <c r="T7262" s="60"/>
      <c r="U7262" s="60"/>
      <c r="V7262" s="46"/>
      <c r="W7262" s="28"/>
      <c r="X7262" s="28"/>
      <c r="Y7262" s="28"/>
      <c r="AA7262" s="77"/>
      <c r="AB7262" s="28"/>
      <c r="AC7262" s="28"/>
      <c r="AD7262" s="28"/>
      <c r="AE7262" s="28"/>
      <c r="AF7262" s="28"/>
      <c r="AG7262" s="28"/>
      <c r="AH7262" s="28"/>
      <c r="AI7262" s="28"/>
      <c r="AJ7262" s="28"/>
      <c r="AK7262" s="28"/>
      <c r="AL7262" s="28"/>
      <c r="AM7262" s="28"/>
      <c r="AN7262" s="28"/>
      <c r="AO7262" s="28"/>
      <c r="AP7262" s="28"/>
      <c r="AQ7262" s="28"/>
      <c r="AR7262" s="28"/>
      <c r="AS7262" s="28"/>
      <c r="AT7262" s="96"/>
      <c r="AU7262" s="28"/>
      <c r="AV7262" s="28"/>
      <c r="AW7262" s="28"/>
      <c r="AX7262" s="28"/>
      <c r="AY7262" s="28"/>
      <c r="AZ7262" s="28"/>
      <c r="BA7262" s="28"/>
      <c r="BB7262" s="28"/>
      <c r="BC7262" s="28"/>
      <c r="BD7262" s="28"/>
      <c r="BE7262" s="28"/>
    </row>
    <row r="7263" spans="3:57" ht="14.25" customHeight="1">
      <c r="C7263" s="46"/>
      <c r="D7263" s="28"/>
      <c r="E7263" s="28"/>
      <c r="F7263" s="28"/>
      <c r="G7263" s="28"/>
      <c r="H7263" s="28"/>
      <c r="I7263" s="28"/>
      <c r="J7263" s="28"/>
      <c r="K7263" s="28"/>
      <c r="L7263" s="28"/>
      <c r="M7263" s="28"/>
      <c r="N7263" s="28"/>
      <c r="O7263" s="28"/>
      <c r="P7263" s="60"/>
      <c r="Q7263" s="60"/>
      <c r="R7263" s="60"/>
      <c r="S7263" s="60"/>
      <c r="T7263" s="60"/>
      <c r="U7263" s="60"/>
      <c r="V7263" s="46"/>
      <c r="W7263" s="28"/>
      <c r="X7263" s="28"/>
      <c r="Y7263" s="28"/>
      <c r="AA7263" s="77"/>
      <c r="AB7263" s="28"/>
      <c r="AC7263" s="28"/>
      <c r="AD7263" s="28"/>
      <c r="AE7263" s="28"/>
      <c r="AF7263" s="28"/>
      <c r="AG7263" s="28"/>
      <c r="AH7263" s="28"/>
      <c r="AI7263" s="28"/>
      <c r="AJ7263" s="28"/>
      <c r="AK7263" s="28"/>
      <c r="AL7263" s="28"/>
      <c r="AM7263" s="28"/>
      <c r="AN7263" s="28"/>
      <c r="AO7263" s="28"/>
      <c r="AP7263" s="28"/>
      <c r="AQ7263" s="28"/>
      <c r="AR7263" s="28"/>
      <c r="AS7263" s="28"/>
      <c r="AT7263" s="96"/>
      <c r="AU7263" s="28"/>
      <c r="AV7263" s="28"/>
      <c r="AW7263" s="28"/>
      <c r="AX7263" s="28"/>
      <c r="AY7263" s="28"/>
      <c r="AZ7263" s="28"/>
      <c r="BA7263" s="28"/>
      <c r="BB7263" s="28"/>
      <c r="BC7263" s="28"/>
      <c r="BD7263" s="28"/>
      <c r="BE7263" s="28"/>
    </row>
    <row r="7264" spans="3:57" ht="14.25" customHeight="1">
      <c r="C7264" s="46"/>
      <c r="D7264" s="28"/>
      <c r="E7264" s="28"/>
      <c r="F7264" s="28"/>
      <c r="G7264" s="28"/>
      <c r="H7264" s="28"/>
      <c r="I7264" s="28"/>
      <c r="J7264" s="28"/>
      <c r="K7264" s="28"/>
      <c r="L7264" s="28"/>
      <c r="M7264" s="28"/>
      <c r="N7264" s="28"/>
      <c r="O7264" s="28"/>
      <c r="P7264" s="60"/>
      <c r="Q7264" s="60"/>
      <c r="R7264" s="60"/>
      <c r="S7264" s="60"/>
      <c r="T7264" s="60"/>
      <c r="U7264" s="60"/>
      <c r="V7264" s="46"/>
      <c r="W7264" s="28"/>
      <c r="X7264" s="28"/>
      <c r="Y7264" s="28"/>
      <c r="AA7264" s="77"/>
      <c r="AB7264" s="28"/>
      <c r="AC7264" s="28"/>
      <c r="AD7264" s="28"/>
      <c r="AE7264" s="28"/>
      <c r="AF7264" s="28"/>
      <c r="AG7264" s="28"/>
      <c r="AH7264" s="28"/>
      <c r="AI7264" s="28"/>
      <c r="AJ7264" s="28"/>
      <c r="AK7264" s="28"/>
      <c r="AL7264" s="28"/>
      <c r="AM7264" s="28"/>
      <c r="AN7264" s="28"/>
      <c r="AO7264" s="28"/>
      <c r="AP7264" s="28"/>
      <c r="AQ7264" s="28"/>
      <c r="AR7264" s="28"/>
      <c r="AS7264" s="28"/>
      <c r="AT7264" s="96"/>
      <c r="AU7264" s="28"/>
      <c r="AV7264" s="28"/>
      <c r="AW7264" s="28"/>
      <c r="AX7264" s="28"/>
      <c r="AY7264" s="28"/>
      <c r="AZ7264" s="28"/>
      <c r="BA7264" s="28"/>
      <c r="BB7264" s="28"/>
      <c r="BC7264" s="28"/>
      <c r="BD7264" s="28"/>
      <c r="BE7264" s="28"/>
    </row>
    <row r="7265" spans="3:57" ht="14.25" customHeight="1">
      <c r="C7265" s="46"/>
      <c r="D7265" s="28"/>
      <c r="E7265" s="28"/>
      <c r="F7265" s="28"/>
      <c r="G7265" s="28"/>
      <c r="H7265" s="28"/>
      <c r="I7265" s="28"/>
      <c r="J7265" s="28"/>
      <c r="K7265" s="28"/>
      <c r="L7265" s="28"/>
      <c r="M7265" s="28"/>
      <c r="N7265" s="28"/>
      <c r="O7265" s="28"/>
      <c r="P7265" s="60"/>
      <c r="Q7265" s="60"/>
      <c r="R7265" s="60"/>
      <c r="S7265" s="60"/>
      <c r="T7265" s="60"/>
      <c r="U7265" s="60"/>
      <c r="V7265" s="46"/>
      <c r="W7265" s="28"/>
      <c r="X7265" s="28"/>
      <c r="Y7265" s="28"/>
      <c r="AA7265" s="77"/>
      <c r="AB7265" s="28"/>
      <c r="AC7265" s="28"/>
      <c r="AD7265" s="28"/>
      <c r="AE7265" s="28"/>
      <c r="AF7265" s="28"/>
      <c r="AG7265" s="28"/>
      <c r="AH7265" s="28"/>
      <c r="AI7265" s="28"/>
      <c r="AJ7265" s="28"/>
      <c r="AK7265" s="28"/>
      <c r="AL7265" s="28"/>
      <c r="AM7265" s="28"/>
      <c r="AN7265" s="28"/>
      <c r="AO7265" s="28"/>
      <c r="AP7265" s="28"/>
      <c r="AQ7265" s="28"/>
      <c r="AR7265" s="28"/>
      <c r="AS7265" s="28"/>
      <c r="AT7265" s="96"/>
      <c r="AU7265" s="28"/>
      <c r="AV7265" s="28"/>
      <c r="AW7265" s="28"/>
      <c r="AX7265" s="28"/>
      <c r="AY7265" s="28"/>
      <c r="AZ7265" s="28"/>
      <c r="BA7265" s="28"/>
      <c r="BB7265" s="28"/>
      <c r="BC7265" s="28"/>
      <c r="BD7265" s="28"/>
      <c r="BE7265" s="28"/>
    </row>
    <row r="7266" spans="3:57" ht="14.25" customHeight="1">
      <c r="C7266" s="46"/>
      <c r="D7266" s="28"/>
      <c r="E7266" s="28"/>
      <c r="F7266" s="28"/>
      <c r="G7266" s="28"/>
      <c r="H7266" s="28"/>
      <c r="I7266" s="28"/>
      <c r="J7266" s="28"/>
      <c r="K7266" s="28"/>
      <c r="L7266" s="28"/>
      <c r="M7266" s="28"/>
      <c r="N7266" s="28"/>
      <c r="O7266" s="28"/>
      <c r="P7266" s="60"/>
      <c r="Q7266" s="60"/>
      <c r="R7266" s="60"/>
      <c r="S7266" s="60"/>
      <c r="T7266" s="60"/>
      <c r="U7266" s="60"/>
      <c r="V7266" s="46"/>
      <c r="W7266" s="28"/>
      <c r="X7266" s="28"/>
      <c r="Y7266" s="28"/>
      <c r="AA7266" s="77"/>
      <c r="AB7266" s="28"/>
      <c r="AC7266" s="28"/>
      <c r="AD7266" s="28"/>
      <c r="AE7266" s="28"/>
      <c r="AF7266" s="28"/>
      <c r="AG7266" s="28"/>
      <c r="AH7266" s="28"/>
      <c r="AI7266" s="28"/>
      <c r="AJ7266" s="28"/>
      <c r="AK7266" s="28"/>
      <c r="AL7266" s="28"/>
      <c r="AM7266" s="28"/>
      <c r="AN7266" s="28"/>
      <c r="AO7266" s="28"/>
      <c r="AP7266" s="28"/>
      <c r="AQ7266" s="28"/>
      <c r="AR7266" s="28"/>
      <c r="AS7266" s="28"/>
      <c r="AT7266" s="96"/>
      <c r="AU7266" s="28"/>
      <c r="AV7266" s="28"/>
      <c r="AW7266" s="28"/>
      <c r="AX7266" s="28"/>
      <c r="AY7266" s="28"/>
      <c r="AZ7266" s="28"/>
      <c r="BA7266" s="28"/>
      <c r="BB7266" s="28"/>
      <c r="BC7266" s="28"/>
      <c r="BD7266" s="28"/>
      <c r="BE7266" s="28"/>
    </row>
    <row r="7267" spans="3:57" ht="14.25" customHeight="1">
      <c r="C7267" s="46"/>
      <c r="D7267" s="28"/>
      <c r="E7267" s="28"/>
      <c r="F7267" s="28"/>
      <c r="G7267" s="28"/>
      <c r="H7267" s="28"/>
      <c r="I7267" s="28"/>
      <c r="J7267" s="28"/>
      <c r="K7267" s="28"/>
      <c r="L7267" s="28"/>
      <c r="M7267" s="28"/>
      <c r="N7267" s="28"/>
      <c r="O7267" s="28"/>
      <c r="P7267" s="60"/>
      <c r="Q7267" s="60"/>
      <c r="R7267" s="60"/>
      <c r="S7267" s="60"/>
      <c r="T7267" s="60"/>
      <c r="U7267" s="60"/>
      <c r="V7267" s="46"/>
      <c r="W7267" s="28"/>
      <c r="X7267" s="28"/>
      <c r="Y7267" s="28"/>
      <c r="AA7267" s="77"/>
      <c r="AB7267" s="28"/>
      <c r="AC7267" s="28"/>
      <c r="AD7267" s="28"/>
      <c r="AE7267" s="28"/>
      <c r="AF7267" s="28"/>
      <c r="AG7267" s="28"/>
      <c r="AH7267" s="28"/>
      <c r="AI7267" s="28"/>
      <c r="AJ7267" s="28"/>
      <c r="AK7267" s="28"/>
      <c r="AL7267" s="28"/>
      <c r="AM7267" s="28"/>
      <c r="AN7267" s="28"/>
      <c r="AO7267" s="28"/>
      <c r="AP7267" s="28"/>
      <c r="AQ7267" s="28"/>
      <c r="AR7267" s="28"/>
      <c r="AS7267" s="28"/>
      <c r="AT7267" s="96"/>
      <c r="AU7267" s="28"/>
      <c r="AV7267" s="28"/>
      <c r="AW7267" s="28"/>
      <c r="AX7267" s="28"/>
      <c r="AY7267" s="28"/>
      <c r="AZ7267" s="28"/>
      <c r="BA7267" s="28"/>
      <c r="BB7267" s="28"/>
      <c r="BC7267" s="28"/>
      <c r="BD7267" s="28"/>
      <c r="BE7267" s="28"/>
    </row>
    <row r="7268" spans="3:57" ht="14.25" customHeight="1">
      <c r="C7268" s="46"/>
      <c r="D7268" s="28"/>
      <c r="E7268" s="28"/>
      <c r="F7268" s="28"/>
      <c r="G7268" s="28"/>
      <c r="H7268" s="28"/>
      <c r="I7268" s="28"/>
      <c r="J7268" s="28"/>
      <c r="K7268" s="28"/>
      <c r="L7268" s="28"/>
      <c r="M7268" s="28"/>
      <c r="N7268" s="28"/>
      <c r="O7268" s="28"/>
      <c r="P7268" s="60"/>
      <c r="Q7268" s="60"/>
      <c r="R7268" s="60"/>
      <c r="S7268" s="60"/>
      <c r="T7268" s="60"/>
      <c r="U7268" s="60"/>
      <c r="V7268" s="46"/>
      <c r="W7268" s="28"/>
      <c r="X7268" s="28"/>
      <c r="Y7268" s="28"/>
      <c r="AA7268" s="77"/>
      <c r="AB7268" s="28"/>
      <c r="AC7268" s="28"/>
      <c r="AD7268" s="28"/>
      <c r="AE7268" s="28"/>
      <c r="AF7268" s="28"/>
      <c r="AG7268" s="28"/>
      <c r="AH7268" s="28"/>
      <c r="AI7268" s="28"/>
      <c r="AJ7268" s="28"/>
      <c r="AK7268" s="28"/>
      <c r="AL7268" s="28"/>
      <c r="AM7268" s="28"/>
      <c r="AN7268" s="28"/>
      <c r="AO7268" s="28"/>
      <c r="AP7268" s="28"/>
      <c r="AQ7268" s="28"/>
      <c r="AR7268" s="28"/>
      <c r="AS7268" s="28"/>
      <c r="AT7268" s="96"/>
      <c r="AU7268" s="28"/>
      <c r="AV7268" s="28"/>
      <c r="AW7268" s="28"/>
      <c r="AX7268" s="28"/>
      <c r="AY7268" s="28"/>
      <c r="AZ7268" s="28"/>
      <c r="BA7268" s="28"/>
      <c r="BB7268" s="28"/>
      <c r="BC7268" s="28"/>
      <c r="BD7268" s="28"/>
      <c r="BE7268" s="28"/>
    </row>
    <row r="7269" spans="3:57" ht="14.25" customHeight="1">
      <c r="C7269" s="46"/>
      <c r="D7269" s="28"/>
      <c r="E7269" s="28"/>
      <c r="F7269" s="28"/>
      <c r="G7269" s="28"/>
      <c r="H7269" s="28"/>
      <c r="I7269" s="28"/>
      <c r="J7269" s="28"/>
      <c r="K7269" s="28"/>
      <c r="L7269" s="28"/>
      <c r="M7269" s="28"/>
      <c r="N7269" s="28"/>
      <c r="O7269" s="28"/>
      <c r="P7269" s="60"/>
      <c r="Q7269" s="60"/>
      <c r="R7269" s="60"/>
      <c r="S7269" s="60"/>
      <c r="T7269" s="60"/>
      <c r="U7269" s="60"/>
      <c r="V7269" s="46"/>
      <c r="W7269" s="28"/>
      <c r="X7269" s="28"/>
      <c r="Y7269" s="28"/>
      <c r="AA7269" s="77"/>
      <c r="AB7269" s="28"/>
      <c r="AC7269" s="28"/>
      <c r="AD7269" s="28"/>
      <c r="AE7269" s="28"/>
      <c r="AF7269" s="28"/>
      <c r="AG7269" s="28"/>
      <c r="AH7269" s="28"/>
      <c r="AI7269" s="28"/>
      <c r="AJ7269" s="28"/>
      <c r="AK7269" s="28"/>
      <c r="AL7269" s="28"/>
      <c r="AM7269" s="28"/>
      <c r="AN7269" s="28"/>
      <c r="AO7269" s="28"/>
      <c r="AP7269" s="28"/>
      <c r="AQ7269" s="28"/>
      <c r="AR7269" s="28"/>
      <c r="AS7269" s="28"/>
      <c r="AT7269" s="96"/>
      <c r="AU7269" s="28"/>
      <c r="AV7269" s="28"/>
      <c r="AW7269" s="28"/>
      <c r="AX7269" s="28"/>
      <c r="AY7269" s="28"/>
      <c r="AZ7269" s="28"/>
      <c r="BA7269" s="28"/>
      <c r="BB7269" s="28"/>
      <c r="BC7269" s="28"/>
      <c r="BD7269" s="28"/>
      <c r="BE7269" s="28"/>
    </row>
    <row r="7270" spans="3:57" ht="14.25" customHeight="1">
      <c r="C7270" s="46"/>
      <c r="D7270" s="28"/>
      <c r="E7270" s="28"/>
      <c r="F7270" s="28"/>
      <c r="G7270" s="28"/>
      <c r="H7270" s="28"/>
      <c r="I7270" s="28"/>
      <c r="J7270" s="28"/>
      <c r="K7270" s="28"/>
      <c r="L7270" s="28"/>
      <c r="M7270" s="28"/>
      <c r="N7270" s="28"/>
      <c r="O7270" s="28"/>
      <c r="P7270" s="60"/>
      <c r="Q7270" s="60"/>
      <c r="R7270" s="60"/>
      <c r="S7270" s="60"/>
      <c r="T7270" s="60"/>
      <c r="U7270" s="60"/>
      <c r="V7270" s="46"/>
      <c r="W7270" s="28"/>
      <c r="X7270" s="28"/>
      <c r="Y7270" s="28"/>
      <c r="AA7270" s="77"/>
      <c r="AB7270" s="28"/>
      <c r="AC7270" s="28"/>
      <c r="AD7270" s="28"/>
      <c r="AE7270" s="28"/>
      <c r="AF7270" s="28"/>
      <c r="AG7270" s="28"/>
      <c r="AH7270" s="28"/>
      <c r="AI7270" s="28"/>
      <c r="AJ7270" s="28"/>
      <c r="AK7270" s="28"/>
      <c r="AL7270" s="28"/>
      <c r="AM7270" s="28"/>
      <c r="AN7270" s="28"/>
      <c r="AO7270" s="28"/>
      <c r="AP7270" s="28"/>
      <c r="AQ7270" s="28"/>
      <c r="AR7270" s="28"/>
      <c r="AS7270" s="28"/>
      <c r="AT7270" s="96"/>
      <c r="AU7270" s="28"/>
      <c r="AV7270" s="28"/>
      <c r="AW7270" s="28"/>
      <c r="AX7270" s="28"/>
      <c r="AY7270" s="28"/>
      <c r="AZ7270" s="28"/>
      <c r="BA7270" s="28"/>
      <c r="BB7270" s="28"/>
      <c r="BC7270" s="28"/>
      <c r="BD7270" s="28"/>
      <c r="BE7270" s="28"/>
    </row>
    <row r="7271" spans="3:57" ht="14.25" customHeight="1">
      <c r="C7271" s="46"/>
      <c r="D7271" s="28"/>
      <c r="E7271" s="28"/>
      <c r="F7271" s="28"/>
      <c r="G7271" s="28"/>
      <c r="H7271" s="28"/>
      <c r="I7271" s="28"/>
      <c r="J7271" s="28"/>
      <c r="K7271" s="28"/>
      <c r="L7271" s="28"/>
      <c r="M7271" s="28"/>
      <c r="N7271" s="28"/>
      <c r="O7271" s="28"/>
      <c r="P7271" s="60"/>
      <c r="Q7271" s="60"/>
      <c r="R7271" s="60"/>
      <c r="S7271" s="60"/>
      <c r="T7271" s="60"/>
      <c r="U7271" s="60"/>
      <c r="V7271" s="46"/>
      <c r="W7271" s="28"/>
      <c r="X7271" s="28"/>
      <c r="Y7271" s="28"/>
      <c r="AA7271" s="77"/>
      <c r="AB7271" s="28"/>
      <c r="AC7271" s="28"/>
      <c r="AD7271" s="28"/>
      <c r="AE7271" s="28"/>
      <c r="AF7271" s="28"/>
      <c r="AG7271" s="28"/>
      <c r="AH7271" s="28"/>
      <c r="AI7271" s="28"/>
      <c r="AJ7271" s="28"/>
      <c r="AK7271" s="28"/>
      <c r="AL7271" s="28"/>
      <c r="AM7271" s="28"/>
      <c r="AN7271" s="28"/>
      <c r="AO7271" s="28"/>
      <c r="AP7271" s="28"/>
      <c r="AQ7271" s="28"/>
      <c r="AR7271" s="28"/>
      <c r="AS7271" s="28"/>
      <c r="AT7271" s="96"/>
      <c r="AU7271" s="28"/>
      <c r="AV7271" s="28"/>
      <c r="AW7271" s="28"/>
      <c r="AX7271" s="28"/>
      <c r="AY7271" s="28"/>
      <c r="AZ7271" s="28"/>
      <c r="BA7271" s="28"/>
      <c r="BB7271" s="28"/>
      <c r="BC7271" s="28"/>
      <c r="BD7271" s="28"/>
      <c r="BE7271" s="28"/>
    </row>
    <row r="7272" spans="3:57" ht="14.25" customHeight="1">
      <c r="C7272" s="46"/>
      <c r="D7272" s="28"/>
      <c r="E7272" s="28"/>
      <c r="F7272" s="28"/>
      <c r="G7272" s="28"/>
      <c r="H7272" s="28"/>
      <c r="I7272" s="28"/>
      <c r="J7272" s="28"/>
      <c r="K7272" s="28"/>
      <c r="L7272" s="28"/>
      <c r="M7272" s="28"/>
      <c r="N7272" s="28"/>
      <c r="O7272" s="28"/>
      <c r="P7272" s="60"/>
      <c r="Q7272" s="60"/>
      <c r="R7272" s="60"/>
      <c r="S7272" s="60"/>
      <c r="T7272" s="60"/>
      <c r="U7272" s="60"/>
      <c r="V7272" s="46"/>
      <c r="W7272" s="28"/>
      <c r="X7272" s="28"/>
      <c r="Y7272" s="28"/>
      <c r="AA7272" s="77"/>
      <c r="AB7272" s="28"/>
      <c r="AC7272" s="28"/>
      <c r="AD7272" s="28"/>
      <c r="AE7272" s="28"/>
      <c r="AF7272" s="28"/>
      <c r="AG7272" s="28"/>
      <c r="AH7272" s="28"/>
      <c r="AI7272" s="28"/>
      <c r="AJ7272" s="28"/>
      <c r="AK7272" s="28"/>
      <c r="AL7272" s="28"/>
      <c r="AM7272" s="28"/>
      <c r="AN7272" s="28"/>
      <c r="AO7272" s="28"/>
      <c r="AP7272" s="28"/>
      <c r="AQ7272" s="28"/>
      <c r="AR7272" s="28"/>
      <c r="AS7272" s="28"/>
      <c r="AT7272" s="96"/>
      <c r="AU7272" s="28"/>
      <c r="AV7272" s="28"/>
      <c r="AW7272" s="28"/>
      <c r="AX7272" s="28"/>
      <c r="AY7272" s="28"/>
      <c r="AZ7272" s="28"/>
      <c r="BA7272" s="28"/>
      <c r="BB7272" s="28"/>
      <c r="BC7272" s="28"/>
      <c r="BD7272" s="28"/>
      <c r="BE7272" s="28"/>
    </row>
    <row r="7273" spans="3:57" ht="14.25" customHeight="1">
      <c r="C7273" s="46"/>
      <c r="D7273" s="28"/>
      <c r="E7273" s="28"/>
      <c r="F7273" s="28"/>
      <c r="G7273" s="28"/>
      <c r="H7273" s="28"/>
      <c r="I7273" s="28"/>
      <c r="J7273" s="28"/>
      <c r="K7273" s="28"/>
      <c r="L7273" s="28"/>
      <c r="M7273" s="28"/>
      <c r="N7273" s="28"/>
      <c r="O7273" s="28"/>
      <c r="P7273" s="60"/>
      <c r="Q7273" s="60"/>
      <c r="R7273" s="60"/>
      <c r="S7273" s="60"/>
      <c r="T7273" s="60"/>
      <c r="U7273" s="60"/>
      <c r="V7273" s="46"/>
      <c r="W7273" s="28"/>
      <c r="X7273" s="28"/>
      <c r="Y7273" s="28"/>
      <c r="AA7273" s="77"/>
      <c r="AB7273" s="28"/>
      <c r="AC7273" s="28"/>
      <c r="AD7273" s="28"/>
      <c r="AE7273" s="28"/>
      <c r="AF7273" s="28"/>
      <c r="AG7273" s="28"/>
      <c r="AH7273" s="28"/>
      <c r="AI7273" s="28"/>
      <c r="AJ7273" s="28"/>
      <c r="AK7273" s="28"/>
      <c r="AL7273" s="28"/>
      <c r="AM7273" s="28"/>
      <c r="AN7273" s="28"/>
      <c r="AO7273" s="28"/>
      <c r="AP7273" s="28"/>
      <c r="AQ7273" s="28"/>
      <c r="AR7273" s="28"/>
      <c r="AS7273" s="28"/>
      <c r="AT7273" s="96"/>
      <c r="AU7273" s="28"/>
      <c r="AV7273" s="28"/>
      <c r="AW7273" s="28"/>
      <c r="AX7273" s="28"/>
      <c r="AY7273" s="28"/>
      <c r="AZ7273" s="28"/>
      <c r="BA7273" s="28"/>
      <c r="BB7273" s="28"/>
      <c r="BC7273" s="28"/>
      <c r="BD7273" s="28"/>
      <c r="BE7273" s="28"/>
    </row>
    <row r="7274" spans="3:57" ht="14.25" customHeight="1">
      <c r="C7274" s="46"/>
      <c r="D7274" s="28"/>
      <c r="E7274" s="28"/>
      <c r="F7274" s="28"/>
      <c r="G7274" s="28"/>
      <c r="H7274" s="28"/>
      <c r="I7274" s="28"/>
      <c r="J7274" s="28"/>
      <c r="K7274" s="28"/>
      <c r="L7274" s="28"/>
      <c r="M7274" s="28"/>
      <c r="N7274" s="28"/>
      <c r="O7274" s="28"/>
      <c r="P7274" s="60"/>
      <c r="Q7274" s="60"/>
      <c r="R7274" s="60"/>
      <c r="S7274" s="60"/>
      <c r="T7274" s="60"/>
      <c r="U7274" s="60"/>
      <c r="V7274" s="46"/>
      <c r="W7274" s="28"/>
      <c r="X7274" s="28"/>
      <c r="Y7274" s="28"/>
      <c r="AA7274" s="77"/>
      <c r="AB7274" s="28"/>
      <c r="AC7274" s="28"/>
      <c r="AD7274" s="28"/>
      <c r="AE7274" s="28"/>
      <c r="AF7274" s="28"/>
      <c r="AG7274" s="28"/>
      <c r="AH7274" s="28"/>
      <c r="AI7274" s="28"/>
      <c r="AJ7274" s="28"/>
      <c r="AK7274" s="28"/>
      <c r="AL7274" s="28"/>
      <c r="AM7274" s="28"/>
      <c r="AN7274" s="28"/>
      <c r="AO7274" s="28"/>
      <c r="AP7274" s="28"/>
      <c r="AQ7274" s="28"/>
      <c r="AR7274" s="28"/>
      <c r="AS7274" s="28"/>
      <c r="AT7274" s="96"/>
      <c r="AU7274" s="28"/>
      <c r="AV7274" s="28"/>
      <c r="AW7274" s="28"/>
      <c r="AX7274" s="28"/>
      <c r="AY7274" s="28"/>
      <c r="AZ7274" s="28"/>
      <c r="BA7274" s="28"/>
      <c r="BB7274" s="28"/>
      <c r="BC7274" s="28"/>
      <c r="BD7274" s="28"/>
      <c r="BE7274" s="28"/>
    </row>
    <row r="7275" spans="3:57" ht="14.25" customHeight="1">
      <c r="C7275" s="46"/>
      <c r="D7275" s="28"/>
      <c r="E7275" s="28"/>
      <c r="F7275" s="28"/>
      <c r="G7275" s="28"/>
      <c r="H7275" s="28"/>
      <c r="I7275" s="28"/>
      <c r="J7275" s="28"/>
      <c r="K7275" s="28"/>
      <c r="L7275" s="28"/>
      <c r="M7275" s="28"/>
      <c r="N7275" s="28"/>
      <c r="O7275" s="28"/>
      <c r="P7275" s="60"/>
      <c r="Q7275" s="60"/>
      <c r="R7275" s="60"/>
      <c r="S7275" s="60"/>
      <c r="T7275" s="60"/>
      <c r="U7275" s="60"/>
      <c r="V7275" s="46"/>
      <c r="W7275" s="28"/>
      <c r="X7275" s="28"/>
      <c r="Y7275" s="28"/>
      <c r="AA7275" s="77"/>
      <c r="AB7275" s="28"/>
      <c r="AC7275" s="28"/>
      <c r="AD7275" s="28"/>
      <c r="AE7275" s="28"/>
      <c r="AF7275" s="28"/>
      <c r="AG7275" s="28"/>
      <c r="AH7275" s="28"/>
      <c r="AI7275" s="28"/>
      <c r="AJ7275" s="28"/>
      <c r="AK7275" s="28"/>
      <c r="AL7275" s="28"/>
      <c r="AM7275" s="28"/>
      <c r="AN7275" s="28"/>
      <c r="AO7275" s="28"/>
      <c r="AP7275" s="28"/>
      <c r="AQ7275" s="28"/>
      <c r="AR7275" s="28"/>
      <c r="AS7275" s="28"/>
      <c r="AT7275" s="96"/>
      <c r="AU7275" s="28"/>
      <c r="AV7275" s="28"/>
      <c r="AW7275" s="28"/>
      <c r="AX7275" s="28"/>
      <c r="AY7275" s="28"/>
      <c r="AZ7275" s="28"/>
      <c r="BA7275" s="28"/>
      <c r="BB7275" s="28"/>
      <c r="BC7275" s="28"/>
      <c r="BD7275" s="28"/>
      <c r="BE7275" s="28"/>
    </row>
    <row r="7276" spans="3:57" ht="14.25" customHeight="1">
      <c r="C7276" s="46"/>
      <c r="D7276" s="28"/>
      <c r="E7276" s="28"/>
      <c r="F7276" s="28"/>
      <c r="G7276" s="28"/>
      <c r="H7276" s="28"/>
      <c r="I7276" s="28"/>
      <c r="J7276" s="28"/>
      <c r="K7276" s="28"/>
      <c r="L7276" s="28"/>
      <c r="M7276" s="28"/>
      <c r="N7276" s="28"/>
      <c r="O7276" s="28"/>
      <c r="P7276" s="60"/>
      <c r="Q7276" s="60"/>
      <c r="R7276" s="60"/>
      <c r="S7276" s="60"/>
      <c r="T7276" s="60"/>
      <c r="U7276" s="60"/>
      <c r="V7276" s="46"/>
      <c r="W7276" s="28"/>
      <c r="X7276" s="28"/>
      <c r="Y7276" s="28"/>
      <c r="AA7276" s="77"/>
      <c r="AB7276" s="28"/>
      <c r="AC7276" s="28"/>
      <c r="AD7276" s="28"/>
      <c r="AE7276" s="28"/>
      <c r="AF7276" s="28"/>
      <c r="AG7276" s="28"/>
      <c r="AH7276" s="28"/>
      <c r="AI7276" s="28"/>
      <c r="AJ7276" s="28"/>
      <c r="AK7276" s="28"/>
      <c r="AL7276" s="28"/>
      <c r="AM7276" s="28"/>
      <c r="AN7276" s="28"/>
      <c r="AO7276" s="28"/>
      <c r="AP7276" s="28"/>
      <c r="AQ7276" s="28"/>
      <c r="AR7276" s="28"/>
      <c r="AS7276" s="28"/>
      <c r="AT7276" s="96"/>
      <c r="AU7276" s="28"/>
      <c r="AV7276" s="28"/>
      <c r="AW7276" s="28"/>
      <c r="AX7276" s="28"/>
      <c r="AY7276" s="28"/>
      <c r="AZ7276" s="28"/>
      <c r="BA7276" s="28"/>
      <c r="BB7276" s="28"/>
      <c r="BC7276" s="28"/>
      <c r="BD7276" s="28"/>
      <c r="BE7276" s="28"/>
    </row>
    <row r="7277" spans="3:57" ht="14.25" customHeight="1">
      <c r="C7277" s="46"/>
      <c r="D7277" s="28"/>
      <c r="E7277" s="28"/>
      <c r="F7277" s="28"/>
      <c r="G7277" s="28"/>
      <c r="H7277" s="28"/>
      <c r="I7277" s="28"/>
      <c r="J7277" s="28"/>
      <c r="K7277" s="28"/>
      <c r="L7277" s="28"/>
      <c r="M7277" s="28"/>
      <c r="N7277" s="28"/>
      <c r="O7277" s="28"/>
      <c r="P7277" s="60"/>
      <c r="Q7277" s="60"/>
      <c r="R7277" s="60"/>
      <c r="S7277" s="60"/>
      <c r="T7277" s="60"/>
      <c r="U7277" s="60"/>
      <c r="V7277" s="46"/>
      <c r="W7277" s="28"/>
      <c r="X7277" s="28"/>
      <c r="Y7277" s="28"/>
      <c r="AA7277" s="77"/>
      <c r="AB7277" s="28"/>
      <c r="AC7277" s="28"/>
      <c r="AD7277" s="28"/>
      <c r="AE7277" s="28"/>
      <c r="AF7277" s="28"/>
      <c r="AG7277" s="28"/>
      <c r="AH7277" s="28"/>
      <c r="AI7277" s="28"/>
      <c r="AJ7277" s="28"/>
      <c r="AK7277" s="28"/>
      <c r="AL7277" s="28"/>
      <c r="AM7277" s="28"/>
      <c r="AN7277" s="28"/>
      <c r="AO7277" s="28"/>
      <c r="AP7277" s="28"/>
      <c r="AQ7277" s="28"/>
      <c r="AR7277" s="28"/>
      <c r="AS7277" s="28"/>
      <c r="AT7277" s="96"/>
      <c r="AU7277" s="28"/>
      <c r="AV7277" s="28"/>
      <c r="AW7277" s="28"/>
      <c r="AX7277" s="28"/>
      <c r="AY7277" s="28"/>
      <c r="AZ7277" s="28"/>
      <c r="BA7277" s="28"/>
      <c r="BB7277" s="28"/>
      <c r="BC7277" s="28"/>
      <c r="BD7277" s="28"/>
      <c r="BE7277" s="28"/>
    </row>
    <row r="7278" spans="3:57" ht="14.25" customHeight="1">
      <c r="C7278" s="46"/>
      <c r="D7278" s="28"/>
      <c r="E7278" s="28"/>
      <c r="F7278" s="28"/>
      <c r="G7278" s="28"/>
      <c r="H7278" s="28"/>
      <c r="I7278" s="28"/>
      <c r="J7278" s="28"/>
      <c r="K7278" s="28"/>
      <c r="L7278" s="28"/>
      <c r="M7278" s="28"/>
      <c r="N7278" s="28"/>
      <c r="O7278" s="28"/>
      <c r="P7278" s="60"/>
      <c r="Q7278" s="60"/>
      <c r="R7278" s="60"/>
      <c r="S7278" s="60"/>
      <c r="T7278" s="60"/>
      <c r="U7278" s="60"/>
      <c r="V7278" s="46"/>
      <c r="W7278" s="28"/>
      <c r="X7278" s="28"/>
      <c r="Y7278" s="28"/>
      <c r="AA7278" s="77"/>
      <c r="AB7278" s="28"/>
      <c r="AC7278" s="28"/>
      <c r="AD7278" s="28"/>
      <c r="AE7278" s="28"/>
      <c r="AF7278" s="28"/>
      <c r="AG7278" s="28"/>
      <c r="AH7278" s="28"/>
      <c r="AI7278" s="28"/>
      <c r="AJ7278" s="28"/>
      <c r="AK7278" s="28"/>
      <c r="AL7278" s="28"/>
      <c r="AM7278" s="28"/>
      <c r="AN7278" s="28"/>
      <c r="AO7278" s="28"/>
      <c r="AP7278" s="28"/>
      <c r="AQ7278" s="28"/>
      <c r="AR7278" s="28"/>
      <c r="AS7278" s="28"/>
      <c r="AT7278" s="96"/>
      <c r="AU7278" s="28"/>
      <c r="AV7278" s="28"/>
      <c r="AW7278" s="28"/>
      <c r="AX7278" s="28"/>
      <c r="AY7278" s="28"/>
      <c r="AZ7278" s="28"/>
      <c r="BA7278" s="28"/>
      <c r="BB7278" s="28"/>
      <c r="BC7278" s="28"/>
      <c r="BD7278" s="28"/>
      <c r="BE7278" s="28"/>
    </row>
    <row r="7279" spans="3:57" ht="14.25" customHeight="1">
      <c r="C7279" s="46"/>
      <c r="D7279" s="28"/>
      <c r="E7279" s="28"/>
      <c r="F7279" s="28"/>
      <c r="G7279" s="28"/>
      <c r="H7279" s="28"/>
      <c r="I7279" s="28"/>
      <c r="J7279" s="28"/>
      <c r="K7279" s="28"/>
      <c r="L7279" s="28"/>
      <c r="M7279" s="28"/>
      <c r="N7279" s="28"/>
      <c r="O7279" s="28"/>
      <c r="P7279" s="60"/>
      <c r="Q7279" s="60"/>
      <c r="R7279" s="60"/>
      <c r="S7279" s="60"/>
      <c r="T7279" s="60"/>
      <c r="U7279" s="60"/>
      <c r="V7279" s="46"/>
      <c r="W7279" s="28"/>
      <c r="X7279" s="28"/>
      <c r="Y7279" s="28"/>
      <c r="AA7279" s="77"/>
      <c r="AB7279" s="28"/>
      <c r="AC7279" s="28"/>
      <c r="AD7279" s="28"/>
      <c r="AE7279" s="28"/>
      <c r="AF7279" s="28"/>
      <c r="AG7279" s="28"/>
      <c r="AH7279" s="28"/>
      <c r="AI7279" s="28"/>
      <c r="AJ7279" s="28"/>
      <c r="AK7279" s="28"/>
      <c r="AL7279" s="28"/>
      <c r="AM7279" s="28"/>
      <c r="AN7279" s="28"/>
      <c r="AO7279" s="28"/>
      <c r="AP7279" s="28"/>
      <c r="AQ7279" s="28"/>
      <c r="AR7279" s="28"/>
      <c r="AS7279" s="28"/>
      <c r="AT7279" s="96"/>
      <c r="AU7279" s="28"/>
      <c r="AV7279" s="28"/>
      <c r="AW7279" s="28"/>
      <c r="AX7279" s="28"/>
      <c r="AY7279" s="28"/>
      <c r="AZ7279" s="28"/>
      <c r="BA7279" s="28"/>
      <c r="BB7279" s="28"/>
      <c r="BC7279" s="28"/>
      <c r="BD7279" s="28"/>
      <c r="BE7279" s="28"/>
    </row>
    <row r="7280" spans="3:57" ht="14.25" customHeight="1">
      <c r="C7280" s="46"/>
      <c r="D7280" s="28"/>
      <c r="E7280" s="28"/>
      <c r="F7280" s="28"/>
      <c r="G7280" s="28"/>
      <c r="H7280" s="28"/>
      <c r="I7280" s="28"/>
      <c r="J7280" s="28"/>
      <c r="K7280" s="28"/>
      <c r="L7280" s="28"/>
      <c r="M7280" s="28"/>
      <c r="N7280" s="28"/>
      <c r="O7280" s="28"/>
      <c r="P7280" s="60"/>
      <c r="Q7280" s="60"/>
      <c r="R7280" s="60"/>
      <c r="S7280" s="60"/>
      <c r="T7280" s="60"/>
      <c r="U7280" s="60"/>
      <c r="V7280" s="46"/>
      <c r="W7280" s="28"/>
      <c r="X7280" s="28"/>
      <c r="Y7280" s="28"/>
      <c r="AA7280" s="77"/>
      <c r="AB7280" s="28"/>
      <c r="AC7280" s="28"/>
      <c r="AD7280" s="28"/>
      <c r="AE7280" s="28"/>
      <c r="AF7280" s="28"/>
      <c r="AG7280" s="28"/>
      <c r="AH7280" s="28"/>
      <c r="AI7280" s="28"/>
      <c r="AJ7280" s="28"/>
      <c r="AK7280" s="28"/>
      <c r="AL7280" s="28"/>
      <c r="AM7280" s="28"/>
      <c r="AN7280" s="28"/>
      <c r="AO7280" s="28"/>
      <c r="AP7280" s="28"/>
      <c r="AQ7280" s="28"/>
      <c r="AR7280" s="28"/>
      <c r="AS7280" s="28"/>
      <c r="AT7280" s="96"/>
      <c r="AU7280" s="28"/>
      <c r="AV7280" s="28"/>
      <c r="AW7280" s="28"/>
      <c r="AX7280" s="28"/>
      <c r="AY7280" s="28"/>
      <c r="AZ7280" s="28"/>
      <c r="BA7280" s="28"/>
      <c r="BB7280" s="28"/>
      <c r="BC7280" s="28"/>
      <c r="BD7280" s="28"/>
      <c r="BE7280" s="28"/>
    </row>
    <row r="7281" spans="3:57" ht="14.25" customHeight="1">
      <c r="C7281" s="46"/>
      <c r="D7281" s="28"/>
      <c r="E7281" s="28"/>
      <c r="F7281" s="28"/>
      <c r="G7281" s="28"/>
      <c r="H7281" s="28"/>
      <c r="I7281" s="28"/>
      <c r="J7281" s="28"/>
      <c r="K7281" s="28"/>
      <c r="L7281" s="28"/>
      <c r="M7281" s="28"/>
      <c r="N7281" s="28"/>
      <c r="O7281" s="28"/>
      <c r="P7281" s="60"/>
      <c r="Q7281" s="60"/>
      <c r="R7281" s="60"/>
      <c r="S7281" s="60"/>
      <c r="T7281" s="60"/>
      <c r="U7281" s="60"/>
      <c r="V7281" s="46"/>
      <c r="W7281" s="28"/>
      <c r="X7281" s="28"/>
      <c r="Y7281" s="28"/>
      <c r="AA7281" s="77"/>
      <c r="AB7281" s="28"/>
      <c r="AC7281" s="28"/>
      <c r="AD7281" s="28"/>
      <c r="AE7281" s="28"/>
      <c r="AF7281" s="28"/>
      <c r="AG7281" s="28"/>
      <c r="AH7281" s="28"/>
      <c r="AI7281" s="28"/>
      <c r="AJ7281" s="28"/>
      <c r="AK7281" s="28"/>
      <c r="AL7281" s="28"/>
      <c r="AM7281" s="28"/>
      <c r="AN7281" s="28"/>
      <c r="AO7281" s="28"/>
      <c r="AP7281" s="28"/>
      <c r="AQ7281" s="28"/>
      <c r="AR7281" s="28"/>
      <c r="AS7281" s="28"/>
      <c r="AT7281" s="96"/>
      <c r="AU7281" s="28"/>
      <c r="AV7281" s="28"/>
      <c r="AW7281" s="28"/>
      <c r="AX7281" s="28"/>
      <c r="AY7281" s="28"/>
      <c r="AZ7281" s="28"/>
      <c r="BA7281" s="28"/>
      <c r="BB7281" s="28"/>
      <c r="BC7281" s="28"/>
      <c r="BD7281" s="28"/>
      <c r="BE7281" s="28"/>
    </row>
    <row r="7282" spans="3:57" ht="14.25" customHeight="1">
      <c r="C7282" s="46"/>
      <c r="D7282" s="28"/>
      <c r="E7282" s="28"/>
      <c r="F7282" s="28"/>
      <c r="G7282" s="28"/>
      <c r="H7282" s="28"/>
      <c r="I7282" s="28"/>
      <c r="J7282" s="28"/>
      <c r="K7282" s="28"/>
      <c r="L7282" s="28"/>
      <c r="M7282" s="28"/>
      <c r="N7282" s="28"/>
      <c r="O7282" s="28"/>
      <c r="P7282" s="60"/>
      <c r="Q7282" s="60"/>
      <c r="R7282" s="60"/>
      <c r="S7282" s="60"/>
      <c r="T7282" s="60"/>
      <c r="U7282" s="60"/>
      <c r="V7282" s="46"/>
      <c r="W7282" s="28"/>
      <c r="X7282" s="28"/>
      <c r="Y7282" s="28"/>
      <c r="AA7282" s="77"/>
      <c r="AB7282" s="28"/>
      <c r="AC7282" s="28"/>
      <c r="AD7282" s="28"/>
      <c r="AE7282" s="28"/>
      <c r="AF7282" s="28"/>
      <c r="AG7282" s="28"/>
      <c r="AH7282" s="28"/>
      <c r="AI7282" s="28"/>
      <c r="AJ7282" s="28"/>
      <c r="AK7282" s="28"/>
      <c r="AL7282" s="28"/>
      <c r="AM7282" s="28"/>
      <c r="AN7282" s="28"/>
      <c r="AO7282" s="28"/>
      <c r="AP7282" s="28"/>
      <c r="AQ7282" s="28"/>
      <c r="AR7282" s="28"/>
      <c r="AS7282" s="28"/>
      <c r="AT7282" s="96"/>
      <c r="AU7282" s="28"/>
      <c r="AV7282" s="28"/>
      <c r="AW7282" s="28"/>
      <c r="AX7282" s="28"/>
      <c r="AY7282" s="28"/>
      <c r="AZ7282" s="28"/>
      <c r="BA7282" s="28"/>
      <c r="BB7282" s="28"/>
      <c r="BC7282" s="28"/>
      <c r="BD7282" s="28"/>
      <c r="BE7282" s="28"/>
    </row>
    <row r="7283" spans="3:57" ht="14.25" customHeight="1">
      <c r="C7283" s="46"/>
      <c r="D7283" s="28"/>
      <c r="E7283" s="28"/>
      <c r="F7283" s="28"/>
      <c r="G7283" s="28"/>
      <c r="H7283" s="28"/>
      <c r="I7283" s="28"/>
      <c r="J7283" s="28"/>
      <c r="K7283" s="28"/>
      <c r="L7283" s="28"/>
      <c r="M7283" s="28"/>
      <c r="N7283" s="28"/>
      <c r="O7283" s="28"/>
      <c r="P7283" s="60"/>
      <c r="Q7283" s="60"/>
      <c r="R7283" s="60"/>
      <c r="S7283" s="60"/>
      <c r="T7283" s="60"/>
      <c r="U7283" s="60"/>
      <c r="V7283" s="46"/>
      <c r="W7283" s="28"/>
      <c r="X7283" s="28"/>
      <c r="Y7283" s="28"/>
      <c r="AA7283" s="77"/>
      <c r="AB7283" s="28"/>
      <c r="AC7283" s="28"/>
      <c r="AD7283" s="28"/>
      <c r="AE7283" s="28"/>
      <c r="AF7283" s="28"/>
      <c r="AG7283" s="28"/>
      <c r="AH7283" s="28"/>
      <c r="AI7283" s="28"/>
      <c r="AJ7283" s="28"/>
      <c r="AK7283" s="28"/>
      <c r="AL7283" s="28"/>
      <c r="AM7283" s="28"/>
      <c r="AN7283" s="28"/>
      <c r="AO7283" s="28"/>
      <c r="AP7283" s="28"/>
      <c r="AQ7283" s="28"/>
      <c r="AR7283" s="28"/>
      <c r="AS7283" s="28"/>
      <c r="AT7283" s="96"/>
      <c r="AU7283" s="28"/>
      <c r="AV7283" s="28"/>
      <c r="AW7283" s="28"/>
      <c r="AX7283" s="28"/>
      <c r="AY7283" s="28"/>
      <c r="AZ7283" s="28"/>
      <c r="BA7283" s="28"/>
      <c r="BB7283" s="28"/>
      <c r="BC7283" s="28"/>
      <c r="BD7283" s="28"/>
      <c r="BE7283" s="28"/>
    </row>
    <row r="7284" spans="3:57" ht="14.25" customHeight="1">
      <c r="C7284" s="46"/>
      <c r="D7284" s="28"/>
      <c r="E7284" s="28"/>
      <c r="F7284" s="28"/>
      <c r="G7284" s="28"/>
      <c r="H7284" s="28"/>
      <c r="I7284" s="28"/>
      <c r="J7284" s="28"/>
      <c r="K7284" s="28"/>
      <c r="L7284" s="28"/>
      <c r="M7284" s="28"/>
      <c r="N7284" s="28"/>
      <c r="O7284" s="28"/>
      <c r="P7284" s="60"/>
      <c r="Q7284" s="60"/>
      <c r="R7284" s="60"/>
      <c r="S7284" s="60"/>
      <c r="T7284" s="60"/>
      <c r="U7284" s="60"/>
      <c r="V7284" s="46"/>
      <c r="W7284" s="28"/>
      <c r="X7284" s="28"/>
      <c r="Y7284" s="28"/>
      <c r="AA7284" s="77"/>
      <c r="AB7284" s="28"/>
      <c r="AC7284" s="28"/>
      <c r="AD7284" s="28"/>
      <c r="AE7284" s="28"/>
      <c r="AF7284" s="28"/>
      <c r="AG7284" s="28"/>
      <c r="AH7284" s="28"/>
      <c r="AI7284" s="28"/>
      <c r="AJ7284" s="28"/>
      <c r="AK7284" s="28"/>
      <c r="AL7284" s="28"/>
      <c r="AM7284" s="28"/>
      <c r="AN7284" s="28"/>
      <c r="AO7284" s="28"/>
      <c r="AP7284" s="28"/>
      <c r="AQ7284" s="28"/>
      <c r="AR7284" s="28"/>
      <c r="AS7284" s="28"/>
      <c r="AT7284" s="96"/>
      <c r="AU7284" s="28"/>
      <c r="AV7284" s="28"/>
      <c r="AW7284" s="28"/>
      <c r="AX7284" s="28"/>
      <c r="AY7284" s="28"/>
      <c r="AZ7284" s="28"/>
      <c r="BA7284" s="28"/>
      <c r="BB7284" s="28"/>
      <c r="BC7284" s="28"/>
      <c r="BD7284" s="28"/>
      <c r="BE7284" s="28"/>
    </row>
    <row r="7285" spans="3:57" ht="14.25" customHeight="1">
      <c r="C7285" s="46"/>
      <c r="D7285" s="28"/>
      <c r="E7285" s="28"/>
      <c r="F7285" s="28"/>
      <c r="G7285" s="28"/>
      <c r="H7285" s="28"/>
      <c r="I7285" s="28"/>
      <c r="J7285" s="28"/>
      <c r="K7285" s="28"/>
      <c r="L7285" s="28"/>
      <c r="M7285" s="28"/>
      <c r="N7285" s="28"/>
      <c r="O7285" s="28"/>
      <c r="P7285" s="60"/>
      <c r="Q7285" s="60"/>
      <c r="R7285" s="60"/>
      <c r="S7285" s="60"/>
      <c r="T7285" s="60"/>
      <c r="U7285" s="60"/>
      <c r="V7285" s="46"/>
      <c r="W7285" s="28"/>
      <c r="X7285" s="28"/>
      <c r="Y7285" s="28"/>
      <c r="AA7285" s="77"/>
      <c r="AB7285" s="28"/>
      <c r="AC7285" s="28"/>
      <c r="AD7285" s="28"/>
      <c r="AE7285" s="28"/>
      <c r="AF7285" s="28"/>
      <c r="AG7285" s="28"/>
      <c r="AH7285" s="28"/>
      <c r="AI7285" s="28"/>
      <c r="AJ7285" s="28"/>
      <c r="AK7285" s="28"/>
      <c r="AL7285" s="28"/>
      <c r="AM7285" s="28"/>
      <c r="AN7285" s="28"/>
      <c r="AO7285" s="28"/>
      <c r="AP7285" s="28"/>
      <c r="AQ7285" s="28"/>
      <c r="AR7285" s="28"/>
      <c r="AS7285" s="28"/>
      <c r="AT7285" s="96"/>
      <c r="AU7285" s="28"/>
      <c r="AV7285" s="28"/>
      <c r="AW7285" s="28"/>
      <c r="AX7285" s="28"/>
      <c r="AY7285" s="28"/>
      <c r="AZ7285" s="28"/>
      <c r="BA7285" s="28"/>
      <c r="BB7285" s="28"/>
      <c r="BC7285" s="28"/>
      <c r="BD7285" s="28"/>
      <c r="BE7285" s="28"/>
    </row>
    <row r="7286" spans="3:57" ht="14.25" customHeight="1">
      <c r="C7286" s="46"/>
      <c r="D7286" s="28"/>
      <c r="E7286" s="28"/>
      <c r="F7286" s="28"/>
      <c r="G7286" s="28"/>
      <c r="H7286" s="28"/>
      <c r="I7286" s="28"/>
      <c r="J7286" s="28"/>
      <c r="K7286" s="28"/>
      <c r="L7286" s="28"/>
      <c r="M7286" s="28"/>
      <c r="N7286" s="28"/>
      <c r="O7286" s="28"/>
      <c r="P7286" s="60"/>
      <c r="Q7286" s="60"/>
      <c r="R7286" s="60"/>
      <c r="S7286" s="60"/>
      <c r="T7286" s="60"/>
      <c r="U7286" s="60"/>
      <c r="V7286" s="46"/>
      <c r="W7286" s="28"/>
      <c r="X7286" s="28"/>
      <c r="Y7286" s="28"/>
      <c r="AA7286" s="77"/>
      <c r="AB7286" s="28"/>
      <c r="AC7286" s="28"/>
      <c r="AD7286" s="28"/>
      <c r="AE7286" s="28"/>
      <c r="AF7286" s="28"/>
      <c r="AG7286" s="28"/>
      <c r="AH7286" s="28"/>
      <c r="AI7286" s="28"/>
      <c r="AJ7286" s="28"/>
      <c r="AK7286" s="28"/>
      <c r="AL7286" s="28"/>
      <c r="AM7286" s="28"/>
      <c r="AN7286" s="28"/>
      <c r="AO7286" s="28"/>
      <c r="AP7286" s="28"/>
      <c r="AQ7286" s="28"/>
      <c r="AR7286" s="28"/>
      <c r="AS7286" s="28"/>
      <c r="AT7286" s="96"/>
      <c r="AU7286" s="28"/>
      <c r="AV7286" s="28"/>
      <c r="AW7286" s="28"/>
      <c r="AX7286" s="28"/>
      <c r="AY7286" s="28"/>
      <c r="AZ7286" s="28"/>
      <c r="BA7286" s="28"/>
      <c r="BB7286" s="28"/>
      <c r="BC7286" s="28"/>
      <c r="BD7286" s="28"/>
      <c r="BE7286" s="28"/>
    </row>
    <row r="7287" spans="3:57" ht="14.25" customHeight="1">
      <c r="C7287" s="46"/>
      <c r="D7287" s="28"/>
      <c r="E7287" s="28"/>
      <c r="F7287" s="28"/>
      <c r="G7287" s="28"/>
      <c r="H7287" s="28"/>
      <c r="I7287" s="28"/>
      <c r="J7287" s="28"/>
      <c r="K7287" s="28"/>
      <c r="L7287" s="28"/>
      <c r="M7287" s="28"/>
      <c r="N7287" s="28"/>
      <c r="O7287" s="28"/>
      <c r="P7287" s="60"/>
      <c r="Q7287" s="60"/>
      <c r="R7287" s="60"/>
      <c r="S7287" s="60"/>
      <c r="T7287" s="60"/>
      <c r="U7287" s="60"/>
      <c r="V7287" s="46"/>
      <c r="W7287" s="28"/>
      <c r="X7287" s="28"/>
      <c r="Y7287" s="28"/>
      <c r="AA7287" s="77"/>
      <c r="AB7287" s="28"/>
      <c r="AC7287" s="28"/>
      <c r="AD7287" s="28"/>
      <c r="AE7287" s="28"/>
      <c r="AF7287" s="28"/>
      <c r="AG7287" s="28"/>
      <c r="AH7287" s="28"/>
      <c r="AI7287" s="28"/>
      <c r="AJ7287" s="28"/>
      <c r="AK7287" s="28"/>
      <c r="AL7287" s="28"/>
      <c r="AM7287" s="28"/>
      <c r="AN7287" s="28"/>
      <c r="AO7287" s="28"/>
      <c r="AP7287" s="28"/>
      <c r="AQ7287" s="28"/>
      <c r="AR7287" s="28"/>
      <c r="AS7287" s="28"/>
      <c r="AT7287" s="96"/>
      <c r="AU7287" s="28"/>
      <c r="AV7287" s="28"/>
      <c r="AW7287" s="28"/>
      <c r="AX7287" s="28"/>
      <c r="AY7287" s="28"/>
      <c r="AZ7287" s="28"/>
      <c r="BA7287" s="28"/>
      <c r="BB7287" s="28"/>
      <c r="BC7287" s="28"/>
      <c r="BD7287" s="28"/>
      <c r="BE7287" s="28"/>
    </row>
    <row r="7288" spans="3:57" ht="14.25" customHeight="1">
      <c r="C7288" s="46"/>
      <c r="D7288" s="28"/>
      <c r="E7288" s="28"/>
      <c r="F7288" s="28"/>
      <c r="G7288" s="28"/>
      <c r="H7288" s="28"/>
      <c r="I7288" s="28"/>
      <c r="J7288" s="28"/>
      <c r="K7288" s="28"/>
      <c r="L7288" s="28"/>
      <c r="M7288" s="28"/>
      <c r="N7288" s="28"/>
      <c r="O7288" s="28"/>
      <c r="P7288" s="60"/>
      <c r="Q7288" s="60"/>
      <c r="R7288" s="60"/>
      <c r="S7288" s="60"/>
      <c r="T7288" s="60"/>
      <c r="U7288" s="60"/>
      <c r="V7288" s="46"/>
      <c r="W7288" s="28"/>
      <c r="X7288" s="28"/>
      <c r="Y7288" s="28"/>
      <c r="AA7288" s="77"/>
      <c r="AB7288" s="28"/>
      <c r="AC7288" s="28"/>
      <c r="AD7288" s="28"/>
      <c r="AE7288" s="28"/>
      <c r="AF7288" s="28"/>
      <c r="AG7288" s="28"/>
      <c r="AH7288" s="28"/>
      <c r="AI7288" s="28"/>
      <c r="AJ7288" s="28"/>
      <c r="AK7288" s="28"/>
      <c r="AL7288" s="28"/>
      <c r="AM7288" s="28"/>
      <c r="AN7288" s="28"/>
      <c r="AO7288" s="28"/>
      <c r="AP7288" s="28"/>
      <c r="AQ7288" s="28"/>
      <c r="AR7288" s="28"/>
      <c r="AS7288" s="28"/>
      <c r="AT7288" s="96"/>
      <c r="AU7288" s="28"/>
      <c r="AV7288" s="28"/>
      <c r="AW7288" s="28"/>
      <c r="AX7288" s="28"/>
      <c r="AY7288" s="28"/>
      <c r="AZ7288" s="28"/>
      <c r="BA7288" s="28"/>
      <c r="BB7288" s="28"/>
      <c r="BC7288" s="28"/>
      <c r="BD7288" s="28"/>
      <c r="BE7288" s="28"/>
    </row>
    <row r="7289" spans="3:57" ht="14.25" customHeight="1">
      <c r="C7289" s="46"/>
      <c r="D7289" s="28"/>
      <c r="E7289" s="28"/>
      <c r="F7289" s="28"/>
      <c r="G7289" s="28"/>
      <c r="H7289" s="28"/>
      <c r="I7289" s="28"/>
      <c r="J7289" s="28"/>
      <c r="K7289" s="28"/>
      <c r="L7289" s="28"/>
      <c r="M7289" s="28"/>
      <c r="N7289" s="28"/>
      <c r="O7289" s="28"/>
      <c r="P7289" s="60"/>
      <c r="Q7289" s="60"/>
      <c r="R7289" s="60"/>
      <c r="S7289" s="60"/>
      <c r="T7289" s="60"/>
      <c r="U7289" s="60"/>
      <c r="V7289" s="46"/>
      <c r="W7289" s="28"/>
      <c r="X7289" s="28"/>
      <c r="Y7289" s="28"/>
      <c r="AA7289" s="77"/>
      <c r="AB7289" s="28"/>
      <c r="AC7289" s="28"/>
      <c r="AD7289" s="28"/>
      <c r="AE7289" s="28"/>
      <c r="AF7289" s="28"/>
      <c r="AG7289" s="28"/>
      <c r="AH7289" s="28"/>
      <c r="AI7289" s="28"/>
      <c r="AJ7289" s="28"/>
      <c r="AK7289" s="28"/>
      <c r="AL7289" s="28"/>
      <c r="AM7289" s="28"/>
      <c r="AN7289" s="28"/>
      <c r="AO7289" s="28"/>
      <c r="AP7289" s="28"/>
      <c r="AQ7289" s="28"/>
      <c r="AR7289" s="28"/>
      <c r="AS7289" s="28"/>
      <c r="AT7289" s="96"/>
      <c r="AU7289" s="28"/>
      <c r="AV7289" s="28"/>
      <c r="AW7289" s="28"/>
      <c r="AX7289" s="28"/>
      <c r="AY7289" s="28"/>
      <c r="AZ7289" s="28"/>
      <c r="BA7289" s="28"/>
      <c r="BB7289" s="28"/>
      <c r="BC7289" s="28"/>
      <c r="BD7289" s="28"/>
      <c r="BE7289" s="28"/>
    </row>
    <row r="7290" spans="3:57" ht="14.25" customHeight="1">
      <c r="C7290" s="46"/>
      <c r="D7290" s="28"/>
      <c r="E7290" s="28"/>
      <c r="F7290" s="28"/>
      <c r="G7290" s="28"/>
      <c r="H7290" s="28"/>
      <c r="I7290" s="28"/>
      <c r="J7290" s="28"/>
      <c r="K7290" s="28"/>
      <c r="L7290" s="28"/>
      <c r="M7290" s="28"/>
      <c r="N7290" s="28"/>
      <c r="O7290" s="28"/>
      <c r="P7290" s="60"/>
      <c r="Q7290" s="60"/>
      <c r="R7290" s="60"/>
      <c r="S7290" s="60"/>
      <c r="T7290" s="60"/>
      <c r="U7290" s="60"/>
      <c r="V7290" s="46"/>
      <c r="W7290" s="28"/>
      <c r="X7290" s="28"/>
      <c r="Y7290" s="28"/>
      <c r="AA7290" s="77"/>
      <c r="AB7290" s="28"/>
      <c r="AC7290" s="28"/>
      <c r="AD7290" s="28"/>
      <c r="AE7290" s="28"/>
      <c r="AF7290" s="28"/>
      <c r="AG7290" s="28"/>
      <c r="AH7290" s="28"/>
      <c r="AI7290" s="28"/>
      <c r="AJ7290" s="28"/>
      <c r="AK7290" s="28"/>
      <c r="AL7290" s="28"/>
      <c r="AM7290" s="28"/>
      <c r="AN7290" s="28"/>
      <c r="AO7290" s="28"/>
      <c r="AP7290" s="28"/>
      <c r="AQ7290" s="28"/>
      <c r="AR7290" s="28"/>
      <c r="AS7290" s="28"/>
      <c r="AT7290" s="96"/>
      <c r="AU7290" s="28"/>
      <c r="AV7290" s="28"/>
      <c r="AW7290" s="28"/>
      <c r="AX7290" s="28"/>
      <c r="AY7290" s="28"/>
      <c r="AZ7290" s="28"/>
      <c r="BA7290" s="28"/>
      <c r="BB7290" s="28"/>
      <c r="BC7290" s="28"/>
      <c r="BD7290" s="28"/>
      <c r="BE7290" s="28"/>
    </row>
    <row r="7291" spans="3:57" ht="14.25" customHeight="1">
      <c r="C7291" s="46"/>
      <c r="D7291" s="28"/>
      <c r="E7291" s="28"/>
      <c r="F7291" s="28"/>
      <c r="G7291" s="28"/>
      <c r="H7291" s="28"/>
      <c r="I7291" s="28"/>
      <c r="J7291" s="28"/>
      <c r="K7291" s="28"/>
      <c r="L7291" s="28"/>
      <c r="M7291" s="28"/>
      <c r="N7291" s="28"/>
      <c r="O7291" s="28"/>
      <c r="P7291" s="60"/>
      <c r="Q7291" s="60"/>
      <c r="R7291" s="60"/>
      <c r="S7291" s="60"/>
      <c r="T7291" s="60"/>
      <c r="U7291" s="60"/>
      <c r="V7291" s="46"/>
      <c r="W7291" s="28"/>
      <c r="X7291" s="28"/>
      <c r="Y7291" s="28"/>
      <c r="AA7291" s="77"/>
      <c r="AB7291" s="28"/>
      <c r="AC7291" s="28"/>
      <c r="AD7291" s="28"/>
      <c r="AE7291" s="28"/>
      <c r="AF7291" s="28"/>
      <c r="AG7291" s="28"/>
      <c r="AH7291" s="28"/>
      <c r="AI7291" s="28"/>
      <c r="AJ7291" s="28"/>
      <c r="AK7291" s="28"/>
      <c r="AL7291" s="28"/>
      <c r="AM7291" s="28"/>
      <c r="AN7291" s="28"/>
      <c r="AO7291" s="28"/>
      <c r="AP7291" s="28"/>
      <c r="AQ7291" s="28"/>
      <c r="AR7291" s="28"/>
      <c r="AS7291" s="28"/>
      <c r="AT7291" s="96"/>
      <c r="AU7291" s="28"/>
      <c r="AV7291" s="28"/>
      <c r="AW7291" s="28"/>
      <c r="AX7291" s="28"/>
      <c r="AY7291" s="28"/>
      <c r="AZ7291" s="28"/>
      <c r="BA7291" s="28"/>
      <c r="BB7291" s="28"/>
      <c r="BC7291" s="28"/>
      <c r="BD7291" s="28"/>
      <c r="BE7291" s="28"/>
    </row>
    <row r="7292" spans="3:57" ht="14.25" customHeight="1">
      <c r="C7292" s="46"/>
      <c r="D7292" s="28"/>
      <c r="E7292" s="28"/>
      <c r="F7292" s="28"/>
      <c r="G7292" s="28"/>
      <c r="H7292" s="28"/>
      <c r="I7292" s="28"/>
      <c r="J7292" s="28"/>
      <c r="K7292" s="28"/>
      <c r="L7292" s="28"/>
      <c r="M7292" s="28"/>
      <c r="N7292" s="28"/>
      <c r="O7292" s="28"/>
      <c r="P7292" s="60"/>
      <c r="Q7292" s="60"/>
      <c r="R7292" s="60"/>
      <c r="S7292" s="60"/>
      <c r="T7292" s="60"/>
      <c r="U7292" s="60"/>
      <c r="V7292" s="46"/>
      <c r="W7292" s="28"/>
      <c r="X7292" s="28"/>
      <c r="Y7292" s="28"/>
      <c r="AA7292" s="77"/>
      <c r="AB7292" s="28"/>
      <c r="AC7292" s="28"/>
      <c r="AD7292" s="28"/>
      <c r="AE7292" s="28"/>
      <c r="AF7292" s="28"/>
      <c r="AG7292" s="28"/>
      <c r="AH7292" s="28"/>
      <c r="AI7292" s="28"/>
      <c r="AJ7292" s="28"/>
      <c r="AK7292" s="28"/>
      <c r="AL7292" s="28"/>
      <c r="AM7292" s="28"/>
      <c r="AN7292" s="28"/>
      <c r="AO7292" s="28"/>
      <c r="AP7292" s="28"/>
      <c r="AQ7292" s="28"/>
      <c r="AR7292" s="28"/>
      <c r="AS7292" s="28"/>
      <c r="AT7292" s="96"/>
      <c r="AU7292" s="28"/>
      <c r="AV7292" s="28"/>
      <c r="AW7292" s="28"/>
      <c r="AX7292" s="28"/>
      <c r="AY7292" s="28"/>
      <c r="AZ7292" s="28"/>
      <c r="BA7292" s="28"/>
      <c r="BB7292" s="28"/>
      <c r="BC7292" s="28"/>
      <c r="BD7292" s="28"/>
      <c r="BE7292" s="28"/>
    </row>
    <row r="7293" spans="3:57" ht="14.25" customHeight="1">
      <c r="C7293" s="46"/>
      <c r="D7293" s="28"/>
      <c r="E7293" s="28"/>
      <c r="F7293" s="28"/>
      <c r="G7293" s="28"/>
      <c r="H7293" s="28"/>
      <c r="I7293" s="28"/>
      <c r="J7293" s="28"/>
      <c r="K7293" s="28"/>
      <c r="L7293" s="28"/>
      <c r="M7293" s="28"/>
      <c r="N7293" s="28"/>
      <c r="O7293" s="28"/>
      <c r="P7293" s="60"/>
      <c r="Q7293" s="60"/>
      <c r="R7293" s="60"/>
      <c r="S7293" s="60"/>
      <c r="T7293" s="60"/>
      <c r="U7293" s="60"/>
      <c r="V7293" s="46"/>
      <c r="W7293" s="28"/>
      <c r="X7293" s="28"/>
      <c r="Y7293" s="28"/>
      <c r="AA7293" s="77"/>
      <c r="AB7293" s="28"/>
      <c r="AC7293" s="28"/>
      <c r="AD7293" s="28"/>
      <c r="AE7293" s="28"/>
      <c r="AF7293" s="28"/>
      <c r="AG7293" s="28"/>
      <c r="AH7293" s="28"/>
      <c r="AI7293" s="28"/>
      <c r="AJ7293" s="28"/>
      <c r="AK7293" s="28"/>
      <c r="AL7293" s="28"/>
      <c r="AM7293" s="28"/>
      <c r="AN7293" s="28"/>
      <c r="AO7293" s="28"/>
      <c r="AP7293" s="28"/>
      <c r="AQ7293" s="28"/>
      <c r="AR7293" s="28"/>
      <c r="AS7293" s="28"/>
      <c r="AT7293" s="96"/>
      <c r="AU7293" s="28"/>
      <c r="AV7293" s="28"/>
      <c r="AW7293" s="28"/>
      <c r="AX7293" s="28"/>
      <c r="AY7293" s="28"/>
      <c r="AZ7293" s="28"/>
      <c r="BA7293" s="28"/>
      <c r="BB7293" s="28"/>
      <c r="BC7293" s="28"/>
      <c r="BD7293" s="28"/>
      <c r="BE7293" s="28"/>
    </row>
    <row r="7294" spans="3:57" ht="14.25" customHeight="1">
      <c r="C7294" s="46"/>
      <c r="D7294" s="28"/>
      <c r="E7294" s="28"/>
      <c r="F7294" s="28"/>
      <c r="G7294" s="28"/>
      <c r="H7294" s="28"/>
      <c r="I7294" s="28"/>
      <c r="J7294" s="28"/>
      <c r="K7294" s="28"/>
      <c r="L7294" s="28"/>
      <c r="M7294" s="28"/>
      <c r="N7294" s="28"/>
      <c r="O7294" s="28"/>
      <c r="P7294" s="60"/>
      <c r="Q7294" s="60"/>
      <c r="R7294" s="60"/>
      <c r="S7294" s="60"/>
      <c r="T7294" s="60"/>
      <c r="U7294" s="60"/>
      <c r="V7294" s="46"/>
      <c r="W7294" s="28"/>
      <c r="X7294" s="28"/>
      <c r="Y7294" s="28"/>
      <c r="AA7294" s="77"/>
      <c r="AB7294" s="28"/>
      <c r="AC7294" s="28"/>
      <c r="AD7294" s="28"/>
      <c r="AE7294" s="28"/>
      <c r="AF7294" s="28"/>
      <c r="AG7294" s="28"/>
      <c r="AH7294" s="28"/>
      <c r="AI7294" s="28"/>
      <c r="AJ7294" s="28"/>
      <c r="AK7294" s="28"/>
      <c r="AL7294" s="28"/>
      <c r="AM7294" s="28"/>
      <c r="AN7294" s="28"/>
      <c r="AO7294" s="28"/>
      <c r="AP7294" s="28"/>
      <c r="AQ7294" s="28"/>
      <c r="AR7294" s="28"/>
      <c r="AS7294" s="28"/>
      <c r="AT7294" s="96"/>
      <c r="AU7294" s="28"/>
      <c r="AV7294" s="28"/>
      <c r="AW7294" s="28"/>
      <c r="AX7294" s="28"/>
      <c r="AY7294" s="28"/>
      <c r="AZ7294" s="28"/>
      <c r="BA7294" s="28"/>
      <c r="BB7294" s="28"/>
      <c r="BC7294" s="28"/>
      <c r="BD7294" s="28"/>
      <c r="BE7294" s="28"/>
    </row>
    <row r="7295" spans="3:57" ht="14.25" customHeight="1">
      <c r="C7295" s="46"/>
      <c r="D7295" s="28"/>
      <c r="E7295" s="28"/>
      <c r="F7295" s="28"/>
      <c r="G7295" s="28"/>
      <c r="H7295" s="28"/>
      <c r="I7295" s="28"/>
      <c r="J7295" s="28"/>
      <c r="K7295" s="28"/>
      <c r="L7295" s="28"/>
      <c r="M7295" s="28"/>
      <c r="N7295" s="28"/>
      <c r="O7295" s="28"/>
      <c r="P7295" s="60"/>
      <c r="Q7295" s="60"/>
      <c r="R7295" s="60"/>
      <c r="S7295" s="60"/>
      <c r="T7295" s="60"/>
      <c r="U7295" s="60"/>
      <c r="V7295" s="46"/>
      <c r="W7295" s="28"/>
      <c r="X7295" s="28"/>
      <c r="Y7295" s="28"/>
      <c r="AA7295" s="77"/>
      <c r="AB7295" s="28"/>
      <c r="AC7295" s="28"/>
      <c r="AD7295" s="28"/>
      <c r="AE7295" s="28"/>
      <c r="AF7295" s="28"/>
      <c r="AG7295" s="28"/>
      <c r="AH7295" s="28"/>
      <c r="AI7295" s="28"/>
      <c r="AJ7295" s="28"/>
      <c r="AK7295" s="28"/>
      <c r="AL7295" s="28"/>
      <c r="AM7295" s="28"/>
      <c r="AN7295" s="28"/>
      <c r="AO7295" s="28"/>
      <c r="AP7295" s="28"/>
      <c r="AQ7295" s="28"/>
      <c r="AR7295" s="28"/>
      <c r="AS7295" s="28"/>
      <c r="AT7295" s="96"/>
      <c r="AU7295" s="28"/>
      <c r="AV7295" s="28"/>
      <c r="AW7295" s="28"/>
      <c r="AX7295" s="28"/>
      <c r="AY7295" s="28"/>
      <c r="AZ7295" s="28"/>
      <c r="BA7295" s="28"/>
      <c r="BB7295" s="28"/>
      <c r="BC7295" s="28"/>
      <c r="BD7295" s="28"/>
      <c r="BE7295" s="28"/>
    </row>
    <row r="7296" spans="3:57" ht="14.25" customHeight="1">
      <c r="C7296" s="46"/>
      <c r="D7296" s="28"/>
      <c r="E7296" s="28"/>
      <c r="F7296" s="28"/>
      <c r="G7296" s="28"/>
      <c r="H7296" s="28"/>
      <c r="I7296" s="28"/>
      <c r="J7296" s="28"/>
      <c r="K7296" s="28"/>
      <c r="L7296" s="28"/>
      <c r="M7296" s="28"/>
      <c r="N7296" s="28"/>
      <c r="O7296" s="28"/>
      <c r="P7296" s="60"/>
      <c r="Q7296" s="60"/>
      <c r="R7296" s="60"/>
      <c r="S7296" s="60"/>
      <c r="T7296" s="60"/>
      <c r="U7296" s="60"/>
      <c r="V7296" s="46"/>
      <c r="W7296" s="28"/>
      <c r="X7296" s="28"/>
      <c r="Y7296" s="28"/>
      <c r="AA7296" s="77"/>
      <c r="AB7296" s="28"/>
      <c r="AC7296" s="28"/>
      <c r="AD7296" s="28"/>
      <c r="AE7296" s="28"/>
      <c r="AF7296" s="28"/>
      <c r="AG7296" s="28"/>
      <c r="AH7296" s="28"/>
      <c r="AI7296" s="28"/>
      <c r="AJ7296" s="28"/>
      <c r="AK7296" s="28"/>
      <c r="AL7296" s="28"/>
      <c r="AM7296" s="28"/>
      <c r="AN7296" s="28"/>
      <c r="AO7296" s="28"/>
      <c r="AP7296" s="28"/>
      <c r="AQ7296" s="28"/>
      <c r="AR7296" s="28"/>
      <c r="AS7296" s="28"/>
      <c r="AT7296" s="96"/>
      <c r="AU7296" s="28"/>
      <c r="AV7296" s="28"/>
      <c r="AW7296" s="28"/>
      <c r="AX7296" s="28"/>
      <c r="AY7296" s="28"/>
      <c r="AZ7296" s="28"/>
      <c r="BA7296" s="28"/>
      <c r="BB7296" s="28"/>
      <c r="BC7296" s="28"/>
      <c r="BD7296" s="28"/>
      <c r="BE7296" s="28"/>
    </row>
    <row r="7297" spans="3:57" ht="14.25" customHeight="1">
      <c r="C7297" s="46"/>
      <c r="D7297" s="28"/>
      <c r="E7297" s="28"/>
      <c r="F7297" s="28"/>
      <c r="G7297" s="28"/>
      <c r="H7297" s="28"/>
      <c r="I7297" s="28"/>
      <c r="J7297" s="28"/>
      <c r="K7297" s="28"/>
      <c r="L7297" s="28"/>
      <c r="M7297" s="28"/>
      <c r="N7297" s="28"/>
      <c r="O7297" s="28"/>
      <c r="P7297" s="60"/>
      <c r="Q7297" s="60"/>
      <c r="R7297" s="60"/>
      <c r="S7297" s="60"/>
      <c r="T7297" s="60"/>
      <c r="U7297" s="60"/>
      <c r="V7297" s="46"/>
      <c r="W7297" s="28"/>
      <c r="X7297" s="28"/>
      <c r="Y7297" s="28"/>
      <c r="AA7297" s="77"/>
      <c r="AB7297" s="28"/>
      <c r="AC7297" s="28"/>
      <c r="AD7297" s="28"/>
      <c r="AE7297" s="28"/>
      <c r="AF7297" s="28"/>
      <c r="AG7297" s="28"/>
      <c r="AH7297" s="28"/>
      <c r="AI7297" s="28"/>
      <c r="AJ7297" s="28"/>
      <c r="AK7297" s="28"/>
      <c r="AL7297" s="28"/>
      <c r="AM7297" s="28"/>
      <c r="AN7297" s="28"/>
      <c r="AO7297" s="28"/>
      <c r="AP7297" s="28"/>
      <c r="AQ7297" s="28"/>
      <c r="AR7297" s="28"/>
      <c r="AS7297" s="28"/>
      <c r="AT7297" s="96"/>
      <c r="AU7297" s="28"/>
      <c r="AV7297" s="28"/>
      <c r="AW7297" s="28"/>
      <c r="AX7297" s="28"/>
      <c r="AY7297" s="28"/>
      <c r="AZ7297" s="28"/>
      <c r="BA7297" s="28"/>
      <c r="BB7297" s="28"/>
      <c r="BC7297" s="28"/>
      <c r="BD7297" s="28"/>
      <c r="BE7297" s="28"/>
    </row>
    <row r="7298" spans="3:57" ht="14.25" customHeight="1">
      <c r="C7298" s="46"/>
      <c r="D7298" s="28"/>
      <c r="E7298" s="28"/>
      <c r="F7298" s="28"/>
      <c r="G7298" s="28"/>
      <c r="H7298" s="28"/>
      <c r="I7298" s="28"/>
      <c r="J7298" s="28"/>
      <c r="K7298" s="28"/>
      <c r="L7298" s="28"/>
      <c r="M7298" s="28"/>
      <c r="N7298" s="28"/>
      <c r="O7298" s="28"/>
      <c r="P7298" s="60"/>
      <c r="Q7298" s="60"/>
      <c r="R7298" s="60"/>
      <c r="S7298" s="60"/>
      <c r="T7298" s="60"/>
      <c r="U7298" s="60"/>
      <c r="V7298" s="46"/>
      <c r="W7298" s="28"/>
      <c r="X7298" s="28"/>
      <c r="Y7298" s="28"/>
      <c r="AA7298" s="77"/>
      <c r="AB7298" s="28"/>
      <c r="AC7298" s="28"/>
      <c r="AD7298" s="28"/>
      <c r="AE7298" s="28"/>
      <c r="AF7298" s="28"/>
      <c r="AG7298" s="28"/>
      <c r="AH7298" s="28"/>
      <c r="AI7298" s="28"/>
      <c r="AJ7298" s="28"/>
      <c r="AK7298" s="28"/>
      <c r="AL7298" s="28"/>
      <c r="AM7298" s="28"/>
      <c r="AN7298" s="28"/>
      <c r="AO7298" s="28"/>
      <c r="AP7298" s="28"/>
      <c r="AQ7298" s="28"/>
      <c r="AR7298" s="28"/>
      <c r="AS7298" s="28"/>
      <c r="AT7298" s="96"/>
      <c r="AU7298" s="28"/>
      <c r="AV7298" s="28"/>
      <c r="AW7298" s="28"/>
      <c r="AX7298" s="28"/>
      <c r="AY7298" s="28"/>
      <c r="AZ7298" s="28"/>
      <c r="BA7298" s="28"/>
      <c r="BB7298" s="28"/>
      <c r="BC7298" s="28"/>
      <c r="BD7298" s="28"/>
      <c r="BE7298" s="28"/>
    </row>
    <row r="7299" spans="3:57" ht="14.25" customHeight="1">
      <c r="C7299" s="46"/>
      <c r="D7299" s="28"/>
      <c r="E7299" s="28"/>
      <c r="F7299" s="28"/>
      <c r="G7299" s="28"/>
      <c r="H7299" s="28"/>
      <c r="I7299" s="28"/>
      <c r="J7299" s="28"/>
      <c r="K7299" s="28"/>
      <c r="L7299" s="28"/>
      <c r="M7299" s="28"/>
      <c r="N7299" s="28"/>
      <c r="O7299" s="28"/>
      <c r="P7299" s="60"/>
      <c r="Q7299" s="60"/>
      <c r="R7299" s="60"/>
      <c r="S7299" s="60"/>
      <c r="T7299" s="60"/>
      <c r="U7299" s="60"/>
      <c r="V7299" s="46"/>
      <c r="W7299" s="28"/>
      <c r="X7299" s="28"/>
      <c r="Y7299" s="28"/>
      <c r="AA7299" s="77"/>
      <c r="AB7299" s="28"/>
      <c r="AC7299" s="28"/>
      <c r="AD7299" s="28"/>
      <c r="AE7299" s="28"/>
      <c r="AF7299" s="28"/>
      <c r="AG7299" s="28"/>
      <c r="AH7299" s="28"/>
      <c r="AI7299" s="28"/>
      <c r="AJ7299" s="28"/>
      <c r="AK7299" s="28"/>
      <c r="AL7299" s="28"/>
      <c r="AM7299" s="28"/>
      <c r="AN7299" s="28"/>
      <c r="AO7299" s="28"/>
      <c r="AP7299" s="28"/>
      <c r="AQ7299" s="28"/>
      <c r="AR7299" s="28"/>
      <c r="AS7299" s="28"/>
      <c r="AT7299" s="96"/>
      <c r="AU7299" s="28"/>
      <c r="AV7299" s="28"/>
      <c r="AW7299" s="28"/>
      <c r="AX7299" s="28"/>
      <c r="AY7299" s="28"/>
      <c r="AZ7299" s="28"/>
      <c r="BA7299" s="28"/>
      <c r="BB7299" s="28"/>
      <c r="BC7299" s="28"/>
      <c r="BD7299" s="28"/>
      <c r="BE7299" s="28"/>
    </row>
    <row r="7300" spans="3:57" ht="14.25" customHeight="1">
      <c r="C7300" s="46"/>
      <c r="D7300" s="28"/>
      <c r="E7300" s="28"/>
      <c r="F7300" s="28"/>
      <c r="G7300" s="28"/>
      <c r="H7300" s="28"/>
      <c r="I7300" s="28"/>
      <c r="J7300" s="28"/>
      <c r="K7300" s="28"/>
      <c r="L7300" s="28"/>
      <c r="M7300" s="28"/>
      <c r="N7300" s="28"/>
      <c r="O7300" s="28"/>
      <c r="P7300" s="60"/>
      <c r="Q7300" s="60"/>
      <c r="R7300" s="60"/>
      <c r="S7300" s="60"/>
      <c r="T7300" s="60"/>
      <c r="U7300" s="60"/>
      <c r="V7300" s="46"/>
      <c r="W7300" s="28"/>
      <c r="X7300" s="28"/>
      <c r="Y7300" s="28"/>
      <c r="AA7300" s="77"/>
      <c r="AB7300" s="28"/>
      <c r="AC7300" s="28"/>
      <c r="AD7300" s="28"/>
      <c r="AE7300" s="28"/>
      <c r="AF7300" s="28"/>
      <c r="AG7300" s="28"/>
      <c r="AH7300" s="28"/>
      <c r="AI7300" s="28"/>
      <c r="AJ7300" s="28"/>
      <c r="AK7300" s="28"/>
      <c r="AL7300" s="28"/>
      <c r="AM7300" s="28"/>
      <c r="AN7300" s="28"/>
      <c r="AO7300" s="28"/>
      <c r="AP7300" s="28"/>
      <c r="AQ7300" s="28"/>
      <c r="AR7300" s="28"/>
      <c r="AS7300" s="28"/>
      <c r="AT7300" s="96"/>
      <c r="AU7300" s="28"/>
      <c r="AV7300" s="28"/>
      <c r="AW7300" s="28"/>
      <c r="AX7300" s="28"/>
      <c r="AY7300" s="28"/>
      <c r="AZ7300" s="28"/>
      <c r="BA7300" s="28"/>
      <c r="BB7300" s="28"/>
      <c r="BC7300" s="28"/>
      <c r="BD7300" s="28"/>
      <c r="BE7300" s="28"/>
    </row>
    <row r="7301" spans="3:57" ht="14.25" customHeight="1">
      <c r="C7301" s="46"/>
      <c r="D7301" s="28"/>
      <c r="E7301" s="28"/>
      <c r="F7301" s="28"/>
      <c r="G7301" s="28"/>
      <c r="H7301" s="28"/>
      <c r="I7301" s="28"/>
      <c r="J7301" s="28"/>
      <c r="K7301" s="28"/>
      <c r="L7301" s="28"/>
      <c r="M7301" s="28"/>
      <c r="N7301" s="28"/>
      <c r="O7301" s="28"/>
      <c r="P7301" s="60"/>
      <c r="Q7301" s="60"/>
      <c r="R7301" s="60"/>
      <c r="S7301" s="60"/>
      <c r="T7301" s="60"/>
      <c r="U7301" s="60"/>
      <c r="V7301" s="46"/>
      <c r="W7301" s="28"/>
      <c r="X7301" s="28"/>
      <c r="Y7301" s="28"/>
      <c r="AA7301" s="77"/>
      <c r="AB7301" s="28"/>
      <c r="AC7301" s="28"/>
      <c r="AD7301" s="28"/>
      <c r="AE7301" s="28"/>
      <c r="AF7301" s="28"/>
      <c r="AG7301" s="28"/>
      <c r="AH7301" s="28"/>
      <c r="AI7301" s="28"/>
      <c r="AJ7301" s="28"/>
      <c r="AK7301" s="28"/>
      <c r="AL7301" s="28"/>
      <c r="AM7301" s="28"/>
      <c r="AN7301" s="28"/>
      <c r="AO7301" s="28"/>
      <c r="AP7301" s="28"/>
      <c r="AQ7301" s="28"/>
      <c r="AR7301" s="28"/>
      <c r="AS7301" s="28"/>
      <c r="AT7301" s="96"/>
      <c r="AU7301" s="28"/>
      <c r="AV7301" s="28"/>
      <c r="AW7301" s="28"/>
      <c r="AX7301" s="28"/>
      <c r="AY7301" s="28"/>
      <c r="AZ7301" s="28"/>
      <c r="BA7301" s="28"/>
      <c r="BB7301" s="28"/>
      <c r="BC7301" s="28"/>
      <c r="BD7301" s="28"/>
      <c r="BE7301" s="28"/>
    </row>
    <row r="7302" spans="3:57" ht="14.25" customHeight="1">
      <c r="C7302" s="46"/>
      <c r="D7302" s="28"/>
      <c r="E7302" s="28"/>
      <c r="F7302" s="28"/>
      <c r="G7302" s="28"/>
      <c r="H7302" s="28"/>
      <c r="I7302" s="28"/>
      <c r="J7302" s="28"/>
      <c r="K7302" s="28"/>
      <c r="L7302" s="28"/>
      <c r="M7302" s="28"/>
      <c r="N7302" s="28"/>
      <c r="O7302" s="28"/>
      <c r="P7302" s="60"/>
      <c r="Q7302" s="60"/>
      <c r="R7302" s="60"/>
      <c r="S7302" s="60"/>
      <c r="T7302" s="60"/>
      <c r="U7302" s="60"/>
      <c r="V7302" s="46"/>
      <c r="W7302" s="28"/>
      <c r="X7302" s="28"/>
      <c r="Y7302" s="28"/>
      <c r="AA7302" s="77"/>
      <c r="AB7302" s="28"/>
      <c r="AC7302" s="28"/>
      <c r="AD7302" s="28"/>
      <c r="AE7302" s="28"/>
      <c r="AF7302" s="28"/>
      <c r="AG7302" s="28"/>
      <c r="AH7302" s="28"/>
      <c r="AI7302" s="28"/>
      <c r="AJ7302" s="28"/>
      <c r="AK7302" s="28"/>
      <c r="AL7302" s="28"/>
      <c r="AM7302" s="28"/>
      <c r="AN7302" s="28"/>
      <c r="AO7302" s="28"/>
      <c r="AP7302" s="28"/>
      <c r="AQ7302" s="28"/>
      <c r="AR7302" s="28"/>
      <c r="AS7302" s="28"/>
      <c r="AT7302" s="96"/>
      <c r="AU7302" s="28"/>
      <c r="AV7302" s="28"/>
      <c r="AW7302" s="28"/>
      <c r="AX7302" s="28"/>
      <c r="AY7302" s="28"/>
      <c r="AZ7302" s="28"/>
      <c r="BA7302" s="28"/>
      <c r="BB7302" s="28"/>
      <c r="BC7302" s="28"/>
      <c r="BD7302" s="28"/>
      <c r="BE7302" s="28"/>
    </row>
    <row r="7303" spans="3:57" ht="14.25" customHeight="1">
      <c r="C7303" s="46"/>
      <c r="D7303" s="28"/>
      <c r="E7303" s="28"/>
      <c r="F7303" s="28"/>
      <c r="G7303" s="28"/>
      <c r="H7303" s="28"/>
      <c r="I7303" s="28"/>
      <c r="J7303" s="28"/>
      <c r="K7303" s="28"/>
      <c r="L7303" s="28"/>
      <c r="M7303" s="28"/>
      <c r="N7303" s="28"/>
      <c r="O7303" s="28"/>
      <c r="P7303" s="60"/>
      <c r="Q7303" s="60"/>
      <c r="R7303" s="60"/>
      <c r="S7303" s="60"/>
      <c r="T7303" s="60"/>
      <c r="U7303" s="60"/>
      <c r="V7303" s="46"/>
      <c r="W7303" s="28"/>
      <c r="X7303" s="28"/>
      <c r="Y7303" s="28"/>
      <c r="AA7303" s="77"/>
      <c r="AB7303" s="28"/>
      <c r="AC7303" s="28"/>
      <c r="AD7303" s="28"/>
      <c r="AE7303" s="28"/>
      <c r="AF7303" s="28"/>
      <c r="AG7303" s="28"/>
      <c r="AH7303" s="28"/>
      <c r="AI7303" s="28"/>
      <c r="AJ7303" s="28"/>
      <c r="AK7303" s="28"/>
      <c r="AL7303" s="28"/>
      <c r="AM7303" s="28"/>
      <c r="AN7303" s="28"/>
      <c r="AO7303" s="28"/>
      <c r="AP7303" s="28"/>
      <c r="AQ7303" s="28"/>
      <c r="AR7303" s="28"/>
      <c r="AS7303" s="28"/>
      <c r="AT7303" s="96"/>
      <c r="AU7303" s="28"/>
      <c r="AV7303" s="28"/>
      <c r="AW7303" s="28"/>
      <c r="AX7303" s="28"/>
      <c r="AY7303" s="28"/>
      <c r="AZ7303" s="28"/>
      <c r="BA7303" s="28"/>
      <c r="BB7303" s="28"/>
      <c r="BC7303" s="28"/>
      <c r="BD7303" s="28"/>
      <c r="BE7303" s="28"/>
    </row>
    <row r="7304" spans="3:57" ht="14.25" customHeight="1">
      <c r="C7304" s="46"/>
      <c r="D7304" s="28"/>
      <c r="E7304" s="28"/>
      <c r="F7304" s="28"/>
      <c r="G7304" s="28"/>
      <c r="H7304" s="28"/>
      <c r="I7304" s="28"/>
      <c r="J7304" s="28"/>
      <c r="K7304" s="28"/>
      <c r="L7304" s="28"/>
      <c r="M7304" s="28"/>
      <c r="N7304" s="28"/>
      <c r="O7304" s="28"/>
      <c r="P7304" s="60"/>
      <c r="Q7304" s="60"/>
      <c r="R7304" s="60"/>
      <c r="S7304" s="60"/>
      <c r="T7304" s="60"/>
      <c r="U7304" s="60"/>
      <c r="V7304" s="46"/>
      <c r="W7304" s="28"/>
      <c r="X7304" s="28"/>
      <c r="Y7304" s="28"/>
      <c r="AA7304" s="77"/>
      <c r="AB7304" s="28"/>
      <c r="AC7304" s="28"/>
      <c r="AD7304" s="28"/>
      <c r="AE7304" s="28"/>
      <c r="AF7304" s="28"/>
      <c r="AG7304" s="28"/>
      <c r="AH7304" s="28"/>
      <c r="AI7304" s="28"/>
      <c r="AJ7304" s="28"/>
      <c r="AK7304" s="28"/>
      <c r="AL7304" s="28"/>
      <c r="AM7304" s="28"/>
      <c r="AN7304" s="28"/>
      <c r="AO7304" s="28"/>
      <c r="AP7304" s="28"/>
      <c r="AQ7304" s="28"/>
      <c r="AR7304" s="28"/>
      <c r="AS7304" s="28"/>
      <c r="AT7304" s="96"/>
      <c r="AU7304" s="28"/>
      <c r="AV7304" s="28"/>
      <c r="AW7304" s="28"/>
      <c r="AX7304" s="28"/>
      <c r="AY7304" s="28"/>
      <c r="AZ7304" s="28"/>
      <c r="BA7304" s="28"/>
      <c r="BB7304" s="28"/>
      <c r="BC7304" s="28"/>
      <c r="BD7304" s="28"/>
      <c r="BE7304" s="28"/>
    </row>
    <row r="7305" spans="3:57" ht="14.25" customHeight="1">
      <c r="C7305" s="46"/>
      <c r="D7305" s="28"/>
      <c r="E7305" s="28"/>
      <c r="F7305" s="28"/>
      <c r="G7305" s="28"/>
      <c r="H7305" s="28"/>
      <c r="I7305" s="28"/>
      <c r="J7305" s="28"/>
      <c r="K7305" s="28"/>
      <c r="L7305" s="28"/>
      <c r="M7305" s="28"/>
      <c r="N7305" s="28"/>
      <c r="O7305" s="28"/>
      <c r="P7305" s="60"/>
      <c r="Q7305" s="60"/>
      <c r="R7305" s="60"/>
      <c r="S7305" s="60"/>
      <c r="T7305" s="60"/>
      <c r="U7305" s="60"/>
      <c r="V7305" s="46"/>
      <c r="W7305" s="28"/>
      <c r="X7305" s="28"/>
      <c r="Y7305" s="28"/>
      <c r="AA7305" s="77"/>
      <c r="AB7305" s="28"/>
      <c r="AC7305" s="28"/>
      <c r="AD7305" s="28"/>
      <c r="AE7305" s="28"/>
      <c r="AF7305" s="28"/>
      <c r="AG7305" s="28"/>
      <c r="AH7305" s="28"/>
      <c r="AI7305" s="28"/>
      <c r="AJ7305" s="28"/>
      <c r="AK7305" s="28"/>
      <c r="AL7305" s="28"/>
      <c r="AM7305" s="28"/>
      <c r="AN7305" s="28"/>
      <c r="AO7305" s="28"/>
      <c r="AP7305" s="28"/>
      <c r="AQ7305" s="28"/>
      <c r="AR7305" s="28"/>
      <c r="AS7305" s="28"/>
      <c r="AT7305" s="96"/>
      <c r="AU7305" s="28"/>
      <c r="AV7305" s="28"/>
      <c r="AW7305" s="28"/>
      <c r="AX7305" s="28"/>
      <c r="AY7305" s="28"/>
      <c r="AZ7305" s="28"/>
      <c r="BA7305" s="28"/>
      <c r="BB7305" s="28"/>
      <c r="BC7305" s="28"/>
      <c r="BD7305" s="28"/>
      <c r="BE7305" s="28"/>
    </row>
    <row r="7306" spans="3:57" ht="14.25" customHeight="1">
      <c r="C7306" s="46"/>
      <c r="D7306" s="28"/>
      <c r="E7306" s="28"/>
      <c r="F7306" s="28"/>
      <c r="G7306" s="28"/>
      <c r="H7306" s="28"/>
      <c r="I7306" s="28"/>
      <c r="J7306" s="28"/>
      <c r="K7306" s="28"/>
      <c r="L7306" s="28"/>
      <c r="M7306" s="28"/>
      <c r="N7306" s="28"/>
      <c r="O7306" s="28"/>
      <c r="P7306" s="60"/>
      <c r="Q7306" s="60"/>
      <c r="R7306" s="60"/>
      <c r="S7306" s="60"/>
      <c r="T7306" s="60"/>
      <c r="U7306" s="60"/>
      <c r="V7306" s="46"/>
      <c r="W7306" s="28"/>
      <c r="X7306" s="28"/>
      <c r="Y7306" s="28"/>
      <c r="AA7306" s="77"/>
      <c r="AB7306" s="28"/>
      <c r="AC7306" s="28"/>
      <c r="AD7306" s="28"/>
      <c r="AE7306" s="28"/>
      <c r="AF7306" s="28"/>
      <c r="AG7306" s="28"/>
      <c r="AH7306" s="28"/>
      <c r="AI7306" s="28"/>
      <c r="AJ7306" s="28"/>
      <c r="AK7306" s="28"/>
      <c r="AL7306" s="28"/>
      <c r="AM7306" s="28"/>
      <c r="AN7306" s="28"/>
      <c r="AO7306" s="28"/>
      <c r="AP7306" s="28"/>
      <c r="AQ7306" s="28"/>
      <c r="AR7306" s="28"/>
      <c r="AS7306" s="28"/>
      <c r="AT7306" s="96"/>
      <c r="AU7306" s="28"/>
      <c r="AV7306" s="28"/>
      <c r="AW7306" s="28"/>
      <c r="AX7306" s="28"/>
      <c r="AY7306" s="28"/>
      <c r="AZ7306" s="28"/>
      <c r="BA7306" s="28"/>
      <c r="BB7306" s="28"/>
      <c r="BC7306" s="28"/>
      <c r="BD7306" s="28"/>
      <c r="BE7306" s="28"/>
    </row>
    <row r="7307" spans="3:57" ht="14.25" customHeight="1">
      <c r="C7307" s="46"/>
      <c r="D7307" s="28"/>
      <c r="E7307" s="28"/>
      <c r="F7307" s="28"/>
      <c r="G7307" s="28"/>
      <c r="H7307" s="28"/>
      <c r="I7307" s="28"/>
      <c r="J7307" s="28"/>
      <c r="K7307" s="28"/>
      <c r="L7307" s="28"/>
      <c r="M7307" s="28"/>
      <c r="N7307" s="28"/>
      <c r="O7307" s="28"/>
      <c r="P7307" s="60"/>
      <c r="Q7307" s="60"/>
      <c r="R7307" s="60"/>
      <c r="S7307" s="60"/>
      <c r="T7307" s="60"/>
      <c r="U7307" s="60"/>
      <c r="V7307" s="46"/>
      <c r="W7307" s="28"/>
      <c r="X7307" s="28"/>
      <c r="Y7307" s="28"/>
      <c r="AA7307" s="77"/>
      <c r="AB7307" s="28"/>
      <c r="AC7307" s="28"/>
      <c r="AD7307" s="28"/>
      <c r="AE7307" s="28"/>
      <c r="AF7307" s="28"/>
      <c r="AG7307" s="28"/>
      <c r="AH7307" s="28"/>
      <c r="AI7307" s="28"/>
      <c r="AJ7307" s="28"/>
      <c r="AK7307" s="28"/>
      <c r="AL7307" s="28"/>
      <c r="AM7307" s="28"/>
      <c r="AN7307" s="28"/>
      <c r="AO7307" s="28"/>
      <c r="AP7307" s="28"/>
      <c r="AQ7307" s="28"/>
      <c r="AR7307" s="28"/>
      <c r="AS7307" s="28"/>
      <c r="AT7307" s="96"/>
      <c r="AU7307" s="28"/>
      <c r="AV7307" s="28"/>
      <c r="AW7307" s="28"/>
      <c r="AX7307" s="28"/>
      <c r="AY7307" s="28"/>
      <c r="AZ7307" s="28"/>
      <c r="BA7307" s="28"/>
      <c r="BB7307" s="28"/>
      <c r="BC7307" s="28"/>
      <c r="BD7307" s="28"/>
      <c r="BE7307" s="28"/>
    </row>
    <row r="7308" spans="3:57" ht="14.25" customHeight="1">
      <c r="C7308" s="46"/>
      <c r="D7308" s="28"/>
      <c r="E7308" s="28"/>
      <c r="F7308" s="28"/>
      <c r="G7308" s="28"/>
      <c r="H7308" s="28"/>
      <c r="I7308" s="28"/>
      <c r="J7308" s="28"/>
      <c r="K7308" s="28"/>
      <c r="L7308" s="28"/>
      <c r="M7308" s="28"/>
      <c r="N7308" s="28"/>
      <c r="O7308" s="28"/>
      <c r="P7308" s="60"/>
      <c r="Q7308" s="60"/>
      <c r="R7308" s="60"/>
      <c r="S7308" s="60"/>
      <c r="T7308" s="60"/>
      <c r="U7308" s="60"/>
      <c r="V7308" s="46"/>
      <c r="W7308" s="28"/>
      <c r="X7308" s="28"/>
      <c r="Y7308" s="28"/>
      <c r="AA7308" s="77"/>
      <c r="AB7308" s="28"/>
      <c r="AC7308" s="28"/>
      <c r="AD7308" s="28"/>
      <c r="AE7308" s="28"/>
      <c r="AF7308" s="28"/>
      <c r="AG7308" s="28"/>
      <c r="AH7308" s="28"/>
      <c r="AI7308" s="28"/>
      <c r="AJ7308" s="28"/>
      <c r="AK7308" s="28"/>
      <c r="AL7308" s="28"/>
      <c r="AM7308" s="28"/>
      <c r="AN7308" s="28"/>
      <c r="AO7308" s="28"/>
      <c r="AP7308" s="28"/>
      <c r="AQ7308" s="28"/>
      <c r="AR7308" s="28"/>
      <c r="AS7308" s="28"/>
      <c r="AT7308" s="96"/>
      <c r="AU7308" s="28"/>
      <c r="AV7308" s="28"/>
      <c r="AW7308" s="28"/>
      <c r="AX7308" s="28"/>
      <c r="AY7308" s="28"/>
      <c r="AZ7308" s="28"/>
      <c r="BA7308" s="28"/>
      <c r="BB7308" s="28"/>
      <c r="BC7308" s="28"/>
      <c r="BD7308" s="28"/>
      <c r="BE7308" s="28"/>
    </row>
    <row r="7309" spans="3:57" ht="14.25" customHeight="1">
      <c r="C7309" s="46"/>
      <c r="D7309" s="28"/>
      <c r="E7309" s="28"/>
      <c r="F7309" s="28"/>
      <c r="G7309" s="28"/>
      <c r="H7309" s="28"/>
      <c r="I7309" s="28"/>
      <c r="J7309" s="28"/>
      <c r="K7309" s="28"/>
      <c r="L7309" s="28"/>
      <c r="M7309" s="28"/>
      <c r="N7309" s="28"/>
      <c r="O7309" s="28"/>
      <c r="P7309" s="60"/>
      <c r="Q7309" s="60"/>
      <c r="R7309" s="60"/>
      <c r="S7309" s="60"/>
      <c r="T7309" s="60"/>
      <c r="U7309" s="60"/>
      <c r="V7309" s="46"/>
      <c r="W7309" s="28"/>
      <c r="X7309" s="28"/>
      <c r="Y7309" s="28"/>
      <c r="AA7309" s="77"/>
      <c r="AB7309" s="28"/>
      <c r="AC7309" s="28"/>
      <c r="AD7309" s="28"/>
      <c r="AE7309" s="28"/>
      <c r="AF7309" s="28"/>
      <c r="AG7309" s="28"/>
      <c r="AH7309" s="28"/>
      <c r="AI7309" s="28"/>
      <c r="AJ7309" s="28"/>
      <c r="AK7309" s="28"/>
      <c r="AL7309" s="28"/>
      <c r="AM7309" s="28"/>
      <c r="AN7309" s="28"/>
      <c r="AO7309" s="28"/>
      <c r="AP7309" s="28"/>
      <c r="AQ7309" s="28"/>
      <c r="AR7309" s="28"/>
      <c r="AS7309" s="28"/>
      <c r="AT7309" s="96"/>
      <c r="AU7309" s="28"/>
      <c r="AV7309" s="28"/>
      <c r="AW7309" s="28"/>
      <c r="AX7309" s="28"/>
      <c r="AY7309" s="28"/>
      <c r="AZ7309" s="28"/>
      <c r="BA7309" s="28"/>
      <c r="BB7309" s="28"/>
      <c r="BC7309" s="28"/>
      <c r="BD7309" s="28"/>
      <c r="BE7309" s="28"/>
    </row>
    <row r="7310" spans="3:57" ht="14.25" customHeight="1">
      <c r="C7310" s="46"/>
      <c r="D7310" s="28"/>
      <c r="E7310" s="28"/>
      <c r="F7310" s="28"/>
      <c r="G7310" s="28"/>
      <c r="H7310" s="28"/>
      <c r="I7310" s="28"/>
      <c r="J7310" s="28"/>
      <c r="K7310" s="28"/>
      <c r="L7310" s="28"/>
      <c r="M7310" s="28"/>
      <c r="N7310" s="28"/>
      <c r="O7310" s="28"/>
      <c r="P7310" s="60"/>
      <c r="Q7310" s="60"/>
      <c r="R7310" s="60"/>
      <c r="S7310" s="60"/>
      <c r="T7310" s="60"/>
      <c r="U7310" s="60"/>
      <c r="V7310" s="46"/>
      <c r="W7310" s="28"/>
      <c r="X7310" s="28"/>
      <c r="Y7310" s="28"/>
      <c r="AA7310" s="77"/>
      <c r="AB7310" s="28"/>
      <c r="AC7310" s="28"/>
      <c r="AD7310" s="28"/>
      <c r="AE7310" s="28"/>
      <c r="AF7310" s="28"/>
      <c r="AG7310" s="28"/>
      <c r="AH7310" s="28"/>
      <c r="AI7310" s="28"/>
      <c r="AJ7310" s="28"/>
      <c r="AK7310" s="28"/>
      <c r="AL7310" s="28"/>
      <c r="AM7310" s="28"/>
      <c r="AN7310" s="28"/>
      <c r="AO7310" s="28"/>
      <c r="AP7310" s="28"/>
      <c r="AQ7310" s="28"/>
      <c r="AR7310" s="28"/>
      <c r="AS7310" s="28"/>
      <c r="AT7310" s="96"/>
      <c r="AU7310" s="28"/>
      <c r="AV7310" s="28"/>
      <c r="AW7310" s="28"/>
      <c r="AX7310" s="28"/>
      <c r="AY7310" s="28"/>
      <c r="AZ7310" s="28"/>
      <c r="BA7310" s="28"/>
      <c r="BB7310" s="28"/>
      <c r="BC7310" s="28"/>
      <c r="BD7310" s="28"/>
      <c r="BE7310" s="28"/>
    </row>
    <row r="7311" spans="3:57" ht="14.25" customHeight="1">
      <c r="C7311" s="46"/>
      <c r="D7311" s="28"/>
      <c r="E7311" s="28"/>
      <c r="F7311" s="28"/>
      <c r="G7311" s="28"/>
      <c r="H7311" s="28"/>
      <c r="I7311" s="28"/>
      <c r="J7311" s="28"/>
      <c r="K7311" s="28"/>
      <c r="L7311" s="28"/>
      <c r="M7311" s="28"/>
      <c r="N7311" s="28"/>
      <c r="O7311" s="28"/>
      <c r="P7311" s="60"/>
      <c r="Q7311" s="60"/>
      <c r="R7311" s="60"/>
      <c r="S7311" s="60"/>
      <c r="T7311" s="60"/>
      <c r="U7311" s="60"/>
      <c r="V7311" s="46"/>
      <c r="W7311" s="28"/>
      <c r="X7311" s="28"/>
      <c r="Y7311" s="28"/>
      <c r="AA7311" s="77"/>
      <c r="AB7311" s="28"/>
      <c r="AC7311" s="28"/>
      <c r="AD7311" s="28"/>
      <c r="AE7311" s="28"/>
      <c r="AF7311" s="28"/>
      <c r="AG7311" s="28"/>
      <c r="AH7311" s="28"/>
      <c r="AI7311" s="28"/>
      <c r="AJ7311" s="28"/>
      <c r="AK7311" s="28"/>
      <c r="AL7311" s="28"/>
      <c r="AM7311" s="28"/>
      <c r="AN7311" s="28"/>
      <c r="AO7311" s="28"/>
      <c r="AP7311" s="28"/>
      <c r="AQ7311" s="28"/>
      <c r="AR7311" s="28"/>
      <c r="AS7311" s="28"/>
      <c r="AT7311" s="96"/>
      <c r="AU7311" s="28"/>
      <c r="AV7311" s="28"/>
      <c r="AW7311" s="28"/>
      <c r="AX7311" s="28"/>
      <c r="AY7311" s="28"/>
      <c r="AZ7311" s="28"/>
      <c r="BA7311" s="28"/>
      <c r="BB7311" s="28"/>
      <c r="BC7311" s="28"/>
      <c r="BD7311" s="28"/>
      <c r="BE7311" s="28"/>
    </row>
    <row r="7312" spans="3:57" ht="14.25" customHeight="1">
      <c r="C7312" s="46"/>
      <c r="D7312" s="28"/>
      <c r="E7312" s="28"/>
      <c r="F7312" s="28"/>
      <c r="G7312" s="28"/>
      <c r="H7312" s="28"/>
      <c r="I7312" s="28"/>
      <c r="J7312" s="28"/>
      <c r="K7312" s="28"/>
      <c r="L7312" s="28"/>
      <c r="M7312" s="28"/>
      <c r="N7312" s="28"/>
      <c r="O7312" s="28"/>
      <c r="P7312" s="60"/>
      <c r="Q7312" s="60"/>
      <c r="R7312" s="60"/>
      <c r="S7312" s="60"/>
      <c r="T7312" s="60"/>
      <c r="U7312" s="60"/>
      <c r="V7312" s="46"/>
      <c r="W7312" s="28"/>
      <c r="X7312" s="28"/>
      <c r="Y7312" s="28"/>
      <c r="AA7312" s="77"/>
      <c r="AB7312" s="28"/>
      <c r="AC7312" s="28"/>
      <c r="AD7312" s="28"/>
      <c r="AE7312" s="28"/>
      <c r="AF7312" s="28"/>
      <c r="AG7312" s="28"/>
      <c r="AH7312" s="28"/>
      <c r="AI7312" s="28"/>
      <c r="AJ7312" s="28"/>
      <c r="AK7312" s="28"/>
      <c r="AL7312" s="28"/>
      <c r="AM7312" s="28"/>
      <c r="AN7312" s="28"/>
      <c r="AO7312" s="28"/>
      <c r="AP7312" s="28"/>
      <c r="AQ7312" s="28"/>
      <c r="AR7312" s="28"/>
      <c r="AS7312" s="28"/>
      <c r="AT7312" s="96"/>
      <c r="AU7312" s="28"/>
      <c r="AV7312" s="28"/>
      <c r="AW7312" s="28"/>
      <c r="AX7312" s="28"/>
      <c r="AY7312" s="28"/>
      <c r="AZ7312" s="28"/>
      <c r="BA7312" s="28"/>
      <c r="BB7312" s="28"/>
      <c r="BC7312" s="28"/>
      <c r="BD7312" s="28"/>
      <c r="BE7312" s="28"/>
    </row>
    <row r="7313" spans="3:57" ht="14.25" customHeight="1">
      <c r="C7313" s="46"/>
      <c r="D7313" s="28"/>
      <c r="E7313" s="28"/>
      <c r="F7313" s="28"/>
      <c r="G7313" s="28"/>
      <c r="H7313" s="28"/>
      <c r="I7313" s="28"/>
      <c r="J7313" s="28"/>
      <c r="K7313" s="28"/>
      <c r="L7313" s="28"/>
      <c r="M7313" s="28"/>
      <c r="N7313" s="28"/>
      <c r="O7313" s="28"/>
      <c r="P7313" s="60"/>
      <c r="Q7313" s="60"/>
      <c r="R7313" s="60"/>
      <c r="S7313" s="60"/>
      <c r="T7313" s="60"/>
      <c r="U7313" s="60"/>
      <c r="V7313" s="46"/>
      <c r="W7313" s="28"/>
      <c r="X7313" s="28"/>
      <c r="Y7313" s="28"/>
      <c r="AA7313" s="77"/>
      <c r="AB7313" s="28"/>
      <c r="AC7313" s="28"/>
      <c r="AD7313" s="28"/>
      <c r="AE7313" s="28"/>
      <c r="AF7313" s="28"/>
      <c r="AG7313" s="28"/>
      <c r="AH7313" s="28"/>
      <c r="AI7313" s="28"/>
      <c r="AJ7313" s="28"/>
      <c r="AK7313" s="28"/>
      <c r="AL7313" s="28"/>
      <c r="AM7313" s="28"/>
      <c r="AN7313" s="28"/>
      <c r="AO7313" s="28"/>
      <c r="AP7313" s="28"/>
      <c r="AQ7313" s="28"/>
      <c r="AR7313" s="28"/>
      <c r="AS7313" s="28"/>
      <c r="AT7313" s="96"/>
      <c r="AU7313" s="28"/>
      <c r="AV7313" s="28"/>
      <c r="AW7313" s="28"/>
      <c r="AX7313" s="28"/>
      <c r="AY7313" s="28"/>
      <c r="AZ7313" s="28"/>
      <c r="BA7313" s="28"/>
      <c r="BB7313" s="28"/>
      <c r="BC7313" s="28"/>
      <c r="BD7313" s="28"/>
      <c r="BE7313" s="28"/>
    </row>
    <row r="7314" spans="3:57" ht="14.25" customHeight="1">
      <c r="C7314" s="46"/>
      <c r="D7314" s="28"/>
      <c r="E7314" s="28"/>
      <c r="F7314" s="28"/>
      <c r="G7314" s="28"/>
      <c r="H7314" s="28"/>
      <c r="I7314" s="28"/>
      <c r="J7314" s="28"/>
      <c r="K7314" s="28"/>
      <c r="L7314" s="28"/>
      <c r="M7314" s="28"/>
      <c r="N7314" s="28"/>
      <c r="O7314" s="28"/>
      <c r="P7314" s="60"/>
      <c r="Q7314" s="60"/>
      <c r="R7314" s="60"/>
      <c r="S7314" s="60"/>
      <c r="T7314" s="60"/>
      <c r="U7314" s="60"/>
      <c r="V7314" s="46"/>
      <c r="W7314" s="28"/>
      <c r="X7314" s="28"/>
      <c r="Y7314" s="28"/>
      <c r="AA7314" s="77"/>
      <c r="AB7314" s="28"/>
      <c r="AC7314" s="28"/>
      <c r="AD7314" s="28"/>
      <c r="AE7314" s="28"/>
      <c r="AF7314" s="28"/>
      <c r="AG7314" s="28"/>
      <c r="AH7314" s="28"/>
      <c r="AI7314" s="28"/>
      <c r="AJ7314" s="28"/>
      <c r="AK7314" s="28"/>
      <c r="AL7314" s="28"/>
      <c r="AM7314" s="28"/>
      <c r="AN7314" s="28"/>
      <c r="AO7314" s="28"/>
      <c r="AP7314" s="28"/>
      <c r="AQ7314" s="28"/>
      <c r="AR7314" s="28"/>
      <c r="AS7314" s="28"/>
      <c r="AT7314" s="96"/>
      <c r="AU7314" s="28"/>
      <c r="AV7314" s="28"/>
      <c r="AW7314" s="28"/>
      <c r="AX7314" s="28"/>
      <c r="AY7314" s="28"/>
      <c r="AZ7314" s="28"/>
      <c r="BA7314" s="28"/>
      <c r="BB7314" s="28"/>
      <c r="BC7314" s="28"/>
      <c r="BD7314" s="28"/>
      <c r="BE7314" s="28"/>
    </row>
    <row r="7315" spans="3:57" ht="14.25" customHeight="1">
      <c r="C7315" s="46"/>
      <c r="D7315" s="28"/>
      <c r="E7315" s="28"/>
      <c r="F7315" s="28"/>
      <c r="G7315" s="28"/>
      <c r="H7315" s="28"/>
      <c r="I7315" s="28"/>
      <c r="J7315" s="28"/>
      <c r="K7315" s="28"/>
      <c r="L7315" s="28"/>
      <c r="M7315" s="28"/>
      <c r="N7315" s="28"/>
      <c r="O7315" s="28"/>
      <c r="P7315" s="60"/>
      <c r="Q7315" s="60"/>
      <c r="R7315" s="60"/>
      <c r="S7315" s="60"/>
      <c r="T7315" s="60"/>
      <c r="U7315" s="60"/>
      <c r="V7315" s="46"/>
      <c r="W7315" s="28"/>
      <c r="X7315" s="28"/>
      <c r="Y7315" s="28"/>
      <c r="AA7315" s="77"/>
      <c r="AB7315" s="28"/>
      <c r="AC7315" s="28"/>
      <c r="AD7315" s="28"/>
      <c r="AE7315" s="28"/>
      <c r="AF7315" s="28"/>
      <c r="AG7315" s="28"/>
      <c r="AH7315" s="28"/>
      <c r="AI7315" s="28"/>
      <c r="AJ7315" s="28"/>
      <c r="AK7315" s="28"/>
      <c r="AL7315" s="28"/>
      <c r="AM7315" s="28"/>
      <c r="AN7315" s="28"/>
      <c r="AO7315" s="28"/>
      <c r="AP7315" s="28"/>
      <c r="AQ7315" s="28"/>
      <c r="AR7315" s="28"/>
      <c r="AS7315" s="28"/>
      <c r="AT7315" s="96"/>
      <c r="AU7315" s="28"/>
      <c r="AV7315" s="28"/>
      <c r="AW7315" s="28"/>
      <c r="AX7315" s="28"/>
      <c r="AY7315" s="28"/>
      <c r="AZ7315" s="28"/>
      <c r="BA7315" s="28"/>
      <c r="BB7315" s="28"/>
      <c r="BC7315" s="28"/>
      <c r="BD7315" s="28"/>
      <c r="BE7315" s="28"/>
    </row>
    <row r="7316" spans="3:57" ht="14.25" customHeight="1">
      <c r="C7316" s="46"/>
      <c r="D7316" s="28"/>
      <c r="E7316" s="28"/>
      <c r="F7316" s="28"/>
      <c r="G7316" s="28"/>
      <c r="H7316" s="28"/>
      <c r="I7316" s="28"/>
      <c r="J7316" s="28"/>
      <c r="K7316" s="28"/>
      <c r="L7316" s="28"/>
      <c r="M7316" s="28"/>
      <c r="N7316" s="28"/>
      <c r="O7316" s="28"/>
      <c r="P7316" s="60"/>
      <c r="Q7316" s="60"/>
      <c r="R7316" s="60"/>
      <c r="S7316" s="60"/>
      <c r="T7316" s="60"/>
      <c r="U7316" s="60"/>
      <c r="V7316" s="46"/>
      <c r="W7316" s="28"/>
      <c r="X7316" s="28"/>
      <c r="Y7316" s="28"/>
      <c r="AA7316" s="77"/>
      <c r="AB7316" s="28"/>
      <c r="AC7316" s="28"/>
      <c r="AD7316" s="28"/>
      <c r="AE7316" s="28"/>
      <c r="AF7316" s="28"/>
      <c r="AG7316" s="28"/>
      <c r="AH7316" s="28"/>
      <c r="AI7316" s="28"/>
      <c r="AJ7316" s="28"/>
      <c r="AK7316" s="28"/>
      <c r="AL7316" s="28"/>
      <c r="AM7316" s="28"/>
      <c r="AN7316" s="28"/>
      <c r="AO7316" s="28"/>
      <c r="AP7316" s="28"/>
      <c r="AQ7316" s="28"/>
      <c r="AR7316" s="28"/>
      <c r="AS7316" s="28"/>
      <c r="AT7316" s="96"/>
      <c r="AU7316" s="28"/>
      <c r="AV7316" s="28"/>
      <c r="AW7316" s="28"/>
      <c r="AX7316" s="28"/>
      <c r="AY7316" s="28"/>
      <c r="AZ7316" s="28"/>
      <c r="BA7316" s="28"/>
      <c r="BB7316" s="28"/>
      <c r="BC7316" s="28"/>
      <c r="BD7316" s="28"/>
      <c r="BE7316" s="28"/>
    </row>
    <row r="7317" spans="3:57" ht="14.25" customHeight="1">
      <c r="C7317" s="46"/>
      <c r="D7317" s="28"/>
      <c r="E7317" s="28"/>
      <c r="F7317" s="28"/>
      <c r="G7317" s="28"/>
      <c r="H7317" s="28"/>
      <c r="I7317" s="28"/>
      <c r="J7317" s="28"/>
      <c r="K7317" s="28"/>
      <c r="L7317" s="28"/>
      <c r="M7317" s="28"/>
      <c r="N7317" s="28"/>
      <c r="O7317" s="28"/>
      <c r="P7317" s="60"/>
      <c r="Q7317" s="60"/>
      <c r="R7317" s="60"/>
      <c r="S7317" s="60"/>
      <c r="T7317" s="60"/>
      <c r="U7317" s="60"/>
      <c r="V7317" s="46"/>
      <c r="W7317" s="28"/>
      <c r="X7317" s="28"/>
      <c r="Y7317" s="28"/>
      <c r="AA7317" s="77"/>
      <c r="AB7317" s="28"/>
      <c r="AC7317" s="28"/>
      <c r="AD7317" s="28"/>
      <c r="AE7317" s="28"/>
      <c r="AF7317" s="28"/>
      <c r="AG7317" s="28"/>
      <c r="AH7317" s="28"/>
      <c r="AI7317" s="28"/>
      <c r="AJ7317" s="28"/>
      <c r="AK7317" s="28"/>
      <c r="AL7317" s="28"/>
      <c r="AM7317" s="28"/>
      <c r="AN7317" s="28"/>
      <c r="AO7317" s="28"/>
      <c r="AP7317" s="28"/>
      <c r="AQ7317" s="28"/>
      <c r="AR7317" s="28"/>
      <c r="AS7317" s="28"/>
      <c r="AT7317" s="96"/>
      <c r="AU7317" s="28"/>
      <c r="AV7317" s="28"/>
      <c r="AW7317" s="28"/>
      <c r="AX7317" s="28"/>
      <c r="AY7317" s="28"/>
      <c r="AZ7317" s="28"/>
      <c r="BA7317" s="28"/>
      <c r="BB7317" s="28"/>
      <c r="BC7317" s="28"/>
      <c r="BD7317" s="28"/>
      <c r="BE7317" s="28"/>
    </row>
    <row r="7318" spans="3:57" ht="14.25" customHeight="1">
      <c r="C7318" s="46"/>
      <c r="D7318" s="28"/>
      <c r="E7318" s="28"/>
      <c r="F7318" s="28"/>
      <c r="G7318" s="28"/>
      <c r="H7318" s="28"/>
      <c r="I7318" s="28"/>
      <c r="J7318" s="28"/>
      <c r="K7318" s="28"/>
      <c r="L7318" s="28"/>
      <c r="M7318" s="28"/>
      <c r="N7318" s="28"/>
      <c r="O7318" s="28"/>
      <c r="P7318" s="60"/>
      <c r="Q7318" s="60"/>
      <c r="R7318" s="60"/>
      <c r="S7318" s="60"/>
      <c r="T7318" s="60"/>
      <c r="U7318" s="60"/>
      <c r="V7318" s="46"/>
      <c r="W7318" s="28"/>
      <c r="X7318" s="28"/>
      <c r="Y7318" s="28"/>
      <c r="AA7318" s="77"/>
      <c r="AB7318" s="28"/>
      <c r="AC7318" s="28"/>
      <c r="AD7318" s="28"/>
      <c r="AE7318" s="28"/>
      <c r="AF7318" s="28"/>
      <c r="AG7318" s="28"/>
      <c r="AH7318" s="28"/>
      <c r="AI7318" s="28"/>
      <c r="AJ7318" s="28"/>
      <c r="AK7318" s="28"/>
      <c r="AL7318" s="28"/>
      <c r="AM7318" s="28"/>
      <c r="AN7318" s="28"/>
      <c r="AO7318" s="28"/>
      <c r="AP7318" s="28"/>
      <c r="AQ7318" s="28"/>
      <c r="AR7318" s="28"/>
      <c r="AS7318" s="28"/>
      <c r="AT7318" s="96"/>
      <c r="AU7318" s="28"/>
      <c r="AV7318" s="28"/>
      <c r="AW7318" s="28"/>
      <c r="AX7318" s="28"/>
      <c r="AY7318" s="28"/>
      <c r="AZ7318" s="28"/>
      <c r="BA7318" s="28"/>
      <c r="BB7318" s="28"/>
      <c r="BC7318" s="28"/>
      <c r="BD7318" s="28"/>
      <c r="BE7318" s="28"/>
    </row>
    <row r="7319" spans="3:57" ht="14.25" customHeight="1">
      <c r="C7319" s="46"/>
      <c r="D7319" s="28"/>
      <c r="E7319" s="28"/>
      <c r="F7319" s="28"/>
      <c r="G7319" s="28"/>
      <c r="H7319" s="28"/>
      <c r="I7319" s="28"/>
      <c r="J7319" s="28"/>
      <c r="K7319" s="28"/>
      <c r="L7319" s="28"/>
      <c r="M7319" s="28"/>
      <c r="N7319" s="28"/>
      <c r="O7319" s="28"/>
      <c r="P7319" s="60"/>
      <c r="Q7319" s="60"/>
      <c r="R7319" s="60"/>
      <c r="S7319" s="60"/>
      <c r="T7319" s="60"/>
      <c r="U7319" s="60"/>
      <c r="V7319" s="46"/>
      <c r="W7319" s="28"/>
      <c r="X7319" s="28"/>
      <c r="Y7319" s="28"/>
      <c r="AA7319" s="77"/>
      <c r="AB7319" s="28"/>
      <c r="AC7319" s="28"/>
      <c r="AD7319" s="28"/>
      <c r="AE7319" s="28"/>
      <c r="AF7319" s="28"/>
      <c r="AG7319" s="28"/>
      <c r="AH7319" s="28"/>
      <c r="AI7319" s="28"/>
      <c r="AJ7319" s="28"/>
      <c r="AK7319" s="28"/>
      <c r="AL7319" s="28"/>
      <c r="AM7319" s="28"/>
      <c r="AN7319" s="28"/>
      <c r="AO7319" s="28"/>
      <c r="AP7319" s="28"/>
      <c r="AQ7319" s="28"/>
      <c r="AR7319" s="28"/>
      <c r="AS7319" s="28"/>
      <c r="AT7319" s="96"/>
      <c r="AU7319" s="28"/>
      <c r="AV7319" s="28"/>
      <c r="AW7319" s="28"/>
      <c r="AX7319" s="28"/>
      <c r="AY7319" s="28"/>
      <c r="AZ7319" s="28"/>
      <c r="BA7319" s="28"/>
      <c r="BB7319" s="28"/>
      <c r="BC7319" s="28"/>
      <c r="BD7319" s="28"/>
      <c r="BE7319" s="28"/>
    </row>
    <row r="7320" spans="3:57" ht="14.25" customHeight="1">
      <c r="C7320" s="46"/>
      <c r="D7320" s="28"/>
      <c r="E7320" s="28"/>
      <c r="F7320" s="28"/>
      <c r="G7320" s="28"/>
      <c r="H7320" s="28"/>
      <c r="I7320" s="28"/>
      <c r="J7320" s="28"/>
      <c r="K7320" s="28"/>
      <c r="L7320" s="28"/>
      <c r="M7320" s="28"/>
      <c r="N7320" s="28"/>
      <c r="O7320" s="28"/>
      <c r="P7320" s="60"/>
      <c r="Q7320" s="60"/>
      <c r="R7320" s="60"/>
      <c r="S7320" s="60"/>
      <c r="T7320" s="60"/>
      <c r="U7320" s="60"/>
      <c r="V7320" s="46"/>
      <c r="W7320" s="28"/>
      <c r="X7320" s="28"/>
      <c r="Y7320" s="28"/>
      <c r="AA7320" s="77"/>
      <c r="AB7320" s="28"/>
      <c r="AC7320" s="28"/>
      <c r="AD7320" s="28"/>
      <c r="AE7320" s="28"/>
      <c r="AF7320" s="28"/>
      <c r="AG7320" s="28"/>
      <c r="AH7320" s="28"/>
      <c r="AI7320" s="28"/>
      <c r="AJ7320" s="28"/>
      <c r="AK7320" s="28"/>
      <c r="AL7320" s="28"/>
      <c r="AM7320" s="28"/>
      <c r="AN7320" s="28"/>
      <c r="AO7320" s="28"/>
      <c r="AP7320" s="28"/>
      <c r="AQ7320" s="28"/>
      <c r="AR7320" s="28"/>
      <c r="AS7320" s="28"/>
      <c r="AT7320" s="96"/>
      <c r="AU7320" s="28"/>
      <c r="AV7320" s="28"/>
      <c r="AW7320" s="28"/>
      <c r="AX7320" s="28"/>
      <c r="AY7320" s="28"/>
      <c r="AZ7320" s="28"/>
      <c r="BA7320" s="28"/>
      <c r="BB7320" s="28"/>
      <c r="BC7320" s="28"/>
      <c r="BD7320" s="28"/>
      <c r="BE7320" s="28"/>
    </row>
    <row r="7321" spans="3:57" ht="14.25" customHeight="1">
      <c r="C7321" s="46"/>
      <c r="D7321" s="28"/>
      <c r="E7321" s="28"/>
      <c r="F7321" s="28"/>
      <c r="G7321" s="28"/>
      <c r="H7321" s="28"/>
      <c r="I7321" s="28"/>
      <c r="J7321" s="28"/>
      <c r="K7321" s="28"/>
      <c r="L7321" s="28"/>
      <c r="M7321" s="28"/>
      <c r="N7321" s="28"/>
      <c r="O7321" s="28"/>
      <c r="P7321" s="60"/>
      <c r="Q7321" s="60"/>
      <c r="R7321" s="60"/>
      <c r="S7321" s="60"/>
      <c r="T7321" s="60"/>
      <c r="U7321" s="60"/>
      <c r="V7321" s="46"/>
      <c r="W7321" s="28"/>
      <c r="X7321" s="28"/>
      <c r="Y7321" s="28"/>
      <c r="AA7321" s="77"/>
      <c r="AB7321" s="28"/>
      <c r="AC7321" s="28"/>
      <c r="AD7321" s="28"/>
      <c r="AE7321" s="28"/>
      <c r="AF7321" s="28"/>
      <c r="AG7321" s="28"/>
      <c r="AH7321" s="28"/>
      <c r="AI7321" s="28"/>
      <c r="AJ7321" s="28"/>
      <c r="AK7321" s="28"/>
      <c r="AL7321" s="28"/>
      <c r="AM7321" s="28"/>
      <c r="AN7321" s="28"/>
      <c r="AO7321" s="28"/>
      <c r="AP7321" s="28"/>
      <c r="AQ7321" s="28"/>
      <c r="AR7321" s="28"/>
      <c r="AS7321" s="28"/>
      <c r="AT7321" s="96"/>
      <c r="AU7321" s="28"/>
      <c r="AV7321" s="28"/>
      <c r="AW7321" s="28"/>
      <c r="AX7321" s="28"/>
      <c r="AY7321" s="28"/>
      <c r="AZ7321" s="28"/>
      <c r="BA7321" s="28"/>
      <c r="BB7321" s="28"/>
      <c r="BC7321" s="28"/>
      <c r="BD7321" s="28"/>
      <c r="BE7321" s="28"/>
    </row>
    <row r="7322" spans="3:57" ht="14.25" customHeight="1">
      <c r="C7322" s="46"/>
      <c r="D7322" s="28"/>
      <c r="E7322" s="28"/>
      <c r="F7322" s="28"/>
      <c r="G7322" s="28"/>
      <c r="H7322" s="28"/>
      <c r="I7322" s="28"/>
      <c r="J7322" s="28"/>
      <c r="K7322" s="28"/>
      <c r="L7322" s="28"/>
      <c r="M7322" s="28"/>
      <c r="N7322" s="28"/>
      <c r="O7322" s="28"/>
      <c r="P7322" s="60"/>
      <c r="Q7322" s="60"/>
      <c r="R7322" s="60"/>
      <c r="S7322" s="60"/>
      <c r="T7322" s="60"/>
      <c r="U7322" s="60"/>
      <c r="V7322" s="46"/>
      <c r="W7322" s="28"/>
      <c r="X7322" s="28"/>
      <c r="Y7322" s="28"/>
      <c r="AA7322" s="77"/>
      <c r="AB7322" s="28"/>
      <c r="AC7322" s="28"/>
      <c r="AD7322" s="28"/>
      <c r="AE7322" s="28"/>
      <c r="AF7322" s="28"/>
      <c r="AG7322" s="28"/>
      <c r="AH7322" s="28"/>
      <c r="AI7322" s="28"/>
      <c r="AJ7322" s="28"/>
      <c r="AK7322" s="28"/>
      <c r="AL7322" s="28"/>
      <c r="AM7322" s="28"/>
      <c r="AN7322" s="28"/>
      <c r="AO7322" s="28"/>
      <c r="AP7322" s="28"/>
      <c r="AQ7322" s="28"/>
      <c r="AR7322" s="28"/>
      <c r="AS7322" s="28"/>
      <c r="AT7322" s="96"/>
      <c r="AU7322" s="28"/>
      <c r="AV7322" s="28"/>
      <c r="AW7322" s="28"/>
      <c r="AX7322" s="28"/>
      <c r="AY7322" s="28"/>
      <c r="AZ7322" s="28"/>
      <c r="BA7322" s="28"/>
      <c r="BB7322" s="28"/>
      <c r="BC7322" s="28"/>
      <c r="BD7322" s="28"/>
      <c r="BE7322" s="28"/>
    </row>
    <row r="7323" spans="3:57" ht="14.25" customHeight="1">
      <c r="C7323" s="46"/>
      <c r="D7323" s="28"/>
      <c r="E7323" s="28"/>
      <c r="F7323" s="28"/>
      <c r="G7323" s="28"/>
      <c r="H7323" s="28"/>
      <c r="I7323" s="28"/>
      <c r="J7323" s="28"/>
      <c r="K7323" s="28"/>
      <c r="L7323" s="28"/>
      <c r="M7323" s="28"/>
      <c r="N7323" s="28"/>
      <c r="O7323" s="28"/>
      <c r="P7323" s="60"/>
      <c r="Q7323" s="60"/>
      <c r="R7323" s="60"/>
      <c r="S7323" s="60"/>
      <c r="T7323" s="60"/>
      <c r="U7323" s="60"/>
      <c r="V7323" s="46"/>
      <c r="W7323" s="28"/>
      <c r="X7323" s="28"/>
      <c r="Y7323" s="28"/>
      <c r="AA7323" s="77"/>
      <c r="AB7323" s="28"/>
      <c r="AC7323" s="28"/>
      <c r="AD7323" s="28"/>
      <c r="AE7323" s="28"/>
      <c r="AF7323" s="28"/>
      <c r="AG7323" s="28"/>
      <c r="AH7323" s="28"/>
      <c r="AI7323" s="28"/>
      <c r="AJ7323" s="28"/>
      <c r="AK7323" s="28"/>
      <c r="AL7323" s="28"/>
      <c r="AM7323" s="28"/>
      <c r="AN7323" s="28"/>
      <c r="AO7323" s="28"/>
      <c r="AP7323" s="28"/>
      <c r="AQ7323" s="28"/>
      <c r="AR7323" s="28"/>
      <c r="AS7323" s="28"/>
      <c r="AT7323" s="96"/>
      <c r="AU7323" s="28"/>
      <c r="AV7323" s="28"/>
      <c r="AW7323" s="28"/>
      <c r="AX7323" s="28"/>
      <c r="AY7323" s="28"/>
      <c r="AZ7323" s="28"/>
      <c r="BA7323" s="28"/>
      <c r="BB7323" s="28"/>
      <c r="BC7323" s="28"/>
      <c r="BD7323" s="28"/>
      <c r="BE7323" s="28"/>
    </row>
    <row r="7324" spans="3:57" ht="14.25" customHeight="1">
      <c r="C7324" s="46"/>
      <c r="D7324" s="28"/>
      <c r="E7324" s="28"/>
      <c r="F7324" s="28"/>
      <c r="G7324" s="28"/>
      <c r="H7324" s="28"/>
      <c r="I7324" s="28"/>
      <c r="J7324" s="28"/>
      <c r="K7324" s="28"/>
      <c r="L7324" s="28"/>
      <c r="M7324" s="28"/>
      <c r="N7324" s="28"/>
      <c r="O7324" s="28"/>
      <c r="P7324" s="60"/>
      <c r="Q7324" s="60"/>
      <c r="R7324" s="60"/>
      <c r="S7324" s="60"/>
      <c r="T7324" s="60"/>
      <c r="U7324" s="60"/>
      <c r="V7324" s="46"/>
      <c r="W7324" s="28"/>
      <c r="X7324" s="28"/>
      <c r="Y7324" s="28"/>
      <c r="AA7324" s="77"/>
      <c r="AB7324" s="28"/>
      <c r="AC7324" s="28"/>
      <c r="AD7324" s="28"/>
      <c r="AE7324" s="28"/>
      <c r="AF7324" s="28"/>
      <c r="AG7324" s="28"/>
      <c r="AH7324" s="28"/>
      <c r="AI7324" s="28"/>
      <c r="AJ7324" s="28"/>
      <c r="AK7324" s="28"/>
      <c r="AL7324" s="28"/>
      <c r="AM7324" s="28"/>
      <c r="AN7324" s="28"/>
      <c r="AO7324" s="28"/>
      <c r="AP7324" s="28"/>
      <c r="AQ7324" s="28"/>
      <c r="AR7324" s="28"/>
      <c r="AS7324" s="28"/>
      <c r="AT7324" s="96"/>
      <c r="AU7324" s="28"/>
      <c r="AV7324" s="28"/>
      <c r="AW7324" s="28"/>
      <c r="AX7324" s="28"/>
      <c r="AY7324" s="28"/>
      <c r="AZ7324" s="28"/>
      <c r="BA7324" s="28"/>
      <c r="BB7324" s="28"/>
      <c r="BC7324" s="28"/>
      <c r="BD7324" s="28"/>
      <c r="BE7324" s="28"/>
    </row>
    <row r="7325" spans="3:57" ht="14.25" customHeight="1">
      <c r="C7325" s="46"/>
      <c r="D7325" s="28"/>
      <c r="E7325" s="28"/>
      <c r="F7325" s="28"/>
      <c r="G7325" s="28"/>
      <c r="H7325" s="28"/>
      <c r="I7325" s="28"/>
      <c r="J7325" s="28"/>
      <c r="K7325" s="28"/>
      <c r="L7325" s="28"/>
      <c r="M7325" s="28"/>
      <c r="N7325" s="28"/>
      <c r="O7325" s="28"/>
      <c r="P7325" s="60"/>
      <c r="Q7325" s="60"/>
      <c r="R7325" s="60"/>
      <c r="S7325" s="60"/>
      <c r="T7325" s="60"/>
      <c r="U7325" s="60"/>
      <c r="V7325" s="46"/>
      <c r="W7325" s="28"/>
      <c r="X7325" s="28"/>
      <c r="Y7325" s="28"/>
      <c r="AA7325" s="77"/>
      <c r="AB7325" s="28"/>
      <c r="AC7325" s="28"/>
      <c r="AD7325" s="28"/>
      <c r="AE7325" s="28"/>
      <c r="AF7325" s="28"/>
      <c r="AG7325" s="28"/>
      <c r="AH7325" s="28"/>
      <c r="AI7325" s="28"/>
      <c r="AJ7325" s="28"/>
      <c r="AK7325" s="28"/>
      <c r="AL7325" s="28"/>
      <c r="AM7325" s="28"/>
      <c r="AN7325" s="28"/>
      <c r="AO7325" s="28"/>
      <c r="AP7325" s="28"/>
      <c r="AQ7325" s="28"/>
      <c r="AR7325" s="28"/>
      <c r="AS7325" s="28"/>
      <c r="AT7325" s="96"/>
      <c r="AU7325" s="28"/>
      <c r="AV7325" s="28"/>
      <c r="AW7325" s="28"/>
      <c r="AX7325" s="28"/>
      <c r="AY7325" s="28"/>
      <c r="AZ7325" s="28"/>
      <c r="BA7325" s="28"/>
      <c r="BB7325" s="28"/>
      <c r="BC7325" s="28"/>
      <c r="BD7325" s="28"/>
      <c r="BE7325" s="28"/>
    </row>
    <row r="7326" spans="3:57" ht="14.25" customHeight="1">
      <c r="C7326" s="46"/>
      <c r="D7326" s="28"/>
      <c r="E7326" s="28"/>
      <c r="F7326" s="28"/>
      <c r="G7326" s="28"/>
      <c r="H7326" s="28"/>
      <c r="I7326" s="28"/>
      <c r="J7326" s="28"/>
      <c r="K7326" s="28"/>
      <c r="L7326" s="28"/>
      <c r="M7326" s="28"/>
      <c r="N7326" s="28"/>
      <c r="O7326" s="28"/>
      <c r="P7326" s="60"/>
      <c r="Q7326" s="60"/>
      <c r="R7326" s="60"/>
      <c r="S7326" s="60"/>
      <c r="T7326" s="60"/>
      <c r="U7326" s="60"/>
      <c r="V7326" s="46"/>
      <c r="W7326" s="28"/>
      <c r="X7326" s="28"/>
      <c r="Y7326" s="28"/>
      <c r="AA7326" s="77"/>
      <c r="AB7326" s="28"/>
      <c r="AC7326" s="28"/>
      <c r="AD7326" s="28"/>
      <c r="AE7326" s="28"/>
      <c r="AF7326" s="28"/>
      <c r="AG7326" s="28"/>
      <c r="AH7326" s="28"/>
      <c r="AI7326" s="28"/>
      <c r="AJ7326" s="28"/>
      <c r="AK7326" s="28"/>
      <c r="AL7326" s="28"/>
      <c r="AM7326" s="28"/>
      <c r="AN7326" s="28"/>
      <c r="AO7326" s="28"/>
      <c r="AP7326" s="28"/>
      <c r="AQ7326" s="28"/>
      <c r="AR7326" s="28"/>
      <c r="AS7326" s="28"/>
      <c r="AT7326" s="96"/>
      <c r="AU7326" s="28"/>
      <c r="AV7326" s="28"/>
      <c r="AW7326" s="28"/>
      <c r="AX7326" s="28"/>
      <c r="AY7326" s="28"/>
      <c r="AZ7326" s="28"/>
      <c r="BA7326" s="28"/>
      <c r="BB7326" s="28"/>
      <c r="BC7326" s="28"/>
      <c r="BD7326" s="28"/>
      <c r="BE7326" s="28"/>
    </row>
    <row r="7327" spans="3:57" ht="14.25" customHeight="1">
      <c r="C7327" s="46"/>
      <c r="D7327" s="28"/>
      <c r="E7327" s="28"/>
      <c r="F7327" s="28"/>
      <c r="G7327" s="28"/>
      <c r="H7327" s="28"/>
      <c r="I7327" s="28"/>
      <c r="J7327" s="28"/>
      <c r="K7327" s="28"/>
      <c r="L7327" s="28"/>
      <c r="M7327" s="28"/>
      <c r="N7327" s="28"/>
      <c r="O7327" s="28"/>
      <c r="P7327" s="60"/>
      <c r="Q7327" s="60"/>
      <c r="R7327" s="60"/>
      <c r="S7327" s="60"/>
      <c r="T7327" s="60"/>
      <c r="U7327" s="60"/>
      <c r="V7327" s="46"/>
      <c r="W7327" s="28"/>
      <c r="X7327" s="28"/>
      <c r="Y7327" s="28"/>
      <c r="AA7327" s="77"/>
      <c r="AB7327" s="28"/>
      <c r="AC7327" s="28"/>
      <c r="AD7327" s="28"/>
      <c r="AE7327" s="28"/>
      <c r="AF7327" s="28"/>
      <c r="AG7327" s="28"/>
      <c r="AH7327" s="28"/>
      <c r="AI7327" s="28"/>
      <c r="AJ7327" s="28"/>
      <c r="AK7327" s="28"/>
      <c r="AL7327" s="28"/>
      <c r="AM7327" s="28"/>
      <c r="AN7327" s="28"/>
      <c r="AO7327" s="28"/>
      <c r="AP7327" s="28"/>
      <c r="AQ7327" s="28"/>
      <c r="AR7327" s="28"/>
      <c r="AS7327" s="28"/>
      <c r="AT7327" s="96"/>
      <c r="AU7327" s="28"/>
      <c r="AV7327" s="28"/>
      <c r="AW7327" s="28"/>
      <c r="AX7327" s="28"/>
      <c r="AY7327" s="28"/>
      <c r="AZ7327" s="28"/>
      <c r="BA7327" s="28"/>
      <c r="BB7327" s="28"/>
      <c r="BC7327" s="28"/>
      <c r="BD7327" s="28"/>
      <c r="BE7327" s="28"/>
    </row>
    <row r="7328" spans="3:57" ht="14.25" customHeight="1">
      <c r="C7328" s="46"/>
      <c r="D7328" s="28"/>
      <c r="E7328" s="28"/>
      <c r="F7328" s="28"/>
      <c r="G7328" s="28"/>
      <c r="H7328" s="28"/>
      <c r="I7328" s="28"/>
      <c r="J7328" s="28"/>
      <c r="K7328" s="28"/>
      <c r="L7328" s="28"/>
      <c r="M7328" s="28"/>
      <c r="N7328" s="28"/>
      <c r="O7328" s="28"/>
      <c r="P7328" s="60"/>
      <c r="Q7328" s="60"/>
      <c r="R7328" s="60"/>
      <c r="S7328" s="60"/>
      <c r="T7328" s="60"/>
      <c r="U7328" s="60"/>
      <c r="V7328" s="46"/>
      <c r="W7328" s="28"/>
      <c r="X7328" s="28"/>
      <c r="Y7328" s="28"/>
      <c r="AA7328" s="77"/>
      <c r="AB7328" s="28"/>
      <c r="AC7328" s="28"/>
      <c r="AD7328" s="28"/>
      <c r="AE7328" s="28"/>
      <c r="AF7328" s="28"/>
      <c r="AG7328" s="28"/>
      <c r="AH7328" s="28"/>
      <c r="AI7328" s="28"/>
      <c r="AJ7328" s="28"/>
      <c r="AK7328" s="28"/>
      <c r="AL7328" s="28"/>
      <c r="AM7328" s="28"/>
      <c r="AN7328" s="28"/>
      <c r="AO7328" s="28"/>
      <c r="AP7328" s="28"/>
      <c r="AQ7328" s="28"/>
      <c r="AR7328" s="28"/>
      <c r="AS7328" s="28"/>
      <c r="AT7328" s="96"/>
      <c r="AU7328" s="28"/>
      <c r="AV7328" s="28"/>
      <c r="AW7328" s="28"/>
      <c r="AX7328" s="28"/>
      <c r="AY7328" s="28"/>
      <c r="AZ7328" s="28"/>
      <c r="BA7328" s="28"/>
      <c r="BB7328" s="28"/>
      <c r="BC7328" s="28"/>
      <c r="BD7328" s="28"/>
      <c r="BE7328" s="28"/>
    </row>
    <row r="7329" spans="3:57" ht="14.25" customHeight="1">
      <c r="C7329" s="46"/>
      <c r="D7329" s="28"/>
      <c r="E7329" s="28"/>
      <c r="F7329" s="28"/>
      <c r="G7329" s="28"/>
      <c r="H7329" s="28"/>
      <c r="I7329" s="28"/>
      <c r="J7329" s="28"/>
      <c r="K7329" s="28"/>
      <c r="L7329" s="28"/>
      <c r="M7329" s="28"/>
      <c r="N7329" s="28"/>
      <c r="O7329" s="28"/>
      <c r="P7329" s="60"/>
      <c r="Q7329" s="60"/>
      <c r="R7329" s="60"/>
      <c r="S7329" s="60"/>
      <c r="T7329" s="60"/>
      <c r="U7329" s="60"/>
      <c r="V7329" s="46"/>
      <c r="W7329" s="28"/>
      <c r="X7329" s="28"/>
      <c r="Y7329" s="28"/>
      <c r="AA7329" s="77"/>
      <c r="AB7329" s="28"/>
      <c r="AC7329" s="28"/>
      <c r="AD7329" s="28"/>
      <c r="AE7329" s="28"/>
      <c r="AF7329" s="28"/>
      <c r="AG7329" s="28"/>
      <c r="AH7329" s="28"/>
      <c r="AI7329" s="28"/>
      <c r="AJ7329" s="28"/>
      <c r="AK7329" s="28"/>
      <c r="AL7329" s="28"/>
      <c r="AM7329" s="28"/>
      <c r="AN7329" s="28"/>
      <c r="AO7329" s="28"/>
      <c r="AP7329" s="28"/>
      <c r="AQ7329" s="28"/>
      <c r="AR7329" s="28"/>
      <c r="AS7329" s="28"/>
      <c r="AT7329" s="96"/>
      <c r="AU7329" s="28"/>
      <c r="AV7329" s="28"/>
      <c r="AW7329" s="28"/>
      <c r="AX7329" s="28"/>
      <c r="AY7329" s="28"/>
      <c r="AZ7329" s="28"/>
      <c r="BA7329" s="28"/>
      <c r="BB7329" s="28"/>
      <c r="BC7329" s="28"/>
      <c r="BD7329" s="28"/>
      <c r="BE7329" s="28"/>
    </row>
    <row r="7330" spans="3:57" ht="14.25" customHeight="1">
      <c r="C7330" s="46"/>
      <c r="D7330" s="28"/>
      <c r="E7330" s="28"/>
      <c r="F7330" s="28"/>
      <c r="G7330" s="28"/>
      <c r="H7330" s="28"/>
      <c r="I7330" s="28"/>
      <c r="J7330" s="28"/>
      <c r="K7330" s="28"/>
      <c r="L7330" s="28"/>
      <c r="M7330" s="28"/>
      <c r="N7330" s="28"/>
      <c r="O7330" s="28"/>
      <c r="P7330" s="60"/>
      <c r="Q7330" s="60"/>
      <c r="R7330" s="60"/>
      <c r="S7330" s="60"/>
      <c r="T7330" s="60"/>
      <c r="U7330" s="60"/>
      <c r="V7330" s="46"/>
      <c r="W7330" s="28"/>
      <c r="X7330" s="28"/>
      <c r="Y7330" s="28"/>
      <c r="AA7330" s="77"/>
      <c r="AB7330" s="28"/>
      <c r="AC7330" s="28"/>
      <c r="AD7330" s="28"/>
      <c r="AE7330" s="28"/>
      <c r="AF7330" s="28"/>
      <c r="AG7330" s="28"/>
      <c r="AH7330" s="28"/>
      <c r="AI7330" s="28"/>
      <c r="AJ7330" s="28"/>
      <c r="AK7330" s="28"/>
      <c r="AL7330" s="28"/>
      <c r="AM7330" s="28"/>
      <c r="AN7330" s="28"/>
      <c r="AO7330" s="28"/>
      <c r="AP7330" s="28"/>
      <c r="AQ7330" s="28"/>
      <c r="AR7330" s="28"/>
      <c r="AS7330" s="28"/>
      <c r="AT7330" s="96"/>
      <c r="AU7330" s="28"/>
      <c r="AV7330" s="28"/>
      <c r="AW7330" s="28"/>
      <c r="AX7330" s="28"/>
      <c r="AY7330" s="28"/>
      <c r="AZ7330" s="28"/>
      <c r="BA7330" s="28"/>
      <c r="BB7330" s="28"/>
      <c r="BC7330" s="28"/>
      <c r="BD7330" s="28"/>
      <c r="BE7330" s="28"/>
    </row>
    <row r="7331" spans="3:57" ht="14.25" customHeight="1">
      <c r="C7331" s="46"/>
      <c r="D7331" s="28"/>
      <c r="E7331" s="28"/>
      <c r="F7331" s="28"/>
      <c r="G7331" s="28"/>
      <c r="H7331" s="28"/>
      <c r="I7331" s="28"/>
      <c r="J7331" s="28"/>
      <c r="K7331" s="28"/>
      <c r="L7331" s="28"/>
      <c r="M7331" s="28"/>
      <c r="N7331" s="28"/>
      <c r="O7331" s="28"/>
      <c r="P7331" s="60"/>
      <c r="Q7331" s="60"/>
      <c r="R7331" s="60"/>
      <c r="S7331" s="60"/>
      <c r="T7331" s="60"/>
      <c r="U7331" s="60"/>
      <c r="V7331" s="46"/>
      <c r="W7331" s="28"/>
      <c r="X7331" s="28"/>
      <c r="Y7331" s="28"/>
      <c r="AA7331" s="77"/>
      <c r="AB7331" s="28"/>
      <c r="AC7331" s="28"/>
      <c r="AD7331" s="28"/>
      <c r="AE7331" s="28"/>
      <c r="AF7331" s="28"/>
      <c r="AG7331" s="28"/>
      <c r="AH7331" s="28"/>
      <c r="AI7331" s="28"/>
      <c r="AJ7331" s="28"/>
      <c r="AK7331" s="28"/>
      <c r="AL7331" s="28"/>
      <c r="AM7331" s="28"/>
      <c r="AN7331" s="28"/>
      <c r="AO7331" s="28"/>
      <c r="AP7331" s="28"/>
      <c r="AQ7331" s="28"/>
      <c r="AR7331" s="28"/>
      <c r="AS7331" s="28"/>
      <c r="AT7331" s="96"/>
      <c r="AU7331" s="28"/>
      <c r="AV7331" s="28"/>
      <c r="AW7331" s="28"/>
      <c r="AX7331" s="28"/>
      <c r="AY7331" s="28"/>
      <c r="AZ7331" s="28"/>
      <c r="BA7331" s="28"/>
      <c r="BB7331" s="28"/>
      <c r="BC7331" s="28"/>
      <c r="BD7331" s="28"/>
      <c r="BE7331" s="28"/>
    </row>
    <row r="7332" spans="3:57" ht="14.25" customHeight="1">
      <c r="C7332" s="46"/>
      <c r="D7332" s="28"/>
      <c r="E7332" s="28"/>
      <c r="F7332" s="28"/>
      <c r="G7332" s="28"/>
      <c r="H7332" s="28"/>
      <c r="I7332" s="28"/>
      <c r="J7332" s="28"/>
      <c r="K7332" s="28"/>
      <c r="L7332" s="28"/>
      <c r="M7332" s="28"/>
      <c r="N7332" s="28"/>
      <c r="O7332" s="28"/>
      <c r="P7332" s="60"/>
      <c r="Q7332" s="60"/>
      <c r="R7332" s="60"/>
      <c r="S7332" s="60"/>
      <c r="T7332" s="60"/>
      <c r="U7332" s="60"/>
      <c r="V7332" s="46"/>
      <c r="W7332" s="28"/>
      <c r="X7332" s="28"/>
      <c r="Y7332" s="28"/>
      <c r="AA7332" s="77"/>
      <c r="AB7332" s="28"/>
      <c r="AC7332" s="28"/>
      <c r="AD7332" s="28"/>
      <c r="AE7332" s="28"/>
      <c r="AF7332" s="28"/>
      <c r="AG7332" s="28"/>
      <c r="AH7332" s="28"/>
      <c r="AI7332" s="28"/>
      <c r="AJ7332" s="28"/>
      <c r="AK7332" s="28"/>
      <c r="AL7332" s="28"/>
      <c r="AM7332" s="28"/>
      <c r="AN7332" s="28"/>
      <c r="AO7332" s="28"/>
      <c r="AP7332" s="28"/>
      <c r="AQ7332" s="28"/>
      <c r="AR7332" s="28"/>
      <c r="AS7332" s="28"/>
      <c r="AT7332" s="96"/>
      <c r="AU7332" s="28"/>
      <c r="AV7332" s="28"/>
      <c r="AW7332" s="28"/>
      <c r="AX7332" s="28"/>
      <c r="AY7332" s="28"/>
      <c r="AZ7332" s="28"/>
      <c r="BA7332" s="28"/>
      <c r="BB7332" s="28"/>
      <c r="BC7332" s="28"/>
      <c r="BD7332" s="28"/>
      <c r="BE7332" s="28"/>
    </row>
    <row r="7333" spans="3:57" ht="14.25" customHeight="1">
      <c r="C7333" s="46"/>
      <c r="D7333" s="28"/>
      <c r="E7333" s="28"/>
      <c r="F7333" s="28"/>
      <c r="G7333" s="28"/>
      <c r="H7333" s="28"/>
      <c r="I7333" s="28"/>
      <c r="J7333" s="28"/>
      <c r="K7333" s="28"/>
      <c r="L7333" s="28"/>
      <c r="M7333" s="28"/>
      <c r="N7333" s="28"/>
      <c r="O7333" s="28"/>
      <c r="P7333" s="60"/>
      <c r="Q7333" s="60"/>
      <c r="R7333" s="60"/>
      <c r="S7333" s="60"/>
      <c r="T7333" s="60"/>
      <c r="U7333" s="60"/>
      <c r="V7333" s="46"/>
      <c r="W7333" s="28"/>
      <c r="X7333" s="28"/>
      <c r="Y7333" s="28"/>
      <c r="AA7333" s="77"/>
      <c r="AB7333" s="28"/>
      <c r="AC7333" s="28"/>
      <c r="AD7333" s="28"/>
      <c r="AE7333" s="28"/>
      <c r="AF7333" s="28"/>
      <c r="AG7333" s="28"/>
      <c r="AH7333" s="28"/>
      <c r="AI7333" s="28"/>
      <c r="AJ7333" s="28"/>
      <c r="AK7333" s="28"/>
      <c r="AL7333" s="28"/>
      <c r="AM7333" s="28"/>
      <c r="AN7333" s="28"/>
      <c r="AO7333" s="28"/>
      <c r="AP7333" s="28"/>
      <c r="AQ7333" s="28"/>
      <c r="AR7333" s="28"/>
      <c r="AS7333" s="28"/>
      <c r="AT7333" s="96"/>
      <c r="AU7333" s="28"/>
      <c r="AV7333" s="28"/>
      <c r="AW7333" s="28"/>
      <c r="AX7333" s="28"/>
      <c r="AY7333" s="28"/>
      <c r="AZ7333" s="28"/>
      <c r="BA7333" s="28"/>
      <c r="BB7333" s="28"/>
      <c r="BC7333" s="28"/>
      <c r="BD7333" s="28"/>
      <c r="BE7333" s="28"/>
    </row>
    <row r="7334" spans="3:57" ht="14.25" customHeight="1">
      <c r="C7334" s="46"/>
      <c r="D7334" s="28"/>
      <c r="E7334" s="28"/>
      <c r="F7334" s="28"/>
      <c r="G7334" s="28"/>
      <c r="H7334" s="28"/>
      <c r="I7334" s="28"/>
      <c r="J7334" s="28"/>
      <c r="K7334" s="28"/>
      <c r="L7334" s="28"/>
      <c r="M7334" s="28"/>
      <c r="N7334" s="28"/>
      <c r="O7334" s="28"/>
      <c r="P7334" s="60"/>
      <c r="Q7334" s="60"/>
      <c r="R7334" s="60"/>
      <c r="S7334" s="60"/>
      <c r="T7334" s="60"/>
      <c r="U7334" s="60"/>
      <c r="V7334" s="46"/>
      <c r="W7334" s="28"/>
      <c r="X7334" s="28"/>
      <c r="Y7334" s="28"/>
      <c r="AA7334" s="77"/>
      <c r="AB7334" s="28"/>
      <c r="AC7334" s="28"/>
      <c r="AD7334" s="28"/>
      <c r="AE7334" s="28"/>
      <c r="AF7334" s="28"/>
      <c r="AG7334" s="28"/>
      <c r="AH7334" s="28"/>
      <c r="AI7334" s="28"/>
      <c r="AJ7334" s="28"/>
      <c r="AK7334" s="28"/>
      <c r="AL7334" s="28"/>
      <c r="AM7334" s="28"/>
      <c r="AN7334" s="28"/>
      <c r="AO7334" s="28"/>
      <c r="AP7334" s="28"/>
      <c r="AQ7334" s="28"/>
      <c r="AR7334" s="28"/>
      <c r="AS7334" s="28"/>
      <c r="AT7334" s="96"/>
      <c r="AU7334" s="28"/>
      <c r="AV7334" s="28"/>
      <c r="AW7334" s="28"/>
      <c r="AX7334" s="28"/>
      <c r="AY7334" s="28"/>
      <c r="AZ7334" s="28"/>
      <c r="BA7334" s="28"/>
      <c r="BB7334" s="28"/>
      <c r="BC7334" s="28"/>
      <c r="BD7334" s="28"/>
      <c r="BE7334" s="28"/>
    </row>
    <row r="7335" spans="3:57" ht="14.25" customHeight="1">
      <c r="C7335" s="46"/>
      <c r="D7335" s="28"/>
      <c r="E7335" s="28"/>
      <c r="F7335" s="28"/>
      <c r="G7335" s="28"/>
      <c r="H7335" s="28"/>
      <c r="I7335" s="28"/>
      <c r="J7335" s="28"/>
      <c r="K7335" s="28"/>
      <c r="L7335" s="28"/>
      <c r="M7335" s="28"/>
      <c r="N7335" s="28"/>
      <c r="O7335" s="28"/>
      <c r="P7335" s="60"/>
      <c r="Q7335" s="60"/>
      <c r="R7335" s="60"/>
      <c r="S7335" s="60"/>
      <c r="T7335" s="60"/>
      <c r="U7335" s="60"/>
      <c r="V7335" s="46"/>
      <c r="W7335" s="28"/>
      <c r="X7335" s="28"/>
      <c r="Y7335" s="28"/>
      <c r="AA7335" s="77"/>
      <c r="AB7335" s="28"/>
      <c r="AC7335" s="28"/>
      <c r="AD7335" s="28"/>
      <c r="AE7335" s="28"/>
      <c r="AF7335" s="28"/>
      <c r="AG7335" s="28"/>
      <c r="AH7335" s="28"/>
      <c r="AI7335" s="28"/>
      <c r="AJ7335" s="28"/>
      <c r="AK7335" s="28"/>
      <c r="AL7335" s="28"/>
      <c r="AM7335" s="28"/>
      <c r="AN7335" s="28"/>
      <c r="AO7335" s="28"/>
      <c r="AP7335" s="28"/>
      <c r="AQ7335" s="28"/>
      <c r="AR7335" s="28"/>
      <c r="AS7335" s="28"/>
      <c r="AT7335" s="96"/>
      <c r="AU7335" s="28"/>
      <c r="AV7335" s="28"/>
      <c r="AW7335" s="28"/>
      <c r="AX7335" s="28"/>
      <c r="AY7335" s="28"/>
      <c r="AZ7335" s="28"/>
      <c r="BA7335" s="28"/>
      <c r="BB7335" s="28"/>
      <c r="BC7335" s="28"/>
      <c r="BD7335" s="28"/>
      <c r="BE7335" s="28"/>
    </row>
    <row r="7336" spans="3:57" ht="14.25" customHeight="1">
      <c r="C7336" s="46"/>
      <c r="D7336" s="28"/>
      <c r="E7336" s="28"/>
      <c r="F7336" s="28"/>
      <c r="G7336" s="28"/>
      <c r="H7336" s="28"/>
      <c r="I7336" s="28"/>
      <c r="J7336" s="28"/>
      <c r="K7336" s="28"/>
      <c r="L7336" s="28"/>
      <c r="M7336" s="28"/>
      <c r="N7336" s="28"/>
      <c r="O7336" s="28"/>
      <c r="P7336" s="60"/>
      <c r="Q7336" s="60"/>
      <c r="R7336" s="60"/>
      <c r="S7336" s="60"/>
      <c r="T7336" s="60"/>
      <c r="U7336" s="60"/>
      <c r="V7336" s="46"/>
      <c r="W7336" s="28"/>
      <c r="X7336" s="28"/>
      <c r="Y7336" s="28"/>
      <c r="AA7336" s="77"/>
      <c r="AB7336" s="28"/>
      <c r="AC7336" s="28"/>
      <c r="AD7336" s="28"/>
      <c r="AE7336" s="28"/>
      <c r="AF7336" s="28"/>
      <c r="AG7336" s="28"/>
      <c r="AH7336" s="28"/>
      <c r="AI7336" s="28"/>
      <c r="AJ7336" s="28"/>
      <c r="AK7336" s="28"/>
      <c r="AL7336" s="28"/>
      <c r="AM7336" s="28"/>
      <c r="AN7336" s="28"/>
      <c r="AO7336" s="28"/>
      <c r="AP7336" s="28"/>
      <c r="AQ7336" s="28"/>
      <c r="AR7336" s="28"/>
      <c r="AS7336" s="28"/>
      <c r="AT7336" s="96"/>
      <c r="AU7336" s="28"/>
      <c r="AV7336" s="28"/>
      <c r="AW7336" s="28"/>
      <c r="AX7336" s="28"/>
      <c r="AY7336" s="28"/>
      <c r="AZ7336" s="28"/>
      <c r="BA7336" s="28"/>
      <c r="BB7336" s="28"/>
      <c r="BC7336" s="28"/>
      <c r="BD7336" s="28"/>
      <c r="BE7336" s="28"/>
    </row>
    <row r="7337" spans="3:57" ht="14.25" customHeight="1">
      <c r="C7337" s="46"/>
      <c r="D7337" s="28"/>
      <c r="E7337" s="28"/>
      <c r="F7337" s="28"/>
      <c r="G7337" s="28"/>
      <c r="H7337" s="28"/>
      <c r="I7337" s="28"/>
      <c r="J7337" s="28"/>
      <c r="K7337" s="28"/>
      <c r="L7337" s="28"/>
      <c r="M7337" s="28"/>
      <c r="N7337" s="28"/>
      <c r="O7337" s="28"/>
      <c r="P7337" s="60"/>
      <c r="Q7337" s="60"/>
      <c r="R7337" s="60"/>
      <c r="S7337" s="60"/>
      <c r="T7337" s="60"/>
      <c r="U7337" s="60"/>
      <c r="V7337" s="46"/>
      <c r="W7337" s="28"/>
      <c r="X7337" s="28"/>
      <c r="Y7337" s="28"/>
      <c r="AA7337" s="77"/>
      <c r="AB7337" s="28"/>
      <c r="AC7337" s="28"/>
      <c r="AD7337" s="28"/>
      <c r="AE7337" s="28"/>
      <c r="AF7337" s="28"/>
      <c r="AG7337" s="28"/>
      <c r="AH7337" s="28"/>
      <c r="AI7337" s="28"/>
      <c r="AJ7337" s="28"/>
      <c r="AK7337" s="28"/>
      <c r="AL7337" s="28"/>
      <c r="AM7337" s="28"/>
      <c r="AN7337" s="28"/>
      <c r="AO7337" s="28"/>
      <c r="AP7337" s="28"/>
      <c r="AQ7337" s="28"/>
      <c r="AR7337" s="28"/>
      <c r="AS7337" s="28"/>
      <c r="AT7337" s="96"/>
      <c r="AU7337" s="28"/>
      <c r="AV7337" s="28"/>
      <c r="AW7337" s="28"/>
      <c r="AX7337" s="28"/>
      <c r="AY7337" s="28"/>
      <c r="AZ7337" s="28"/>
      <c r="BA7337" s="28"/>
      <c r="BB7337" s="28"/>
      <c r="BC7337" s="28"/>
      <c r="BD7337" s="28"/>
      <c r="BE7337" s="28"/>
    </row>
    <row r="7338" spans="3:57" ht="14.25" customHeight="1">
      <c r="C7338" s="46"/>
      <c r="D7338" s="28"/>
      <c r="E7338" s="28"/>
      <c r="F7338" s="28"/>
      <c r="G7338" s="28"/>
      <c r="H7338" s="28"/>
      <c r="I7338" s="28"/>
      <c r="J7338" s="28"/>
      <c r="K7338" s="28"/>
      <c r="L7338" s="28"/>
      <c r="M7338" s="28"/>
      <c r="N7338" s="28"/>
      <c r="O7338" s="28"/>
      <c r="P7338" s="60"/>
      <c r="Q7338" s="60"/>
      <c r="R7338" s="60"/>
      <c r="S7338" s="60"/>
      <c r="T7338" s="60"/>
      <c r="U7338" s="60"/>
      <c r="V7338" s="46"/>
      <c r="W7338" s="28"/>
      <c r="X7338" s="28"/>
      <c r="Y7338" s="28"/>
      <c r="AA7338" s="77"/>
      <c r="AB7338" s="28"/>
      <c r="AC7338" s="28"/>
      <c r="AD7338" s="28"/>
      <c r="AE7338" s="28"/>
      <c r="AF7338" s="28"/>
      <c r="AG7338" s="28"/>
      <c r="AH7338" s="28"/>
      <c r="AI7338" s="28"/>
      <c r="AJ7338" s="28"/>
      <c r="AK7338" s="28"/>
      <c r="AL7338" s="28"/>
      <c r="AM7338" s="28"/>
      <c r="AN7338" s="28"/>
      <c r="AO7338" s="28"/>
      <c r="AP7338" s="28"/>
      <c r="AQ7338" s="28"/>
      <c r="AR7338" s="28"/>
      <c r="AS7338" s="28"/>
      <c r="AT7338" s="96"/>
      <c r="AU7338" s="28"/>
      <c r="AV7338" s="28"/>
      <c r="AW7338" s="28"/>
      <c r="AX7338" s="28"/>
      <c r="AY7338" s="28"/>
      <c r="AZ7338" s="28"/>
      <c r="BA7338" s="28"/>
      <c r="BB7338" s="28"/>
      <c r="BC7338" s="28"/>
      <c r="BD7338" s="28"/>
      <c r="BE7338" s="28"/>
    </row>
    <row r="7339" spans="3:57" ht="14.25" customHeight="1">
      <c r="C7339" s="46"/>
      <c r="D7339" s="28"/>
      <c r="E7339" s="28"/>
      <c r="F7339" s="28"/>
      <c r="G7339" s="28"/>
      <c r="H7339" s="28"/>
      <c r="I7339" s="28"/>
      <c r="J7339" s="28"/>
      <c r="K7339" s="28"/>
      <c r="L7339" s="28"/>
      <c r="M7339" s="28"/>
      <c r="N7339" s="28"/>
      <c r="O7339" s="28"/>
      <c r="P7339" s="60"/>
      <c r="Q7339" s="60"/>
      <c r="R7339" s="60"/>
      <c r="S7339" s="60"/>
      <c r="T7339" s="60"/>
      <c r="U7339" s="60"/>
      <c r="V7339" s="46"/>
      <c r="W7339" s="28"/>
      <c r="X7339" s="28"/>
      <c r="Y7339" s="28"/>
      <c r="AA7339" s="77"/>
      <c r="AB7339" s="28"/>
      <c r="AC7339" s="28"/>
      <c r="AD7339" s="28"/>
      <c r="AE7339" s="28"/>
      <c r="AF7339" s="28"/>
      <c r="AG7339" s="28"/>
      <c r="AH7339" s="28"/>
      <c r="AI7339" s="28"/>
      <c r="AJ7339" s="28"/>
      <c r="AK7339" s="28"/>
      <c r="AL7339" s="28"/>
      <c r="AM7339" s="28"/>
      <c r="AN7339" s="28"/>
      <c r="AO7339" s="28"/>
      <c r="AP7339" s="28"/>
      <c r="AQ7339" s="28"/>
      <c r="AR7339" s="28"/>
      <c r="AS7339" s="28"/>
      <c r="AT7339" s="96"/>
      <c r="AU7339" s="28"/>
      <c r="AV7339" s="28"/>
      <c r="AW7339" s="28"/>
      <c r="AX7339" s="28"/>
      <c r="AY7339" s="28"/>
      <c r="AZ7339" s="28"/>
      <c r="BA7339" s="28"/>
      <c r="BB7339" s="28"/>
      <c r="BC7339" s="28"/>
      <c r="BD7339" s="28"/>
      <c r="BE7339" s="28"/>
    </row>
    <row r="7340" spans="3:57" ht="14.25" customHeight="1">
      <c r="C7340" s="46"/>
      <c r="D7340" s="28"/>
      <c r="E7340" s="28"/>
      <c r="F7340" s="28"/>
      <c r="G7340" s="28"/>
      <c r="H7340" s="28"/>
      <c r="I7340" s="28"/>
      <c r="J7340" s="28"/>
      <c r="K7340" s="28"/>
      <c r="L7340" s="28"/>
      <c r="M7340" s="28"/>
      <c r="N7340" s="28"/>
      <c r="O7340" s="28"/>
      <c r="P7340" s="60"/>
      <c r="Q7340" s="60"/>
      <c r="R7340" s="60"/>
      <c r="S7340" s="60"/>
      <c r="T7340" s="60"/>
      <c r="U7340" s="60"/>
      <c r="V7340" s="46"/>
      <c r="W7340" s="28"/>
      <c r="X7340" s="28"/>
      <c r="Y7340" s="28"/>
      <c r="AA7340" s="77"/>
      <c r="AB7340" s="28"/>
      <c r="AC7340" s="28"/>
      <c r="AD7340" s="28"/>
      <c r="AE7340" s="28"/>
      <c r="AF7340" s="28"/>
      <c r="AG7340" s="28"/>
      <c r="AH7340" s="28"/>
      <c r="AI7340" s="28"/>
      <c r="AJ7340" s="28"/>
      <c r="AK7340" s="28"/>
      <c r="AL7340" s="28"/>
      <c r="AM7340" s="28"/>
      <c r="AN7340" s="28"/>
      <c r="AO7340" s="28"/>
      <c r="AP7340" s="28"/>
      <c r="AQ7340" s="28"/>
      <c r="AR7340" s="28"/>
      <c r="AS7340" s="28"/>
      <c r="AT7340" s="96"/>
      <c r="AU7340" s="28"/>
      <c r="AV7340" s="28"/>
      <c r="AW7340" s="28"/>
      <c r="AX7340" s="28"/>
      <c r="AY7340" s="28"/>
      <c r="AZ7340" s="28"/>
      <c r="BA7340" s="28"/>
      <c r="BB7340" s="28"/>
      <c r="BC7340" s="28"/>
      <c r="BD7340" s="28"/>
      <c r="BE7340" s="28"/>
    </row>
    <row r="7341" spans="3:57" ht="14.25" customHeight="1">
      <c r="C7341" s="46"/>
      <c r="D7341" s="28"/>
      <c r="E7341" s="28"/>
      <c r="F7341" s="28"/>
      <c r="G7341" s="28"/>
      <c r="H7341" s="28"/>
      <c r="I7341" s="28"/>
      <c r="J7341" s="28"/>
      <c r="K7341" s="28"/>
      <c r="L7341" s="28"/>
      <c r="M7341" s="28"/>
      <c r="N7341" s="28"/>
      <c r="O7341" s="28"/>
      <c r="P7341" s="60"/>
      <c r="Q7341" s="60"/>
      <c r="R7341" s="60"/>
      <c r="S7341" s="60"/>
      <c r="T7341" s="60"/>
      <c r="U7341" s="60"/>
      <c r="V7341" s="46"/>
      <c r="W7341" s="28"/>
      <c r="X7341" s="28"/>
      <c r="Y7341" s="28"/>
      <c r="AA7341" s="77"/>
      <c r="AB7341" s="28"/>
      <c r="AC7341" s="28"/>
      <c r="AD7341" s="28"/>
      <c r="AE7341" s="28"/>
      <c r="AF7341" s="28"/>
      <c r="AG7341" s="28"/>
      <c r="AH7341" s="28"/>
      <c r="AI7341" s="28"/>
      <c r="AJ7341" s="28"/>
      <c r="AK7341" s="28"/>
      <c r="AL7341" s="28"/>
      <c r="AM7341" s="28"/>
      <c r="AN7341" s="28"/>
      <c r="AO7341" s="28"/>
      <c r="AP7341" s="28"/>
      <c r="AQ7341" s="28"/>
      <c r="AR7341" s="28"/>
      <c r="AS7341" s="28"/>
      <c r="AT7341" s="96"/>
      <c r="AU7341" s="28"/>
      <c r="AV7341" s="28"/>
      <c r="AW7341" s="28"/>
      <c r="AX7341" s="28"/>
      <c r="AY7341" s="28"/>
      <c r="AZ7341" s="28"/>
      <c r="BA7341" s="28"/>
      <c r="BB7341" s="28"/>
      <c r="BC7341" s="28"/>
      <c r="BD7341" s="28"/>
      <c r="BE7341" s="28"/>
    </row>
    <row r="7342" spans="3:57" ht="14.25" customHeight="1">
      <c r="C7342" s="46"/>
      <c r="D7342" s="28"/>
      <c r="E7342" s="28"/>
      <c r="F7342" s="28"/>
      <c r="G7342" s="28"/>
      <c r="H7342" s="28"/>
      <c r="I7342" s="28"/>
      <c r="J7342" s="28"/>
      <c r="K7342" s="28"/>
      <c r="L7342" s="28"/>
      <c r="M7342" s="28"/>
      <c r="N7342" s="28"/>
      <c r="O7342" s="28"/>
      <c r="P7342" s="60"/>
      <c r="Q7342" s="60"/>
      <c r="R7342" s="60"/>
      <c r="S7342" s="60"/>
      <c r="T7342" s="60"/>
      <c r="U7342" s="60"/>
      <c r="V7342" s="46"/>
      <c r="W7342" s="28"/>
      <c r="X7342" s="28"/>
      <c r="Y7342" s="28"/>
      <c r="AA7342" s="77"/>
      <c r="AB7342" s="28"/>
      <c r="AC7342" s="28"/>
      <c r="AD7342" s="28"/>
      <c r="AE7342" s="28"/>
      <c r="AF7342" s="28"/>
      <c r="AG7342" s="28"/>
      <c r="AH7342" s="28"/>
      <c r="AI7342" s="28"/>
      <c r="AJ7342" s="28"/>
      <c r="AK7342" s="28"/>
      <c r="AL7342" s="28"/>
      <c r="AM7342" s="28"/>
      <c r="AN7342" s="28"/>
      <c r="AO7342" s="28"/>
      <c r="AP7342" s="28"/>
      <c r="AQ7342" s="28"/>
      <c r="AR7342" s="28"/>
      <c r="AS7342" s="28"/>
      <c r="AT7342" s="96"/>
      <c r="AU7342" s="28"/>
      <c r="AV7342" s="28"/>
      <c r="AW7342" s="28"/>
      <c r="AX7342" s="28"/>
      <c r="AY7342" s="28"/>
      <c r="AZ7342" s="28"/>
      <c r="BA7342" s="28"/>
      <c r="BB7342" s="28"/>
      <c r="BC7342" s="28"/>
      <c r="BD7342" s="28"/>
      <c r="BE7342" s="28"/>
    </row>
    <row r="7343" spans="3:57" ht="14.25" customHeight="1">
      <c r="C7343" s="46"/>
      <c r="D7343" s="28"/>
      <c r="E7343" s="28"/>
      <c r="F7343" s="28"/>
      <c r="G7343" s="28"/>
      <c r="H7343" s="28"/>
      <c r="I7343" s="28"/>
      <c r="J7343" s="28"/>
      <c r="K7343" s="28"/>
      <c r="L7343" s="28"/>
      <c r="M7343" s="28"/>
      <c r="N7343" s="28"/>
      <c r="O7343" s="28"/>
      <c r="P7343" s="60"/>
      <c r="Q7343" s="60"/>
      <c r="R7343" s="60"/>
      <c r="S7343" s="60"/>
      <c r="T7343" s="60"/>
      <c r="U7343" s="60"/>
      <c r="V7343" s="46"/>
      <c r="W7343" s="28"/>
      <c r="X7343" s="28"/>
      <c r="Y7343" s="28"/>
      <c r="AA7343" s="77"/>
      <c r="AB7343" s="28"/>
      <c r="AC7343" s="28"/>
      <c r="AD7343" s="28"/>
      <c r="AE7343" s="28"/>
      <c r="AF7343" s="28"/>
      <c r="AG7343" s="28"/>
      <c r="AH7343" s="28"/>
      <c r="AI7343" s="28"/>
      <c r="AJ7343" s="28"/>
      <c r="AK7343" s="28"/>
      <c r="AL7343" s="28"/>
      <c r="AM7343" s="28"/>
      <c r="AN7343" s="28"/>
      <c r="AO7343" s="28"/>
      <c r="AP7343" s="28"/>
      <c r="AQ7343" s="28"/>
      <c r="AR7343" s="28"/>
      <c r="AS7343" s="28"/>
      <c r="AT7343" s="96"/>
      <c r="AU7343" s="28"/>
      <c r="AV7343" s="28"/>
      <c r="AW7343" s="28"/>
      <c r="AX7343" s="28"/>
      <c r="AY7343" s="28"/>
      <c r="AZ7343" s="28"/>
      <c r="BA7343" s="28"/>
      <c r="BB7343" s="28"/>
      <c r="BC7343" s="28"/>
      <c r="BD7343" s="28"/>
      <c r="BE7343" s="28"/>
    </row>
    <row r="7344" spans="3:57" ht="14.25" customHeight="1">
      <c r="C7344" s="46"/>
      <c r="D7344" s="28"/>
      <c r="E7344" s="28"/>
      <c r="F7344" s="28"/>
      <c r="G7344" s="28"/>
      <c r="H7344" s="28"/>
      <c r="I7344" s="28"/>
      <c r="J7344" s="28"/>
      <c r="K7344" s="28"/>
      <c r="L7344" s="28"/>
      <c r="M7344" s="28"/>
      <c r="N7344" s="28"/>
      <c r="O7344" s="28"/>
      <c r="P7344" s="60"/>
      <c r="Q7344" s="60"/>
      <c r="R7344" s="60"/>
      <c r="S7344" s="60"/>
      <c r="T7344" s="60"/>
      <c r="U7344" s="60"/>
      <c r="V7344" s="46"/>
      <c r="W7344" s="28"/>
      <c r="X7344" s="28"/>
      <c r="Y7344" s="28"/>
      <c r="AA7344" s="77"/>
      <c r="AB7344" s="28"/>
      <c r="AC7344" s="28"/>
      <c r="AD7344" s="28"/>
      <c r="AE7344" s="28"/>
      <c r="AF7344" s="28"/>
      <c r="AG7344" s="28"/>
      <c r="AH7344" s="28"/>
      <c r="AI7344" s="28"/>
      <c r="AJ7344" s="28"/>
      <c r="AK7344" s="28"/>
      <c r="AL7344" s="28"/>
      <c r="AM7344" s="28"/>
      <c r="AN7344" s="28"/>
      <c r="AO7344" s="28"/>
      <c r="AP7344" s="28"/>
      <c r="AQ7344" s="28"/>
      <c r="AR7344" s="28"/>
      <c r="AS7344" s="28"/>
      <c r="AT7344" s="96"/>
      <c r="AU7344" s="28"/>
      <c r="AV7344" s="28"/>
      <c r="AW7344" s="28"/>
      <c r="AX7344" s="28"/>
      <c r="AY7344" s="28"/>
      <c r="AZ7344" s="28"/>
      <c r="BA7344" s="28"/>
      <c r="BB7344" s="28"/>
      <c r="BC7344" s="28"/>
      <c r="BD7344" s="28"/>
      <c r="BE7344" s="28"/>
    </row>
    <row r="7345" spans="3:57" ht="14.25" customHeight="1">
      <c r="C7345" s="46"/>
      <c r="D7345" s="28"/>
      <c r="E7345" s="28"/>
      <c r="F7345" s="28"/>
      <c r="G7345" s="28"/>
      <c r="H7345" s="28"/>
      <c r="I7345" s="28"/>
      <c r="J7345" s="28"/>
      <c r="K7345" s="28"/>
      <c r="L7345" s="28"/>
      <c r="M7345" s="28"/>
      <c r="N7345" s="28"/>
      <c r="O7345" s="28"/>
      <c r="P7345" s="60"/>
      <c r="Q7345" s="60"/>
      <c r="R7345" s="60"/>
      <c r="S7345" s="60"/>
      <c r="T7345" s="60"/>
      <c r="U7345" s="60"/>
      <c r="V7345" s="46"/>
      <c r="W7345" s="28"/>
      <c r="X7345" s="28"/>
      <c r="Y7345" s="28"/>
      <c r="AA7345" s="77"/>
      <c r="AB7345" s="28"/>
      <c r="AC7345" s="28"/>
      <c r="AD7345" s="28"/>
      <c r="AE7345" s="28"/>
      <c r="AF7345" s="28"/>
      <c r="AG7345" s="28"/>
      <c r="AH7345" s="28"/>
      <c r="AI7345" s="28"/>
      <c r="AJ7345" s="28"/>
      <c r="AK7345" s="28"/>
      <c r="AL7345" s="28"/>
      <c r="AM7345" s="28"/>
      <c r="AN7345" s="28"/>
      <c r="AO7345" s="28"/>
      <c r="AP7345" s="28"/>
      <c r="AQ7345" s="28"/>
      <c r="AR7345" s="28"/>
      <c r="AS7345" s="28"/>
      <c r="AT7345" s="96"/>
      <c r="AU7345" s="28"/>
      <c r="AV7345" s="28"/>
      <c r="AW7345" s="28"/>
      <c r="AX7345" s="28"/>
      <c r="AY7345" s="28"/>
      <c r="AZ7345" s="28"/>
      <c r="BA7345" s="28"/>
      <c r="BB7345" s="28"/>
      <c r="BC7345" s="28"/>
      <c r="BD7345" s="28"/>
      <c r="BE7345" s="28"/>
    </row>
    <row r="7346" spans="3:57" ht="14.25" customHeight="1">
      <c r="C7346" s="46"/>
      <c r="D7346" s="28"/>
      <c r="E7346" s="28"/>
      <c r="F7346" s="28"/>
      <c r="G7346" s="28"/>
      <c r="H7346" s="28"/>
      <c r="I7346" s="28"/>
      <c r="J7346" s="28"/>
      <c r="K7346" s="28"/>
      <c r="L7346" s="28"/>
      <c r="M7346" s="28"/>
      <c r="N7346" s="28"/>
      <c r="O7346" s="28"/>
      <c r="P7346" s="60"/>
      <c r="Q7346" s="60"/>
      <c r="R7346" s="60"/>
      <c r="S7346" s="60"/>
      <c r="T7346" s="60"/>
      <c r="U7346" s="60"/>
      <c r="V7346" s="46"/>
      <c r="W7346" s="28"/>
      <c r="X7346" s="28"/>
      <c r="Y7346" s="28"/>
      <c r="AA7346" s="77"/>
      <c r="AB7346" s="28"/>
      <c r="AC7346" s="28"/>
      <c r="AD7346" s="28"/>
      <c r="AE7346" s="28"/>
      <c r="AF7346" s="28"/>
      <c r="AG7346" s="28"/>
      <c r="AH7346" s="28"/>
      <c r="AI7346" s="28"/>
      <c r="AJ7346" s="28"/>
      <c r="AK7346" s="28"/>
      <c r="AL7346" s="28"/>
      <c r="AM7346" s="28"/>
      <c r="AN7346" s="28"/>
      <c r="AO7346" s="28"/>
      <c r="AP7346" s="28"/>
      <c r="AQ7346" s="28"/>
      <c r="AR7346" s="28"/>
      <c r="AS7346" s="28"/>
      <c r="AT7346" s="96"/>
      <c r="AU7346" s="28"/>
      <c r="AV7346" s="28"/>
      <c r="AW7346" s="28"/>
      <c r="AX7346" s="28"/>
      <c r="AY7346" s="28"/>
      <c r="AZ7346" s="28"/>
      <c r="BA7346" s="28"/>
      <c r="BB7346" s="28"/>
      <c r="BC7346" s="28"/>
      <c r="BD7346" s="28"/>
      <c r="BE7346" s="28"/>
    </row>
    <row r="7347" spans="3:57" ht="14.25" customHeight="1">
      <c r="C7347" s="46"/>
      <c r="D7347" s="28"/>
      <c r="E7347" s="28"/>
      <c r="F7347" s="28"/>
      <c r="G7347" s="28"/>
      <c r="H7347" s="28"/>
      <c r="I7347" s="28"/>
      <c r="J7347" s="28"/>
      <c r="K7347" s="28"/>
      <c r="L7347" s="28"/>
      <c r="M7347" s="28"/>
      <c r="N7347" s="28"/>
      <c r="O7347" s="28"/>
      <c r="P7347" s="60"/>
      <c r="Q7347" s="60"/>
      <c r="R7347" s="60"/>
      <c r="S7347" s="60"/>
      <c r="T7347" s="60"/>
      <c r="U7347" s="60"/>
      <c r="V7347" s="46"/>
      <c r="W7347" s="28"/>
      <c r="X7347" s="28"/>
      <c r="Y7347" s="28"/>
      <c r="AA7347" s="77"/>
      <c r="AB7347" s="28"/>
      <c r="AC7347" s="28"/>
      <c r="AD7347" s="28"/>
      <c r="AE7347" s="28"/>
      <c r="AF7347" s="28"/>
      <c r="AG7347" s="28"/>
      <c r="AH7347" s="28"/>
      <c r="AI7347" s="28"/>
      <c r="AJ7347" s="28"/>
      <c r="AK7347" s="28"/>
      <c r="AL7347" s="28"/>
      <c r="AM7347" s="28"/>
      <c r="AN7347" s="28"/>
      <c r="AO7347" s="28"/>
      <c r="AP7347" s="28"/>
      <c r="AQ7347" s="28"/>
      <c r="AR7347" s="28"/>
      <c r="AS7347" s="28"/>
      <c r="AT7347" s="96"/>
      <c r="AU7347" s="28"/>
      <c r="AV7347" s="28"/>
      <c r="AW7347" s="28"/>
      <c r="AX7347" s="28"/>
      <c r="AY7347" s="28"/>
      <c r="AZ7347" s="28"/>
      <c r="BA7347" s="28"/>
      <c r="BB7347" s="28"/>
      <c r="BC7347" s="28"/>
      <c r="BD7347" s="28"/>
      <c r="BE7347" s="28"/>
    </row>
    <row r="7348" spans="3:57" ht="14.25" customHeight="1">
      <c r="C7348" s="46"/>
      <c r="D7348" s="28"/>
      <c r="E7348" s="28"/>
      <c r="F7348" s="28"/>
      <c r="G7348" s="28"/>
      <c r="H7348" s="28"/>
      <c r="I7348" s="28"/>
      <c r="J7348" s="28"/>
      <c r="K7348" s="28"/>
      <c r="L7348" s="28"/>
      <c r="M7348" s="28"/>
      <c r="N7348" s="28"/>
      <c r="O7348" s="28"/>
      <c r="P7348" s="60"/>
      <c r="Q7348" s="60"/>
      <c r="R7348" s="60"/>
      <c r="S7348" s="60"/>
      <c r="T7348" s="60"/>
      <c r="U7348" s="60"/>
      <c r="V7348" s="46"/>
      <c r="W7348" s="28"/>
      <c r="X7348" s="28"/>
      <c r="Y7348" s="28"/>
      <c r="AA7348" s="77"/>
      <c r="AB7348" s="28"/>
      <c r="AC7348" s="28"/>
      <c r="AD7348" s="28"/>
      <c r="AE7348" s="28"/>
      <c r="AF7348" s="28"/>
      <c r="AG7348" s="28"/>
      <c r="AH7348" s="28"/>
      <c r="AI7348" s="28"/>
      <c r="AJ7348" s="28"/>
      <c r="AK7348" s="28"/>
      <c r="AL7348" s="28"/>
      <c r="AM7348" s="28"/>
      <c r="AN7348" s="28"/>
      <c r="AO7348" s="28"/>
      <c r="AP7348" s="28"/>
      <c r="AQ7348" s="28"/>
      <c r="AR7348" s="28"/>
      <c r="AS7348" s="28"/>
      <c r="AT7348" s="96"/>
      <c r="AU7348" s="28"/>
      <c r="AV7348" s="28"/>
      <c r="AW7348" s="28"/>
      <c r="AX7348" s="28"/>
      <c r="AY7348" s="28"/>
      <c r="AZ7348" s="28"/>
      <c r="BA7348" s="28"/>
      <c r="BB7348" s="28"/>
      <c r="BC7348" s="28"/>
      <c r="BD7348" s="28"/>
      <c r="BE7348" s="28"/>
    </row>
    <row r="7349" spans="3:57" ht="14.25" customHeight="1">
      <c r="C7349" s="46"/>
      <c r="D7349" s="28"/>
      <c r="E7349" s="28"/>
      <c r="F7349" s="28"/>
      <c r="G7349" s="28"/>
      <c r="H7349" s="28"/>
      <c r="I7349" s="28"/>
      <c r="J7349" s="28"/>
      <c r="K7349" s="28"/>
      <c r="L7349" s="28"/>
      <c r="M7349" s="28"/>
      <c r="N7349" s="28"/>
      <c r="O7349" s="28"/>
      <c r="P7349" s="60"/>
      <c r="Q7349" s="60"/>
      <c r="R7349" s="60"/>
      <c r="S7349" s="60"/>
      <c r="T7349" s="60"/>
      <c r="U7349" s="60"/>
      <c r="V7349" s="46"/>
      <c r="W7349" s="28"/>
      <c r="X7349" s="28"/>
      <c r="Y7349" s="28"/>
      <c r="AA7349" s="77"/>
      <c r="AB7349" s="28"/>
      <c r="AC7349" s="28"/>
      <c r="AD7349" s="28"/>
      <c r="AE7349" s="28"/>
      <c r="AF7349" s="28"/>
      <c r="AG7349" s="28"/>
      <c r="AH7349" s="28"/>
      <c r="AI7349" s="28"/>
      <c r="AJ7349" s="28"/>
      <c r="AK7349" s="28"/>
      <c r="AL7349" s="28"/>
      <c r="AM7349" s="28"/>
      <c r="AN7349" s="28"/>
      <c r="AO7349" s="28"/>
      <c r="AP7349" s="28"/>
      <c r="AQ7349" s="28"/>
      <c r="AR7349" s="28"/>
      <c r="AS7349" s="28"/>
      <c r="AT7349" s="96"/>
      <c r="AU7349" s="28"/>
      <c r="AV7349" s="28"/>
      <c r="AW7349" s="28"/>
      <c r="AX7349" s="28"/>
      <c r="AY7349" s="28"/>
      <c r="AZ7349" s="28"/>
      <c r="BA7349" s="28"/>
      <c r="BB7349" s="28"/>
      <c r="BC7349" s="28"/>
      <c r="BD7349" s="28"/>
      <c r="BE7349" s="28"/>
    </row>
    <row r="7350" spans="3:57" ht="14.25" customHeight="1">
      <c r="C7350" s="46"/>
      <c r="D7350" s="28"/>
      <c r="E7350" s="28"/>
      <c r="F7350" s="28"/>
      <c r="G7350" s="28"/>
      <c r="H7350" s="28"/>
      <c r="I7350" s="28"/>
      <c r="J7350" s="28"/>
      <c r="K7350" s="28"/>
      <c r="L7350" s="28"/>
      <c r="M7350" s="28"/>
      <c r="N7350" s="28"/>
      <c r="O7350" s="28"/>
      <c r="P7350" s="60"/>
      <c r="Q7350" s="60"/>
      <c r="R7350" s="60"/>
      <c r="S7350" s="60"/>
      <c r="T7350" s="60"/>
      <c r="U7350" s="60"/>
      <c r="V7350" s="46"/>
      <c r="W7350" s="28"/>
      <c r="X7350" s="28"/>
      <c r="Y7350" s="28"/>
      <c r="AA7350" s="77"/>
      <c r="AB7350" s="28"/>
      <c r="AC7350" s="28"/>
      <c r="AD7350" s="28"/>
      <c r="AE7350" s="28"/>
      <c r="AF7350" s="28"/>
      <c r="AG7350" s="28"/>
      <c r="AH7350" s="28"/>
      <c r="AI7350" s="28"/>
      <c r="AJ7350" s="28"/>
      <c r="AK7350" s="28"/>
      <c r="AL7350" s="28"/>
      <c r="AM7350" s="28"/>
      <c r="AN7350" s="28"/>
      <c r="AO7350" s="28"/>
      <c r="AP7350" s="28"/>
      <c r="AQ7350" s="28"/>
      <c r="AR7350" s="28"/>
      <c r="AS7350" s="28"/>
      <c r="AT7350" s="96"/>
      <c r="AU7350" s="28"/>
      <c r="AV7350" s="28"/>
      <c r="AW7350" s="28"/>
      <c r="AX7350" s="28"/>
      <c r="AY7350" s="28"/>
      <c r="AZ7350" s="28"/>
      <c r="BA7350" s="28"/>
      <c r="BB7350" s="28"/>
      <c r="BC7350" s="28"/>
      <c r="BD7350" s="28"/>
      <c r="BE7350" s="28"/>
    </row>
    <row r="7351" spans="3:57" ht="14.25" customHeight="1">
      <c r="C7351" s="46"/>
      <c r="D7351" s="28"/>
      <c r="E7351" s="28"/>
      <c r="F7351" s="28"/>
      <c r="G7351" s="28"/>
      <c r="H7351" s="28"/>
      <c r="I7351" s="28"/>
      <c r="J7351" s="28"/>
      <c r="K7351" s="28"/>
      <c r="L7351" s="28"/>
      <c r="M7351" s="28"/>
      <c r="N7351" s="28"/>
      <c r="O7351" s="28"/>
      <c r="P7351" s="60"/>
      <c r="Q7351" s="60"/>
      <c r="R7351" s="60"/>
      <c r="S7351" s="60"/>
      <c r="T7351" s="60"/>
      <c r="U7351" s="60"/>
      <c r="V7351" s="46"/>
      <c r="W7351" s="28"/>
      <c r="X7351" s="28"/>
      <c r="Y7351" s="28"/>
      <c r="AA7351" s="77"/>
      <c r="AB7351" s="28"/>
      <c r="AC7351" s="28"/>
      <c r="AD7351" s="28"/>
      <c r="AE7351" s="28"/>
      <c r="AF7351" s="28"/>
      <c r="AG7351" s="28"/>
      <c r="AH7351" s="28"/>
      <c r="AI7351" s="28"/>
      <c r="AJ7351" s="28"/>
      <c r="AK7351" s="28"/>
      <c r="AL7351" s="28"/>
      <c r="AM7351" s="28"/>
      <c r="AN7351" s="28"/>
      <c r="AO7351" s="28"/>
      <c r="AP7351" s="28"/>
      <c r="AQ7351" s="28"/>
      <c r="AR7351" s="28"/>
      <c r="AS7351" s="28"/>
      <c r="AT7351" s="96"/>
      <c r="AU7351" s="28"/>
      <c r="AV7351" s="28"/>
      <c r="AW7351" s="28"/>
      <c r="AX7351" s="28"/>
      <c r="AY7351" s="28"/>
      <c r="AZ7351" s="28"/>
      <c r="BA7351" s="28"/>
      <c r="BB7351" s="28"/>
      <c r="BC7351" s="28"/>
      <c r="BD7351" s="28"/>
      <c r="BE7351" s="28"/>
    </row>
    <row r="7352" spans="3:57" ht="14.25" customHeight="1">
      <c r="C7352" s="46"/>
      <c r="D7352" s="28"/>
      <c r="E7352" s="28"/>
      <c r="F7352" s="28"/>
      <c r="G7352" s="28"/>
      <c r="H7352" s="28"/>
      <c r="I7352" s="28"/>
      <c r="J7352" s="28"/>
      <c r="K7352" s="28"/>
      <c r="L7352" s="28"/>
      <c r="M7352" s="28"/>
      <c r="N7352" s="28"/>
      <c r="O7352" s="28"/>
      <c r="P7352" s="60"/>
      <c r="Q7352" s="60"/>
      <c r="R7352" s="60"/>
      <c r="S7352" s="60"/>
      <c r="T7352" s="60"/>
      <c r="U7352" s="60"/>
      <c r="V7352" s="46"/>
      <c r="W7352" s="28"/>
      <c r="X7352" s="28"/>
      <c r="Y7352" s="28"/>
      <c r="AA7352" s="77"/>
      <c r="AB7352" s="28"/>
      <c r="AC7352" s="28"/>
      <c r="AD7352" s="28"/>
      <c r="AE7352" s="28"/>
      <c r="AF7352" s="28"/>
      <c r="AG7352" s="28"/>
      <c r="AH7352" s="28"/>
      <c r="AI7352" s="28"/>
      <c r="AJ7352" s="28"/>
      <c r="AK7352" s="28"/>
      <c r="AL7352" s="28"/>
      <c r="AM7352" s="28"/>
      <c r="AN7352" s="28"/>
      <c r="AO7352" s="28"/>
      <c r="AP7352" s="28"/>
      <c r="AQ7352" s="28"/>
      <c r="AR7352" s="28"/>
      <c r="AS7352" s="28"/>
      <c r="AT7352" s="96"/>
      <c r="AU7352" s="28"/>
      <c r="AV7352" s="28"/>
      <c r="AW7352" s="28"/>
      <c r="AX7352" s="28"/>
      <c r="AY7352" s="28"/>
      <c r="AZ7352" s="28"/>
      <c r="BA7352" s="28"/>
      <c r="BB7352" s="28"/>
      <c r="BC7352" s="28"/>
      <c r="BD7352" s="28"/>
      <c r="BE7352" s="28"/>
    </row>
    <row r="7353" spans="3:57" ht="14.25" customHeight="1">
      <c r="C7353" s="46"/>
      <c r="D7353" s="28"/>
      <c r="E7353" s="28"/>
      <c r="F7353" s="28"/>
      <c r="G7353" s="28"/>
      <c r="H7353" s="28"/>
      <c r="I7353" s="28"/>
      <c r="J7353" s="28"/>
      <c r="K7353" s="28"/>
      <c r="L7353" s="28"/>
      <c r="M7353" s="28"/>
      <c r="N7353" s="28"/>
      <c r="O7353" s="28"/>
      <c r="P7353" s="60"/>
      <c r="Q7353" s="60"/>
      <c r="R7353" s="60"/>
      <c r="S7353" s="60"/>
      <c r="T7353" s="60"/>
      <c r="U7353" s="60"/>
      <c r="V7353" s="46"/>
      <c r="W7353" s="28"/>
      <c r="X7353" s="28"/>
      <c r="Y7353" s="28"/>
      <c r="AA7353" s="77"/>
      <c r="AB7353" s="28"/>
      <c r="AC7353" s="28"/>
      <c r="AD7353" s="28"/>
      <c r="AE7353" s="28"/>
      <c r="AF7353" s="28"/>
      <c r="AG7353" s="28"/>
      <c r="AH7353" s="28"/>
      <c r="AI7353" s="28"/>
      <c r="AJ7353" s="28"/>
      <c r="AK7353" s="28"/>
      <c r="AL7353" s="28"/>
      <c r="AM7353" s="28"/>
      <c r="AN7353" s="28"/>
      <c r="AO7353" s="28"/>
      <c r="AP7353" s="28"/>
      <c r="AQ7353" s="28"/>
      <c r="AR7353" s="28"/>
      <c r="AS7353" s="28"/>
      <c r="AT7353" s="96"/>
      <c r="AU7353" s="28"/>
      <c r="AV7353" s="28"/>
      <c r="AW7353" s="28"/>
      <c r="AX7353" s="28"/>
      <c r="AY7353" s="28"/>
      <c r="AZ7353" s="28"/>
      <c r="BA7353" s="28"/>
      <c r="BB7353" s="28"/>
      <c r="BC7353" s="28"/>
      <c r="BD7353" s="28"/>
      <c r="BE7353" s="28"/>
    </row>
    <row r="7354" spans="3:57" ht="14.25" customHeight="1">
      <c r="C7354" s="46"/>
      <c r="D7354" s="28"/>
      <c r="E7354" s="28"/>
      <c r="F7354" s="28"/>
      <c r="G7354" s="28"/>
      <c r="H7354" s="28"/>
      <c r="I7354" s="28"/>
      <c r="J7354" s="28"/>
      <c r="K7354" s="28"/>
      <c r="L7354" s="28"/>
      <c r="M7354" s="28"/>
      <c r="N7354" s="28"/>
      <c r="O7354" s="28"/>
      <c r="P7354" s="60"/>
      <c r="Q7354" s="60"/>
      <c r="R7354" s="60"/>
      <c r="S7354" s="60"/>
      <c r="T7354" s="60"/>
      <c r="U7354" s="60"/>
      <c r="V7354" s="46"/>
      <c r="W7354" s="28"/>
      <c r="X7354" s="28"/>
      <c r="Y7354" s="28"/>
      <c r="AA7354" s="77"/>
      <c r="AB7354" s="28"/>
      <c r="AC7354" s="28"/>
      <c r="AD7354" s="28"/>
      <c r="AE7354" s="28"/>
      <c r="AF7354" s="28"/>
      <c r="AG7354" s="28"/>
      <c r="AH7354" s="28"/>
      <c r="AI7354" s="28"/>
      <c r="AJ7354" s="28"/>
      <c r="AK7354" s="28"/>
      <c r="AL7354" s="28"/>
      <c r="AM7354" s="28"/>
      <c r="AN7354" s="28"/>
      <c r="AO7354" s="28"/>
      <c r="AP7354" s="28"/>
      <c r="AQ7354" s="28"/>
      <c r="AR7354" s="28"/>
      <c r="AS7354" s="28"/>
      <c r="AT7354" s="96"/>
      <c r="AU7354" s="28"/>
      <c r="AV7354" s="28"/>
      <c r="AW7354" s="28"/>
      <c r="AX7354" s="28"/>
      <c r="AY7354" s="28"/>
      <c r="AZ7354" s="28"/>
      <c r="BA7354" s="28"/>
      <c r="BB7354" s="28"/>
      <c r="BC7354" s="28"/>
      <c r="BD7354" s="28"/>
      <c r="BE7354" s="28"/>
    </row>
    <row r="7355" spans="3:57" ht="14.25" customHeight="1">
      <c r="C7355" s="46"/>
      <c r="D7355" s="28"/>
      <c r="E7355" s="28"/>
      <c r="F7355" s="28"/>
      <c r="G7355" s="28"/>
      <c r="H7355" s="28"/>
      <c r="I7355" s="28"/>
      <c r="J7355" s="28"/>
      <c r="K7355" s="28"/>
      <c r="L7355" s="28"/>
      <c r="M7355" s="28"/>
      <c r="N7355" s="28"/>
      <c r="O7355" s="28"/>
      <c r="P7355" s="60"/>
      <c r="Q7355" s="60"/>
      <c r="R7355" s="60"/>
      <c r="S7355" s="60"/>
      <c r="T7355" s="60"/>
      <c r="U7355" s="60"/>
      <c r="V7355" s="46"/>
      <c r="W7355" s="28"/>
      <c r="X7355" s="28"/>
      <c r="Y7355" s="28"/>
      <c r="AA7355" s="77"/>
      <c r="AB7355" s="28"/>
      <c r="AC7355" s="28"/>
      <c r="AD7355" s="28"/>
      <c r="AE7355" s="28"/>
      <c r="AF7355" s="28"/>
      <c r="AG7355" s="28"/>
      <c r="AH7355" s="28"/>
      <c r="AI7355" s="28"/>
      <c r="AJ7355" s="28"/>
      <c r="AK7355" s="28"/>
      <c r="AL7355" s="28"/>
      <c r="AM7355" s="28"/>
      <c r="AN7355" s="28"/>
      <c r="AO7355" s="28"/>
      <c r="AP7355" s="28"/>
      <c r="AQ7355" s="28"/>
      <c r="AR7355" s="28"/>
      <c r="AS7355" s="28"/>
      <c r="AT7355" s="96"/>
      <c r="AU7355" s="28"/>
      <c r="AV7355" s="28"/>
      <c r="AW7355" s="28"/>
      <c r="AX7355" s="28"/>
      <c r="AY7355" s="28"/>
      <c r="AZ7355" s="28"/>
      <c r="BA7355" s="28"/>
      <c r="BB7355" s="28"/>
      <c r="BC7355" s="28"/>
      <c r="BD7355" s="28"/>
      <c r="BE7355" s="28"/>
    </row>
    <row r="7356" spans="3:57" ht="14.25" customHeight="1">
      <c r="C7356" s="46"/>
      <c r="D7356" s="28"/>
      <c r="E7356" s="28"/>
      <c r="F7356" s="28"/>
      <c r="G7356" s="28"/>
      <c r="H7356" s="28"/>
      <c r="I7356" s="28"/>
      <c r="J7356" s="28"/>
      <c r="K7356" s="28"/>
      <c r="L7356" s="28"/>
      <c r="M7356" s="28"/>
      <c r="N7356" s="28"/>
      <c r="O7356" s="28"/>
      <c r="P7356" s="60"/>
      <c r="Q7356" s="60"/>
      <c r="R7356" s="60"/>
      <c r="S7356" s="60"/>
      <c r="T7356" s="60"/>
      <c r="U7356" s="60"/>
      <c r="V7356" s="46"/>
      <c r="W7356" s="28"/>
      <c r="X7356" s="28"/>
      <c r="Y7356" s="28"/>
      <c r="AA7356" s="77"/>
      <c r="AB7356" s="28"/>
      <c r="AC7356" s="28"/>
      <c r="AD7356" s="28"/>
      <c r="AE7356" s="28"/>
      <c r="AF7356" s="28"/>
      <c r="AG7356" s="28"/>
      <c r="AH7356" s="28"/>
      <c r="AI7356" s="28"/>
      <c r="AJ7356" s="28"/>
      <c r="AK7356" s="28"/>
      <c r="AL7356" s="28"/>
      <c r="AM7356" s="28"/>
      <c r="AN7356" s="28"/>
      <c r="AO7356" s="28"/>
      <c r="AP7356" s="28"/>
      <c r="AQ7356" s="28"/>
      <c r="AR7356" s="28"/>
      <c r="AS7356" s="28"/>
      <c r="AT7356" s="96"/>
      <c r="AU7356" s="28"/>
      <c r="AV7356" s="28"/>
      <c r="AW7356" s="28"/>
      <c r="AX7356" s="28"/>
      <c r="AY7356" s="28"/>
      <c r="AZ7356" s="28"/>
      <c r="BA7356" s="28"/>
      <c r="BB7356" s="28"/>
      <c r="BC7356" s="28"/>
      <c r="BD7356" s="28"/>
      <c r="BE7356" s="28"/>
    </row>
    <row r="7357" spans="3:57" ht="14.25" customHeight="1">
      <c r="C7357" s="46"/>
      <c r="D7357" s="28"/>
      <c r="E7357" s="28"/>
      <c r="F7357" s="28"/>
      <c r="G7357" s="28"/>
      <c r="H7357" s="28"/>
      <c r="I7357" s="28"/>
      <c r="J7357" s="28"/>
      <c r="K7357" s="28"/>
      <c r="L7357" s="28"/>
      <c r="M7357" s="28"/>
      <c r="N7357" s="28"/>
      <c r="O7357" s="28"/>
      <c r="P7357" s="60"/>
      <c r="Q7357" s="60"/>
      <c r="R7357" s="60"/>
      <c r="S7357" s="60"/>
      <c r="T7357" s="60"/>
      <c r="U7357" s="60"/>
      <c r="V7357" s="46"/>
      <c r="W7357" s="28"/>
      <c r="X7357" s="28"/>
      <c r="Y7357" s="28"/>
      <c r="AA7357" s="77"/>
      <c r="AB7357" s="28"/>
      <c r="AC7357" s="28"/>
      <c r="AD7357" s="28"/>
      <c r="AE7357" s="28"/>
      <c r="AF7357" s="28"/>
      <c r="AG7357" s="28"/>
      <c r="AH7357" s="28"/>
      <c r="AI7357" s="28"/>
      <c r="AJ7357" s="28"/>
      <c r="AK7357" s="28"/>
      <c r="AL7357" s="28"/>
      <c r="AM7357" s="28"/>
      <c r="AN7357" s="28"/>
      <c r="AO7357" s="28"/>
      <c r="AP7357" s="28"/>
      <c r="AQ7357" s="28"/>
      <c r="AR7357" s="28"/>
      <c r="AS7357" s="28"/>
      <c r="AT7357" s="96"/>
      <c r="AU7357" s="28"/>
      <c r="AV7357" s="28"/>
      <c r="AW7357" s="28"/>
      <c r="AX7357" s="28"/>
      <c r="AY7357" s="28"/>
      <c r="AZ7357" s="28"/>
      <c r="BA7357" s="28"/>
      <c r="BB7357" s="28"/>
      <c r="BC7357" s="28"/>
      <c r="BD7357" s="28"/>
      <c r="BE7357" s="28"/>
    </row>
    <row r="7358" spans="3:57" ht="14.25" customHeight="1">
      <c r="C7358" s="46"/>
      <c r="D7358" s="28"/>
      <c r="E7358" s="28"/>
      <c r="F7358" s="28"/>
      <c r="G7358" s="28"/>
      <c r="H7358" s="28"/>
      <c r="I7358" s="28"/>
      <c r="J7358" s="28"/>
      <c r="K7358" s="28"/>
      <c r="L7358" s="28"/>
      <c r="M7358" s="28"/>
      <c r="N7358" s="28"/>
      <c r="O7358" s="28"/>
      <c r="P7358" s="60"/>
      <c r="Q7358" s="60"/>
      <c r="R7358" s="60"/>
      <c r="S7358" s="60"/>
      <c r="T7358" s="60"/>
      <c r="U7358" s="60"/>
      <c r="V7358" s="46"/>
      <c r="W7358" s="28"/>
      <c r="X7358" s="28"/>
      <c r="Y7358" s="28"/>
      <c r="AA7358" s="77"/>
      <c r="AB7358" s="28"/>
      <c r="AC7358" s="28"/>
      <c r="AD7358" s="28"/>
      <c r="AE7358" s="28"/>
      <c r="AF7358" s="28"/>
      <c r="AG7358" s="28"/>
      <c r="AH7358" s="28"/>
      <c r="AI7358" s="28"/>
      <c r="AJ7358" s="28"/>
      <c r="AK7358" s="28"/>
      <c r="AL7358" s="28"/>
      <c r="AM7358" s="28"/>
      <c r="AN7358" s="28"/>
      <c r="AO7358" s="28"/>
      <c r="AP7358" s="28"/>
      <c r="AQ7358" s="28"/>
      <c r="AR7358" s="28"/>
      <c r="AS7358" s="28"/>
      <c r="AT7358" s="96"/>
      <c r="AU7358" s="28"/>
      <c r="AV7358" s="28"/>
      <c r="AW7358" s="28"/>
      <c r="AX7358" s="28"/>
      <c r="AY7358" s="28"/>
      <c r="AZ7358" s="28"/>
      <c r="BA7358" s="28"/>
      <c r="BB7358" s="28"/>
      <c r="BC7358" s="28"/>
      <c r="BD7358" s="28"/>
      <c r="BE7358" s="28"/>
    </row>
    <row r="7359" spans="3:57" ht="14.25" customHeight="1">
      <c r="C7359" s="46"/>
      <c r="D7359" s="28"/>
      <c r="E7359" s="28"/>
      <c r="F7359" s="28"/>
      <c r="G7359" s="28"/>
      <c r="H7359" s="28"/>
      <c r="I7359" s="28"/>
      <c r="J7359" s="28"/>
      <c r="K7359" s="28"/>
      <c r="L7359" s="28"/>
      <c r="M7359" s="28"/>
      <c r="N7359" s="28"/>
      <c r="O7359" s="28"/>
      <c r="P7359" s="60"/>
      <c r="Q7359" s="60"/>
      <c r="R7359" s="60"/>
      <c r="S7359" s="60"/>
      <c r="T7359" s="60"/>
      <c r="U7359" s="60"/>
      <c r="V7359" s="46"/>
      <c r="W7359" s="28"/>
      <c r="X7359" s="28"/>
      <c r="Y7359" s="28"/>
      <c r="AA7359" s="77"/>
      <c r="AB7359" s="28"/>
      <c r="AC7359" s="28"/>
      <c r="AD7359" s="28"/>
      <c r="AE7359" s="28"/>
      <c r="AF7359" s="28"/>
      <c r="AG7359" s="28"/>
      <c r="AH7359" s="28"/>
      <c r="AI7359" s="28"/>
      <c r="AJ7359" s="28"/>
      <c r="AK7359" s="28"/>
      <c r="AL7359" s="28"/>
      <c r="AM7359" s="28"/>
      <c r="AN7359" s="28"/>
      <c r="AO7359" s="28"/>
      <c r="AP7359" s="28"/>
      <c r="AQ7359" s="28"/>
      <c r="AR7359" s="28"/>
      <c r="AS7359" s="28"/>
      <c r="AT7359" s="96"/>
      <c r="AU7359" s="28"/>
      <c r="AV7359" s="28"/>
      <c r="AW7359" s="28"/>
      <c r="AX7359" s="28"/>
      <c r="AY7359" s="28"/>
      <c r="AZ7359" s="28"/>
      <c r="BA7359" s="28"/>
      <c r="BB7359" s="28"/>
      <c r="BC7359" s="28"/>
      <c r="BD7359" s="28"/>
      <c r="BE7359" s="28"/>
    </row>
    <row r="7360" spans="3:57" ht="14.25" customHeight="1">
      <c r="C7360" s="46"/>
      <c r="D7360" s="28"/>
      <c r="E7360" s="28"/>
      <c r="F7360" s="28"/>
      <c r="G7360" s="28"/>
      <c r="H7360" s="28"/>
      <c r="I7360" s="28"/>
      <c r="J7360" s="28"/>
      <c r="K7360" s="28"/>
      <c r="L7360" s="28"/>
      <c r="M7360" s="28"/>
      <c r="N7360" s="28"/>
      <c r="O7360" s="28"/>
      <c r="P7360" s="60"/>
      <c r="Q7360" s="60"/>
      <c r="R7360" s="60"/>
      <c r="S7360" s="60"/>
      <c r="T7360" s="60"/>
      <c r="U7360" s="60"/>
      <c r="V7360" s="46"/>
      <c r="W7360" s="28"/>
      <c r="X7360" s="28"/>
      <c r="Y7360" s="28"/>
      <c r="AA7360" s="77"/>
      <c r="AB7360" s="28"/>
      <c r="AC7360" s="28"/>
      <c r="AD7360" s="28"/>
      <c r="AE7360" s="28"/>
      <c r="AF7360" s="28"/>
      <c r="AG7360" s="28"/>
      <c r="AH7360" s="28"/>
      <c r="AI7360" s="28"/>
      <c r="AJ7360" s="28"/>
      <c r="AK7360" s="28"/>
      <c r="AL7360" s="28"/>
      <c r="AM7360" s="28"/>
      <c r="AN7360" s="28"/>
      <c r="AO7360" s="28"/>
      <c r="AP7360" s="28"/>
      <c r="AQ7360" s="28"/>
      <c r="AR7360" s="28"/>
      <c r="AS7360" s="28"/>
      <c r="AT7360" s="96"/>
      <c r="AU7360" s="28"/>
      <c r="AV7360" s="28"/>
      <c r="AW7360" s="28"/>
      <c r="AX7360" s="28"/>
      <c r="AY7360" s="28"/>
      <c r="AZ7360" s="28"/>
      <c r="BA7360" s="28"/>
      <c r="BB7360" s="28"/>
      <c r="BC7360" s="28"/>
      <c r="BD7360" s="28"/>
      <c r="BE7360" s="28"/>
    </row>
    <row r="7361" spans="3:57" ht="14.25" customHeight="1">
      <c r="C7361" s="46"/>
      <c r="D7361" s="28"/>
      <c r="E7361" s="28"/>
      <c r="F7361" s="28"/>
      <c r="G7361" s="28"/>
      <c r="H7361" s="28"/>
      <c r="I7361" s="28"/>
      <c r="J7361" s="28"/>
      <c r="K7361" s="28"/>
      <c r="L7361" s="28"/>
      <c r="M7361" s="28"/>
      <c r="N7361" s="28"/>
      <c r="O7361" s="28"/>
      <c r="P7361" s="60"/>
      <c r="Q7361" s="60"/>
      <c r="R7361" s="60"/>
      <c r="S7361" s="60"/>
      <c r="T7361" s="60"/>
      <c r="U7361" s="60"/>
      <c r="V7361" s="46"/>
      <c r="W7361" s="28"/>
      <c r="X7361" s="28"/>
      <c r="Y7361" s="28"/>
      <c r="AA7361" s="77"/>
      <c r="AB7361" s="28"/>
      <c r="AC7361" s="28"/>
      <c r="AD7361" s="28"/>
      <c r="AE7361" s="28"/>
      <c r="AF7361" s="28"/>
      <c r="AG7361" s="28"/>
      <c r="AH7361" s="28"/>
      <c r="AI7361" s="28"/>
      <c r="AJ7361" s="28"/>
      <c r="AK7361" s="28"/>
      <c r="AL7361" s="28"/>
      <c r="AM7361" s="28"/>
      <c r="AN7361" s="28"/>
      <c r="AO7361" s="28"/>
      <c r="AP7361" s="28"/>
      <c r="AQ7361" s="28"/>
      <c r="AR7361" s="28"/>
      <c r="AS7361" s="28"/>
      <c r="AT7361" s="96"/>
      <c r="AU7361" s="28"/>
      <c r="AV7361" s="28"/>
      <c r="AW7361" s="28"/>
      <c r="AX7361" s="28"/>
      <c r="AY7361" s="28"/>
      <c r="AZ7361" s="28"/>
      <c r="BA7361" s="28"/>
      <c r="BB7361" s="28"/>
      <c r="BC7361" s="28"/>
      <c r="BD7361" s="28"/>
      <c r="BE7361" s="28"/>
    </row>
    <row r="7362" spans="3:57" ht="14.25" customHeight="1">
      <c r="C7362" s="46"/>
      <c r="D7362" s="28"/>
      <c r="E7362" s="28"/>
      <c r="F7362" s="28"/>
      <c r="G7362" s="28"/>
      <c r="H7362" s="28"/>
      <c r="I7362" s="28"/>
      <c r="J7362" s="28"/>
      <c r="K7362" s="28"/>
      <c r="L7362" s="28"/>
      <c r="M7362" s="28"/>
      <c r="N7362" s="28"/>
      <c r="O7362" s="28"/>
      <c r="P7362" s="60"/>
      <c r="Q7362" s="60"/>
      <c r="R7362" s="60"/>
      <c r="S7362" s="60"/>
      <c r="T7362" s="60"/>
      <c r="U7362" s="60"/>
      <c r="V7362" s="46"/>
      <c r="W7362" s="28"/>
      <c r="X7362" s="28"/>
      <c r="Y7362" s="28"/>
      <c r="AA7362" s="77"/>
      <c r="AB7362" s="28"/>
      <c r="AC7362" s="28"/>
      <c r="AD7362" s="28"/>
      <c r="AE7362" s="28"/>
      <c r="AF7362" s="28"/>
      <c r="AG7362" s="28"/>
      <c r="AH7362" s="28"/>
      <c r="AI7362" s="28"/>
      <c r="AJ7362" s="28"/>
      <c r="AK7362" s="28"/>
      <c r="AL7362" s="28"/>
      <c r="AM7362" s="28"/>
      <c r="AN7362" s="28"/>
      <c r="AO7362" s="28"/>
      <c r="AP7362" s="28"/>
      <c r="AQ7362" s="28"/>
      <c r="AR7362" s="28"/>
      <c r="AS7362" s="28"/>
      <c r="AT7362" s="96"/>
      <c r="AU7362" s="28"/>
      <c r="AV7362" s="28"/>
      <c r="AW7362" s="28"/>
      <c r="AX7362" s="28"/>
      <c r="AY7362" s="28"/>
      <c r="AZ7362" s="28"/>
      <c r="BA7362" s="28"/>
      <c r="BB7362" s="28"/>
      <c r="BC7362" s="28"/>
      <c r="BD7362" s="28"/>
      <c r="BE7362" s="28"/>
    </row>
    <row r="7363" spans="3:57" ht="14.25" customHeight="1">
      <c r="C7363" s="46"/>
      <c r="D7363" s="28"/>
      <c r="E7363" s="28"/>
      <c r="F7363" s="28"/>
      <c r="G7363" s="28"/>
      <c r="H7363" s="28"/>
      <c r="I7363" s="28"/>
      <c r="J7363" s="28"/>
      <c r="K7363" s="28"/>
      <c r="L7363" s="28"/>
      <c r="M7363" s="28"/>
      <c r="N7363" s="28"/>
      <c r="O7363" s="28"/>
      <c r="P7363" s="60"/>
      <c r="Q7363" s="60"/>
      <c r="R7363" s="60"/>
      <c r="S7363" s="60"/>
      <c r="T7363" s="60"/>
      <c r="U7363" s="60"/>
      <c r="V7363" s="46"/>
      <c r="W7363" s="28"/>
      <c r="X7363" s="28"/>
      <c r="Y7363" s="28"/>
      <c r="AA7363" s="77"/>
      <c r="AB7363" s="28"/>
      <c r="AC7363" s="28"/>
      <c r="AD7363" s="28"/>
      <c r="AE7363" s="28"/>
      <c r="AF7363" s="28"/>
      <c r="AG7363" s="28"/>
      <c r="AH7363" s="28"/>
      <c r="AI7363" s="28"/>
      <c r="AJ7363" s="28"/>
      <c r="AK7363" s="28"/>
      <c r="AL7363" s="28"/>
      <c r="AM7363" s="28"/>
      <c r="AN7363" s="28"/>
      <c r="AO7363" s="28"/>
      <c r="AP7363" s="28"/>
      <c r="AQ7363" s="28"/>
      <c r="AR7363" s="28"/>
      <c r="AS7363" s="28"/>
      <c r="AT7363" s="96"/>
      <c r="AU7363" s="28"/>
      <c r="AV7363" s="28"/>
      <c r="AW7363" s="28"/>
      <c r="AX7363" s="28"/>
      <c r="AY7363" s="28"/>
      <c r="AZ7363" s="28"/>
      <c r="BA7363" s="28"/>
      <c r="BB7363" s="28"/>
      <c r="BC7363" s="28"/>
      <c r="BD7363" s="28"/>
      <c r="BE7363" s="28"/>
    </row>
    <row r="7364" spans="3:57" ht="14.25" customHeight="1">
      <c r="C7364" s="46"/>
      <c r="D7364" s="28"/>
      <c r="E7364" s="28"/>
      <c r="F7364" s="28"/>
      <c r="G7364" s="28"/>
      <c r="H7364" s="28"/>
      <c r="I7364" s="28"/>
      <c r="J7364" s="28"/>
      <c r="K7364" s="28"/>
      <c r="L7364" s="28"/>
      <c r="M7364" s="28"/>
      <c r="N7364" s="28"/>
      <c r="O7364" s="28"/>
      <c r="P7364" s="60"/>
      <c r="Q7364" s="60"/>
      <c r="R7364" s="60"/>
      <c r="S7364" s="60"/>
      <c r="T7364" s="60"/>
      <c r="U7364" s="60"/>
      <c r="V7364" s="46"/>
      <c r="W7364" s="28"/>
      <c r="X7364" s="28"/>
      <c r="Y7364" s="28"/>
      <c r="AA7364" s="77"/>
      <c r="AB7364" s="28"/>
      <c r="AC7364" s="28"/>
      <c r="AD7364" s="28"/>
      <c r="AE7364" s="28"/>
      <c r="AF7364" s="28"/>
      <c r="AG7364" s="28"/>
      <c r="AH7364" s="28"/>
      <c r="AI7364" s="28"/>
      <c r="AJ7364" s="28"/>
      <c r="AK7364" s="28"/>
      <c r="AL7364" s="28"/>
      <c r="AM7364" s="28"/>
      <c r="AN7364" s="28"/>
      <c r="AO7364" s="28"/>
      <c r="AP7364" s="28"/>
      <c r="AQ7364" s="28"/>
      <c r="AR7364" s="28"/>
      <c r="AS7364" s="28"/>
      <c r="AT7364" s="96"/>
      <c r="AU7364" s="28"/>
      <c r="AV7364" s="28"/>
      <c r="AW7364" s="28"/>
      <c r="AX7364" s="28"/>
      <c r="AY7364" s="28"/>
      <c r="AZ7364" s="28"/>
      <c r="BA7364" s="28"/>
      <c r="BB7364" s="28"/>
      <c r="BC7364" s="28"/>
      <c r="BD7364" s="28"/>
      <c r="BE7364" s="28"/>
    </row>
    <row r="7365" spans="3:57" ht="14.25" customHeight="1">
      <c r="C7365" s="46"/>
      <c r="D7365" s="28"/>
      <c r="E7365" s="28"/>
      <c r="F7365" s="28"/>
      <c r="G7365" s="28"/>
      <c r="H7365" s="28"/>
      <c r="I7365" s="28"/>
      <c r="J7365" s="28"/>
      <c r="K7365" s="28"/>
      <c r="L7365" s="28"/>
      <c r="M7365" s="28"/>
      <c r="N7365" s="28"/>
      <c r="O7365" s="28"/>
      <c r="P7365" s="60"/>
      <c r="Q7365" s="60"/>
      <c r="R7365" s="60"/>
      <c r="S7365" s="60"/>
      <c r="T7365" s="60"/>
      <c r="U7365" s="60"/>
      <c r="V7365" s="46"/>
      <c r="W7365" s="28"/>
      <c r="X7365" s="28"/>
      <c r="Y7365" s="28"/>
      <c r="AA7365" s="77"/>
      <c r="AB7365" s="28"/>
      <c r="AC7365" s="28"/>
      <c r="AD7365" s="28"/>
      <c r="AE7365" s="28"/>
      <c r="AF7365" s="28"/>
      <c r="AG7365" s="28"/>
      <c r="AH7365" s="28"/>
      <c r="AI7365" s="28"/>
      <c r="AJ7365" s="28"/>
      <c r="AK7365" s="28"/>
      <c r="AL7365" s="28"/>
      <c r="AM7365" s="28"/>
      <c r="AN7365" s="28"/>
      <c r="AO7365" s="28"/>
      <c r="AP7365" s="28"/>
      <c r="AQ7365" s="28"/>
      <c r="AR7365" s="28"/>
      <c r="AS7365" s="28"/>
      <c r="AT7365" s="96"/>
      <c r="AU7365" s="28"/>
      <c r="AV7365" s="28"/>
      <c r="AW7365" s="28"/>
      <c r="AX7365" s="28"/>
      <c r="AY7365" s="28"/>
      <c r="AZ7365" s="28"/>
      <c r="BA7365" s="28"/>
      <c r="BB7365" s="28"/>
      <c r="BC7365" s="28"/>
      <c r="BD7365" s="28"/>
      <c r="BE7365" s="28"/>
    </row>
    <row r="7366" spans="3:57" ht="14.25" customHeight="1">
      <c r="C7366" s="46"/>
      <c r="D7366" s="28"/>
      <c r="E7366" s="28"/>
      <c r="F7366" s="28"/>
      <c r="G7366" s="28"/>
      <c r="H7366" s="28"/>
      <c r="I7366" s="28"/>
      <c r="J7366" s="28"/>
      <c r="K7366" s="28"/>
      <c r="L7366" s="28"/>
      <c r="M7366" s="28"/>
      <c r="N7366" s="28"/>
      <c r="O7366" s="28"/>
      <c r="P7366" s="60"/>
      <c r="Q7366" s="60"/>
      <c r="R7366" s="60"/>
      <c r="S7366" s="60"/>
      <c r="T7366" s="60"/>
      <c r="U7366" s="60"/>
      <c r="V7366" s="46"/>
      <c r="W7366" s="28"/>
      <c r="X7366" s="28"/>
      <c r="Y7366" s="28"/>
      <c r="AA7366" s="77"/>
      <c r="AB7366" s="28"/>
      <c r="AC7366" s="28"/>
      <c r="AD7366" s="28"/>
      <c r="AE7366" s="28"/>
      <c r="AF7366" s="28"/>
      <c r="AG7366" s="28"/>
      <c r="AH7366" s="28"/>
      <c r="AI7366" s="28"/>
      <c r="AJ7366" s="28"/>
      <c r="AK7366" s="28"/>
      <c r="AL7366" s="28"/>
      <c r="AM7366" s="28"/>
      <c r="AN7366" s="28"/>
      <c r="AO7366" s="28"/>
      <c r="AP7366" s="28"/>
      <c r="AQ7366" s="28"/>
      <c r="AR7366" s="28"/>
      <c r="AS7366" s="28"/>
      <c r="AT7366" s="96"/>
      <c r="AU7366" s="28"/>
      <c r="AV7366" s="28"/>
      <c r="AW7366" s="28"/>
      <c r="AX7366" s="28"/>
      <c r="AY7366" s="28"/>
      <c r="AZ7366" s="28"/>
      <c r="BA7366" s="28"/>
      <c r="BB7366" s="28"/>
      <c r="BC7366" s="28"/>
      <c r="BD7366" s="28"/>
      <c r="BE7366" s="28"/>
    </row>
    <row r="7367" spans="3:57" ht="14.25" customHeight="1">
      <c r="C7367" s="46"/>
      <c r="D7367" s="28"/>
      <c r="E7367" s="28"/>
      <c r="F7367" s="28"/>
      <c r="G7367" s="28"/>
      <c r="H7367" s="28"/>
      <c r="I7367" s="28"/>
      <c r="J7367" s="28"/>
      <c r="K7367" s="28"/>
      <c r="L7367" s="28"/>
      <c r="M7367" s="28"/>
      <c r="N7367" s="28"/>
      <c r="O7367" s="28"/>
      <c r="P7367" s="60"/>
      <c r="Q7367" s="60"/>
      <c r="R7367" s="60"/>
      <c r="S7367" s="60"/>
      <c r="T7367" s="60"/>
      <c r="U7367" s="60"/>
      <c r="V7367" s="46"/>
      <c r="W7367" s="28"/>
      <c r="X7367" s="28"/>
      <c r="Y7367" s="28"/>
      <c r="AA7367" s="77"/>
      <c r="AB7367" s="28"/>
      <c r="AC7367" s="28"/>
      <c r="AD7367" s="28"/>
      <c r="AE7367" s="28"/>
      <c r="AF7367" s="28"/>
      <c r="AG7367" s="28"/>
      <c r="AH7367" s="28"/>
      <c r="AI7367" s="28"/>
      <c r="AJ7367" s="28"/>
      <c r="AK7367" s="28"/>
      <c r="AL7367" s="28"/>
      <c r="AM7367" s="28"/>
      <c r="AN7367" s="28"/>
      <c r="AO7367" s="28"/>
      <c r="AP7367" s="28"/>
      <c r="AQ7367" s="28"/>
      <c r="AR7367" s="28"/>
      <c r="AS7367" s="28"/>
      <c r="AT7367" s="96"/>
      <c r="AU7367" s="28"/>
      <c r="AV7367" s="28"/>
      <c r="AW7367" s="28"/>
      <c r="AX7367" s="28"/>
      <c r="AY7367" s="28"/>
      <c r="AZ7367" s="28"/>
      <c r="BA7367" s="28"/>
      <c r="BB7367" s="28"/>
      <c r="BC7367" s="28"/>
      <c r="BD7367" s="28"/>
      <c r="BE7367" s="28"/>
    </row>
    <row r="7368" spans="3:57" ht="14.25" customHeight="1">
      <c r="C7368" s="46"/>
      <c r="D7368" s="28"/>
      <c r="E7368" s="28"/>
      <c r="F7368" s="28"/>
      <c r="G7368" s="28"/>
      <c r="H7368" s="28"/>
      <c r="I7368" s="28"/>
      <c r="J7368" s="28"/>
      <c r="K7368" s="28"/>
      <c r="L7368" s="28"/>
      <c r="M7368" s="28"/>
      <c r="N7368" s="28"/>
      <c r="O7368" s="28"/>
      <c r="P7368" s="60"/>
      <c r="Q7368" s="60"/>
      <c r="R7368" s="60"/>
      <c r="S7368" s="60"/>
      <c r="T7368" s="60"/>
      <c r="U7368" s="60"/>
      <c r="V7368" s="46"/>
      <c r="W7368" s="28"/>
      <c r="X7368" s="28"/>
      <c r="Y7368" s="28"/>
      <c r="AA7368" s="77"/>
      <c r="AB7368" s="28"/>
      <c r="AC7368" s="28"/>
      <c r="AD7368" s="28"/>
      <c r="AE7368" s="28"/>
      <c r="AF7368" s="28"/>
      <c r="AG7368" s="28"/>
      <c r="AH7368" s="28"/>
      <c r="AI7368" s="28"/>
      <c r="AJ7368" s="28"/>
      <c r="AK7368" s="28"/>
      <c r="AL7368" s="28"/>
      <c r="AM7368" s="28"/>
      <c r="AN7368" s="28"/>
      <c r="AO7368" s="28"/>
      <c r="AP7368" s="28"/>
      <c r="AQ7368" s="28"/>
      <c r="AR7368" s="28"/>
      <c r="AS7368" s="28"/>
      <c r="AT7368" s="96"/>
      <c r="AU7368" s="28"/>
      <c r="AV7368" s="28"/>
      <c r="AW7368" s="28"/>
      <c r="AX7368" s="28"/>
      <c r="AY7368" s="28"/>
      <c r="AZ7368" s="28"/>
      <c r="BA7368" s="28"/>
      <c r="BB7368" s="28"/>
      <c r="BC7368" s="28"/>
      <c r="BD7368" s="28"/>
      <c r="BE7368" s="28"/>
    </row>
    <row r="7369" spans="3:57" ht="14.25" customHeight="1">
      <c r="C7369" s="46"/>
      <c r="D7369" s="28"/>
      <c r="E7369" s="28"/>
      <c r="F7369" s="28"/>
      <c r="G7369" s="28"/>
      <c r="H7369" s="28"/>
      <c r="I7369" s="28"/>
      <c r="J7369" s="28"/>
      <c r="K7369" s="28"/>
      <c r="L7369" s="28"/>
      <c r="M7369" s="28"/>
      <c r="N7369" s="28"/>
      <c r="O7369" s="28"/>
      <c r="P7369" s="60"/>
      <c r="Q7369" s="60"/>
      <c r="R7369" s="60"/>
      <c r="S7369" s="60"/>
      <c r="T7369" s="60"/>
      <c r="U7369" s="60"/>
      <c r="V7369" s="46"/>
      <c r="W7369" s="28"/>
      <c r="X7369" s="28"/>
      <c r="Y7369" s="28"/>
      <c r="AA7369" s="77"/>
      <c r="AB7369" s="28"/>
      <c r="AC7369" s="28"/>
      <c r="AD7369" s="28"/>
      <c r="AE7369" s="28"/>
      <c r="AF7369" s="28"/>
      <c r="AG7369" s="28"/>
      <c r="AH7369" s="28"/>
      <c r="AI7369" s="28"/>
      <c r="AJ7369" s="28"/>
      <c r="AK7369" s="28"/>
      <c r="AL7369" s="28"/>
      <c r="AM7369" s="28"/>
      <c r="AN7369" s="28"/>
      <c r="AO7369" s="28"/>
      <c r="AP7369" s="28"/>
      <c r="AQ7369" s="28"/>
      <c r="AR7369" s="28"/>
      <c r="AS7369" s="28"/>
      <c r="AT7369" s="96"/>
      <c r="AU7369" s="28"/>
      <c r="AV7369" s="28"/>
      <c r="AW7369" s="28"/>
      <c r="AX7369" s="28"/>
      <c r="AY7369" s="28"/>
      <c r="AZ7369" s="28"/>
      <c r="BA7369" s="28"/>
      <c r="BB7369" s="28"/>
      <c r="BC7369" s="28"/>
      <c r="BD7369" s="28"/>
      <c r="BE7369" s="28"/>
    </row>
    <row r="7370" spans="3:57" ht="14.25" customHeight="1">
      <c r="C7370" s="46"/>
      <c r="D7370" s="28"/>
      <c r="E7370" s="28"/>
      <c r="F7370" s="28"/>
      <c r="G7370" s="28"/>
      <c r="H7370" s="28"/>
      <c r="I7370" s="28"/>
      <c r="J7370" s="28"/>
      <c r="K7370" s="28"/>
      <c r="L7370" s="28"/>
      <c r="M7370" s="28"/>
      <c r="N7370" s="28"/>
      <c r="O7370" s="28"/>
      <c r="P7370" s="60"/>
      <c r="Q7370" s="60"/>
      <c r="R7370" s="60"/>
      <c r="S7370" s="60"/>
      <c r="T7370" s="60"/>
      <c r="U7370" s="60"/>
      <c r="V7370" s="46"/>
      <c r="W7370" s="28"/>
      <c r="X7370" s="28"/>
      <c r="Y7370" s="28"/>
      <c r="AA7370" s="77"/>
      <c r="AB7370" s="28"/>
      <c r="AC7370" s="28"/>
      <c r="AD7370" s="28"/>
      <c r="AE7370" s="28"/>
      <c r="AF7370" s="28"/>
      <c r="AG7370" s="28"/>
      <c r="AH7370" s="28"/>
      <c r="AI7370" s="28"/>
      <c r="AJ7370" s="28"/>
      <c r="AK7370" s="28"/>
      <c r="AL7370" s="28"/>
      <c r="AM7370" s="28"/>
      <c r="AN7370" s="28"/>
      <c r="AO7370" s="28"/>
      <c r="AP7370" s="28"/>
      <c r="AQ7370" s="28"/>
      <c r="AR7370" s="28"/>
      <c r="AS7370" s="28"/>
      <c r="AT7370" s="96"/>
      <c r="AU7370" s="28"/>
      <c r="AV7370" s="28"/>
      <c r="AW7370" s="28"/>
      <c r="AX7370" s="28"/>
      <c r="AY7370" s="28"/>
      <c r="AZ7370" s="28"/>
      <c r="BA7370" s="28"/>
      <c r="BB7370" s="28"/>
      <c r="BC7370" s="28"/>
      <c r="BD7370" s="28"/>
      <c r="BE7370" s="28"/>
    </row>
    <row r="7371" spans="3:57" ht="14.25" customHeight="1">
      <c r="C7371" s="46"/>
      <c r="D7371" s="28"/>
      <c r="E7371" s="28"/>
      <c r="F7371" s="28"/>
      <c r="G7371" s="28"/>
      <c r="H7371" s="28"/>
      <c r="I7371" s="28"/>
      <c r="J7371" s="28"/>
      <c r="K7371" s="28"/>
      <c r="L7371" s="28"/>
      <c r="M7371" s="28"/>
      <c r="N7371" s="28"/>
      <c r="O7371" s="28"/>
      <c r="P7371" s="60"/>
      <c r="Q7371" s="60"/>
      <c r="R7371" s="60"/>
      <c r="S7371" s="60"/>
      <c r="T7371" s="60"/>
      <c r="U7371" s="60"/>
      <c r="V7371" s="46"/>
      <c r="W7371" s="28"/>
      <c r="X7371" s="28"/>
      <c r="Y7371" s="28"/>
      <c r="AA7371" s="77"/>
      <c r="AB7371" s="28"/>
      <c r="AC7371" s="28"/>
      <c r="AD7371" s="28"/>
      <c r="AE7371" s="28"/>
      <c r="AF7371" s="28"/>
      <c r="AG7371" s="28"/>
      <c r="AH7371" s="28"/>
      <c r="AI7371" s="28"/>
      <c r="AJ7371" s="28"/>
      <c r="AK7371" s="28"/>
      <c r="AL7371" s="28"/>
      <c r="AM7371" s="28"/>
      <c r="AN7371" s="28"/>
      <c r="AO7371" s="28"/>
      <c r="AP7371" s="28"/>
      <c r="AQ7371" s="28"/>
      <c r="AR7371" s="28"/>
      <c r="AS7371" s="28"/>
      <c r="AT7371" s="96"/>
      <c r="AU7371" s="28"/>
      <c r="AV7371" s="28"/>
      <c r="AW7371" s="28"/>
      <c r="AX7371" s="28"/>
      <c r="AY7371" s="28"/>
      <c r="AZ7371" s="28"/>
      <c r="BA7371" s="28"/>
      <c r="BB7371" s="28"/>
      <c r="BC7371" s="28"/>
      <c r="BD7371" s="28"/>
      <c r="BE7371" s="28"/>
    </row>
    <row r="7372" spans="3:57" ht="14.25" customHeight="1">
      <c r="C7372" s="46"/>
      <c r="D7372" s="28"/>
      <c r="E7372" s="28"/>
      <c r="F7372" s="28"/>
      <c r="G7372" s="28"/>
      <c r="H7372" s="28"/>
      <c r="I7372" s="28"/>
      <c r="J7372" s="28"/>
      <c r="K7372" s="28"/>
      <c r="L7372" s="28"/>
      <c r="M7372" s="28"/>
      <c r="N7372" s="28"/>
      <c r="O7372" s="28"/>
      <c r="P7372" s="60"/>
      <c r="Q7372" s="60"/>
      <c r="R7372" s="60"/>
      <c r="S7372" s="60"/>
      <c r="T7372" s="60"/>
      <c r="U7372" s="60"/>
      <c r="V7372" s="46"/>
      <c r="W7372" s="28"/>
      <c r="X7372" s="28"/>
      <c r="Y7372" s="28"/>
      <c r="AA7372" s="77"/>
      <c r="AB7372" s="28"/>
      <c r="AC7372" s="28"/>
      <c r="AD7372" s="28"/>
      <c r="AE7372" s="28"/>
      <c r="AF7372" s="28"/>
      <c r="AG7372" s="28"/>
      <c r="AH7372" s="28"/>
      <c r="AI7372" s="28"/>
      <c r="AJ7372" s="28"/>
      <c r="AK7372" s="28"/>
      <c r="AL7372" s="28"/>
      <c r="AM7372" s="28"/>
      <c r="AN7372" s="28"/>
      <c r="AO7372" s="28"/>
      <c r="AP7372" s="28"/>
      <c r="AQ7372" s="28"/>
      <c r="AR7372" s="28"/>
      <c r="AS7372" s="28"/>
      <c r="AT7372" s="96"/>
      <c r="AU7372" s="28"/>
      <c r="AV7372" s="28"/>
      <c r="AW7372" s="28"/>
      <c r="AX7372" s="28"/>
      <c r="AY7372" s="28"/>
      <c r="AZ7372" s="28"/>
      <c r="BA7372" s="28"/>
      <c r="BB7372" s="28"/>
      <c r="BC7372" s="28"/>
      <c r="BD7372" s="28"/>
      <c r="BE7372" s="28"/>
    </row>
    <row r="7373" spans="3:57" ht="14.25" customHeight="1">
      <c r="C7373" s="46"/>
      <c r="D7373" s="28"/>
      <c r="E7373" s="28"/>
      <c r="F7373" s="28"/>
      <c r="G7373" s="28"/>
      <c r="H7373" s="28"/>
      <c r="I7373" s="28"/>
      <c r="J7373" s="28"/>
      <c r="K7373" s="28"/>
      <c r="L7373" s="28"/>
      <c r="M7373" s="28"/>
      <c r="N7373" s="28"/>
      <c r="O7373" s="28"/>
      <c r="P7373" s="60"/>
      <c r="Q7373" s="60"/>
      <c r="R7373" s="60"/>
      <c r="S7373" s="60"/>
      <c r="T7373" s="60"/>
      <c r="U7373" s="60"/>
      <c r="V7373" s="46"/>
      <c r="W7373" s="28"/>
      <c r="X7373" s="28"/>
      <c r="Y7373" s="28"/>
      <c r="AA7373" s="77"/>
      <c r="AB7373" s="28"/>
      <c r="AC7373" s="28"/>
      <c r="AD7373" s="28"/>
      <c r="AE7373" s="28"/>
      <c r="AF7373" s="28"/>
      <c r="AG7373" s="28"/>
      <c r="AH7373" s="28"/>
      <c r="AI7373" s="28"/>
      <c r="AJ7373" s="28"/>
      <c r="AK7373" s="28"/>
      <c r="AL7373" s="28"/>
      <c r="AM7373" s="28"/>
      <c r="AN7373" s="28"/>
      <c r="AO7373" s="28"/>
      <c r="AP7373" s="28"/>
      <c r="AQ7373" s="28"/>
      <c r="AR7373" s="28"/>
      <c r="AS7373" s="28"/>
      <c r="AT7373" s="96"/>
      <c r="AU7373" s="28"/>
      <c r="AV7373" s="28"/>
      <c r="AW7373" s="28"/>
      <c r="AX7373" s="28"/>
      <c r="AY7373" s="28"/>
      <c r="AZ7373" s="28"/>
      <c r="BA7373" s="28"/>
      <c r="BB7373" s="28"/>
      <c r="BC7373" s="28"/>
      <c r="BD7373" s="28"/>
      <c r="BE7373" s="28"/>
    </row>
    <row r="7374" spans="3:57" ht="14.25" customHeight="1">
      <c r="C7374" s="46"/>
      <c r="D7374" s="28"/>
      <c r="E7374" s="28"/>
      <c r="F7374" s="28"/>
      <c r="G7374" s="28"/>
      <c r="H7374" s="28"/>
      <c r="I7374" s="28"/>
      <c r="J7374" s="28"/>
      <c r="K7374" s="28"/>
      <c r="L7374" s="28"/>
      <c r="M7374" s="28"/>
      <c r="N7374" s="28"/>
      <c r="O7374" s="28"/>
      <c r="P7374" s="60"/>
      <c r="Q7374" s="60"/>
      <c r="R7374" s="60"/>
      <c r="S7374" s="60"/>
      <c r="T7374" s="60"/>
      <c r="U7374" s="60"/>
      <c r="V7374" s="46"/>
      <c r="W7374" s="28"/>
      <c r="X7374" s="28"/>
      <c r="Y7374" s="28"/>
      <c r="AA7374" s="77"/>
      <c r="AB7374" s="28"/>
      <c r="AC7374" s="28"/>
      <c r="AD7374" s="28"/>
      <c r="AE7374" s="28"/>
      <c r="AF7374" s="28"/>
      <c r="AG7374" s="28"/>
      <c r="AH7374" s="28"/>
      <c r="AI7374" s="28"/>
      <c r="AJ7374" s="28"/>
      <c r="AK7374" s="28"/>
      <c r="AL7374" s="28"/>
      <c r="AM7374" s="28"/>
      <c r="AN7374" s="28"/>
      <c r="AO7374" s="28"/>
      <c r="AP7374" s="28"/>
      <c r="AQ7374" s="28"/>
      <c r="AR7374" s="28"/>
      <c r="AS7374" s="28"/>
      <c r="AT7374" s="96"/>
      <c r="AU7374" s="28"/>
      <c r="AV7374" s="28"/>
      <c r="AW7374" s="28"/>
      <c r="AX7374" s="28"/>
      <c r="AY7374" s="28"/>
      <c r="AZ7374" s="28"/>
      <c r="BA7374" s="28"/>
      <c r="BB7374" s="28"/>
      <c r="BC7374" s="28"/>
      <c r="BD7374" s="28"/>
      <c r="BE7374" s="28"/>
    </row>
    <row r="7375" spans="3:57" ht="14.25" customHeight="1">
      <c r="C7375" s="46"/>
      <c r="D7375" s="28"/>
      <c r="E7375" s="28"/>
      <c r="F7375" s="28"/>
      <c r="G7375" s="28"/>
      <c r="H7375" s="28"/>
      <c r="I7375" s="28"/>
      <c r="J7375" s="28"/>
      <c r="K7375" s="28"/>
      <c r="L7375" s="28"/>
      <c r="M7375" s="28"/>
      <c r="N7375" s="28"/>
      <c r="O7375" s="28"/>
      <c r="P7375" s="60"/>
      <c r="Q7375" s="60"/>
      <c r="R7375" s="60"/>
      <c r="S7375" s="60"/>
      <c r="T7375" s="60"/>
      <c r="U7375" s="60"/>
      <c r="V7375" s="46"/>
      <c r="W7375" s="28"/>
      <c r="X7375" s="28"/>
      <c r="Y7375" s="28"/>
      <c r="AA7375" s="77"/>
      <c r="AB7375" s="28"/>
      <c r="AC7375" s="28"/>
      <c r="AD7375" s="28"/>
      <c r="AE7375" s="28"/>
      <c r="AF7375" s="28"/>
      <c r="AG7375" s="28"/>
      <c r="AH7375" s="28"/>
      <c r="AI7375" s="28"/>
      <c r="AJ7375" s="28"/>
      <c r="AK7375" s="28"/>
      <c r="AL7375" s="28"/>
      <c r="AM7375" s="28"/>
      <c r="AN7375" s="28"/>
      <c r="AO7375" s="28"/>
      <c r="AP7375" s="28"/>
      <c r="AQ7375" s="28"/>
      <c r="AR7375" s="28"/>
      <c r="AS7375" s="28"/>
      <c r="AT7375" s="96"/>
      <c r="AU7375" s="28"/>
      <c r="AV7375" s="28"/>
      <c r="AW7375" s="28"/>
      <c r="AX7375" s="28"/>
      <c r="AY7375" s="28"/>
      <c r="AZ7375" s="28"/>
      <c r="BA7375" s="28"/>
      <c r="BB7375" s="28"/>
      <c r="BC7375" s="28"/>
      <c r="BD7375" s="28"/>
      <c r="BE7375" s="28"/>
    </row>
    <row r="7376" spans="3:57" ht="14.25" customHeight="1">
      <c r="C7376" s="46"/>
      <c r="D7376" s="28"/>
      <c r="E7376" s="28"/>
      <c r="F7376" s="28"/>
      <c r="G7376" s="28"/>
      <c r="H7376" s="28"/>
      <c r="I7376" s="28"/>
      <c r="J7376" s="28"/>
      <c r="K7376" s="28"/>
      <c r="L7376" s="28"/>
      <c r="M7376" s="28"/>
      <c r="N7376" s="28"/>
      <c r="O7376" s="28"/>
      <c r="P7376" s="60"/>
      <c r="Q7376" s="60"/>
      <c r="R7376" s="60"/>
      <c r="S7376" s="60"/>
      <c r="T7376" s="60"/>
      <c r="U7376" s="60"/>
      <c r="V7376" s="46"/>
      <c r="W7376" s="28"/>
      <c r="X7376" s="28"/>
      <c r="Y7376" s="28"/>
      <c r="AA7376" s="77"/>
      <c r="AB7376" s="28"/>
      <c r="AC7376" s="28"/>
      <c r="AD7376" s="28"/>
      <c r="AE7376" s="28"/>
      <c r="AF7376" s="28"/>
      <c r="AG7376" s="28"/>
      <c r="AH7376" s="28"/>
      <c r="AI7376" s="28"/>
      <c r="AJ7376" s="28"/>
      <c r="AK7376" s="28"/>
      <c r="AL7376" s="28"/>
      <c r="AM7376" s="28"/>
      <c r="AN7376" s="28"/>
      <c r="AO7376" s="28"/>
      <c r="AP7376" s="28"/>
      <c r="AQ7376" s="28"/>
      <c r="AR7376" s="28"/>
      <c r="AS7376" s="28"/>
      <c r="AT7376" s="96"/>
      <c r="AU7376" s="28"/>
      <c r="AV7376" s="28"/>
      <c r="AW7376" s="28"/>
      <c r="AX7376" s="28"/>
      <c r="AY7376" s="28"/>
      <c r="AZ7376" s="28"/>
      <c r="BA7376" s="28"/>
      <c r="BB7376" s="28"/>
      <c r="BC7376" s="28"/>
      <c r="BD7376" s="28"/>
      <c r="BE7376" s="28"/>
    </row>
    <row r="7377" spans="3:57" ht="14.25" customHeight="1">
      <c r="C7377" s="46"/>
      <c r="D7377" s="28"/>
      <c r="E7377" s="28"/>
      <c r="F7377" s="28"/>
      <c r="G7377" s="28"/>
      <c r="H7377" s="28"/>
      <c r="I7377" s="28"/>
      <c r="J7377" s="28"/>
      <c r="K7377" s="28"/>
      <c r="L7377" s="28"/>
      <c r="M7377" s="28"/>
      <c r="N7377" s="28"/>
      <c r="O7377" s="28"/>
      <c r="P7377" s="60"/>
      <c r="Q7377" s="60"/>
      <c r="R7377" s="60"/>
      <c r="S7377" s="60"/>
      <c r="T7377" s="60"/>
      <c r="U7377" s="60"/>
      <c r="V7377" s="46"/>
      <c r="W7377" s="28"/>
      <c r="X7377" s="28"/>
      <c r="Y7377" s="28"/>
      <c r="AA7377" s="77"/>
      <c r="AB7377" s="28"/>
      <c r="AC7377" s="28"/>
      <c r="AD7377" s="28"/>
      <c r="AE7377" s="28"/>
      <c r="AF7377" s="28"/>
      <c r="AG7377" s="28"/>
      <c r="AH7377" s="28"/>
      <c r="AI7377" s="28"/>
      <c r="AJ7377" s="28"/>
      <c r="AK7377" s="28"/>
      <c r="AL7377" s="28"/>
      <c r="AM7377" s="28"/>
      <c r="AN7377" s="28"/>
      <c r="AO7377" s="28"/>
      <c r="AP7377" s="28"/>
      <c r="AQ7377" s="28"/>
      <c r="AR7377" s="28"/>
      <c r="AS7377" s="28"/>
      <c r="AT7377" s="96"/>
      <c r="AU7377" s="28"/>
      <c r="AV7377" s="28"/>
      <c r="AW7377" s="28"/>
      <c r="AX7377" s="28"/>
      <c r="AY7377" s="28"/>
      <c r="AZ7377" s="28"/>
      <c r="BA7377" s="28"/>
      <c r="BB7377" s="28"/>
      <c r="BC7377" s="28"/>
      <c r="BD7377" s="28"/>
      <c r="BE7377" s="28"/>
    </row>
    <row r="7378" spans="3:57" ht="14.25" customHeight="1">
      <c r="C7378" s="46"/>
      <c r="D7378" s="28"/>
      <c r="E7378" s="28"/>
      <c r="F7378" s="28"/>
      <c r="G7378" s="28"/>
      <c r="H7378" s="28"/>
      <c r="I7378" s="28"/>
      <c r="J7378" s="28"/>
      <c r="K7378" s="28"/>
      <c r="L7378" s="28"/>
      <c r="M7378" s="28"/>
      <c r="N7378" s="28"/>
      <c r="O7378" s="28"/>
      <c r="P7378" s="60"/>
      <c r="Q7378" s="60"/>
      <c r="R7378" s="60"/>
      <c r="S7378" s="60"/>
      <c r="T7378" s="60"/>
      <c r="U7378" s="60"/>
      <c r="V7378" s="46"/>
      <c r="W7378" s="28"/>
      <c r="X7378" s="28"/>
      <c r="Y7378" s="28"/>
      <c r="AA7378" s="77"/>
      <c r="AB7378" s="28"/>
      <c r="AC7378" s="28"/>
      <c r="AD7378" s="28"/>
      <c r="AE7378" s="28"/>
      <c r="AF7378" s="28"/>
      <c r="AG7378" s="28"/>
      <c r="AH7378" s="28"/>
      <c r="AI7378" s="28"/>
      <c r="AJ7378" s="28"/>
      <c r="AK7378" s="28"/>
      <c r="AL7378" s="28"/>
      <c r="AM7378" s="28"/>
      <c r="AN7378" s="28"/>
      <c r="AO7378" s="28"/>
      <c r="AP7378" s="28"/>
      <c r="AQ7378" s="28"/>
      <c r="AR7378" s="28"/>
      <c r="AS7378" s="28"/>
      <c r="AT7378" s="96"/>
      <c r="AU7378" s="28"/>
      <c r="AV7378" s="28"/>
      <c r="AW7378" s="28"/>
      <c r="AX7378" s="28"/>
      <c r="AY7378" s="28"/>
      <c r="AZ7378" s="28"/>
      <c r="BA7378" s="28"/>
      <c r="BB7378" s="28"/>
      <c r="BC7378" s="28"/>
      <c r="BD7378" s="28"/>
      <c r="BE7378" s="28"/>
    </row>
    <row r="7379" spans="3:57" ht="14.25" customHeight="1">
      <c r="C7379" s="46"/>
      <c r="D7379" s="28"/>
      <c r="E7379" s="28"/>
      <c r="F7379" s="28"/>
      <c r="G7379" s="28"/>
      <c r="H7379" s="28"/>
      <c r="I7379" s="28"/>
      <c r="J7379" s="28"/>
      <c r="K7379" s="28"/>
      <c r="L7379" s="28"/>
      <c r="M7379" s="28"/>
      <c r="N7379" s="28"/>
      <c r="O7379" s="28"/>
      <c r="P7379" s="60"/>
      <c r="Q7379" s="60"/>
      <c r="R7379" s="60"/>
      <c r="S7379" s="60"/>
      <c r="T7379" s="60"/>
      <c r="U7379" s="60"/>
      <c r="V7379" s="46"/>
      <c r="W7379" s="28"/>
      <c r="X7379" s="28"/>
      <c r="Y7379" s="28"/>
      <c r="AA7379" s="77"/>
      <c r="AB7379" s="28"/>
      <c r="AC7379" s="28"/>
      <c r="AD7379" s="28"/>
      <c r="AE7379" s="28"/>
      <c r="AF7379" s="28"/>
      <c r="AG7379" s="28"/>
      <c r="AH7379" s="28"/>
      <c r="AI7379" s="28"/>
      <c r="AJ7379" s="28"/>
      <c r="AK7379" s="28"/>
      <c r="AL7379" s="28"/>
      <c r="AM7379" s="28"/>
      <c r="AN7379" s="28"/>
      <c r="AO7379" s="28"/>
      <c r="AP7379" s="28"/>
      <c r="AQ7379" s="28"/>
      <c r="AR7379" s="28"/>
      <c r="AS7379" s="28"/>
      <c r="AT7379" s="96"/>
      <c r="AU7379" s="28"/>
      <c r="AV7379" s="28"/>
      <c r="AW7379" s="28"/>
      <c r="AX7379" s="28"/>
      <c r="AY7379" s="28"/>
      <c r="AZ7379" s="28"/>
      <c r="BA7379" s="28"/>
      <c r="BB7379" s="28"/>
      <c r="BC7379" s="28"/>
      <c r="BD7379" s="28"/>
      <c r="BE7379" s="28"/>
    </row>
    <row r="7380" spans="3:57" ht="14.25" customHeight="1">
      <c r="C7380" s="46"/>
      <c r="D7380" s="28"/>
      <c r="E7380" s="28"/>
      <c r="F7380" s="28"/>
      <c r="G7380" s="28"/>
      <c r="H7380" s="28"/>
      <c r="I7380" s="28"/>
      <c r="J7380" s="28"/>
      <c r="K7380" s="28"/>
      <c r="L7380" s="28"/>
      <c r="M7380" s="28"/>
      <c r="N7380" s="28"/>
      <c r="O7380" s="28"/>
      <c r="P7380" s="60"/>
      <c r="Q7380" s="60"/>
      <c r="R7380" s="60"/>
      <c r="S7380" s="60"/>
      <c r="T7380" s="60"/>
      <c r="U7380" s="60"/>
      <c r="V7380" s="46"/>
      <c r="W7380" s="28"/>
      <c r="X7380" s="28"/>
      <c r="Y7380" s="28"/>
      <c r="AA7380" s="77"/>
      <c r="AB7380" s="28"/>
      <c r="AC7380" s="28"/>
      <c r="AD7380" s="28"/>
      <c r="AE7380" s="28"/>
      <c r="AF7380" s="28"/>
      <c r="AG7380" s="28"/>
      <c r="AH7380" s="28"/>
      <c r="AI7380" s="28"/>
      <c r="AJ7380" s="28"/>
      <c r="AK7380" s="28"/>
      <c r="AL7380" s="28"/>
      <c r="AM7380" s="28"/>
      <c r="AN7380" s="28"/>
      <c r="AO7380" s="28"/>
      <c r="AP7380" s="28"/>
      <c r="AQ7380" s="28"/>
      <c r="AR7380" s="28"/>
      <c r="AS7380" s="28"/>
      <c r="AT7380" s="96"/>
      <c r="AU7380" s="28"/>
      <c r="AV7380" s="28"/>
      <c r="AW7380" s="28"/>
      <c r="AX7380" s="28"/>
      <c r="AY7380" s="28"/>
      <c r="AZ7380" s="28"/>
      <c r="BA7380" s="28"/>
      <c r="BB7380" s="28"/>
      <c r="BC7380" s="28"/>
      <c r="BD7380" s="28"/>
      <c r="BE7380" s="28"/>
    </row>
    <row r="7381" spans="3:57" ht="14.25" customHeight="1">
      <c r="C7381" s="46"/>
      <c r="D7381" s="28"/>
      <c r="E7381" s="28"/>
      <c r="F7381" s="28"/>
      <c r="G7381" s="28"/>
      <c r="H7381" s="28"/>
      <c r="I7381" s="28"/>
      <c r="J7381" s="28"/>
      <c r="K7381" s="28"/>
      <c r="L7381" s="28"/>
      <c r="M7381" s="28"/>
      <c r="N7381" s="28"/>
      <c r="O7381" s="28"/>
      <c r="P7381" s="60"/>
      <c r="Q7381" s="60"/>
      <c r="R7381" s="60"/>
      <c r="S7381" s="60"/>
      <c r="T7381" s="60"/>
      <c r="U7381" s="60"/>
      <c r="V7381" s="46"/>
      <c r="W7381" s="28"/>
      <c r="X7381" s="28"/>
      <c r="Y7381" s="28"/>
      <c r="AA7381" s="77"/>
      <c r="AB7381" s="28"/>
      <c r="AC7381" s="28"/>
      <c r="AD7381" s="28"/>
      <c r="AE7381" s="28"/>
      <c r="AF7381" s="28"/>
      <c r="AG7381" s="28"/>
      <c r="AH7381" s="28"/>
      <c r="AI7381" s="28"/>
      <c r="AJ7381" s="28"/>
      <c r="AK7381" s="28"/>
      <c r="AL7381" s="28"/>
      <c r="AM7381" s="28"/>
      <c r="AN7381" s="28"/>
      <c r="AO7381" s="28"/>
      <c r="AP7381" s="28"/>
      <c r="AQ7381" s="28"/>
      <c r="AR7381" s="28"/>
      <c r="AS7381" s="28"/>
      <c r="AT7381" s="96"/>
      <c r="AU7381" s="28"/>
      <c r="AV7381" s="28"/>
      <c r="AW7381" s="28"/>
      <c r="AX7381" s="28"/>
      <c r="AY7381" s="28"/>
      <c r="AZ7381" s="28"/>
      <c r="BA7381" s="28"/>
      <c r="BB7381" s="28"/>
      <c r="BC7381" s="28"/>
      <c r="BD7381" s="28"/>
      <c r="BE7381" s="28"/>
    </row>
    <row r="7382" spans="3:57" ht="14.25" customHeight="1">
      <c r="C7382" s="46"/>
      <c r="D7382" s="28"/>
      <c r="E7382" s="28"/>
      <c r="F7382" s="28"/>
      <c r="G7382" s="28"/>
      <c r="H7382" s="28"/>
      <c r="I7382" s="28"/>
      <c r="J7382" s="28"/>
      <c r="K7382" s="28"/>
      <c r="L7382" s="28"/>
      <c r="M7382" s="28"/>
      <c r="N7382" s="28"/>
      <c r="O7382" s="28"/>
      <c r="P7382" s="60"/>
      <c r="Q7382" s="60"/>
      <c r="R7382" s="60"/>
      <c r="S7382" s="60"/>
      <c r="T7382" s="60"/>
      <c r="U7382" s="60"/>
      <c r="V7382" s="46"/>
      <c r="W7382" s="28"/>
      <c r="X7382" s="28"/>
      <c r="Y7382" s="28"/>
      <c r="AA7382" s="77"/>
      <c r="AB7382" s="28"/>
      <c r="AC7382" s="28"/>
      <c r="AD7382" s="28"/>
      <c r="AE7382" s="28"/>
      <c r="AF7382" s="28"/>
      <c r="AG7382" s="28"/>
      <c r="AH7382" s="28"/>
      <c r="AI7382" s="28"/>
      <c r="AJ7382" s="28"/>
      <c r="AK7382" s="28"/>
      <c r="AL7382" s="28"/>
      <c r="AM7382" s="28"/>
      <c r="AN7382" s="28"/>
      <c r="AO7382" s="28"/>
      <c r="AP7382" s="28"/>
      <c r="AQ7382" s="28"/>
      <c r="AR7382" s="28"/>
      <c r="AS7382" s="28"/>
      <c r="AT7382" s="96"/>
      <c r="AU7382" s="28"/>
      <c r="AV7382" s="28"/>
      <c r="AW7382" s="28"/>
      <c r="AX7382" s="28"/>
      <c r="AY7382" s="28"/>
      <c r="AZ7382" s="28"/>
      <c r="BA7382" s="28"/>
      <c r="BB7382" s="28"/>
      <c r="BC7382" s="28"/>
      <c r="BD7382" s="28"/>
      <c r="BE7382" s="28"/>
    </row>
    <row r="7383" spans="3:57" ht="14.25" customHeight="1">
      <c r="C7383" s="46"/>
      <c r="D7383" s="28"/>
      <c r="E7383" s="28"/>
      <c r="F7383" s="28"/>
      <c r="G7383" s="28"/>
      <c r="H7383" s="28"/>
      <c r="I7383" s="28"/>
      <c r="J7383" s="28"/>
      <c r="K7383" s="28"/>
      <c r="L7383" s="28"/>
      <c r="M7383" s="28"/>
      <c r="N7383" s="28"/>
      <c r="O7383" s="28"/>
      <c r="P7383" s="60"/>
      <c r="Q7383" s="60"/>
      <c r="R7383" s="60"/>
      <c r="S7383" s="60"/>
      <c r="T7383" s="60"/>
      <c r="U7383" s="60"/>
      <c r="V7383" s="46"/>
      <c r="W7383" s="28"/>
      <c r="X7383" s="28"/>
      <c r="Y7383" s="28"/>
      <c r="AA7383" s="77"/>
      <c r="AB7383" s="28"/>
      <c r="AC7383" s="28"/>
      <c r="AD7383" s="28"/>
      <c r="AE7383" s="28"/>
      <c r="AF7383" s="28"/>
      <c r="AG7383" s="28"/>
      <c r="AH7383" s="28"/>
      <c r="AI7383" s="28"/>
      <c r="AJ7383" s="28"/>
      <c r="AK7383" s="28"/>
      <c r="AL7383" s="28"/>
      <c r="AM7383" s="28"/>
      <c r="AN7383" s="28"/>
      <c r="AO7383" s="28"/>
      <c r="AP7383" s="28"/>
      <c r="AQ7383" s="28"/>
      <c r="AR7383" s="28"/>
      <c r="AS7383" s="28"/>
      <c r="AT7383" s="96"/>
      <c r="AU7383" s="28"/>
      <c r="AV7383" s="28"/>
      <c r="AW7383" s="28"/>
      <c r="AX7383" s="28"/>
      <c r="AY7383" s="28"/>
      <c r="AZ7383" s="28"/>
      <c r="BA7383" s="28"/>
      <c r="BB7383" s="28"/>
      <c r="BC7383" s="28"/>
      <c r="BD7383" s="28"/>
      <c r="BE7383" s="28"/>
    </row>
    <row r="7384" spans="3:57" ht="14.25" customHeight="1">
      <c r="C7384" s="46"/>
      <c r="D7384" s="28"/>
      <c r="E7384" s="28"/>
      <c r="F7384" s="28"/>
      <c r="G7384" s="28"/>
      <c r="H7384" s="28"/>
      <c r="I7384" s="28"/>
      <c r="J7384" s="28"/>
      <c r="K7384" s="28"/>
      <c r="L7384" s="28"/>
      <c r="M7384" s="28"/>
      <c r="N7384" s="28"/>
      <c r="O7384" s="28"/>
      <c r="P7384" s="60"/>
      <c r="Q7384" s="60"/>
      <c r="R7384" s="60"/>
      <c r="S7384" s="60"/>
      <c r="T7384" s="60"/>
      <c r="U7384" s="60"/>
      <c r="V7384" s="46"/>
      <c r="W7384" s="28"/>
      <c r="X7384" s="28"/>
      <c r="Y7384" s="28"/>
      <c r="AA7384" s="77"/>
      <c r="AB7384" s="28"/>
      <c r="AC7384" s="28"/>
      <c r="AD7384" s="28"/>
      <c r="AE7384" s="28"/>
      <c r="AF7384" s="28"/>
      <c r="AG7384" s="28"/>
      <c r="AH7384" s="28"/>
      <c r="AI7384" s="28"/>
      <c r="AJ7384" s="28"/>
      <c r="AK7384" s="28"/>
      <c r="AL7384" s="28"/>
      <c r="AM7384" s="28"/>
      <c r="AN7384" s="28"/>
      <c r="AO7384" s="28"/>
      <c r="AP7384" s="28"/>
      <c r="AQ7384" s="28"/>
      <c r="AR7384" s="28"/>
      <c r="AS7384" s="28"/>
      <c r="AT7384" s="96"/>
      <c r="AU7384" s="28"/>
      <c r="AV7384" s="28"/>
      <c r="AW7384" s="28"/>
      <c r="AX7384" s="28"/>
      <c r="AY7384" s="28"/>
      <c r="AZ7384" s="28"/>
      <c r="BA7384" s="28"/>
      <c r="BB7384" s="28"/>
      <c r="BC7384" s="28"/>
      <c r="BD7384" s="28"/>
      <c r="BE7384" s="28"/>
    </row>
    <row r="7385" spans="3:57" ht="14.25" customHeight="1">
      <c r="C7385" s="46"/>
      <c r="D7385" s="28"/>
      <c r="E7385" s="28"/>
      <c r="F7385" s="28"/>
      <c r="G7385" s="28"/>
      <c r="H7385" s="28"/>
      <c r="I7385" s="28"/>
      <c r="J7385" s="28"/>
      <c r="K7385" s="28"/>
      <c r="L7385" s="28"/>
      <c r="M7385" s="28"/>
      <c r="N7385" s="28"/>
      <c r="O7385" s="28"/>
      <c r="P7385" s="60"/>
      <c r="Q7385" s="60"/>
      <c r="R7385" s="60"/>
      <c r="S7385" s="60"/>
      <c r="T7385" s="60"/>
      <c r="U7385" s="60"/>
      <c r="V7385" s="46"/>
      <c r="W7385" s="28"/>
      <c r="X7385" s="28"/>
      <c r="Y7385" s="28"/>
      <c r="AA7385" s="77"/>
      <c r="AB7385" s="28"/>
      <c r="AC7385" s="28"/>
      <c r="AD7385" s="28"/>
      <c r="AE7385" s="28"/>
      <c r="AF7385" s="28"/>
      <c r="AG7385" s="28"/>
      <c r="AH7385" s="28"/>
      <c r="AI7385" s="28"/>
      <c r="AJ7385" s="28"/>
      <c r="AK7385" s="28"/>
      <c r="AL7385" s="28"/>
      <c r="AM7385" s="28"/>
      <c r="AN7385" s="28"/>
      <c r="AO7385" s="28"/>
      <c r="AP7385" s="28"/>
      <c r="AQ7385" s="28"/>
      <c r="AR7385" s="28"/>
      <c r="AS7385" s="28"/>
      <c r="AT7385" s="96"/>
      <c r="AU7385" s="28"/>
      <c r="AV7385" s="28"/>
      <c r="AW7385" s="28"/>
      <c r="AX7385" s="28"/>
      <c r="AY7385" s="28"/>
      <c r="AZ7385" s="28"/>
      <c r="BA7385" s="28"/>
      <c r="BB7385" s="28"/>
      <c r="BC7385" s="28"/>
      <c r="BD7385" s="28"/>
      <c r="BE7385" s="28"/>
    </row>
    <row r="7386" spans="3:57" ht="14.25" customHeight="1">
      <c r="C7386" s="46"/>
      <c r="D7386" s="28"/>
      <c r="E7386" s="28"/>
      <c r="F7386" s="28"/>
      <c r="G7386" s="28"/>
      <c r="H7386" s="28"/>
      <c r="I7386" s="28"/>
      <c r="J7386" s="28"/>
      <c r="K7386" s="28"/>
      <c r="L7386" s="28"/>
      <c r="M7386" s="28"/>
      <c r="N7386" s="28"/>
      <c r="O7386" s="28"/>
      <c r="P7386" s="60"/>
      <c r="Q7386" s="60"/>
      <c r="R7386" s="60"/>
      <c r="S7386" s="60"/>
      <c r="T7386" s="60"/>
      <c r="U7386" s="60"/>
      <c r="V7386" s="46"/>
      <c r="W7386" s="28"/>
      <c r="X7386" s="28"/>
      <c r="Y7386" s="28"/>
      <c r="AA7386" s="77"/>
      <c r="AB7386" s="28"/>
      <c r="AC7386" s="28"/>
      <c r="AD7386" s="28"/>
      <c r="AE7386" s="28"/>
      <c r="AF7386" s="28"/>
      <c r="AG7386" s="28"/>
      <c r="AH7386" s="28"/>
      <c r="AI7386" s="28"/>
      <c r="AJ7386" s="28"/>
      <c r="AK7386" s="28"/>
      <c r="AL7386" s="28"/>
      <c r="AM7386" s="28"/>
      <c r="AN7386" s="28"/>
      <c r="AO7386" s="28"/>
      <c r="AP7386" s="28"/>
      <c r="AQ7386" s="28"/>
      <c r="AR7386" s="28"/>
      <c r="AS7386" s="28"/>
      <c r="AT7386" s="96"/>
      <c r="AU7386" s="28"/>
      <c r="AV7386" s="28"/>
      <c r="AW7386" s="28"/>
      <c r="AX7386" s="28"/>
      <c r="AY7386" s="28"/>
      <c r="AZ7386" s="28"/>
      <c r="BA7386" s="28"/>
      <c r="BB7386" s="28"/>
      <c r="BC7386" s="28"/>
      <c r="BD7386" s="28"/>
      <c r="BE7386" s="28"/>
    </row>
    <row r="7387" spans="3:57" ht="14.25" customHeight="1">
      <c r="C7387" s="46"/>
      <c r="D7387" s="28"/>
      <c r="E7387" s="28"/>
      <c r="F7387" s="28"/>
      <c r="G7387" s="28"/>
      <c r="H7387" s="28"/>
      <c r="I7387" s="28"/>
      <c r="J7387" s="28"/>
      <c r="K7387" s="28"/>
      <c r="L7387" s="28"/>
      <c r="M7387" s="28"/>
      <c r="N7387" s="28"/>
      <c r="O7387" s="28"/>
      <c r="P7387" s="60"/>
      <c r="Q7387" s="60"/>
      <c r="R7387" s="60"/>
      <c r="S7387" s="60"/>
      <c r="T7387" s="60"/>
      <c r="U7387" s="60"/>
      <c r="V7387" s="46"/>
      <c r="W7387" s="28"/>
      <c r="X7387" s="28"/>
      <c r="Y7387" s="28"/>
      <c r="AA7387" s="77"/>
      <c r="AB7387" s="28"/>
      <c r="AC7387" s="28"/>
      <c r="AD7387" s="28"/>
      <c r="AE7387" s="28"/>
      <c r="AF7387" s="28"/>
      <c r="AG7387" s="28"/>
      <c r="AH7387" s="28"/>
      <c r="AI7387" s="28"/>
      <c r="AJ7387" s="28"/>
      <c r="AK7387" s="28"/>
      <c r="AL7387" s="28"/>
      <c r="AM7387" s="28"/>
      <c r="AN7387" s="28"/>
      <c r="AO7387" s="28"/>
      <c r="AP7387" s="28"/>
      <c r="AQ7387" s="28"/>
      <c r="AR7387" s="28"/>
      <c r="AS7387" s="28"/>
      <c r="AT7387" s="96"/>
      <c r="AU7387" s="28"/>
      <c r="AV7387" s="28"/>
      <c r="AW7387" s="28"/>
      <c r="AX7387" s="28"/>
      <c r="AY7387" s="28"/>
      <c r="AZ7387" s="28"/>
      <c r="BA7387" s="28"/>
      <c r="BB7387" s="28"/>
      <c r="BC7387" s="28"/>
      <c r="BD7387" s="28"/>
      <c r="BE7387" s="28"/>
    </row>
    <row r="7388" spans="3:57" ht="14.25" customHeight="1">
      <c r="C7388" s="46"/>
      <c r="D7388" s="28"/>
      <c r="E7388" s="28"/>
      <c r="F7388" s="28"/>
      <c r="G7388" s="28"/>
      <c r="H7388" s="28"/>
      <c r="I7388" s="28"/>
      <c r="J7388" s="28"/>
      <c r="K7388" s="28"/>
      <c r="L7388" s="28"/>
      <c r="M7388" s="28"/>
      <c r="N7388" s="28"/>
      <c r="O7388" s="28"/>
      <c r="P7388" s="60"/>
      <c r="Q7388" s="60"/>
      <c r="R7388" s="60"/>
      <c r="S7388" s="60"/>
      <c r="T7388" s="60"/>
      <c r="U7388" s="60"/>
      <c r="V7388" s="46"/>
      <c r="W7388" s="28"/>
      <c r="X7388" s="28"/>
      <c r="Y7388" s="28"/>
      <c r="AA7388" s="77"/>
      <c r="AB7388" s="28"/>
      <c r="AC7388" s="28"/>
      <c r="AD7388" s="28"/>
      <c r="AE7388" s="28"/>
      <c r="AF7388" s="28"/>
      <c r="AG7388" s="28"/>
      <c r="AH7388" s="28"/>
      <c r="AI7388" s="28"/>
      <c r="AJ7388" s="28"/>
      <c r="AK7388" s="28"/>
      <c r="AL7388" s="28"/>
      <c r="AM7388" s="28"/>
      <c r="AN7388" s="28"/>
      <c r="AO7388" s="28"/>
      <c r="AP7388" s="28"/>
      <c r="AQ7388" s="28"/>
      <c r="AR7388" s="28"/>
      <c r="AS7388" s="28"/>
      <c r="AT7388" s="96"/>
      <c r="AU7388" s="28"/>
      <c r="AV7388" s="28"/>
      <c r="AW7388" s="28"/>
      <c r="AX7388" s="28"/>
      <c r="AY7388" s="28"/>
      <c r="AZ7388" s="28"/>
      <c r="BA7388" s="28"/>
      <c r="BB7388" s="28"/>
      <c r="BC7388" s="28"/>
      <c r="BD7388" s="28"/>
      <c r="BE7388" s="28"/>
    </row>
    <row r="7389" spans="3:57" ht="14.25" customHeight="1">
      <c r="C7389" s="46"/>
      <c r="D7389" s="28"/>
      <c r="E7389" s="28"/>
      <c r="F7389" s="28"/>
      <c r="G7389" s="28"/>
      <c r="H7389" s="28"/>
      <c r="I7389" s="28"/>
      <c r="J7389" s="28"/>
      <c r="K7389" s="28"/>
      <c r="L7389" s="28"/>
      <c r="M7389" s="28"/>
      <c r="N7389" s="28"/>
      <c r="O7389" s="28"/>
      <c r="P7389" s="60"/>
      <c r="Q7389" s="60"/>
      <c r="R7389" s="60"/>
      <c r="S7389" s="60"/>
      <c r="T7389" s="60"/>
      <c r="U7389" s="60"/>
      <c r="V7389" s="46"/>
      <c r="W7389" s="28"/>
      <c r="X7389" s="28"/>
      <c r="Y7389" s="28"/>
      <c r="AA7389" s="77"/>
      <c r="AB7389" s="28"/>
      <c r="AC7389" s="28"/>
      <c r="AD7389" s="28"/>
      <c r="AE7389" s="28"/>
      <c r="AF7389" s="28"/>
      <c r="AG7389" s="28"/>
      <c r="AH7389" s="28"/>
      <c r="AI7389" s="28"/>
      <c r="AJ7389" s="28"/>
      <c r="AK7389" s="28"/>
      <c r="AL7389" s="28"/>
      <c r="AM7389" s="28"/>
      <c r="AN7389" s="28"/>
      <c r="AO7389" s="28"/>
      <c r="AP7389" s="28"/>
      <c r="AQ7389" s="28"/>
      <c r="AR7389" s="28"/>
      <c r="AS7389" s="28"/>
      <c r="AT7389" s="96"/>
      <c r="AU7389" s="28"/>
      <c r="AV7389" s="28"/>
      <c r="AW7389" s="28"/>
      <c r="AX7389" s="28"/>
      <c r="AY7389" s="28"/>
      <c r="AZ7389" s="28"/>
      <c r="BA7389" s="28"/>
      <c r="BB7389" s="28"/>
      <c r="BC7389" s="28"/>
      <c r="BD7389" s="28"/>
      <c r="BE7389" s="28"/>
    </row>
    <row r="7390" spans="3:57" ht="14.25" customHeight="1">
      <c r="C7390" s="46"/>
      <c r="D7390" s="28"/>
      <c r="E7390" s="28"/>
      <c r="F7390" s="28"/>
      <c r="G7390" s="28"/>
      <c r="H7390" s="28"/>
      <c r="I7390" s="28"/>
      <c r="J7390" s="28"/>
      <c r="K7390" s="28"/>
      <c r="L7390" s="28"/>
      <c r="M7390" s="28"/>
      <c r="N7390" s="28"/>
      <c r="O7390" s="28"/>
      <c r="P7390" s="60"/>
      <c r="Q7390" s="60"/>
      <c r="R7390" s="60"/>
      <c r="S7390" s="60"/>
      <c r="T7390" s="60"/>
      <c r="U7390" s="60"/>
      <c r="V7390" s="46"/>
      <c r="W7390" s="28"/>
      <c r="X7390" s="28"/>
      <c r="Y7390" s="28"/>
      <c r="AA7390" s="77"/>
      <c r="AB7390" s="28"/>
      <c r="AC7390" s="28"/>
      <c r="AD7390" s="28"/>
      <c r="AE7390" s="28"/>
      <c r="AF7390" s="28"/>
      <c r="AG7390" s="28"/>
      <c r="AH7390" s="28"/>
      <c r="AI7390" s="28"/>
      <c r="AJ7390" s="28"/>
      <c r="AK7390" s="28"/>
      <c r="AL7390" s="28"/>
      <c r="AM7390" s="28"/>
      <c r="AN7390" s="28"/>
      <c r="AO7390" s="28"/>
      <c r="AP7390" s="28"/>
      <c r="AQ7390" s="28"/>
      <c r="AR7390" s="28"/>
      <c r="AS7390" s="28"/>
      <c r="AT7390" s="96"/>
      <c r="AU7390" s="28"/>
      <c r="AV7390" s="28"/>
      <c r="AW7390" s="28"/>
      <c r="AX7390" s="28"/>
      <c r="AY7390" s="28"/>
      <c r="AZ7390" s="28"/>
      <c r="BA7390" s="28"/>
      <c r="BB7390" s="28"/>
      <c r="BC7390" s="28"/>
      <c r="BD7390" s="28"/>
      <c r="BE7390" s="28"/>
    </row>
    <row r="7391" spans="3:57" ht="14.25" customHeight="1">
      <c r="C7391" s="46"/>
      <c r="D7391" s="28"/>
      <c r="E7391" s="28"/>
      <c r="F7391" s="28"/>
      <c r="G7391" s="28"/>
      <c r="H7391" s="28"/>
      <c r="I7391" s="28"/>
      <c r="J7391" s="28"/>
      <c r="K7391" s="28"/>
      <c r="L7391" s="28"/>
      <c r="M7391" s="28"/>
      <c r="N7391" s="28"/>
      <c r="O7391" s="28"/>
      <c r="P7391" s="60"/>
      <c r="Q7391" s="60"/>
      <c r="R7391" s="60"/>
      <c r="S7391" s="60"/>
      <c r="T7391" s="60"/>
      <c r="U7391" s="60"/>
      <c r="V7391" s="46"/>
      <c r="W7391" s="28"/>
      <c r="X7391" s="28"/>
      <c r="Y7391" s="28"/>
      <c r="AA7391" s="77"/>
      <c r="AB7391" s="28"/>
      <c r="AC7391" s="28"/>
      <c r="AD7391" s="28"/>
      <c r="AE7391" s="28"/>
      <c r="AF7391" s="28"/>
      <c r="AG7391" s="28"/>
      <c r="AH7391" s="28"/>
      <c r="AI7391" s="28"/>
      <c r="AJ7391" s="28"/>
      <c r="AK7391" s="28"/>
      <c r="AL7391" s="28"/>
      <c r="AM7391" s="28"/>
      <c r="AN7391" s="28"/>
      <c r="AO7391" s="28"/>
      <c r="AP7391" s="28"/>
      <c r="AQ7391" s="28"/>
      <c r="AR7391" s="28"/>
      <c r="AS7391" s="28"/>
      <c r="AT7391" s="96"/>
      <c r="AU7391" s="28"/>
      <c r="AV7391" s="28"/>
      <c r="AW7391" s="28"/>
      <c r="AX7391" s="28"/>
      <c r="AY7391" s="28"/>
      <c r="AZ7391" s="28"/>
      <c r="BA7391" s="28"/>
      <c r="BB7391" s="28"/>
      <c r="BC7391" s="28"/>
      <c r="BD7391" s="28"/>
      <c r="BE7391" s="28"/>
    </row>
    <row r="7392" spans="3:57" ht="14.25" customHeight="1">
      <c r="C7392" s="46"/>
      <c r="D7392" s="28"/>
      <c r="E7392" s="28"/>
      <c r="F7392" s="28"/>
      <c r="G7392" s="28"/>
      <c r="H7392" s="28"/>
      <c r="I7392" s="28"/>
      <c r="J7392" s="28"/>
      <c r="K7392" s="28"/>
      <c r="L7392" s="28"/>
      <c r="M7392" s="28"/>
      <c r="N7392" s="28"/>
      <c r="O7392" s="28"/>
      <c r="P7392" s="60"/>
      <c r="Q7392" s="60"/>
      <c r="R7392" s="60"/>
      <c r="S7392" s="60"/>
      <c r="T7392" s="60"/>
      <c r="U7392" s="60"/>
      <c r="V7392" s="46"/>
      <c r="W7392" s="28"/>
      <c r="X7392" s="28"/>
      <c r="Y7392" s="28"/>
      <c r="AA7392" s="77"/>
      <c r="AB7392" s="28"/>
      <c r="AC7392" s="28"/>
      <c r="AD7392" s="28"/>
      <c r="AE7392" s="28"/>
      <c r="AF7392" s="28"/>
      <c r="AG7392" s="28"/>
      <c r="AH7392" s="28"/>
      <c r="AI7392" s="28"/>
      <c r="AJ7392" s="28"/>
      <c r="AK7392" s="28"/>
      <c r="AL7392" s="28"/>
      <c r="AM7392" s="28"/>
      <c r="AN7392" s="28"/>
      <c r="AO7392" s="28"/>
      <c r="AP7392" s="28"/>
      <c r="AQ7392" s="28"/>
      <c r="AR7392" s="28"/>
      <c r="AS7392" s="28"/>
      <c r="AT7392" s="96"/>
      <c r="AU7392" s="28"/>
      <c r="AV7392" s="28"/>
      <c r="AW7392" s="28"/>
      <c r="AX7392" s="28"/>
      <c r="AY7392" s="28"/>
      <c r="AZ7392" s="28"/>
      <c r="BA7392" s="28"/>
      <c r="BB7392" s="28"/>
      <c r="BC7392" s="28"/>
      <c r="BD7392" s="28"/>
      <c r="BE7392" s="28"/>
    </row>
    <row r="7393" spans="3:57" ht="14.25" customHeight="1">
      <c r="C7393" s="46"/>
      <c r="D7393" s="28"/>
      <c r="E7393" s="28"/>
      <c r="F7393" s="28"/>
      <c r="G7393" s="28"/>
      <c r="H7393" s="28"/>
      <c r="I7393" s="28"/>
      <c r="J7393" s="28"/>
      <c r="K7393" s="28"/>
      <c r="L7393" s="28"/>
      <c r="M7393" s="28"/>
      <c r="N7393" s="28"/>
      <c r="O7393" s="28"/>
      <c r="P7393" s="60"/>
      <c r="Q7393" s="60"/>
      <c r="R7393" s="60"/>
      <c r="S7393" s="60"/>
      <c r="T7393" s="60"/>
      <c r="U7393" s="60"/>
      <c r="V7393" s="46"/>
      <c r="W7393" s="28"/>
      <c r="X7393" s="28"/>
      <c r="Y7393" s="28"/>
      <c r="AA7393" s="77"/>
      <c r="AB7393" s="28"/>
      <c r="AC7393" s="28"/>
      <c r="AD7393" s="28"/>
      <c r="AE7393" s="28"/>
      <c r="AF7393" s="28"/>
      <c r="AG7393" s="28"/>
      <c r="AH7393" s="28"/>
      <c r="AI7393" s="28"/>
      <c r="AJ7393" s="28"/>
      <c r="AK7393" s="28"/>
      <c r="AL7393" s="28"/>
      <c r="AM7393" s="28"/>
      <c r="AN7393" s="28"/>
      <c r="AO7393" s="28"/>
      <c r="AP7393" s="28"/>
      <c r="AQ7393" s="28"/>
      <c r="AR7393" s="28"/>
      <c r="AS7393" s="28"/>
      <c r="AT7393" s="96"/>
      <c r="AU7393" s="28"/>
      <c r="AV7393" s="28"/>
      <c r="AW7393" s="28"/>
      <c r="AX7393" s="28"/>
      <c r="AY7393" s="28"/>
      <c r="AZ7393" s="28"/>
      <c r="BA7393" s="28"/>
      <c r="BB7393" s="28"/>
      <c r="BC7393" s="28"/>
      <c r="BD7393" s="28"/>
      <c r="BE7393" s="28"/>
    </row>
    <row r="7394" spans="3:57" ht="14.25" customHeight="1">
      <c r="C7394" s="46"/>
      <c r="D7394" s="28"/>
      <c r="E7394" s="28"/>
      <c r="F7394" s="28"/>
      <c r="G7394" s="28"/>
      <c r="H7394" s="28"/>
      <c r="I7394" s="28"/>
      <c r="J7394" s="28"/>
      <c r="K7394" s="28"/>
      <c r="L7394" s="28"/>
      <c r="M7394" s="28"/>
      <c r="N7394" s="28"/>
      <c r="O7394" s="28"/>
      <c r="P7394" s="60"/>
      <c r="Q7394" s="60"/>
      <c r="R7394" s="60"/>
      <c r="S7394" s="60"/>
      <c r="T7394" s="60"/>
      <c r="U7394" s="60"/>
      <c r="V7394" s="46"/>
      <c r="W7394" s="28"/>
      <c r="X7394" s="28"/>
      <c r="Y7394" s="28"/>
      <c r="AA7394" s="77"/>
      <c r="AB7394" s="28"/>
      <c r="AC7394" s="28"/>
      <c r="AD7394" s="28"/>
      <c r="AE7394" s="28"/>
      <c r="AF7394" s="28"/>
      <c r="AG7394" s="28"/>
      <c r="AH7394" s="28"/>
      <c r="AI7394" s="28"/>
      <c r="AJ7394" s="28"/>
      <c r="AK7394" s="28"/>
      <c r="AL7394" s="28"/>
      <c r="AM7394" s="28"/>
      <c r="AN7394" s="28"/>
      <c r="AO7394" s="28"/>
      <c r="AP7394" s="28"/>
      <c r="AQ7394" s="28"/>
      <c r="AR7394" s="28"/>
      <c r="AS7394" s="28"/>
      <c r="AT7394" s="96"/>
      <c r="AU7394" s="28"/>
      <c r="AV7394" s="28"/>
      <c r="AW7394" s="28"/>
      <c r="AX7394" s="28"/>
      <c r="AY7394" s="28"/>
      <c r="AZ7394" s="28"/>
      <c r="BA7394" s="28"/>
      <c r="BB7394" s="28"/>
      <c r="BC7394" s="28"/>
      <c r="BD7394" s="28"/>
      <c r="BE7394" s="28"/>
    </row>
    <row r="7395" spans="3:57" ht="14.25" customHeight="1">
      <c r="C7395" s="46"/>
      <c r="D7395" s="28"/>
      <c r="E7395" s="28"/>
      <c r="F7395" s="28"/>
      <c r="G7395" s="28"/>
      <c r="H7395" s="28"/>
      <c r="I7395" s="28"/>
      <c r="J7395" s="28"/>
      <c r="K7395" s="28"/>
      <c r="L7395" s="28"/>
      <c r="M7395" s="28"/>
      <c r="N7395" s="28"/>
      <c r="O7395" s="28"/>
      <c r="P7395" s="60"/>
      <c r="Q7395" s="60"/>
      <c r="R7395" s="60"/>
      <c r="S7395" s="60"/>
      <c r="T7395" s="60"/>
      <c r="U7395" s="60"/>
      <c r="V7395" s="46"/>
      <c r="W7395" s="28"/>
      <c r="X7395" s="28"/>
      <c r="Y7395" s="28"/>
      <c r="AA7395" s="77"/>
      <c r="AB7395" s="28"/>
      <c r="AC7395" s="28"/>
      <c r="AD7395" s="28"/>
      <c r="AE7395" s="28"/>
      <c r="AF7395" s="28"/>
      <c r="AG7395" s="28"/>
      <c r="AH7395" s="28"/>
      <c r="AI7395" s="28"/>
      <c r="AJ7395" s="28"/>
      <c r="AK7395" s="28"/>
      <c r="AL7395" s="28"/>
      <c r="AM7395" s="28"/>
      <c r="AN7395" s="28"/>
      <c r="AO7395" s="28"/>
      <c r="AP7395" s="28"/>
      <c r="AQ7395" s="28"/>
      <c r="AR7395" s="28"/>
      <c r="AS7395" s="28"/>
      <c r="AT7395" s="96"/>
      <c r="AU7395" s="28"/>
      <c r="AV7395" s="28"/>
      <c r="AW7395" s="28"/>
      <c r="AX7395" s="28"/>
      <c r="AY7395" s="28"/>
      <c r="AZ7395" s="28"/>
      <c r="BA7395" s="28"/>
      <c r="BB7395" s="28"/>
      <c r="BC7395" s="28"/>
      <c r="BD7395" s="28"/>
      <c r="BE7395" s="28"/>
    </row>
    <row r="7396" spans="3:57" ht="14.25" customHeight="1">
      <c r="C7396" s="46"/>
      <c r="D7396" s="28"/>
      <c r="E7396" s="28"/>
      <c r="F7396" s="28"/>
      <c r="G7396" s="28"/>
      <c r="H7396" s="28"/>
      <c r="I7396" s="28"/>
      <c r="J7396" s="28"/>
      <c r="K7396" s="28"/>
      <c r="L7396" s="28"/>
      <c r="M7396" s="28"/>
      <c r="N7396" s="28"/>
      <c r="O7396" s="28"/>
      <c r="P7396" s="60"/>
      <c r="Q7396" s="60"/>
      <c r="R7396" s="60"/>
      <c r="S7396" s="60"/>
      <c r="T7396" s="60"/>
      <c r="U7396" s="60"/>
      <c r="V7396" s="46"/>
      <c r="W7396" s="28"/>
      <c r="X7396" s="28"/>
      <c r="Y7396" s="28"/>
      <c r="AA7396" s="77"/>
      <c r="AB7396" s="28"/>
      <c r="AC7396" s="28"/>
      <c r="AD7396" s="28"/>
      <c r="AE7396" s="28"/>
      <c r="AF7396" s="28"/>
      <c r="AG7396" s="28"/>
      <c r="AH7396" s="28"/>
      <c r="AI7396" s="28"/>
      <c r="AJ7396" s="28"/>
      <c r="AK7396" s="28"/>
      <c r="AL7396" s="28"/>
      <c r="AM7396" s="28"/>
      <c r="AN7396" s="28"/>
      <c r="AO7396" s="28"/>
      <c r="AP7396" s="28"/>
      <c r="AQ7396" s="28"/>
      <c r="AR7396" s="28"/>
      <c r="AS7396" s="28"/>
      <c r="AT7396" s="96"/>
      <c r="AU7396" s="28"/>
      <c r="AV7396" s="28"/>
      <c r="AW7396" s="28"/>
      <c r="AX7396" s="28"/>
      <c r="AY7396" s="28"/>
      <c r="AZ7396" s="28"/>
      <c r="BA7396" s="28"/>
      <c r="BB7396" s="28"/>
      <c r="BC7396" s="28"/>
      <c r="BD7396" s="28"/>
      <c r="BE7396" s="28"/>
    </row>
    <row r="7397" spans="3:57" ht="14.25" customHeight="1">
      <c r="C7397" s="46"/>
      <c r="D7397" s="28"/>
      <c r="E7397" s="28"/>
      <c r="F7397" s="28"/>
      <c r="G7397" s="28"/>
      <c r="H7397" s="28"/>
      <c r="I7397" s="28"/>
      <c r="J7397" s="28"/>
      <c r="K7397" s="28"/>
      <c r="L7397" s="28"/>
      <c r="M7397" s="28"/>
      <c r="N7397" s="28"/>
      <c r="O7397" s="28"/>
      <c r="P7397" s="60"/>
      <c r="Q7397" s="60"/>
      <c r="R7397" s="60"/>
      <c r="S7397" s="60"/>
      <c r="T7397" s="60"/>
      <c r="U7397" s="60"/>
      <c r="V7397" s="46"/>
      <c r="W7397" s="28"/>
      <c r="X7397" s="28"/>
      <c r="Y7397" s="28"/>
      <c r="AA7397" s="77"/>
      <c r="AB7397" s="28"/>
      <c r="AC7397" s="28"/>
      <c r="AD7397" s="28"/>
      <c r="AE7397" s="28"/>
      <c r="AF7397" s="28"/>
      <c r="AG7397" s="28"/>
      <c r="AH7397" s="28"/>
      <c r="AI7397" s="28"/>
      <c r="AJ7397" s="28"/>
      <c r="AK7397" s="28"/>
      <c r="AL7397" s="28"/>
      <c r="AM7397" s="28"/>
      <c r="AN7397" s="28"/>
      <c r="AO7397" s="28"/>
      <c r="AP7397" s="28"/>
      <c r="AQ7397" s="28"/>
      <c r="AR7397" s="28"/>
      <c r="AS7397" s="28"/>
      <c r="AT7397" s="96"/>
      <c r="AU7397" s="28"/>
      <c r="AV7397" s="28"/>
      <c r="AW7397" s="28"/>
      <c r="AX7397" s="28"/>
      <c r="AY7397" s="28"/>
      <c r="AZ7397" s="28"/>
      <c r="BA7397" s="28"/>
      <c r="BB7397" s="28"/>
      <c r="BC7397" s="28"/>
      <c r="BD7397" s="28"/>
      <c r="BE7397" s="28"/>
    </row>
    <row r="7398" spans="3:57" ht="14.25" customHeight="1">
      <c r="C7398" s="46"/>
      <c r="D7398" s="28"/>
      <c r="E7398" s="28"/>
      <c r="F7398" s="28"/>
      <c r="G7398" s="28"/>
      <c r="H7398" s="28"/>
      <c r="I7398" s="28"/>
      <c r="J7398" s="28"/>
      <c r="K7398" s="28"/>
      <c r="L7398" s="28"/>
      <c r="M7398" s="28"/>
      <c r="N7398" s="28"/>
      <c r="O7398" s="28"/>
      <c r="P7398" s="60"/>
      <c r="Q7398" s="60"/>
      <c r="R7398" s="60"/>
      <c r="S7398" s="60"/>
      <c r="T7398" s="60"/>
      <c r="U7398" s="60"/>
      <c r="V7398" s="46"/>
      <c r="W7398" s="28"/>
      <c r="X7398" s="28"/>
      <c r="Y7398" s="28"/>
      <c r="AA7398" s="77"/>
      <c r="AB7398" s="28"/>
      <c r="AC7398" s="28"/>
      <c r="AD7398" s="28"/>
      <c r="AE7398" s="28"/>
      <c r="AF7398" s="28"/>
      <c r="AG7398" s="28"/>
      <c r="AH7398" s="28"/>
      <c r="AI7398" s="28"/>
      <c r="AJ7398" s="28"/>
      <c r="AK7398" s="28"/>
      <c r="AL7398" s="28"/>
      <c r="AM7398" s="28"/>
      <c r="AN7398" s="28"/>
      <c r="AO7398" s="28"/>
      <c r="AP7398" s="28"/>
      <c r="AQ7398" s="28"/>
      <c r="AR7398" s="28"/>
      <c r="AS7398" s="28"/>
      <c r="AT7398" s="96"/>
      <c r="AU7398" s="28"/>
      <c r="AV7398" s="28"/>
      <c r="AW7398" s="28"/>
      <c r="AX7398" s="28"/>
      <c r="AY7398" s="28"/>
      <c r="AZ7398" s="28"/>
      <c r="BA7398" s="28"/>
      <c r="BB7398" s="28"/>
      <c r="BC7398" s="28"/>
      <c r="BD7398" s="28"/>
      <c r="BE7398" s="28"/>
    </row>
    <row r="7399" spans="3:57" ht="14.25" customHeight="1">
      <c r="C7399" s="46"/>
      <c r="D7399" s="28"/>
      <c r="E7399" s="28"/>
      <c r="F7399" s="28"/>
      <c r="G7399" s="28"/>
      <c r="H7399" s="28"/>
      <c r="I7399" s="28"/>
      <c r="J7399" s="28"/>
      <c r="K7399" s="28"/>
      <c r="L7399" s="28"/>
      <c r="M7399" s="28"/>
      <c r="N7399" s="28"/>
      <c r="O7399" s="28"/>
      <c r="P7399" s="60"/>
      <c r="Q7399" s="60"/>
      <c r="R7399" s="60"/>
      <c r="S7399" s="60"/>
      <c r="T7399" s="60"/>
      <c r="U7399" s="60"/>
      <c r="V7399" s="46"/>
      <c r="W7399" s="28"/>
      <c r="X7399" s="28"/>
      <c r="Y7399" s="28"/>
      <c r="AA7399" s="77"/>
      <c r="AB7399" s="28"/>
      <c r="AC7399" s="28"/>
      <c r="AD7399" s="28"/>
      <c r="AE7399" s="28"/>
      <c r="AF7399" s="28"/>
      <c r="AG7399" s="28"/>
      <c r="AH7399" s="28"/>
      <c r="AI7399" s="28"/>
      <c r="AJ7399" s="28"/>
      <c r="AK7399" s="28"/>
      <c r="AL7399" s="28"/>
      <c r="AM7399" s="28"/>
      <c r="AN7399" s="28"/>
      <c r="AO7399" s="28"/>
      <c r="AP7399" s="28"/>
      <c r="AQ7399" s="28"/>
      <c r="AR7399" s="28"/>
      <c r="AS7399" s="28"/>
      <c r="AT7399" s="96"/>
      <c r="AU7399" s="28"/>
      <c r="AV7399" s="28"/>
      <c r="AW7399" s="28"/>
      <c r="AX7399" s="28"/>
      <c r="AY7399" s="28"/>
      <c r="AZ7399" s="28"/>
      <c r="BA7399" s="28"/>
      <c r="BB7399" s="28"/>
      <c r="BC7399" s="28"/>
      <c r="BD7399" s="28"/>
      <c r="BE7399" s="28"/>
    </row>
    <row r="7400" spans="3:57" ht="14.25" customHeight="1">
      <c r="C7400" s="46"/>
      <c r="D7400" s="28"/>
      <c r="E7400" s="28"/>
      <c r="F7400" s="28"/>
      <c r="G7400" s="28"/>
      <c r="H7400" s="28"/>
      <c r="I7400" s="28"/>
      <c r="J7400" s="28"/>
      <c r="K7400" s="28"/>
      <c r="L7400" s="28"/>
      <c r="M7400" s="28"/>
      <c r="N7400" s="28"/>
      <c r="O7400" s="28"/>
      <c r="P7400" s="60"/>
      <c r="Q7400" s="60"/>
      <c r="R7400" s="60"/>
      <c r="S7400" s="60"/>
      <c r="T7400" s="60"/>
      <c r="U7400" s="60"/>
      <c r="V7400" s="46"/>
      <c r="W7400" s="28"/>
      <c r="X7400" s="28"/>
      <c r="Y7400" s="28"/>
      <c r="AA7400" s="77"/>
      <c r="AB7400" s="28"/>
      <c r="AC7400" s="28"/>
      <c r="AD7400" s="28"/>
      <c r="AE7400" s="28"/>
      <c r="AF7400" s="28"/>
      <c r="AG7400" s="28"/>
      <c r="AH7400" s="28"/>
      <c r="AI7400" s="28"/>
      <c r="AJ7400" s="28"/>
      <c r="AK7400" s="28"/>
      <c r="AL7400" s="28"/>
      <c r="AM7400" s="28"/>
      <c r="AN7400" s="28"/>
      <c r="AO7400" s="28"/>
      <c r="AP7400" s="28"/>
      <c r="AQ7400" s="28"/>
      <c r="AR7400" s="28"/>
      <c r="AS7400" s="28"/>
      <c r="AT7400" s="96"/>
      <c r="AU7400" s="28"/>
      <c r="AV7400" s="28"/>
      <c r="AW7400" s="28"/>
      <c r="AX7400" s="28"/>
      <c r="AY7400" s="28"/>
      <c r="AZ7400" s="28"/>
      <c r="BA7400" s="28"/>
      <c r="BB7400" s="28"/>
      <c r="BC7400" s="28"/>
      <c r="BD7400" s="28"/>
      <c r="BE7400" s="28"/>
    </row>
    <row r="7401" spans="3:57" ht="14.25" customHeight="1">
      <c r="C7401" s="46"/>
      <c r="D7401" s="28"/>
      <c r="E7401" s="28"/>
      <c r="F7401" s="28"/>
      <c r="G7401" s="28"/>
      <c r="H7401" s="28"/>
      <c r="I7401" s="28"/>
      <c r="J7401" s="28"/>
      <c r="K7401" s="28"/>
      <c r="L7401" s="28"/>
      <c r="M7401" s="28"/>
      <c r="N7401" s="28"/>
      <c r="O7401" s="28"/>
      <c r="P7401" s="60"/>
      <c r="Q7401" s="60"/>
      <c r="R7401" s="60"/>
      <c r="S7401" s="60"/>
      <c r="T7401" s="60"/>
      <c r="U7401" s="60"/>
      <c r="V7401" s="46"/>
      <c r="W7401" s="28"/>
      <c r="X7401" s="28"/>
      <c r="Y7401" s="28"/>
      <c r="AA7401" s="77"/>
      <c r="AB7401" s="28"/>
      <c r="AC7401" s="28"/>
      <c r="AD7401" s="28"/>
      <c r="AE7401" s="28"/>
      <c r="AF7401" s="28"/>
      <c r="AG7401" s="28"/>
      <c r="AH7401" s="28"/>
      <c r="AI7401" s="28"/>
      <c r="AJ7401" s="28"/>
      <c r="AK7401" s="28"/>
      <c r="AL7401" s="28"/>
      <c r="AM7401" s="28"/>
      <c r="AN7401" s="28"/>
      <c r="AO7401" s="28"/>
      <c r="AP7401" s="28"/>
      <c r="AQ7401" s="28"/>
      <c r="AR7401" s="28"/>
      <c r="AS7401" s="28"/>
      <c r="AT7401" s="96"/>
      <c r="AU7401" s="28"/>
      <c r="AV7401" s="28"/>
      <c r="AW7401" s="28"/>
      <c r="AX7401" s="28"/>
      <c r="AY7401" s="28"/>
      <c r="AZ7401" s="28"/>
      <c r="BA7401" s="28"/>
      <c r="BB7401" s="28"/>
      <c r="BC7401" s="28"/>
      <c r="BD7401" s="28"/>
      <c r="BE7401" s="28"/>
    </row>
    <row r="7402" spans="3:57" ht="14.25" customHeight="1">
      <c r="C7402" s="46"/>
      <c r="D7402" s="28"/>
      <c r="E7402" s="28"/>
      <c r="F7402" s="28"/>
      <c r="G7402" s="28"/>
      <c r="H7402" s="28"/>
      <c r="I7402" s="28"/>
      <c r="J7402" s="28"/>
      <c r="K7402" s="28"/>
      <c r="L7402" s="28"/>
      <c r="M7402" s="28"/>
      <c r="N7402" s="28"/>
      <c r="O7402" s="28"/>
      <c r="P7402" s="60"/>
      <c r="Q7402" s="60"/>
      <c r="R7402" s="60"/>
      <c r="S7402" s="60"/>
      <c r="T7402" s="60"/>
      <c r="U7402" s="60"/>
      <c r="V7402" s="46"/>
      <c r="W7402" s="28"/>
      <c r="X7402" s="28"/>
      <c r="Y7402" s="28"/>
      <c r="AA7402" s="77"/>
      <c r="AB7402" s="28"/>
      <c r="AC7402" s="28"/>
      <c r="AD7402" s="28"/>
      <c r="AE7402" s="28"/>
      <c r="AF7402" s="28"/>
      <c r="AG7402" s="28"/>
      <c r="AH7402" s="28"/>
      <c r="AI7402" s="28"/>
      <c r="AJ7402" s="28"/>
      <c r="AK7402" s="28"/>
      <c r="AL7402" s="28"/>
      <c r="AM7402" s="28"/>
      <c r="AN7402" s="28"/>
      <c r="AO7402" s="28"/>
      <c r="AP7402" s="28"/>
      <c r="AQ7402" s="28"/>
      <c r="AR7402" s="28"/>
      <c r="AS7402" s="28"/>
      <c r="AT7402" s="96"/>
      <c r="AU7402" s="28"/>
      <c r="AV7402" s="28"/>
      <c r="AW7402" s="28"/>
      <c r="AX7402" s="28"/>
      <c r="AY7402" s="28"/>
      <c r="AZ7402" s="28"/>
      <c r="BA7402" s="28"/>
      <c r="BB7402" s="28"/>
      <c r="BC7402" s="28"/>
      <c r="BD7402" s="28"/>
      <c r="BE7402" s="28"/>
    </row>
    <row r="7403" spans="3:57" ht="14.25" customHeight="1">
      <c r="C7403" s="46"/>
      <c r="D7403" s="28"/>
      <c r="E7403" s="28"/>
      <c r="F7403" s="28"/>
      <c r="G7403" s="28"/>
      <c r="H7403" s="28"/>
      <c r="I7403" s="28"/>
      <c r="J7403" s="28"/>
      <c r="K7403" s="28"/>
      <c r="L7403" s="28"/>
      <c r="M7403" s="28"/>
      <c r="N7403" s="28"/>
      <c r="O7403" s="28"/>
      <c r="P7403" s="60"/>
      <c r="Q7403" s="60"/>
      <c r="R7403" s="60"/>
      <c r="S7403" s="60"/>
      <c r="T7403" s="60"/>
      <c r="U7403" s="60"/>
      <c r="V7403" s="46"/>
      <c r="W7403" s="28"/>
      <c r="X7403" s="28"/>
      <c r="Y7403" s="28"/>
      <c r="AA7403" s="77"/>
      <c r="AB7403" s="28"/>
      <c r="AC7403" s="28"/>
      <c r="AD7403" s="28"/>
      <c r="AE7403" s="28"/>
      <c r="AF7403" s="28"/>
      <c r="AG7403" s="28"/>
      <c r="AH7403" s="28"/>
      <c r="AI7403" s="28"/>
      <c r="AJ7403" s="28"/>
      <c r="AK7403" s="28"/>
      <c r="AL7403" s="28"/>
      <c r="AM7403" s="28"/>
      <c r="AN7403" s="28"/>
      <c r="AO7403" s="28"/>
      <c r="AP7403" s="28"/>
      <c r="AQ7403" s="28"/>
      <c r="AR7403" s="28"/>
      <c r="AS7403" s="28"/>
      <c r="AT7403" s="96"/>
      <c r="AU7403" s="28"/>
      <c r="AV7403" s="28"/>
      <c r="AW7403" s="28"/>
      <c r="AX7403" s="28"/>
      <c r="AY7403" s="28"/>
      <c r="AZ7403" s="28"/>
      <c r="BA7403" s="28"/>
      <c r="BB7403" s="28"/>
      <c r="BC7403" s="28"/>
      <c r="BD7403" s="28"/>
      <c r="BE7403" s="28"/>
    </row>
    <row r="7404" spans="3:57" ht="14.25" customHeight="1">
      <c r="C7404" s="46"/>
      <c r="D7404" s="28"/>
      <c r="E7404" s="28"/>
      <c r="F7404" s="28"/>
      <c r="G7404" s="28"/>
      <c r="H7404" s="28"/>
      <c r="I7404" s="28"/>
      <c r="J7404" s="28"/>
      <c r="K7404" s="28"/>
      <c r="L7404" s="28"/>
      <c r="M7404" s="28"/>
      <c r="N7404" s="28"/>
      <c r="O7404" s="28"/>
      <c r="P7404" s="60"/>
      <c r="Q7404" s="60"/>
      <c r="R7404" s="60"/>
      <c r="S7404" s="60"/>
      <c r="T7404" s="60"/>
      <c r="U7404" s="60"/>
      <c r="V7404" s="46"/>
      <c r="W7404" s="28"/>
      <c r="X7404" s="28"/>
      <c r="Y7404" s="28"/>
      <c r="AA7404" s="77"/>
      <c r="AB7404" s="28"/>
      <c r="AC7404" s="28"/>
      <c r="AD7404" s="28"/>
      <c r="AE7404" s="28"/>
      <c r="AF7404" s="28"/>
      <c r="AG7404" s="28"/>
      <c r="AH7404" s="28"/>
      <c r="AI7404" s="28"/>
      <c r="AJ7404" s="28"/>
      <c r="AK7404" s="28"/>
      <c r="AL7404" s="28"/>
      <c r="AM7404" s="28"/>
      <c r="AN7404" s="28"/>
      <c r="AO7404" s="28"/>
      <c r="AP7404" s="28"/>
      <c r="AQ7404" s="28"/>
      <c r="AR7404" s="28"/>
      <c r="AS7404" s="28"/>
      <c r="AT7404" s="96"/>
      <c r="AU7404" s="28"/>
      <c r="AV7404" s="28"/>
      <c r="AW7404" s="28"/>
      <c r="AX7404" s="28"/>
      <c r="AY7404" s="28"/>
      <c r="AZ7404" s="28"/>
      <c r="BA7404" s="28"/>
      <c r="BB7404" s="28"/>
      <c r="BC7404" s="28"/>
      <c r="BD7404" s="28"/>
      <c r="BE7404" s="28"/>
    </row>
    <row r="7405" spans="3:57" ht="14.25" customHeight="1">
      <c r="C7405" s="46"/>
      <c r="D7405" s="28"/>
      <c r="E7405" s="28"/>
      <c r="F7405" s="28"/>
      <c r="G7405" s="28"/>
      <c r="H7405" s="28"/>
      <c r="I7405" s="28"/>
      <c r="J7405" s="28"/>
      <c r="K7405" s="28"/>
      <c r="L7405" s="28"/>
      <c r="M7405" s="28"/>
      <c r="N7405" s="28"/>
      <c r="O7405" s="28"/>
      <c r="P7405" s="60"/>
      <c r="Q7405" s="60"/>
      <c r="R7405" s="60"/>
      <c r="S7405" s="60"/>
      <c r="T7405" s="60"/>
      <c r="U7405" s="60"/>
      <c r="V7405" s="46"/>
      <c r="W7405" s="28"/>
      <c r="X7405" s="28"/>
      <c r="Y7405" s="28"/>
      <c r="AA7405" s="77"/>
      <c r="AB7405" s="28"/>
      <c r="AC7405" s="28"/>
      <c r="AD7405" s="28"/>
      <c r="AE7405" s="28"/>
      <c r="AF7405" s="28"/>
      <c r="AG7405" s="28"/>
      <c r="AH7405" s="28"/>
      <c r="AI7405" s="28"/>
      <c r="AJ7405" s="28"/>
      <c r="AK7405" s="28"/>
      <c r="AL7405" s="28"/>
      <c r="AM7405" s="28"/>
      <c r="AN7405" s="28"/>
      <c r="AO7405" s="28"/>
      <c r="AP7405" s="28"/>
      <c r="AQ7405" s="28"/>
      <c r="AR7405" s="28"/>
      <c r="AS7405" s="28"/>
      <c r="AT7405" s="96"/>
      <c r="AU7405" s="28"/>
      <c r="AV7405" s="28"/>
      <c r="AW7405" s="28"/>
      <c r="AX7405" s="28"/>
      <c r="AY7405" s="28"/>
      <c r="AZ7405" s="28"/>
      <c r="BA7405" s="28"/>
      <c r="BB7405" s="28"/>
      <c r="BC7405" s="28"/>
      <c r="BD7405" s="28"/>
      <c r="BE7405" s="28"/>
    </row>
    <row r="7406" spans="3:57" ht="14.25" customHeight="1">
      <c r="C7406" s="46"/>
      <c r="D7406" s="28"/>
      <c r="E7406" s="28"/>
      <c r="F7406" s="28"/>
      <c r="G7406" s="28"/>
      <c r="H7406" s="28"/>
      <c r="I7406" s="28"/>
      <c r="J7406" s="28"/>
      <c r="K7406" s="28"/>
      <c r="L7406" s="28"/>
      <c r="M7406" s="28"/>
      <c r="N7406" s="28"/>
      <c r="O7406" s="28"/>
      <c r="P7406" s="60"/>
      <c r="Q7406" s="60"/>
      <c r="R7406" s="60"/>
      <c r="S7406" s="60"/>
      <c r="T7406" s="60"/>
      <c r="U7406" s="60"/>
      <c r="V7406" s="46"/>
      <c r="W7406" s="28"/>
      <c r="X7406" s="28"/>
      <c r="Y7406" s="28"/>
      <c r="AA7406" s="77"/>
      <c r="AB7406" s="28"/>
      <c r="AC7406" s="28"/>
      <c r="AD7406" s="28"/>
      <c r="AE7406" s="28"/>
      <c r="AF7406" s="28"/>
      <c r="AG7406" s="28"/>
      <c r="AH7406" s="28"/>
      <c r="AI7406" s="28"/>
      <c r="AJ7406" s="28"/>
      <c r="AK7406" s="28"/>
      <c r="AL7406" s="28"/>
      <c r="AM7406" s="28"/>
      <c r="AN7406" s="28"/>
      <c r="AO7406" s="28"/>
      <c r="AP7406" s="28"/>
      <c r="AQ7406" s="28"/>
      <c r="AR7406" s="28"/>
      <c r="AS7406" s="28"/>
      <c r="AT7406" s="96"/>
      <c r="AU7406" s="28"/>
      <c r="AV7406" s="28"/>
      <c r="AW7406" s="28"/>
      <c r="AX7406" s="28"/>
      <c r="AY7406" s="28"/>
      <c r="AZ7406" s="28"/>
      <c r="BA7406" s="28"/>
      <c r="BB7406" s="28"/>
      <c r="BC7406" s="28"/>
      <c r="BD7406" s="28"/>
      <c r="BE7406" s="28"/>
    </row>
    <row r="7407" spans="3:57" ht="14.25" customHeight="1">
      <c r="C7407" s="46"/>
      <c r="D7407" s="28"/>
      <c r="E7407" s="28"/>
      <c r="F7407" s="28"/>
      <c r="G7407" s="28"/>
      <c r="H7407" s="28"/>
      <c r="I7407" s="28"/>
      <c r="J7407" s="28"/>
      <c r="K7407" s="28"/>
      <c r="L7407" s="28"/>
      <c r="M7407" s="28"/>
      <c r="N7407" s="28"/>
      <c r="O7407" s="28"/>
      <c r="P7407" s="60"/>
      <c r="Q7407" s="60"/>
      <c r="R7407" s="60"/>
      <c r="S7407" s="60"/>
      <c r="T7407" s="60"/>
      <c r="U7407" s="60"/>
      <c r="V7407" s="46"/>
      <c r="W7407" s="28"/>
      <c r="X7407" s="28"/>
      <c r="Y7407" s="28"/>
      <c r="AA7407" s="77"/>
      <c r="AB7407" s="28"/>
      <c r="AC7407" s="28"/>
      <c r="AD7407" s="28"/>
      <c r="AE7407" s="28"/>
      <c r="AF7407" s="28"/>
      <c r="AG7407" s="28"/>
      <c r="AH7407" s="28"/>
      <c r="AI7407" s="28"/>
      <c r="AJ7407" s="28"/>
      <c r="AK7407" s="28"/>
      <c r="AL7407" s="28"/>
      <c r="AM7407" s="28"/>
      <c r="AN7407" s="28"/>
      <c r="AO7407" s="28"/>
      <c r="AP7407" s="28"/>
      <c r="AQ7407" s="28"/>
      <c r="AR7407" s="28"/>
      <c r="AS7407" s="28"/>
      <c r="AT7407" s="96"/>
      <c r="AU7407" s="28"/>
      <c r="AV7407" s="28"/>
      <c r="AW7407" s="28"/>
      <c r="AX7407" s="28"/>
      <c r="AY7407" s="28"/>
      <c r="AZ7407" s="28"/>
      <c r="BA7407" s="28"/>
      <c r="BB7407" s="28"/>
      <c r="BC7407" s="28"/>
      <c r="BD7407" s="28"/>
      <c r="BE7407" s="28"/>
    </row>
    <row r="7408" spans="3:57" ht="14.25" customHeight="1">
      <c r="C7408" s="46"/>
      <c r="D7408" s="28"/>
      <c r="E7408" s="28"/>
      <c r="F7408" s="28"/>
      <c r="G7408" s="28"/>
      <c r="H7408" s="28"/>
      <c r="I7408" s="28"/>
      <c r="J7408" s="28"/>
      <c r="K7408" s="28"/>
      <c r="L7408" s="28"/>
      <c r="M7408" s="28"/>
      <c r="N7408" s="28"/>
      <c r="O7408" s="28"/>
      <c r="P7408" s="60"/>
      <c r="Q7408" s="60"/>
      <c r="R7408" s="60"/>
      <c r="S7408" s="60"/>
      <c r="T7408" s="60"/>
      <c r="U7408" s="60"/>
      <c r="V7408" s="46"/>
      <c r="W7408" s="28"/>
      <c r="X7408" s="28"/>
      <c r="Y7408" s="28"/>
      <c r="AA7408" s="77"/>
      <c r="AB7408" s="28"/>
      <c r="AC7408" s="28"/>
      <c r="AD7408" s="28"/>
      <c r="AE7408" s="28"/>
      <c r="AF7408" s="28"/>
      <c r="AG7408" s="28"/>
      <c r="AH7408" s="28"/>
      <c r="AI7408" s="28"/>
      <c r="AJ7408" s="28"/>
      <c r="AK7408" s="28"/>
      <c r="AL7408" s="28"/>
      <c r="AM7408" s="28"/>
      <c r="AN7408" s="28"/>
      <c r="AO7408" s="28"/>
      <c r="AP7408" s="28"/>
      <c r="AQ7408" s="28"/>
      <c r="AR7408" s="28"/>
      <c r="AS7408" s="28"/>
      <c r="AT7408" s="96"/>
      <c r="AU7408" s="28"/>
      <c r="AV7408" s="28"/>
      <c r="AW7408" s="28"/>
      <c r="AX7408" s="28"/>
      <c r="AY7408" s="28"/>
      <c r="AZ7408" s="28"/>
      <c r="BA7408" s="28"/>
      <c r="BB7408" s="28"/>
      <c r="BC7408" s="28"/>
      <c r="BD7408" s="28"/>
      <c r="BE7408" s="28"/>
    </row>
    <row r="7409" spans="3:57" ht="14.25" customHeight="1">
      <c r="C7409" s="46"/>
      <c r="D7409" s="28"/>
      <c r="E7409" s="28"/>
      <c r="F7409" s="28"/>
      <c r="G7409" s="28"/>
      <c r="H7409" s="28"/>
      <c r="I7409" s="28"/>
      <c r="J7409" s="28"/>
      <c r="K7409" s="28"/>
      <c r="L7409" s="28"/>
      <c r="M7409" s="28"/>
      <c r="N7409" s="28"/>
      <c r="O7409" s="28"/>
      <c r="P7409" s="60"/>
      <c r="Q7409" s="60"/>
      <c r="R7409" s="60"/>
      <c r="S7409" s="60"/>
      <c r="T7409" s="60"/>
      <c r="U7409" s="60"/>
      <c r="V7409" s="46"/>
      <c r="W7409" s="28"/>
      <c r="X7409" s="28"/>
      <c r="Y7409" s="28"/>
      <c r="AA7409" s="77"/>
      <c r="AB7409" s="28"/>
      <c r="AC7409" s="28"/>
      <c r="AD7409" s="28"/>
      <c r="AE7409" s="28"/>
      <c r="AF7409" s="28"/>
      <c r="AG7409" s="28"/>
      <c r="AH7409" s="28"/>
      <c r="AI7409" s="28"/>
      <c r="AJ7409" s="28"/>
      <c r="AK7409" s="28"/>
      <c r="AL7409" s="28"/>
      <c r="AM7409" s="28"/>
      <c r="AN7409" s="28"/>
      <c r="AO7409" s="28"/>
      <c r="AP7409" s="28"/>
      <c r="AQ7409" s="28"/>
      <c r="AR7409" s="28"/>
      <c r="AS7409" s="28"/>
      <c r="AT7409" s="96"/>
      <c r="AU7409" s="28"/>
      <c r="AV7409" s="28"/>
      <c r="AW7409" s="28"/>
      <c r="AX7409" s="28"/>
      <c r="AY7409" s="28"/>
      <c r="AZ7409" s="28"/>
      <c r="BA7409" s="28"/>
      <c r="BB7409" s="28"/>
      <c r="BC7409" s="28"/>
      <c r="BD7409" s="28"/>
      <c r="BE7409" s="28"/>
    </row>
    <row r="7410" spans="3:57" ht="14.25" customHeight="1">
      <c r="C7410" s="46"/>
      <c r="D7410" s="28"/>
      <c r="E7410" s="28"/>
      <c r="F7410" s="28"/>
      <c r="G7410" s="28"/>
      <c r="H7410" s="28"/>
      <c r="I7410" s="28"/>
      <c r="J7410" s="28"/>
      <c r="K7410" s="28"/>
      <c r="L7410" s="28"/>
      <c r="M7410" s="28"/>
      <c r="N7410" s="28"/>
      <c r="O7410" s="28"/>
      <c r="P7410" s="60"/>
      <c r="Q7410" s="60"/>
      <c r="R7410" s="60"/>
      <c r="S7410" s="60"/>
      <c r="T7410" s="60"/>
      <c r="U7410" s="60"/>
      <c r="V7410" s="46"/>
      <c r="W7410" s="28"/>
      <c r="X7410" s="28"/>
      <c r="Y7410" s="28"/>
      <c r="AA7410" s="77"/>
      <c r="AB7410" s="28"/>
      <c r="AC7410" s="28"/>
      <c r="AD7410" s="28"/>
      <c r="AE7410" s="28"/>
      <c r="AF7410" s="28"/>
      <c r="AG7410" s="28"/>
      <c r="AH7410" s="28"/>
      <c r="AI7410" s="28"/>
      <c r="AJ7410" s="28"/>
      <c r="AK7410" s="28"/>
      <c r="AL7410" s="28"/>
      <c r="AM7410" s="28"/>
      <c r="AN7410" s="28"/>
      <c r="AO7410" s="28"/>
      <c r="AP7410" s="28"/>
      <c r="AQ7410" s="28"/>
      <c r="AR7410" s="28"/>
      <c r="AS7410" s="28"/>
      <c r="AT7410" s="96"/>
      <c r="AU7410" s="28"/>
      <c r="AV7410" s="28"/>
      <c r="AW7410" s="28"/>
      <c r="AX7410" s="28"/>
      <c r="AY7410" s="28"/>
      <c r="AZ7410" s="28"/>
      <c r="BA7410" s="28"/>
      <c r="BB7410" s="28"/>
      <c r="BC7410" s="28"/>
      <c r="BD7410" s="28"/>
      <c r="BE7410" s="28"/>
    </row>
    <row r="7411" spans="3:57" ht="14.25" customHeight="1">
      <c r="C7411" s="46"/>
      <c r="D7411" s="28"/>
      <c r="E7411" s="28"/>
      <c r="F7411" s="28"/>
      <c r="G7411" s="28"/>
      <c r="H7411" s="28"/>
      <c r="I7411" s="28"/>
      <c r="J7411" s="28"/>
      <c r="K7411" s="28"/>
      <c r="L7411" s="28"/>
      <c r="M7411" s="28"/>
      <c r="N7411" s="28"/>
      <c r="O7411" s="28"/>
      <c r="P7411" s="60"/>
      <c r="Q7411" s="60"/>
      <c r="R7411" s="60"/>
      <c r="S7411" s="60"/>
      <c r="T7411" s="60"/>
      <c r="U7411" s="60"/>
      <c r="V7411" s="46"/>
      <c r="W7411" s="28"/>
      <c r="X7411" s="28"/>
      <c r="Y7411" s="28"/>
      <c r="AA7411" s="77"/>
      <c r="AB7411" s="28"/>
      <c r="AC7411" s="28"/>
      <c r="AD7411" s="28"/>
      <c r="AE7411" s="28"/>
      <c r="AF7411" s="28"/>
      <c r="AG7411" s="28"/>
      <c r="AH7411" s="28"/>
      <c r="AI7411" s="28"/>
      <c r="AJ7411" s="28"/>
      <c r="AK7411" s="28"/>
      <c r="AL7411" s="28"/>
      <c r="AM7411" s="28"/>
      <c r="AN7411" s="28"/>
      <c r="AO7411" s="28"/>
      <c r="AP7411" s="28"/>
      <c r="AQ7411" s="28"/>
      <c r="AR7411" s="28"/>
      <c r="AS7411" s="28"/>
      <c r="AT7411" s="96"/>
      <c r="AU7411" s="28"/>
      <c r="AV7411" s="28"/>
      <c r="AW7411" s="28"/>
      <c r="AX7411" s="28"/>
      <c r="AY7411" s="28"/>
      <c r="AZ7411" s="28"/>
      <c r="BA7411" s="28"/>
      <c r="BB7411" s="28"/>
      <c r="BC7411" s="28"/>
      <c r="BD7411" s="28"/>
      <c r="BE7411" s="28"/>
    </row>
    <row r="7412" spans="3:57" ht="14.25" customHeight="1">
      <c r="C7412" s="46"/>
      <c r="D7412" s="28"/>
      <c r="E7412" s="28"/>
      <c r="F7412" s="28"/>
      <c r="G7412" s="28"/>
      <c r="H7412" s="28"/>
      <c r="I7412" s="28"/>
      <c r="J7412" s="28"/>
      <c r="K7412" s="28"/>
      <c r="L7412" s="28"/>
      <c r="M7412" s="28"/>
      <c r="N7412" s="28"/>
      <c r="O7412" s="28"/>
      <c r="P7412" s="60"/>
      <c r="Q7412" s="60"/>
      <c r="R7412" s="60"/>
      <c r="S7412" s="60"/>
      <c r="T7412" s="60"/>
      <c r="U7412" s="60"/>
      <c r="V7412" s="46"/>
      <c r="W7412" s="28"/>
      <c r="X7412" s="28"/>
      <c r="Y7412" s="28"/>
      <c r="AA7412" s="77"/>
      <c r="AB7412" s="28"/>
      <c r="AC7412" s="28"/>
      <c r="AD7412" s="28"/>
      <c r="AE7412" s="28"/>
      <c r="AF7412" s="28"/>
      <c r="AG7412" s="28"/>
      <c r="AH7412" s="28"/>
      <c r="AI7412" s="28"/>
      <c r="AJ7412" s="28"/>
      <c r="AK7412" s="28"/>
      <c r="AL7412" s="28"/>
      <c r="AM7412" s="28"/>
      <c r="AN7412" s="28"/>
      <c r="AO7412" s="28"/>
      <c r="AP7412" s="28"/>
      <c r="AQ7412" s="28"/>
      <c r="AR7412" s="28"/>
      <c r="AS7412" s="28"/>
      <c r="AT7412" s="96"/>
      <c r="AU7412" s="28"/>
      <c r="AV7412" s="28"/>
      <c r="AW7412" s="28"/>
      <c r="AX7412" s="28"/>
      <c r="AY7412" s="28"/>
      <c r="AZ7412" s="28"/>
      <c r="BA7412" s="28"/>
      <c r="BB7412" s="28"/>
      <c r="BC7412" s="28"/>
      <c r="BD7412" s="28"/>
      <c r="BE7412" s="28"/>
    </row>
    <row r="7413" spans="3:57" ht="14.25" customHeight="1">
      <c r="C7413" s="46"/>
      <c r="D7413" s="28"/>
      <c r="E7413" s="28"/>
      <c r="F7413" s="28"/>
      <c r="G7413" s="28"/>
      <c r="H7413" s="28"/>
      <c r="I7413" s="28"/>
      <c r="J7413" s="28"/>
      <c r="K7413" s="28"/>
      <c r="L7413" s="28"/>
      <c r="M7413" s="28"/>
      <c r="N7413" s="28"/>
      <c r="O7413" s="28"/>
      <c r="P7413" s="60"/>
      <c r="Q7413" s="60"/>
      <c r="R7413" s="60"/>
      <c r="S7413" s="60"/>
      <c r="T7413" s="60"/>
      <c r="U7413" s="60"/>
      <c r="V7413" s="46"/>
      <c r="W7413" s="28"/>
      <c r="X7413" s="28"/>
      <c r="Y7413" s="28"/>
      <c r="AA7413" s="77"/>
      <c r="AB7413" s="28"/>
      <c r="AC7413" s="28"/>
      <c r="AD7413" s="28"/>
      <c r="AE7413" s="28"/>
      <c r="AF7413" s="28"/>
      <c r="AG7413" s="28"/>
      <c r="AH7413" s="28"/>
      <c r="AI7413" s="28"/>
      <c r="AJ7413" s="28"/>
      <c r="AK7413" s="28"/>
      <c r="AL7413" s="28"/>
      <c r="AM7413" s="28"/>
      <c r="AN7413" s="28"/>
      <c r="AO7413" s="28"/>
      <c r="AP7413" s="28"/>
      <c r="AQ7413" s="28"/>
      <c r="AR7413" s="28"/>
      <c r="AS7413" s="28"/>
      <c r="AT7413" s="96"/>
      <c r="AU7413" s="28"/>
      <c r="AV7413" s="28"/>
      <c r="AW7413" s="28"/>
      <c r="AX7413" s="28"/>
      <c r="AY7413" s="28"/>
      <c r="AZ7413" s="28"/>
      <c r="BA7413" s="28"/>
      <c r="BB7413" s="28"/>
      <c r="BC7413" s="28"/>
      <c r="BD7413" s="28"/>
      <c r="BE7413" s="28"/>
    </row>
    <row r="7414" spans="3:57" ht="14.25" customHeight="1">
      <c r="C7414" s="46"/>
      <c r="D7414" s="28"/>
      <c r="E7414" s="28"/>
      <c r="F7414" s="28"/>
      <c r="G7414" s="28"/>
      <c r="H7414" s="28"/>
      <c r="I7414" s="28"/>
      <c r="J7414" s="28"/>
      <c r="K7414" s="28"/>
      <c r="L7414" s="28"/>
      <c r="M7414" s="28"/>
      <c r="N7414" s="28"/>
      <c r="O7414" s="28"/>
      <c r="P7414" s="60"/>
      <c r="Q7414" s="60"/>
      <c r="R7414" s="60"/>
      <c r="S7414" s="60"/>
      <c r="T7414" s="60"/>
      <c r="U7414" s="60"/>
      <c r="V7414" s="46"/>
      <c r="W7414" s="28"/>
      <c r="X7414" s="28"/>
      <c r="Y7414" s="28"/>
      <c r="AA7414" s="77"/>
      <c r="AB7414" s="28"/>
      <c r="AC7414" s="28"/>
      <c r="AD7414" s="28"/>
      <c r="AE7414" s="28"/>
      <c r="AF7414" s="28"/>
      <c r="AG7414" s="28"/>
      <c r="AH7414" s="28"/>
      <c r="AI7414" s="28"/>
      <c r="AJ7414" s="28"/>
      <c r="AK7414" s="28"/>
      <c r="AL7414" s="28"/>
      <c r="AM7414" s="28"/>
      <c r="AN7414" s="28"/>
      <c r="AO7414" s="28"/>
      <c r="AP7414" s="28"/>
      <c r="AQ7414" s="28"/>
      <c r="AR7414" s="28"/>
      <c r="AS7414" s="28"/>
      <c r="AT7414" s="96"/>
      <c r="AU7414" s="28"/>
      <c r="AV7414" s="28"/>
      <c r="AW7414" s="28"/>
      <c r="AX7414" s="28"/>
      <c r="AY7414" s="28"/>
      <c r="AZ7414" s="28"/>
      <c r="BA7414" s="28"/>
      <c r="BB7414" s="28"/>
      <c r="BC7414" s="28"/>
      <c r="BD7414" s="28"/>
      <c r="BE7414" s="28"/>
    </row>
    <row r="7415" spans="3:57" ht="14.25" customHeight="1">
      <c r="C7415" s="46"/>
      <c r="D7415" s="28"/>
      <c r="E7415" s="28"/>
      <c r="F7415" s="28"/>
      <c r="G7415" s="28"/>
      <c r="H7415" s="28"/>
      <c r="I7415" s="28"/>
      <c r="J7415" s="28"/>
      <c r="K7415" s="28"/>
      <c r="L7415" s="28"/>
      <c r="M7415" s="28"/>
      <c r="N7415" s="28"/>
      <c r="O7415" s="28"/>
      <c r="P7415" s="60"/>
      <c r="Q7415" s="60"/>
      <c r="R7415" s="60"/>
      <c r="S7415" s="60"/>
      <c r="T7415" s="60"/>
      <c r="U7415" s="60"/>
      <c r="V7415" s="46"/>
      <c r="W7415" s="28"/>
      <c r="X7415" s="28"/>
      <c r="Y7415" s="28"/>
      <c r="AA7415" s="77"/>
      <c r="AB7415" s="28"/>
      <c r="AC7415" s="28"/>
      <c r="AD7415" s="28"/>
      <c r="AE7415" s="28"/>
      <c r="AF7415" s="28"/>
      <c r="AG7415" s="28"/>
      <c r="AH7415" s="28"/>
      <c r="AI7415" s="28"/>
      <c r="AJ7415" s="28"/>
      <c r="AK7415" s="28"/>
      <c r="AL7415" s="28"/>
      <c r="AM7415" s="28"/>
      <c r="AN7415" s="28"/>
      <c r="AO7415" s="28"/>
      <c r="AP7415" s="28"/>
      <c r="AQ7415" s="28"/>
      <c r="AR7415" s="28"/>
      <c r="AS7415" s="28"/>
      <c r="AT7415" s="96"/>
      <c r="AU7415" s="28"/>
      <c r="AV7415" s="28"/>
      <c r="AW7415" s="28"/>
      <c r="AX7415" s="28"/>
      <c r="AY7415" s="28"/>
      <c r="AZ7415" s="28"/>
      <c r="BA7415" s="28"/>
      <c r="BB7415" s="28"/>
      <c r="BC7415" s="28"/>
      <c r="BD7415" s="28"/>
      <c r="BE7415" s="28"/>
    </row>
    <row r="7416" spans="3:57" ht="14.25" customHeight="1">
      <c r="C7416" s="46"/>
      <c r="D7416" s="28"/>
      <c r="E7416" s="28"/>
      <c r="F7416" s="28"/>
      <c r="G7416" s="28"/>
      <c r="H7416" s="28"/>
      <c r="I7416" s="28"/>
      <c r="J7416" s="28"/>
      <c r="K7416" s="28"/>
      <c r="L7416" s="28"/>
      <c r="M7416" s="28"/>
      <c r="N7416" s="28"/>
      <c r="O7416" s="28"/>
      <c r="P7416" s="60"/>
      <c r="Q7416" s="60"/>
      <c r="R7416" s="60"/>
      <c r="S7416" s="60"/>
      <c r="T7416" s="60"/>
      <c r="U7416" s="60"/>
      <c r="V7416" s="46"/>
      <c r="W7416" s="28"/>
      <c r="X7416" s="28"/>
      <c r="Y7416" s="28"/>
      <c r="AA7416" s="77"/>
      <c r="AB7416" s="28"/>
      <c r="AC7416" s="28"/>
      <c r="AD7416" s="28"/>
      <c r="AE7416" s="28"/>
      <c r="AF7416" s="28"/>
      <c r="AG7416" s="28"/>
      <c r="AH7416" s="28"/>
      <c r="AI7416" s="28"/>
      <c r="AJ7416" s="28"/>
      <c r="AK7416" s="28"/>
      <c r="AL7416" s="28"/>
      <c r="AM7416" s="28"/>
      <c r="AN7416" s="28"/>
      <c r="AO7416" s="28"/>
      <c r="AP7416" s="28"/>
      <c r="AQ7416" s="28"/>
      <c r="AR7416" s="28"/>
      <c r="AS7416" s="28"/>
      <c r="AT7416" s="96"/>
      <c r="AU7416" s="28"/>
      <c r="AV7416" s="28"/>
      <c r="AW7416" s="28"/>
      <c r="AX7416" s="28"/>
      <c r="AY7416" s="28"/>
      <c r="AZ7416" s="28"/>
      <c r="BA7416" s="28"/>
      <c r="BB7416" s="28"/>
      <c r="BC7416" s="28"/>
      <c r="BD7416" s="28"/>
      <c r="BE7416" s="28"/>
    </row>
    <row r="7417" spans="3:57" ht="14.25" customHeight="1">
      <c r="C7417" s="46"/>
      <c r="D7417" s="28"/>
      <c r="E7417" s="28"/>
      <c r="F7417" s="28"/>
      <c r="G7417" s="28"/>
      <c r="H7417" s="28"/>
      <c r="I7417" s="28"/>
      <c r="J7417" s="28"/>
      <c r="K7417" s="28"/>
      <c r="L7417" s="28"/>
      <c r="M7417" s="28"/>
      <c r="N7417" s="28"/>
      <c r="O7417" s="28"/>
      <c r="P7417" s="60"/>
      <c r="Q7417" s="60"/>
      <c r="R7417" s="60"/>
      <c r="S7417" s="60"/>
      <c r="T7417" s="60"/>
      <c r="U7417" s="60"/>
      <c r="V7417" s="46"/>
      <c r="W7417" s="28"/>
      <c r="X7417" s="28"/>
      <c r="Y7417" s="28"/>
      <c r="AA7417" s="77"/>
      <c r="AB7417" s="28"/>
      <c r="AC7417" s="28"/>
      <c r="AD7417" s="28"/>
      <c r="AE7417" s="28"/>
      <c r="AF7417" s="28"/>
      <c r="AG7417" s="28"/>
      <c r="AH7417" s="28"/>
      <c r="AI7417" s="28"/>
      <c r="AJ7417" s="28"/>
      <c r="AK7417" s="28"/>
      <c r="AL7417" s="28"/>
      <c r="AM7417" s="28"/>
      <c r="AN7417" s="28"/>
      <c r="AO7417" s="28"/>
      <c r="AP7417" s="28"/>
      <c r="AQ7417" s="28"/>
      <c r="AR7417" s="28"/>
      <c r="AS7417" s="28"/>
      <c r="AT7417" s="96"/>
      <c r="AU7417" s="28"/>
      <c r="AV7417" s="28"/>
      <c r="AW7417" s="28"/>
      <c r="AX7417" s="28"/>
      <c r="AY7417" s="28"/>
      <c r="AZ7417" s="28"/>
      <c r="BA7417" s="28"/>
      <c r="BB7417" s="28"/>
      <c r="BC7417" s="28"/>
      <c r="BD7417" s="28"/>
      <c r="BE7417" s="28"/>
    </row>
    <row r="7418" spans="3:57" ht="14.25" customHeight="1">
      <c r="C7418" s="46"/>
      <c r="D7418" s="28"/>
      <c r="E7418" s="28"/>
      <c r="F7418" s="28"/>
      <c r="G7418" s="28"/>
      <c r="H7418" s="28"/>
      <c r="I7418" s="28"/>
      <c r="J7418" s="28"/>
      <c r="K7418" s="28"/>
      <c r="L7418" s="28"/>
      <c r="M7418" s="28"/>
      <c r="N7418" s="28"/>
      <c r="O7418" s="28"/>
      <c r="P7418" s="60"/>
      <c r="Q7418" s="60"/>
      <c r="R7418" s="60"/>
      <c r="S7418" s="60"/>
      <c r="T7418" s="60"/>
      <c r="U7418" s="60"/>
      <c r="V7418" s="46"/>
      <c r="W7418" s="28"/>
      <c r="X7418" s="28"/>
      <c r="Y7418" s="28"/>
      <c r="AA7418" s="77"/>
      <c r="AB7418" s="28"/>
      <c r="AC7418" s="28"/>
      <c r="AD7418" s="28"/>
      <c r="AE7418" s="28"/>
      <c r="AF7418" s="28"/>
      <c r="AG7418" s="28"/>
      <c r="AH7418" s="28"/>
      <c r="AI7418" s="28"/>
      <c r="AJ7418" s="28"/>
      <c r="AK7418" s="28"/>
      <c r="AL7418" s="28"/>
      <c r="AM7418" s="28"/>
      <c r="AN7418" s="28"/>
      <c r="AO7418" s="28"/>
      <c r="AP7418" s="28"/>
      <c r="AQ7418" s="28"/>
      <c r="AR7418" s="28"/>
      <c r="AS7418" s="28"/>
      <c r="AT7418" s="96"/>
      <c r="AU7418" s="28"/>
      <c r="AV7418" s="28"/>
      <c r="AW7418" s="28"/>
      <c r="AX7418" s="28"/>
      <c r="AY7418" s="28"/>
      <c r="AZ7418" s="28"/>
      <c r="BA7418" s="28"/>
      <c r="BB7418" s="28"/>
      <c r="BC7418" s="28"/>
      <c r="BD7418" s="28"/>
      <c r="BE7418" s="28"/>
    </row>
    <row r="7419" spans="3:57" ht="14.25" customHeight="1">
      <c r="C7419" s="46"/>
      <c r="D7419" s="28"/>
      <c r="E7419" s="28"/>
      <c r="F7419" s="28"/>
      <c r="G7419" s="28"/>
      <c r="H7419" s="28"/>
      <c r="I7419" s="28"/>
      <c r="J7419" s="28"/>
      <c r="K7419" s="28"/>
      <c r="L7419" s="28"/>
      <c r="M7419" s="28"/>
      <c r="N7419" s="28"/>
      <c r="O7419" s="28"/>
      <c r="P7419" s="60"/>
      <c r="Q7419" s="60"/>
      <c r="R7419" s="60"/>
      <c r="S7419" s="60"/>
      <c r="T7419" s="60"/>
      <c r="U7419" s="60"/>
      <c r="V7419" s="46"/>
      <c r="W7419" s="28"/>
      <c r="X7419" s="28"/>
      <c r="Y7419" s="28"/>
      <c r="AA7419" s="77"/>
      <c r="AB7419" s="28"/>
      <c r="AC7419" s="28"/>
      <c r="AD7419" s="28"/>
      <c r="AE7419" s="28"/>
      <c r="AF7419" s="28"/>
      <c r="AG7419" s="28"/>
      <c r="AH7419" s="28"/>
      <c r="AI7419" s="28"/>
      <c r="AJ7419" s="28"/>
      <c r="AK7419" s="28"/>
      <c r="AL7419" s="28"/>
      <c r="AM7419" s="28"/>
      <c r="AN7419" s="28"/>
      <c r="AO7419" s="28"/>
      <c r="AP7419" s="28"/>
      <c r="AQ7419" s="28"/>
      <c r="AR7419" s="28"/>
      <c r="AS7419" s="28"/>
      <c r="AT7419" s="96"/>
      <c r="AU7419" s="28"/>
      <c r="AV7419" s="28"/>
      <c r="AW7419" s="28"/>
      <c r="AX7419" s="28"/>
      <c r="AY7419" s="28"/>
      <c r="AZ7419" s="28"/>
      <c r="BA7419" s="28"/>
      <c r="BB7419" s="28"/>
      <c r="BC7419" s="28"/>
      <c r="BD7419" s="28"/>
      <c r="BE7419" s="28"/>
    </row>
    <row r="7420" spans="3:57" ht="14.25" customHeight="1">
      <c r="C7420" s="46"/>
      <c r="D7420" s="28"/>
      <c r="E7420" s="28"/>
      <c r="F7420" s="28"/>
      <c r="G7420" s="28"/>
      <c r="H7420" s="28"/>
      <c r="I7420" s="28"/>
      <c r="J7420" s="28"/>
      <c r="K7420" s="28"/>
      <c r="L7420" s="28"/>
      <c r="M7420" s="28"/>
      <c r="N7420" s="28"/>
      <c r="O7420" s="28"/>
      <c r="P7420" s="60"/>
      <c r="Q7420" s="60"/>
      <c r="R7420" s="60"/>
      <c r="S7420" s="60"/>
      <c r="T7420" s="60"/>
      <c r="U7420" s="60"/>
      <c r="V7420" s="46"/>
      <c r="W7420" s="28"/>
      <c r="X7420" s="28"/>
      <c r="Y7420" s="28"/>
      <c r="AA7420" s="77"/>
      <c r="AB7420" s="28"/>
      <c r="AC7420" s="28"/>
      <c r="AD7420" s="28"/>
      <c r="AE7420" s="28"/>
      <c r="AF7420" s="28"/>
      <c r="AG7420" s="28"/>
      <c r="AH7420" s="28"/>
      <c r="AI7420" s="28"/>
      <c r="AJ7420" s="28"/>
      <c r="AK7420" s="28"/>
      <c r="AL7420" s="28"/>
      <c r="AM7420" s="28"/>
      <c r="AN7420" s="28"/>
      <c r="AO7420" s="28"/>
      <c r="AP7420" s="28"/>
      <c r="AQ7420" s="28"/>
      <c r="AR7420" s="28"/>
      <c r="AS7420" s="28"/>
      <c r="AT7420" s="96"/>
      <c r="AU7420" s="28"/>
      <c r="AV7420" s="28"/>
      <c r="AW7420" s="28"/>
      <c r="AX7420" s="28"/>
      <c r="AY7420" s="28"/>
      <c r="AZ7420" s="28"/>
      <c r="BA7420" s="28"/>
      <c r="BB7420" s="28"/>
      <c r="BC7420" s="28"/>
      <c r="BD7420" s="28"/>
      <c r="BE7420" s="28"/>
    </row>
    <row r="7421" spans="3:57" ht="14.25" customHeight="1">
      <c r="C7421" s="46"/>
      <c r="D7421" s="28"/>
      <c r="E7421" s="28"/>
      <c r="F7421" s="28"/>
      <c r="G7421" s="28"/>
      <c r="H7421" s="28"/>
      <c r="I7421" s="28"/>
      <c r="J7421" s="28"/>
      <c r="K7421" s="28"/>
      <c r="L7421" s="28"/>
      <c r="M7421" s="28"/>
      <c r="N7421" s="28"/>
      <c r="O7421" s="28"/>
      <c r="P7421" s="60"/>
      <c r="Q7421" s="60"/>
      <c r="R7421" s="60"/>
      <c r="S7421" s="60"/>
      <c r="T7421" s="60"/>
      <c r="U7421" s="60"/>
      <c r="V7421" s="46"/>
      <c r="W7421" s="28"/>
      <c r="X7421" s="28"/>
      <c r="Y7421" s="28"/>
      <c r="AA7421" s="77"/>
      <c r="AB7421" s="28"/>
      <c r="AC7421" s="28"/>
      <c r="AD7421" s="28"/>
      <c r="AE7421" s="28"/>
      <c r="AF7421" s="28"/>
      <c r="AG7421" s="28"/>
      <c r="AH7421" s="28"/>
      <c r="AI7421" s="28"/>
      <c r="AJ7421" s="28"/>
      <c r="AK7421" s="28"/>
      <c r="AL7421" s="28"/>
      <c r="AM7421" s="28"/>
      <c r="AN7421" s="28"/>
      <c r="AO7421" s="28"/>
      <c r="AP7421" s="28"/>
      <c r="AQ7421" s="28"/>
      <c r="AR7421" s="28"/>
      <c r="AS7421" s="28"/>
      <c r="AT7421" s="96"/>
      <c r="AU7421" s="28"/>
      <c r="AV7421" s="28"/>
      <c r="AW7421" s="28"/>
      <c r="AX7421" s="28"/>
      <c r="AY7421" s="28"/>
      <c r="AZ7421" s="28"/>
      <c r="BA7421" s="28"/>
      <c r="BB7421" s="28"/>
      <c r="BC7421" s="28"/>
      <c r="BD7421" s="28"/>
      <c r="BE7421" s="28"/>
    </row>
    <row r="7422" spans="3:57" ht="14.25" customHeight="1">
      <c r="C7422" s="46"/>
      <c r="D7422" s="28"/>
      <c r="E7422" s="28"/>
      <c r="F7422" s="28"/>
      <c r="G7422" s="28"/>
      <c r="H7422" s="28"/>
      <c r="I7422" s="28"/>
      <c r="J7422" s="28"/>
      <c r="K7422" s="28"/>
      <c r="L7422" s="28"/>
      <c r="M7422" s="28"/>
      <c r="N7422" s="28"/>
      <c r="O7422" s="28"/>
      <c r="P7422" s="60"/>
      <c r="Q7422" s="60"/>
      <c r="R7422" s="60"/>
      <c r="S7422" s="60"/>
      <c r="T7422" s="60"/>
      <c r="U7422" s="60"/>
      <c r="V7422" s="46"/>
      <c r="W7422" s="28"/>
      <c r="X7422" s="28"/>
      <c r="Y7422" s="28"/>
      <c r="AA7422" s="77"/>
      <c r="AB7422" s="28"/>
      <c r="AC7422" s="28"/>
      <c r="AD7422" s="28"/>
      <c r="AE7422" s="28"/>
      <c r="AF7422" s="28"/>
      <c r="AG7422" s="28"/>
      <c r="AH7422" s="28"/>
      <c r="AI7422" s="28"/>
      <c r="AJ7422" s="28"/>
      <c r="AK7422" s="28"/>
      <c r="AL7422" s="28"/>
      <c r="AM7422" s="28"/>
      <c r="AN7422" s="28"/>
      <c r="AO7422" s="28"/>
      <c r="AP7422" s="28"/>
      <c r="AQ7422" s="28"/>
      <c r="AR7422" s="28"/>
      <c r="AS7422" s="28"/>
      <c r="AT7422" s="96"/>
      <c r="AU7422" s="28"/>
      <c r="AV7422" s="28"/>
      <c r="AW7422" s="28"/>
      <c r="AX7422" s="28"/>
      <c r="AY7422" s="28"/>
      <c r="AZ7422" s="28"/>
      <c r="BA7422" s="28"/>
      <c r="BB7422" s="28"/>
      <c r="BC7422" s="28"/>
      <c r="BD7422" s="28"/>
      <c r="BE7422" s="28"/>
    </row>
    <row r="7423" spans="3:57" ht="14.25" customHeight="1">
      <c r="C7423" s="46"/>
      <c r="D7423" s="28"/>
      <c r="E7423" s="28"/>
      <c r="F7423" s="28"/>
      <c r="G7423" s="28"/>
      <c r="H7423" s="28"/>
      <c r="I7423" s="28"/>
      <c r="J7423" s="28"/>
      <c r="K7423" s="28"/>
      <c r="L7423" s="28"/>
      <c r="M7423" s="28"/>
      <c r="N7423" s="28"/>
      <c r="O7423" s="28"/>
      <c r="P7423" s="60"/>
      <c r="Q7423" s="60"/>
      <c r="R7423" s="60"/>
      <c r="S7423" s="60"/>
      <c r="T7423" s="60"/>
      <c r="U7423" s="60"/>
      <c r="V7423" s="46"/>
      <c r="W7423" s="28"/>
      <c r="X7423" s="28"/>
      <c r="Y7423" s="28"/>
      <c r="AA7423" s="77"/>
      <c r="AB7423" s="28"/>
      <c r="AC7423" s="28"/>
      <c r="AD7423" s="28"/>
      <c r="AE7423" s="28"/>
      <c r="AF7423" s="28"/>
      <c r="AG7423" s="28"/>
      <c r="AH7423" s="28"/>
      <c r="AI7423" s="28"/>
      <c r="AJ7423" s="28"/>
      <c r="AK7423" s="28"/>
      <c r="AL7423" s="28"/>
      <c r="AM7423" s="28"/>
      <c r="AN7423" s="28"/>
      <c r="AO7423" s="28"/>
      <c r="AP7423" s="28"/>
      <c r="AQ7423" s="28"/>
      <c r="AR7423" s="28"/>
      <c r="AS7423" s="28"/>
      <c r="AT7423" s="96"/>
      <c r="AU7423" s="28"/>
      <c r="AV7423" s="28"/>
      <c r="AW7423" s="28"/>
      <c r="AX7423" s="28"/>
      <c r="AY7423" s="28"/>
      <c r="AZ7423" s="28"/>
      <c r="BA7423" s="28"/>
      <c r="BB7423" s="28"/>
      <c r="BC7423" s="28"/>
      <c r="BD7423" s="28"/>
      <c r="BE7423" s="28"/>
    </row>
    <row r="7424" spans="3:57" ht="14.25" customHeight="1">
      <c r="C7424" s="46"/>
      <c r="D7424" s="28"/>
      <c r="E7424" s="28"/>
      <c r="F7424" s="28"/>
      <c r="G7424" s="28"/>
      <c r="H7424" s="28"/>
      <c r="I7424" s="28"/>
      <c r="J7424" s="28"/>
      <c r="K7424" s="28"/>
      <c r="L7424" s="28"/>
      <c r="M7424" s="28"/>
      <c r="N7424" s="28"/>
      <c r="O7424" s="28"/>
      <c r="P7424" s="60"/>
      <c r="Q7424" s="60"/>
      <c r="R7424" s="60"/>
      <c r="S7424" s="60"/>
      <c r="T7424" s="60"/>
      <c r="U7424" s="60"/>
      <c r="V7424" s="46"/>
      <c r="W7424" s="28"/>
      <c r="X7424" s="28"/>
      <c r="Y7424" s="28"/>
      <c r="AA7424" s="77"/>
      <c r="AB7424" s="28"/>
      <c r="AC7424" s="28"/>
      <c r="AD7424" s="28"/>
      <c r="AE7424" s="28"/>
      <c r="AF7424" s="28"/>
      <c r="AG7424" s="28"/>
      <c r="AH7424" s="28"/>
      <c r="AI7424" s="28"/>
      <c r="AJ7424" s="28"/>
      <c r="AK7424" s="28"/>
      <c r="AL7424" s="28"/>
      <c r="AM7424" s="28"/>
      <c r="AN7424" s="28"/>
      <c r="AO7424" s="28"/>
      <c r="AP7424" s="28"/>
      <c r="AQ7424" s="28"/>
      <c r="AR7424" s="28"/>
      <c r="AS7424" s="28"/>
      <c r="AT7424" s="96"/>
      <c r="AU7424" s="28"/>
      <c r="AV7424" s="28"/>
      <c r="AW7424" s="28"/>
      <c r="AX7424" s="28"/>
      <c r="AY7424" s="28"/>
      <c r="AZ7424" s="28"/>
      <c r="BA7424" s="28"/>
      <c r="BB7424" s="28"/>
      <c r="BC7424" s="28"/>
      <c r="BD7424" s="28"/>
      <c r="BE7424" s="28"/>
    </row>
    <row r="7425" spans="3:57" ht="14.25" customHeight="1">
      <c r="C7425" s="46"/>
      <c r="D7425" s="28"/>
      <c r="E7425" s="28"/>
      <c r="F7425" s="28"/>
      <c r="G7425" s="28"/>
      <c r="H7425" s="28"/>
      <c r="I7425" s="28"/>
      <c r="J7425" s="28"/>
      <c r="K7425" s="28"/>
      <c r="L7425" s="28"/>
      <c r="M7425" s="28"/>
      <c r="N7425" s="28"/>
      <c r="O7425" s="28"/>
      <c r="P7425" s="60"/>
      <c r="Q7425" s="60"/>
      <c r="R7425" s="60"/>
      <c r="S7425" s="60"/>
      <c r="T7425" s="60"/>
      <c r="U7425" s="60"/>
      <c r="V7425" s="46"/>
      <c r="W7425" s="28"/>
      <c r="X7425" s="28"/>
      <c r="Y7425" s="28"/>
      <c r="AA7425" s="77"/>
      <c r="AB7425" s="28"/>
      <c r="AC7425" s="28"/>
      <c r="AD7425" s="28"/>
      <c r="AE7425" s="28"/>
      <c r="AF7425" s="28"/>
      <c r="AG7425" s="28"/>
      <c r="AH7425" s="28"/>
      <c r="AI7425" s="28"/>
      <c r="AJ7425" s="28"/>
      <c r="AK7425" s="28"/>
      <c r="AL7425" s="28"/>
      <c r="AM7425" s="28"/>
      <c r="AN7425" s="28"/>
      <c r="AO7425" s="28"/>
      <c r="AP7425" s="28"/>
      <c r="AQ7425" s="28"/>
      <c r="AR7425" s="28"/>
      <c r="AS7425" s="28"/>
      <c r="AT7425" s="96"/>
      <c r="AU7425" s="28"/>
      <c r="AV7425" s="28"/>
      <c r="AW7425" s="28"/>
      <c r="AX7425" s="28"/>
      <c r="AY7425" s="28"/>
      <c r="AZ7425" s="28"/>
      <c r="BA7425" s="28"/>
      <c r="BB7425" s="28"/>
      <c r="BC7425" s="28"/>
      <c r="BD7425" s="28"/>
      <c r="BE7425" s="28"/>
    </row>
    <row r="7426" spans="3:57" ht="14.25" customHeight="1">
      <c r="C7426" s="46"/>
      <c r="D7426" s="28"/>
      <c r="E7426" s="28"/>
      <c r="F7426" s="28"/>
      <c r="G7426" s="28"/>
      <c r="H7426" s="28"/>
      <c r="I7426" s="28"/>
      <c r="J7426" s="28"/>
      <c r="K7426" s="28"/>
      <c r="L7426" s="28"/>
      <c r="M7426" s="28"/>
      <c r="N7426" s="28"/>
      <c r="O7426" s="28"/>
      <c r="P7426" s="60"/>
      <c r="Q7426" s="60"/>
      <c r="R7426" s="60"/>
      <c r="S7426" s="60"/>
      <c r="T7426" s="60"/>
      <c r="U7426" s="60"/>
      <c r="V7426" s="46"/>
      <c r="W7426" s="28"/>
      <c r="X7426" s="28"/>
      <c r="Y7426" s="28"/>
      <c r="AA7426" s="77"/>
      <c r="AB7426" s="28"/>
      <c r="AC7426" s="28"/>
      <c r="AD7426" s="28"/>
      <c r="AE7426" s="28"/>
      <c r="AF7426" s="28"/>
      <c r="AG7426" s="28"/>
      <c r="AH7426" s="28"/>
      <c r="AI7426" s="28"/>
      <c r="AJ7426" s="28"/>
      <c r="AK7426" s="28"/>
      <c r="AL7426" s="28"/>
      <c r="AM7426" s="28"/>
      <c r="AN7426" s="28"/>
      <c r="AO7426" s="28"/>
      <c r="AP7426" s="28"/>
      <c r="AQ7426" s="28"/>
      <c r="AR7426" s="28"/>
      <c r="AS7426" s="28"/>
      <c r="AT7426" s="96"/>
      <c r="AU7426" s="28"/>
      <c r="AV7426" s="28"/>
      <c r="AW7426" s="28"/>
      <c r="AX7426" s="28"/>
      <c r="AY7426" s="28"/>
      <c r="AZ7426" s="28"/>
      <c r="BA7426" s="28"/>
      <c r="BB7426" s="28"/>
      <c r="BC7426" s="28"/>
      <c r="BD7426" s="28"/>
      <c r="BE7426" s="28"/>
    </row>
    <row r="7427" spans="3:57" ht="14.25" customHeight="1">
      <c r="C7427" s="46"/>
      <c r="D7427" s="28"/>
      <c r="E7427" s="28"/>
      <c r="F7427" s="28"/>
      <c r="G7427" s="28"/>
      <c r="H7427" s="28"/>
      <c r="I7427" s="28"/>
      <c r="J7427" s="28"/>
      <c r="K7427" s="28"/>
      <c r="L7427" s="28"/>
      <c r="M7427" s="28"/>
      <c r="N7427" s="28"/>
      <c r="O7427" s="28"/>
      <c r="P7427" s="60"/>
      <c r="Q7427" s="60"/>
      <c r="R7427" s="60"/>
      <c r="S7427" s="60"/>
      <c r="T7427" s="60"/>
      <c r="U7427" s="60"/>
      <c r="V7427" s="46"/>
      <c r="W7427" s="28"/>
      <c r="X7427" s="28"/>
      <c r="Y7427" s="28"/>
      <c r="AA7427" s="77"/>
      <c r="AB7427" s="28"/>
      <c r="AC7427" s="28"/>
      <c r="AD7427" s="28"/>
      <c r="AE7427" s="28"/>
      <c r="AF7427" s="28"/>
      <c r="AG7427" s="28"/>
      <c r="AH7427" s="28"/>
      <c r="AI7427" s="28"/>
      <c r="AJ7427" s="28"/>
      <c r="AK7427" s="28"/>
      <c r="AL7427" s="28"/>
      <c r="AM7427" s="28"/>
      <c r="AN7427" s="28"/>
      <c r="AO7427" s="28"/>
      <c r="AP7427" s="28"/>
      <c r="AQ7427" s="28"/>
      <c r="AR7427" s="28"/>
      <c r="AS7427" s="28"/>
      <c r="AT7427" s="96"/>
      <c r="AU7427" s="28"/>
      <c r="AV7427" s="28"/>
      <c r="AW7427" s="28"/>
      <c r="AX7427" s="28"/>
      <c r="AY7427" s="28"/>
      <c r="AZ7427" s="28"/>
      <c r="BA7427" s="28"/>
      <c r="BB7427" s="28"/>
      <c r="BC7427" s="28"/>
      <c r="BD7427" s="28"/>
      <c r="BE7427" s="28"/>
    </row>
    <row r="7428" spans="3:57" ht="14.25" customHeight="1">
      <c r="C7428" s="46"/>
      <c r="D7428" s="28"/>
      <c r="E7428" s="28"/>
      <c r="F7428" s="28"/>
      <c r="G7428" s="28"/>
      <c r="H7428" s="28"/>
      <c r="I7428" s="28"/>
      <c r="J7428" s="28"/>
      <c r="K7428" s="28"/>
      <c r="L7428" s="28"/>
      <c r="M7428" s="28"/>
      <c r="N7428" s="28"/>
      <c r="O7428" s="28"/>
      <c r="P7428" s="60"/>
      <c r="Q7428" s="60"/>
      <c r="R7428" s="60"/>
      <c r="S7428" s="60"/>
      <c r="T7428" s="60"/>
      <c r="U7428" s="60"/>
      <c r="V7428" s="46"/>
      <c r="W7428" s="28"/>
      <c r="X7428" s="28"/>
      <c r="Y7428" s="28"/>
      <c r="AA7428" s="77"/>
      <c r="AB7428" s="28"/>
      <c r="AC7428" s="28"/>
      <c r="AD7428" s="28"/>
      <c r="AE7428" s="28"/>
      <c r="AF7428" s="28"/>
      <c r="AG7428" s="28"/>
      <c r="AH7428" s="28"/>
      <c r="AI7428" s="28"/>
      <c r="AJ7428" s="28"/>
      <c r="AK7428" s="28"/>
      <c r="AL7428" s="28"/>
      <c r="AM7428" s="28"/>
      <c r="AN7428" s="28"/>
      <c r="AO7428" s="28"/>
      <c r="AP7428" s="28"/>
      <c r="AQ7428" s="28"/>
      <c r="AR7428" s="28"/>
      <c r="AS7428" s="28"/>
      <c r="AT7428" s="96"/>
      <c r="AU7428" s="28"/>
      <c r="AV7428" s="28"/>
      <c r="AW7428" s="28"/>
      <c r="AX7428" s="28"/>
      <c r="AY7428" s="28"/>
      <c r="AZ7428" s="28"/>
      <c r="BA7428" s="28"/>
      <c r="BB7428" s="28"/>
      <c r="BC7428" s="28"/>
      <c r="BD7428" s="28"/>
      <c r="BE7428" s="28"/>
    </row>
    <row r="7429" spans="3:57" ht="14.25" customHeight="1">
      <c r="C7429" s="46"/>
      <c r="D7429" s="28"/>
      <c r="E7429" s="28"/>
      <c r="F7429" s="28"/>
      <c r="G7429" s="28"/>
      <c r="H7429" s="28"/>
      <c r="I7429" s="28"/>
      <c r="J7429" s="28"/>
      <c r="K7429" s="28"/>
      <c r="L7429" s="28"/>
      <c r="M7429" s="28"/>
      <c r="N7429" s="28"/>
      <c r="O7429" s="28"/>
      <c r="P7429" s="60"/>
      <c r="Q7429" s="60"/>
      <c r="R7429" s="60"/>
      <c r="S7429" s="60"/>
      <c r="T7429" s="60"/>
      <c r="U7429" s="60"/>
      <c r="V7429" s="46"/>
      <c r="W7429" s="28"/>
      <c r="X7429" s="28"/>
      <c r="Y7429" s="28"/>
      <c r="AA7429" s="77"/>
      <c r="AB7429" s="28"/>
      <c r="AC7429" s="28"/>
      <c r="AD7429" s="28"/>
      <c r="AE7429" s="28"/>
      <c r="AF7429" s="28"/>
      <c r="AG7429" s="28"/>
      <c r="AH7429" s="28"/>
      <c r="AI7429" s="28"/>
      <c r="AJ7429" s="28"/>
      <c r="AK7429" s="28"/>
      <c r="AL7429" s="28"/>
      <c r="AM7429" s="28"/>
      <c r="AN7429" s="28"/>
      <c r="AO7429" s="28"/>
      <c r="AP7429" s="28"/>
      <c r="AQ7429" s="28"/>
      <c r="AR7429" s="28"/>
      <c r="AS7429" s="28"/>
      <c r="AT7429" s="96"/>
      <c r="AU7429" s="28"/>
      <c r="AV7429" s="28"/>
      <c r="AW7429" s="28"/>
      <c r="AX7429" s="28"/>
      <c r="AY7429" s="28"/>
      <c r="AZ7429" s="28"/>
      <c r="BA7429" s="28"/>
      <c r="BB7429" s="28"/>
      <c r="BC7429" s="28"/>
      <c r="BD7429" s="28"/>
      <c r="BE7429" s="28"/>
    </row>
    <row r="7430" spans="3:57" ht="14.25" customHeight="1">
      <c r="C7430" s="46"/>
      <c r="D7430" s="28"/>
      <c r="E7430" s="28"/>
      <c r="F7430" s="28"/>
      <c r="G7430" s="28"/>
      <c r="H7430" s="28"/>
      <c r="I7430" s="28"/>
      <c r="J7430" s="28"/>
      <c r="K7430" s="28"/>
      <c r="L7430" s="28"/>
      <c r="M7430" s="28"/>
      <c r="N7430" s="28"/>
      <c r="O7430" s="28"/>
      <c r="P7430" s="60"/>
      <c r="Q7430" s="60"/>
      <c r="R7430" s="60"/>
      <c r="S7430" s="60"/>
      <c r="T7430" s="60"/>
      <c r="U7430" s="60"/>
      <c r="V7430" s="46"/>
      <c r="W7430" s="28"/>
      <c r="X7430" s="28"/>
      <c r="Y7430" s="28"/>
      <c r="AA7430" s="77"/>
      <c r="AB7430" s="28"/>
      <c r="AC7430" s="28"/>
      <c r="AD7430" s="28"/>
      <c r="AE7430" s="28"/>
      <c r="AF7430" s="28"/>
      <c r="AG7430" s="28"/>
      <c r="AH7430" s="28"/>
      <c r="AI7430" s="28"/>
      <c r="AJ7430" s="28"/>
      <c r="AK7430" s="28"/>
      <c r="AL7430" s="28"/>
      <c r="AM7430" s="28"/>
      <c r="AN7430" s="28"/>
      <c r="AO7430" s="28"/>
      <c r="AP7430" s="28"/>
      <c r="AQ7430" s="28"/>
      <c r="AR7430" s="28"/>
      <c r="AS7430" s="28"/>
      <c r="AT7430" s="96"/>
      <c r="AU7430" s="28"/>
      <c r="AV7430" s="28"/>
      <c r="AW7430" s="28"/>
      <c r="AX7430" s="28"/>
      <c r="AY7430" s="28"/>
      <c r="AZ7430" s="28"/>
      <c r="BA7430" s="28"/>
      <c r="BB7430" s="28"/>
      <c r="BC7430" s="28"/>
      <c r="BD7430" s="28"/>
      <c r="BE7430" s="28"/>
    </row>
    <row r="7431" spans="3:57" ht="14.25" customHeight="1">
      <c r="C7431" s="46"/>
      <c r="D7431" s="28"/>
      <c r="E7431" s="28"/>
      <c r="F7431" s="28"/>
      <c r="G7431" s="28"/>
      <c r="H7431" s="28"/>
      <c r="I7431" s="28"/>
      <c r="J7431" s="28"/>
      <c r="K7431" s="28"/>
      <c r="L7431" s="28"/>
      <c r="M7431" s="28"/>
      <c r="N7431" s="28"/>
      <c r="O7431" s="28"/>
      <c r="P7431" s="60"/>
      <c r="Q7431" s="60"/>
      <c r="R7431" s="60"/>
      <c r="S7431" s="60"/>
      <c r="T7431" s="60"/>
      <c r="U7431" s="60"/>
      <c r="V7431" s="46"/>
      <c r="W7431" s="28"/>
      <c r="X7431" s="28"/>
      <c r="Y7431" s="28"/>
      <c r="AA7431" s="77"/>
      <c r="AB7431" s="28"/>
      <c r="AC7431" s="28"/>
      <c r="AD7431" s="28"/>
      <c r="AE7431" s="28"/>
      <c r="AF7431" s="28"/>
      <c r="AG7431" s="28"/>
      <c r="AH7431" s="28"/>
      <c r="AI7431" s="28"/>
      <c r="AJ7431" s="28"/>
      <c r="AK7431" s="28"/>
      <c r="AL7431" s="28"/>
      <c r="AM7431" s="28"/>
      <c r="AN7431" s="28"/>
      <c r="AO7431" s="28"/>
      <c r="AP7431" s="28"/>
      <c r="AQ7431" s="28"/>
      <c r="AR7431" s="28"/>
      <c r="AS7431" s="28"/>
      <c r="AT7431" s="96"/>
      <c r="AU7431" s="28"/>
      <c r="AV7431" s="28"/>
      <c r="AW7431" s="28"/>
      <c r="AX7431" s="28"/>
      <c r="AY7431" s="28"/>
      <c r="AZ7431" s="28"/>
      <c r="BA7431" s="28"/>
      <c r="BB7431" s="28"/>
      <c r="BC7431" s="28"/>
      <c r="BD7431" s="28"/>
      <c r="BE7431" s="28"/>
    </row>
    <row r="7432" spans="3:57" ht="14.25" customHeight="1">
      <c r="C7432" s="46"/>
      <c r="D7432" s="28"/>
      <c r="E7432" s="28"/>
      <c r="F7432" s="28"/>
      <c r="G7432" s="28"/>
      <c r="H7432" s="28"/>
      <c r="I7432" s="28"/>
      <c r="J7432" s="28"/>
      <c r="K7432" s="28"/>
      <c r="L7432" s="28"/>
      <c r="M7432" s="28"/>
      <c r="N7432" s="28"/>
      <c r="O7432" s="28"/>
      <c r="P7432" s="60"/>
      <c r="Q7432" s="60"/>
      <c r="R7432" s="60"/>
      <c r="S7432" s="60"/>
      <c r="T7432" s="60"/>
      <c r="U7432" s="60"/>
      <c r="V7432" s="46"/>
      <c r="W7432" s="28"/>
      <c r="X7432" s="28"/>
      <c r="Y7432" s="28"/>
      <c r="AA7432" s="77"/>
      <c r="AB7432" s="28"/>
      <c r="AC7432" s="28"/>
      <c r="AD7432" s="28"/>
      <c r="AE7432" s="28"/>
      <c r="AF7432" s="28"/>
      <c r="AG7432" s="28"/>
      <c r="AH7432" s="28"/>
      <c r="AI7432" s="28"/>
      <c r="AJ7432" s="28"/>
      <c r="AK7432" s="28"/>
      <c r="AL7432" s="28"/>
      <c r="AM7432" s="28"/>
      <c r="AN7432" s="28"/>
      <c r="AO7432" s="28"/>
      <c r="AP7432" s="28"/>
      <c r="AQ7432" s="28"/>
      <c r="AR7432" s="28"/>
      <c r="AS7432" s="28"/>
      <c r="AT7432" s="96"/>
      <c r="AU7432" s="28"/>
      <c r="AV7432" s="28"/>
      <c r="AW7432" s="28"/>
      <c r="AX7432" s="28"/>
      <c r="AY7432" s="28"/>
      <c r="AZ7432" s="28"/>
      <c r="BA7432" s="28"/>
      <c r="BB7432" s="28"/>
      <c r="BC7432" s="28"/>
      <c r="BD7432" s="28"/>
      <c r="BE7432" s="28"/>
    </row>
    <row r="7433" spans="3:57" ht="14.25" customHeight="1">
      <c r="C7433" s="46"/>
      <c r="D7433" s="28"/>
      <c r="E7433" s="28"/>
      <c r="F7433" s="28"/>
      <c r="G7433" s="28"/>
      <c r="H7433" s="28"/>
      <c r="I7433" s="28"/>
      <c r="J7433" s="28"/>
      <c r="K7433" s="28"/>
      <c r="L7433" s="28"/>
      <c r="M7433" s="28"/>
      <c r="N7433" s="28"/>
      <c r="O7433" s="28"/>
      <c r="P7433" s="60"/>
      <c r="Q7433" s="60"/>
      <c r="R7433" s="60"/>
      <c r="S7433" s="60"/>
      <c r="T7433" s="60"/>
      <c r="U7433" s="60"/>
      <c r="V7433" s="46"/>
      <c r="W7433" s="28"/>
      <c r="X7433" s="28"/>
      <c r="Y7433" s="28"/>
      <c r="AA7433" s="77"/>
      <c r="AB7433" s="28"/>
      <c r="AC7433" s="28"/>
      <c r="AD7433" s="28"/>
      <c r="AE7433" s="28"/>
      <c r="AF7433" s="28"/>
      <c r="AG7433" s="28"/>
      <c r="AH7433" s="28"/>
      <c r="AI7433" s="28"/>
      <c r="AJ7433" s="28"/>
      <c r="AK7433" s="28"/>
      <c r="AL7433" s="28"/>
      <c r="AM7433" s="28"/>
      <c r="AN7433" s="28"/>
      <c r="AO7433" s="28"/>
      <c r="AP7433" s="28"/>
      <c r="AQ7433" s="28"/>
      <c r="AR7433" s="28"/>
      <c r="AS7433" s="28"/>
      <c r="AT7433" s="96"/>
      <c r="AU7433" s="28"/>
      <c r="AV7433" s="28"/>
      <c r="AW7433" s="28"/>
      <c r="AX7433" s="28"/>
      <c r="AY7433" s="28"/>
      <c r="AZ7433" s="28"/>
      <c r="BA7433" s="28"/>
      <c r="BB7433" s="28"/>
      <c r="BC7433" s="28"/>
      <c r="BD7433" s="28"/>
      <c r="BE7433" s="28"/>
    </row>
    <row r="7434" spans="3:57" ht="14.25" customHeight="1">
      <c r="C7434" s="46"/>
      <c r="D7434" s="28"/>
      <c r="E7434" s="28"/>
      <c r="F7434" s="28"/>
      <c r="G7434" s="28"/>
      <c r="H7434" s="28"/>
      <c r="I7434" s="28"/>
      <c r="J7434" s="28"/>
      <c r="K7434" s="28"/>
      <c r="L7434" s="28"/>
      <c r="M7434" s="28"/>
      <c r="N7434" s="28"/>
      <c r="O7434" s="28"/>
      <c r="P7434" s="60"/>
      <c r="Q7434" s="60"/>
      <c r="R7434" s="60"/>
      <c r="S7434" s="60"/>
      <c r="T7434" s="60"/>
      <c r="U7434" s="60"/>
      <c r="V7434" s="46"/>
      <c r="W7434" s="28"/>
      <c r="X7434" s="28"/>
      <c r="Y7434" s="28"/>
      <c r="AA7434" s="77"/>
      <c r="AB7434" s="28"/>
      <c r="AC7434" s="28"/>
      <c r="AD7434" s="28"/>
      <c r="AE7434" s="28"/>
      <c r="AF7434" s="28"/>
      <c r="AG7434" s="28"/>
      <c r="AH7434" s="28"/>
      <c r="AI7434" s="28"/>
      <c r="AJ7434" s="28"/>
      <c r="AK7434" s="28"/>
      <c r="AL7434" s="28"/>
      <c r="AM7434" s="28"/>
      <c r="AN7434" s="28"/>
      <c r="AO7434" s="28"/>
      <c r="AP7434" s="28"/>
      <c r="AQ7434" s="28"/>
      <c r="AR7434" s="28"/>
      <c r="AS7434" s="28"/>
      <c r="AT7434" s="96"/>
      <c r="AU7434" s="28"/>
      <c r="AV7434" s="28"/>
      <c r="AW7434" s="28"/>
      <c r="AX7434" s="28"/>
      <c r="AY7434" s="28"/>
      <c r="AZ7434" s="28"/>
      <c r="BA7434" s="28"/>
      <c r="BB7434" s="28"/>
      <c r="BC7434" s="28"/>
      <c r="BD7434" s="28"/>
      <c r="BE7434" s="28"/>
    </row>
    <row r="7435" spans="3:57" ht="14.25" customHeight="1">
      <c r="C7435" s="46"/>
      <c r="D7435" s="28"/>
      <c r="E7435" s="28"/>
      <c r="F7435" s="28"/>
      <c r="G7435" s="28"/>
      <c r="H7435" s="28"/>
      <c r="I7435" s="28"/>
      <c r="J7435" s="28"/>
      <c r="K7435" s="28"/>
      <c r="L7435" s="28"/>
      <c r="M7435" s="28"/>
      <c r="N7435" s="28"/>
      <c r="O7435" s="28"/>
      <c r="P7435" s="60"/>
      <c r="Q7435" s="60"/>
      <c r="R7435" s="60"/>
      <c r="S7435" s="60"/>
      <c r="T7435" s="60"/>
      <c r="U7435" s="60"/>
      <c r="V7435" s="46"/>
      <c r="W7435" s="28"/>
      <c r="X7435" s="28"/>
      <c r="Y7435" s="28"/>
      <c r="AA7435" s="77"/>
      <c r="AB7435" s="28"/>
      <c r="AC7435" s="28"/>
      <c r="AD7435" s="28"/>
      <c r="AE7435" s="28"/>
      <c r="AF7435" s="28"/>
      <c r="AG7435" s="28"/>
      <c r="AH7435" s="28"/>
      <c r="AI7435" s="28"/>
      <c r="AJ7435" s="28"/>
      <c r="AK7435" s="28"/>
      <c r="AL7435" s="28"/>
      <c r="AM7435" s="28"/>
      <c r="AN7435" s="28"/>
      <c r="AO7435" s="28"/>
      <c r="AP7435" s="28"/>
      <c r="AQ7435" s="28"/>
      <c r="AR7435" s="28"/>
      <c r="AS7435" s="28"/>
      <c r="AT7435" s="96"/>
      <c r="AU7435" s="28"/>
      <c r="AV7435" s="28"/>
      <c r="AW7435" s="28"/>
      <c r="AX7435" s="28"/>
      <c r="AY7435" s="28"/>
      <c r="AZ7435" s="28"/>
      <c r="BA7435" s="28"/>
      <c r="BB7435" s="28"/>
      <c r="BC7435" s="28"/>
      <c r="BD7435" s="28"/>
      <c r="BE7435" s="28"/>
    </row>
    <row r="7436" spans="3:57" ht="14.25" customHeight="1">
      <c r="C7436" s="46"/>
      <c r="D7436" s="28"/>
      <c r="E7436" s="28"/>
      <c r="F7436" s="28"/>
      <c r="G7436" s="28"/>
      <c r="H7436" s="28"/>
      <c r="I7436" s="28"/>
      <c r="J7436" s="28"/>
      <c r="K7436" s="28"/>
      <c r="L7436" s="28"/>
      <c r="M7436" s="28"/>
      <c r="N7436" s="28"/>
      <c r="O7436" s="28"/>
      <c r="P7436" s="60"/>
      <c r="Q7436" s="60"/>
      <c r="R7436" s="60"/>
      <c r="S7436" s="60"/>
      <c r="T7436" s="60"/>
      <c r="U7436" s="60"/>
      <c r="V7436" s="46"/>
      <c r="W7436" s="28"/>
      <c r="X7436" s="28"/>
      <c r="Y7436" s="28"/>
      <c r="AA7436" s="77"/>
      <c r="AB7436" s="28"/>
      <c r="AC7436" s="28"/>
      <c r="AD7436" s="28"/>
      <c r="AE7436" s="28"/>
      <c r="AF7436" s="28"/>
      <c r="AG7436" s="28"/>
      <c r="AH7436" s="28"/>
      <c r="AI7436" s="28"/>
      <c r="AJ7436" s="28"/>
      <c r="AK7436" s="28"/>
      <c r="AL7436" s="28"/>
      <c r="AM7436" s="28"/>
      <c r="AN7436" s="28"/>
      <c r="AO7436" s="28"/>
      <c r="AP7436" s="28"/>
      <c r="AQ7436" s="28"/>
      <c r="AR7436" s="28"/>
      <c r="AS7436" s="28"/>
      <c r="AT7436" s="96"/>
      <c r="AU7436" s="28"/>
      <c r="AV7436" s="28"/>
      <c r="AW7436" s="28"/>
      <c r="AX7436" s="28"/>
      <c r="AY7436" s="28"/>
      <c r="AZ7436" s="28"/>
      <c r="BA7436" s="28"/>
      <c r="BB7436" s="28"/>
      <c r="BC7436" s="28"/>
      <c r="BD7436" s="28"/>
      <c r="BE7436" s="28"/>
    </row>
    <row r="7437" spans="3:57" ht="14.25" customHeight="1">
      <c r="C7437" s="46"/>
      <c r="D7437" s="28"/>
      <c r="E7437" s="28"/>
      <c r="F7437" s="28"/>
      <c r="G7437" s="28"/>
      <c r="H7437" s="28"/>
      <c r="I7437" s="28"/>
      <c r="J7437" s="28"/>
      <c r="K7437" s="28"/>
      <c r="L7437" s="28"/>
      <c r="M7437" s="28"/>
      <c r="N7437" s="28"/>
      <c r="O7437" s="28"/>
      <c r="P7437" s="60"/>
      <c r="Q7437" s="60"/>
      <c r="R7437" s="60"/>
      <c r="S7437" s="60"/>
      <c r="T7437" s="60"/>
      <c r="U7437" s="60"/>
      <c r="V7437" s="46"/>
      <c r="W7437" s="28"/>
      <c r="X7437" s="28"/>
      <c r="Y7437" s="28"/>
      <c r="AA7437" s="77"/>
      <c r="AB7437" s="28"/>
      <c r="AC7437" s="28"/>
      <c r="AD7437" s="28"/>
      <c r="AE7437" s="28"/>
      <c r="AF7437" s="28"/>
      <c r="AG7437" s="28"/>
      <c r="AH7437" s="28"/>
      <c r="AI7437" s="28"/>
      <c r="AJ7437" s="28"/>
      <c r="AK7437" s="28"/>
      <c r="AL7437" s="28"/>
      <c r="AM7437" s="28"/>
      <c r="AN7437" s="28"/>
      <c r="AO7437" s="28"/>
      <c r="AP7437" s="28"/>
      <c r="AQ7437" s="28"/>
      <c r="AR7437" s="28"/>
      <c r="AS7437" s="28"/>
      <c r="AT7437" s="96"/>
      <c r="AU7437" s="28"/>
      <c r="AV7437" s="28"/>
      <c r="AW7437" s="28"/>
      <c r="AX7437" s="28"/>
      <c r="AY7437" s="28"/>
      <c r="AZ7437" s="28"/>
      <c r="BA7437" s="28"/>
      <c r="BB7437" s="28"/>
      <c r="BC7437" s="28"/>
      <c r="BD7437" s="28"/>
      <c r="BE7437" s="28"/>
    </row>
    <row r="7438" spans="3:57" ht="14.25" customHeight="1">
      <c r="C7438" s="46"/>
      <c r="D7438" s="28"/>
      <c r="E7438" s="28"/>
      <c r="F7438" s="28"/>
      <c r="G7438" s="28"/>
      <c r="H7438" s="28"/>
      <c r="I7438" s="28"/>
      <c r="J7438" s="28"/>
      <c r="K7438" s="28"/>
      <c r="L7438" s="28"/>
      <c r="M7438" s="28"/>
      <c r="N7438" s="28"/>
      <c r="O7438" s="28"/>
      <c r="P7438" s="60"/>
      <c r="Q7438" s="60"/>
      <c r="R7438" s="60"/>
      <c r="S7438" s="60"/>
      <c r="T7438" s="60"/>
      <c r="U7438" s="60"/>
      <c r="V7438" s="46"/>
      <c r="W7438" s="28"/>
      <c r="X7438" s="28"/>
      <c r="Y7438" s="28"/>
      <c r="AA7438" s="77"/>
      <c r="AB7438" s="28"/>
      <c r="AC7438" s="28"/>
      <c r="AD7438" s="28"/>
      <c r="AE7438" s="28"/>
      <c r="AF7438" s="28"/>
      <c r="AG7438" s="28"/>
      <c r="AH7438" s="28"/>
      <c r="AI7438" s="28"/>
      <c r="AJ7438" s="28"/>
      <c r="AK7438" s="28"/>
      <c r="AL7438" s="28"/>
      <c r="AM7438" s="28"/>
      <c r="AN7438" s="28"/>
      <c r="AO7438" s="28"/>
      <c r="AP7438" s="28"/>
      <c r="AQ7438" s="28"/>
      <c r="AR7438" s="28"/>
      <c r="AS7438" s="28"/>
      <c r="AT7438" s="96"/>
      <c r="AU7438" s="28"/>
      <c r="AV7438" s="28"/>
      <c r="AW7438" s="28"/>
      <c r="AX7438" s="28"/>
      <c r="AY7438" s="28"/>
      <c r="AZ7438" s="28"/>
      <c r="BA7438" s="28"/>
      <c r="BB7438" s="28"/>
      <c r="BC7438" s="28"/>
      <c r="BD7438" s="28"/>
      <c r="BE7438" s="28"/>
    </row>
    <row r="7439" spans="3:57" ht="14.25" customHeight="1">
      <c r="C7439" s="46"/>
      <c r="D7439" s="28"/>
      <c r="E7439" s="28"/>
      <c r="F7439" s="28"/>
      <c r="G7439" s="28"/>
      <c r="H7439" s="28"/>
      <c r="I7439" s="28"/>
      <c r="J7439" s="28"/>
      <c r="K7439" s="28"/>
      <c r="L7439" s="28"/>
      <c r="M7439" s="28"/>
      <c r="N7439" s="28"/>
      <c r="O7439" s="28"/>
      <c r="P7439" s="60"/>
      <c r="Q7439" s="60"/>
      <c r="R7439" s="60"/>
      <c r="S7439" s="60"/>
      <c r="T7439" s="60"/>
      <c r="U7439" s="60"/>
      <c r="V7439" s="46"/>
      <c r="W7439" s="28"/>
      <c r="X7439" s="28"/>
      <c r="Y7439" s="28"/>
      <c r="AA7439" s="77"/>
      <c r="AB7439" s="28"/>
      <c r="AC7439" s="28"/>
      <c r="AD7439" s="28"/>
      <c r="AE7439" s="28"/>
      <c r="AF7439" s="28"/>
      <c r="AG7439" s="28"/>
      <c r="AH7439" s="28"/>
      <c r="AI7439" s="28"/>
      <c r="AJ7439" s="28"/>
      <c r="AK7439" s="28"/>
      <c r="AL7439" s="28"/>
      <c r="AM7439" s="28"/>
      <c r="AN7439" s="28"/>
      <c r="AO7439" s="28"/>
      <c r="AP7439" s="28"/>
      <c r="AQ7439" s="28"/>
      <c r="AR7439" s="28"/>
      <c r="AS7439" s="28"/>
      <c r="AT7439" s="96"/>
      <c r="AU7439" s="28"/>
      <c r="AV7439" s="28"/>
      <c r="AW7439" s="28"/>
      <c r="AX7439" s="28"/>
      <c r="AY7439" s="28"/>
      <c r="AZ7439" s="28"/>
      <c r="BA7439" s="28"/>
      <c r="BB7439" s="28"/>
      <c r="BC7439" s="28"/>
      <c r="BD7439" s="28"/>
      <c r="BE7439" s="28"/>
    </row>
    <row r="7440" spans="3:57" ht="14.25" customHeight="1">
      <c r="C7440" s="46"/>
      <c r="D7440" s="28"/>
      <c r="E7440" s="28"/>
      <c r="F7440" s="28"/>
      <c r="G7440" s="28"/>
      <c r="H7440" s="28"/>
      <c r="I7440" s="28"/>
      <c r="J7440" s="28"/>
      <c r="K7440" s="28"/>
      <c r="L7440" s="28"/>
      <c r="M7440" s="28"/>
      <c r="N7440" s="28"/>
      <c r="O7440" s="28"/>
      <c r="P7440" s="60"/>
      <c r="Q7440" s="60"/>
      <c r="R7440" s="60"/>
      <c r="S7440" s="60"/>
      <c r="T7440" s="60"/>
      <c r="U7440" s="60"/>
      <c r="V7440" s="46"/>
      <c r="W7440" s="28"/>
      <c r="X7440" s="28"/>
      <c r="Y7440" s="28"/>
      <c r="AA7440" s="77"/>
      <c r="AB7440" s="28"/>
      <c r="AC7440" s="28"/>
      <c r="AD7440" s="28"/>
      <c r="AE7440" s="28"/>
      <c r="AF7440" s="28"/>
      <c r="AG7440" s="28"/>
      <c r="AH7440" s="28"/>
      <c r="AI7440" s="28"/>
      <c r="AJ7440" s="28"/>
      <c r="AK7440" s="28"/>
      <c r="AL7440" s="28"/>
      <c r="AM7440" s="28"/>
      <c r="AN7440" s="28"/>
      <c r="AO7440" s="28"/>
      <c r="AP7440" s="28"/>
      <c r="AQ7440" s="28"/>
      <c r="AR7440" s="28"/>
      <c r="AS7440" s="28"/>
      <c r="AT7440" s="96"/>
      <c r="AU7440" s="28"/>
      <c r="AV7440" s="28"/>
      <c r="AW7440" s="28"/>
      <c r="AX7440" s="28"/>
      <c r="AY7440" s="28"/>
      <c r="AZ7440" s="28"/>
      <c r="BA7440" s="28"/>
      <c r="BB7440" s="28"/>
      <c r="BC7440" s="28"/>
      <c r="BD7440" s="28"/>
      <c r="BE7440" s="28"/>
    </row>
    <row r="7441" spans="3:57" ht="14.25" customHeight="1">
      <c r="C7441" s="46"/>
      <c r="D7441" s="28"/>
      <c r="E7441" s="28"/>
      <c r="F7441" s="28"/>
      <c r="G7441" s="28"/>
      <c r="H7441" s="28"/>
      <c r="I7441" s="28"/>
      <c r="J7441" s="28"/>
      <c r="K7441" s="28"/>
      <c r="L7441" s="28"/>
      <c r="M7441" s="28"/>
      <c r="N7441" s="28"/>
      <c r="O7441" s="28"/>
      <c r="P7441" s="60"/>
      <c r="Q7441" s="60"/>
      <c r="R7441" s="60"/>
      <c r="S7441" s="60"/>
      <c r="T7441" s="60"/>
      <c r="U7441" s="60"/>
      <c r="V7441" s="46"/>
      <c r="W7441" s="28"/>
      <c r="X7441" s="28"/>
      <c r="Y7441" s="28"/>
      <c r="AA7441" s="77"/>
      <c r="AB7441" s="28"/>
      <c r="AC7441" s="28"/>
      <c r="AD7441" s="28"/>
      <c r="AE7441" s="28"/>
      <c r="AF7441" s="28"/>
      <c r="AG7441" s="28"/>
      <c r="AH7441" s="28"/>
      <c r="AI7441" s="28"/>
      <c r="AJ7441" s="28"/>
      <c r="AK7441" s="28"/>
      <c r="AL7441" s="28"/>
      <c r="AM7441" s="28"/>
      <c r="AN7441" s="28"/>
      <c r="AO7441" s="28"/>
      <c r="AP7441" s="28"/>
      <c r="AQ7441" s="28"/>
      <c r="AR7441" s="28"/>
      <c r="AS7441" s="28"/>
      <c r="AT7441" s="96"/>
      <c r="AU7441" s="28"/>
      <c r="AV7441" s="28"/>
      <c r="AW7441" s="28"/>
      <c r="AX7441" s="28"/>
      <c r="AY7441" s="28"/>
      <c r="AZ7441" s="28"/>
      <c r="BA7441" s="28"/>
      <c r="BB7441" s="28"/>
      <c r="BC7441" s="28"/>
      <c r="BD7441" s="28"/>
      <c r="BE7441" s="28"/>
    </row>
    <row r="7442" spans="3:57" ht="14.25" customHeight="1">
      <c r="C7442" s="46"/>
      <c r="D7442" s="28"/>
      <c r="E7442" s="28"/>
      <c r="F7442" s="28"/>
      <c r="G7442" s="28"/>
      <c r="H7442" s="28"/>
      <c r="I7442" s="28"/>
      <c r="J7442" s="28"/>
      <c r="K7442" s="28"/>
      <c r="L7442" s="28"/>
      <c r="M7442" s="28"/>
      <c r="N7442" s="28"/>
      <c r="O7442" s="28"/>
      <c r="P7442" s="60"/>
      <c r="Q7442" s="60"/>
      <c r="R7442" s="60"/>
      <c r="S7442" s="60"/>
      <c r="T7442" s="60"/>
      <c r="U7442" s="60"/>
      <c r="V7442" s="46"/>
      <c r="W7442" s="28"/>
      <c r="X7442" s="28"/>
      <c r="Y7442" s="28"/>
      <c r="AA7442" s="77"/>
      <c r="AB7442" s="28"/>
      <c r="AC7442" s="28"/>
      <c r="AD7442" s="28"/>
      <c r="AE7442" s="28"/>
      <c r="AF7442" s="28"/>
      <c r="AG7442" s="28"/>
      <c r="AH7442" s="28"/>
      <c r="AI7442" s="28"/>
      <c r="AJ7442" s="28"/>
      <c r="AK7442" s="28"/>
      <c r="AL7442" s="28"/>
      <c r="AM7442" s="28"/>
      <c r="AN7442" s="28"/>
      <c r="AO7442" s="28"/>
      <c r="AP7442" s="28"/>
      <c r="AQ7442" s="28"/>
      <c r="AR7442" s="28"/>
      <c r="AS7442" s="28"/>
      <c r="AT7442" s="96"/>
      <c r="AU7442" s="28"/>
      <c r="AV7442" s="28"/>
      <c r="AW7442" s="28"/>
      <c r="AX7442" s="28"/>
      <c r="AY7442" s="28"/>
      <c r="AZ7442" s="28"/>
      <c r="BA7442" s="28"/>
      <c r="BB7442" s="28"/>
      <c r="BC7442" s="28"/>
      <c r="BD7442" s="28"/>
      <c r="BE7442" s="28"/>
    </row>
    <row r="7443" spans="3:57" ht="14.25" customHeight="1">
      <c r="C7443" s="46"/>
      <c r="D7443" s="28"/>
      <c r="E7443" s="28"/>
      <c r="F7443" s="28"/>
      <c r="G7443" s="28"/>
      <c r="H7443" s="28"/>
      <c r="I7443" s="28"/>
      <c r="J7443" s="28"/>
      <c r="K7443" s="28"/>
      <c r="L7443" s="28"/>
      <c r="M7443" s="28"/>
      <c r="N7443" s="28"/>
      <c r="O7443" s="28"/>
      <c r="P7443" s="60"/>
      <c r="Q7443" s="60"/>
      <c r="R7443" s="60"/>
      <c r="S7443" s="60"/>
      <c r="T7443" s="60"/>
      <c r="U7443" s="60"/>
      <c r="V7443" s="46"/>
      <c r="W7443" s="28"/>
      <c r="X7443" s="28"/>
      <c r="Y7443" s="28"/>
      <c r="AA7443" s="77"/>
      <c r="AB7443" s="28"/>
      <c r="AC7443" s="28"/>
      <c r="AD7443" s="28"/>
      <c r="AE7443" s="28"/>
      <c r="AF7443" s="28"/>
      <c r="AG7443" s="28"/>
      <c r="AH7443" s="28"/>
      <c r="AI7443" s="28"/>
      <c r="AJ7443" s="28"/>
      <c r="AK7443" s="28"/>
      <c r="AL7443" s="28"/>
      <c r="AM7443" s="28"/>
      <c r="AN7443" s="28"/>
      <c r="AO7443" s="28"/>
      <c r="AP7443" s="28"/>
      <c r="AQ7443" s="28"/>
      <c r="AR7443" s="28"/>
      <c r="AS7443" s="28"/>
      <c r="AT7443" s="96"/>
      <c r="AU7443" s="28"/>
      <c r="AV7443" s="28"/>
      <c r="AW7443" s="28"/>
      <c r="AX7443" s="28"/>
      <c r="AY7443" s="28"/>
      <c r="AZ7443" s="28"/>
      <c r="BA7443" s="28"/>
      <c r="BB7443" s="28"/>
      <c r="BC7443" s="28"/>
      <c r="BD7443" s="28"/>
      <c r="BE7443" s="28"/>
    </row>
    <row r="7444" spans="3:57" ht="14.25" customHeight="1">
      <c r="C7444" s="46"/>
      <c r="D7444" s="28"/>
      <c r="E7444" s="28"/>
      <c r="F7444" s="28"/>
      <c r="G7444" s="28"/>
      <c r="H7444" s="28"/>
      <c r="I7444" s="28"/>
      <c r="J7444" s="28"/>
      <c r="K7444" s="28"/>
      <c r="L7444" s="28"/>
      <c r="M7444" s="28"/>
      <c r="N7444" s="28"/>
      <c r="O7444" s="28"/>
      <c r="P7444" s="60"/>
      <c r="Q7444" s="60"/>
      <c r="R7444" s="60"/>
      <c r="S7444" s="60"/>
      <c r="T7444" s="60"/>
      <c r="U7444" s="60"/>
      <c r="V7444" s="46"/>
      <c r="W7444" s="28"/>
      <c r="X7444" s="28"/>
      <c r="Y7444" s="28"/>
      <c r="AA7444" s="77"/>
      <c r="AB7444" s="28"/>
      <c r="AC7444" s="28"/>
      <c r="AD7444" s="28"/>
      <c r="AE7444" s="28"/>
      <c r="AF7444" s="28"/>
      <c r="AG7444" s="28"/>
      <c r="AH7444" s="28"/>
      <c r="AI7444" s="28"/>
      <c r="AJ7444" s="28"/>
      <c r="AK7444" s="28"/>
      <c r="AL7444" s="28"/>
      <c r="AM7444" s="28"/>
      <c r="AN7444" s="28"/>
      <c r="AO7444" s="28"/>
      <c r="AP7444" s="28"/>
      <c r="AQ7444" s="28"/>
      <c r="AR7444" s="28"/>
      <c r="AS7444" s="28"/>
      <c r="AT7444" s="96"/>
      <c r="AU7444" s="28"/>
      <c r="AV7444" s="28"/>
      <c r="AW7444" s="28"/>
      <c r="AX7444" s="28"/>
      <c r="AY7444" s="28"/>
      <c r="AZ7444" s="28"/>
      <c r="BA7444" s="28"/>
      <c r="BB7444" s="28"/>
      <c r="BC7444" s="28"/>
      <c r="BD7444" s="28"/>
      <c r="BE7444" s="28"/>
    </row>
    <row r="7445" spans="3:57" ht="14.25" customHeight="1">
      <c r="C7445" s="46"/>
      <c r="D7445" s="28"/>
      <c r="E7445" s="28"/>
      <c r="F7445" s="28"/>
      <c r="G7445" s="28"/>
      <c r="H7445" s="28"/>
      <c r="I7445" s="28"/>
      <c r="J7445" s="28"/>
      <c r="K7445" s="28"/>
      <c r="L7445" s="28"/>
      <c r="M7445" s="28"/>
      <c r="N7445" s="28"/>
      <c r="O7445" s="28"/>
      <c r="P7445" s="60"/>
      <c r="Q7445" s="60"/>
      <c r="R7445" s="60"/>
      <c r="S7445" s="60"/>
      <c r="T7445" s="60"/>
      <c r="U7445" s="60"/>
      <c r="V7445" s="46"/>
      <c r="W7445" s="28"/>
      <c r="X7445" s="28"/>
      <c r="Y7445" s="28"/>
      <c r="AA7445" s="77"/>
      <c r="AB7445" s="28"/>
      <c r="AC7445" s="28"/>
      <c r="AD7445" s="28"/>
      <c r="AE7445" s="28"/>
      <c r="AF7445" s="28"/>
      <c r="AG7445" s="28"/>
      <c r="AH7445" s="28"/>
      <c r="AI7445" s="28"/>
      <c r="AJ7445" s="28"/>
      <c r="AK7445" s="28"/>
      <c r="AL7445" s="28"/>
      <c r="AM7445" s="28"/>
      <c r="AN7445" s="28"/>
      <c r="AO7445" s="28"/>
      <c r="AP7445" s="28"/>
      <c r="AQ7445" s="28"/>
      <c r="AR7445" s="28"/>
      <c r="AS7445" s="28"/>
      <c r="AT7445" s="96"/>
      <c r="AU7445" s="28"/>
      <c r="AV7445" s="28"/>
      <c r="AW7445" s="28"/>
      <c r="AX7445" s="28"/>
      <c r="AY7445" s="28"/>
      <c r="AZ7445" s="28"/>
      <c r="BA7445" s="28"/>
      <c r="BB7445" s="28"/>
      <c r="BC7445" s="28"/>
      <c r="BD7445" s="28"/>
      <c r="BE7445" s="28"/>
    </row>
    <row r="7446" spans="3:57" ht="14.25" customHeight="1">
      <c r="C7446" s="46"/>
      <c r="D7446" s="28"/>
      <c r="E7446" s="28"/>
      <c r="F7446" s="28"/>
      <c r="G7446" s="28"/>
      <c r="H7446" s="28"/>
      <c r="I7446" s="28"/>
      <c r="J7446" s="28"/>
      <c r="K7446" s="28"/>
      <c r="L7446" s="28"/>
      <c r="M7446" s="28"/>
      <c r="N7446" s="28"/>
      <c r="O7446" s="28"/>
      <c r="P7446" s="60"/>
      <c r="Q7446" s="60"/>
      <c r="R7446" s="60"/>
      <c r="S7446" s="60"/>
      <c r="T7446" s="60"/>
      <c r="U7446" s="60"/>
      <c r="V7446" s="46"/>
      <c r="W7446" s="28"/>
      <c r="X7446" s="28"/>
      <c r="Y7446" s="28"/>
      <c r="AA7446" s="77"/>
      <c r="AB7446" s="28"/>
      <c r="AC7446" s="28"/>
      <c r="AD7446" s="28"/>
      <c r="AE7446" s="28"/>
      <c r="AF7446" s="28"/>
      <c r="AG7446" s="28"/>
      <c r="AH7446" s="28"/>
      <c r="AI7446" s="28"/>
      <c r="AJ7446" s="28"/>
      <c r="AK7446" s="28"/>
      <c r="AL7446" s="28"/>
      <c r="AM7446" s="28"/>
      <c r="AN7446" s="28"/>
      <c r="AO7446" s="28"/>
      <c r="AP7446" s="28"/>
      <c r="AQ7446" s="28"/>
      <c r="AR7446" s="28"/>
      <c r="AS7446" s="28"/>
      <c r="AT7446" s="96"/>
      <c r="AU7446" s="28"/>
      <c r="AV7446" s="28"/>
      <c r="AW7446" s="28"/>
      <c r="AX7446" s="28"/>
      <c r="AY7446" s="28"/>
      <c r="AZ7446" s="28"/>
      <c r="BA7446" s="28"/>
      <c r="BB7446" s="28"/>
      <c r="BC7446" s="28"/>
      <c r="BD7446" s="28"/>
      <c r="BE7446" s="28"/>
    </row>
    <row r="7447" spans="3:57" ht="14.25" customHeight="1">
      <c r="C7447" s="46"/>
      <c r="D7447" s="28"/>
      <c r="E7447" s="28"/>
      <c r="F7447" s="28"/>
      <c r="G7447" s="28"/>
      <c r="H7447" s="28"/>
      <c r="I7447" s="28"/>
      <c r="J7447" s="28"/>
      <c r="K7447" s="28"/>
      <c r="L7447" s="28"/>
      <c r="M7447" s="28"/>
      <c r="N7447" s="28"/>
      <c r="O7447" s="28"/>
      <c r="P7447" s="60"/>
      <c r="Q7447" s="60"/>
      <c r="R7447" s="60"/>
      <c r="S7447" s="60"/>
      <c r="T7447" s="60"/>
      <c r="U7447" s="60"/>
      <c r="V7447" s="46"/>
      <c r="W7447" s="28"/>
      <c r="X7447" s="28"/>
      <c r="Y7447" s="28"/>
      <c r="AA7447" s="77"/>
      <c r="AB7447" s="28"/>
      <c r="AC7447" s="28"/>
      <c r="AD7447" s="28"/>
      <c r="AE7447" s="28"/>
      <c r="AF7447" s="28"/>
      <c r="AG7447" s="28"/>
      <c r="AH7447" s="28"/>
      <c r="AI7447" s="28"/>
      <c r="AJ7447" s="28"/>
      <c r="AK7447" s="28"/>
      <c r="AL7447" s="28"/>
      <c r="AM7447" s="28"/>
      <c r="AN7447" s="28"/>
      <c r="AO7447" s="28"/>
      <c r="AP7447" s="28"/>
      <c r="AQ7447" s="28"/>
      <c r="AR7447" s="28"/>
      <c r="AS7447" s="28"/>
      <c r="AT7447" s="96"/>
      <c r="AU7447" s="28"/>
      <c r="AV7447" s="28"/>
      <c r="AW7447" s="28"/>
      <c r="AX7447" s="28"/>
      <c r="AY7447" s="28"/>
      <c r="AZ7447" s="28"/>
      <c r="BA7447" s="28"/>
      <c r="BB7447" s="28"/>
      <c r="BC7447" s="28"/>
      <c r="BD7447" s="28"/>
      <c r="BE7447" s="28"/>
    </row>
    <row r="7448" spans="3:57" ht="14.25" customHeight="1">
      <c r="C7448" s="46"/>
      <c r="D7448" s="28"/>
      <c r="E7448" s="28"/>
      <c r="F7448" s="28"/>
      <c r="G7448" s="28"/>
      <c r="H7448" s="28"/>
      <c r="I7448" s="28"/>
      <c r="J7448" s="28"/>
      <c r="K7448" s="28"/>
      <c r="L7448" s="28"/>
      <c r="M7448" s="28"/>
      <c r="N7448" s="28"/>
      <c r="O7448" s="28"/>
      <c r="P7448" s="60"/>
      <c r="Q7448" s="60"/>
      <c r="R7448" s="60"/>
      <c r="S7448" s="60"/>
      <c r="T7448" s="60"/>
      <c r="U7448" s="60"/>
      <c r="V7448" s="46"/>
      <c r="W7448" s="28"/>
      <c r="X7448" s="28"/>
      <c r="Y7448" s="28"/>
      <c r="AA7448" s="77"/>
      <c r="AB7448" s="28"/>
      <c r="AC7448" s="28"/>
      <c r="AD7448" s="28"/>
      <c r="AE7448" s="28"/>
      <c r="AF7448" s="28"/>
      <c r="AG7448" s="28"/>
      <c r="AH7448" s="28"/>
      <c r="AI7448" s="28"/>
      <c r="AJ7448" s="28"/>
      <c r="AK7448" s="28"/>
      <c r="AL7448" s="28"/>
      <c r="AM7448" s="28"/>
      <c r="AN7448" s="28"/>
      <c r="AO7448" s="28"/>
      <c r="AP7448" s="28"/>
      <c r="AQ7448" s="28"/>
      <c r="AR7448" s="28"/>
      <c r="AS7448" s="28"/>
      <c r="AT7448" s="96"/>
      <c r="AU7448" s="28"/>
      <c r="AV7448" s="28"/>
      <c r="AW7448" s="28"/>
      <c r="AX7448" s="28"/>
      <c r="AY7448" s="28"/>
      <c r="AZ7448" s="28"/>
      <c r="BA7448" s="28"/>
      <c r="BB7448" s="28"/>
      <c r="BC7448" s="28"/>
      <c r="BD7448" s="28"/>
      <c r="BE7448" s="28"/>
    </row>
    <row r="7449" spans="3:57" ht="14.25" customHeight="1">
      <c r="C7449" s="46"/>
      <c r="D7449" s="28"/>
      <c r="E7449" s="28"/>
      <c r="F7449" s="28"/>
      <c r="G7449" s="28"/>
      <c r="H7449" s="28"/>
      <c r="I7449" s="28"/>
      <c r="J7449" s="28"/>
      <c r="K7449" s="28"/>
      <c r="L7449" s="28"/>
      <c r="M7449" s="28"/>
      <c r="N7449" s="28"/>
      <c r="O7449" s="28"/>
      <c r="P7449" s="60"/>
      <c r="Q7449" s="60"/>
      <c r="R7449" s="60"/>
      <c r="S7449" s="60"/>
      <c r="T7449" s="60"/>
      <c r="U7449" s="60"/>
      <c r="V7449" s="46"/>
      <c r="W7449" s="28"/>
      <c r="X7449" s="28"/>
      <c r="Y7449" s="28"/>
      <c r="AA7449" s="77"/>
      <c r="AB7449" s="28"/>
      <c r="AC7449" s="28"/>
      <c r="AD7449" s="28"/>
      <c r="AE7449" s="28"/>
      <c r="AF7449" s="28"/>
      <c r="AG7449" s="28"/>
      <c r="AH7449" s="28"/>
      <c r="AI7449" s="28"/>
      <c r="AJ7449" s="28"/>
      <c r="AK7449" s="28"/>
      <c r="AL7449" s="28"/>
      <c r="AM7449" s="28"/>
      <c r="AN7449" s="28"/>
      <c r="AO7449" s="28"/>
      <c r="AP7449" s="28"/>
      <c r="AQ7449" s="28"/>
      <c r="AR7449" s="28"/>
      <c r="AS7449" s="28"/>
      <c r="AT7449" s="96"/>
      <c r="AU7449" s="28"/>
      <c r="AV7449" s="28"/>
      <c r="AW7449" s="28"/>
      <c r="AX7449" s="28"/>
      <c r="AY7449" s="28"/>
      <c r="AZ7449" s="28"/>
      <c r="BA7449" s="28"/>
      <c r="BB7449" s="28"/>
      <c r="BC7449" s="28"/>
      <c r="BD7449" s="28"/>
      <c r="BE7449" s="28"/>
    </row>
    <row r="7450" spans="3:57" ht="14.25" customHeight="1">
      <c r="C7450" s="46"/>
      <c r="D7450" s="28"/>
      <c r="E7450" s="28"/>
      <c r="F7450" s="28"/>
      <c r="G7450" s="28"/>
      <c r="H7450" s="28"/>
      <c r="I7450" s="28"/>
      <c r="J7450" s="28"/>
      <c r="K7450" s="28"/>
      <c r="L7450" s="28"/>
      <c r="M7450" s="28"/>
      <c r="N7450" s="28"/>
      <c r="O7450" s="28"/>
      <c r="P7450" s="60"/>
      <c r="Q7450" s="60"/>
      <c r="R7450" s="60"/>
      <c r="S7450" s="60"/>
      <c r="T7450" s="60"/>
      <c r="U7450" s="60"/>
      <c r="V7450" s="46"/>
      <c r="W7450" s="28"/>
      <c r="X7450" s="28"/>
      <c r="Y7450" s="28"/>
      <c r="AA7450" s="77"/>
      <c r="AB7450" s="28"/>
      <c r="AC7450" s="28"/>
      <c r="AD7450" s="28"/>
      <c r="AE7450" s="28"/>
      <c r="AF7450" s="28"/>
      <c r="AG7450" s="28"/>
      <c r="AH7450" s="28"/>
      <c r="AI7450" s="28"/>
      <c r="AJ7450" s="28"/>
      <c r="AK7450" s="28"/>
      <c r="AL7450" s="28"/>
      <c r="AM7450" s="28"/>
      <c r="AN7450" s="28"/>
      <c r="AO7450" s="28"/>
      <c r="AP7450" s="28"/>
      <c r="AQ7450" s="28"/>
      <c r="AR7450" s="28"/>
      <c r="AS7450" s="28"/>
      <c r="AT7450" s="96"/>
      <c r="AU7450" s="28"/>
      <c r="AV7450" s="28"/>
      <c r="AW7450" s="28"/>
      <c r="AX7450" s="28"/>
      <c r="AY7450" s="28"/>
      <c r="AZ7450" s="28"/>
      <c r="BA7450" s="28"/>
      <c r="BB7450" s="28"/>
      <c r="BC7450" s="28"/>
      <c r="BD7450" s="28"/>
      <c r="BE7450" s="28"/>
    </row>
    <row r="7451" spans="3:57" ht="14.25" customHeight="1">
      <c r="C7451" s="46"/>
      <c r="D7451" s="28"/>
      <c r="E7451" s="28"/>
      <c r="F7451" s="28"/>
      <c r="G7451" s="28"/>
      <c r="H7451" s="28"/>
      <c r="I7451" s="28"/>
      <c r="J7451" s="28"/>
      <c r="K7451" s="28"/>
      <c r="L7451" s="28"/>
      <c r="M7451" s="28"/>
      <c r="N7451" s="28"/>
      <c r="O7451" s="28"/>
      <c r="P7451" s="60"/>
      <c r="Q7451" s="60"/>
      <c r="R7451" s="60"/>
      <c r="S7451" s="60"/>
      <c r="T7451" s="60"/>
      <c r="U7451" s="60"/>
      <c r="V7451" s="46"/>
      <c r="W7451" s="28"/>
      <c r="X7451" s="28"/>
      <c r="Y7451" s="28"/>
      <c r="AA7451" s="77"/>
      <c r="AB7451" s="28"/>
      <c r="AC7451" s="28"/>
      <c r="AD7451" s="28"/>
      <c r="AE7451" s="28"/>
      <c r="AF7451" s="28"/>
      <c r="AG7451" s="28"/>
      <c r="AH7451" s="28"/>
      <c r="AI7451" s="28"/>
      <c r="AJ7451" s="28"/>
      <c r="AK7451" s="28"/>
      <c r="AL7451" s="28"/>
      <c r="AM7451" s="28"/>
      <c r="AN7451" s="28"/>
      <c r="AO7451" s="28"/>
      <c r="AP7451" s="28"/>
      <c r="AQ7451" s="28"/>
      <c r="AR7451" s="28"/>
      <c r="AS7451" s="28"/>
      <c r="AT7451" s="96"/>
      <c r="AU7451" s="28"/>
      <c r="AV7451" s="28"/>
      <c r="AW7451" s="28"/>
      <c r="AX7451" s="28"/>
      <c r="AY7451" s="28"/>
      <c r="AZ7451" s="28"/>
      <c r="BA7451" s="28"/>
      <c r="BB7451" s="28"/>
      <c r="BC7451" s="28"/>
      <c r="BD7451" s="28"/>
      <c r="BE7451" s="28"/>
    </row>
    <row r="7452" spans="3:57" ht="14.25" customHeight="1">
      <c r="C7452" s="46"/>
      <c r="D7452" s="28"/>
      <c r="E7452" s="28"/>
      <c r="F7452" s="28"/>
      <c r="G7452" s="28"/>
      <c r="H7452" s="28"/>
      <c r="I7452" s="28"/>
      <c r="J7452" s="28"/>
      <c r="K7452" s="28"/>
      <c r="L7452" s="28"/>
      <c r="M7452" s="28"/>
      <c r="N7452" s="28"/>
      <c r="O7452" s="28"/>
      <c r="P7452" s="60"/>
      <c r="Q7452" s="60"/>
      <c r="R7452" s="60"/>
      <c r="S7452" s="60"/>
      <c r="T7452" s="60"/>
      <c r="U7452" s="60"/>
      <c r="V7452" s="46"/>
      <c r="W7452" s="28"/>
      <c r="X7452" s="28"/>
      <c r="Y7452" s="28"/>
      <c r="AA7452" s="77"/>
      <c r="AB7452" s="28"/>
      <c r="AC7452" s="28"/>
      <c r="AD7452" s="28"/>
      <c r="AE7452" s="28"/>
      <c r="AF7452" s="28"/>
      <c r="AG7452" s="28"/>
      <c r="AH7452" s="28"/>
      <c r="AI7452" s="28"/>
      <c r="AJ7452" s="28"/>
      <c r="AK7452" s="28"/>
      <c r="AL7452" s="28"/>
      <c r="AM7452" s="28"/>
      <c r="AN7452" s="28"/>
      <c r="AO7452" s="28"/>
      <c r="AP7452" s="28"/>
      <c r="AQ7452" s="28"/>
      <c r="AR7452" s="28"/>
      <c r="AS7452" s="28"/>
      <c r="AT7452" s="96"/>
      <c r="AU7452" s="28"/>
      <c r="AV7452" s="28"/>
      <c r="AW7452" s="28"/>
      <c r="AX7452" s="28"/>
      <c r="AY7452" s="28"/>
      <c r="AZ7452" s="28"/>
      <c r="BA7452" s="28"/>
      <c r="BB7452" s="28"/>
      <c r="BC7452" s="28"/>
      <c r="BD7452" s="28"/>
      <c r="BE7452" s="28"/>
    </row>
    <row r="7453" spans="3:57" ht="14.25" customHeight="1">
      <c r="C7453" s="46"/>
      <c r="D7453" s="28"/>
      <c r="E7453" s="28"/>
      <c r="F7453" s="28"/>
      <c r="G7453" s="28"/>
      <c r="H7453" s="28"/>
      <c r="I7453" s="28"/>
      <c r="J7453" s="28"/>
      <c r="K7453" s="28"/>
      <c r="L7453" s="28"/>
      <c r="M7453" s="28"/>
      <c r="N7453" s="28"/>
      <c r="O7453" s="28"/>
      <c r="P7453" s="60"/>
      <c r="Q7453" s="60"/>
      <c r="R7453" s="60"/>
      <c r="S7453" s="60"/>
      <c r="T7453" s="60"/>
      <c r="U7453" s="60"/>
      <c r="V7453" s="46"/>
      <c r="W7453" s="28"/>
      <c r="X7453" s="28"/>
      <c r="Y7453" s="28"/>
      <c r="AA7453" s="77"/>
      <c r="AB7453" s="28"/>
      <c r="AC7453" s="28"/>
      <c r="AD7453" s="28"/>
      <c r="AE7453" s="28"/>
      <c r="AF7453" s="28"/>
      <c r="AG7453" s="28"/>
      <c r="AH7453" s="28"/>
      <c r="AI7453" s="28"/>
      <c r="AJ7453" s="28"/>
      <c r="AK7453" s="28"/>
      <c r="AL7453" s="28"/>
      <c r="AM7453" s="28"/>
      <c r="AN7453" s="28"/>
      <c r="AO7453" s="28"/>
      <c r="AP7453" s="28"/>
      <c r="AQ7453" s="28"/>
      <c r="AR7453" s="28"/>
      <c r="AS7453" s="28"/>
      <c r="AT7453" s="96"/>
      <c r="AU7453" s="28"/>
      <c r="AV7453" s="28"/>
      <c r="AW7453" s="28"/>
      <c r="AX7453" s="28"/>
      <c r="AY7453" s="28"/>
      <c r="AZ7453" s="28"/>
      <c r="BA7453" s="28"/>
      <c r="BB7453" s="28"/>
      <c r="BC7453" s="28"/>
      <c r="BD7453" s="28"/>
      <c r="BE7453" s="28"/>
    </row>
    <row r="7454" spans="3:57" ht="14.25" customHeight="1">
      <c r="C7454" s="46"/>
      <c r="D7454" s="28"/>
      <c r="E7454" s="28"/>
      <c r="F7454" s="28"/>
      <c r="G7454" s="28"/>
      <c r="H7454" s="28"/>
      <c r="I7454" s="28"/>
      <c r="J7454" s="28"/>
      <c r="K7454" s="28"/>
      <c r="L7454" s="28"/>
      <c r="M7454" s="28"/>
      <c r="N7454" s="28"/>
      <c r="O7454" s="28"/>
      <c r="P7454" s="60"/>
      <c r="Q7454" s="60"/>
      <c r="R7454" s="60"/>
      <c r="S7454" s="60"/>
      <c r="T7454" s="60"/>
      <c r="U7454" s="60"/>
      <c r="V7454" s="46"/>
      <c r="W7454" s="28"/>
      <c r="X7454" s="28"/>
      <c r="Y7454" s="28"/>
      <c r="AA7454" s="77"/>
      <c r="AB7454" s="28"/>
      <c r="AC7454" s="28"/>
      <c r="AD7454" s="28"/>
      <c r="AE7454" s="28"/>
      <c r="AF7454" s="28"/>
      <c r="AG7454" s="28"/>
      <c r="AH7454" s="28"/>
      <c r="AI7454" s="28"/>
      <c r="AJ7454" s="28"/>
      <c r="AK7454" s="28"/>
      <c r="AL7454" s="28"/>
      <c r="AM7454" s="28"/>
      <c r="AN7454" s="28"/>
      <c r="AO7454" s="28"/>
      <c r="AP7454" s="28"/>
      <c r="AQ7454" s="28"/>
      <c r="AR7454" s="28"/>
      <c r="AS7454" s="28"/>
      <c r="AT7454" s="96"/>
      <c r="AU7454" s="28"/>
      <c r="AV7454" s="28"/>
      <c r="AW7454" s="28"/>
      <c r="AX7454" s="28"/>
      <c r="AY7454" s="28"/>
      <c r="AZ7454" s="28"/>
      <c r="BA7454" s="28"/>
      <c r="BB7454" s="28"/>
      <c r="BC7454" s="28"/>
      <c r="BD7454" s="28"/>
      <c r="BE7454" s="28"/>
    </row>
    <row r="7455" spans="3:57" ht="14.25" customHeight="1">
      <c r="C7455" s="46"/>
      <c r="D7455" s="28"/>
      <c r="E7455" s="28"/>
      <c r="F7455" s="28"/>
      <c r="G7455" s="28"/>
      <c r="H7455" s="28"/>
      <c r="I7455" s="28"/>
      <c r="J7455" s="28"/>
      <c r="K7455" s="28"/>
      <c r="L7455" s="28"/>
      <c r="M7455" s="28"/>
      <c r="N7455" s="28"/>
      <c r="O7455" s="28"/>
      <c r="P7455" s="60"/>
      <c r="Q7455" s="60"/>
      <c r="R7455" s="60"/>
      <c r="S7455" s="60"/>
      <c r="T7455" s="60"/>
      <c r="U7455" s="60"/>
      <c r="V7455" s="46"/>
      <c r="W7455" s="28"/>
      <c r="X7455" s="28"/>
      <c r="Y7455" s="28"/>
      <c r="AA7455" s="77"/>
      <c r="AB7455" s="28"/>
      <c r="AC7455" s="28"/>
      <c r="AD7455" s="28"/>
      <c r="AE7455" s="28"/>
      <c r="AF7455" s="28"/>
      <c r="AG7455" s="28"/>
      <c r="AH7455" s="28"/>
      <c r="AI7455" s="28"/>
      <c r="AJ7455" s="28"/>
      <c r="AK7455" s="28"/>
      <c r="AL7455" s="28"/>
      <c r="AM7455" s="28"/>
      <c r="AN7455" s="28"/>
      <c r="AO7455" s="28"/>
      <c r="AP7455" s="28"/>
      <c r="AQ7455" s="28"/>
      <c r="AR7455" s="28"/>
      <c r="AS7455" s="28"/>
      <c r="AT7455" s="96"/>
      <c r="AU7455" s="28"/>
      <c r="AV7455" s="28"/>
      <c r="AW7455" s="28"/>
      <c r="AX7455" s="28"/>
      <c r="AY7455" s="28"/>
      <c r="AZ7455" s="28"/>
      <c r="BA7455" s="28"/>
      <c r="BB7455" s="28"/>
      <c r="BC7455" s="28"/>
      <c r="BD7455" s="28"/>
      <c r="BE7455" s="28"/>
    </row>
    <row r="7456" spans="3:57" ht="14.25" customHeight="1">
      <c r="C7456" s="46"/>
      <c r="D7456" s="28"/>
      <c r="E7456" s="28"/>
      <c r="F7456" s="28"/>
      <c r="G7456" s="28"/>
      <c r="H7456" s="28"/>
      <c r="I7456" s="28"/>
      <c r="J7456" s="28"/>
      <c r="K7456" s="28"/>
      <c r="L7456" s="28"/>
      <c r="M7456" s="28"/>
      <c r="N7456" s="28"/>
      <c r="O7456" s="28"/>
      <c r="P7456" s="60"/>
      <c r="Q7456" s="60"/>
      <c r="R7456" s="60"/>
      <c r="S7456" s="60"/>
      <c r="T7456" s="60"/>
      <c r="U7456" s="60"/>
      <c r="V7456" s="46"/>
      <c r="W7456" s="28"/>
      <c r="X7456" s="28"/>
      <c r="Y7456" s="28"/>
      <c r="AA7456" s="77"/>
      <c r="AB7456" s="28"/>
      <c r="AC7456" s="28"/>
      <c r="AD7456" s="28"/>
      <c r="AE7456" s="28"/>
      <c r="AF7456" s="28"/>
      <c r="AG7456" s="28"/>
      <c r="AH7456" s="28"/>
      <c r="AI7456" s="28"/>
      <c r="AJ7456" s="28"/>
      <c r="AK7456" s="28"/>
      <c r="AL7456" s="28"/>
      <c r="AM7456" s="28"/>
      <c r="AN7456" s="28"/>
      <c r="AO7456" s="28"/>
      <c r="AP7456" s="28"/>
      <c r="AQ7456" s="28"/>
      <c r="AR7456" s="28"/>
      <c r="AS7456" s="28"/>
      <c r="AT7456" s="96"/>
      <c r="AU7456" s="28"/>
      <c r="AV7456" s="28"/>
      <c r="AW7456" s="28"/>
      <c r="AX7456" s="28"/>
      <c r="AY7456" s="28"/>
      <c r="AZ7456" s="28"/>
      <c r="BA7456" s="28"/>
      <c r="BB7456" s="28"/>
      <c r="BC7456" s="28"/>
      <c r="BD7456" s="28"/>
      <c r="BE7456" s="28"/>
    </row>
    <row r="7457" spans="3:57" ht="14.25" customHeight="1">
      <c r="C7457" s="46"/>
      <c r="D7457" s="28"/>
      <c r="E7457" s="28"/>
      <c r="F7457" s="28"/>
      <c r="G7457" s="28"/>
      <c r="H7457" s="28"/>
      <c r="I7457" s="28"/>
      <c r="J7457" s="28"/>
      <c r="K7457" s="28"/>
      <c r="L7457" s="28"/>
      <c r="M7457" s="28"/>
      <c r="N7457" s="28"/>
      <c r="O7457" s="28"/>
      <c r="P7457" s="60"/>
      <c r="Q7457" s="60"/>
      <c r="R7457" s="60"/>
      <c r="S7457" s="60"/>
      <c r="T7457" s="60"/>
      <c r="U7457" s="60"/>
      <c r="V7457" s="46"/>
      <c r="W7457" s="28"/>
      <c r="X7457" s="28"/>
      <c r="Y7457" s="28"/>
      <c r="AA7457" s="77"/>
      <c r="AB7457" s="28"/>
      <c r="AC7457" s="28"/>
      <c r="AD7457" s="28"/>
      <c r="AE7457" s="28"/>
      <c r="AF7457" s="28"/>
      <c r="AG7457" s="28"/>
      <c r="AH7457" s="28"/>
      <c r="AI7457" s="28"/>
      <c r="AJ7457" s="28"/>
      <c r="AK7457" s="28"/>
      <c r="AL7457" s="28"/>
      <c r="AM7457" s="28"/>
      <c r="AN7457" s="28"/>
      <c r="AO7457" s="28"/>
      <c r="AP7457" s="28"/>
      <c r="AQ7457" s="28"/>
      <c r="AR7457" s="28"/>
      <c r="AS7457" s="28"/>
      <c r="AT7457" s="96"/>
      <c r="AU7457" s="28"/>
      <c r="AV7457" s="28"/>
      <c r="AW7457" s="28"/>
      <c r="AX7457" s="28"/>
      <c r="AY7457" s="28"/>
      <c r="AZ7457" s="28"/>
      <c r="BA7457" s="28"/>
      <c r="BB7457" s="28"/>
      <c r="BC7457" s="28"/>
      <c r="BD7457" s="28"/>
      <c r="BE7457" s="28"/>
    </row>
    <row r="7458" spans="3:57" ht="14.25" customHeight="1">
      <c r="C7458" s="46"/>
      <c r="D7458" s="28"/>
      <c r="E7458" s="28"/>
      <c r="F7458" s="28"/>
      <c r="G7458" s="28"/>
      <c r="H7458" s="28"/>
      <c r="I7458" s="28"/>
      <c r="J7458" s="28"/>
      <c r="K7458" s="28"/>
      <c r="L7458" s="28"/>
      <c r="M7458" s="28"/>
      <c r="N7458" s="28"/>
      <c r="O7458" s="28"/>
      <c r="P7458" s="60"/>
      <c r="Q7458" s="60"/>
      <c r="R7458" s="60"/>
      <c r="S7458" s="60"/>
      <c r="T7458" s="60"/>
      <c r="U7458" s="60"/>
      <c r="V7458" s="46"/>
      <c r="W7458" s="28"/>
      <c r="X7458" s="28"/>
      <c r="Y7458" s="28"/>
      <c r="AA7458" s="77"/>
      <c r="AB7458" s="28"/>
      <c r="AC7458" s="28"/>
      <c r="AD7458" s="28"/>
      <c r="AE7458" s="28"/>
      <c r="AF7458" s="28"/>
      <c r="AG7458" s="28"/>
      <c r="AH7458" s="28"/>
      <c r="AI7458" s="28"/>
      <c r="AJ7458" s="28"/>
      <c r="AK7458" s="28"/>
      <c r="AL7458" s="28"/>
      <c r="AM7458" s="28"/>
      <c r="AN7458" s="28"/>
      <c r="AO7458" s="28"/>
      <c r="AP7458" s="28"/>
      <c r="AQ7458" s="28"/>
      <c r="AR7458" s="28"/>
      <c r="AS7458" s="28"/>
      <c r="AT7458" s="96"/>
      <c r="AU7458" s="28"/>
      <c r="AV7458" s="28"/>
      <c r="AW7458" s="28"/>
      <c r="AX7458" s="28"/>
      <c r="AY7458" s="28"/>
      <c r="AZ7458" s="28"/>
      <c r="BA7458" s="28"/>
      <c r="BB7458" s="28"/>
      <c r="BC7458" s="28"/>
      <c r="BD7458" s="28"/>
      <c r="BE7458" s="28"/>
    </row>
    <row r="7459" spans="3:57" ht="14.25" customHeight="1">
      <c r="C7459" s="46"/>
      <c r="D7459" s="28"/>
      <c r="E7459" s="28"/>
      <c r="F7459" s="28"/>
      <c r="G7459" s="28"/>
      <c r="H7459" s="28"/>
      <c r="I7459" s="28"/>
      <c r="J7459" s="28"/>
      <c r="K7459" s="28"/>
      <c r="L7459" s="28"/>
      <c r="M7459" s="28"/>
      <c r="N7459" s="28"/>
      <c r="O7459" s="28"/>
      <c r="P7459" s="60"/>
      <c r="Q7459" s="60"/>
      <c r="R7459" s="60"/>
      <c r="S7459" s="60"/>
      <c r="T7459" s="60"/>
      <c r="U7459" s="60"/>
      <c r="V7459" s="46"/>
      <c r="W7459" s="28"/>
      <c r="X7459" s="28"/>
      <c r="Y7459" s="28"/>
      <c r="AA7459" s="77"/>
      <c r="AB7459" s="28"/>
      <c r="AC7459" s="28"/>
      <c r="AD7459" s="28"/>
      <c r="AE7459" s="28"/>
      <c r="AF7459" s="28"/>
      <c r="AG7459" s="28"/>
      <c r="AH7459" s="28"/>
      <c r="AI7459" s="28"/>
      <c r="AJ7459" s="28"/>
      <c r="AK7459" s="28"/>
      <c r="AL7459" s="28"/>
      <c r="AM7459" s="28"/>
      <c r="AN7459" s="28"/>
      <c r="AO7459" s="28"/>
      <c r="AP7459" s="28"/>
      <c r="AQ7459" s="28"/>
      <c r="AR7459" s="28"/>
      <c r="AS7459" s="28"/>
      <c r="AT7459" s="96"/>
      <c r="AU7459" s="28"/>
      <c r="AV7459" s="28"/>
      <c r="AW7459" s="28"/>
      <c r="AX7459" s="28"/>
      <c r="AY7459" s="28"/>
      <c r="AZ7459" s="28"/>
      <c r="BA7459" s="28"/>
      <c r="BB7459" s="28"/>
      <c r="BC7459" s="28"/>
      <c r="BD7459" s="28"/>
      <c r="BE7459" s="28"/>
    </row>
    <row r="7460" spans="3:57" ht="14.25" customHeight="1">
      <c r="C7460" s="46"/>
      <c r="D7460" s="28"/>
      <c r="E7460" s="28"/>
      <c r="F7460" s="28"/>
      <c r="G7460" s="28"/>
      <c r="H7460" s="28"/>
      <c r="I7460" s="28"/>
      <c r="J7460" s="28"/>
      <c r="K7460" s="28"/>
      <c r="L7460" s="28"/>
      <c r="M7460" s="28"/>
      <c r="N7460" s="28"/>
      <c r="O7460" s="28"/>
      <c r="P7460" s="60"/>
      <c r="Q7460" s="60"/>
      <c r="R7460" s="60"/>
      <c r="S7460" s="60"/>
      <c r="T7460" s="60"/>
      <c r="U7460" s="60"/>
      <c r="V7460" s="46"/>
      <c r="W7460" s="28"/>
      <c r="X7460" s="28"/>
      <c r="Y7460" s="28"/>
      <c r="AA7460" s="77"/>
      <c r="AB7460" s="28"/>
      <c r="AC7460" s="28"/>
      <c r="AD7460" s="28"/>
      <c r="AE7460" s="28"/>
      <c r="AF7460" s="28"/>
      <c r="AG7460" s="28"/>
      <c r="AH7460" s="28"/>
      <c r="AI7460" s="28"/>
      <c r="AJ7460" s="28"/>
      <c r="AK7460" s="28"/>
      <c r="AL7460" s="28"/>
      <c r="AM7460" s="28"/>
      <c r="AN7460" s="28"/>
      <c r="AO7460" s="28"/>
      <c r="AP7460" s="28"/>
      <c r="AQ7460" s="28"/>
      <c r="AR7460" s="28"/>
      <c r="AS7460" s="28"/>
      <c r="AT7460" s="96"/>
      <c r="AU7460" s="28"/>
      <c r="AV7460" s="28"/>
      <c r="AW7460" s="28"/>
      <c r="AX7460" s="28"/>
      <c r="AY7460" s="28"/>
      <c r="AZ7460" s="28"/>
      <c r="BA7460" s="28"/>
      <c r="BB7460" s="28"/>
      <c r="BC7460" s="28"/>
      <c r="BD7460" s="28"/>
      <c r="BE7460" s="28"/>
    </row>
    <row r="7461" spans="3:57" ht="14.25" customHeight="1">
      <c r="C7461" s="46"/>
      <c r="D7461" s="28"/>
      <c r="E7461" s="28"/>
      <c r="F7461" s="28"/>
      <c r="G7461" s="28"/>
      <c r="H7461" s="28"/>
      <c r="I7461" s="28"/>
      <c r="J7461" s="28"/>
      <c r="K7461" s="28"/>
      <c r="L7461" s="28"/>
      <c r="M7461" s="28"/>
      <c r="N7461" s="28"/>
      <c r="O7461" s="28"/>
      <c r="P7461" s="60"/>
      <c r="Q7461" s="60"/>
      <c r="R7461" s="60"/>
      <c r="S7461" s="60"/>
      <c r="T7461" s="60"/>
      <c r="U7461" s="60"/>
      <c r="V7461" s="46"/>
      <c r="W7461" s="28"/>
      <c r="X7461" s="28"/>
      <c r="Y7461" s="28"/>
      <c r="AA7461" s="77"/>
      <c r="AB7461" s="28"/>
      <c r="AC7461" s="28"/>
      <c r="AD7461" s="28"/>
      <c r="AE7461" s="28"/>
      <c r="AF7461" s="28"/>
      <c r="AG7461" s="28"/>
      <c r="AH7461" s="28"/>
      <c r="AI7461" s="28"/>
      <c r="AJ7461" s="28"/>
      <c r="AK7461" s="28"/>
      <c r="AL7461" s="28"/>
      <c r="AM7461" s="28"/>
      <c r="AN7461" s="28"/>
      <c r="AO7461" s="28"/>
      <c r="AP7461" s="28"/>
      <c r="AQ7461" s="28"/>
      <c r="AR7461" s="28"/>
      <c r="AS7461" s="28"/>
      <c r="AT7461" s="96"/>
      <c r="AU7461" s="28"/>
      <c r="AV7461" s="28"/>
      <c r="AW7461" s="28"/>
      <c r="AX7461" s="28"/>
      <c r="AY7461" s="28"/>
      <c r="AZ7461" s="28"/>
      <c r="BA7461" s="28"/>
      <c r="BB7461" s="28"/>
      <c r="BC7461" s="28"/>
      <c r="BD7461" s="28"/>
      <c r="BE7461" s="28"/>
    </row>
    <row r="7462" spans="3:57" ht="14.25" customHeight="1">
      <c r="C7462" s="46"/>
      <c r="D7462" s="28"/>
      <c r="E7462" s="28"/>
      <c r="F7462" s="28"/>
      <c r="G7462" s="28"/>
      <c r="H7462" s="28"/>
      <c r="I7462" s="28"/>
      <c r="J7462" s="28"/>
      <c r="K7462" s="28"/>
      <c r="L7462" s="28"/>
      <c r="M7462" s="28"/>
      <c r="N7462" s="28"/>
      <c r="O7462" s="28"/>
      <c r="P7462" s="60"/>
      <c r="Q7462" s="60"/>
      <c r="R7462" s="60"/>
      <c r="S7462" s="60"/>
      <c r="T7462" s="60"/>
      <c r="U7462" s="60"/>
      <c r="V7462" s="46"/>
      <c r="W7462" s="28"/>
      <c r="X7462" s="28"/>
      <c r="Y7462" s="28"/>
      <c r="AA7462" s="77"/>
      <c r="AB7462" s="28"/>
      <c r="AC7462" s="28"/>
      <c r="AD7462" s="28"/>
      <c r="AE7462" s="28"/>
      <c r="AF7462" s="28"/>
      <c r="AG7462" s="28"/>
      <c r="AH7462" s="28"/>
      <c r="AI7462" s="28"/>
      <c r="AJ7462" s="28"/>
      <c r="AK7462" s="28"/>
      <c r="AL7462" s="28"/>
      <c r="AM7462" s="28"/>
      <c r="AN7462" s="28"/>
      <c r="AO7462" s="28"/>
      <c r="AP7462" s="28"/>
      <c r="AQ7462" s="28"/>
      <c r="AR7462" s="28"/>
      <c r="AS7462" s="28"/>
      <c r="AT7462" s="96"/>
      <c r="AU7462" s="28"/>
      <c r="AV7462" s="28"/>
      <c r="AW7462" s="28"/>
      <c r="AX7462" s="28"/>
      <c r="AY7462" s="28"/>
      <c r="AZ7462" s="28"/>
      <c r="BA7462" s="28"/>
      <c r="BB7462" s="28"/>
      <c r="BC7462" s="28"/>
      <c r="BD7462" s="28"/>
      <c r="BE7462" s="28"/>
    </row>
    <row r="7463" spans="3:57" ht="14.25" customHeight="1">
      <c r="C7463" s="46"/>
      <c r="D7463" s="28"/>
      <c r="E7463" s="28"/>
      <c r="F7463" s="28"/>
      <c r="G7463" s="28"/>
      <c r="H7463" s="28"/>
      <c r="I7463" s="28"/>
      <c r="J7463" s="28"/>
      <c r="K7463" s="28"/>
      <c r="L7463" s="28"/>
      <c r="M7463" s="28"/>
      <c r="N7463" s="28"/>
      <c r="O7463" s="28"/>
      <c r="P7463" s="60"/>
      <c r="Q7463" s="60"/>
      <c r="R7463" s="60"/>
      <c r="S7463" s="60"/>
      <c r="T7463" s="60"/>
      <c r="U7463" s="60"/>
      <c r="V7463" s="46"/>
      <c r="W7463" s="28"/>
      <c r="X7463" s="28"/>
      <c r="Y7463" s="28"/>
      <c r="AA7463" s="77"/>
      <c r="AB7463" s="28"/>
      <c r="AC7463" s="28"/>
      <c r="AD7463" s="28"/>
      <c r="AE7463" s="28"/>
      <c r="AF7463" s="28"/>
      <c r="AG7463" s="28"/>
      <c r="AH7463" s="28"/>
      <c r="AI7463" s="28"/>
      <c r="AJ7463" s="28"/>
      <c r="AK7463" s="28"/>
      <c r="AL7463" s="28"/>
      <c r="AM7463" s="28"/>
      <c r="AN7463" s="28"/>
      <c r="AO7463" s="28"/>
      <c r="AP7463" s="28"/>
      <c r="AQ7463" s="28"/>
      <c r="AR7463" s="28"/>
      <c r="AS7463" s="28"/>
      <c r="AT7463" s="96"/>
      <c r="AU7463" s="28"/>
      <c r="AV7463" s="28"/>
      <c r="AW7463" s="28"/>
      <c r="AX7463" s="28"/>
      <c r="AY7463" s="28"/>
      <c r="AZ7463" s="28"/>
      <c r="BA7463" s="28"/>
      <c r="BB7463" s="28"/>
      <c r="BC7463" s="28"/>
      <c r="BD7463" s="28"/>
      <c r="BE7463" s="28"/>
    </row>
    <row r="7464" spans="3:57" ht="14.25" customHeight="1">
      <c r="C7464" s="46"/>
      <c r="D7464" s="28"/>
      <c r="E7464" s="28"/>
      <c r="F7464" s="28"/>
      <c r="G7464" s="28"/>
      <c r="H7464" s="28"/>
      <c r="I7464" s="28"/>
      <c r="J7464" s="28"/>
      <c r="K7464" s="28"/>
      <c r="L7464" s="28"/>
      <c r="M7464" s="28"/>
      <c r="N7464" s="28"/>
      <c r="O7464" s="28"/>
      <c r="P7464" s="60"/>
      <c r="Q7464" s="60"/>
      <c r="R7464" s="60"/>
      <c r="S7464" s="60"/>
      <c r="T7464" s="60"/>
      <c r="U7464" s="60"/>
      <c r="V7464" s="46"/>
      <c r="W7464" s="28"/>
      <c r="X7464" s="28"/>
      <c r="Y7464" s="28"/>
      <c r="AA7464" s="77"/>
      <c r="AB7464" s="28"/>
      <c r="AC7464" s="28"/>
      <c r="AD7464" s="28"/>
      <c r="AE7464" s="28"/>
      <c r="AF7464" s="28"/>
      <c r="AG7464" s="28"/>
      <c r="AH7464" s="28"/>
      <c r="AI7464" s="28"/>
      <c r="AJ7464" s="28"/>
      <c r="AK7464" s="28"/>
      <c r="AL7464" s="28"/>
      <c r="AM7464" s="28"/>
      <c r="AN7464" s="28"/>
      <c r="AO7464" s="28"/>
      <c r="AP7464" s="28"/>
      <c r="AQ7464" s="28"/>
      <c r="AR7464" s="28"/>
      <c r="AS7464" s="28"/>
      <c r="AT7464" s="96"/>
      <c r="AU7464" s="28"/>
      <c r="AV7464" s="28"/>
      <c r="AW7464" s="28"/>
      <c r="AX7464" s="28"/>
      <c r="AY7464" s="28"/>
      <c r="AZ7464" s="28"/>
      <c r="BA7464" s="28"/>
      <c r="BB7464" s="28"/>
      <c r="BC7464" s="28"/>
      <c r="BD7464" s="28"/>
      <c r="BE7464" s="28"/>
    </row>
    <row r="7465" spans="3:57" ht="14.25" customHeight="1">
      <c r="C7465" s="46"/>
      <c r="D7465" s="28"/>
      <c r="E7465" s="28"/>
      <c r="F7465" s="28"/>
      <c r="G7465" s="28"/>
      <c r="H7465" s="28"/>
      <c r="I7465" s="28"/>
      <c r="J7465" s="28"/>
      <c r="K7465" s="28"/>
      <c r="L7465" s="28"/>
      <c r="M7465" s="28"/>
      <c r="N7465" s="28"/>
      <c r="O7465" s="28"/>
      <c r="P7465" s="60"/>
      <c r="Q7465" s="60"/>
      <c r="R7465" s="60"/>
      <c r="S7465" s="60"/>
      <c r="T7465" s="60"/>
      <c r="U7465" s="60"/>
      <c r="V7465" s="46"/>
      <c r="W7465" s="28"/>
      <c r="X7465" s="28"/>
      <c r="Y7465" s="28"/>
      <c r="AA7465" s="77"/>
      <c r="AB7465" s="28"/>
      <c r="AC7465" s="28"/>
      <c r="AD7465" s="28"/>
      <c r="AE7465" s="28"/>
      <c r="AF7465" s="28"/>
      <c r="AG7465" s="28"/>
      <c r="AH7465" s="28"/>
      <c r="AI7465" s="28"/>
      <c r="AJ7465" s="28"/>
      <c r="AK7465" s="28"/>
      <c r="AL7465" s="28"/>
      <c r="AM7465" s="28"/>
      <c r="AN7465" s="28"/>
      <c r="AO7465" s="28"/>
      <c r="AP7465" s="28"/>
      <c r="AQ7465" s="28"/>
      <c r="AR7465" s="28"/>
      <c r="AS7465" s="28"/>
      <c r="AT7465" s="96"/>
      <c r="AU7465" s="28"/>
      <c r="AV7465" s="28"/>
      <c r="AW7465" s="28"/>
      <c r="AX7465" s="28"/>
      <c r="AY7465" s="28"/>
      <c r="AZ7465" s="28"/>
      <c r="BA7465" s="28"/>
      <c r="BB7465" s="28"/>
      <c r="BC7465" s="28"/>
      <c r="BD7465" s="28"/>
      <c r="BE7465" s="28"/>
    </row>
    <row r="7466" spans="3:57" ht="14.25" customHeight="1">
      <c r="C7466" s="46"/>
      <c r="D7466" s="28"/>
      <c r="E7466" s="28"/>
      <c r="F7466" s="28"/>
      <c r="G7466" s="28"/>
      <c r="H7466" s="28"/>
      <c r="I7466" s="28"/>
      <c r="J7466" s="28"/>
      <c r="K7466" s="28"/>
      <c r="L7466" s="28"/>
      <c r="M7466" s="28"/>
      <c r="N7466" s="28"/>
      <c r="O7466" s="28"/>
      <c r="P7466" s="60"/>
      <c r="Q7466" s="60"/>
      <c r="R7466" s="60"/>
      <c r="S7466" s="60"/>
      <c r="T7466" s="60"/>
      <c r="U7466" s="60"/>
      <c r="V7466" s="46"/>
      <c r="W7466" s="28"/>
      <c r="X7466" s="28"/>
      <c r="Y7466" s="28"/>
      <c r="AA7466" s="77"/>
      <c r="AB7466" s="28"/>
      <c r="AC7466" s="28"/>
      <c r="AD7466" s="28"/>
      <c r="AE7466" s="28"/>
      <c r="AF7466" s="28"/>
      <c r="AG7466" s="28"/>
      <c r="AH7466" s="28"/>
      <c r="AI7466" s="28"/>
      <c r="AJ7466" s="28"/>
      <c r="AK7466" s="28"/>
      <c r="AL7466" s="28"/>
      <c r="AM7466" s="28"/>
      <c r="AN7466" s="28"/>
      <c r="AO7466" s="28"/>
      <c r="AP7466" s="28"/>
      <c r="AQ7466" s="28"/>
      <c r="AR7466" s="28"/>
      <c r="AS7466" s="28"/>
      <c r="AT7466" s="96"/>
      <c r="AU7466" s="28"/>
      <c r="AV7466" s="28"/>
      <c r="AW7466" s="28"/>
      <c r="AX7466" s="28"/>
      <c r="AY7466" s="28"/>
      <c r="AZ7466" s="28"/>
      <c r="BA7466" s="28"/>
      <c r="BB7466" s="28"/>
      <c r="BC7466" s="28"/>
      <c r="BD7466" s="28"/>
      <c r="BE7466" s="28"/>
    </row>
    <row r="7467" spans="3:57" ht="14.25" customHeight="1">
      <c r="C7467" s="46"/>
      <c r="D7467" s="28"/>
      <c r="E7467" s="28"/>
      <c r="F7467" s="28"/>
      <c r="G7467" s="28"/>
      <c r="H7467" s="28"/>
      <c r="I7467" s="28"/>
      <c r="J7467" s="28"/>
      <c r="K7467" s="28"/>
      <c r="L7467" s="28"/>
      <c r="M7467" s="28"/>
      <c r="N7467" s="28"/>
      <c r="O7467" s="28"/>
      <c r="P7467" s="60"/>
      <c r="Q7467" s="60"/>
      <c r="R7467" s="60"/>
      <c r="S7467" s="60"/>
      <c r="T7467" s="60"/>
      <c r="U7467" s="60"/>
      <c r="V7467" s="46"/>
      <c r="W7467" s="28"/>
      <c r="X7467" s="28"/>
      <c r="Y7467" s="28"/>
      <c r="AA7467" s="77"/>
      <c r="AB7467" s="28"/>
      <c r="AC7467" s="28"/>
      <c r="AD7467" s="28"/>
      <c r="AE7467" s="28"/>
      <c r="AF7467" s="28"/>
      <c r="AG7467" s="28"/>
      <c r="AH7467" s="28"/>
      <c r="AI7467" s="28"/>
      <c r="AJ7467" s="28"/>
      <c r="AK7467" s="28"/>
      <c r="AL7467" s="28"/>
      <c r="AM7467" s="28"/>
      <c r="AN7467" s="28"/>
      <c r="AO7467" s="28"/>
      <c r="AP7467" s="28"/>
      <c r="AQ7467" s="28"/>
      <c r="AR7467" s="28"/>
      <c r="AS7467" s="28"/>
      <c r="AT7467" s="96"/>
      <c r="AU7467" s="28"/>
      <c r="AV7467" s="28"/>
      <c r="AW7467" s="28"/>
      <c r="AX7467" s="28"/>
      <c r="AY7467" s="28"/>
      <c r="AZ7467" s="28"/>
      <c r="BA7467" s="28"/>
      <c r="BB7467" s="28"/>
      <c r="BC7467" s="28"/>
      <c r="BD7467" s="28"/>
      <c r="BE7467" s="28"/>
    </row>
    <row r="7468" spans="3:57" ht="14.25" customHeight="1">
      <c r="C7468" s="46"/>
      <c r="D7468" s="28"/>
      <c r="E7468" s="28"/>
      <c r="F7468" s="28"/>
      <c r="G7468" s="28"/>
      <c r="H7468" s="28"/>
      <c r="I7468" s="28"/>
      <c r="J7468" s="28"/>
      <c r="K7468" s="28"/>
      <c r="L7468" s="28"/>
      <c r="M7468" s="28"/>
      <c r="N7468" s="28"/>
      <c r="O7468" s="28"/>
      <c r="P7468" s="60"/>
      <c r="Q7468" s="60"/>
      <c r="R7468" s="60"/>
      <c r="S7468" s="60"/>
      <c r="T7468" s="60"/>
      <c r="U7468" s="60"/>
      <c r="V7468" s="46"/>
      <c r="W7468" s="28"/>
      <c r="X7468" s="28"/>
      <c r="Y7468" s="28"/>
      <c r="AA7468" s="77"/>
      <c r="AB7468" s="28"/>
      <c r="AC7468" s="28"/>
      <c r="AD7468" s="28"/>
      <c r="AE7468" s="28"/>
      <c r="AF7468" s="28"/>
      <c r="AG7468" s="28"/>
      <c r="AH7468" s="28"/>
      <c r="AI7468" s="28"/>
      <c r="AJ7468" s="28"/>
      <c r="AK7468" s="28"/>
      <c r="AL7468" s="28"/>
      <c r="AM7468" s="28"/>
      <c r="AN7468" s="28"/>
      <c r="AO7468" s="28"/>
      <c r="AP7468" s="28"/>
      <c r="AQ7468" s="28"/>
      <c r="AR7468" s="28"/>
      <c r="AS7468" s="28"/>
      <c r="AT7468" s="96"/>
      <c r="AU7468" s="28"/>
      <c r="AV7468" s="28"/>
      <c r="AW7468" s="28"/>
      <c r="AX7468" s="28"/>
      <c r="AY7468" s="28"/>
      <c r="AZ7468" s="28"/>
      <c r="BA7468" s="28"/>
      <c r="BB7468" s="28"/>
      <c r="BC7468" s="28"/>
      <c r="BD7468" s="28"/>
      <c r="BE7468" s="28"/>
    </row>
    <row r="7469" spans="3:57" ht="14.25" customHeight="1">
      <c r="C7469" s="46"/>
      <c r="D7469" s="28"/>
      <c r="E7469" s="28"/>
      <c r="F7469" s="28"/>
      <c r="G7469" s="28"/>
      <c r="H7469" s="28"/>
      <c r="I7469" s="28"/>
      <c r="J7469" s="28"/>
      <c r="K7469" s="28"/>
      <c r="L7469" s="28"/>
      <c r="M7469" s="28"/>
      <c r="N7469" s="28"/>
      <c r="O7469" s="28"/>
      <c r="P7469" s="60"/>
      <c r="Q7469" s="60"/>
      <c r="R7469" s="60"/>
      <c r="S7469" s="60"/>
      <c r="T7469" s="60"/>
      <c r="U7469" s="60"/>
      <c r="V7469" s="46"/>
      <c r="W7469" s="28"/>
      <c r="X7469" s="28"/>
      <c r="Y7469" s="28"/>
      <c r="AA7469" s="77"/>
      <c r="AB7469" s="28"/>
      <c r="AC7469" s="28"/>
      <c r="AD7469" s="28"/>
      <c r="AE7469" s="28"/>
      <c r="AF7469" s="28"/>
      <c r="AG7469" s="28"/>
      <c r="AH7469" s="28"/>
      <c r="AI7469" s="28"/>
      <c r="AJ7469" s="28"/>
      <c r="AK7469" s="28"/>
      <c r="AL7469" s="28"/>
      <c r="AM7469" s="28"/>
      <c r="AN7469" s="28"/>
      <c r="AO7469" s="28"/>
      <c r="AP7469" s="28"/>
      <c r="AQ7469" s="28"/>
      <c r="AR7469" s="28"/>
      <c r="AS7469" s="28"/>
      <c r="AT7469" s="96"/>
      <c r="AU7469" s="28"/>
      <c r="AV7469" s="28"/>
      <c r="AW7469" s="28"/>
      <c r="AX7469" s="28"/>
      <c r="AY7469" s="28"/>
      <c r="AZ7469" s="28"/>
      <c r="BA7469" s="28"/>
      <c r="BB7469" s="28"/>
      <c r="BC7469" s="28"/>
      <c r="BD7469" s="28"/>
      <c r="BE7469" s="28"/>
    </row>
    <row r="7470" spans="3:57" ht="14.25" customHeight="1">
      <c r="C7470" s="46"/>
      <c r="D7470" s="28"/>
      <c r="E7470" s="28"/>
      <c r="F7470" s="28"/>
      <c r="G7470" s="28"/>
      <c r="H7470" s="28"/>
      <c r="I7470" s="28"/>
      <c r="J7470" s="28"/>
      <c r="K7470" s="28"/>
      <c r="L7470" s="28"/>
      <c r="M7470" s="28"/>
      <c r="N7470" s="28"/>
      <c r="O7470" s="28"/>
      <c r="P7470" s="60"/>
      <c r="Q7470" s="60"/>
      <c r="R7470" s="60"/>
      <c r="S7470" s="60"/>
      <c r="T7470" s="60"/>
      <c r="U7470" s="60"/>
      <c r="V7470" s="46"/>
      <c r="W7470" s="28"/>
      <c r="X7470" s="28"/>
      <c r="Y7470" s="28"/>
      <c r="AA7470" s="77"/>
      <c r="AB7470" s="28"/>
      <c r="AC7470" s="28"/>
      <c r="AD7470" s="28"/>
      <c r="AE7470" s="28"/>
      <c r="AF7470" s="28"/>
      <c r="AG7470" s="28"/>
      <c r="AH7470" s="28"/>
      <c r="AI7470" s="28"/>
      <c r="AJ7470" s="28"/>
      <c r="AK7470" s="28"/>
      <c r="AL7470" s="28"/>
      <c r="AM7470" s="28"/>
      <c r="AN7470" s="28"/>
      <c r="AO7470" s="28"/>
      <c r="AP7470" s="28"/>
      <c r="AQ7470" s="28"/>
      <c r="AR7470" s="28"/>
      <c r="AS7470" s="28"/>
      <c r="AT7470" s="96"/>
      <c r="AU7470" s="28"/>
      <c r="AV7470" s="28"/>
      <c r="AW7470" s="28"/>
      <c r="AX7470" s="28"/>
      <c r="AY7470" s="28"/>
      <c r="AZ7470" s="28"/>
      <c r="BA7470" s="28"/>
      <c r="BB7470" s="28"/>
      <c r="BC7470" s="28"/>
      <c r="BD7470" s="28"/>
      <c r="BE7470" s="28"/>
    </row>
    <row r="7471" spans="3:57" ht="14.25" customHeight="1">
      <c r="C7471" s="46"/>
      <c r="D7471" s="28"/>
      <c r="E7471" s="28"/>
      <c r="F7471" s="28"/>
      <c r="G7471" s="28"/>
      <c r="H7471" s="28"/>
      <c r="I7471" s="28"/>
      <c r="J7471" s="28"/>
      <c r="K7471" s="28"/>
      <c r="L7471" s="28"/>
      <c r="M7471" s="28"/>
      <c r="N7471" s="28"/>
      <c r="O7471" s="28"/>
      <c r="P7471" s="60"/>
      <c r="Q7471" s="60"/>
      <c r="R7471" s="60"/>
      <c r="S7471" s="60"/>
      <c r="T7471" s="60"/>
      <c r="U7471" s="60"/>
      <c r="V7471" s="46"/>
      <c r="W7471" s="28"/>
      <c r="X7471" s="28"/>
      <c r="Y7471" s="28"/>
      <c r="AA7471" s="77"/>
      <c r="AB7471" s="28"/>
      <c r="AC7471" s="28"/>
      <c r="AD7471" s="28"/>
      <c r="AE7471" s="28"/>
      <c r="AF7471" s="28"/>
      <c r="AG7471" s="28"/>
      <c r="AH7471" s="28"/>
      <c r="AI7471" s="28"/>
      <c r="AJ7471" s="28"/>
      <c r="AK7471" s="28"/>
      <c r="AL7471" s="28"/>
      <c r="AM7471" s="28"/>
      <c r="AN7471" s="28"/>
      <c r="AO7471" s="28"/>
      <c r="AP7471" s="28"/>
      <c r="AQ7471" s="28"/>
      <c r="AR7471" s="28"/>
      <c r="AS7471" s="28"/>
      <c r="AT7471" s="96"/>
      <c r="AU7471" s="28"/>
      <c r="AV7471" s="28"/>
      <c r="AW7471" s="28"/>
      <c r="AX7471" s="28"/>
      <c r="AY7471" s="28"/>
      <c r="AZ7471" s="28"/>
      <c r="BA7471" s="28"/>
      <c r="BB7471" s="28"/>
      <c r="BC7471" s="28"/>
      <c r="BD7471" s="28"/>
      <c r="BE7471" s="28"/>
    </row>
    <row r="7472" spans="3:57" ht="14.25" customHeight="1">
      <c r="C7472" s="46"/>
      <c r="D7472" s="28"/>
      <c r="E7472" s="28"/>
      <c r="F7472" s="28"/>
      <c r="G7472" s="28"/>
      <c r="H7472" s="28"/>
      <c r="I7472" s="28"/>
      <c r="J7472" s="28"/>
      <c r="K7472" s="28"/>
      <c r="L7472" s="28"/>
      <c r="M7472" s="28"/>
      <c r="N7472" s="28"/>
      <c r="O7472" s="28"/>
      <c r="P7472" s="60"/>
      <c r="Q7472" s="60"/>
      <c r="R7472" s="60"/>
      <c r="S7472" s="60"/>
      <c r="T7472" s="60"/>
      <c r="U7472" s="60"/>
      <c r="V7472" s="46"/>
      <c r="W7472" s="28"/>
      <c r="X7472" s="28"/>
      <c r="Y7472" s="28"/>
      <c r="AA7472" s="77"/>
      <c r="AB7472" s="28"/>
      <c r="AC7472" s="28"/>
      <c r="AD7472" s="28"/>
      <c r="AE7472" s="28"/>
      <c r="AF7472" s="28"/>
      <c r="AG7472" s="28"/>
      <c r="AH7472" s="28"/>
      <c r="AI7472" s="28"/>
      <c r="AJ7472" s="28"/>
      <c r="AK7472" s="28"/>
      <c r="AL7472" s="28"/>
      <c r="AM7472" s="28"/>
      <c r="AN7472" s="28"/>
      <c r="AO7472" s="28"/>
      <c r="AP7472" s="28"/>
      <c r="AQ7472" s="28"/>
      <c r="AR7472" s="28"/>
      <c r="AS7472" s="28"/>
      <c r="AT7472" s="96"/>
      <c r="AU7472" s="28"/>
      <c r="AV7472" s="28"/>
      <c r="AW7472" s="28"/>
      <c r="AX7472" s="28"/>
      <c r="AY7472" s="28"/>
      <c r="AZ7472" s="28"/>
      <c r="BA7472" s="28"/>
      <c r="BB7472" s="28"/>
      <c r="BC7472" s="28"/>
      <c r="BD7472" s="28"/>
      <c r="BE7472" s="28"/>
    </row>
    <row r="7473" spans="3:57" ht="14.25" customHeight="1">
      <c r="C7473" s="46"/>
      <c r="D7473" s="28"/>
      <c r="E7473" s="28"/>
      <c r="F7473" s="28"/>
      <c r="G7473" s="28"/>
      <c r="H7473" s="28"/>
      <c r="I7473" s="28"/>
      <c r="J7473" s="28"/>
      <c r="K7473" s="28"/>
      <c r="L7473" s="28"/>
      <c r="M7473" s="28"/>
      <c r="N7473" s="28"/>
      <c r="O7473" s="28"/>
      <c r="P7473" s="60"/>
      <c r="Q7473" s="60"/>
      <c r="R7473" s="60"/>
      <c r="S7473" s="60"/>
      <c r="T7473" s="60"/>
      <c r="U7473" s="60"/>
      <c r="V7473" s="46"/>
      <c r="W7473" s="28"/>
      <c r="X7473" s="28"/>
      <c r="Y7473" s="28"/>
      <c r="AA7473" s="77"/>
      <c r="AB7473" s="28"/>
      <c r="AC7473" s="28"/>
      <c r="AD7473" s="28"/>
      <c r="AE7473" s="28"/>
      <c r="AF7473" s="28"/>
      <c r="AG7473" s="28"/>
      <c r="AH7473" s="28"/>
      <c r="AI7473" s="28"/>
      <c r="AJ7473" s="28"/>
      <c r="AK7473" s="28"/>
      <c r="AL7473" s="28"/>
      <c r="AM7473" s="28"/>
      <c r="AN7473" s="28"/>
      <c r="AO7473" s="28"/>
      <c r="AP7473" s="28"/>
      <c r="AQ7473" s="28"/>
      <c r="AR7473" s="28"/>
      <c r="AS7473" s="28"/>
      <c r="AT7473" s="96"/>
      <c r="AU7473" s="28"/>
      <c r="AV7473" s="28"/>
      <c r="AW7473" s="28"/>
      <c r="AX7473" s="28"/>
      <c r="AY7473" s="28"/>
      <c r="AZ7473" s="28"/>
      <c r="BA7473" s="28"/>
      <c r="BB7473" s="28"/>
      <c r="BC7473" s="28"/>
      <c r="BD7473" s="28"/>
      <c r="BE7473" s="28"/>
    </row>
    <row r="7474" spans="3:57" ht="14.25" customHeight="1">
      <c r="C7474" s="46"/>
      <c r="D7474" s="28"/>
      <c r="E7474" s="28"/>
      <c r="F7474" s="28"/>
      <c r="G7474" s="28"/>
      <c r="H7474" s="28"/>
      <c r="I7474" s="28"/>
      <c r="J7474" s="28"/>
      <c r="K7474" s="28"/>
      <c r="L7474" s="28"/>
      <c r="M7474" s="28"/>
      <c r="N7474" s="28"/>
      <c r="O7474" s="28"/>
      <c r="P7474" s="60"/>
      <c r="Q7474" s="60"/>
      <c r="R7474" s="60"/>
      <c r="S7474" s="60"/>
      <c r="T7474" s="60"/>
      <c r="U7474" s="60"/>
      <c r="V7474" s="46"/>
      <c r="W7474" s="28"/>
      <c r="X7474" s="28"/>
      <c r="Y7474" s="28"/>
      <c r="AA7474" s="77"/>
      <c r="AB7474" s="28"/>
      <c r="AC7474" s="28"/>
      <c r="AD7474" s="28"/>
      <c r="AE7474" s="28"/>
      <c r="AF7474" s="28"/>
      <c r="AG7474" s="28"/>
      <c r="AH7474" s="28"/>
      <c r="AI7474" s="28"/>
      <c r="AJ7474" s="28"/>
      <c r="AK7474" s="28"/>
      <c r="AL7474" s="28"/>
      <c r="AM7474" s="28"/>
      <c r="AN7474" s="28"/>
      <c r="AO7474" s="28"/>
      <c r="AP7474" s="28"/>
      <c r="AQ7474" s="28"/>
      <c r="AR7474" s="28"/>
      <c r="AS7474" s="28"/>
      <c r="AT7474" s="96"/>
      <c r="AU7474" s="28"/>
      <c r="AV7474" s="28"/>
      <c r="AW7474" s="28"/>
      <c r="AX7474" s="28"/>
      <c r="AY7474" s="28"/>
      <c r="AZ7474" s="28"/>
      <c r="BA7474" s="28"/>
      <c r="BB7474" s="28"/>
      <c r="BC7474" s="28"/>
      <c r="BD7474" s="28"/>
      <c r="BE7474" s="28"/>
    </row>
    <row r="7475" spans="3:57" ht="14.25" customHeight="1">
      <c r="C7475" s="46"/>
      <c r="D7475" s="28"/>
      <c r="E7475" s="28"/>
      <c r="F7475" s="28"/>
      <c r="G7475" s="28"/>
      <c r="H7475" s="28"/>
      <c r="I7475" s="28"/>
      <c r="J7475" s="28"/>
      <c r="K7475" s="28"/>
      <c r="L7475" s="28"/>
      <c r="M7475" s="28"/>
      <c r="N7475" s="28"/>
      <c r="O7475" s="28"/>
      <c r="P7475" s="60"/>
      <c r="Q7475" s="60"/>
      <c r="R7475" s="60"/>
      <c r="S7475" s="60"/>
      <c r="T7475" s="60"/>
      <c r="U7475" s="60"/>
      <c r="V7475" s="46"/>
      <c r="W7475" s="28"/>
      <c r="X7475" s="28"/>
      <c r="Y7475" s="28"/>
      <c r="AA7475" s="77"/>
      <c r="AB7475" s="28"/>
      <c r="AC7475" s="28"/>
      <c r="AD7475" s="28"/>
      <c r="AE7475" s="28"/>
      <c r="AF7475" s="28"/>
      <c r="AG7475" s="28"/>
      <c r="AH7475" s="28"/>
      <c r="AI7475" s="28"/>
      <c r="AJ7475" s="28"/>
      <c r="AK7475" s="28"/>
      <c r="AL7475" s="28"/>
      <c r="AM7475" s="28"/>
      <c r="AN7475" s="28"/>
      <c r="AO7475" s="28"/>
      <c r="AP7475" s="28"/>
      <c r="AQ7475" s="28"/>
      <c r="AR7475" s="28"/>
      <c r="AS7475" s="28"/>
      <c r="AT7475" s="96"/>
      <c r="AU7475" s="28"/>
      <c r="AV7475" s="28"/>
      <c r="AW7475" s="28"/>
      <c r="AX7475" s="28"/>
      <c r="AY7475" s="28"/>
      <c r="AZ7475" s="28"/>
      <c r="BA7475" s="28"/>
      <c r="BB7475" s="28"/>
      <c r="BC7475" s="28"/>
      <c r="BD7475" s="28"/>
      <c r="BE7475" s="28"/>
    </row>
    <row r="7476" spans="3:57" ht="14.25" customHeight="1">
      <c r="C7476" s="46"/>
      <c r="D7476" s="28"/>
      <c r="E7476" s="28"/>
      <c r="F7476" s="28"/>
      <c r="G7476" s="28"/>
      <c r="H7476" s="28"/>
      <c r="I7476" s="28"/>
      <c r="J7476" s="28"/>
      <c r="K7476" s="28"/>
      <c r="L7476" s="28"/>
      <c r="M7476" s="28"/>
      <c r="N7476" s="28"/>
      <c r="O7476" s="28"/>
      <c r="P7476" s="60"/>
      <c r="Q7476" s="60"/>
      <c r="R7476" s="60"/>
      <c r="S7476" s="60"/>
      <c r="T7476" s="60"/>
      <c r="U7476" s="60"/>
      <c r="V7476" s="46"/>
      <c r="W7476" s="28"/>
      <c r="X7476" s="28"/>
      <c r="Y7476" s="28"/>
      <c r="AA7476" s="77"/>
      <c r="AB7476" s="28"/>
      <c r="AC7476" s="28"/>
      <c r="AD7476" s="28"/>
      <c r="AE7476" s="28"/>
      <c r="AF7476" s="28"/>
      <c r="AG7476" s="28"/>
      <c r="AH7476" s="28"/>
      <c r="AI7476" s="28"/>
      <c r="AJ7476" s="28"/>
      <c r="AK7476" s="28"/>
      <c r="AL7476" s="28"/>
      <c r="AM7476" s="28"/>
      <c r="AN7476" s="28"/>
      <c r="AO7476" s="28"/>
      <c r="AP7476" s="28"/>
      <c r="AQ7476" s="28"/>
      <c r="AR7476" s="28"/>
      <c r="AS7476" s="28"/>
      <c r="AT7476" s="96"/>
      <c r="AU7476" s="28"/>
      <c r="AV7476" s="28"/>
      <c r="AW7476" s="28"/>
      <c r="AX7476" s="28"/>
      <c r="AY7476" s="28"/>
      <c r="AZ7476" s="28"/>
      <c r="BA7476" s="28"/>
      <c r="BB7476" s="28"/>
      <c r="BC7476" s="28"/>
      <c r="BD7476" s="28"/>
      <c r="BE7476" s="28"/>
    </row>
    <row r="7477" spans="3:57" ht="14.25" customHeight="1">
      <c r="C7477" s="46"/>
      <c r="D7477" s="28"/>
      <c r="E7477" s="28"/>
      <c r="F7477" s="28"/>
      <c r="G7477" s="28"/>
      <c r="H7477" s="28"/>
      <c r="I7477" s="28"/>
      <c r="J7477" s="28"/>
      <c r="K7477" s="28"/>
      <c r="L7477" s="28"/>
      <c r="M7477" s="28"/>
      <c r="N7477" s="28"/>
      <c r="O7477" s="28"/>
      <c r="P7477" s="60"/>
      <c r="Q7477" s="60"/>
      <c r="R7477" s="60"/>
      <c r="S7477" s="60"/>
      <c r="T7477" s="60"/>
      <c r="U7477" s="60"/>
      <c r="V7477" s="46"/>
      <c r="W7477" s="28"/>
      <c r="X7477" s="28"/>
      <c r="Y7477" s="28"/>
      <c r="AA7477" s="77"/>
      <c r="AB7477" s="28"/>
      <c r="AC7477" s="28"/>
      <c r="AD7477" s="28"/>
      <c r="AE7477" s="28"/>
      <c r="AF7477" s="28"/>
      <c r="AG7477" s="28"/>
      <c r="AH7477" s="28"/>
      <c r="AI7477" s="28"/>
      <c r="AJ7477" s="28"/>
      <c r="AK7477" s="28"/>
      <c r="AL7477" s="28"/>
      <c r="AM7477" s="28"/>
      <c r="AN7477" s="28"/>
      <c r="AO7477" s="28"/>
      <c r="AP7477" s="28"/>
      <c r="AQ7477" s="28"/>
      <c r="AR7477" s="28"/>
      <c r="AS7477" s="28"/>
      <c r="AT7477" s="96"/>
      <c r="AU7477" s="28"/>
      <c r="AV7477" s="28"/>
      <c r="AW7477" s="28"/>
      <c r="AX7477" s="28"/>
      <c r="AY7477" s="28"/>
      <c r="AZ7477" s="28"/>
      <c r="BA7477" s="28"/>
      <c r="BB7477" s="28"/>
      <c r="BC7477" s="28"/>
      <c r="BD7477" s="28"/>
      <c r="BE7477" s="28"/>
    </row>
    <row r="7478" spans="3:57" ht="14.25" customHeight="1">
      <c r="C7478" s="46"/>
      <c r="D7478" s="28"/>
      <c r="E7478" s="28"/>
      <c r="F7478" s="28"/>
      <c r="G7478" s="28"/>
      <c r="H7478" s="28"/>
      <c r="I7478" s="28"/>
      <c r="J7478" s="28"/>
      <c r="K7478" s="28"/>
      <c r="L7478" s="28"/>
      <c r="M7478" s="28"/>
      <c r="N7478" s="28"/>
      <c r="O7478" s="28"/>
      <c r="P7478" s="60"/>
      <c r="Q7478" s="60"/>
      <c r="R7478" s="60"/>
      <c r="S7478" s="60"/>
      <c r="T7478" s="60"/>
      <c r="U7478" s="60"/>
      <c r="V7478" s="46"/>
      <c r="W7478" s="28"/>
      <c r="X7478" s="28"/>
      <c r="Y7478" s="28"/>
      <c r="AA7478" s="77"/>
      <c r="AB7478" s="28"/>
      <c r="AC7478" s="28"/>
      <c r="AD7478" s="28"/>
      <c r="AE7478" s="28"/>
      <c r="AF7478" s="28"/>
      <c r="AG7478" s="28"/>
      <c r="AH7478" s="28"/>
      <c r="AI7478" s="28"/>
      <c r="AJ7478" s="28"/>
      <c r="AK7478" s="28"/>
      <c r="AL7478" s="28"/>
      <c r="AM7478" s="28"/>
      <c r="AN7478" s="28"/>
      <c r="AO7478" s="28"/>
      <c r="AP7478" s="28"/>
      <c r="AQ7478" s="28"/>
      <c r="AR7478" s="28"/>
      <c r="AS7478" s="28"/>
      <c r="AT7478" s="96"/>
      <c r="AU7478" s="28"/>
      <c r="AV7478" s="28"/>
      <c r="AW7478" s="28"/>
      <c r="AX7478" s="28"/>
      <c r="AY7478" s="28"/>
      <c r="AZ7478" s="28"/>
      <c r="BA7478" s="28"/>
      <c r="BB7478" s="28"/>
      <c r="BC7478" s="28"/>
      <c r="BD7478" s="28"/>
      <c r="BE7478" s="28"/>
    </row>
    <row r="7479" spans="3:57" ht="14.25" customHeight="1">
      <c r="C7479" s="46"/>
      <c r="D7479" s="28"/>
      <c r="E7479" s="28"/>
      <c r="F7479" s="28"/>
      <c r="G7479" s="28"/>
      <c r="H7479" s="28"/>
      <c r="I7479" s="28"/>
      <c r="J7479" s="28"/>
      <c r="K7479" s="28"/>
      <c r="L7479" s="28"/>
      <c r="M7479" s="28"/>
      <c r="N7479" s="28"/>
      <c r="O7479" s="28"/>
      <c r="P7479" s="60"/>
      <c r="Q7479" s="60"/>
      <c r="R7479" s="60"/>
      <c r="S7479" s="60"/>
      <c r="T7479" s="60"/>
      <c r="U7479" s="60"/>
      <c r="V7479" s="46"/>
      <c r="W7479" s="28"/>
      <c r="X7479" s="28"/>
      <c r="Y7479" s="28"/>
      <c r="AA7479" s="77"/>
      <c r="AB7479" s="28"/>
      <c r="AC7479" s="28"/>
      <c r="AD7479" s="28"/>
      <c r="AE7479" s="28"/>
      <c r="AF7479" s="28"/>
      <c r="AG7479" s="28"/>
      <c r="AH7479" s="28"/>
      <c r="AI7479" s="28"/>
      <c r="AJ7479" s="28"/>
      <c r="AK7479" s="28"/>
      <c r="AL7479" s="28"/>
      <c r="AM7479" s="28"/>
      <c r="AN7479" s="28"/>
      <c r="AO7479" s="28"/>
      <c r="AP7479" s="28"/>
      <c r="AQ7479" s="28"/>
      <c r="AR7479" s="28"/>
      <c r="AS7479" s="28"/>
      <c r="AT7479" s="96"/>
      <c r="AU7479" s="28"/>
      <c r="AV7479" s="28"/>
      <c r="AW7479" s="28"/>
      <c r="AX7479" s="28"/>
      <c r="AY7479" s="28"/>
      <c r="AZ7479" s="28"/>
      <c r="BA7479" s="28"/>
      <c r="BB7479" s="28"/>
      <c r="BC7479" s="28"/>
      <c r="BD7479" s="28"/>
      <c r="BE7479" s="28"/>
    </row>
    <row r="7480" spans="3:57" ht="14.25" customHeight="1">
      <c r="C7480" s="46"/>
      <c r="D7480" s="28"/>
      <c r="E7480" s="28"/>
      <c r="F7480" s="28"/>
      <c r="G7480" s="28"/>
      <c r="H7480" s="28"/>
      <c r="I7480" s="28"/>
      <c r="J7480" s="28"/>
      <c r="K7480" s="28"/>
      <c r="L7480" s="28"/>
      <c r="M7480" s="28"/>
      <c r="N7480" s="28"/>
      <c r="O7480" s="28"/>
      <c r="P7480" s="60"/>
      <c r="Q7480" s="60"/>
      <c r="R7480" s="60"/>
      <c r="S7480" s="60"/>
      <c r="T7480" s="60"/>
      <c r="U7480" s="60"/>
      <c r="V7480" s="46"/>
      <c r="W7480" s="28"/>
      <c r="X7480" s="28"/>
      <c r="Y7480" s="28"/>
      <c r="AA7480" s="77"/>
      <c r="AB7480" s="28"/>
      <c r="AC7480" s="28"/>
      <c r="AD7480" s="28"/>
      <c r="AE7480" s="28"/>
      <c r="AF7480" s="28"/>
      <c r="AG7480" s="28"/>
      <c r="AH7480" s="28"/>
      <c r="AI7480" s="28"/>
      <c r="AJ7480" s="28"/>
      <c r="AK7480" s="28"/>
      <c r="AL7480" s="28"/>
      <c r="AM7480" s="28"/>
      <c r="AN7480" s="28"/>
      <c r="AO7480" s="28"/>
      <c r="AP7480" s="28"/>
      <c r="AQ7480" s="28"/>
      <c r="AR7480" s="28"/>
      <c r="AS7480" s="28"/>
      <c r="AT7480" s="96"/>
      <c r="AU7480" s="28"/>
      <c r="AV7480" s="28"/>
      <c r="AW7480" s="28"/>
      <c r="AX7480" s="28"/>
      <c r="AY7480" s="28"/>
      <c r="AZ7480" s="28"/>
      <c r="BA7480" s="28"/>
      <c r="BB7480" s="28"/>
      <c r="BC7480" s="28"/>
      <c r="BD7480" s="28"/>
      <c r="BE7480" s="28"/>
    </row>
    <row r="7481" spans="3:57" ht="14.25" customHeight="1">
      <c r="C7481" s="46"/>
      <c r="D7481" s="28"/>
      <c r="E7481" s="28"/>
      <c r="F7481" s="28"/>
      <c r="G7481" s="28"/>
      <c r="H7481" s="28"/>
      <c r="I7481" s="28"/>
      <c r="J7481" s="28"/>
      <c r="K7481" s="28"/>
      <c r="L7481" s="28"/>
      <c r="M7481" s="28"/>
      <c r="N7481" s="28"/>
      <c r="O7481" s="28"/>
      <c r="P7481" s="60"/>
      <c r="Q7481" s="60"/>
      <c r="R7481" s="60"/>
      <c r="S7481" s="60"/>
      <c r="T7481" s="60"/>
      <c r="U7481" s="60"/>
      <c r="V7481" s="46"/>
      <c r="W7481" s="28"/>
      <c r="X7481" s="28"/>
      <c r="Y7481" s="28"/>
      <c r="AA7481" s="77"/>
      <c r="AB7481" s="28"/>
      <c r="AC7481" s="28"/>
      <c r="AD7481" s="28"/>
      <c r="AE7481" s="28"/>
      <c r="AF7481" s="28"/>
      <c r="AG7481" s="28"/>
      <c r="AH7481" s="28"/>
      <c r="AI7481" s="28"/>
      <c r="AJ7481" s="28"/>
      <c r="AK7481" s="28"/>
      <c r="AL7481" s="28"/>
      <c r="AM7481" s="28"/>
      <c r="AN7481" s="28"/>
      <c r="AO7481" s="28"/>
      <c r="AP7481" s="28"/>
      <c r="AQ7481" s="28"/>
      <c r="AR7481" s="28"/>
      <c r="AS7481" s="28"/>
      <c r="AT7481" s="96"/>
      <c r="AU7481" s="28"/>
      <c r="AV7481" s="28"/>
      <c r="AW7481" s="28"/>
      <c r="AX7481" s="28"/>
      <c r="AY7481" s="28"/>
      <c r="AZ7481" s="28"/>
      <c r="BA7481" s="28"/>
      <c r="BB7481" s="28"/>
      <c r="BC7481" s="28"/>
      <c r="BD7481" s="28"/>
      <c r="BE7481" s="28"/>
    </row>
    <row r="7482" spans="3:57" ht="14.25" customHeight="1">
      <c r="C7482" s="46"/>
      <c r="D7482" s="28"/>
      <c r="E7482" s="28"/>
      <c r="F7482" s="28"/>
      <c r="G7482" s="28"/>
      <c r="H7482" s="28"/>
      <c r="I7482" s="28"/>
      <c r="J7482" s="28"/>
      <c r="K7482" s="28"/>
      <c r="L7482" s="28"/>
      <c r="M7482" s="28"/>
      <c r="N7482" s="28"/>
      <c r="O7482" s="28"/>
      <c r="P7482" s="60"/>
      <c r="Q7482" s="60"/>
      <c r="R7482" s="60"/>
      <c r="S7482" s="60"/>
      <c r="T7482" s="60"/>
      <c r="U7482" s="60"/>
      <c r="V7482" s="46"/>
      <c r="W7482" s="28"/>
      <c r="X7482" s="28"/>
      <c r="Y7482" s="28"/>
      <c r="AA7482" s="77"/>
      <c r="AB7482" s="28"/>
      <c r="AC7482" s="28"/>
      <c r="AD7482" s="28"/>
      <c r="AE7482" s="28"/>
      <c r="AF7482" s="28"/>
      <c r="AG7482" s="28"/>
      <c r="AH7482" s="28"/>
      <c r="AI7482" s="28"/>
      <c r="AJ7482" s="28"/>
      <c r="AK7482" s="28"/>
      <c r="AL7482" s="28"/>
      <c r="AM7482" s="28"/>
      <c r="AN7482" s="28"/>
      <c r="AO7482" s="28"/>
      <c r="AP7482" s="28"/>
      <c r="AQ7482" s="28"/>
      <c r="AR7482" s="28"/>
      <c r="AS7482" s="28"/>
      <c r="AT7482" s="96"/>
      <c r="AU7482" s="28"/>
      <c r="AV7482" s="28"/>
      <c r="AW7482" s="28"/>
      <c r="AX7482" s="28"/>
      <c r="AY7482" s="28"/>
      <c r="AZ7482" s="28"/>
      <c r="BA7482" s="28"/>
      <c r="BB7482" s="28"/>
      <c r="BC7482" s="28"/>
      <c r="BD7482" s="28"/>
      <c r="BE7482" s="28"/>
    </row>
    <row r="7483" spans="3:57" ht="14.25" customHeight="1">
      <c r="C7483" s="46"/>
      <c r="D7483" s="28"/>
      <c r="E7483" s="28"/>
      <c r="F7483" s="28"/>
      <c r="G7483" s="28"/>
      <c r="H7483" s="28"/>
      <c r="I7483" s="28"/>
      <c r="J7483" s="28"/>
      <c r="K7483" s="28"/>
      <c r="L7483" s="28"/>
      <c r="M7483" s="28"/>
      <c r="N7483" s="28"/>
      <c r="O7483" s="28"/>
      <c r="P7483" s="60"/>
      <c r="Q7483" s="60"/>
      <c r="R7483" s="60"/>
      <c r="S7483" s="60"/>
      <c r="T7483" s="60"/>
      <c r="U7483" s="60"/>
      <c r="V7483" s="46"/>
      <c r="W7483" s="28"/>
      <c r="X7483" s="28"/>
      <c r="Y7483" s="28"/>
      <c r="AA7483" s="77"/>
      <c r="AB7483" s="28"/>
      <c r="AC7483" s="28"/>
      <c r="AD7483" s="28"/>
      <c r="AE7483" s="28"/>
      <c r="AF7483" s="28"/>
      <c r="AG7483" s="28"/>
      <c r="AH7483" s="28"/>
      <c r="AI7483" s="28"/>
      <c r="AJ7483" s="28"/>
      <c r="AK7483" s="28"/>
      <c r="AL7483" s="28"/>
      <c r="AM7483" s="28"/>
      <c r="AN7483" s="28"/>
      <c r="AO7483" s="28"/>
      <c r="AP7483" s="28"/>
      <c r="AQ7483" s="28"/>
      <c r="AR7483" s="28"/>
      <c r="AS7483" s="28"/>
      <c r="AT7483" s="96"/>
      <c r="AU7483" s="28"/>
      <c r="AV7483" s="28"/>
      <c r="AW7483" s="28"/>
      <c r="AX7483" s="28"/>
      <c r="AY7483" s="28"/>
      <c r="AZ7483" s="28"/>
      <c r="BA7483" s="28"/>
      <c r="BB7483" s="28"/>
      <c r="BC7483" s="28"/>
      <c r="BD7483" s="28"/>
      <c r="BE7483" s="28"/>
    </row>
    <row r="7484" spans="3:57" ht="14.25" customHeight="1">
      <c r="C7484" s="46"/>
      <c r="D7484" s="28"/>
      <c r="E7484" s="28"/>
      <c r="F7484" s="28"/>
      <c r="G7484" s="28"/>
      <c r="H7484" s="28"/>
      <c r="I7484" s="28"/>
      <c r="J7484" s="28"/>
      <c r="K7484" s="28"/>
      <c r="L7484" s="28"/>
      <c r="M7484" s="28"/>
      <c r="N7484" s="28"/>
      <c r="O7484" s="28"/>
      <c r="P7484" s="60"/>
      <c r="Q7484" s="60"/>
      <c r="R7484" s="60"/>
      <c r="S7484" s="60"/>
      <c r="T7484" s="60"/>
      <c r="U7484" s="60"/>
      <c r="V7484" s="46"/>
      <c r="W7484" s="28"/>
      <c r="X7484" s="28"/>
      <c r="Y7484" s="28"/>
      <c r="AA7484" s="77"/>
      <c r="AB7484" s="28"/>
      <c r="AC7484" s="28"/>
      <c r="AD7484" s="28"/>
      <c r="AE7484" s="28"/>
      <c r="AF7484" s="28"/>
      <c r="AG7484" s="28"/>
      <c r="AH7484" s="28"/>
      <c r="AI7484" s="28"/>
      <c r="AJ7484" s="28"/>
      <c r="AK7484" s="28"/>
      <c r="AL7484" s="28"/>
      <c r="AM7484" s="28"/>
      <c r="AN7484" s="28"/>
      <c r="AO7484" s="28"/>
      <c r="AP7484" s="28"/>
      <c r="AQ7484" s="28"/>
      <c r="AR7484" s="28"/>
      <c r="AS7484" s="28"/>
      <c r="AT7484" s="96"/>
      <c r="AU7484" s="28"/>
      <c r="AV7484" s="28"/>
      <c r="AW7484" s="28"/>
      <c r="AX7484" s="28"/>
      <c r="AY7484" s="28"/>
      <c r="AZ7484" s="28"/>
      <c r="BA7484" s="28"/>
      <c r="BB7484" s="28"/>
      <c r="BC7484" s="28"/>
      <c r="BD7484" s="28"/>
      <c r="BE7484" s="28"/>
    </row>
    <row r="7485" spans="3:57" ht="14.25" customHeight="1">
      <c r="C7485" s="46"/>
      <c r="D7485" s="28"/>
      <c r="E7485" s="28"/>
      <c r="F7485" s="28"/>
      <c r="G7485" s="28"/>
      <c r="H7485" s="28"/>
      <c r="I7485" s="28"/>
      <c r="J7485" s="28"/>
      <c r="K7485" s="28"/>
      <c r="L7485" s="28"/>
      <c r="M7485" s="28"/>
      <c r="N7485" s="28"/>
      <c r="O7485" s="28"/>
      <c r="P7485" s="60"/>
      <c r="Q7485" s="60"/>
      <c r="R7485" s="60"/>
      <c r="S7485" s="60"/>
      <c r="T7485" s="60"/>
      <c r="U7485" s="60"/>
      <c r="V7485" s="46"/>
      <c r="W7485" s="28"/>
      <c r="X7485" s="28"/>
      <c r="Y7485" s="28"/>
      <c r="AA7485" s="77"/>
      <c r="AB7485" s="28"/>
      <c r="AC7485" s="28"/>
      <c r="AD7485" s="28"/>
      <c r="AE7485" s="28"/>
      <c r="AF7485" s="28"/>
      <c r="AG7485" s="28"/>
      <c r="AH7485" s="28"/>
      <c r="AI7485" s="28"/>
      <c r="AJ7485" s="28"/>
      <c r="AK7485" s="28"/>
      <c r="AL7485" s="28"/>
      <c r="AM7485" s="28"/>
      <c r="AN7485" s="28"/>
      <c r="AO7485" s="28"/>
      <c r="AP7485" s="28"/>
      <c r="AQ7485" s="28"/>
      <c r="AR7485" s="28"/>
      <c r="AS7485" s="28"/>
      <c r="AT7485" s="96"/>
      <c r="AU7485" s="28"/>
      <c r="AV7485" s="28"/>
      <c r="AW7485" s="28"/>
      <c r="AX7485" s="28"/>
      <c r="AY7485" s="28"/>
      <c r="AZ7485" s="28"/>
      <c r="BA7485" s="28"/>
      <c r="BB7485" s="28"/>
      <c r="BC7485" s="28"/>
      <c r="BD7485" s="28"/>
      <c r="BE7485" s="28"/>
    </row>
    <row r="7486" spans="3:57" ht="14.25" customHeight="1">
      <c r="C7486" s="46"/>
      <c r="D7486" s="28"/>
      <c r="E7486" s="28"/>
      <c r="F7486" s="28"/>
      <c r="G7486" s="28"/>
      <c r="H7486" s="28"/>
      <c r="I7486" s="28"/>
      <c r="J7486" s="28"/>
      <c r="K7486" s="28"/>
      <c r="L7486" s="28"/>
      <c r="M7486" s="28"/>
      <c r="N7486" s="28"/>
      <c r="O7486" s="28"/>
      <c r="P7486" s="60"/>
      <c r="Q7486" s="60"/>
      <c r="R7486" s="60"/>
      <c r="S7486" s="60"/>
      <c r="T7486" s="60"/>
      <c r="U7486" s="60"/>
      <c r="V7486" s="46"/>
      <c r="W7486" s="28"/>
      <c r="X7486" s="28"/>
      <c r="Y7486" s="28"/>
      <c r="AA7486" s="77"/>
      <c r="AB7486" s="28"/>
      <c r="AC7486" s="28"/>
      <c r="AD7486" s="28"/>
      <c r="AE7486" s="28"/>
      <c r="AF7486" s="28"/>
      <c r="AG7486" s="28"/>
      <c r="AH7486" s="28"/>
      <c r="AI7486" s="28"/>
      <c r="AJ7486" s="28"/>
      <c r="AK7486" s="28"/>
      <c r="AL7486" s="28"/>
      <c r="AM7486" s="28"/>
      <c r="AN7486" s="28"/>
      <c r="AO7486" s="28"/>
      <c r="AP7486" s="28"/>
      <c r="AQ7486" s="28"/>
      <c r="AR7486" s="28"/>
      <c r="AS7486" s="28"/>
      <c r="AT7486" s="96"/>
      <c r="AU7486" s="28"/>
      <c r="AV7486" s="28"/>
      <c r="AW7486" s="28"/>
      <c r="AX7486" s="28"/>
      <c r="AY7486" s="28"/>
      <c r="AZ7486" s="28"/>
      <c r="BA7486" s="28"/>
      <c r="BB7486" s="28"/>
      <c r="BC7486" s="28"/>
      <c r="BD7486" s="28"/>
      <c r="BE7486" s="28"/>
    </row>
    <row r="7487" spans="3:57" ht="14.25" customHeight="1">
      <c r="C7487" s="46"/>
      <c r="D7487" s="28"/>
      <c r="E7487" s="28"/>
      <c r="F7487" s="28"/>
      <c r="G7487" s="28"/>
      <c r="H7487" s="28"/>
      <c r="I7487" s="28"/>
      <c r="J7487" s="28"/>
      <c r="K7487" s="28"/>
      <c r="L7487" s="28"/>
      <c r="M7487" s="28"/>
      <c r="N7487" s="28"/>
      <c r="O7487" s="28"/>
      <c r="P7487" s="60"/>
      <c r="Q7487" s="60"/>
      <c r="R7487" s="60"/>
      <c r="S7487" s="60"/>
      <c r="T7487" s="60"/>
      <c r="U7487" s="60"/>
      <c r="V7487" s="46"/>
      <c r="W7487" s="28"/>
      <c r="X7487" s="28"/>
      <c r="Y7487" s="28"/>
      <c r="AA7487" s="77"/>
      <c r="AB7487" s="28"/>
      <c r="AC7487" s="28"/>
      <c r="AD7487" s="28"/>
      <c r="AE7487" s="28"/>
      <c r="AF7487" s="28"/>
      <c r="AG7487" s="28"/>
      <c r="AH7487" s="28"/>
      <c r="AI7487" s="28"/>
      <c r="AJ7487" s="28"/>
      <c r="AK7487" s="28"/>
      <c r="AL7487" s="28"/>
      <c r="AM7487" s="28"/>
      <c r="AN7487" s="28"/>
      <c r="AO7487" s="28"/>
      <c r="AP7487" s="28"/>
      <c r="AQ7487" s="28"/>
      <c r="AR7487" s="28"/>
      <c r="AS7487" s="28"/>
      <c r="AT7487" s="96"/>
      <c r="AU7487" s="28"/>
      <c r="AV7487" s="28"/>
      <c r="AW7487" s="28"/>
      <c r="AX7487" s="28"/>
      <c r="AY7487" s="28"/>
      <c r="AZ7487" s="28"/>
      <c r="BA7487" s="28"/>
      <c r="BB7487" s="28"/>
      <c r="BC7487" s="28"/>
      <c r="BD7487" s="28"/>
      <c r="BE7487" s="28"/>
    </row>
    <row r="7488" spans="3:57" ht="14.25" customHeight="1">
      <c r="C7488" s="46"/>
      <c r="D7488" s="28"/>
      <c r="E7488" s="28"/>
      <c r="F7488" s="28"/>
      <c r="G7488" s="28"/>
      <c r="H7488" s="28"/>
      <c r="I7488" s="28"/>
      <c r="J7488" s="28"/>
      <c r="K7488" s="28"/>
      <c r="L7488" s="28"/>
      <c r="M7488" s="28"/>
      <c r="N7488" s="28"/>
      <c r="O7488" s="28"/>
      <c r="P7488" s="60"/>
      <c r="Q7488" s="60"/>
      <c r="R7488" s="60"/>
      <c r="S7488" s="60"/>
      <c r="T7488" s="60"/>
      <c r="U7488" s="60"/>
      <c r="V7488" s="46"/>
      <c r="W7488" s="28"/>
      <c r="X7488" s="28"/>
      <c r="Y7488" s="28"/>
      <c r="AA7488" s="77"/>
      <c r="AB7488" s="28"/>
      <c r="AC7488" s="28"/>
      <c r="AD7488" s="28"/>
      <c r="AE7488" s="28"/>
      <c r="AF7488" s="28"/>
      <c r="AG7488" s="28"/>
      <c r="AH7488" s="28"/>
      <c r="AI7488" s="28"/>
      <c r="AJ7488" s="28"/>
      <c r="AK7488" s="28"/>
      <c r="AL7488" s="28"/>
      <c r="AM7488" s="28"/>
      <c r="AN7488" s="28"/>
      <c r="AO7488" s="28"/>
      <c r="AP7488" s="28"/>
      <c r="AQ7488" s="28"/>
      <c r="AR7488" s="28"/>
      <c r="AS7488" s="28"/>
      <c r="AT7488" s="96"/>
      <c r="AU7488" s="28"/>
      <c r="AV7488" s="28"/>
      <c r="AW7488" s="28"/>
      <c r="AX7488" s="28"/>
      <c r="AY7488" s="28"/>
      <c r="AZ7488" s="28"/>
      <c r="BA7488" s="28"/>
      <c r="BB7488" s="28"/>
      <c r="BC7488" s="28"/>
      <c r="BD7488" s="28"/>
      <c r="BE7488" s="28"/>
    </row>
    <row r="7489" spans="3:57" ht="14.25" customHeight="1">
      <c r="C7489" s="46"/>
      <c r="D7489" s="28"/>
      <c r="E7489" s="28"/>
      <c r="F7489" s="28"/>
      <c r="G7489" s="28"/>
      <c r="H7489" s="28"/>
      <c r="I7489" s="28"/>
      <c r="J7489" s="28"/>
      <c r="K7489" s="28"/>
      <c r="L7489" s="28"/>
      <c r="M7489" s="28"/>
      <c r="N7489" s="28"/>
      <c r="O7489" s="28"/>
      <c r="P7489" s="60"/>
      <c r="Q7489" s="60"/>
      <c r="R7489" s="60"/>
      <c r="S7489" s="60"/>
      <c r="T7489" s="60"/>
      <c r="U7489" s="60"/>
      <c r="V7489" s="46"/>
      <c r="W7489" s="28"/>
      <c r="X7489" s="28"/>
      <c r="Y7489" s="28"/>
      <c r="AA7489" s="77"/>
      <c r="AB7489" s="28"/>
      <c r="AC7489" s="28"/>
      <c r="AD7489" s="28"/>
      <c r="AE7489" s="28"/>
      <c r="AF7489" s="28"/>
      <c r="AG7489" s="28"/>
      <c r="AH7489" s="28"/>
      <c r="AI7489" s="28"/>
      <c r="AJ7489" s="28"/>
      <c r="AK7489" s="28"/>
      <c r="AL7489" s="28"/>
      <c r="AM7489" s="28"/>
      <c r="AN7489" s="28"/>
      <c r="AO7489" s="28"/>
      <c r="AP7489" s="28"/>
      <c r="AQ7489" s="28"/>
      <c r="AR7489" s="28"/>
      <c r="AS7489" s="28"/>
      <c r="AT7489" s="96"/>
      <c r="AU7489" s="28"/>
      <c r="AV7489" s="28"/>
      <c r="AW7489" s="28"/>
      <c r="AX7489" s="28"/>
      <c r="AY7489" s="28"/>
      <c r="AZ7489" s="28"/>
      <c r="BA7489" s="28"/>
      <c r="BB7489" s="28"/>
      <c r="BC7489" s="28"/>
      <c r="BD7489" s="28"/>
      <c r="BE7489" s="28"/>
    </row>
    <row r="7490" spans="3:57" ht="14.25" customHeight="1">
      <c r="C7490" s="46"/>
      <c r="D7490" s="28"/>
      <c r="E7490" s="28"/>
      <c r="F7490" s="28"/>
      <c r="G7490" s="28"/>
      <c r="H7490" s="28"/>
      <c r="I7490" s="28"/>
      <c r="J7490" s="28"/>
      <c r="K7490" s="28"/>
      <c r="L7490" s="28"/>
      <c r="M7490" s="28"/>
      <c r="N7490" s="28"/>
      <c r="O7490" s="28"/>
      <c r="P7490" s="60"/>
      <c r="Q7490" s="60"/>
      <c r="R7490" s="60"/>
      <c r="S7490" s="60"/>
      <c r="T7490" s="60"/>
      <c r="U7490" s="60"/>
      <c r="V7490" s="46"/>
      <c r="W7490" s="28"/>
      <c r="X7490" s="28"/>
      <c r="Y7490" s="28"/>
      <c r="AA7490" s="77"/>
      <c r="AB7490" s="28"/>
      <c r="AC7490" s="28"/>
      <c r="AD7490" s="28"/>
      <c r="AE7490" s="28"/>
      <c r="AF7490" s="28"/>
      <c r="AG7490" s="28"/>
      <c r="AH7490" s="28"/>
      <c r="AI7490" s="28"/>
      <c r="AJ7490" s="28"/>
      <c r="AK7490" s="28"/>
      <c r="AL7490" s="28"/>
      <c r="AM7490" s="28"/>
      <c r="AN7490" s="28"/>
      <c r="AO7490" s="28"/>
      <c r="AP7490" s="28"/>
      <c r="AQ7490" s="28"/>
      <c r="AR7490" s="28"/>
      <c r="AS7490" s="28"/>
      <c r="AT7490" s="96"/>
      <c r="AU7490" s="28"/>
      <c r="AV7490" s="28"/>
      <c r="AW7490" s="28"/>
      <c r="AX7490" s="28"/>
      <c r="AY7490" s="28"/>
      <c r="AZ7490" s="28"/>
      <c r="BA7490" s="28"/>
      <c r="BB7490" s="28"/>
      <c r="BC7490" s="28"/>
      <c r="BD7490" s="28"/>
      <c r="BE7490" s="28"/>
    </row>
    <row r="7491" spans="3:57" ht="14.25" customHeight="1">
      <c r="C7491" s="46"/>
      <c r="D7491" s="28"/>
      <c r="E7491" s="28"/>
      <c r="F7491" s="28"/>
      <c r="G7491" s="28"/>
      <c r="H7491" s="28"/>
      <c r="I7491" s="28"/>
      <c r="J7491" s="28"/>
      <c r="K7491" s="28"/>
      <c r="L7491" s="28"/>
      <c r="M7491" s="28"/>
      <c r="N7491" s="28"/>
      <c r="O7491" s="28"/>
      <c r="P7491" s="60"/>
      <c r="Q7491" s="60"/>
      <c r="R7491" s="60"/>
      <c r="S7491" s="60"/>
      <c r="T7491" s="60"/>
      <c r="U7491" s="60"/>
      <c r="V7491" s="46"/>
      <c r="W7491" s="28"/>
      <c r="X7491" s="28"/>
      <c r="Y7491" s="28"/>
      <c r="AA7491" s="77"/>
      <c r="AB7491" s="28"/>
      <c r="AC7491" s="28"/>
      <c r="AD7491" s="28"/>
      <c r="AE7491" s="28"/>
      <c r="AF7491" s="28"/>
      <c r="AG7491" s="28"/>
      <c r="AH7491" s="28"/>
      <c r="AI7491" s="28"/>
      <c r="AJ7491" s="28"/>
      <c r="AK7491" s="28"/>
      <c r="AL7491" s="28"/>
      <c r="AM7491" s="28"/>
      <c r="AN7491" s="28"/>
      <c r="AO7491" s="28"/>
      <c r="AP7491" s="28"/>
      <c r="AQ7491" s="28"/>
      <c r="AR7491" s="28"/>
      <c r="AS7491" s="28"/>
      <c r="AT7491" s="96"/>
      <c r="AU7491" s="28"/>
      <c r="AV7491" s="28"/>
      <c r="AW7491" s="28"/>
      <c r="AX7491" s="28"/>
      <c r="AY7491" s="28"/>
      <c r="AZ7491" s="28"/>
      <c r="BA7491" s="28"/>
      <c r="BB7491" s="28"/>
      <c r="BC7491" s="28"/>
      <c r="BD7491" s="28"/>
      <c r="BE7491" s="28"/>
    </row>
    <row r="7492" spans="3:57" ht="14.25" customHeight="1">
      <c r="C7492" s="46"/>
      <c r="D7492" s="28"/>
      <c r="E7492" s="28"/>
      <c r="F7492" s="28"/>
      <c r="G7492" s="28"/>
      <c r="H7492" s="28"/>
      <c r="I7492" s="28"/>
      <c r="J7492" s="28"/>
      <c r="K7492" s="28"/>
      <c r="L7492" s="28"/>
      <c r="M7492" s="28"/>
      <c r="N7492" s="28"/>
      <c r="O7492" s="28"/>
      <c r="P7492" s="60"/>
      <c r="Q7492" s="60"/>
      <c r="R7492" s="60"/>
      <c r="S7492" s="60"/>
      <c r="T7492" s="60"/>
      <c r="U7492" s="60"/>
      <c r="V7492" s="46"/>
      <c r="W7492" s="28"/>
      <c r="X7492" s="28"/>
      <c r="Y7492" s="28"/>
      <c r="AA7492" s="77"/>
      <c r="AB7492" s="28"/>
      <c r="AC7492" s="28"/>
      <c r="AD7492" s="28"/>
      <c r="AE7492" s="28"/>
      <c r="AF7492" s="28"/>
      <c r="AG7492" s="28"/>
      <c r="AH7492" s="28"/>
      <c r="AI7492" s="28"/>
      <c r="AJ7492" s="28"/>
      <c r="AK7492" s="28"/>
      <c r="AL7492" s="28"/>
      <c r="AM7492" s="28"/>
      <c r="AN7492" s="28"/>
      <c r="AO7492" s="28"/>
      <c r="AP7492" s="28"/>
      <c r="AQ7492" s="28"/>
      <c r="AR7492" s="28"/>
      <c r="AS7492" s="28"/>
      <c r="AT7492" s="96"/>
      <c r="AU7492" s="28"/>
      <c r="AV7492" s="28"/>
      <c r="AW7492" s="28"/>
      <c r="AX7492" s="28"/>
      <c r="AY7492" s="28"/>
      <c r="AZ7492" s="28"/>
      <c r="BA7492" s="28"/>
      <c r="BB7492" s="28"/>
      <c r="BC7492" s="28"/>
      <c r="BD7492" s="28"/>
      <c r="BE7492" s="28"/>
    </row>
    <row r="7493" spans="3:57" ht="14.25" customHeight="1">
      <c r="C7493" s="46"/>
      <c r="D7493" s="28"/>
      <c r="E7493" s="28"/>
      <c r="F7493" s="28"/>
      <c r="G7493" s="28"/>
      <c r="H7493" s="28"/>
      <c r="I7493" s="28"/>
      <c r="J7493" s="28"/>
      <c r="K7493" s="28"/>
      <c r="L7493" s="28"/>
      <c r="M7493" s="28"/>
      <c r="N7493" s="28"/>
      <c r="O7493" s="28"/>
      <c r="P7493" s="60"/>
      <c r="Q7493" s="60"/>
      <c r="R7493" s="60"/>
      <c r="S7493" s="60"/>
      <c r="T7493" s="60"/>
      <c r="U7493" s="60"/>
      <c r="V7493" s="46"/>
      <c r="W7493" s="28"/>
      <c r="X7493" s="28"/>
      <c r="Y7493" s="28"/>
      <c r="AA7493" s="77"/>
      <c r="AB7493" s="28"/>
      <c r="AC7493" s="28"/>
      <c r="AD7493" s="28"/>
      <c r="AE7493" s="28"/>
      <c r="AF7493" s="28"/>
      <c r="AG7493" s="28"/>
      <c r="AH7493" s="28"/>
      <c r="AI7493" s="28"/>
      <c r="AJ7493" s="28"/>
      <c r="AK7493" s="28"/>
      <c r="AL7493" s="28"/>
      <c r="AM7493" s="28"/>
      <c r="AN7493" s="28"/>
      <c r="AO7493" s="28"/>
      <c r="AP7493" s="28"/>
      <c r="AQ7493" s="28"/>
      <c r="AR7493" s="28"/>
      <c r="AS7493" s="28"/>
      <c r="AT7493" s="96"/>
      <c r="AU7493" s="28"/>
      <c r="AV7493" s="28"/>
      <c r="AW7493" s="28"/>
      <c r="AX7493" s="28"/>
      <c r="AY7493" s="28"/>
      <c r="AZ7493" s="28"/>
      <c r="BA7493" s="28"/>
      <c r="BB7493" s="28"/>
      <c r="BC7493" s="28"/>
      <c r="BD7493" s="28"/>
      <c r="BE7493" s="28"/>
    </row>
    <row r="7494" spans="3:57" ht="14.25" customHeight="1">
      <c r="C7494" s="46"/>
      <c r="D7494" s="28"/>
      <c r="E7494" s="28"/>
      <c r="F7494" s="28"/>
      <c r="G7494" s="28"/>
      <c r="H7494" s="28"/>
      <c r="I7494" s="28"/>
      <c r="J7494" s="28"/>
      <c r="K7494" s="28"/>
      <c r="L7494" s="28"/>
      <c r="M7494" s="28"/>
      <c r="N7494" s="28"/>
      <c r="O7494" s="28"/>
      <c r="P7494" s="60"/>
      <c r="Q7494" s="60"/>
      <c r="R7494" s="60"/>
      <c r="S7494" s="60"/>
      <c r="T7494" s="60"/>
      <c r="U7494" s="60"/>
      <c r="V7494" s="46"/>
      <c r="W7494" s="28"/>
      <c r="X7494" s="28"/>
      <c r="Y7494" s="28"/>
      <c r="AA7494" s="77"/>
      <c r="AB7494" s="28"/>
      <c r="AC7494" s="28"/>
      <c r="AD7494" s="28"/>
      <c r="AE7494" s="28"/>
      <c r="AF7494" s="28"/>
      <c r="AG7494" s="28"/>
      <c r="AH7494" s="28"/>
      <c r="AI7494" s="28"/>
      <c r="AJ7494" s="28"/>
      <c r="AK7494" s="28"/>
      <c r="AL7494" s="28"/>
      <c r="AM7494" s="28"/>
      <c r="AN7494" s="28"/>
      <c r="AO7494" s="28"/>
      <c r="AP7494" s="28"/>
      <c r="AQ7494" s="28"/>
      <c r="AR7494" s="28"/>
      <c r="AS7494" s="28"/>
      <c r="AT7494" s="96"/>
      <c r="AU7494" s="28"/>
      <c r="AV7494" s="28"/>
      <c r="AW7494" s="28"/>
      <c r="AX7494" s="28"/>
      <c r="AY7494" s="28"/>
      <c r="AZ7494" s="28"/>
      <c r="BA7494" s="28"/>
      <c r="BB7494" s="28"/>
      <c r="BC7494" s="28"/>
      <c r="BD7494" s="28"/>
      <c r="BE7494" s="28"/>
    </row>
    <row r="7495" spans="3:57" ht="14.25" customHeight="1">
      <c r="C7495" s="46"/>
      <c r="D7495" s="28"/>
      <c r="E7495" s="28"/>
      <c r="F7495" s="28"/>
      <c r="G7495" s="28"/>
      <c r="H7495" s="28"/>
      <c r="I7495" s="28"/>
      <c r="J7495" s="28"/>
      <c r="K7495" s="28"/>
      <c r="L7495" s="28"/>
      <c r="M7495" s="28"/>
      <c r="N7495" s="28"/>
      <c r="O7495" s="28"/>
      <c r="P7495" s="60"/>
      <c r="Q7495" s="60"/>
      <c r="R7495" s="60"/>
      <c r="S7495" s="60"/>
      <c r="T7495" s="60"/>
      <c r="U7495" s="60"/>
      <c r="V7495" s="46"/>
      <c r="W7495" s="28"/>
      <c r="X7495" s="28"/>
      <c r="Y7495" s="28"/>
      <c r="AA7495" s="77"/>
      <c r="AB7495" s="28"/>
      <c r="AC7495" s="28"/>
      <c r="AD7495" s="28"/>
      <c r="AE7495" s="28"/>
      <c r="AF7495" s="28"/>
      <c r="AG7495" s="28"/>
      <c r="AH7495" s="28"/>
      <c r="AI7495" s="28"/>
      <c r="AJ7495" s="28"/>
      <c r="AK7495" s="28"/>
      <c r="AL7495" s="28"/>
      <c r="AM7495" s="28"/>
      <c r="AN7495" s="28"/>
      <c r="AO7495" s="28"/>
      <c r="AP7495" s="28"/>
      <c r="AQ7495" s="28"/>
      <c r="AR7495" s="28"/>
      <c r="AS7495" s="28"/>
      <c r="AT7495" s="96"/>
      <c r="AU7495" s="28"/>
      <c r="AV7495" s="28"/>
      <c r="AW7495" s="28"/>
      <c r="AX7495" s="28"/>
      <c r="AY7495" s="28"/>
      <c r="AZ7495" s="28"/>
      <c r="BA7495" s="28"/>
      <c r="BB7495" s="28"/>
      <c r="BC7495" s="28"/>
      <c r="BD7495" s="28"/>
      <c r="BE7495" s="28"/>
    </row>
    <row r="7496" spans="3:57" ht="14.25" customHeight="1">
      <c r="C7496" s="46"/>
      <c r="D7496" s="28"/>
      <c r="E7496" s="28"/>
      <c r="F7496" s="28"/>
      <c r="G7496" s="28"/>
      <c r="H7496" s="28"/>
      <c r="I7496" s="28"/>
      <c r="J7496" s="28"/>
      <c r="K7496" s="28"/>
      <c r="L7496" s="28"/>
      <c r="M7496" s="28"/>
      <c r="N7496" s="28"/>
      <c r="O7496" s="28"/>
      <c r="P7496" s="60"/>
      <c r="Q7496" s="60"/>
      <c r="R7496" s="60"/>
      <c r="S7496" s="60"/>
      <c r="T7496" s="60"/>
      <c r="U7496" s="60"/>
      <c r="V7496" s="46"/>
      <c r="W7496" s="28"/>
      <c r="X7496" s="28"/>
      <c r="Y7496" s="28"/>
      <c r="AA7496" s="77"/>
      <c r="AB7496" s="28"/>
      <c r="AC7496" s="28"/>
      <c r="AD7496" s="28"/>
      <c r="AE7496" s="28"/>
      <c r="AF7496" s="28"/>
      <c r="AG7496" s="28"/>
      <c r="AH7496" s="28"/>
      <c r="AI7496" s="28"/>
      <c r="AJ7496" s="28"/>
      <c r="AK7496" s="28"/>
      <c r="AL7496" s="28"/>
      <c r="AM7496" s="28"/>
      <c r="AN7496" s="28"/>
      <c r="AO7496" s="28"/>
      <c r="AP7496" s="28"/>
      <c r="AQ7496" s="28"/>
      <c r="AR7496" s="28"/>
      <c r="AS7496" s="28"/>
      <c r="AT7496" s="96"/>
      <c r="AU7496" s="28"/>
      <c r="AV7496" s="28"/>
      <c r="AW7496" s="28"/>
      <c r="AX7496" s="28"/>
      <c r="AY7496" s="28"/>
      <c r="AZ7496" s="28"/>
      <c r="BA7496" s="28"/>
      <c r="BB7496" s="28"/>
      <c r="BC7496" s="28"/>
      <c r="BD7496" s="28"/>
      <c r="BE7496" s="28"/>
    </row>
    <row r="7497" spans="3:57" ht="14.25" customHeight="1">
      <c r="C7497" s="46"/>
      <c r="D7497" s="28"/>
      <c r="E7497" s="28"/>
      <c r="F7497" s="28"/>
      <c r="G7497" s="28"/>
      <c r="H7497" s="28"/>
      <c r="I7497" s="28"/>
      <c r="J7497" s="28"/>
      <c r="K7497" s="28"/>
      <c r="L7497" s="28"/>
      <c r="M7497" s="28"/>
      <c r="N7497" s="28"/>
      <c r="O7497" s="28"/>
      <c r="P7497" s="60"/>
      <c r="Q7497" s="60"/>
      <c r="R7497" s="60"/>
      <c r="S7497" s="60"/>
      <c r="T7497" s="60"/>
      <c r="U7497" s="60"/>
      <c r="V7497" s="46"/>
      <c r="W7497" s="28"/>
      <c r="X7497" s="28"/>
      <c r="Y7497" s="28"/>
      <c r="AA7497" s="77"/>
      <c r="AB7497" s="28"/>
      <c r="AC7497" s="28"/>
      <c r="AD7497" s="28"/>
      <c r="AE7497" s="28"/>
      <c r="AF7497" s="28"/>
      <c r="AG7497" s="28"/>
      <c r="AH7497" s="28"/>
      <c r="AI7497" s="28"/>
      <c r="AJ7497" s="28"/>
      <c r="AK7497" s="28"/>
      <c r="AL7497" s="28"/>
      <c r="AM7497" s="28"/>
      <c r="AN7497" s="28"/>
      <c r="AO7497" s="28"/>
      <c r="AP7497" s="28"/>
      <c r="AQ7497" s="28"/>
      <c r="AR7497" s="28"/>
      <c r="AS7497" s="28"/>
      <c r="AT7497" s="96"/>
      <c r="AU7497" s="28"/>
      <c r="AV7497" s="28"/>
      <c r="AW7497" s="28"/>
      <c r="AX7497" s="28"/>
      <c r="AY7497" s="28"/>
      <c r="AZ7497" s="28"/>
      <c r="BA7497" s="28"/>
      <c r="BB7497" s="28"/>
      <c r="BC7497" s="28"/>
      <c r="BD7497" s="28"/>
      <c r="BE7497" s="28"/>
    </row>
    <row r="7498" spans="3:57" ht="14.25" customHeight="1">
      <c r="C7498" s="46"/>
      <c r="D7498" s="28"/>
      <c r="E7498" s="28"/>
      <c r="F7498" s="28"/>
      <c r="G7498" s="28"/>
      <c r="H7498" s="28"/>
      <c r="I7498" s="28"/>
      <c r="J7498" s="28"/>
      <c r="K7498" s="28"/>
      <c r="L7498" s="28"/>
      <c r="M7498" s="28"/>
      <c r="N7498" s="28"/>
      <c r="O7498" s="28"/>
      <c r="P7498" s="60"/>
      <c r="Q7498" s="60"/>
      <c r="R7498" s="60"/>
      <c r="S7498" s="60"/>
      <c r="T7498" s="60"/>
      <c r="U7498" s="60"/>
      <c r="V7498" s="46"/>
      <c r="W7498" s="28"/>
      <c r="X7498" s="28"/>
      <c r="Y7498" s="28"/>
      <c r="AA7498" s="77"/>
      <c r="AB7498" s="28"/>
      <c r="AC7498" s="28"/>
      <c r="AD7498" s="28"/>
      <c r="AE7498" s="28"/>
      <c r="AF7498" s="28"/>
      <c r="AG7498" s="28"/>
      <c r="AH7498" s="28"/>
      <c r="AI7498" s="28"/>
      <c r="AJ7498" s="28"/>
      <c r="AK7498" s="28"/>
      <c r="AL7498" s="28"/>
      <c r="AM7498" s="28"/>
      <c r="AN7498" s="28"/>
      <c r="AO7498" s="28"/>
      <c r="AP7498" s="28"/>
      <c r="AQ7498" s="28"/>
      <c r="AR7498" s="28"/>
      <c r="AS7498" s="28"/>
      <c r="AT7498" s="96"/>
      <c r="AU7498" s="28"/>
      <c r="AV7498" s="28"/>
      <c r="AW7498" s="28"/>
      <c r="AX7498" s="28"/>
      <c r="AY7498" s="28"/>
      <c r="AZ7498" s="28"/>
      <c r="BA7498" s="28"/>
      <c r="BB7498" s="28"/>
      <c r="BC7498" s="28"/>
      <c r="BD7498" s="28"/>
      <c r="BE7498" s="28"/>
    </row>
    <row r="7499" spans="3:57" ht="14.25" customHeight="1">
      <c r="C7499" s="46"/>
      <c r="D7499" s="28"/>
      <c r="E7499" s="28"/>
      <c r="F7499" s="28"/>
      <c r="G7499" s="28"/>
      <c r="H7499" s="28"/>
      <c r="I7499" s="28"/>
      <c r="J7499" s="28"/>
      <c r="K7499" s="28"/>
      <c r="L7499" s="28"/>
      <c r="M7499" s="28"/>
      <c r="N7499" s="28"/>
      <c r="O7499" s="28"/>
      <c r="P7499" s="60"/>
      <c r="Q7499" s="60"/>
      <c r="R7499" s="60"/>
      <c r="S7499" s="60"/>
      <c r="T7499" s="60"/>
      <c r="U7499" s="60"/>
      <c r="V7499" s="46"/>
      <c r="W7499" s="28"/>
      <c r="X7499" s="28"/>
      <c r="Y7499" s="28"/>
      <c r="AA7499" s="77"/>
      <c r="AB7499" s="28"/>
      <c r="AC7499" s="28"/>
      <c r="AD7499" s="28"/>
      <c r="AE7499" s="28"/>
      <c r="AF7499" s="28"/>
      <c r="AG7499" s="28"/>
      <c r="AH7499" s="28"/>
      <c r="AI7499" s="28"/>
      <c r="AJ7499" s="28"/>
      <c r="AK7499" s="28"/>
      <c r="AL7499" s="28"/>
      <c r="AM7499" s="28"/>
      <c r="AN7499" s="28"/>
      <c r="AO7499" s="28"/>
      <c r="AP7499" s="28"/>
      <c r="AQ7499" s="28"/>
      <c r="AR7499" s="28"/>
      <c r="AS7499" s="28"/>
      <c r="AT7499" s="96"/>
      <c r="AU7499" s="28"/>
      <c r="AV7499" s="28"/>
      <c r="AW7499" s="28"/>
      <c r="AX7499" s="28"/>
      <c r="AY7499" s="28"/>
      <c r="AZ7499" s="28"/>
      <c r="BA7499" s="28"/>
      <c r="BB7499" s="28"/>
      <c r="BC7499" s="28"/>
      <c r="BD7499" s="28"/>
      <c r="BE7499" s="28"/>
    </row>
    <row r="7500" spans="3:57" ht="14.25" customHeight="1">
      <c r="C7500" s="46"/>
      <c r="D7500" s="28"/>
      <c r="E7500" s="28"/>
      <c r="F7500" s="28"/>
      <c r="G7500" s="28"/>
      <c r="H7500" s="28"/>
      <c r="I7500" s="28"/>
      <c r="J7500" s="28"/>
      <c r="K7500" s="28"/>
      <c r="L7500" s="28"/>
      <c r="M7500" s="28"/>
      <c r="N7500" s="28"/>
      <c r="O7500" s="28"/>
      <c r="P7500" s="60"/>
      <c r="Q7500" s="60"/>
      <c r="R7500" s="60"/>
      <c r="S7500" s="60"/>
      <c r="T7500" s="60"/>
      <c r="U7500" s="60"/>
      <c r="V7500" s="46"/>
      <c r="W7500" s="28"/>
      <c r="X7500" s="28"/>
      <c r="Y7500" s="28"/>
      <c r="AA7500" s="77"/>
      <c r="AB7500" s="28"/>
      <c r="AC7500" s="28"/>
      <c r="AD7500" s="28"/>
      <c r="AE7500" s="28"/>
      <c r="AF7500" s="28"/>
      <c r="AG7500" s="28"/>
      <c r="AH7500" s="28"/>
      <c r="AI7500" s="28"/>
      <c r="AJ7500" s="28"/>
      <c r="AK7500" s="28"/>
      <c r="AL7500" s="28"/>
      <c r="AM7500" s="28"/>
      <c r="AN7500" s="28"/>
      <c r="AO7500" s="28"/>
      <c r="AP7500" s="28"/>
      <c r="AQ7500" s="28"/>
      <c r="AR7500" s="28"/>
      <c r="AS7500" s="28"/>
      <c r="AT7500" s="96"/>
      <c r="AU7500" s="28"/>
      <c r="AV7500" s="28"/>
      <c r="AW7500" s="28"/>
      <c r="AX7500" s="28"/>
      <c r="AY7500" s="28"/>
      <c r="AZ7500" s="28"/>
      <c r="BA7500" s="28"/>
      <c r="BB7500" s="28"/>
      <c r="BC7500" s="28"/>
      <c r="BD7500" s="28"/>
      <c r="BE7500" s="28"/>
    </row>
    <row r="7501" spans="3:57" ht="14.25" customHeight="1">
      <c r="C7501" s="46"/>
      <c r="D7501" s="28"/>
      <c r="E7501" s="28"/>
      <c r="F7501" s="28"/>
      <c r="G7501" s="28"/>
      <c r="H7501" s="28"/>
      <c r="I7501" s="28"/>
      <c r="J7501" s="28"/>
      <c r="K7501" s="28"/>
      <c r="L7501" s="28"/>
      <c r="M7501" s="28"/>
      <c r="N7501" s="28"/>
      <c r="O7501" s="28"/>
      <c r="P7501" s="60"/>
      <c r="Q7501" s="60"/>
      <c r="R7501" s="60"/>
      <c r="S7501" s="60"/>
      <c r="T7501" s="60"/>
      <c r="U7501" s="60"/>
      <c r="V7501" s="46"/>
      <c r="W7501" s="28"/>
      <c r="X7501" s="28"/>
      <c r="Y7501" s="28"/>
      <c r="AA7501" s="77"/>
      <c r="AB7501" s="28"/>
      <c r="AC7501" s="28"/>
      <c r="AD7501" s="28"/>
      <c r="AE7501" s="28"/>
      <c r="AF7501" s="28"/>
      <c r="AG7501" s="28"/>
      <c r="AH7501" s="28"/>
      <c r="AI7501" s="28"/>
      <c r="AJ7501" s="28"/>
      <c r="AK7501" s="28"/>
      <c r="AL7501" s="28"/>
      <c r="AM7501" s="28"/>
      <c r="AN7501" s="28"/>
      <c r="AO7501" s="28"/>
      <c r="AP7501" s="28"/>
      <c r="AQ7501" s="28"/>
      <c r="AR7501" s="28"/>
      <c r="AS7501" s="28"/>
      <c r="AT7501" s="96"/>
      <c r="AU7501" s="28"/>
      <c r="AV7501" s="28"/>
      <c r="AW7501" s="28"/>
      <c r="AX7501" s="28"/>
      <c r="AY7501" s="28"/>
      <c r="AZ7501" s="28"/>
      <c r="BA7501" s="28"/>
      <c r="BB7501" s="28"/>
      <c r="BC7501" s="28"/>
      <c r="BD7501" s="28"/>
      <c r="BE7501" s="28"/>
    </row>
    <row r="7502" spans="3:57" ht="14.25" customHeight="1">
      <c r="C7502" s="46"/>
      <c r="D7502" s="28"/>
      <c r="E7502" s="28"/>
      <c r="F7502" s="28"/>
      <c r="G7502" s="28"/>
      <c r="H7502" s="28"/>
      <c r="I7502" s="28"/>
      <c r="J7502" s="28"/>
      <c r="K7502" s="28"/>
      <c r="L7502" s="28"/>
      <c r="M7502" s="28"/>
      <c r="N7502" s="28"/>
      <c r="O7502" s="28"/>
      <c r="P7502" s="60"/>
      <c r="Q7502" s="60"/>
      <c r="R7502" s="60"/>
      <c r="S7502" s="60"/>
      <c r="T7502" s="60"/>
      <c r="U7502" s="60"/>
      <c r="V7502" s="46"/>
      <c r="W7502" s="28"/>
      <c r="X7502" s="28"/>
      <c r="Y7502" s="28"/>
      <c r="AA7502" s="77"/>
      <c r="AB7502" s="28"/>
      <c r="AC7502" s="28"/>
      <c r="AD7502" s="28"/>
      <c r="AE7502" s="28"/>
      <c r="AF7502" s="28"/>
      <c r="AG7502" s="28"/>
      <c r="AH7502" s="28"/>
      <c r="AI7502" s="28"/>
      <c r="AJ7502" s="28"/>
      <c r="AK7502" s="28"/>
      <c r="AL7502" s="28"/>
      <c r="AM7502" s="28"/>
      <c r="AN7502" s="28"/>
      <c r="AO7502" s="28"/>
      <c r="AP7502" s="28"/>
      <c r="AQ7502" s="28"/>
      <c r="AR7502" s="28"/>
      <c r="AS7502" s="28"/>
      <c r="AT7502" s="96"/>
      <c r="AU7502" s="28"/>
      <c r="AV7502" s="28"/>
      <c r="AW7502" s="28"/>
      <c r="AX7502" s="28"/>
      <c r="AY7502" s="28"/>
      <c r="AZ7502" s="28"/>
      <c r="BA7502" s="28"/>
      <c r="BB7502" s="28"/>
      <c r="BC7502" s="28"/>
      <c r="BD7502" s="28"/>
      <c r="BE7502" s="28"/>
    </row>
    <row r="7503" spans="3:57" ht="14.25" customHeight="1">
      <c r="C7503" s="46"/>
      <c r="D7503" s="28"/>
      <c r="E7503" s="28"/>
      <c r="F7503" s="28"/>
      <c r="G7503" s="28"/>
      <c r="H7503" s="28"/>
      <c r="I7503" s="28"/>
      <c r="J7503" s="28"/>
      <c r="K7503" s="28"/>
      <c r="L7503" s="28"/>
      <c r="M7503" s="28"/>
      <c r="N7503" s="28"/>
      <c r="O7503" s="28"/>
      <c r="P7503" s="60"/>
      <c r="Q7503" s="60"/>
      <c r="R7503" s="60"/>
      <c r="S7503" s="60"/>
      <c r="T7503" s="60"/>
      <c r="U7503" s="60"/>
      <c r="V7503" s="46"/>
      <c r="W7503" s="28"/>
      <c r="X7503" s="28"/>
      <c r="Y7503" s="28"/>
      <c r="AA7503" s="77"/>
      <c r="AB7503" s="28"/>
      <c r="AC7503" s="28"/>
      <c r="AD7503" s="28"/>
      <c r="AE7503" s="28"/>
      <c r="AF7503" s="28"/>
      <c r="AG7503" s="28"/>
      <c r="AH7503" s="28"/>
      <c r="AI7503" s="28"/>
      <c r="AJ7503" s="28"/>
      <c r="AK7503" s="28"/>
      <c r="AL7503" s="28"/>
      <c r="AM7503" s="28"/>
      <c r="AN7503" s="28"/>
      <c r="AO7503" s="28"/>
      <c r="AP7503" s="28"/>
      <c r="AQ7503" s="28"/>
      <c r="AR7503" s="28"/>
      <c r="AS7503" s="28"/>
      <c r="AT7503" s="96"/>
      <c r="AU7503" s="28"/>
      <c r="AV7503" s="28"/>
      <c r="AW7503" s="28"/>
      <c r="AX7503" s="28"/>
      <c r="AY7503" s="28"/>
      <c r="AZ7503" s="28"/>
      <c r="BA7503" s="28"/>
      <c r="BB7503" s="28"/>
      <c r="BC7503" s="28"/>
      <c r="BD7503" s="28"/>
      <c r="BE7503" s="28"/>
    </row>
    <row r="7504" spans="3:57" ht="14.25" customHeight="1">
      <c r="C7504" s="46"/>
      <c r="D7504" s="28"/>
      <c r="E7504" s="28"/>
      <c r="F7504" s="28"/>
      <c r="G7504" s="28"/>
      <c r="H7504" s="28"/>
      <c r="I7504" s="28"/>
      <c r="J7504" s="28"/>
      <c r="K7504" s="28"/>
      <c r="L7504" s="28"/>
      <c r="M7504" s="28"/>
      <c r="N7504" s="28"/>
      <c r="O7504" s="28"/>
      <c r="P7504" s="60"/>
      <c r="Q7504" s="60"/>
      <c r="R7504" s="60"/>
      <c r="S7504" s="60"/>
      <c r="T7504" s="60"/>
      <c r="U7504" s="60"/>
      <c r="V7504" s="46"/>
      <c r="W7504" s="28"/>
      <c r="X7504" s="28"/>
      <c r="Y7504" s="28"/>
      <c r="AA7504" s="77"/>
      <c r="AB7504" s="28"/>
      <c r="AC7504" s="28"/>
      <c r="AD7504" s="28"/>
      <c r="AE7504" s="28"/>
      <c r="AF7504" s="28"/>
      <c r="AG7504" s="28"/>
      <c r="AH7504" s="28"/>
      <c r="AI7504" s="28"/>
      <c r="AJ7504" s="28"/>
      <c r="AK7504" s="28"/>
      <c r="AL7504" s="28"/>
      <c r="AM7504" s="28"/>
      <c r="AN7504" s="28"/>
      <c r="AO7504" s="28"/>
      <c r="AP7504" s="28"/>
      <c r="AQ7504" s="28"/>
      <c r="AR7504" s="28"/>
      <c r="AS7504" s="28"/>
      <c r="AT7504" s="96"/>
      <c r="AU7504" s="28"/>
      <c r="AV7504" s="28"/>
      <c r="AW7504" s="28"/>
      <c r="AX7504" s="28"/>
      <c r="AY7504" s="28"/>
      <c r="AZ7504" s="28"/>
      <c r="BA7504" s="28"/>
      <c r="BB7504" s="28"/>
      <c r="BC7504" s="28"/>
      <c r="BD7504" s="28"/>
      <c r="BE7504" s="28"/>
    </row>
    <row r="7505" spans="3:57" ht="14.25" customHeight="1">
      <c r="C7505" s="46"/>
      <c r="D7505" s="28"/>
      <c r="E7505" s="28"/>
      <c r="F7505" s="28"/>
      <c r="G7505" s="28"/>
      <c r="H7505" s="28"/>
      <c r="I7505" s="28"/>
      <c r="J7505" s="28"/>
      <c r="K7505" s="28"/>
      <c r="L7505" s="28"/>
      <c r="M7505" s="28"/>
      <c r="N7505" s="28"/>
      <c r="O7505" s="28"/>
      <c r="P7505" s="60"/>
      <c r="Q7505" s="60"/>
      <c r="R7505" s="60"/>
      <c r="S7505" s="60"/>
      <c r="T7505" s="60"/>
      <c r="U7505" s="60"/>
      <c r="V7505" s="46"/>
      <c r="W7505" s="28"/>
      <c r="X7505" s="28"/>
      <c r="Y7505" s="28"/>
      <c r="AA7505" s="77"/>
      <c r="AB7505" s="28"/>
      <c r="AC7505" s="28"/>
      <c r="AD7505" s="28"/>
      <c r="AE7505" s="28"/>
      <c r="AF7505" s="28"/>
      <c r="AG7505" s="28"/>
      <c r="AH7505" s="28"/>
      <c r="AI7505" s="28"/>
      <c r="AJ7505" s="28"/>
      <c r="AK7505" s="28"/>
      <c r="AL7505" s="28"/>
      <c r="AM7505" s="28"/>
      <c r="AN7505" s="28"/>
      <c r="AO7505" s="28"/>
      <c r="AP7505" s="28"/>
      <c r="AQ7505" s="28"/>
      <c r="AR7505" s="28"/>
      <c r="AS7505" s="28"/>
      <c r="AT7505" s="96"/>
      <c r="AU7505" s="28"/>
      <c r="AV7505" s="28"/>
      <c r="AW7505" s="28"/>
      <c r="AX7505" s="28"/>
      <c r="AY7505" s="28"/>
      <c r="AZ7505" s="28"/>
      <c r="BA7505" s="28"/>
      <c r="BB7505" s="28"/>
      <c r="BC7505" s="28"/>
      <c r="BD7505" s="28"/>
      <c r="BE7505" s="28"/>
    </row>
    <row r="7506" spans="3:57" ht="14.25" customHeight="1">
      <c r="C7506" s="46"/>
      <c r="D7506" s="28"/>
      <c r="E7506" s="28"/>
      <c r="F7506" s="28"/>
      <c r="G7506" s="28"/>
      <c r="H7506" s="28"/>
      <c r="I7506" s="28"/>
      <c r="J7506" s="28"/>
      <c r="K7506" s="28"/>
      <c r="L7506" s="28"/>
      <c r="M7506" s="28"/>
      <c r="N7506" s="28"/>
      <c r="O7506" s="28"/>
      <c r="P7506" s="60"/>
      <c r="Q7506" s="60"/>
      <c r="R7506" s="60"/>
      <c r="S7506" s="60"/>
      <c r="T7506" s="60"/>
      <c r="U7506" s="60"/>
      <c r="V7506" s="46"/>
      <c r="W7506" s="28"/>
      <c r="X7506" s="28"/>
      <c r="Y7506" s="28"/>
      <c r="AA7506" s="77"/>
      <c r="AB7506" s="28"/>
      <c r="AC7506" s="28"/>
      <c r="AD7506" s="28"/>
      <c r="AE7506" s="28"/>
      <c r="AF7506" s="28"/>
      <c r="AG7506" s="28"/>
      <c r="AH7506" s="28"/>
      <c r="AI7506" s="28"/>
      <c r="AJ7506" s="28"/>
      <c r="AK7506" s="28"/>
      <c r="AL7506" s="28"/>
      <c r="AM7506" s="28"/>
      <c r="AN7506" s="28"/>
      <c r="AO7506" s="28"/>
      <c r="AP7506" s="28"/>
      <c r="AQ7506" s="28"/>
      <c r="AR7506" s="28"/>
      <c r="AS7506" s="28"/>
      <c r="AT7506" s="96"/>
      <c r="AU7506" s="28"/>
      <c r="AV7506" s="28"/>
      <c r="AW7506" s="28"/>
      <c r="AX7506" s="28"/>
      <c r="AY7506" s="28"/>
      <c r="AZ7506" s="28"/>
      <c r="BA7506" s="28"/>
      <c r="BB7506" s="28"/>
      <c r="BC7506" s="28"/>
      <c r="BD7506" s="28"/>
      <c r="BE7506" s="28"/>
    </row>
    <row r="7507" spans="3:57" ht="14.25" customHeight="1">
      <c r="C7507" s="46"/>
      <c r="D7507" s="28"/>
      <c r="E7507" s="28"/>
      <c r="F7507" s="28"/>
      <c r="G7507" s="28"/>
      <c r="H7507" s="28"/>
      <c r="I7507" s="28"/>
      <c r="J7507" s="28"/>
      <c r="K7507" s="28"/>
      <c r="L7507" s="28"/>
      <c r="M7507" s="28"/>
      <c r="N7507" s="28"/>
      <c r="O7507" s="28"/>
      <c r="P7507" s="60"/>
      <c r="Q7507" s="60"/>
      <c r="R7507" s="60"/>
      <c r="S7507" s="60"/>
      <c r="T7507" s="60"/>
      <c r="U7507" s="60"/>
      <c r="V7507" s="46"/>
      <c r="W7507" s="28"/>
      <c r="X7507" s="28"/>
      <c r="Y7507" s="28"/>
      <c r="AA7507" s="77"/>
      <c r="AB7507" s="28"/>
      <c r="AC7507" s="28"/>
      <c r="AD7507" s="28"/>
      <c r="AE7507" s="28"/>
      <c r="AF7507" s="28"/>
      <c r="AG7507" s="28"/>
      <c r="AH7507" s="28"/>
      <c r="AI7507" s="28"/>
      <c r="AJ7507" s="28"/>
      <c r="AK7507" s="28"/>
      <c r="AL7507" s="28"/>
      <c r="AM7507" s="28"/>
      <c r="AN7507" s="28"/>
      <c r="AO7507" s="28"/>
      <c r="AP7507" s="28"/>
      <c r="AQ7507" s="28"/>
      <c r="AR7507" s="28"/>
      <c r="AS7507" s="28"/>
      <c r="AT7507" s="96"/>
      <c r="AU7507" s="28"/>
      <c r="AV7507" s="28"/>
      <c r="AW7507" s="28"/>
      <c r="AX7507" s="28"/>
      <c r="AY7507" s="28"/>
      <c r="AZ7507" s="28"/>
      <c r="BA7507" s="28"/>
      <c r="BB7507" s="28"/>
      <c r="BC7507" s="28"/>
      <c r="BD7507" s="28"/>
      <c r="BE7507" s="28"/>
    </row>
    <row r="7508" spans="3:57" ht="14.25" customHeight="1">
      <c r="C7508" s="46"/>
      <c r="D7508" s="28"/>
      <c r="E7508" s="28"/>
      <c r="F7508" s="28"/>
      <c r="G7508" s="28"/>
      <c r="H7508" s="28"/>
      <c r="I7508" s="28"/>
      <c r="J7508" s="28"/>
      <c r="K7508" s="28"/>
      <c r="L7508" s="28"/>
      <c r="M7508" s="28"/>
      <c r="N7508" s="28"/>
      <c r="O7508" s="28"/>
      <c r="P7508" s="60"/>
      <c r="Q7508" s="60"/>
      <c r="R7508" s="60"/>
      <c r="S7508" s="60"/>
      <c r="T7508" s="60"/>
      <c r="U7508" s="60"/>
      <c r="V7508" s="46"/>
      <c r="W7508" s="28"/>
      <c r="X7508" s="28"/>
      <c r="Y7508" s="28"/>
      <c r="AA7508" s="77"/>
      <c r="AB7508" s="28"/>
      <c r="AC7508" s="28"/>
      <c r="AD7508" s="28"/>
      <c r="AE7508" s="28"/>
      <c r="AF7508" s="28"/>
      <c r="AG7508" s="28"/>
      <c r="AH7508" s="28"/>
      <c r="AI7508" s="28"/>
      <c r="AJ7508" s="28"/>
      <c r="AK7508" s="28"/>
      <c r="AL7508" s="28"/>
      <c r="AM7508" s="28"/>
      <c r="AN7508" s="28"/>
      <c r="AO7508" s="28"/>
      <c r="AP7508" s="28"/>
      <c r="AQ7508" s="28"/>
      <c r="AR7508" s="28"/>
      <c r="AS7508" s="28"/>
      <c r="AT7508" s="96"/>
      <c r="AU7508" s="28"/>
      <c r="AV7508" s="28"/>
      <c r="AW7508" s="28"/>
      <c r="AX7508" s="28"/>
      <c r="AY7508" s="28"/>
      <c r="AZ7508" s="28"/>
      <c r="BA7508" s="28"/>
      <c r="BB7508" s="28"/>
      <c r="BC7508" s="28"/>
      <c r="BD7508" s="28"/>
      <c r="BE7508" s="28"/>
    </row>
    <row r="7509" spans="3:57" ht="14.25" customHeight="1">
      <c r="C7509" s="46"/>
      <c r="D7509" s="28"/>
      <c r="E7509" s="28"/>
      <c r="F7509" s="28"/>
      <c r="G7509" s="28"/>
      <c r="H7509" s="28"/>
      <c r="I7509" s="28"/>
      <c r="J7509" s="28"/>
      <c r="K7509" s="28"/>
      <c r="L7509" s="28"/>
      <c r="M7509" s="28"/>
      <c r="N7509" s="28"/>
      <c r="O7509" s="28"/>
      <c r="P7509" s="60"/>
      <c r="Q7509" s="60"/>
      <c r="R7509" s="60"/>
      <c r="S7509" s="60"/>
      <c r="T7509" s="60"/>
      <c r="U7509" s="60"/>
      <c r="V7509" s="46"/>
      <c r="W7509" s="28"/>
      <c r="X7509" s="28"/>
      <c r="Y7509" s="28"/>
      <c r="AA7509" s="77"/>
      <c r="AB7509" s="28"/>
      <c r="AC7509" s="28"/>
      <c r="AD7509" s="28"/>
      <c r="AE7509" s="28"/>
      <c r="AF7509" s="28"/>
      <c r="AG7509" s="28"/>
      <c r="AH7509" s="28"/>
      <c r="AI7509" s="28"/>
      <c r="AJ7509" s="28"/>
      <c r="AK7509" s="28"/>
      <c r="AL7509" s="28"/>
      <c r="AM7509" s="28"/>
      <c r="AN7509" s="28"/>
      <c r="AO7509" s="28"/>
      <c r="AP7509" s="28"/>
      <c r="AQ7509" s="28"/>
      <c r="AR7509" s="28"/>
      <c r="AS7509" s="28"/>
      <c r="AT7509" s="96"/>
      <c r="AU7509" s="28"/>
      <c r="AV7509" s="28"/>
      <c r="AW7509" s="28"/>
      <c r="AX7509" s="28"/>
      <c r="AY7509" s="28"/>
      <c r="AZ7509" s="28"/>
      <c r="BA7509" s="28"/>
      <c r="BB7509" s="28"/>
      <c r="BC7509" s="28"/>
      <c r="BD7509" s="28"/>
      <c r="BE7509" s="28"/>
    </row>
    <row r="7510" spans="3:57" ht="14.25" customHeight="1">
      <c r="C7510" s="46"/>
      <c r="D7510" s="28"/>
      <c r="E7510" s="28"/>
      <c r="F7510" s="28"/>
      <c r="G7510" s="28"/>
      <c r="H7510" s="28"/>
      <c r="I7510" s="28"/>
      <c r="J7510" s="28"/>
      <c r="K7510" s="28"/>
      <c r="L7510" s="28"/>
      <c r="M7510" s="28"/>
      <c r="N7510" s="28"/>
      <c r="O7510" s="28"/>
      <c r="P7510" s="60"/>
      <c r="Q7510" s="60"/>
      <c r="R7510" s="60"/>
      <c r="S7510" s="60"/>
      <c r="T7510" s="60"/>
      <c r="U7510" s="60"/>
      <c r="V7510" s="46"/>
      <c r="W7510" s="28"/>
      <c r="X7510" s="28"/>
      <c r="Y7510" s="28"/>
      <c r="AA7510" s="77"/>
      <c r="AB7510" s="28"/>
      <c r="AC7510" s="28"/>
      <c r="AD7510" s="28"/>
      <c r="AE7510" s="28"/>
      <c r="AF7510" s="28"/>
      <c r="AG7510" s="28"/>
      <c r="AH7510" s="28"/>
      <c r="AI7510" s="28"/>
      <c r="AJ7510" s="28"/>
      <c r="AK7510" s="28"/>
      <c r="AL7510" s="28"/>
      <c r="AM7510" s="28"/>
      <c r="AN7510" s="28"/>
      <c r="AO7510" s="28"/>
      <c r="AP7510" s="28"/>
      <c r="AQ7510" s="28"/>
      <c r="AR7510" s="28"/>
      <c r="AS7510" s="28"/>
      <c r="AT7510" s="96"/>
      <c r="AU7510" s="28"/>
      <c r="AV7510" s="28"/>
      <c r="AW7510" s="28"/>
      <c r="AX7510" s="28"/>
      <c r="AY7510" s="28"/>
      <c r="AZ7510" s="28"/>
      <c r="BA7510" s="28"/>
      <c r="BB7510" s="28"/>
      <c r="BC7510" s="28"/>
      <c r="BD7510" s="28"/>
      <c r="BE7510" s="28"/>
    </row>
    <row r="7511" spans="3:57" ht="14.25" customHeight="1">
      <c r="C7511" s="46"/>
      <c r="D7511" s="28"/>
      <c r="E7511" s="28"/>
      <c r="F7511" s="28"/>
      <c r="G7511" s="28"/>
      <c r="H7511" s="28"/>
      <c r="I7511" s="28"/>
      <c r="J7511" s="28"/>
      <c r="K7511" s="28"/>
      <c r="L7511" s="28"/>
      <c r="M7511" s="28"/>
      <c r="N7511" s="28"/>
      <c r="O7511" s="28"/>
      <c r="P7511" s="60"/>
      <c r="Q7511" s="60"/>
      <c r="R7511" s="60"/>
      <c r="S7511" s="60"/>
      <c r="T7511" s="60"/>
      <c r="U7511" s="60"/>
      <c r="V7511" s="46"/>
      <c r="W7511" s="28"/>
      <c r="X7511" s="28"/>
      <c r="Y7511" s="28"/>
      <c r="AA7511" s="77"/>
      <c r="AB7511" s="28"/>
      <c r="AC7511" s="28"/>
      <c r="AD7511" s="28"/>
      <c r="AE7511" s="28"/>
      <c r="AF7511" s="28"/>
      <c r="AG7511" s="28"/>
      <c r="AH7511" s="28"/>
      <c r="AI7511" s="28"/>
      <c r="AJ7511" s="28"/>
      <c r="AK7511" s="28"/>
      <c r="AL7511" s="28"/>
      <c r="AM7511" s="28"/>
      <c r="AN7511" s="28"/>
      <c r="AO7511" s="28"/>
      <c r="AP7511" s="28"/>
      <c r="AQ7511" s="28"/>
      <c r="AR7511" s="28"/>
      <c r="AS7511" s="28"/>
      <c r="AT7511" s="96"/>
      <c r="AU7511" s="28"/>
      <c r="AV7511" s="28"/>
      <c r="AW7511" s="28"/>
      <c r="AX7511" s="28"/>
      <c r="AY7511" s="28"/>
      <c r="AZ7511" s="28"/>
      <c r="BA7511" s="28"/>
      <c r="BB7511" s="28"/>
      <c r="BC7511" s="28"/>
      <c r="BD7511" s="28"/>
      <c r="BE7511" s="28"/>
    </row>
    <row r="7512" spans="3:57" ht="14.25" customHeight="1">
      <c r="C7512" s="46"/>
      <c r="D7512" s="28"/>
      <c r="E7512" s="28"/>
      <c r="F7512" s="28"/>
      <c r="G7512" s="28"/>
      <c r="H7512" s="28"/>
      <c r="I7512" s="28"/>
      <c r="J7512" s="28"/>
      <c r="K7512" s="28"/>
      <c r="L7512" s="28"/>
      <c r="M7512" s="28"/>
      <c r="N7512" s="28"/>
      <c r="O7512" s="28"/>
      <c r="P7512" s="60"/>
      <c r="Q7512" s="60"/>
      <c r="R7512" s="60"/>
      <c r="S7512" s="60"/>
      <c r="T7512" s="60"/>
      <c r="U7512" s="60"/>
      <c r="V7512" s="46"/>
      <c r="W7512" s="28"/>
      <c r="X7512" s="28"/>
      <c r="Y7512" s="28"/>
      <c r="AA7512" s="77"/>
      <c r="AB7512" s="28"/>
      <c r="AC7512" s="28"/>
      <c r="AD7512" s="28"/>
      <c r="AE7512" s="28"/>
      <c r="AF7512" s="28"/>
      <c r="AG7512" s="28"/>
      <c r="AH7512" s="28"/>
      <c r="AI7512" s="28"/>
      <c r="AJ7512" s="28"/>
      <c r="AK7512" s="28"/>
      <c r="AL7512" s="28"/>
      <c r="AM7512" s="28"/>
      <c r="AN7512" s="28"/>
      <c r="AO7512" s="28"/>
      <c r="AP7512" s="28"/>
      <c r="AQ7512" s="28"/>
      <c r="AR7512" s="28"/>
      <c r="AS7512" s="28"/>
      <c r="AT7512" s="96"/>
      <c r="AU7512" s="28"/>
      <c r="AV7512" s="28"/>
      <c r="AW7512" s="28"/>
      <c r="AX7512" s="28"/>
      <c r="AY7512" s="28"/>
      <c r="AZ7512" s="28"/>
      <c r="BA7512" s="28"/>
      <c r="BB7512" s="28"/>
      <c r="BC7512" s="28"/>
      <c r="BD7512" s="28"/>
      <c r="BE7512" s="28"/>
    </row>
    <row r="7513" spans="3:57" ht="14.25" customHeight="1">
      <c r="C7513" s="46"/>
      <c r="D7513" s="28"/>
      <c r="E7513" s="28"/>
      <c r="F7513" s="28"/>
      <c r="G7513" s="28"/>
      <c r="H7513" s="28"/>
      <c r="I7513" s="28"/>
      <c r="J7513" s="28"/>
      <c r="K7513" s="28"/>
      <c r="L7513" s="28"/>
      <c r="M7513" s="28"/>
      <c r="N7513" s="28"/>
      <c r="O7513" s="28"/>
      <c r="P7513" s="60"/>
      <c r="Q7513" s="60"/>
      <c r="R7513" s="60"/>
      <c r="S7513" s="60"/>
      <c r="T7513" s="60"/>
      <c r="U7513" s="60"/>
      <c r="V7513" s="46"/>
      <c r="W7513" s="28"/>
      <c r="X7513" s="28"/>
      <c r="Y7513" s="28"/>
      <c r="AA7513" s="77"/>
      <c r="AB7513" s="28"/>
      <c r="AC7513" s="28"/>
      <c r="AD7513" s="28"/>
      <c r="AE7513" s="28"/>
      <c r="AF7513" s="28"/>
      <c r="AG7513" s="28"/>
      <c r="AH7513" s="28"/>
      <c r="AI7513" s="28"/>
      <c r="AJ7513" s="28"/>
      <c r="AK7513" s="28"/>
      <c r="AL7513" s="28"/>
      <c r="AM7513" s="28"/>
      <c r="AN7513" s="28"/>
      <c r="AO7513" s="28"/>
      <c r="AP7513" s="28"/>
      <c r="AQ7513" s="28"/>
      <c r="AR7513" s="28"/>
      <c r="AS7513" s="28"/>
      <c r="AT7513" s="96"/>
      <c r="AU7513" s="28"/>
      <c r="AV7513" s="28"/>
      <c r="AW7513" s="28"/>
      <c r="AX7513" s="28"/>
      <c r="AY7513" s="28"/>
      <c r="AZ7513" s="28"/>
      <c r="BA7513" s="28"/>
      <c r="BB7513" s="28"/>
      <c r="BC7513" s="28"/>
      <c r="BD7513" s="28"/>
      <c r="BE7513" s="28"/>
    </row>
    <row r="7514" spans="3:57" ht="14.25" customHeight="1">
      <c r="C7514" s="46"/>
      <c r="D7514" s="28"/>
      <c r="E7514" s="28"/>
      <c r="F7514" s="28"/>
      <c r="G7514" s="28"/>
      <c r="H7514" s="28"/>
      <c r="I7514" s="28"/>
      <c r="J7514" s="28"/>
      <c r="K7514" s="28"/>
      <c r="L7514" s="28"/>
      <c r="M7514" s="28"/>
      <c r="N7514" s="28"/>
      <c r="O7514" s="28"/>
      <c r="P7514" s="60"/>
      <c r="Q7514" s="60"/>
      <c r="R7514" s="60"/>
      <c r="S7514" s="60"/>
      <c r="T7514" s="60"/>
      <c r="U7514" s="60"/>
      <c r="V7514" s="46"/>
      <c r="W7514" s="28"/>
      <c r="X7514" s="28"/>
      <c r="Y7514" s="28"/>
      <c r="AA7514" s="77"/>
      <c r="AB7514" s="28"/>
      <c r="AC7514" s="28"/>
      <c r="AD7514" s="28"/>
      <c r="AE7514" s="28"/>
      <c r="AF7514" s="28"/>
      <c r="AG7514" s="28"/>
      <c r="AH7514" s="28"/>
      <c r="AI7514" s="28"/>
      <c r="AJ7514" s="28"/>
      <c r="AK7514" s="28"/>
      <c r="AL7514" s="28"/>
      <c r="AM7514" s="28"/>
      <c r="AN7514" s="28"/>
      <c r="AO7514" s="28"/>
      <c r="AP7514" s="28"/>
      <c r="AQ7514" s="28"/>
      <c r="AR7514" s="28"/>
      <c r="AS7514" s="28"/>
      <c r="AT7514" s="96"/>
      <c r="AU7514" s="28"/>
      <c r="AV7514" s="28"/>
      <c r="AW7514" s="28"/>
      <c r="AX7514" s="28"/>
      <c r="AY7514" s="28"/>
      <c r="AZ7514" s="28"/>
      <c r="BA7514" s="28"/>
      <c r="BB7514" s="28"/>
      <c r="BC7514" s="28"/>
      <c r="BD7514" s="28"/>
      <c r="BE7514" s="28"/>
    </row>
    <row r="7515" spans="3:57" ht="14.25" customHeight="1">
      <c r="C7515" s="46"/>
      <c r="D7515" s="28"/>
      <c r="E7515" s="28"/>
      <c r="F7515" s="28"/>
      <c r="G7515" s="28"/>
      <c r="H7515" s="28"/>
      <c r="I7515" s="28"/>
      <c r="J7515" s="28"/>
      <c r="K7515" s="28"/>
      <c r="L7515" s="28"/>
      <c r="M7515" s="28"/>
      <c r="N7515" s="28"/>
      <c r="O7515" s="28"/>
      <c r="P7515" s="60"/>
      <c r="Q7515" s="60"/>
      <c r="R7515" s="60"/>
      <c r="S7515" s="60"/>
      <c r="T7515" s="60"/>
      <c r="U7515" s="60"/>
      <c r="V7515" s="46"/>
      <c r="W7515" s="28"/>
      <c r="X7515" s="28"/>
      <c r="Y7515" s="28"/>
      <c r="AA7515" s="77"/>
      <c r="AB7515" s="28"/>
      <c r="AC7515" s="28"/>
      <c r="AD7515" s="28"/>
      <c r="AE7515" s="28"/>
      <c r="AF7515" s="28"/>
      <c r="AG7515" s="28"/>
      <c r="AH7515" s="28"/>
      <c r="AI7515" s="28"/>
      <c r="AJ7515" s="28"/>
      <c r="AK7515" s="28"/>
      <c r="AL7515" s="28"/>
      <c r="AM7515" s="28"/>
      <c r="AN7515" s="28"/>
      <c r="AO7515" s="28"/>
      <c r="AP7515" s="28"/>
      <c r="AQ7515" s="28"/>
      <c r="AR7515" s="28"/>
      <c r="AS7515" s="28"/>
      <c r="AT7515" s="96"/>
      <c r="AU7515" s="28"/>
      <c r="AV7515" s="28"/>
      <c r="AW7515" s="28"/>
      <c r="AX7515" s="28"/>
      <c r="AY7515" s="28"/>
      <c r="AZ7515" s="28"/>
      <c r="BA7515" s="28"/>
      <c r="BB7515" s="28"/>
      <c r="BC7515" s="28"/>
      <c r="BD7515" s="28"/>
      <c r="BE7515" s="28"/>
    </row>
    <row r="7516" spans="3:57" ht="14.25" customHeight="1">
      <c r="C7516" s="46"/>
      <c r="D7516" s="28"/>
      <c r="E7516" s="28"/>
      <c r="F7516" s="28"/>
      <c r="G7516" s="28"/>
      <c r="H7516" s="28"/>
      <c r="I7516" s="28"/>
      <c r="J7516" s="28"/>
      <c r="K7516" s="28"/>
      <c r="L7516" s="28"/>
      <c r="M7516" s="28"/>
      <c r="N7516" s="28"/>
      <c r="O7516" s="28"/>
      <c r="P7516" s="60"/>
      <c r="Q7516" s="60"/>
      <c r="R7516" s="60"/>
      <c r="S7516" s="60"/>
      <c r="T7516" s="60"/>
      <c r="U7516" s="60"/>
      <c r="V7516" s="46"/>
      <c r="W7516" s="28"/>
      <c r="X7516" s="28"/>
      <c r="Y7516" s="28"/>
      <c r="AA7516" s="77"/>
      <c r="AB7516" s="28"/>
      <c r="AC7516" s="28"/>
      <c r="AD7516" s="28"/>
      <c r="AE7516" s="28"/>
      <c r="AF7516" s="28"/>
      <c r="AG7516" s="28"/>
      <c r="AH7516" s="28"/>
      <c r="AI7516" s="28"/>
      <c r="AJ7516" s="28"/>
      <c r="AK7516" s="28"/>
      <c r="AL7516" s="28"/>
      <c r="AM7516" s="28"/>
      <c r="AN7516" s="28"/>
      <c r="AO7516" s="28"/>
      <c r="AP7516" s="28"/>
      <c r="AQ7516" s="28"/>
      <c r="AR7516" s="28"/>
      <c r="AS7516" s="28"/>
      <c r="AT7516" s="96"/>
      <c r="AU7516" s="28"/>
      <c r="AV7516" s="28"/>
      <c r="AW7516" s="28"/>
      <c r="AX7516" s="28"/>
      <c r="AY7516" s="28"/>
      <c r="AZ7516" s="28"/>
      <c r="BA7516" s="28"/>
      <c r="BB7516" s="28"/>
      <c r="BC7516" s="28"/>
      <c r="BD7516" s="28"/>
      <c r="BE7516" s="28"/>
    </row>
    <row r="7517" spans="3:57" ht="14.25" customHeight="1">
      <c r="C7517" s="46"/>
      <c r="D7517" s="28"/>
      <c r="E7517" s="28"/>
      <c r="F7517" s="28"/>
      <c r="G7517" s="28"/>
      <c r="H7517" s="28"/>
      <c r="I7517" s="28"/>
      <c r="J7517" s="28"/>
      <c r="K7517" s="28"/>
      <c r="L7517" s="28"/>
      <c r="M7517" s="28"/>
      <c r="N7517" s="28"/>
      <c r="O7517" s="28"/>
      <c r="P7517" s="60"/>
      <c r="Q7517" s="60"/>
      <c r="R7517" s="60"/>
      <c r="S7517" s="60"/>
      <c r="T7517" s="60"/>
      <c r="U7517" s="60"/>
      <c r="V7517" s="46"/>
      <c r="W7517" s="28"/>
      <c r="X7517" s="28"/>
      <c r="Y7517" s="28"/>
      <c r="AA7517" s="77"/>
      <c r="AB7517" s="28"/>
      <c r="AC7517" s="28"/>
      <c r="AD7517" s="28"/>
      <c r="AE7517" s="28"/>
      <c r="AF7517" s="28"/>
      <c r="AG7517" s="28"/>
      <c r="AH7517" s="28"/>
      <c r="AI7517" s="28"/>
      <c r="AJ7517" s="28"/>
      <c r="AK7517" s="28"/>
      <c r="AL7517" s="28"/>
      <c r="AM7517" s="28"/>
      <c r="AN7517" s="28"/>
      <c r="AO7517" s="28"/>
      <c r="AP7517" s="28"/>
      <c r="AQ7517" s="28"/>
      <c r="AR7517" s="28"/>
      <c r="AS7517" s="28"/>
      <c r="AT7517" s="96"/>
      <c r="AU7517" s="28"/>
      <c r="AV7517" s="28"/>
      <c r="AW7517" s="28"/>
      <c r="AX7517" s="28"/>
      <c r="AY7517" s="28"/>
      <c r="AZ7517" s="28"/>
      <c r="BA7517" s="28"/>
      <c r="BB7517" s="28"/>
      <c r="BC7517" s="28"/>
      <c r="BD7517" s="28"/>
      <c r="BE7517" s="28"/>
    </row>
    <row r="7518" spans="3:57" ht="14.25" customHeight="1">
      <c r="C7518" s="46"/>
      <c r="D7518" s="28"/>
      <c r="E7518" s="28"/>
      <c r="F7518" s="28"/>
      <c r="G7518" s="28"/>
      <c r="H7518" s="28"/>
      <c r="I7518" s="28"/>
      <c r="J7518" s="28"/>
      <c r="K7518" s="28"/>
      <c r="L7518" s="28"/>
      <c r="M7518" s="28"/>
      <c r="N7518" s="28"/>
      <c r="O7518" s="28"/>
      <c r="P7518" s="60"/>
      <c r="Q7518" s="60"/>
      <c r="R7518" s="60"/>
      <c r="S7518" s="60"/>
      <c r="T7518" s="60"/>
      <c r="U7518" s="60"/>
      <c r="V7518" s="46"/>
      <c r="W7518" s="28"/>
      <c r="X7518" s="28"/>
      <c r="Y7518" s="28"/>
      <c r="AA7518" s="77"/>
      <c r="AB7518" s="28"/>
      <c r="AC7518" s="28"/>
      <c r="AD7518" s="28"/>
      <c r="AE7518" s="28"/>
      <c r="AF7518" s="28"/>
      <c r="AG7518" s="28"/>
      <c r="AH7518" s="28"/>
      <c r="AI7518" s="28"/>
      <c r="AJ7518" s="28"/>
      <c r="AK7518" s="28"/>
      <c r="AL7518" s="28"/>
      <c r="AM7518" s="28"/>
      <c r="AN7518" s="28"/>
      <c r="AO7518" s="28"/>
      <c r="AP7518" s="28"/>
      <c r="AQ7518" s="28"/>
      <c r="AR7518" s="28"/>
      <c r="AS7518" s="28"/>
      <c r="AT7518" s="96"/>
      <c r="AU7518" s="28"/>
      <c r="AV7518" s="28"/>
      <c r="AW7518" s="28"/>
      <c r="AX7518" s="28"/>
      <c r="AY7518" s="28"/>
      <c r="AZ7518" s="28"/>
      <c r="BA7518" s="28"/>
      <c r="BB7518" s="28"/>
      <c r="BC7518" s="28"/>
      <c r="BD7518" s="28"/>
      <c r="BE7518" s="28"/>
    </row>
    <row r="7519" spans="3:57" ht="14.25" customHeight="1">
      <c r="C7519" s="46"/>
      <c r="D7519" s="28"/>
      <c r="E7519" s="28"/>
      <c r="F7519" s="28"/>
      <c r="G7519" s="28"/>
      <c r="H7519" s="28"/>
      <c r="I7519" s="28"/>
      <c r="J7519" s="28"/>
      <c r="K7519" s="28"/>
      <c r="L7519" s="28"/>
      <c r="M7519" s="28"/>
      <c r="N7519" s="28"/>
      <c r="O7519" s="28"/>
      <c r="P7519" s="60"/>
      <c r="Q7519" s="60"/>
      <c r="R7519" s="60"/>
      <c r="S7519" s="60"/>
      <c r="T7519" s="60"/>
      <c r="U7519" s="60"/>
      <c r="V7519" s="46"/>
      <c r="W7519" s="28"/>
      <c r="X7519" s="28"/>
      <c r="Y7519" s="28"/>
      <c r="AA7519" s="77"/>
      <c r="AB7519" s="28"/>
      <c r="AC7519" s="28"/>
      <c r="AD7519" s="28"/>
      <c r="AE7519" s="28"/>
      <c r="AF7519" s="28"/>
      <c r="AG7519" s="28"/>
      <c r="AH7519" s="28"/>
      <c r="AI7519" s="28"/>
      <c r="AJ7519" s="28"/>
      <c r="AK7519" s="28"/>
      <c r="AL7519" s="28"/>
      <c r="AM7519" s="28"/>
      <c r="AN7519" s="28"/>
      <c r="AO7519" s="28"/>
      <c r="AP7519" s="28"/>
      <c r="AQ7519" s="28"/>
      <c r="AR7519" s="28"/>
      <c r="AS7519" s="28"/>
      <c r="AT7519" s="96"/>
      <c r="AU7519" s="28"/>
      <c r="AV7519" s="28"/>
      <c r="AW7519" s="28"/>
      <c r="AX7519" s="28"/>
      <c r="AY7519" s="28"/>
      <c r="AZ7519" s="28"/>
      <c r="BA7519" s="28"/>
      <c r="BB7519" s="28"/>
      <c r="BC7519" s="28"/>
      <c r="BD7519" s="28"/>
      <c r="BE7519" s="28"/>
    </row>
    <row r="7520" spans="3:57" ht="14.25" customHeight="1">
      <c r="C7520" s="46"/>
      <c r="D7520" s="28"/>
      <c r="E7520" s="28"/>
      <c r="F7520" s="28"/>
      <c r="G7520" s="28"/>
      <c r="H7520" s="28"/>
      <c r="I7520" s="28"/>
      <c r="J7520" s="28"/>
      <c r="K7520" s="28"/>
      <c r="L7520" s="28"/>
      <c r="M7520" s="28"/>
      <c r="N7520" s="28"/>
      <c r="O7520" s="28"/>
      <c r="P7520" s="60"/>
      <c r="Q7520" s="60"/>
      <c r="R7520" s="60"/>
      <c r="S7520" s="60"/>
      <c r="T7520" s="60"/>
      <c r="U7520" s="60"/>
      <c r="V7520" s="46"/>
      <c r="W7520" s="28"/>
      <c r="X7520" s="28"/>
      <c r="Y7520" s="28"/>
      <c r="AA7520" s="77"/>
      <c r="AB7520" s="28"/>
      <c r="AC7520" s="28"/>
      <c r="AD7520" s="28"/>
      <c r="AE7520" s="28"/>
      <c r="AF7520" s="28"/>
      <c r="AG7520" s="28"/>
      <c r="AH7520" s="28"/>
      <c r="AI7520" s="28"/>
      <c r="AJ7520" s="28"/>
      <c r="AK7520" s="28"/>
      <c r="AL7520" s="28"/>
      <c r="AM7520" s="28"/>
      <c r="AN7520" s="28"/>
      <c r="AO7520" s="28"/>
      <c r="AP7520" s="28"/>
      <c r="AQ7520" s="28"/>
      <c r="AR7520" s="28"/>
      <c r="AS7520" s="28"/>
      <c r="AT7520" s="96"/>
      <c r="AU7520" s="28"/>
      <c r="AV7520" s="28"/>
      <c r="AW7520" s="28"/>
      <c r="AX7520" s="28"/>
      <c r="AY7520" s="28"/>
      <c r="AZ7520" s="28"/>
      <c r="BA7520" s="28"/>
      <c r="BB7520" s="28"/>
      <c r="BC7520" s="28"/>
      <c r="BD7520" s="28"/>
      <c r="BE7520" s="28"/>
    </row>
    <row r="7521" spans="3:57" ht="14.25" customHeight="1">
      <c r="C7521" s="46"/>
      <c r="D7521" s="28"/>
      <c r="E7521" s="28"/>
      <c r="F7521" s="28"/>
      <c r="G7521" s="28"/>
      <c r="H7521" s="28"/>
      <c r="I7521" s="28"/>
      <c r="J7521" s="28"/>
      <c r="K7521" s="28"/>
      <c r="L7521" s="28"/>
      <c r="M7521" s="28"/>
      <c r="N7521" s="28"/>
      <c r="O7521" s="28"/>
      <c r="P7521" s="60"/>
      <c r="Q7521" s="60"/>
      <c r="R7521" s="60"/>
      <c r="S7521" s="60"/>
      <c r="T7521" s="60"/>
      <c r="U7521" s="60"/>
      <c r="V7521" s="46"/>
      <c r="W7521" s="28"/>
      <c r="X7521" s="28"/>
      <c r="Y7521" s="28"/>
      <c r="AA7521" s="77"/>
      <c r="AB7521" s="28"/>
      <c r="AC7521" s="28"/>
      <c r="AD7521" s="28"/>
      <c r="AE7521" s="28"/>
      <c r="AF7521" s="28"/>
      <c r="AG7521" s="28"/>
      <c r="AH7521" s="28"/>
      <c r="AI7521" s="28"/>
      <c r="AJ7521" s="28"/>
      <c r="AK7521" s="28"/>
      <c r="AL7521" s="28"/>
      <c r="AM7521" s="28"/>
      <c r="AN7521" s="28"/>
      <c r="AO7521" s="28"/>
      <c r="AP7521" s="28"/>
      <c r="AQ7521" s="28"/>
      <c r="AR7521" s="28"/>
      <c r="AS7521" s="28"/>
      <c r="AT7521" s="96"/>
      <c r="AU7521" s="28"/>
      <c r="AV7521" s="28"/>
      <c r="AW7521" s="28"/>
      <c r="AX7521" s="28"/>
      <c r="AY7521" s="28"/>
      <c r="AZ7521" s="28"/>
      <c r="BA7521" s="28"/>
      <c r="BB7521" s="28"/>
      <c r="BC7521" s="28"/>
      <c r="BD7521" s="28"/>
      <c r="BE7521" s="28"/>
    </row>
    <row r="7522" spans="3:57" ht="14.25" customHeight="1">
      <c r="C7522" s="46"/>
      <c r="D7522" s="28"/>
      <c r="E7522" s="28"/>
      <c r="F7522" s="28"/>
      <c r="G7522" s="28"/>
      <c r="H7522" s="28"/>
      <c r="I7522" s="28"/>
      <c r="J7522" s="28"/>
      <c r="K7522" s="28"/>
      <c r="L7522" s="28"/>
      <c r="M7522" s="28"/>
      <c r="N7522" s="28"/>
      <c r="O7522" s="28"/>
      <c r="P7522" s="60"/>
      <c r="Q7522" s="60"/>
      <c r="R7522" s="60"/>
      <c r="S7522" s="60"/>
      <c r="T7522" s="60"/>
      <c r="U7522" s="60"/>
      <c r="V7522" s="46"/>
      <c r="W7522" s="28"/>
      <c r="X7522" s="28"/>
      <c r="Y7522" s="28"/>
      <c r="AA7522" s="77"/>
      <c r="AB7522" s="28"/>
      <c r="AC7522" s="28"/>
      <c r="AD7522" s="28"/>
      <c r="AE7522" s="28"/>
      <c r="AF7522" s="28"/>
      <c r="AG7522" s="28"/>
      <c r="AH7522" s="28"/>
      <c r="AI7522" s="28"/>
      <c r="AJ7522" s="28"/>
      <c r="AK7522" s="28"/>
      <c r="AL7522" s="28"/>
      <c r="AM7522" s="28"/>
      <c r="AN7522" s="28"/>
      <c r="AO7522" s="28"/>
      <c r="AP7522" s="28"/>
      <c r="AQ7522" s="28"/>
      <c r="AR7522" s="28"/>
      <c r="AS7522" s="28"/>
      <c r="AT7522" s="96"/>
      <c r="AU7522" s="28"/>
      <c r="AV7522" s="28"/>
      <c r="AW7522" s="28"/>
      <c r="AX7522" s="28"/>
      <c r="AY7522" s="28"/>
      <c r="AZ7522" s="28"/>
      <c r="BA7522" s="28"/>
      <c r="BB7522" s="28"/>
      <c r="BC7522" s="28"/>
      <c r="BD7522" s="28"/>
      <c r="BE7522" s="28"/>
    </row>
    <row r="7523" spans="3:57" ht="14.25" customHeight="1">
      <c r="C7523" s="46"/>
      <c r="D7523" s="28"/>
      <c r="E7523" s="28"/>
      <c r="F7523" s="28"/>
      <c r="G7523" s="28"/>
      <c r="H7523" s="28"/>
      <c r="I7523" s="28"/>
      <c r="J7523" s="28"/>
      <c r="K7523" s="28"/>
      <c r="L7523" s="28"/>
      <c r="M7523" s="28"/>
      <c r="N7523" s="28"/>
      <c r="O7523" s="28"/>
      <c r="P7523" s="60"/>
      <c r="Q7523" s="60"/>
      <c r="R7523" s="60"/>
      <c r="S7523" s="60"/>
      <c r="T7523" s="60"/>
      <c r="U7523" s="60"/>
      <c r="V7523" s="46"/>
      <c r="W7523" s="28"/>
      <c r="X7523" s="28"/>
      <c r="Y7523" s="28"/>
      <c r="AA7523" s="77"/>
      <c r="AB7523" s="28"/>
      <c r="AC7523" s="28"/>
      <c r="AD7523" s="28"/>
      <c r="AE7523" s="28"/>
      <c r="AF7523" s="28"/>
      <c r="AG7523" s="28"/>
      <c r="AH7523" s="28"/>
      <c r="AI7523" s="28"/>
      <c r="AJ7523" s="28"/>
      <c r="AK7523" s="28"/>
      <c r="AL7523" s="28"/>
      <c r="AM7523" s="28"/>
      <c r="AN7523" s="28"/>
      <c r="AO7523" s="28"/>
      <c r="AP7523" s="28"/>
      <c r="AQ7523" s="28"/>
      <c r="AR7523" s="28"/>
      <c r="AS7523" s="28"/>
      <c r="AT7523" s="96"/>
      <c r="AU7523" s="28"/>
      <c r="AV7523" s="28"/>
      <c r="AW7523" s="28"/>
      <c r="AX7523" s="28"/>
      <c r="AY7523" s="28"/>
      <c r="AZ7523" s="28"/>
      <c r="BA7523" s="28"/>
      <c r="BB7523" s="28"/>
      <c r="BC7523" s="28"/>
      <c r="BD7523" s="28"/>
      <c r="BE7523" s="28"/>
    </row>
    <row r="7524" spans="3:57" ht="14.25" customHeight="1">
      <c r="C7524" s="46"/>
      <c r="D7524" s="28"/>
      <c r="E7524" s="28"/>
      <c r="F7524" s="28"/>
      <c r="G7524" s="28"/>
      <c r="H7524" s="28"/>
      <c r="I7524" s="28"/>
      <c r="J7524" s="28"/>
      <c r="K7524" s="28"/>
      <c r="L7524" s="28"/>
      <c r="M7524" s="28"/>
      <c r="N7524" s="28"/>
      <c r="O7524" s="28"/>
      <c r="P7524" s="60"/>
      <c r="Q7524" s="60"/>
      <c r="R7524" s="60"/>
      <c r="S7524" s="60"/>
      <c r="T7524" s="60"/>
      <c r="U7524" s="60"/>
      <c r="V7524" s="46"/>
      <c r="W7524" s="28"/>
      <c r="X7524" s="28"/>
      <c r="Y7524" s="28"/>
      <c r="AA7524" s="77"/>
      <c r="AB7524" s="28"/>
      <c r="AC7524" s="28"/>
      <c r="AD7524" s="28"/>
      <c r="AE7524" s="28"/>
      <c r="AF7524" s="28"/>
      <c r="AG7524" s="28"/>
      <c r="AH7524" s="28"/>
      <c r="AI7524" s="28"/>
      <c r="AJ7524" s="28"/>
      <c r="AK7524" s="28"/>
      <c r="AL7524" s="28"/>
      <c r="AM7524" s="28"/>
      <c r="AN7524" s="28"/>
      <c r="AO7524" s="28"/>
      <c r="AP7524" s="28"/>
      <c r="AQ7524" s="28"/>
      <c r="AR7524" s="28"/>
      <c r="AS7524" s="28"/>
      <c r="AT7524" s="96"/>
      <c r="AU7524" s="28"/>
      <c r="AV7524" s="28"/>
      <c r="AW7524" s="28"/>
      <c r="AX7524" s="28"/>
      <c r="AY7524" s="28"/>
      <c r="AZ7524" s="28"/>
      <c r="BA7524" s="28"/>
      <c r="BB7524" s="28"/>
      <c r="BC7524" s="28"/>
      <c r="BD7524" s="28"/>
      <c r="BE7524" s="28"/>
    </row>
    <row r="7525" spans="3:57" ht="14.25" customHeight="1">
      <c r="C7525" s="46"/>
      <c r="D7525" s="28"/>
      <c r="E7525" s="28"/>
      <c r="F7525" s="28"/>
      <c r="G7525" s="28"/>
      <c r="H7525" s="28"/>
      <c r="I7525" s="28"/>
      <c r="J7525" s="28"/>
      <c r="K7525" s="28"/>
      <c r="L7525" s="28"/>
      <c r="M7525" s="28"/>
      <c r="N7525" s="28"/>
      <c r="O7525" s="28"/>
      <c r="P7525" s="60"/>
      <c r="Q7525" s="60"/>
      <c r="R7525" s="60"/>
      <c r="S7525" s="60"/>
      <c r="T7525" s="60"/>
      <c r="U7525" s="60"/>
      <c r="V7525" s="46"/>
      <c r="W7525" s="28"/>
      <c r="X7525" s="28"/>
      <c r="Y7525" s="28"/>
      <c r="AA7525" s="77"/>
      <c r="AB7525" s="28"/>
      <c r="AC7525" s="28"/>
      <c r="AD7525" s="28"/>
      <c r="AE7525" s="28"/>
      <c r="AF7525" s="28"/>
      <c r="AG7525" s="28"/>
      <c r="AH7525" s="28"/>
      <c r="AI7525" s="28"/>
      <c r="AJ7525" s="28"/>
      <c r="AK7525" s="28"/>
      <c r="AL7525" s="28"/>
      <c r="AM7525" s="28"/>
      <c r="AN7525" s="28"/>
      <c r="AO7525" s="28"/>
      <c r="AP7525" s="28"/>
      <c r="AQ7525" s="28"/>
      <c r="AR7525" s="28"/>
      <c r="AS7525" s="28"/>
      <c r="AT7525" s="96"/>
      <c r="AU7525" s="28"/>
      <c r="AV7525" s="28"/>
      <c r="AW7525" s="28"/>
      <c r="AX7525" s="28"/>
      <c r="AY7525" s="28"/>
      <c r="AZ7525" s="28"/>
      <c r="BA7525" s="28"/>
      <c r="BB7525" s="28"/>
      <c r="BC7525" s="28"/>
      <c r="BD7525" s="28"/>
      <c r="BE7525" s="28"/>
    </row>
    <row r="7526" spans="3:57" ht="14.25" customHeight="1">
      <c r="C7526" s="46"/>
      <c r="D7526" s="28"/>
      <c r="E7526" s="28"/>
      <c r="F7526" s="28"/>
      <c r="G7526" s="28"/>
      <c r="H7526" s="28"/>
      <c r="I7526" s="28"/>
      <c r="J7526" s="28"/>
      <c r="K7526" s="28"/>
      <c r="L7526" s="28"/>
      <c r="M7526" s="28"/>
      <c r="N7526" s="28"/>
      <c r="O7526" s="28"/>
      <c r="P7526" s="60"/>
      <c r="Q7526" s="60"/>
      <c r="R7526" s="60"/>
      <c r="S7526" s="60"/>
      <c r="T7526" s="60"/>
      <c r="U7526" s="60"/>
      <c r="V7526" s="46"/>
      <c r="W7526" s="28"/>
      <c r="X7526" s="28"/>
      <c r="Y7526" s="28"/>
      <c r="AA7526" s="77"/>
      <c r="AB7526" s="28"/>
      <c r="AC7526" s="28"/>
      <c r="AD7526" s="28"/>
      <c r="AE7526" s="28"/>
      <c r="AF7526" s="28"/>
      <c r="AG7526" s="28"/>
      <c r="AH7526" s="28"/>
      <c r="AI7526" s="28"/>
      <c r="AJ7526" s="28"/>
      <c r="AK7526" s="28"/>
      <c r="AL7526" s="28"/>
      <c r="AM7526" s="28"/>
      <c r="AN7526" s="28"/>
      <c r="AO7526" s="28"/>
      <c r="AP7526" s="28"/>
      <c r="AQ7526" s="28"/>
      <c r="AR7526" s="28"/>
      <c r="AS7526" s="28"/>
      <c r="AT7526" s="96"/>
      <c r="AU7526" s="28"/>
      <c r="AV7526" s="28"/>
      <c r="AW7526" s="28"/>
      <c r="AX7526" s="28"/>
      <c r="AY7526" s="28"/>
      <c r="AZ7526" s="28"/>
      <c r="BA7526" s="28"/>
      <c r="BB7526" s="28"/>
      <c r="BC7526" s="28"/>
      <c r="BD7526" s="28"/>
      <c r="BE7526" s="28"/>
    </row>
    <row r="7527" spans="3:57" ht="14.25" customHeight="1">
      <c r="C7527" s="46"/>
      <c r="D7527" s="28"/>
      <c r="E7527" s="28"/>
      <c r="F7527" s="28"/>
      <c r="G7527" s="28"/>
      <c r="H7527" s="28"/>
      <c r="I7527" s="28"/>
      <c r="J7527" s="28"/>
      <c r="K7527" s="28"/>
      <c r="L7527" s="28"/>
      <c r="M7527" s="28"/>
      <c r="N7527" s="28"/>
      <c r="O7527" s="28"/>
      <c r="P7527" s="60"/>
      <c r="Q7527" s="60"/>
      <c r="R7527" s="60"/>
      <c r="S7527" s="60"/>
      <c r="T7527" s="60"/>
      <c r="U7527" s="60"/>
      <c r="V7527" s="46"/>
      <c r="W7527" s="28"/>
      <c r="X7527" s="28"/>
      <c r="Y7527" s="28"/>
      <c r="AA7527" s="77"/>
      <c r="AB7527" s="28"/>
      <c r="AC7527" s="28"/>
      <c r="AD7527" s="28"/>
      <c r="AE7527" s="28"/>
      <c r="AF7527" s="28"/>
      <c r="AG7527" s="28"/>
      <c r="AH7527" s="28"/>
      <c r="AI7527" s="28"/>
      <c r="AJ7527" s="28"/>
      <c r="AK7527" s="28"/>
      <c r="AL7527" s="28"/>
      <c r="AM7527" s="28"/>
      <c r="AN7527" s="28"/>
      <c r="AO7527" s="28"/>
      <c r="AP7527" s="28"/>
      <c r="AQ7527" s="28"/>
      <c r="AR7527" s="28"/>
      <c r="AS7527" s="28"/>
      <c r="AT7527" s="96"/>
      <c r="AU7527" s="28"/>
      <c r="AV7527" s="28"/>
      <c r="AW7527" s="28"/>
      <c r="AX7527" s="28"/>
      <c r="AY7527" s="28"/>
      <c r="AZ7527" s="28"/>
      <c r="BA7527" s="28"/>
      <c r="BB7527" s="28"/>
      <c r="BC7527" s="28"/>
      <c r="BD7527" s="28"/>
      <c r="BE7527" s="28"/>
    </row>
    <row r="7528" spans="3:57" ht="14.25" customHeight="1">
      <c r="C7528" s="46"/>
      <c r="D7528" s="28"/>
      <c r="E7528" s="28"/>
      <c r="F7528" s="28"/>
      <c r="G7528" s="28"/>
      <c r="H7528" s="28"/>
      <c r="I7528" s="28"/>
      <c r="J7528" s="28"/>
      <c r="K7528" s="28"/>
      <c r="L7528" s="28"/>
      <c r="M7528" s="28"/>
      <c r="N7528" s="28"/>
      <c r="O7528" s="28"/>
      <c r="P7528" s="60"/>
      <c r="Q7528" s="60"/>
      <c r="R7528" s="60"/>
      <c r="S7528" s="60"/>
      <c r="T7528" s="60"/>
      <c r="U7528" s="60"/>
      <c r="V7528" s="46"/>
      <c r="W7528" s="28"/>
      <c r="X7528" s="28"/>
      <c r="Y7528" s="28"/>
      <c r="AA7528" s="77"/>
      <c r="AB7528" s="28"/>
      <c r="AC7528" s="28"/>
      <c r="AD7528" s="28"/>
      <c r="AE7528" s="28"/>
      <c r="AF7528" s="28"/>
      <c r="AG7528" s="28"/>
      <c r="AH7528" s="28"/>
      <c r="AI7528" s="28"/>
      <c r="AJ7528" s="28"/>
      <c r="AK7528" s="28"/>
      <c r="AL7528" s="28"/>
      <c r="AM7528" s="28"/>
      <c r="AN7528" s="28"/>
      <c r="AO7528" s="28"/>
      <c r="AP7528" s="28"/>
      <c r="AQ7528" s="28"/>
      <c r="AR7528" s="28"/>
      <c r="AS7528" s="28"/>
      <c r="AT7528" s="96"/>
      <c r="AU7528" s="28"/>
      <c r="AV7528" s="28"/>
      <c r="AW7528" s="28"/>
      <c r="AX7528" s="28"/>
      <c r="AY7528" s="28"/>
      <c r="AZ7528" s="28"/>
      <c r="BA7528" s="28"/>
      <c r="BB7528" s="28"/>
      <c r="BC7528" s="28"/>
      <c r="BD7528" s="28"/>
      <c r="BE7528" s="28"/>
    </row>
    <row r="7529" spans="3:57" ht="14.25" customHeight="1">
      <c r="C7529" s="46"/>
      <c r="D7529" s="28"/>
      <c r="E7529" s="28"/>
      <c r="F7529" s="28"/>
      <c r="G7529" s="28"/>
      <c r="H7529" s="28"/>
      <c r="I7529" s="28"/>
      <c r="J7529" s="28"/>
      <c r="K7529" s="28"/>
      <c r="L7529" s="28"/>
      <c r="M7529" s="28"/>
      <c r="N7529" s="28"/>
      <c r="O7529" s="28"/>
      <c r="P7529" s="60"/>
      <c r="Q7529" s="60"/>
      <c r="R7529" s="60"/>
      <c r="S7529" s="60"/>
      <c r="T7529" s="60"/>
      <c r="U7529" s="60"/>
      <c r="V7529" s="46"/>
      <c r="W7529" s="28"/>
      <c r="X7529" s="28"/>
      <c r="Y7529" s="28"/>
      <c r="AA7529" s="77"/>
      <c r="AB7529" s="28"/>
      <c r="AC7529" s="28"/>
      <c r="AD7529" s="28"/>
      <c r="AE7529" s="28"/>
      <c r="AF7529" s="28"/>
      <c r="AG7529" s="28"/>
      <c r="AH7529" s="28"/>
      <c r="AI7529" s="28"/>
      <c r="AJ7529" s="28"/>
      <c r="AK7529" s="28"/>
      <c r="AL7529" s="28"/>
      <c r="AM7529" s="28"/>
      <c r="AN7529" s="28"/>
      <c r="AO7529" s="28"/>
      <c r="AP7529" s="28"/>
      <c r="AQ7529" s="28"/>
      <c r="AR7529" s="28"/>
      <c r="AS7529" s="28"/>
      <c r="AT7529" s="96"/>
      <c r="AU7529" s="28"/>
      <c r="AV7529" s="28"/>
      <c r="AW7529" s="28"/>
      <c r="AX7529" s="28"/>
      <c r="AY7529" s="28"/>
      <c r="AZ7529" s="28"/>
      <c r="BA7529" s="28"/>
      <c r="BB7529" s="28"/>
      <c r="BC7529" s="28"/>
      <c r="BD7529" s="28"/>
      <c r="BE7529" s="28"/>
    </row>
    <row r="7530" spans="3:57" ht="14.25" customHeight="1">
      <c r="C7530" s="46"/>
      <c r="D7530" s="28"/>
      <c r="E7530" s="28"/>
      <c r="F7530" s="28"/>
      <c r="G7530" s="28"/>
      <c r="H7530" s="28"/>
      <c r="I7530" s="28"/>
      <c r="J7530" s="28"/>
      <c r="K7530" s="28"/>
      <c r="L7530" s="28"/>
      <c r="M7530" s="28"/>
      <c r="N7530" s="28"/>
      <c r="O7530" s="28"/>
      <c r="P7530" s="60"/>
      <c r="Q7530" s="60"/>
      <c r="R7530" s="60"/>
      <c r="S7530" s="60"/>
      <c r="T7530" s="60"/>
      <c r="U7530" s="60"/>
      <c r="V7530" s="46"/>
      <c r="W7530" s="28"/>
      <c r="X7530" s="28"/>
      <c r="Y7530" s="28"/>
      <c r="AA7530" s="77"/>
      <c r="AB7530" s="28"/>
      <c r="AC7530" s="28"/>
      <c r="AD7530" s="28"/>
      <c r="AE7530" s="28"/>
      <c r="AF7530" s="28"/>
      <c r="AG7530" s="28"/>
      <c r="AH7530" s="28"/>
      <c r="AI7530" s="28"/>
      <c r="AJ7530" s="28"/>
      <c r="AK7530" s="28"/>
      <c r="AL7530" s="28"/>
      <c r="AM7530" s="28"/>
      <c r="AN7530" s="28"/>
      <c r="AO7530" s="28"/>
      <c r="AP7530" s="28"/>
      <c r="AQ7530" s="28"/>
      <c r="AR7530" s="28"/>
      <c r="AS7530" s="28"/>
      <c r="AT7530" s="96"/>
      <c r="AU7530" s="28"/>
      <c r="AV7530" s="28"/>
      <c r="AW7530" s="28"/>
      <c r="AX7530" s="28"/>
      <c r="AY7530" s="28"/>
      <c r="AZ7530" s="28"/>
      <c r="BA7530" s="28"/>
      <c r="BB7530" s="28"/>
      <c r="BC7530" s="28"/>
      <c r="BD7530" s="28"/>
      <c r="BE7530" s="28"/>
    </row>
    <row r="7531" spans="3:57" ht="14.25" customHeight="1">
      <c r="C7531" s="46"/>
      <c r="D7531" s="28"/>
      <c r="E7531" s="28"/>
      <c r="F7531" s="28"/>
      <c r="G7531" s="28"/>
      <c r="H7531" s="28"/>
      <c r="I7531" s="28"/>
      <c r="J7531" s="28"/>
      <c r="K7531" s="28"/>
      <c r="L7531" s="28"/>
      <c r="M7531" s="28"/>
      <c r="N7531" s="28"/>
      <c r="O7531" s="28"/>
      <c r="P7531" s="60"/>
      <c r="Q7531" s="60"/>
      <c r="R7531" s="60"/>
      <c r="S7531" s="60"/>
      <c r="T7531" s="60"/>
      <c r="U7531" s="60"/>
      <c r="V7531" s="46"/>
      <c r="W7531" s="28"/>
      <c r="X7531" s="28"/>
      <c r="Y7531" s="28"/>
      <c r="AA7531" s="77"/>
      <c r="AB7531" s="28"/>
      <c r="AC7531" s="28"/>
      <c r="AD7531" s="28"/>
      <c r="AE7531" s="28"/>
      <c r="AF7531" s="28"/>
      <c r="AG7531" s="28"/>
      <c r="AH7531" s="28"/>
      <c r="AI7531" s="28"/>
      <c r="AJ7531" s="28"/>
      <c r="AK7531" s="28"/>
      <c r="AL7531" s="28"/>
      <c r="AM7531" s="28"/>
      <c r="AN7531" s="28"/>
      <c r="AO7531" s="28"/>
      <c r="AP7531" s="28"/>
      <c r="AQ7531" s="28"/>
      <c r="AR7531" s="28"/>
      <c r="AS7531" s="28"/>
      <c r="AT7531" s="96"/>
      <c r="AU7531" s="28"/>
      <c r="AV7531" s="28"/>
      <c r="AW7531" s="28"/>
      <c r="AX7531" s="28"/>
      <c r="AY7531" s="28"/>
      <c r="AZ7531" s="28"/>
      <c r="BA7531" s="28"/>
      <c r="BB7531" s="28"/>
      <c r="BC7531" s="28"/>
      <c r="BD7531" s="28"/>
      <c r="BE7531" s="28"/>
    </row>
    <row r="7532" spans="3:57" ht="14.25" customHeight="1">
      <c r="C7532" s="46"/>
      <c r="D7532" s="28"/>
      <c r="E7532" s="28"/>
      <c r="F7532" s="28"/>
      <c r="G7532" s="28"/>
      <c r="H7532" s="28"/>
      <c r="I7532" s="28"/>
      <c r="J7532" s="28"/>
      <c r="K7532" s="28"/>
      <c r="L7532" s="28"/>
      <c r="M7532" s="28"/>
      <c r="N7532" s="28"/>
      <c r="O7532" s="28"/>
      <c r="P7532" s="60"/>
      <c r="Q7532" s="60"/>
      <c r="R7532" s="60"/>
      <c r="S7532" s="60"/>
      <c r="T7532" s="60"/>
      <c r="U7532" s="60"/>
      <c r="V7532" s="46"/>
      <c r="W7532" s="28"/>
      <c r="X7532" s="28"/>
      <c r="Y7532" s="28"/>
      <c r="AA7532" s="77"/>
      <c r="AB7532" s="28"/>
      <c r="AC7532" s="28"/>
      <c r="AD7532" s="28"/>
      <c r="AE7532" s="28"/>
      <c r="AF7532" s="28"/>
      <c r="AG7532" s="28"/>
      <c r="AH7532" s="28"/>
      <c r="AI7532" s="28"/>
      <c r="AJ7532" s="28"/>
      <c r="AK7532" s="28"/>
      <c r="AL7532" s="28"/>
      <c r="AM7532" s="28"/>
      <c r="AN7532" s="28"/>
      <c r="AO7532" s="28"/>
      <c r="AP7532" s="28"/>
      <c r="AQ7532" s="28"/>
      <c r="AR7532" s="28"/>
      <c r="AS7532" s="28"/>
      <c r="AT7532" s="96"/>
      <c r="AU7532" s="28"/>
      <c r="AV7532" s="28"/>
      <c r="AW7532" s="28"/>
      <c r="AX7532" s="28"/>
      <c r="AY7532" s="28"/>
      <c r="AZ7532" s="28"/>
      <c r="BA7532" s="28"/>
      <c r="BB7532" s="28"/>
      <c r="BC7532" s="28"/>
      <c r="BD7532" s="28"/>
      <c r="BE7532" s="28"/>
    </row>
    <row r="7533" spans="3:57" ht="14.25" customHeight="1">
      <c r="C7533" s="46"/>
      <c r="D7533" s="28"/>
      <c r="E7533" s="28"/>
      <c r="F7533" s="28"/>
      <c r="G7533" s="28"/>
      <c r="H7533" s="28"/>
      <c r="I7533" s="28"/>
      <c r="J7533" s="28"/>
      <c r="K7533" s="28"/>
      <c r="L7533" s="28"/>
      <c r="M7533" s="28"/>
      <c r="N7533" s="28"/>
      <c r="O7533" s="28"/>
      <c r="P7533" s="60"/>
      <c r="Q7533" s="60"/>
      <c r="R7533" s="60"/>
      <c r="S7533" s="60"/>
      <c r="T7533" s="60"/>
      <c r="U7533" s="60"/>
      <c r="V7533" s="46"/>
      <c r="W7533" s="28"/>
      <c r="X7533" s="28"/>
      <c r="Y7533" s="28"/>
      <c r="AA7533" s="77"/>
      <c r="AB7533" s="28"/>
      <c r="AC7533" s="28"/>
      <c r="AD7533" s="28"/>
      <c r="AE7533" s="28"/>
      <c r="AF7533" s="28"/>
      <c r="AG7533" s="28"/>
      <c r="AH7533" s="28"/>
      <c r="AI7533" s="28"/>
      <c r="AJ7533" s="28"/>
      <c r="AK7533" s="28"/>
      <c r="AL7533" s="28"/>
      <c r="AM7533" s="28"/>
      <c r="AN7533" s="28"/>
      <c r="AO7533" s="28"/>
      <c r="AP7533" s="28"/>
      <c r="AQ7533" s="28"/>
      <c r="AR7533" s="28"/>
      <c r="AS7533" s="28"/>
      <c r="AT7533" s="96"/>
      <c r="AU7533" s="28"/>
      <c r="AV7533" s="28"/>
      <c r="AW7533" s="28"/>
      <c r="AX7533" s="28"/>
      <c r="AY7533" s="28"/>
      <c r="AZ7533" s="28"/>
      <c r="BA7533" s="28"/>
      <c r="BB7533" s="28"/>
      <c r="BC7533" s="28"/>
      <c r="BD7533" s="28"/>
      <c r="BE7533" s="28"/>
    </row>
    <row r="7534" spans="3:57" ht="14.25" customHeight="1">
      <c r="C7534" s="46"/>
      <c r="D7534" s="28"/>
      <c r="E7534" s="28"/>
      <c r="F7534" s="28"/>
      <c r="G7534" s="28"/>
      <c r="H7534" s="28"/>
      <c r="I7534" s="28"/>
      <c r="J7534" s="28"/>
      <c r="K7534" s="28"/>
      <c r="L7534" s="28"/>
      <c r="M7534" s="28"/>
      <c r="N7534" s="28"/>
      <c r="O7534" s="28"/>
      <c r="P7534" s="60"/>
      <c r="Q7534" s="60"/>
      <c r="R7534" s="60"/>
      <c r="S7534" s="60"/>
      <c r="T7534" s="60"/>
      <c r="U7534" s="60"/>
      <c r="V7534" s="46"/>
      <c r="W7534" s="28"/>
      <c r="X7534" s="28"/>
      <c r="Y7534" s="28"/>
      <c r="AA7534" s="77"/>
      <c r="AB7534" s="28"/>
      <c r="AC7534" s="28"/>
      <c r="AD7534" s="28"/>
      <c r="AE7534" s="28"/>
      <c r="AF7534" s="28"/>
      <c r="AG7534" s="28"/>
      <c r="AH7534" s="28"/>
      <c r="AI7534" s="28"/>
      <c r="AJ7534" s="28"/>
      <c r="AK7534" s="28"/>
      <c r="AL7534" s="28"/>
      <c r="AM7534" s="28"/>
      <c r="AN7534" s="28"/>
      <c r="AO7534" s="28"/>
      <c r="AP7534" s="28"/>
      <c r="AQ7534" s="28"/>
      <c r="AR7534" s="28"/>
      <c r="AS7534" s="28"/>
      <c r="AT7534" s="96"/>
      <c r="AU7534" s="28"/>
      <c r="AV7534" s="28"/>
      <c r="AW7534" s="28"/>
      <c r="AX7534" s="28"/>
      <c r="AY7534" s="28"/>
      <c r="AZ7534" s="28"/>
      <c r="BA7534" s="28"/>
      <c r="BB7534" s="28"/>
      <c r="BC7534" s="28"/>
      <c r="BD7534" s="28"/>
      <c r="BE7534" s="28"/>
    </row>
    <row r="7535" spans="3:57" ht="14.25" customHeight="1">
      <c r="C7535" s="46"/>
      <c r="D7535" s="28"/>
      <c r="E7535" s="28"/>
      <c r="F7535" s="28"/>
      <c r="G7535" s="28"/>
      <c r="H7535" s="28"/>
      <c r="I7535" s="28"/>
      <c r="J7535" s="28"/>
      <c r="K7535" s="28"/>
      <c r="L7535" s="28"/>
      <c r="M7535" s="28"/>
      <c r="N7535" s="28"/>
      <c r="O7535" s="28"/>
      <c r="P7535" s="60"/>
      <c r="Q7535" s="60"/>
      <c r="R7535" s="60"/>
      <c r="S7535" s="60"/>
      <c r="T7535" s="60"/>
      <c r="U7535" s="60"/>
      <c r="V7535" s="46"/>
      <c r="W7535" s="28"/>
      <c r="X7535" s="28"/>
      <c r="Y7535" s="28"/>
      <c r="AA7535" s="77"/>
      <c r="AB7535" s="28"/>
      <c r="AC7535" s="28"/>
      <c r="AD7535" s="28"/>
      <c r="AE7535" s="28"/>
      <c r="AF7535" s="28"/>
      <c r="AG7535" s="28"/>
      <c r="AH7535" s="28"/>
      <c r="AI7535" s="28"/>
      <c r="AJ7535" s="28"/>
      <c r="AK7535" s="28"/>
      <c r="AL7535" s="28"/>
      <c r="AM7535" s="28"/>
      <c r="AN7535" s="28"/>
      <c r="AO7535" s="28"/>
      <c r="AP7535" s="28"/>
      <c r="AQ7535" s="28"/>
      <c r="AR7535" s="28"/>
      <c r="AS7535" s="28"/>
      <c r="AT7535" s="96"/>
      <c r="AU7535" s="28"/>
      <c r="AV7535" s="28"/>
      <c r="AW7535" s="28"/>
      <c r="AX7535" s="28"/>
      <c r="AY7535" s="28"/>
      <c r="AZ7535" s="28"/>
      <c r="BA7535" s="28"/>
      <c r="BB7535" s="28"/>
      <c r="BC7535" s="28"/>
      <c r="BD7535" s="28"/>
      <c r="BE7535" s="28"/>
    </row>
    <row r="7536" spans="3:57" ht="14.25" customHeight="1">
      <c r="C7536" s="46"/>
      <c r="D7536" s="28"/>
      <c r="E7536" s="28"/>
      <c r="F7536" s="28"/>
      <c r="G7536" s="28"/>
      <c r="H7536" s="28"/>
      <c r="I7536" s="28"/>
      <c r="J7536" s="28"/>
      <c r="K7536" s="28"/>
      <c r="L7536" s="28"/>
      <c r="M7536" s="28"/>
      <c r="N7536" s="28"/>
      <c r="O7536" s="28"/>
      <c r="P7536" s="60"/>
      <c r="Q7536" s="60"/>
      <c r="R7536" s="60"/>
      <c r="S7536" s="60"/>
      <c r="T7536" s="60"/>
      <c r="U7536" s="60"/>
      <c r="V7536" s="46"/>
      <c r="W7536" s="28"/>
      <c r="X7536" s="28"/>
      <c r="Y7536" s="28"/>
      <c r="AA7536" s="77"/>
      <c r="AB7536" s="28"/>
      <c r="AC7536" s="28"/>
      <c r="AD7536" s="28"/>
      <c r="AE7536" s="28"/>
      <c r="AF7536" s="28"/>
      <c r="AG7536" s="28"/>
      <c r="AH7536" s="28"/>
      <c r="AI7536" s="28"/>
      <c r="AJ7536" s="28"/>
      <c r="AK7536" s="28"/>
      <c r="AL7536" s="28"/>
      <c r="AM7536" s="28"/>
      <c r="AN7536" s="28"/>
      <c r="AO7536" s="28"/>
      <c r="AP7536" s="28"/>
      <c r="AQ7536" s="28"/>
      <c r="AR7536" s="28"/>
      <c r="AS7536" s="28"/>
      <c r="AT7536" s="96"/>
      <c r="AU7536" s="28"/>
      <c r="AV7536" s="28"/>
      <c r="AW7536" s="28"/>
      <c r="AX7536" s="28"/>
      <c r="AY7536" s="28"/>
      <c r="AZ7536" s="28"/>
      <c r="BA7536" s="28"/>
      <c r="BB7536" s="28"/>
      <c r="BC7536" s="28"/>
      <c r="BD7536" s="28"/>
      <c r="BE7536" s="28"/>
    </row>
    <row r="7537" spans="3:57" ht="14.25" customHeight="1">
      <c r="C7537" s="46"/>
      <c r="D7537" s="28"/>
      <c r="E7537" s="28"/>
      <c r="F7537" s="28"/>
      <c r="G7537" s="28"/>
      <c r="H7537" s="28"/>
      <c r="I7537" s="28"/>
      <c r="J7537" s="28"/>
      <c r="K7537" s="28"/>
      <c r="L7537" s="28"/>
      <c r="M7537" s="28"/>
      <c r="N7537" s="28"/>
      <c r="O7537" s="28"/>
      <c r="P7537" s="60"/>
      <c r="Q7537" s="60"/>
      <c r="R7537" s="60"/>
      <c r="S7537" s="60"/>
      <c r="T7537" s="60"/>
      <c r="U7537" s="60"/>
      <c r="V7537" s="46"/>
      <c r="W7537" s="28"/>
      <c r="X7537" s="28"/>
      <c r="Y7537" s="28"/>
      <c r="AA7537" s="77"/>
      <c r="AB7537" s="28"/>
      <c r="AC7537" s="28"/>
      <c r="AD7537" s="28"/>
      <c r="AE7537" s="28"/>
      <c r="AF7537" s="28"/>
      <c r="AG7537" s="28"/>
      <c r="AH7537" s="28"/>
      <c r="AI7537" s="28"/>
      <c r="AJ7537" s="28"/>
      <c r="AK7537" s="28"/>
      <c r="AL7537" s="28"/>
      <c r="AM7537" s="28"/>
      <c r="AN7537" s="28"/>
      <c r="AO7537" s="28"/>
      <c r="AP7537" s="28"/>
      <c r="AQ7537" s="28"/>
      <c r="AR7537" s="28"/>
      <c r="AS7537" s="28"/>
      <c r="AT7537" s="96"/>
      <c r="AU7537" s="28"/>
      <c r="AV7537" s="28"/>
      <c r="AW7537" s="28"/>
      <c r="AX7537" s="28"/>
      <c r="AY7537" s="28"/>
      <c r="AZ7537" s="28"/>
      <c r="BA7537" s="28"/>
      <c r="BB7537" s="28"/>
      <c r="BC7537" s="28"/>
      <c r="BD7537" s="28"/>
      <c r="BE7537" s="28"/>
    </row>
    <row r="7538" spans="3:57" ht="14.25" customHeight="1">
      <c r="C7538" s="46"/>
      <c r="D7538" s="28"/>
      <c r="E7538" s="28"/>
      <c r="F7538" s="28"/>
      <c r="G7538" s="28"/>
      <c r="H7538" s="28"/>
      <c r="I7538" s="28"/>
      <c r="J7538" s="28"/>
      <c r="K7538" s="28"/>
      <c r="L7538" s="28"/>
      <c r="M7538" s="28"/>
      <c r="N7538" s="28"/>
      <c r="O7538" s="28"/>
      <c r="P7538" s="60"/>
      <c r="Q7538" s="60"/>
      <c r="R7538" s="60"/>
      <c r="S7538" s="60"/>
      <c r="T7538" s="60"/>
      <c r="U7538" s="60"/>
      <c r="V7538" s="46"/>
      <c r="W7538" s="28"/>
      <c r="X7538" s="28"/>
      <c r="Y7538" s="28"/>
      <c r="AA7538" s="77"/>
      <c r="AB7538" s="28"/>
      <c r="AC7538" s="28"/>
      <c r="AD7538" s="28"/>
      <c r="AE7538" s="28"/>
      <c r="AF7538" s="28"/>
      <c r="AG7538" s="28"/>
      <c r="AH7538" s="28"/>
      <c r="AI7538" s="28"/>
      <c r="AJ7538" s="28"/>
      <c r="AK7538" s="28"/>
      <c r="AL7538" s="28"/>
      <c r="AM7538" s="28"/>
      <c r="AN7538" s="28"/>
      <c r="AO7538" s="28"/>
      <c r="AP7538" s="28"/>
      <c r="AQ7538" s="28"/>
      <c r="AR7538" s="28"/>
      <c r="AS7538" s="28"/>
      <c r="AT7538" s="96"/>
      <c r="AU7538" s="28"/>
      <c r="AV7538" s="28"/>
      <c r="AW7538" s="28"/>
      <c r="AX7538" s="28"/>
      <c r="AY7538" s="28"/>
      <c r="AZ7538" s="28"/>
      <c r="BA7538" s="28"/>
      <c r="BB7538" s="28"/>
      <c r="BC7538" s="28"/>
      <c r="BD7538" s="28"/>
      <c r="BE7538" s="28"/>
    </row>
    <row r="7539" spans="3:57" ht="14.25" customHeight="1">
      <c r="C7539" s="46"/>
      <c r="D7539" s="28"/>
      <c r="E7539" s="28"/>
      <c r="F7539" s="28"/>
      <c r="G7539" s="28"/>
      <c r="H7539" s="28"/>
      <c r="I7539" s="28"/>
      <c r="J7539" s="28"/>
      <c r="K7539" s="28"/>
      <c r="L7539" s="28"/>
      <c r="M7539" s="28"/>
      <c r="N7539" s="28"/>
      <c r="O7539" s="28"/>
      <c r="P7539" s="60"/>
      <c r="Q7539" s="60"/>
      <c r="R7539" s="60"/>
      <c r="S7539" s="60"/>
      <c r="T7539" s="60"/>
      <c r="U7539" s="60"/>
      <c r="V7539" s="46"/>
      <c r="W7539" s="28"/>
      <c r="X7539" s="28"/>
      <c r="Y7539" s="28"/>
      <c r="AA7539" s="77"/>
      <c r="AB7539" s="28"/>
      <c r="AC7539" s="28"/>
      <c r="AD7539" s="28"/>
      <c r="AE7539" s="28"/>
      <c r="AF7539" s="28"/>
      <c r="AG7539" s="28"/>
      <c r="AH7539" s="28"/>
      <c r="AI7539" s="28"/>
      <c r="AJ7539" s="28"/>
      <c r="AK7539" s="28"/>
      <c r="AL7539" s="28"/>
      <c r="AM7539" s="28"/>
      <c r="AN7539" s="28"/>
      <c r="AO7539" s="28"/>
      <c r="AP7539" s="28"/>
      <c r="AQ7539" s="28"/>
      <c r="AR7539" s="28"/>
      <c r="AS7539" s="28"/>
      <c r="AT7539" s="96"/>
      <c r="AU7539" s="28"/>
      <c r="AV7539" s="28"/>
      <c r="AW7539" s="28"/>
      <c r="AX7539" s="28"/>
      <c r="AY7539" s="28"/>
      <c r="AZ7539" s="28"/>
      <c r="BA7539" s="28"/>
      <c r="BB7539" s="28"/>
      <c r="BC7539" s="28"/>
      <c r="BD7539" s="28"/>
      <c r="BE7539" s="28"/>
    </row>
    <row r="7540" spans="3:57" ht="14.25" customHeight="1">
      <c r="C7540" s="46"/>
      <c r="D7540" s="28"/>
      <c r="E7540" s="28"/>
      <c r="F7540" s="28"/>
      <c r="G7540" s="28"/>
      <c r="H7540" s="28"/>
      <c r="I7540" s="28"/>
      <c r="J7540" s="28"/>
      <c r="K7540" s="28"/>
      <c r="L7540" s="28"/>
      <c r="M7540" s="28"/>
      <c r="N7540" s="28"/>
      <c r="O7540" s="28"/>
      <c r="P7540" s="60"/>
      <c r="Q7540" s="60"/>
      <c r="R7540" s="60"/>
      <c r="S7540" s="60"/>
      <c r="T7540" s="60"/>
      <c r="U7540" s="60"/>
      <c r="V7540" s="46"/>
      <c r="W7540" s="28"/>
      <c r="X7540" s="28"/>
      <c r="Y7540" s="28"/>
      <c r="AA7540" s="77"/>
      <c r="AB7540" s="28"/>
      <c r="AC7540" s="28"/>
      <c r="AD7540" s="28"/>
      <c r="AE7540" s="28"/>
      <c r="AF7540" s="28"/>
      <c r="AG7540" s="28"/>
      <c r="AH7540" s="28"/>
      <c r="AI7540" s="28"/>
      <c r="AJ7540" s="28"/>
      <c r="AK7540" s="28"/>
      <c r="AL7540" s="28"/>
      <c r="AM7540" s="28"/>
      <c r="AN7540" s="28"/>
      <c r="AO7540" s="28"/>
      <c r="AP7540" s="28"/>
      <c r="AQ7540" s="28"/>
      <c r="AR7540" s="28"/>
      <c r="AS7540" s="28"/>
      <c r="AT7540" s="96"/>
      <c r="AU7540" s="28"/>
      <c r="AV7540" s="28"/>
      <c r="AW7540" s="28"/>
      <c r="AX7540" s="28"/>
      <c r="AY7540" s="28"/>
      <c r="AZ7540" s="28"/>
      <c r="BA7540" s="28"/>
      <c r="BB7540" s="28"/>
      <c r="BC7540" s="28"/>
      <c r="BD7540" s="28"/>
      <c r="BE7540" s="28"/>
    </row>
    <row r="7541" spans="3:57" ht="14.25" customHeight="1">
      <c r="C7541" s="46"/>
      <c r="D7541" s="28"/>
      <c r="E7541" s="28"/>
      <c r="F7541" s="28"/>
      <c r="G7541" s="28"/>
      <c r="H7541" s="28"/>
      <c r="I7541" s="28"/>
      <c r="J7541" s="28"/>
      <c r="K7541" s="28"/>
      <c r="L7541" s="28"/>
      <c r="M7541" s="28"/>
      <c r="N7541" s="28"/>
      <c r="O7541" s="28"/>
      <c r="P7541" s="60"/>
      <c r="Q7541" s="60"/>
      <c r="R7541" s="60"/>
      <c r="S7541" s="60"/>
      <c r="T7541" s="60"/>
      <c r="U7541" s="60"/>
      <c r="V7541" s="46"/>
      <c r="W7541" s="28"/>
      <c r="X7541" s="28"/>
      <c r="Y7541" s="28"/>
      <c r="AA7541" s="77"/>
      <c r="AB7541" s="28"/>
      <c r="AC7541" s="28"/>
      <c r="AD7541" s="28"/>
      <c r="AE7541" s="28"/>
      <c r="AF7541" s="28"/>
      <c r="AG7541" s="28"/>
      <c r="AH7541" s="28"/>
      <c r="AI7541" s="28"/>
      <c r="AJ7541" s="28"/>
      <c r="AK7541" s="28"/>
      <c r="AL7541" s="28"/>
      <c r="AM7541" s="28"/>
      <c r="AN7541" s="28"/>
      <c r="AO7541" s="28"/>
      <c r="AP7541" s="28"/>
      <c r="AQ7541" s="28"/>
      <c r="AR7541" s="28"/>
      <c r="AS7541" s="28"/>
      <c r="AT7541" s="96"/>
      <c r="AU7541" s="28"/>
      <c r="AV7541" s="28"/>
      <c r="AW7541" s="28"/>
      <c r="AX7541" s="28"/>
      <c r="AY7541" s="28"/>
      <c r="AZ7541" s="28"/>
      <c r="BA7541" s="28"/>
      <c r="BB7541" s="28"/>
      <c r="BC7541" s="28"/>
      <c r="BD7541" s="28"/>
      <c r="BE7541" s="28"/>
    </row>
    <row r="7542" spans="3:57" ht="14.25" customHeight="1">
      <c r="C7542" s="46"/>
      <c r="D7542" s="28"/>
      <c r="E7542" s="28"/>
      <c r="F7542" s="28"/>
      <c r="G7542" s="28"/>
      <c r="H7542" s="28"/>
      <c r="I7542" s="28"/>
      <c r="J7542" s="28"/>
      <c r="K7542" s="28"/>
      <c r="L7542" s="28"/>
      <c r="M7542" s="28"/>
      <c r="N7542" s="28"/>
      <c r="O7542" s="28"/>
      <c r="P7542" s="60"/>
      <c r="Q7542" s="60"/>
      <c r="R7542" s="60"/>
      <c r="S7542" s="60"/>
      <c r="T7542" s="60"/>
      <c r="U7542" s="60"/>
      <c r="V7542" s="46"/>
      <c r="W7542" s="28"/>
      <c r="X7542" s="28"/>
      <c r="Y7542" s="28"/>
      <c r="AA7542" s="77"/>
      <c r="AB7542" s="28"/>
      <c r="AC7542" s="28"/>
      <c r="AD7542" s="28"/>
      <c r="AE7542" s="28"/>
      <c r="AF7542" s="28"/>
      <c r="AG7542" s="28"/>
      <c r="AH7542" s="28"/>
      <c r="AI7542" s="28"/>
      <c r="AJ7542" s="28"/>
      <c r="AK7542" s="28"/>
      <c r="AL7542" s="28"/>
      <c r="AM7542" s="28"/>
      <c r="AN7542" s="28"/>
      <c r="AO7542" s="28"/>
      <c r="AP7542" s="28"/>
      <c r="AQ7542" s="28"/>
      <c r="AR7542" s="28"/>
      <c r="AS7542" s="28"/>
      <c r="AT7542" s="96"/>
      <c r="AU7542" s="28"/>
      <c r="AV7542" s="28"/>
      <c r="AW7542" s="28"/>
      <c r="AX7542" s="28"/>
      <c r="AY7542" s="28"/>
      <c r="AZ7542" s="28"/>
      <c r="BA7542" s="28"/>
      <c r="BB7542" s="28"/>
      <c r="BC7542" s="28"/>
      <c r="BD7542" s="28"/>
      <c r="BE7542" s="28"/>
    </row>
    <row r="7543" spans="3:57" ht="14.25" customHeight="1">
      <c r="C7543" s="46"/>
      <c r="D7543" s="28"/>
      <c r="E7543" s="28"/>
      <c r="F7543" s="28"/>
      <c r="G7543" s="28"/>
      <c r="H7543" s="28"/>
      <c r="I7543" s="28"/>
      <c r="J7543" s="28"/>
      <c r="K7543" s="28"/>
      <c r="L7543" s="28"/>
      <c r="M7543" s="28"/>
      <c r="N7543" s="28"/>
      <c r="O7543" s="28"/>
      <c r="P7543" s="60"/>
      <c r="Q7543" s="60"/>
      <c r="R7543" s="60"/>
      <c r="S7543" s="60"/>
      <c r="T7543" s="60"/>
      <c r="U7543" s="60"/>
      <c r="V7543" s="46"/>
      <c r="W7543" s="28"/>
      <c r="X7543" s="28"/>
      <c r="Y7543" s="28"/>
      <c r="AA7543" s="77"/>
      <c r="AB7543" s="28"/>
      <c r="AC7543" s="28"/>
      <c r="AD7543" s="28"/>
      <c r="AE7543" s="28"/>
      <c r="AF7543" s="28"/>
      <c r="AG7543" s="28"/>
      <c r="AH7543" s="28"/>
      <c r="AI7543" s="28"/>
      <c r="AJ7543" s="28"/>
      <c r="AK7543" s="28"/>
      <c r="AL7543" s="28"/>
      <c r="AM7543" s="28"/>
      <c r="AN7543" s="28"/>
      <c r="AO7543" s="28"/>
      <c r="AP7543" s="28"/>
      <c r="AQ7543" s="28"/>
      <c r="AR7543" s="28"/>
      <c r="AS7543" s="28"/>
      <c r="AT7543" s="96"/>
      <c r="AU7543" s="28"/>
      <c r="AV7543" s="28"/>
      <c r="AW7543" s="28"/>
      <c r="AX7543" s="28"/>
      <c r="AY7543" s="28"/>
      <c r="AZ7543" s="28"/>
      <c r="BA7543" s="28"/>
      <c r="BB7543" s="28"/>
      <c r="BC7543" s="28"/>
      <c r="BD7543" s="28"/>
      <c r="BE7543" s="28"/>
    </row>
    <row r="7544" spans="3:57" ht="14.25" customHeight="1">
      <c r="C7544" s="46"/>
      <c r="D7544" s="28"/>
      <c r="E7544" s="28"/>
      <c r="F7544" s="28"/>
      <c r="G7544" s="28"/>
      <c r="H7544" s="28"/>
      <c r="I7544" s="28"/>
      <c r="J7544" s="28"/>
      <c r="K7544" s="28"/>
      <c r="L7544" s="28"/>
      <c r="M7544" s="28"/>
      <c r="N7544" s="28"/>
      <c r="O7544" s="28"/>
      <c r="P7544" s="60"/>
      <c r="Q7544" s="60"/>
      <c r="R7544" s="60"/>
      <c r="S7544" s="60"/>
      <c r="T7544" s="60"/>
      <c r="U7544" s="60"/>
      <c r="V7544" s="46"/>
      <c r="W7544" s="28"/>
      <c r="X7544" s="28"/>
      <c r="Y7544" s="28"/>
      <c r="AA7544" s="77"/>
      <c r="AB7544" s="28"/>
      <c r="AC7544" s="28"/>
      <c r="AD7544" s="28"/>
      <c r="AE7544" s="28"/>
      <c r="AF7544" s="28"/>
      <c r="AG7544" s="28"/>
      <c r="AH7544" s="28"/>
      <c r="AI7544" s="28"/>
      <c r="AJ7544" s="28"/>
      <c r="AK7544" s="28"/>
      <c r="AL7544" s="28"/>
      <c r="AM7544" s="28"/>
      <c r="AN7544" s="28"/>
      <c r="AO7544" s="28"/>
      <c r="AP7544" s="28"/>
      <c r="AQ7544" s="28"/>
      <c r="AR7544" s="28"/>
      <c r="AS7544" s="28"/>
      <c r="AT7544" s="96"/>
      <c r="AU7544" s="28"/>
      <c r="AV7544" s="28"/>
      <c r="AW7544" s="28"/>
      <c r="AX7544" s="28"/>
      <c r="AY7544" s="28"/>
      <c r="AZ7544" s="28"/>
      <c r="BA7544" s="28"/>
      <c r="BB7544" s="28"/>
      <c r="BC7544" s="28"/>
      <c r="BD7544" s="28"/>
      <c r="BE7544" s="28"/>
    </row>
    <row r="7545" spans="3:57" ht="14.25" customHeight="1">
      <c r="C7545" s="46"/>
      <c r="D7545" s="28"/>
      <c r="E7545" s="28"/>
      <c r="F7545" s="28"/>
      <c r="G7545" s="28"/>
      <c r="H7545" s="28"/>
      <c r="I7545" s="28"/>
      <c r="J7545" s="28"/>
      <c r="K7545" s="28"/>
      <c r="L7545" s="28"/>
      <c r="M7545" s="28"/>
      <c r="N7545" s="28"/>
      <c r="O7545" s="28"/>
      <c r="P7545" s="60"/>
      <c r="Q7545" s="60"/>
      <c r="R7545" s="60"/>
      <c r="S7545" s="60"/>
      <c r="T7545" s="60"/>
      <c r="U7545" s="60"/>
      <c r="V7545" s="46"/>
      <c r="W7545" s="28"/>
      <c r="X7545" s="28"/>
      <c r="Y7545" s="28"/>
      <c r="AA7545" s="77"/>
      <c r="AB7545" s="28"/>
      <c r="AC7545" s="28"/>
      <c r="AD7545" s="28"/>
      <c r="AE7545" s="28"/>
      <c r="AF7545" s="28"/>
      <c r="AG7545" s="28"/>
      <c r="AH7545" s="28"/>
      <c r="AI7545" s="28"/>
      <c r="AJ7545" s="28"/>
      <c r="AK7545" s="28"/>
      <c r="AL7545" s="28"/>
      <c r="AM7545" s="28"/>
      <c r="AN7545" s="28"/>
      <c r="AO7545" s="28"/>
      <c r="AP7545" s="28"/>
      <c r="AQ7545" s="28"/>
      <c r="AR7545" s="28"/>
      <c r="AS7545" s="28"/>
      <c r="AT7545" s="96"/>
      <c r="AU7545" s="28"/>
      <c r="AV7545" s="28"/>
      <c r="AW7545" s="28"/>
      <c r="AX7545" s="28"/>
      <c r="AY7545" s="28"/>
      <c r="AZ7545" s="28"/>
      <c r="BA7545" s="28"/>
      <c r="BB7545" s="28"/>
      <c r="BC7545" s="28"/>
      <c r="BD7545" s="28"/>
      <c r="BE7545" s="28"/>
    </row>
    <row r="7546" spans="3:57" ht="14.25" customHeight="1">
      <c r="C7546" s="46"/>
      <c r="D7546" s="28"/>
      <c r="E7546" s="28"/>
      <c r="F7546" s="28"/>
      <c r="G7546" s="28"/>
      <c r="H7546" s="28"/>
      <c r="I7546" s="28"/>
      <c r="J7546" s="28"/>
      <c r="K7546" s="28"/>
      <c r="L7546" s="28"/>
      <c r="M7546" s="28"/>
      <c r="N7546" s="28"/>
      <c r="O7546" s="28"/>
      <c r="P7546" s="60"/>
      <c r="Q7546" s="60"/>
      <c r="R7546" s="60"/>
      <c r="S7546" s="60"/>
      <c r="T7546" s="60"/>
      <c r="U7546" s="60"/>
      <c r="V7546" s="46"/>
      <c r="W7546" s="28"/>
      <c r="X7546" s="28"/>
      <c r="Y7546" s="28"/>
      <c r="AA7546" s="77"/>
      <c r="AB7546" s="28"/>
      <c r="AC7546" s="28"/>
      <c r="AD7546" s="28"/>
      <c r="AE7546" s="28"/>
      <c r="AF7546" s="28"/>
      <c r="AG7546" s="28"/>
      <c r="AH7546" s="28"/>
      <c r="AI7546" s="28"/>
      <c r="AJ7546" s="28"/>
      <c r="AK7546" s="28"/>
      <c r="AL7546" s="28"/>
      <c r="AM7546" s="28"/>
      <c r="AN7546" s="28"/>
      <c r="AO7546" s="28"/>
      <c r="AP7546" s="28"/>
      <c r="AQ7546" s="28"/>
      <c r="AR7546" s="28"/>
      <c r="AS7546" s="28"/>
      <c r="AT7546" s="96"/>
      <c r="AU7546" s="28"/>
      <c r="AV7546" s="28"/>
      <c r="AW7546" s="28"/>
      <c r="AX7546" s="28"/>
      <c r="AY7546" s="28"/>
      <c r="AZ7546" s="28"/>
      <c r="BA7546" s="28"/>
      <c r="BB7546" s="28"/>
      <c r="BC7546" s="28"/>
      <c r="BD7546" s="28"/>
      <c r="BE7546" s="28"/>
    </row>
    <row r="7547" spans="3:57" ht="14.25" customHeight="1">
      <c r="C7547" s="46"/>
      <c r="D7547" s="28"/>
      <c r="E7547" s="28"/>
      <c r="F7547" s="28"/>
      <c r="G7547" s="28"/>
      <c r="H7547" s="28"/>
      <c r="I7547" s="28"/>
      <c r="J7547" s="28"/>
      <c r="K7547" s="28"/>
      <c r="L7547" s="28"/>
      <c r="M7547" s="28"/>
      <c r="N7547" s="28"/>
      <c r="O7547" s="28"/>
      <c r="P7547" s="60"/>
      <c r="Q7547" s="60"/>
      <c r="R7547" s="60"/>
      <c r="S7547" s="60"/>
      <c r="T7547" s="60"/>
      <c r="U7547" s="60"/>
      <c r="V7547" s="46"/>
      <c r="W7547" s="28"/>
      <c r="X7547" s="28"/>
      <c r="Y7547" s="28"/>
      <c r="AA7547" s="77"/>
      <c r="AB7547" s="28"/>
      <c r="AC7547" s="28"/>
      <c r="AD7547" s="28"/>
      <c r="AE7547" s="28"/>
      <c r="AF7547" s="28"/>
      <c r="AG7547" s="28"/>
      <c r="AH7547" s="28"/>
      <c r="AI7547" s="28"/>
      <c r="AJ7547" s="28"/>
      <c r="AK7547" s="28"/>
      <c r="AL7547" s="28"/>
      <c r="AM7547" s="28"/>
      <c r="AN7547" s="28"/>
      <c r="AO7547" s="28"/>
      <c r="AP7547" s="28"/>
      <c r="AQ7547" s="28"/>
      <c r="AR7547" s="28"/>
      <c r="AS7547" s="28"/>
      <c r="AT7547" s="96"/>
      <c r="AU7547" s="28"/>
      <c r="AV7547" s="28"/>
      <c r="AW7547" s="28"/>
      <c r="AX7547" s="28"/>
      <c r="AY7547" s="28"/>
      <c r="AZ7547" s="28"/>
      <c r="BA7547" s="28"/>
      <c r="BB7547" s="28"/>
      <c r="BC7547" s="28"/>
      <c r="BD7547" s="28"/>
      <c r="BE7547" s="28"/>
    </row>
    <row r="7548" spans="3:57" ht="14.25" customHeight="1">
      <c r="C7548" s="46"/>
      <c r="D7548" s="28"/>
      <c r="E7548" s="28"/>
      <c r="F7548" s="28"/>
      <c r="G7548" s="28"/>
      <c r="H7548" s="28"/>
      <c r="I7548" s="28"/>
      <c r="J7548" s="28"/>
      <c r="K7548" s="28"/>
      <c r="L7548" s="28"/>
      <c r="M7548" s="28"/>
      <c r="N7548" s="28"/>
      <c r="O7548" s="28"/>
      <c r="P7548" s="60"/>
      <c r="Q7548" s="60"/>
      <c r="R7548" s="60"/>
      <c r="S7548" s="60"/>
      <c r="T7548" s="60"/>
      <c r="U7548" s="60"/>
      <c r="V7548" s="46"/>
      <c r="W7548" s="28"/>
      <c r="X7548" s="28"/>
      <c r="Y7548" s="28"/>
      <c r="AA7548" s="77"/>
      <c r="AB7548" s="28"/>
      <c r="AC7548" s="28"/>
      <c r="AD7548" s="28"/>
      <c r="AE7548" s="28"/>
      <c r="AF7548" s="28"/>
      <c r="AG7548" s="28"/>
      <c r="AH7548" s="28"/>
      <c r="AI7548" s="28"/>
      <c r="AJ7548" s="28"/>
      <c r="AK7548" s="28"/>
      <c r="AL7548" s="28"/>
      <c r="AM7548" s="28"/>
      <c r="AN7548" s="28"/>
      <c r="AO7548" s="28"/>
      <c r="AP7548" s="28"/>
      <c r="AQ7548" s="28"/>
      <c r="AR7548" s="28"/>
      <c r="AS7548" s="28"/>
      <c r="AT7548" s="96"/>
      <c r="AU7548" s="28"/>
      <c r="AV7548" s="28"/>
      <c r="AW7548" s="28"/>
      <c r="AX7548" s="28"/>
      <c r="AY7548" s="28"/>
      <c r="AZ7548" s="28"/>
      <c r="BA7548" s="28"/>
      <c r="BB7548" s="28"/>
      <c r="BC7548" s="28"/>
      <c r="BD7548" s="28"/>
      <c r="BE7548" s="28"/>
    </row>
    <row r="7549" spans="3:57" ht="14.25" customHeight="1">
      <c r="C7549" s="46"/>
      <c r="D7549" s="28"/>
      <c r="E7549" s="28"/>
      <c r="F7549" s="28"/>
      <c r="G7549" s="28"/>
      <c r="H7549" s="28"/>
      <c r="I7549" s="28"/>
      <c r="J7549" s="28"/>
      <c r="K7549" s="28"/>
      <c r="L7549" s="28"/>
      <c r="M7549" s="28"/>
      <c r="N7549" s="28"/>
      <c r="O7549" s="28"/>
      <c r="P7549" s="60"/>
      <c r="Q7549" s="60"/>
      <c r="R7549" s="60"/>
      <c r="S7549" s="60"/>
      <c r="T7549" s="60"/>
      <c r="U7549" s="60"/>
      <c r="V7549" s="46"/>
      <c r="W7549" s="28"/>
      <c r="X7549" s="28"/>
      <c r="Y7549" s="28"/>
      <c r="AA7549" s="77"/>
      <c r="AB7549" s="28"/>
      <c r="AC7549" s="28"/>
      <c r="AD7549" s="28"/>
      <c r="AE7549" s="28"/>
      <c r="AF7549" s="28"/>
      <c r="AG7549" s="28"/>
      <c r="AH7549" s="28"/>
      <c r="AI7549" s="28"/>
      <c r="AJ7549" s="28"/>
      <c r="AK7549" s="28"/>
      <c r="AL7549" s="28"/>
      <c r="AM7549" s="28"/>
      <c r="AN7549" s="28"/>
      <c r="AO7549" s="28"/>
      <c r="AP7549" s="28"/>
      <c r="AQ7549" s="28"/>
      <c r="AR7549" s="28"/>
      <c r="AS7549" s="28"/>
      <c r="AT7549" s="96"/>
      <c r="AU7549" s="28"/>
      <c r="AV7549" s="28"/>
      <c r="AW7549" s="28"/>
      <c r="AX7549" s="28"/>
      <c r="AY7549" s="28"/>
      <c r="AZ7549" s="28"/>
      <c r="BA7549" s="28"/>
      <c r="BB7549" s="28"/>
      <c r="BC7549" s="28"/>
      <c r="BD7549" s="28"/>
      <c r="BE7549" s="28"/>
    </row>
    <row r="7550" spans="3:57" ht="14.25" customHeight="1">
      <c r="C7550" s="46"/>
      <c r="D7550" s="28"/>
      <c r="E7550" s="28"/>
      <c r="F7550" s="28"/>
      <c r="G7550" s="28"/>
      <c r="H7550" s="28"/>
      <c r="I7550" s="28"/>
      <c r="J7550" s="28"/>
      <c r="K7550" s="28"/>
      <c r="L7550" s="28"/>
      <c r="M7550" s="28"/>
      <c r="N7550" s="28"/>
      <c r="O7550" s="28"/>
      <c r="P7550" s="60"/>
      <c r="Q7550" s="60"/>
      <c r="R7550" s="60"/>
      <c r="S7550" s="60"/>
      <c r="T7550" s="60"/>
      <c r="U7550" s="60"/>
      <c r="V7550" s="46"/>
      <c r="W7550" s="28"/>
      <c r="X7550" s="28"/>
      <c r="Y7550" s="28"/>
      <c r="AA7550" s="77"/>
      <c r="AB7550" s="28"/>
      <c r="AC7550" s="28"/>
      <c r="AD7550" s="28"/>
      <c r="AE7550" s="28"/>
      <c r="AF7550" s="28"/>
      <c r="AG7550" s="28"/>
      <c r="AH7550" s="28"/>
      <c r="AI7550" s="28"/>
      <c r="AJ7550" s="28"/>
      <c r="AK7550" s="28"/>
      <c r="AL7550" s="28"/>
      <c r="AM7550" s="28"/>
      <c r="AN7550" s="28"/>
      <c r="AO7550" s="28"/>
      <c r="AP7550" s="28"/>
      <c r="AQ7550" s="28"/>
      <c r="AR7550" s="28"/>
      <c r="AS7550" s="28"/>
      <c r="AT7550" s="96"/>
      <c r="AU7550" s="28"/>
      <c r="AV7550" s="28"/>
      <c r="AW7550" s="28"/>
      <c r="AX7550" s="28"/>
      <c r="AY7550" s="28"/>
      <c r="AZ7550" s="28"/>
      <c r="BA7550" s="28"/>
      <c r="BB7550" s="28"/>
      <c r="BC7550" s="28"/>
      <c r="BD7550" s="28"/>
      <c r="BE7550" s="28"/>
    </row>
    <row r="7551" spans="3:57" ht="14.25" customHeight="1">
      <c r="C7551" s="46"/>
      <c r="D7551" s="28"/>
      <c r="E7551" s="28"/>
      <c r="F7551" s="28"/>
      <c r="G7551" s="28"/>
      <c r="H7551" s="28"/>
      <c r="I7551" s="28"/>
      <c r="J7551" s="28"/>
      <c r="K7551" s="28"/>
      <c r="L7551" s="28"/>
      <c r="M7551" s="28"/>
      <c r="N7551" s="28"/>
      <c r="O7551" s="28"/>
      <c r="P7551" s="60"/>
      <c r="Q7551" s="60"/>
      <c r="R7551" s="60"/>
      <c r="S7551" s="60"/>
      <c r="T7551" s="60"/>
      <c r="U7551" s="60"/>
      <c r="V7551" s="46"/>
      <c r="W7551" s="28"/>
      <c r="X7551" s="28"/>
      <c r="Y7551" s="28"/>
      <c r="AA7551" s="77"/>
      <c r="AB7551" s="28"/>
      <c r="AC7551" s="28"/>
      <c r="AD7551" s="28"/>
      <c r="AE7551" s="28"/>
      <c r="AF7551" s="28"/>
      <c r="AG7551" s="28"/>
      <c r="AH7551" s="28"/>
      <c r="AI7551" s="28"/>
      <c r="AJ7551" s="28"/>
      <c r="AK7551" s="28"/>
      <c r="AL7551" s="28"/>
      <c r="AM7551" s="28"/>
      <c r="AN7551" s="28"/>
      <c r="AO7551" s="28"/>
      <c r="AP7551" s="28"/>
      <c r="AQ7551" s="28"/>
      <c r="AR7551" s="28"/>
      <c r="AS7551" s="28"/>
      <c r="AT7551" s="96"/>
      <c r="AU7551" s="28"/>
      <c r="AV7551" s="28"/>
      <c r="AW7551" s="28"/>
      <c r="AX7551" s="28"/>
      <c r="AY7551" s="28"/>
      <c r="AZ7551" s="28"/>
      <c r="BA7551" s="28"/>
      <c r="BB7551" s="28"/>
      <c r="BC7551" s="28"/>
      <c r="BD7551" s="28"/>
      <c r="BE7551" s="28"/>
    </row>
    <row r="7552" spans="3:57" ht="14.25" customHeight="1">
      <c r="C7552" s="46"/>
      <c r="D7552" s="28"/>
      <c r="E7552" s="28"/>
      <c r="F7552" s="28"/>
      <c r="G7552" s="28"/>
      <c r="H7552" s="28"/>
      <c r="I7552" s="28"/>
      <c r="J7552" s="28"/>
      <c r="K7552" s="28"/>
      <c r="L7552" s="28"/>
      <c r="M7552" s="28"/>
      <c r="N7552" s="28"/>
      <c r="O7552" s="28"/>
      <c r="P7552" s="60"/>
      <c r="Q7552" s="60"/>
      <c r="R7552" s="60"/>
      <c r="S7552" s="60"/>
      <c r="T7552" s="60"/>
      <c r="U7552" s="60"/>
      <c r="V7552" s="46"/>
      <c r="W7552" s="28"/>
      <c r="X7552" s="28"/>
      <c r="Y7552" s="28"/>
      <c r="AA7552" s="77"/>
      <c r="AB7552" s="28"/>
      <c r="AC7552" s="28"/>
      <c r="AD7552" s="28"/>
      <c r="AE7552" s="28"/>
      <c r="AF7552" s="28"/>
      <c r="AG7552" s="28"/>
      <c r="AH7552" s="28"/>
      <c r="AI7552" s="28"/>
      <c r="AJ7552" s="28"/>
      <c r="AK7552" s="28"/>
      <c r="AL7552" s="28"/>
      <c r="AM7552" s="28"/>
      <c r="AN7552" s="28"/>
      <c r="AO7552" s="28"/>
      <c r="AP7552" s="28"/>
      <c r="AQ7552" s="28"/>
      <c r="AR7552" s="28"/>
      <c r="AS7552" s="28"/>
      <c r="AT7552" s="96"/>
      <c r="AU7552" s="28"/>
      <c r="AV7552" s="28"/>
      <c r="AW7552" s="28"/>
      <c r="AX7552" s="28"/>
      <c r="AY7552" s="28"/>
      <c r="AZ7552" s="28"/>
      <c r="BA7552" s="28"/>
      <c r="BB7552" s="28"/>
      <c r="BC7552" s="28"/>
      <c r="BD7552" s="28"/>
      <c r="BE7552" s="28"/>
    </row>
    <row r="7553" spans="3:57" ht="14.25" customHeight="1">
      <c r="C7553" s="46"/>
      <c r="D7553" s="28"/>
      <c r="E7553" s="28"/>
      <c r="F7553" s="28"/>
      <c r="G7553" s="28"/>
      <c r="H7553" s="28"/>
      <c r="I7553" s="28"/>
      <c r="J7553" s="28"/>
      <c r="K7553" s="28"/>
      <c r="L7553" s="28"/>
      <c r="M7553" s="28"/>
      <c r="N7553" s="28"/>
      <c r="O7553" s="28"/>
      <c r="P7553" s="60"/>
      <c r="Q7553" s="60"/>
      <c r="R7553" s="60"/>
      <c r="S7553" s="60"/>
      <c r="T7553" s="60"/>
      <c r="U7553" s="60"/>
      <c r="V7553" s="46"/>
      <c r="W7553" s="28"/>
      <c r="X7553" s="28"/>
      <c r="Y7553" s="28"/>
      <c r="AA7553" s="77"/>
      <c r="AB7553" s="28"/>
      <c r="AC7553" s="28"/>
      <c r="AD7553" s="28"/>
      <c r="AE7553" s="28"/>
      <c r="AF7553" s="28"/>
      <c r="AG7553" s="28"/>
      <c r="AH7553" s="28"/>
      <c r="AI7553" s="28"/>
      <c r="AJ7553" s="28"/>
      <c r="AK7553" s="28"/>
      <c r="AL7553" s="28"/>
      <c r="AM7553" s="28"/>
      <c r="AN7553" s="28"/>
      <c r="AO7553" s="28"/>
      <c r="AP7553" s="28"/>
      <c r="AQ7553" s="28"/>
      <c r="AR7553" s="28"/>
      <c r="AS7553" s="28"/>
      <c r="AT7553" s="96"/>
      <c r="AU7553" s="28"/>
      <c r="AV7553" s="28"/>
      <c r="AW7553" s="28"/>
      <c r="AX7553" s="28"/>
      <c r="AY7553" s="28"/>
      <c r="AZ7553" s="28"/>
      <c r="BA7553" s="28"/>
      <c r="BB7553" s="28"/>
      <c r="BC7553" s="28"/>
      <c r="BD7553" s="28"/>
      <c r="BE7553" s="28"/>
    </row>
    <row r="7554" spans="3:57" ht="14.25" customHeight="1">
      <c r="C7554" s="46"/>
      <c r="D7554" s="28"/>
      <c r="E7554" s="28"/>
      <c r="F7554" s="28"/>
      <c r="G7554" s="28"/>
      <c r="H7554" s="28"/>
      <c r="I7554" s="28"/>
      <c r="J7554" s="28"/>
      <c r="K7554" s="28"/>
      <c r="L7554" s="28"/>
      <c r="M7554" s="28"/>
      <c r="N7554" s="28"/>
      <c r="O7554" s="28"/>
      <c r="P7554" s="60"/>
      <c r="Q7554" s="60"/>
      <c r="R7554" s="60"/>
      <c r="S7554" s="60"/>
      <c r="T7554" s="60"/>
      <c r="U7554" s="60"/>
      <c r="V7554" s="46"/>
      <c r="W7554" s="28"/>
      <c r="X7554" s="28"/>
      <c r="Y7554" s="28"/>
      <c r="AA7554" s="77"/>
      <c r="AB7554" s="28"/>
      <c r="AC7554" s="28"/>
      <c r="AD7554" s="28"/>
      <c r="AE7554" s="28"/>
      <c r="AF7554" s="28"/>
      <c r="AG7554" s="28"/>
      <c r="AH7554" s="28"/>
      <c r="AI7554" s="28"/>
      <c r="AJ7554" s="28"/>
      <c r="AK7554" s="28"/>
      <c r="AL7554" s="28"/>
      <c r="AM7554" s="28"/>
      <c r="AN7554" s="28"/>
      <c r="AO7554" s="28"/>
      <c r="AP7554" s="28"/>
      <c r="AQ7554" s="28"/>
      <c r="AR7554" s="28"/>
      <c r="AS7554" s="28"/>
      <c r="AT7554" s="96"/>
      <c r="AU7554" s="28"/>
      <c r="AV7554" s="28"/>
      <c r="AW7554" s="28"/>
      <c r="AX7554" s="28"/>
      <c r="AY7554" s="28"/>
      <c r="AZ7554" s="28"/>
      <c r="BA7554" s="28"/>
      <c r="BB7554" s="28"/>
      <c r="BC7554" s="28"/>
      <c r="BD7554" s="28"/>
      <c r="BE7554" s="28"/>
    </row>
    <row r="7555" spans="3:57" ht="14.25" customHeight="1">
      <c r="C7555" s="46"/>
      <c r="D7555" s="28"/>
      <c r="E7555" s="28"/>
      <c r="F7555" s="28"/>
      <c r="G7555" s="28"/>
      <c r="H7555" s="28"/>
      <c r="I7555" s="28"/>
      <c r="J7555" s="28"/>
      <c r="K7555" s="28"/>
      <c r="L7555" s="28"/>
      <c r="M7555" s="28"/>
      <c r="N7555" s="28"/>
      <c r="O7555" s="28"/>
      <c r="P7555" s="60"/>
      <c r="Q7555" s="60"/>
      <c r="R7555" s="60"/>
      <c r="S7555" s="60"/>
      <c r="T7555" s="60"/>
      <c r="U7555" s="60"/>
      <c r="V7555" s="46"/>
      <c r="W7555" s="28"/>
      <c r="X7555" s="28"/>
      <c r="Y7555" s="28"/>
      <c r="AA7555" s="77"/>
      <c r="AB7555" s="28"/>
      <c r="AC7555" s="28"/>
      <c r="AD7555" s="28"/>
      <c r="AE7555" s="28"/>
      <c r="AF7555" s="28"/>
      <c r="AG7555" s="28"/>
      <c r="AH7555" s="28"/>
      <c r="AI7555" s="28"/>
      <c r="AJ7555" s="28"/>
      <c r="AK7555" s="28"/>
      <c r="AL7555" s="28"/>
      <c r="AM7555" s="28"/>
      <c r="AN7555" s="28"/>
      <c r="AO7555" s="28"/>
      <c r="AP7555" s="28"/>
      <c r="AQ7555" s="28"/>
      <c r="AR7555" s="28"/>
      <c r="AS7555" s="28"/>
      <c r="AT7555" s="96"/>
      <c r="AU7555" s="28"/>
      <c r="AV7555" s="28"/>
      <c r="AW7555" s="28"/>
      <c r="AX7555" s="28"/>
      <c r="AY7555" s="28"/>
      <c r="AZ7555" s="28"/>
      <c r="BA7555" s="28"/>
      <c r="BB7555" s="28"/>
      <c r="BC7555" s="28"/>
      <c r="BD7555" s="28"/>
      <c r="BE7555" s="28"/>
    </row>
    <row r="7556" spans="3:57" ht="14.25" customHeight="1">
      <c r="C7556" s="46"/>
      <c r="D7556" s="28"/>
      <c r="E7556" s="28"/>
      <c r="F7556" s="28"/>
      <c r="G7556" s="28"/>
      <c r="H7556" s="28"/>
      <c r="I7556" s="28"/>
      <c r="J7556" s="28"/>
      <c r="K7556" s="28"/>
      <c r="L7556" s="28"/>
      <c r="M7556" s="28"/>
      <c r="N7556" s="28"/>
      <c r="O7556" s="28"/>
      <c r="P7556" s="60"/>
      <c r="Q7556" s="60"/>
      <c r="R7556" s="60"/>
      <c r="S7556" s="60"/>
      <c r="T7556" s="60"/>
      <c r="U7556" s="60"/>
      <c r="V7556" s="46"/>
      <c r="W7556" s="28"/>
      <c r="X7556" s="28"/>
      <c r="Y7556" s="28"/>
      <c r="AA7556" s="77"/>
      <c r="AB7556" s="28"/>
      <c r="AC7556" s="28"/>
      <c r="AD7556" s="28"/>
      <c r="AE7556" s="28"/>
      <c r="AF7556" s="28"/>
      <c r="AG7556" s="28"/>
      <c r="AH7556" s="28"/>
      <c r="AI7556" s="28"/>
      <c r="AJ7556" s="28"/>
      <c r="AK7556" s="28"/>
      <c r="AL7556" s="28"/>
      <c r="AM7556" s="28"/>
      <c r="AN7556" s="28"/>
      <c r="AO7556" s="28"/>
      <c r="AP7556" s="28"/>
      <c r="AQ7556" s="28"/>
      <c r="AR7556" s="28"/>
      <c r="AS7556" s="28"/>
      <c r="AT7556" s="96"/>
      <c r="AU7556" s="28"/>
      <c r="AV7556" s="28"/>
      <c r="AW7556" s="28"/>
      <c r="AX7556" s="28"/>
      <c r="AY7556" s="28"/>
      <c r="AZ7556" s="28"/>
      <c r="BA7556" s="28"/>
      <c r="BB7556" s="28"/>
      <c r="BC7556" s="28"/>
      <c r="BD7556" s="28"/>
      <c r="BE7556" s="28"/>
    </row>
    <row r="7557" spans="3:57" ht="14.25" customHeight="1">
      <c r="C7557" s="46"/>
      <c r="D7557" s="28"/>
      <c r="E7557" s="28"/>
      <c r="F7557" s="28"/>
      <c r="G7557" s="28"/>
      <c r="H7557" s="28"/>
      <c r="I7557" s="28"/>
      <c r="J7557" s="28"/>
      <c r="K7557" s="28"/>
      <c r="L7557" s="28"/>
      <c r="M7557" s="28"/>
      <c r="N7557" s="28"/>
      <c r="O7557" s="28"/>
      <c r="P7557" s="60"/>
      <c r="Q7557" s="60"/>
      <c r="R7557" s="60"/>
      <c r="S7557" s="60"/>
      <c r="T7557" s="60"/>
      <c r="U7557" s="60"/>
      <c r="V7557" s="46"/>
      <c r="W7557" s="28"/>
      <c r="X7557" s="28"/>
      <c r="Y7557" s="28"/>
      <c r="AA7557" s="77"/>
      <c r="AB7557" s="28"/>
      <c r="AC7557" s="28"/>
      <c r="AD7557" s="28"/>
      <c r="AE7557" s="28"/>
      <c r="AF7557" s="28"/>
      <c r="AG7557" s="28"/>
      <c r="AH7557" s="28"/>
      <c r="AI7557" s="28"/>
      <c r="AJ7557" s="28"/>
      <c r="AK7557" s="28"/>
      <c r="AL7557" s="28"/>
      <c r="AM7557" s="28"/>
      <c r="AN7557" s="28"/>
      <c r="AO7557" s="28"/>
      <c r="AP7557" s="28"/>
      <c r="AQ7557" s="28"/>
      <c r="AR7557" s="28"/>
      <c r="AS7557" s="28"/>
      <c r="AT7557" s="96"/>
      <c r="AU7557" s="28"/>
      <c r="AV7557" s="28"/>
      <c r="AW7557" s="28"/>
      <c r="AX7557" s="28"/>
      <c r="AY7557" s="28"/>
      <c r="AZ7557" s="28"/>
      <c r="BA7557" s="28"/>
      <c r="BB7557" s="28"/>
      <c r="BC7557" s="28"/>
      <c r="BD7557" s="28"/>
      <c r="BE7557" s="28"/>
    </row>
    <row r="7558" spans="3:57" ht="14.25" customHeight="1">
      <c r="C7558" s="46"/>
      <c r="D7558" s="28"/>
      <c r="E7558" s="28"/>
      <c r="F7558" s="28"/>
      <c r="G7558" s="28"/>
      <c r="H7558" s="28"/>
      <c r="I7558" s="28"/>
      <c r="J7558" s="28"/>
      <c r="K7558" s="28"/>
      <c r="L7558" s="28"/>
      <c r="M7558" s="28"/>
      <c r="N7558" s="28"/>
      <c r="O7558" s="28"/>
      <c r="P7558" s="60"/>
      <c r="Q7558" s="60"/>
      <c r="R7558" s="60"/>
      <c r="S7558" s="60"/>
      <c r="T7558" s="60"/>
      <c r="U7558" s="60"/>
      <c r="V7558" s="46"/>
      <c r="W7558" s="28"/>
      <c r="X7558" s="28"/>
      <c r="Y7558" s="28"/>
      <c r="AA7558" s="77"/>
      <c r="AB7558" s="28"/>
      <c r="AC7558" s="28"/>
      <c r="AD7558" s="28"/>
      <c r="AE7558" s="28"/>
      <c r="AF7558" s="28"/>
      <c r="AG7558" s="28"/>
      <c r="AH7558" s="28"/>
      <c r="AI7558" s="28"/>
      <c r="AJ7558" s="28"/>
      <c r="AK7558" s="28"/>
      <c r="AL7558" s="28"/>
      <c r="AM7558" s="28"/>
      <c r="AN7558" s="28"/>
      <c r="AO7558" s="28"/>
      <c r="AP7558" s="28"/>
      <c r="AQ7558" s="28"/>
      <c r="AR7558" s="28"/>
      <c r="AS7558" s="28"/>
      <c r="AT7558" s="96"/>
      <c r="AU7558" s="28"/>
      <c r="AV7558" s="28"/>
      <c r="AW7558" s="28"/>
      <c r="AX7558" s="28"/>
      <c r="AY7558" s="28"/>
      <c r="AZ7558" s="28"/>
      <c r="BA7558" s="28"/>
      <c r="BB7558" s="28"/>
      <c r="BC7558" s="28"/>
      <c r="BD7558" s="28"/>
      <c r="BE7558" s="28"/>
    </row>
    <row r="7559" spans="3:57" ht="14.25" customHeight="1">
      <c r="C7559" s="46"/>
      <c r="D7559" s="28"/>
      <c r="E7559" s="28"/>
      <c r="F7559" s="28"/>
      <c r="G7559" s="28"/>
      <c r="H7559" s="28"/>
      <c r="I7559" s="28"/>
      <c r="J7559" s="28"/>
      <c r="K7559" s="28"/>
      <c r="L7559" s="28"/>
      <c r="M7559" s="28"/>
      <c r="N7559" s="28"/>
      <c r="O7559" s="28"/>
      <c r="P7559" s="60"/>
      <c r="Q7559" s="60"/>
      <c r="R7559" s="60"/>
      <c r="S7559" s="60"/>
      <c r="T7559" s="60"/>
      <c r="U7559" s="60"/>
      <c r="V7559" s="46"/>
      <c r="W7559" s="28"/>
      <c r="X7559" s="28"/>
      <c r="Y7559" s="28"/>
      <c r="AA7559" s="77"/>
      <c r="AB7559" s="28"/>
      <c r="AC7559" s="28"/>
      <c r="AD7559" s="28"/>
      <c r="AE7559" s="28"/>
      <c r="AF7559" s="28"/>
      <c r="AG7559" s="28"/>
      <c r="AH7559" s="28"/>
      <c r="AI7559" s="28"/>
      <c r="AJ7559" s="28"/>
      <c r="AK7559" s="28"/>
      <c r="AL7559" s="28"/>
      <c r="AM7559" s="28"/>
      <c r="AN7559" s="28"/>
      <c r="AO7559" s="28"/>
      <c r="AP7559" s="28"/>
      <c r="AQ7559" s="28"/>
      <c r="AR7559" s="28"/>
      <c r="AS7559" s="28"/>
      <c r="AT7559" s="96"/>
      <c r="AU7559" s="28"/>
      <c r="AV7559" s="28"/>
      <c r="AW7559" s="28"/>
      <c r="AX7559" s="28"/>
      <c r="AY7559" s="28"/>
      <c r="AZ7559" s="28"/>
      <c r="BA7559" s="28"/>
      <c r="BB7559" s="28"/>
      <c r="BC7559" s="28"/>
      <c r="BD7559" s="28"/>
      <c r="BE7559" s="28"/>
    </row>
    <row r="7560" spans="3:57" ht="14.25" customHeight="1">
      <c r="C7560" s="46"/>
      <c r="D7560" s="28"/>
      <c r="E7560" s="28"/>
      <c r="F7560" s="28"/>
      <c r="G7560" s="28"/>
      <c r="H7560" s="28"/>
      <c r="I7560" s="28"/>
      <c r="J7560" s="28"/>
      <c r="K7560" s="28"/>
      <c r="L7560" s="28"/>
      <c r="M7560" s="28"/>
      <c r="N7560" s="28"/>
      <c r="O7560" s="28"/>
      <c r="P7560" s="60"/>
      <c r="Q7560" s="60"/>
      <c r="R7560" s="60"/>
      <c r="S7560" s="60"/>
      <c r="T7560" s="60"/>
      <c r="U7560" s="60"/>
      <c r="V7560" s="46"/>
      <c r="W7560" s="28"/>
      <c r="X7560" s="28"/>
      <c r="Y7560" s="28"/>
      <c r="AA7560" s="77"/>
      <c r="AB7560" s="28"/>
      <c r="AC7560" s="28"/>
      <c r="AD7560" s="28"/>
      <c r="AE7560" s="28"/>
      <c r="AF7560" s="28"/>
      <c r="AG7560" s="28"/>
      <c r="AH7560" s="28"/>
      <c r="AI7560" s="28"/>
      <c r="AJ7560" s="28"/>
      <c r="AK7560" s="28"/>
      <c r="AL7560" s="28"/>
      <c r="AM7560" s="28"/>
      <c r="AN7560" s="28"/>
      <c r="AO7560" s="28"/>
      <c r="AP7560" s="28"/>
      <c r="AQ7560" s="28"/>
      <c r="AR7560" s="28"/>
      <c r="AS7560" s="28"/>
      <c r="AT7560" s="96"/>
      <c r="AU7560" s="28"/>
      <c r="AV7560" s="28"/>
      <c r="AW7560" s="28"/>
      <c r="AX7560" s="28"/>
      <c r="AY7560" s="28"/>
      <c r="AZ7560" s="28"/>
      <c r="BA7560" s="28"/>
      <c r="BB7560" s="28"/>
      <c r="BC7560" s="28"/>
      <c r="BD7560" s="28"/>
      <c r="BE7560" s="28"/>
    </row>
    <row r="7561" spans="3:57" ht="14.25" customHeight="1">
      <c r="C7561" s="46"/>
      <c r="D7561" s="28"/>
      <c r="E7561" s="28"/>
      <c r="F7561" s="28"/>
      <c r="G7561" s="28"/>
      <c r="H7561" s="28"/>
      <c r="I7561" s="28"/>
      <c r="J7561" s="28"/>
      <c r="K7561" s="28"/>
      <c r="L7561" s="28"/>
      <c r="M7561" s="28"/>
      <c r="N7561" s="28"/>
      <c r="O7561" s="28"/>
      <c r="P7561" s="60"/>
      <c r="Q7561" s="60"/>
      <c r="R7561" s="60"/>
      <c r="S7561" s="60"/>
      <c r="T7561" s="60"/>
      <c r="U7561" s="60"/>
      <c r="V7561" s="46"/>
      <c r="W7561" s="28"/>
      <c r="X7561" s="28"/>
      <c r="Y7561" s="28"/>
      <c r="AA7561" s="77"/>
      <c r="AB7561" s="28"/>
      <c r="AC7561" s="28"/>
      <c r="AD7561" s="28"/>
      <c r="AE7561" s="28"/>
      <c r="AF7561" s="28"/>
      <c r="AG7561" s="28"/>
      <c r="AH7561" s="28"/>
      <c r="AI7561" s="28"/>
      <c r="AJ7561" s="28"/>
      <c r="AK7561" s="28"/>
      <c r="AL7561" s="28"/>
      <c r="AM7561" s="28"/>
      <c r="AN7561" s="28"/>
      <c r="AO7561" s="28"/>
      <c r="AP7561" s="28"/>
      <c r="AQ7561" s="28"/>
      <c r="AR7561" s="28"/>
      <c r="AS7561" s="28"/>
      <c r="AT7561" s="96"/>
      <c r="AU7561" s="28"/>
      <c r="AV7561" s="28"/>
      <c r="AW7561" s="28"/>
      <c r="AX7561" s="28"/>
      <c r="AY7561" s="28"/>
      <c r="AZ7561" s="28"/>
      <c r="BA7561" s="28"/>
      <c r="BB7561" s="28"/>
      <c r="BC7561" s="28"/>
      <c r="BD7561" s="28"/>
      <c r="BE7561" s="28"/>
    </row>
    <row r="7562" spans="3:57" ht="14.25" customHeight="1">
      <c r="C7562" s="46"/>
      <c r="D7562" s="28"/>
      <c r="E7562" s="28"/>
      <c r="F7562" s="28"/>
      <c r="G7562" s="28"/>
      <c r="H7562" s="28"/>
      <c r="I7562" s="28"/>
      <c r="J7562" s="28"/>
      <c r="K7562" s="28"/>
      <c r="L7562" s="28"/>
      <c r="M7562" s="28"/>
      <c r="N7562" s="28"/>
      <c r="O7562" s="28"/>
      <c r="P7562" s="60"/>
      <c r="Q7562" s="60"/>
      <c r="R7562" s="60"/>
      <c r="S7562" s="60"/>
      <c r="T7562" s="60"/>
      <c r="U7562" s="60"/>
      <c r="V7562" s="46"/>
      <c r="W7562" s="28"/>
      <c r="X7562" s="28"/>
      <c r="Y7562" s="28"/>
      <c r="AA7562" s="77"/>
      <c r="AB7562" s="28"/>
      <c r="AC7562" s="28"/>
      <c r="AD7562" s="28"/>
      <c r="AE7562" s="28"/>
      <c r="AF7562" s="28"/>
      <c r="AG7562" s="28"/>
      <c r="AH7562" s="28"/>
      <c r="AI7562" s="28"/>
      <c r="AJ7562" s="28"/>
      <c r="AK7562" s="28"/>
      <c r="AL7562" s="28"/>
      <c r="AM7562" s="28"/>
      <c r="AN7562" s="28"/>
      <c r="AO7562" s="28"/>
      <c r="AP7562" s="28"/>
      <c r="AQ7562" s="28"/>
      <c r="AR7562" s="28"/>
      <c r="AS7562" s="28"/>
      <c r="AT7562" s="96"/>
      <c r="AU7562" s="28"/>
      <c r="AV7562" s="28"/>
      <c r="AW7562" s="28"/>
      <c r="AX7562" s="28"/>
      <c r="AY7562" s="28"/>
      <c r="AZ7562" s="28"/>
      <c r="BA7562" s="28"/>
      <c r="BB7562" s="28"/>
      <c r="BC7562" s="28"/>
      <c r="BD7562" s="28"/>
      <c r="BE7562" s="28"/>
    </row>
    <row r="7563" spans="3:57" ht="14.25" customHeight="1">
      <c r="C7563" s="46"/>
      <c r="D7563" s="28"/>
      <c r="E7563" s="28"/>
      <c r="F7563" s="28"/>
      <c r="G7563" s="28"/>
      <c r="H7563" s="28"/>
      <c r="I7563" s="28"/>
      <c r="J7563" s="28"/>
      <c r="K7563" s="28"/>
      <c r="L7563" s="28"/>
      <c r="M7563" s="28"/>
      <c r="N7563" s="28"/>
      <c r="O7563" s="28"/>
      <c r="P7563" s="60"/>
      <c r="Q7563" s="60"/>
      <c r="R7563" s="60"/>
      <c r="S7563" s="60"/>
      <c r="T7563" s="60"/>
      <c r="U7563" s="60"/>
      <c r="V7563" s="46"/>
      <c r="W7563" s="28"/>
      <c r="X7563" s="28"/>
      <c r="Y7563" s="28"/>
      <c r="AA7563" s="77"/>
      <c r="AB7563" s="28"/>
      <c r="AC7563" s="28"/>
      <c r="AD7563" s="28"/>
      <c r="AE7563" s="28"/>
      <c r="AF7563" s="28"/>
      <c r="AG7563" s="28"/>
      <c r="AH7563" s="28"/>
      <c r="AI7563" s="28"/>
      <c r="AJ7563" s="28"/>
      <c r="AK7563" s="28"/>
      <c r="AL7563" s="28"/>
      <c r="AM7563" s="28"/>
      <c r="AN7563" s="28"/>
      <c r="AO7563" s="28"/>
      <c r="AP7563" s="28"/>
      <c r="AQ7563" s="28"/>
      <c r="AR7563" s="28"/>
      <c r="AS7563" s="28"/>
      <c r="AT7563" s="96"/>
      <c r="AU7563" s="28"/>
      <c r="AV7563" s="28"/>
      <c r="AW7563" s="28"/>
      <c r="AX7563" s="28"/>
      <c r="AY7563" s="28"/>
      <c r="AZ7563" s="28"/>
      <c r="BA7563" s="28"/>
      <c r="BB7563" s="28"/>
      <c r="BC7563" s="28"/>
      <c r="BD7563" s="28"/>
      <c r="BE7563" s="28"/>
    </row>
    <row r="7564" spans="3:57" ht="14.25" customHeight="1">
      <c r="C7564" s="46"/>
      <c r="D7564" s="28"/>
      <c r="E7564" s="28"/>
      <c r="F7564" s="28"/>
      <c r="G7564" s="28"/>
      <c r="H7564" s="28"/>
      <c r="I7564" s="28"/>
      <c r="J7564" s="28"/>
      <c r="K7564" s="28"/>
      <c r="L7564" s="28"/>
      <c r="M7564" s="28"/>
      <c r="N7564" s="28"/>
      <c r="O7564" s="28"/>
      <c r="P7564" s="60"/>
      <c r="Q7564" s="60"/>
      <c r="R7564" s="60"/>
      <c r="S7564" s="60"/>
      <c r="T7564" s="60"/>
      <c r="U7564" s="60"/>
      <c r="V7564" s="46"/>
      <c r="W7564" s="28"/>
      <c r="X7564" s="28"/>
      <c r="Y7564" s="28"/>
      <c r="AA7564" s="77"/>
      <c r="AB7564" s="28"/>
      <c r="AC7564" s="28"/>
      <c r="AD7564" s="28"/>
      <c r="AE7564" s="28"/>
      <c r="AF7564" s="28"/>
      <c r="AG7564" s="28"/>
      <c r="AH7564" s="28"/>
      <c r="AI7564" s="28"/>
      <c r="AJ7564" s="28"/>
      <c r="AK7564" s="28"/>
      <c r="AL7564" s="28"/>
      <c r="AM7564" s="28"/>
      <c r="AN7564" s="28"/>
      <c r="AO7564" s="28"/>
      <c r="AP7564" s="28"/>
      <c r="AQ7564" s="28"/>
      <c r="AR7564" s="28"/>
      <c r="AS7564" s="28"/>
      <c r="AT7564" s="96"/>
      <c r="AU7564" s="28"/>
      <c r="AV7564" s="28"/>
      <c r="AW7564" s="28"/>
      <c r="AX7564" s="28"/>
      <c r="AY7564" s="28"/>
      <c r="AZ7564" s="28"/>
      <c r="BA7564" s="28"/>
      <c r="BB7564" s="28"/>
      <c r="BC7564" s="28"/>
      <c r="BD7564" s="28"/>
      <c r="BE7564" s="28"/>
    </row>
    <row r="7565" spans="3:57" ht="14.25" customHeight="1">
      <c r="C7565" s="46"/>
      <c r="D7565" s="28"/>
      <c r="E7565" s="28"/>
      <c r="F7565" s="28"/>
      <c r="G7565" s="28"/>
      <c r="H7565" s="28"/>
      <c r="I7565" s="28"/>
      <c r="J7565" s="28"/>
      <c r="K7565" s="28"/>
      <c r="L7565" s="28"/>
      <c r="M7565" s="28"/>
      <c r="N7565" s="28"/>
      <c r="O7565" s="28"/>
      <c r="P7565" s="60"/>
      <c r="Q7565" s="60"/>
      <c r="R7565" s="60"/>
      <c r="S7565" s="60"/>
      <c r="T7565" s="60"/>
      <c r="U7565" s="60"/>
      <c r="V7565" s="46"/>
      <c r="W7565" s="28"/>
      <c r="X7565" s="28"/>
      <c r="Y7565" s="28"/>
      <c r="AA7565" s="77"/>
      <c r="AB7565" s="28"/>
      <c r="AC7565" s="28"/>
      <c r="AD7565" s="28"/>
      <c r="AE7565" s="28"/>
      <c r="AF7565" s="28"/>
      <c r="AG7565" s="28"/>
      <c r="AH7565" s="28"/>
      <c r="AI7565" s="28"/>
      <c r="AJ7565" s="28"/>
      <c r="AK7565" s="28"/>
      <c r="AL7565" s="28"/>
      <c r="AM7565" s="28"/>
      <c r="AN7565" s="28"/>
      <c r="AO7565" s="28"/>
      <c r="AP7565" s="28"/>
      <c r="AQ7565" s="28"/>
      <c r="AR7565" s="28"/>
      <c r="AS7565" s="28"/>
      <c r="AT7565" s="96"/>
      <c r="AU7565" s="28"/>
      <c r="AV7565" s="28"/>
      <c r="AW7565" s="28"/>
      <c r="AX7565" s="28"/>
      <c r="AY7565" s="28"/>
      <c r="AZ7565" s="28"/>
      <c r="BA7565" s="28"/>
      <c r="BB7565" s="28"/>
      <c r="BC7565" s="28"/>
      <c r="BD7565" s="28"/>
      <c r="BE7565" s="28"/>
    </row>
    <row r="7566" spans="3:57" ht="14.25" customHeight="1">
      <c r="C7566" s="46"/>
      <c r="D7566" s="28"/>
      <c r="E7566" s="28"/>
      <c r="F7566" s="28"/>
      <c r="G7566" s="28"/>
      <c r="H7566" s="28"/>
      <c r="I7566" s="28"/>
      <c r="J7566" s="28"/>
      <c r="K7566" s="28"/>
      <c r="L7566" s="28"/>
      <c r="M7566" s="28"/>
      <c r="N7566" s="28"/>
      <c r="O7566" s="28"/>
      <c r="P7566" s="60"/>
      <c r="Q7566" s="60"/>
      <c r="R7566" s="60"/>
      <c r="S7566" s="60"/>
      <c r="T7566" s="60"/>
      <c r="U7566" s="60"/>
      <c r="V7566" s="46"/>
      <c r="W7566" s="28"/>
      <c r="X7566" s="28"/>
      <c r="Y7566" s="28"/>
      <c r="AA7566" s="77"/>
      <c r="AB7566" s="28"/>
      <c r="AC7566" s="28"/>
      <c r="AD7566" s="28"/>
      <c r="AE7566" s="28"/>
      <c r="AF7566" s="28"/>
      <c r="AG7566" s="28"/>
      <c r="AH7566" s="28"/>
      <c r="AI7566" s="28"/>
      <c r="AJ7566" s="28"/>
      <c r="AK7566" s="28"/>
      <c r="AL7566" s="28"/>
      <c r="AM7566" s="28"/>
      <c r="AN7566" s="28"/>
      <c r="AO7566" s="28"/>
      <c r="AP7566" s="28"/>
      <c r="AQ7566" s="28"/>
      <c r="AR7566" s="28"/>
      <c r="AS7566" s="28"/>
      <c r="AT7566" s="96"/>
      <c r="AU7566" s="28"/>
      <c r="AV7566" s="28"/>
      <c r="AW7566" s="28"/>
      <c r="AX7566" s="28"/>
      <c r="AY7566" s="28"/>
      <c r="AZ7566" s="28"/>
      <c r="BA7566" s="28"/>
      <c r="BB7566" s="28"/>
      <c r="BC7566" s="28"/>
      <c r="BD7566" s="28"/>
      <c r="BE7566" s="28"/>
    </row>
    <row r="7567" spans="3:57" ht="14.25" customHeight="1">
      <c r="C7567" s="46"/>
      <c r="D7567" s="28"/>
      <c r="E7567" s="28"/>
      <c r="F7567" s="28"/>
      <c r="G7567" s="28"/>
      <c r="H7567" s="28"/>
      <c r="I7567" s="28"/>
      <c r="J7567" s="28"/>
      <c r="K7567" s="28"/>
      <c r="L7567" s="28"/>
      <c r="M7567" s="28"/>
      <c r="N7567" s="28"/>
      <c r="O7567" s="28"/>
      <c r="P7567" s="60"/>
      <c r="Q7567" s="60"/>
      <c r="R7567" s="60"/>
      <c r="S7567" s="60"/>
      <c r="T7567" s="60"/>
      <c r="U7567" s="60"/>
      <c r="V7567" s="46"/>
      <c r="W7567" s="28"/>
      <c r="X7567" s="28"/>
      <c r="Y7567" s="28"/>
      <c r="AA7567" s="77"/>
      <c r="AB7567" s="28"/>
      <c r="AC7567" s="28"/>
      <c r="AD7567" s="28"/>
      <c r="AE7567" s="28"/>
      <c r="AF7567" s="28"/>
      <c r="AG7567" s="28"/>
      <c r="AH7567" s="28"/>
      <c r="AI7567" s="28"/>
      <c r="AJ7567" s="28"/>
      <c r="AK7567" s="28"/>
      <c r="AL7567" s="28"/>
      <c r="AM7567" s="28"/>
      <c r="AN7567" s="28"/>
      <c r="AO7567" s="28"/>
      <c r="AP7567" s="28"/>
      <c r="AQ7567" s="28"/>
      <c r="AR7567" s="28"/>
      <c r="AS7567" s="28"/>
      <c r="AT7567" s="96"/>
      <c r="AU7567" s="28"/>
      <c r="AV7567" s="28"/>
      <c r="AW7567" s="28"/>
      <c r="AX7567" s="28"/>
      <c r="AY7567" s="28"/>
      <c r="AZ7567" s="28"/>
      <c r="BA7567" s="28"/>
      <c r="BB7567" s="28"/>
      <c r="BC7567" s="28"/>
      <c r="BD7567" s="28"/>
      <c r="BE7567" s="28"/>
    </row>
    <row r="7568" spans="3:57" ht="14.25" customHeight="1">
      <c r="C7568" s="46"/>
      <c r="D7568" s="28"/>
      <c r="E7568" s="28"/>
      <c r="F7568" s="28"/>
      <c r="G7568" s="28"/>
      <c r="H7568" s="28"/>
      <c r="I7568" s="28"/>
      <c r="J7568" s="28"/>
      <c r="K7568" s="28"/>
      <c r="L7568" s="28"/>
      <c r="M7568" s="28"/>
      <c r="N7568" s="28"/>
      <c r="O7568" s="28"/>
      <c r="P7568" s="60"/>
      <c r="Q7568" s="60"/>
      <c r="R7568" s="60"/>
      <c r="S7568" s="60"/>
      <c r="T7568" s="60"/>
      <c r="U7568" s="60"/>
      <c r="V7568" s="46"/>
      <c r="W7568" s="28"/>
      <c r="X7568" s="28"/>
      <c r="Y7568" s="28"/>
      <c r="AA7568" s="77"/>
      <c r="AB7568" s="28"/>
      <c r="AC7568" s="28"/>
      <c r="AD7568" s="28"/>
      <c r="AE7568" s="28"/>
      <c r="AF7568" s="28"/>
      <c r="AG7568" s="28"/>
      <c r="AH7568" s="28"/>
      <c r="AI7568" s="28"/>
      <c r="AJ7568" s="28"/>
      <c r="AK7568" s="28"/>
      <c r="AL7568" s="28"/>
      <c r="AM7568" s="28"/>
      <c r="AN7568" s="28"/>
      <c r="AO7568" s="28"/>
      <c r="AP7568" s="28"/>
      <c r="AQ7568" s="28"/>
      <c r="AR7568" s="28"/>
      <c r="AS7568" s="28"/>
      <c r="AT7568" s="96"/>
      <c r="AU7568" s="28"/>
      <c r="AV7568" s="28"/>
      <c r="AW7568" s="28"/>
      <c r="AX7568" s="28"/>
      <c r="AY7568" s="28"/>
      <c r="AZ7568" s="28"/>
      <c r="BA7568" s="28"/>
      <c r="BB7568" s="28"/>
      <c r="BC7568" s="28"/>
      <c r="BD7568" s="28"/>
      <c r="BE7568" s="28"/>
    </row>
    <row r="7569" spans="3:57" ht="14.25" customHeight="1">
      <c r="C7569" s="46"/>
      <c r="D7569" s="28"/>
      <c r="E7569" s="28"/>
      <c r="F7569" s="28"/>
      <c r="G7569" s="28"/>
      <c r="H7569" s="28"/>
      <c r="I7569" s="28"/>
      <c r="J7569" s="28"/>
      <c r="K7569" s="28"/>
      <c r="L7569" s="28"/>
      <c r="M7569" s="28"/>
      <c r="N7569" s="28"/>
      <c r="O7569" s="28"/>
      <c r="P7569" s="60"/>
      <c r="Q7569" s="60"/>
      <c r="R7569" s="60"/>
      <c r="S7569" s="60"/>
      <c r="T7569" s="60"/>
      <c r="U7569" s="60"/>
      <c r="V7569" s="46"/>
      <c r="W7569" s="28"/>
      <c r="X7569" s="28"/>
      <c r="Y7569" s="28"/>
      <c r="AA7569" s="77"/>
      <c r="AB7569" s="28"/>
      <c r="AC7569" s="28"/>
      <c r="AD7569" s="28"/>
      <c r="AE7569" s="28"/>
      <c r="AF7569" s="28"/>
      <c r="AG7569" s="28"/>
      <c r="AH7569" s="28"/>
      <c r="AI7569" s="28"/>
      <c r="AJ7569" s="28"/>
      <c r="AK7569" s="28"/>
      <c r="AL7569" s="28"/>
      <c r="AM7569" s="28"/>
      <c r="AN7569" s="28"/>
      <c r="AO7569" s="28"/>
      <c r="AP7569" s="28"/>
      <c r="AQ7569" s="28"/>
      <c r="AR7569" s="28"/>
      <c r="AS7569" s="28"/>
      <c r="AT7569" s="96"/>
      <c r="AU7569" s="28"/>
      <c r="AV7569" s="28"/>
      <c r="AW7569" s="28"/>
      <c r="AX7569" s="28"/>
      <c r="AY7569" s="28"/>
      <c r="AZ7569" s="28"/>
      <c r="BA7569" s="28"/>
      <c r="BB7569" s="28"/>
      <c r="BC7569" s="28"/>
      <c r="BD7569" s="28"/>
      <c r="BE7569" s="28"/>
    </row>
    <row r="7570" spans="3:57" ht="14.25" customHeight="1">
      <c r="C7570" s="46"/>
      <c r="D7570" s="28"/>
      <c r="E7570" s="28"/>
      <c r="F7570" s="28"/>
      <c r="G7570" s="28"/>
      <c r="H7570" s="28"/>
      <c r="I7570" s="28"/>
      <c r="J7570" s="28"/>
      <c r="K7570" s="28"/>
      <c r="L7570" s="28"/>
      <c r="M7570" s="28"/>
      <c r="N7570" s="28"/>
      <c r="O7570" s="28"/>
      <c r="P7570" s="60"/>
      <c r="Q7570" s="60"/>
      <c r="R7570" s="60"/>
      <c r="S7570" s="60"/>
      <c r="T7570" s="60"/>
      <c r="U7570" s="60"/>
      <c r="V7570" s="46"/>
      <c r="W7570" s="28"/>
      <c r="X7570" s="28"/>
      <c r="Y7570" s="28"/>
      <c r="AA7570" s="77"/>
      <c r="AB7570" s="28"/>
      <c r="AC7570" s="28"/>
      <c r="AD7570" s="28"/>
      <c r="AE7570" s="28"/>
      <c r="AF7570" s="28"/>
      <c r="AG7570" s="28"/>
      <c r="AH7570" s="28"/>
      <c r="AI7570" s="28"/>
      <c r="AJ7570" s="28"/>
      <c r="AK7570" s="28"/>
      <c r="AL7570" s="28"/>
      <c r="AM7570" s="28"/>
      <c r="AN7570" s="28"/>
      <c r="AO7570" s="28"/>
      <c r="AP7570" s="28"/>
      <c r="AQ7570" s="28"/>
      <c r="AR7570" s="28"/>
      <c r="AS7570" s="28"/>
      <c r="AT7570" s="96"/>
      <c r="AU7570" s="28"/>
      <c r="AV7570" s="28"/>
      <c r="AW7570" s="28"/>
      <c r="AX7570" s="28"/>
      <c r="AY7570" s="28"/>
      <c r="AZ7570" s="28"/>
      <c r="BA7570" s="28"/>
      <c r="BB7570" s="28"/>
      <c r="BC7570" s="28"/>
      <c r="BD7570" s="28"/>
      <c r="BE7570" s="28"/>
    </row>
    <row r="7571" spans="3:57" ht="14.25" customHeight="1">
      <c r="C7571" s="46"/>
      <c r="D7571" s="28"/>
      <c r="E7571" s="28"/>
      <c r="F7571" s="28"/>
      <c r="G7571" s="28"/>
      <c r="H7571" s="28"/>
      <c r="I7571" s="28"/>
      <c r="J7571" s="28"/>
      <c r="K7571" s="28"/>
      <c r="L7571" s="28"/>
      <c r="M7571" s="28"/>
      <c r="N7571" s="28"/>
      <c r="O7571" s="28"/>
      <c r="P7571" s="60"/>
      <c r="Q7571" s="60"/>
      <c r="R7571" s="60"/>
      <c r="S7571" s="60"/>
      <c r="T7571" s="60"/>
      <c r="U7571" s="60"/>
      <c r="V7571" s="46"/>
      <c r="W7571" s="28"/>
      <c r="X7571" s="28"/>
      <c r="Y7571" s="28"/>
      <c r="AA7571" s="77"/>
      <c r="AB7571" s="28"/>
      <c r="AC7571" s="28"/>
      <c r="AD7571" s="28"/>
      <c r="AE7571" s="28"/>
      <c r="AF7571" s="28"/>
      <c r="AG7571" s="28"/>
      <c r="AH7571" s="28"/>
      <c r="AI7571" s="28"/>
      <c r="AJ7571" s="28"/>
      <c r="AK7571" s="28"/>
      <c r="AL7571" s="28"/>
      <c r="AM7571" s="28"/>
      <c r="AN7571" s="28"/>
      <c r="AO7571" s="28"/>
      <c r="AP7571" s="28"/>
      <c r="AQ7571" s="28"/>
      <c r="AR7571" s="28"/>
      <c r="AS7571" s="28"/>
      <c r="AT7571" s="96"/>
      <c r="AU7571" s="28"/>
      <c r="AV7571" s="28"/>
      <c r="AW7571" s="28"/>
      <c r="AX7571" s="28"/>
      <c r="AY7571" s="28"/>
      <c r="AZ7571" s="28"/>
      <c r="BA7571" s="28"/>
      <c r="BB7571" s="28"/>
      <c r="BC7571" s="28"/>
      <c r="BD7571" s="28"/>
      <c r="BE7571" s="28"/>
    </row>
    <row r="7572" spans="3:57" ht="14.25" customHeight="1">
      <c r="C7572" s="46"/>
      <c r="D7572" s="28"/>
      <c r="E7572" s="28"/>
      <c r="F7572" s="28"/>
      <c r="G7572" s="28"/>
      <c r="H7572" s="28"/>
      <c r="I7572" s="28"/>
      <c r="J7572" s="28"/>
      <c r="K7572" s="28"/>
      <c r="L7572" s="28"/>
      <c r="M7572" s="28"/>
      <c r="N7572" s="28"/>
      <c r="O7572" s="28"/>
      <c r="P7572" s="60"/>
      <c r="Q7572" s="60"/>
      <c r="R7572" s="60"/>
      <c r="S7572" s="60"/>
      <c r="T7572" s="60"/>
      <c r="U7572" s="60"/>
      <c r="V7572" s="46"/>
      <c r="W7572" s="28"/>
      <c r="X7572" s="28"/>
      <c r="Y7572" s="28"/>
      <c r="AA7572" s="77"/>
      <c r="AB7572" s="28"/>
      <c r="AC7572" s="28"/>
      <c r="AD7572" s="28"/>
      <c r="AE7572" s="28"/>
      <c r="AF7572" s="28"/>
      <c r="AG7572" s="28"/>
      <c r="AH7572" s="28"/>
      <c r="AI7572" s="28"/>
      <c r="AJ7572" s="28"/>
      <c r="AK7572" s="28"/>
      <c r="AL7572" s="28"/>
      <c r="AM7572" s="28"/>
      <c r="AN7572" s="28"/>
      <c r="AO7572" s="28"/>
      <c r="AP7572" s="28"/>
      <c r="AQ7572" s="28"/>
      <c r="AR7572" s="28"/>
      <c r="AS7572" s="28"/>
      <c r="AT7572" s="96"/>
      <c r="AU7572" s="28"/>
      <c r="AV7572" s="28"/>
      <c r="AW7572" s="28"/>
      <c r="AX7572" s="28"/>
      <c r="AY7572" s="28"/>
      <c r="AZ7572" s="28"/>
      <c r="BA7572" s="28"/>
      <c r="BB7572" s="28"/>
      <c r="BC7572" s="28"/>
      <c r="BD7572" s="28"/>
      <c r="BE7572" s="28"/>
    </row>
    <row r="7573" spans="3:57" ht="14.25" customHeight="1">
      <c r="C7573" s="46"/>
      <c r="D7573" s="28"/>
      <c r="E7573" s="28"/>
      <c r="F7573" s="28"/>
      <c r="G7573" s="28"/>
      <c r="H7573" s="28"/>
      <c r="I7573" s="28"/>
      <c r="J7573" s="28"/>
      <c r="K7573" s="28"/>
      <c r="L7573" s="28"/>
      <c r="M7573" s="28"/>
      <c r="N7573" s="28"/>
      <c r="O7573" s="28"/>
      <c r="P7573" s="60"/>
      <c r="Q7573" s="60"/>
      <c r="R7573" s="60"/>
      <c r="S7573" s="60"/>
      <c r="T7573" s="60"/>
      <c r="U7573" s="60"/>
      <c r="V7573" s="46"/>
      <c r="W7573" s="28"/>
      <c r="X7573" s="28"/>
      <c r="Y7573" s="28"/>
      <c r="AA7573" s="77"/>
      <c r="AB7573" s="28"/>
      <c r="AC7573" s="28"/>
      <c r="AD7573" s="28"/>
      <c r="AE7573" s="28"/>
      <c r="AF7573" s="28"/>
      <c r="AG7573" s="28"/>
      <c r="AH7573" s="28"/>
      <c r="AI7573" s="28"/>
      <c r="AJ7573" s="28"/>
      <c r="AK7573" s="28"/>
      <c r="AL7573" s="28"/>
      <c r="AM7573" s="28"/>
      <c r="AN7573" s="28"/>
      <c r="AO7573" s="28"/>
      <c r="AP7573" s="28"/>
      <c r="AQ7573" s="28"/>
      <c r="AR7573" s="28"/>
      <c r="AS7573" s="28"/>
      <c r="AT7573" s="96"/>
      <c r="AU7573" s="28"/>
      <c r="AV7573" s="28"/>
      <c r="AW7573" s="28"/>
      <c r="AX7573" s="28"/>
      <c r="AY7573" s="28"/>
      <c r="AZ7573" s="28"/>
      <c r="BA7573" s="28"/>
      <c r="BB7573" s="28"/>
      <c r="BC7573" s="28"/>
      <c r="BD7573" s="28"/>
      <c r="BE7573" s="28"/>
    </row>
    <row r="7574" spans="3:57" ht="14.25" customHeight="1">
      <c r="C7574" s="46"/>
      <c r="D7574" s="28"/>
      <c r="E7574" s="28"/>
      <c r="F7574" s="28"/>
      <c r="G7574" s="28"/>
      <c r="H7574" s="28"/>
      <c r="I7574" s="28"/>
      <c r="J7574" s="28"/>
      <c r="K7574" s="28"/>
      <c r="L7574" s="28"/>
      <c r="M7574" s="28"/>
      <c r="N7574" s="28"/>
      <c r="O7574" s="28"/>
      <c r="P7574" s="60"/>
      <c r="Q7574" s="60"/>
      <c r="R7574" s="60"/>
      <c r="S7574" s="60"/>
      <c r="T7574" s="60"/>
      <c r="U7574" s="60"/>
      <c r="V7574" s="46"/>
      <c r="W7574" s="28"/>
      <c r="X7574" s="28"/>
      <c r="Y7574" s="28"/>
      <c r="AA7574" s="77"/>
      <c r="AB7574" s="28"/>
      <c r="AC7574" s="28"/>
      <c r="AD7574" s="28"/>
      <c r="AE7574" s="28"/>
      <c r="AF7574" s="28"/>
      <c r="AG7574" s="28"/>
      <c r="AH7574" s="28"/>
      <c r="AI7574" s="28"/>
      <c r="AJ7574" s="28"/>
      <c r="AK7574" s="28"/>
      <c r="AL7574" s="28"/>
      <c r="AM7574" s="28"/>
      <c r="AN7574" s="28"/>
      <c r="AO7574" s="28"/>
      <c r="AP7574" s="28"/>
      <c r="AQ7574" s="28"/>
      <c r="AR7574" s="28"/>
      <c r="AS7574" s="28"/>
      <c r="AT7574" s="96"/>
      <c r="AU7574" s="28"/>
      <c r="AV7574" s="28"/>
      <c r="AW7574" s="28"/>
      <c r="AX7574" s="28"/>
      <c r="AY7574" s="28"/>
      <c r="AZ7574" s="28"/>
      <c r="BA7574" s="28"/>
      <c r="BB7574" s="28"/>
      <c r="BC7574" s="28"/>
      <c r="BD7574" s="28"/>
      <c r="BE7574" s="28"/>
    </row>
    <row r="7575" spans="3:57" ht="14.25" customHeight="1">
      <c r="C7575" s="46"/>
      <c r="D7575" s="28"/>
      <c r="E7575" s="28"/>
      <c r="F7575" s="28"/>
      <c r="G7575" s="28"/>
      <c r="H7575" s="28"/>
      <c r="I7575" s="28"/>
      <c r="J7575" s="28"/>
      <c r="K7575" s="28"/>
      <c r="L7575" s="28"/>
      <c r="M7575" s="28"/>
      <c r="N7575" s="28"/>
      <c r="O7575" s="28"/>
      <c r="P7575" s="60"/>
      <c r="Q7575" s="60"/>
      <c r="R7575" s="60"/>
      <c r="S7575" s="60"/>
      <c r="T7575" s="60"/>
      <c r="U7575" s="60"/>
      <c r="V7575" s="46"/>
      <c r="W7575" s="28"/>
      <c r="X7575" s="28"/>
      <c r="Y7575" s="28"/>
      <c r="AA7575" s="77"/>
      <c r="AB7575" s="28"/>
      <c r="AC7575" s="28"/>
      <c r="AD7575" s="28"/>
      <c r="AE7575" s="28"/>
      <c r="AF7575" s="28"/>
      <c r="AG7575" s="28"/>
      <c r="AH7575" s="28"/>
      <c r="AI7575" s="28"/>
      <c r="AJ7575" s="28"/>
      <c r="AK7575" s="28"/>
      <c r="AL7575" s="28"/>
      <c r="AM7575" s="28"/>
      <c r="AN7575" s="28"/>
      <c r="AO7575" s="28"/>
      <c r="AP7575" s="28"/>
      <c r="AQ7575" s="28"/>
      <c r="AR7575" s="28"/>
      <c r="AS7575" s="28"/>
      <c r="AT7575" s="96"/>
      <c r="AU7575" s="28"/>
      <c r="AV7575" s="28"/>
      <c r="AW7575" s="28"/>
      <c r="AX7575" s="28"/>
      <c r="AY7575" s="28"/>
      <c r="AZ7575" s="28"/>
      <c r="BA7575" s="28"/>
      <c r="BB7575" s="28"/>
      <c r="BC7575" s="28"/>
      <c r="BD7575" s="28"/>
      <c r="BE7575" s="28"/>
    </row>
    <row r="7576" spans="3:57" ht="14.25" customHeight="1">
      <c r="C7576" s="46"/>
      <c r="D7576" s="28"/>
      <c r="E7576" s="28"/>
      <c r="F7576" s="28"/>
      <c r="G7576" s="28"/>
      <c r="H7576" s="28"/>
      <c r="I7576" s="28"/>
      <c r="J7576" s="28"/>
      <c r="K7576" s="28"/>
      <c r="L7576" s="28"/>
      <c r="M7576" s="28"/>
      <c r="N7576" s="28"/>
      <c r="O7576" s="28"/>
      <c r="P7576" s="60"/>
      <c r="Q7576" s="60"/>
      <c r="R7576" s="60"/>
      <c r="S7576" s="60"/>
      <c r="T7576" s="60"/>
      <c r="U7576" s="60"/>
      <c r="V7576" s="46"/>
      <c r="W7576" s="28"/>
      <c r="X7576" s="28"/>
      <c r="Y7576" s="28"/>
      <c r="AA7576" s="77"/>
      <c r="AB7576" s="28"/>
      <c r="AC7576" s="28"/>
      <c r="AD7576" s="28"/>
      <c r="AE7576" s="28"/>
      <c r="AF7576" s="28"/>
      <c r="AG7576" s="28"/>
      <c r="AH7576" s="28"/>
      <c r="AI7576" s="28"/>
      <c r="AJ7576" s="28"/>
      <c r="AK7576" s="28"/>
      <c r="AL7576" s="28"/>
      <c r="AM7576" s="28"/>
      <c r="AN7576" s="28"/>
      <c r="AO7576" s="28"/>
      <c r="AP7576" s="28"/>
      <c r="AQ7576" s="28"/>
      <c r="AR7576" s="28"/>
      <c r="AS7576" s="28"/>
      <c r="AT7576" s="96"/>
      <c r="AU7576" s="28"/>
      <c r="AV7576" s="28"/>
      <c r="AW7576" s="28"/>
      <c r="AX7576" s="28"/>
      <c r="AY7576" s="28"/>
      <c r="AZ7576" s="28"/>
      <c r="BA7576" s="28"/>
      <c r="BB7576" s="28"/>
      <c r="BC7576" s="28"/>
      <c r="BD7576" s="28"/>
      <c r="BE7576" s="28"/>
    </row>
    <row r="7577" spans="3:57" ht="14.25" customHeight="1">
      <c r="C7577" s="46"/>
      <c r="D7577" s="28"/>
      <c r="E7577" s="28"/>
      <c r="F7577" s="28"/>
      <c r="G7577" s="28"/>
      <c r="H7577" s="28"/>
      <c r="I7577" s="28"/>
      <c r="J7577" s="28"/>
      <c r="K7577" s="28"/>
      <c r="L7577" s="28"/>
      <c r="M7577" s="28"/>
      <c r="N7577" s="28"/>
      <c r="O7577" s="28"/>
      <c r="P7577" s="60"/>
      <c r="Q7577" s="60"/>
      <c r="R7577" s="60"/>
      <c r="S7577" s="60"/>
      <c r="T7577" s="60"/>
      <c r="U7577" s="60"/>
      <c r="V7577" s="46"/>
      <c r="W7577" s="28"/>
      <c r="X7577" s="28"/>
      <c r="Y7577" s="28"/>
      <c r="AA7577" s="77"/>
      <c r="AB7577" s="28"/>
      <c r="AC7577" s="28"/>
      <c r="AD7577" s="28"/>
      <c r="AE7577" s="28"/>
      <c r="AF7577" s="28"/>
      <c r="AG7577" s="28"/>
      <c r="AH7577" s="28"/>
      <c r="AI7577" s="28"/>
      <c r="AJ7577" s="28"/>
      <c r="AK7577" s="28"/>
      <c r="AL7577" s="28"/>
      <c r="AM7577" s="28"/>
      <c r="AN7577" s="28"/>
      <c r="AO7577" s="28"/>
      <c r="AP7577" s="28"/>
      <c r="AQ7577" s="28"/>
      <c r="AR7577" s="28"/>
      <c r="AS7577" s="28"/>
      <c r="AT7577" s="96"/>
      <c r="AU7577" s="28"/>
      <c r="AV7577" s="28"/>
      <c r="AW7577" s="28"/>
      <c r="AX7577" s="28"/>
      <c r="AY7577" s="28"/>
      <c r="AZ7577" s="28"/>
      <c r="BA7577" s="28"/>
      <c r="BB7577" s="28"/>
      <c r="BC7577" s="28"/>
      <c r="BD7577" s="28"/>
      <c r="BE7577" s="28"/>
    </row>
    <row r="7578" spans="3:57" ht="14.25" customHeight="1">
      <c r="C7578" s="46"/>
      <c r="D7578" s="28"/>
      <c r="E7578" s="28"/>
      <c r="F7578" s="28"/>
      <c r="G7578" s="28"/>
      <c r="H7578" s="28"/>
      <c r="I7578" s="28"/>
      <c r="J7578" s="28"/>
      <c r="K7578" s="28"/>
      <c r="L7578" s="28"/>
      <c r="M7578" s="28"/>
      <c r="N7578" s="28"/>
      <c r="O7578" s="28"/>
      <c r="P7578" s="60"/>
      <c r="Q7578" s="60"/>
      <c r="R7578" s="60"/>
      <c r="S7578" s="60"/>
      <c r="T7578" s="60"/>
      <c r="U7578" s="60"/>
      <c r="V7578" s="46"/>
      <c r="W7578" s="28"/>
      <c r="X7578" s="28"/>
      <c r="Y7578" s="28"/>
      <c r="AA7578" s="77"/>
      <c r="AB7578" s="28"/>
      <c r="AC7578" s="28"/>
      <c r="AD7578" s="28"/>
      <c r="AE7578" s="28"/>
      <c r="AF7578" s="28"/>
      <c r="AG7578" s="28"/>
      <c r="AH7578" s="28"/>
      <c r="AI7578" s="28"/>
      <c r="AJ7578" s="28"/>
      <c r="AK7578" s="28"/>
      <c r="AL7578" s="28"/>
      <c r="AM7578" s="28"/>
      <c r="AN7578" s="28"/>
      <c r="AO7578" s="28"/>
      <c r="AP7578" s="28"/>
      <c r="AQ7578" s="28"/>
      <c r="AR7578" s="28"/>
      <c r="AS7578" s="28"/>
      <c r="AT7578" s="96"/>
      <c r="AU7578" s="28"/>
      <c r="AV7578" s="28"/>
      <c r="AW7578" s="28"/>
      <c r="AX7578" s="28"/>
      <c r="AY7578" s="28"/>
      <c r="AZ7578" s="28"/>
      <c r="BA7578" s="28"/>
      <c r="BB7578" s="28"/>
      <c r="BC7578" s="28"/>
      <c r="BD7578" s="28"/>
      <c r="BE7578" s="28"/>
    </row>
    <row r="7579" spans="3:57" ht="14.25" customHeight="1">
      <c r="C7579" s="46"/>
      <c r="D7579" s="28"/>
      <c r="E7579" s="28"/>
      <c r="F7579" s="28"/>
      <c r="G7579" s="28"/>
      <c r="H7579" s="28"/>
      <c r="I7579" s="28"/>
      <c r="J7579" s="28"/>
      <c r="K7579" s="28"/>
      <c r="L7579" s="28"/>
      <c r="M7579" s="28"/>
      <c r="N7579" s="28"/>
      <c r="O7579" s="28"/>
      <c r="P7579" s="60"/>
      <c r="Q7579" s="60"/>
      <c r="R7579" s="60"/>
      <c r="S7579" s="60"/>
      <c r="T7579" s="60"/>
      <c r="U7579" s="60"/>
      <c r="V7579" s="46"/>
      <c r="W7579" s="28"/>
      <c r="X7579" s="28"/>
      <c r="Y7579" s="28"/>
      <c r="AA7579" s="77"/>
      <c r="AB7579" s="28"/>
      <c r="AC7579" s="28"/>
      <c r="AD7579" s="28"/>
      <c r="AE7579" s="28"/>
      <c r="AF7579" s="28"/>
      <c r="AG7579" s="28"/>
      <c r="AH7579" s="28"/>
      <c r="AI7579" s="28"/>
      <c r="AJ7579" s="28"/>
      <c r="AK7579" s="28"/>
      <c r="AL7579" s="28"/>
      <c r="AM7579" s="28"/>
      <c r="AN7579" s="28"/>
      <c r="AO7579" s="28"/>
      <c r="AP7579" s="28"/>
      <c r="AQ7579" s="28"/>
      <c r="AR7579" s="28"/>
      <c r="AS7579" s="28"/>
      <c r="AT7579" s="96"/>
      <c r="AU7579" s="28"/>
      <c r="AV7579" s="28"/>
      <c r="AW7579" s="28"/>
      <c r="AX7579" s="28"/>
      <c r="AY7579" s="28"/>
      <c r="AZ7579" s="28"/>
      <c r="BA7579" s="28"/>
      <c r="BB7579" s="28"/>
      <c r="BC7579" s="28"/>
      <c r="BD7579" s="28"/>
      <c r="BE7579" s="28"/>
    </row>
    <row r="7580" spans="3:57" ht="14.25" customHeight="1">
      <c r="C7580" s="46"/>
      <c r="D7580" s="28"/>
      <c r="E7580" s="28"/>
      <c r="F7580" s="28"/>
      <c r="G7580" s="28"/>
      <c r="H7580" s="28"/>
      <c r="I7580" s="28"/>
      <c r="J7580" s="28"/>
      <c r="K7580" s="28"/>
      <c r="L7580" s="28"/>
      <c r="M7580" s="28"/>
      <c r="N7580" s="28"/>
      <c r="O7580" s="28"/>
      <c r="P7580" s="60"/>
      <c r="Q7580" s="60"/>
      <c r="R7580" s="60"/>
      <c r="S7580" s="60"/>
      <c r="T7580" s="60"/>
      <c r="U7580" s="60"/>
      <c r="V7580" s="46"/>
      <c r="W7580" s="28"/>
      <c r="X7580" s="28"/>
      <c r="Y7580" s="28"/>
      <c r="AA7580" s="77"/>
      <c r="AB7580" s="28"/>
      <c r="AC7580" s="28"/>
      <c r="AD7580" s="28"/>
      <c r="AE7580" s="28"/>
      <c r="AF7580" s="28"/>
      <c r="AG7580" s="28"/>
      <c r="AH7580" s="28"/>
      <c r="AI7580" s="28"/>
      <c r="AJ7580" s="28"/>
      <c r="AK7580" s="28"/>
      <c r="AL7580" s="28"/>
      <c r="AM7580" s="28"/>
      <c r="AN7580" s="28"/>
      <c r="AO7580" s="28"/>
      <c r="AP7580" s="28"/>
      <c r="AQ7580" s="28"/>
      <c r="AR7580" s="28"/>
      <c r="AS7580" s="28"/>
      <c r="AT7580" s="96"/>
      <c r="AU7580" s="28"/>
      <c r="AV7580" s="28"/>
      <c r="AW7580" s="28"/>
      <c r="AX7580" s="28"/>
      <c r="AY7580" s="28"/>
      <c r="AZ7580" s="28"/>
      <c r="BA7580" s="28"/>
      <c r="BB7580" s="28"/>
      <c r="BC7580" s="28"/>
      <c r="BD7580" s="28"/>
      <c r="BE7580" s="28"/>
    </row>
    <row r="7581" spans="3:57" ht="14.25" customHeight="1">
      <c r="C7581" s="46"/>
      <c r="D7581" s="28"/>
      <c r="E7581" s="28"/>
      <c r="F7581" s="28"/>
      <c r="G7581" s="28"/>
      <c r="H7581" s="28"/>
      <c r="I7581" s="28"/>
      <c r="J7581" s="28"/>
      <c r="K7581" s="28"/>
      <c r="L7581" s="28"/>
      <c r="M7581" s="28"/>
      <c r="N7581" s="28"/>
      <c r="O7581" s="28"/>
      <c r="P7581" s="60"/>
      <c r="Q7581" s="60"/>
      <c r="R7581" s="60"/>
      <c r="S7581" s="60"/>
      <c r="T7581" s="60"/>
      <c r="U7581" s="60"/>
      <c r="V7581" s="46"/>
      <c r="W7581" s="28"/>
      <c r="X7581" s="28"/>
      <c r="Y7581" s="28"/>
      <c r="AA7581" s="77"/>
      <c r="AB7581" s="28"/>
      <c r="AC7581" s="28"/>
      <c r="AD7581" s="28"/>
      <c r="AE7581" s="28"/>
      <c r="AF7581" s="28"/>
      <c r="AG7581" s="28"/>
      <c r="AH7581" s="28"/>
      <c r="AI7581" s="28"/>
      <c r="AJ7581" s="28"/>
      <c r="AK7581" s="28"/>
      <c r="AL7581" s="28"/>
      <c r="AM7581" s="28"/>
      <c r="AN7581" s="28"/>
      <c r="AO7581" s="28"/>
      <c r="AP7581" s="28"/>
      <c r="AQ7581" s="28"/>
      <c r="AR7581" s="28"/>
      <c r="AS7581" s="28"/>
      <c r="AT7581" s="96"/>
      <c r="AU7581" s="28"/>
      <c r="AV7581" s="28"/>
      <c r="AW7581" s="28"/>
      <c r="AX7581" s="28"/>
      <c r="AY7581" s="28"/>
      <c r="AZ7581" s="28"/>
      <c r="BA7581" s="28"/>
      <c r="BB7581" s="28"/>
      <c r="BC7581" s="28"/>
      <c r="BD7581" s="28"/>
      <c r="BE7581" s="28"/>
    </row>
    <row r="7582" spans="3:57" ht="14.25" customHeight="1">
      <c r="C7582" s="46"/>
      <c r="D7582" s="28"/>
      <c r="E7582" s="28"/>
      <c r="F7582" s="28"/>
      <c r="G7582" s="28"/>
      <c r="H7582" s="28"/>
      <c r="I7582" s="28"/>
      <c r="J7582" s="28"/>
      <c r="K7582" s="28"/>
      <c r="L7582" s="28"/>
      <c r="M7582" s="28"/>
      <c r="N7582" s="28"/>
      <c r="O7582" s="28"/>
      <c r="P7582" s="60"/>
      <c r="Q7582" s="60"/>
      <c r="R7582" s="60"/>
      <c r="S7582" s="60"/>
      <c r="T7582" s="60"/>
      <c r="U7582" s="60"/>
      <c r="V7582" s="46"/>
      <c r="W7582" s="28"/>
      <c r="X7582" s="28"/>
      <c r="Y7582" s="28"/>
      <c r="AA7582" s="77"/>
      <c r="AB7582" s="28"/>
      <c r="AC7582" s="28"/>
      <c r="AD7582" s="28"/>
      <c r="AE7582" s="28"/>
      <c r="AF7582" s="28"/>
      <c r="AG7582" s="28"/>
      <c r="AH7582" s="28"/>
      <c r="AI7582" s="28"/>
      <c r="AJ7582" s="28"/>
      <c r="AK7582" s="28"/>
      <c r="AL7582" s="28"/>
      <c r="AM7582" s="28"/>
      <c r="AN7582" s="28"/>
      <c r="AO7582" s="28"/>
      <c r="AP7582" s="28"/>
      <c r="AQ7582" s="28"/>
      <c r="AR7582" s="28"/>
      <c r="AS7582" s="28"/>
      <c r="AT7582" s="96"/>
      <c r="AU7582" s="28"/>
      <c r="AV7582" s="28"/>
      <c r="AW7582" s="28"/>
      <c r="AX7582" s="28"/>
      <c r="AY7582" s="28"/>
      <c r="AZ7582" s="28"/>
      <c r="BA7582" s="28"/>
      <c r="BB7582" s="28"/>
      <c r="BC7582" s="28"/>
      <c r="BD7582" s="28"/>
      <c r="BE7582" s="28"/>
    </row>
    <row r="7583" spans="3:57" ht="14.25" customHeight="1">
      <c r="C7583" s="46"/>
      <c r="D7583" s="28"/>
      <c r="E7583" s="28"/>
      <c r="F7583" s="28"/>
      <c r="G7583" s="28"/>
      <c r="H7583" s="28"/>
      <c r="I7583" s="28"/>
      <c r="J7583" s="28"/>
      <c r="K7583" s="28"/>
      <c r="L7583" s="28"/>
      <c r="M7583" s="28"/>
      <c r="N7583" s="28"/>
      <c r="O7583" s="28"/>
      <c r="P7583" s="60"/>
      <c r="Q7583" s="60"/>
      <c r="R7583" s="60"/>
      <c r="S7583" s="60"/>
      <c r="T7583" s="60"/>
      <c r="U7583" s="60"/>
      <c r="V7583" s="46"/>
      <c r="W7583" s="28"/>
      <c r="X7583" s="28"/>
      <c r="Y7583" s="28"/>
      <c r="AA7583" s="77"/>
      <c r="AB7583" s="28"/>
      <c r="AC7583" s="28"/>
      <c r="AD7583" s="28"/>
      <c r="AE7583" s="28"/>
      <c r="AF7583" s="28"/>
      <c r="AG7583" s="28"/>
      <c r="AH7583" s="28"/>
      <c r="AI7583" s="28"/>
      <c r="AJ7583" s="28"/>
      <c r="AK7583" s="28"/>
      <c r="AL7583" s="28"/>
      <c r="AM7583" s="28"/>
      <c r="AN7583" s="28"/>
      <c r="AO7583" s="28"/>
      <c r="AP7583" s="28"/>
      <c r="AQ7583" s="28"/>
      <c r="AR7583" s="28"/>
      <c r="AS7583" s="28"/>
      <c r="AT7583" s="96"/>
      <c r="AU7583" s="28"/>
      <c r="AV7583" s="28"/>
      <c r="AW7583" s="28"/>
      <c r="AX7583" s="28"/>
      <c r="AY7583" s="28"/>
      <c r="AZ7583" s="28"/>
      <c r="BA7583" s="28"/>
      <c r="BB7583" s="28"/>
      <c r="BC7583" s="28"/>
      <c r="BD7583" s="28"/>
      <c r="BE7583" s="28"/>
    </row>
    <row r="7584" spans="3:57" ht="14.25" customHeight="1">
      <c r="C7584" s="46"/>
      <c r="D7584" s="28"/>
      <c r="E7584" s="28"/>
      <c r="F7584" s="28"/>
      <c r="G7584" s="28"/>
      <c r="H7584" s="28"/>
      <c r="I7584" s="28"/>
      <c r="J7584" s="28"/>
      <c r="K7584" s="28"/>
      <c r="L7584" s="28"/>
      <c r="M7584" s="28"/>
      <c r="N7584" s="28"/>
      <c r="O7584" s="28"/>
      <c r="P7584" s="60"/>
      <c r="Q7584" s="60"/>
      <c r="R7584" s="60"/>
      <c r="S7584" s="60"/>
      <c r="T7584" s="60"/>
      <c r="U7584" s="60"/>
      <c r="V7584" s="46"/>
      <c r="W7584" s="28"/>
      <c r="X7584" s="28"/>
      <c r="Y7584" s="28"/>
      <c r="AA7584" s="77"/>
      <c r="AB7584" s="28"/>
      <c r="AC7584" s="28"/>
      <c r="AD7584" s="28"/>
      <c r="AE7584" s="28"/>
      <c r="AF7584" s="28"/>
      <c r="AG7584" s="28"/>
      <c r="AH7584" s="28"/>
      <c r="AI7584" s="28"/>
      <c r="AJ7584" s="28"/>
      <c r="AK7584" s="28"/>
      <c r="AL7584" s="28"/>
      <c r="AM7584" s="28"/>
      <c r="AN7584" s="28"/>
      <c r="AO7584" s="28"/>
      <c r="AP7584" s="28"/>
      <c r="AQ7584" s="28"/>
      <c r="AR7584" s="28"/>
      <c r="AS7584" s="28"/>
      <c r="AT7584" s="96"/>
      <c r="AU7584" s="28"/>
      <c r="AV7584" s="28"/>
      <c r="AW7584" s="28"/>
      <c r="AX7584" s="28"/>
      <c r="AY7584" s="28"/>
      <c r="AZ7584" s="28"/>
      <c r="BA7584" s="28"/>
      <c r="BB7584" s="28"/>
      <c r="BC7584" s="28"/>
      <c r="BD7584" s="28"/>
      <c r="BE7584" s="28"/>
    </row>
    <row r="7585" spans="3:57" ht="14.25" customHeight="1">
      <c r="C7585" s="46"/>
      <c r="D7585" s="28"/>
      <c r="E7585" s="28"/>
      <c r="F7585" s="28"/>
      <c r="G7585" s="28"/>
      <c r="H7585" s="28"/>
      <c r="I7585" s="28"/>
      <c r="J7585" s="28"/>
      <c r="K7585" s="28"/>
      <c r="L7585" s="28"/>
      <c r="M7585" s="28"/>
      <c r="N7585" s="28"/>
      <c r="O7585" s="28"/>
      <c r="P7585" s="60"/>
      <c r="Q7585" s="60"/>
      <c r="R7585" s="60"/>
      <c r="S7585" s="60"/>
      <c r="T7585" s="60"/>
      <c r="U7585" s="60"/>
      <c r="V7585" s="46"/>
      <c r="W7585" s="28"/>
      <c r="X7585" s="28"/>
      <c r="Y7585" s="28"/>
      <c r="AA7585" s="77"/>
      <c r="AB7585" s="28"/>
      <c r="AC7585" s="28"/>
      <c r="AD7585" s="28"/>
      <c r="AE7585" s="28"/>
      <c r="AF7585" s="28"/>
      <c r="AG7585" s="28"/>
      <c r="AH7585" s="28"/>
      <c r="AI7585" s="28"/>
      <c r="AJ7585" s="28"/>
      <c r="AK7585" s="28"/>
      <c r="AL7585" s="28"/>
      <c r="AM7585" s="28"/>
      <c r="AN7585" s="28"/>
      <c r="AO7585" s="28"/>
      <c r="AP7585" s="28"/>
      <c r="AQ7585" s="28"/>
      <c r="AR7585" s="28"/>
      <c r="AS7585" s="28"/>
      <c r="AT7585" s="96"/>
      <c r="AU7585" s="28"/>
      <c r="AV7585" s="28"/>
      <c r="AW7585" s="28"/>
      <c r="AX7585" s="28"/>
      <c r="AY7585" s="28"/>
      <c r="AZ7585" s="28"/>
      <c r="BA7585" s="28"/>
      <c r="BB7585" s="28"/>
      <c r="BC7585" s="28"/>
      <c r="BD7585" s="28"/>
      <c r="BE7585" s="28"/>
    </row>
    <row r="7586" spans="3:57" ht="14.25" customHeight="1">
      <c r="C7586" s="46"/>
      <c r="D7586" s="28"/>
      <c r="E7586" s="28"/>
      <c r="F7586" s="28"/>
      <c r="G7586" s="28"/>
      <c r="H7586" s="28"/>
      <c r="I7586" s="28"/>
      <c r="J7586" s="28"/>
      <c r="K7586" s="28"/>
      <c r="L7586" s="28"/>
      <c r="M7586" s="28"/>
      <c r="N7586" s="28"/>
      <c r="O7586" s="28"/>
      <c r="P7586" s="60"/>
      <c r="Q7586" s="60"/>
      <c r="R7586" s="60"/>
      <c r="S7586" s="60"/>
      <c r="T7586" s="60"/>
      <c r="U7586" s="60"/>
      <c r="V7586" s="46"/>
      <c r="W7586" s="28"/>
      <c r="X7586" s="28"/>
      <c r="Y7586" s="28"/>
      <c r="AA7586" s="77"/>
      <c r="AB7586" s="28"/>
      <c r="AC7586" s="28"/>
      <c r="AD7586" s="28"/>
      <c r="AE7586" s="28"/>
      <c r="AF7586" s="28"/>
      <c r="AG7586" s="28"/>
      <c r="AH7586" s="28"/>
      <c r="AI7586" s="28"/>
      <c r="AJ7586" s="28"/>
      <c r="AK7586" s="28"/>
      <c r="AL7586" s="28"/>
      <c r="AM7586" s="28"/>
      <c r="AN7586" s="28"/>
      <c r="AO7586" s="28"/>
      <c r="AP7586" s="28"/>
      <c r="AQ7586" s="28"/>
      <c r="AR7586" s="28"/>
      <c r="AS7586" s="28"/>
      <c r="AT7586" s="96"/>
      <c r="AU7586" s="28"/>
      <c r="AV7586" s="28"/>
      <c r="AW7586" s="28"/>
      <c r="AX7586" s="28"/>
      <c r="AY7586" s="28"/>
      <c r="AZ7586" s="28"/>
      <c r="BA7586" s="28"/>
      <c r="BB7586" s="28"/>
      <c r="BC7586" s="28"/>
      <c r="BD7586" s="28"/>
      <c r="BE7586" s="28"/>
    </row>
    <row r="7587" spans="3:57" ht="14.25" customHeight="1">
      <c r="C7587" s="46"/>
      <c r="D7587" s="28"/>
      <c r="E7587" s="28"/>
      <c r="F7587" s="28"/>
      <c r="G7587" s="28"/>
      <c r="H7587" s="28"/>
      <c r="I7587" s="28"/>
      <c r="J7587" s="28"/>
      <c r="K7587" s="28"/>
      <c r="L7587" s="28"/>
      <c r="M7587" s="28"/>
      <c r="N7587" s="28"/>
      <c r="O7587" s="28"/>
      <c r="P7587" s="60"/>
      <c r="Q7587" s="60"/>
      <c r="R7587" s="60"/>
      <c r="S7587" s="60"/>
      <c r="T7587" s="60"/>
      <c r="U7587" s="60"/>
      <c r="V7587" s="46"/>
      <c r="W7587" s="28"/>
      <c r="X7587" s="28"/>
      <c r="Y7587" s="28"/>
      <c r="AA7587" s="77"/>
      <c r="AB7587" s="28"/>
      <c r="AC7587" s="28"/>
      <c r="AD7587" s="28"/>
      <c r="AE7587" s="28"/>
      <c r="AF7587" s="28"/>
      <c r="AG7587" s="28"/>
      <c r="AH7587" s="28"/>
      <c r="AI7587" s="28"/>
      <c r="AJ7587" s="28"/>
      <c r="AK7587" s="28"/>
      <c r="AL7587" s="28"/>
      <c r="AM7587" s="28"/>
      <c r="AN7587" s="28"/>
      <c r="AO7587" s="28"/>
      <c r="AP7587" s="28"/>
      <c r="AQ7587" s="28"/>
      <c r="AR7587" s="28"/>
      <c r="AS7587" s="28"/>
      <c r="AT7587" s="96"/>
      <c r="AU7587" s="28"/>
      <c r="AV7587" s="28"/>
      <c r="AW7587" s="28"/>
      <c r="AX7587" s="28"/>
      <c r="AY7587" s="28"/>
      <c r="AZ7587" s="28"/>
      <c r="BA7587" s="28"/>
      <c r="BB7587" s="28"/>
      <c r="BC7587" s="28"/>
      <c r="BD7587" s="28"/>
      <c r="BE7587" s="28"/>
    </row>
    <row r="7588" spans="3:57" ht="14.25" customHeight="1">
      <c r="C7588" s="46"/>
      <c r="D7588" s="28"/>
      <c r="E7588" s="28"/>
      <c r="F7588" s="28"/>
      <c r="G7588" s="28"/>
      <c r="H7588" s="28"/>
      <c r="I7588" s="28"/>
      <c r="J7588" s="28"/>
      <c r="K7588" s="28"/>
      <c r="L7588" s="28"/>
      <c r="M7588" s="28"/>
      <c r="N7588" s="28"/>
      <c r="O7588" s="28"/>
      <c r="P7588" s="60"/>
      <c r="Q7588" s="60"/>
      <c r="R7588" s="60"/>
      <c r="S7588" s="60"/>
      <c r="T7588" s="60"/>
      <c r="U7588" s="60"/>
      <c r="V7588" s="46"/>
      <c r="W7588" s="28"/>
      <c r="X7588" s="28"/>
      <c r="Y7588" s="28"/>
      <c r="AA7588" s="77"/>
      <c r="AB7588" s="28"/>
      <c r="AC7588" s="28"/>
      <c r="AD7588" s="28"/>
      <c r="AE7588" s="28"/>
      <c r="AF7588" s="28"/>
      <c r="AG7588" s="28"/>
      <c r="AH7588" s="28"/>
      <c r="AI7588" s="28"/>
      <c r="AJ7588" s="28"/>
      <c r="AK7588" s="28"/>
      <c r="AL7588" s="28"/>
      <c r="AM7588" s="28"/>
      <c r="AN7588" s="28"/>
      <c r="AO7588" s="28"/>
      <c r="AP7588" s="28"/>
      <c r="AQ7588" s="28"/>
      <c r="AR7588" s="28"/>
      <c r="AS7588" s="28"/>
      <c r="AT7588" s="96"/>
      <c r="AU7588" s="28"/>
      <c r="AV7588" s="28"/>
      <c r="AW7588" s="28"/>
      <c r="AX7588" s="28"/>
      <c r="AY7588" s="28"/>
      <c r="AZ7588" s="28"/>
      <c r="BA7588" s="28"/>
      <c r="BB7588" s="28"/>
      <c r="BC7588" s="28"/>
      <c r="BD7588" s="28"/>
      <c r="BE7588" s="28"/>
    </row>
    <row r="7589" spans="3:57" ht="14.25" customHeight="1">
      <c r="C7589" s="46"/>
      <c r="D7589" s="28"/>
      <c r="E7589" s="28"/>
      <c r="F7589" s="28"/>
      <c r="G7589" s="28"/>
      <c r="H7589" s="28"/>
      <c r="I7589" s="28"/>
      <c r="J7589" s="28"/>
      <c r="K7589" s="28"/>
      <c r="L7589" s="28"/>
      <c r="M7589" s="28"/>
      <c r="N7589" s="28"/>
      <c r="O7589" s="28"/>
      <c r="P7589" s="60"/>
      <c r="Q7589" s="60"/>
      <c r="R7589" s="60"/>
      <c r="S7589" s="60"/>
      <c r="T7589" s="60"/>
      <c r="U7589" s="60"/>
      <c r="V7589" s="46"/>
      <c r="W7589" s="28"/>
      <c r="X7589" s="28"/>
      <c r="Y7589" s="28"/>
      <c r="AA7589" s="77"/>
      <c r="AB7589" s="28"/>
      <c r="AC7589" s="28"/>
      <c r="AD7589" s="28"/>
      <c r="AE7589" s="28"/>
      <c r="AF7589" s="28"/>
      <c r="AG7589" s="28"/>
      <c r="AH7589" s="28"/>
      <c r="AI7589" s="28"/>
      <c r="AJ7589" s="28"/>
      <c r="AK7589" s="28"/>
      <c r="AL7589" s="28"/>
      <c r="AM7589" s="28"/>
      <c r="AN7589" s="28"/>
      <c r="AO7589" s="28"/>
      <c r="AP7589" s="28"/>
      <c r="AQ7589" s="28"/>
      <c r="AR7589" s="28"/>
      <c r="AS7589" s="28"/>
      <c r="AT7589" s="96"/>
      <c r="AU7589" s="28"/>
      <c r="AV7589" s="28"/>
      <c r="AW7589" s="28"/>
      <c r="AX7589" s="28"/>
      <c r="AY7589" s="28"/>
      <c r="AZ7589" s="28"/>
      <c r="BA7589" s="28"/>
      <c r="BB7589" s="28"/>
      <c r="BC7589" s="28"/>
      <c r="BD7589" s="28"/>
      <c r="BE7589" s="28"/>
    </row>
    <row r="7590" spans="3:57" ht="14.25" customHeight="1">
      <c r="C7590" s="46"/>
      <c r="D7590" s="28"/>
      <c r="E7590" s="28"/>
      <c r="F7590" s="28"/>
      <c r="G7590" s="28"/>
      <c r="H7590" s="28"/>
      <c r="I7590" s="28"/>
      <c r="J7590" s="28"/>
      <c r="K7590" s="28"/>
      <c r="L7590" s="28"/>
      <c r="M7590" s="28"/>
      <c r="N7590" s="28"/>
      <c r="O7590" s="28"/>
      <c r="P7590" s="60"/>
      <c r="Q7590" s="60"/>
      <c r="R7590" s="60"/>
      <c r="S7590" s="60"/>
      <c r="T7590" s="60"/>
      <c r="U7590" s="60"/>
      <c r="V7590" s="46"/>
      <c r="W7590" s="28"/>
      <c r="X7590" s="28"/>
      <c r="Y7590" s="28"/>
      <c r="AA7590" s="77"/>
      <c r="AB7590" s="28"/>
      <c r="AC7590" s="28"/>
      <c r="AD7590" s="28"/>
      <c r="AE7590" s="28"/>
      <c r="AF7590" s="28"/>
      <c r="AG7590" s="28"/>
      <c r="AH7590" s="28"/>
      <c r="AI7590" s="28"/>
      <c r="AJ7590" s="28"/>
      <c r="AK7590" s="28"/>
      <c r="AL7590" s="28"/>
      <c r="AM7590" s="28"/>
      <c r="AN7590" s="28"/>
      <c r="AO7590" s="28"/>
      <c r="AP7590" s="28"/>
      <c r="AQ7590" s="28"/>
      <c r="AR7590" s="28"/>
      <c r="AS7590" s="28"/>
      <c r="AT7590" s="96"/>
      <c r="AU7590" s="28"/>
      <c r="AV7590" s="28"/>
      <c r="AW7590" s="28"/>
      <c r="AX7590" s="28"/>
      <c r="AY7590" s="28"/>
      <c r="AZ7590" s="28"/>
      <c r="BA7590" s="28"/>
      <c r="BB7590" s="28"/>
      <c r="BC7590" s="28"/>
      <c r="BD7590" s="28"/>
      <c r="BE7590" s="28"/>
    </row>
    <row r="7591" spans="3:57" ht="14.25" customHeight="1">
      <c r="C7591" s="46"/>
      <c r="D7591" s="28"/>
      <c r="E7591" s="28"/>
      <c r="F7591" s="28"/>
      <c r="G7591" s="28"/>
      <c r="H7591" s="28"/>
      <c r="I7591" s="28"/>
      <c r="J7591" s="28"/>
      <c r="K7591" s="28"/>
      <c r="L7591" s="28"/>
      <c r="M7591" s="28"/>
      <c r="N7591" s="28"/>
      <c r="O7591" s="28"/>
      <c r="P7591" s="60"/>
      <c r="Q7591" s="60"/>
      <c r="R7591" s="60"/>
      <c r="S7591" s="60"/>
      <c r="T7591" s="60"/>
      <c r="U7591" s="60"/>
      <c r="V7591" s="46"/>
      <c r="W7591" s="28"/>
      <c r="X7591" s="28"/>
      <c r="Y7591" s="28"/>
      <c r="AA7591" s="77"/>
      <c r="AB7591" s="28"/>
      <c r="AC7591" s="28"/>
      <c r="AD7591" s="28"/>
      <c r="AE7591" s="28"/>
      <c r="AF7591" s="28"/>
      <c r="AG7591" s="28"/>
      <c r="AH7591" s="28"/>
      <c r="AI7591" s="28"/>
      <c r="AJ7591" s="28"/>
      <c r="AK7591" s="28"/>
      <c r="AL7591" s="28"/>
      <c r="AM7591" s="28"/>
      <c r="AN7591" s="28"/>
      <c r="AO7591" s="28"/>
      <c r="AP7591" s="28"/>
      <c r="AQ7591" s="28"/>
      <c r="AR7591" s="28"/>
      <c r="AS7591" s="28"/>
      <c r="AT7591" s="96"/>
      <c r="AU7591" s="28"/>
      <c r="AV7591" s="28"/>
      <c r="AW7591" s="28"/>
      <c r="AX7591" s="28"/>
      <c r="AY7591" s="28"/>
      <c r="AZ7591" s="28"/>
      <c r="BA7591" s="28"/>
      <c r="BB7591" s="28"/>
      <c r="BC7591" s="28"/>
      <c r="BD7591" s="28"/>
      <c r="BE7591" s="28"/>
    </row>
    <row r="7592" spans="3:57" ht="14.25" customHeight="1">
      <c r="C7592" s="46"/>
      <c r="D7592" s="28"/>
      <c r="E7592" s="28"/>
      <c r="F7592" s="28"/>
      <c r="G7592" s="28"/>
      <c r="H7592" s="28"/>
      <c r="I7592" s="28"/>
      <c r="J7592" s="28"/>
      <c r="K7592" s="28"/>
      <c r="L7592" s="28"/>
      <c r="M7592" s="28"/>
      <c r="N7592" s="28"/>
      <c r="O7592" s="28"/>
      <c r="P7592" s="60"/>
      <c r="Q7592" s="60"/>
      <c r="R7592" s="60"/>
      <c r="S7592" s="60"/>
      <c r="T7592" s="60"/>
      <c r="U7592" s="60"/>
      <c r="V7592" s="46"/>
      <c r="W7592" s="28"/>
      <c r="X7592" s="28"/>
      <c r="Y7592" s="28"/>
      <c r="AA7592" s="77"/>
      <c r="AB7592" s="28"/>
      <c r="AC7592" s="28"/>
      <c r="AD7592" s="28"/>
      <c r="AE7592" s="28"/>
      <c r="AF7592" s="28"/>
      <c r="AG7592" s="28"/>
      <c r="AH7592" s="28"/>
      <c r="AI7592" s="28"/>
      <c r="AJ7592" s="28"/>
      <c r="AK7592" s="28"/>
      <c r="AL7592" s="28"/>
      <c r="AM7592" s="28"/>
      <c r="AN7592" s="28"/>
      <c r="AO7592" s="28"/>
      <c r="AP7592" s="28"/>
      <c r="AQ7592" s="28"/>
      <c r="AR7592" s="28"/>
      <c r="AS7592" s="28"/>
      <c r="AT7592" s="96"/>
      <c r="AU7592" s="28"/>
      <c r="AV7592" s="28"/>
      <c r="AW7592" s="28"/>
      <c r="AX7592" s="28"/>
      <c r="AY7592" s="28"/>
      <c r="AZ7592" s="28"/>
      <c r="BA7592" s="28"/>
      <c r="BB7592" s="28"/>
      <c r="BC7592" s="28"/>
      <c r="BD7592" s="28"/>
      <c r="BE7592" s="28"/>
    </row>
    <row r="7593" spans="3:57" ht="14.25" customHeight="1">
      <c r="C7593" s="46"/>
      <c r="D7593" s="28"/>
      <c r="E7593" s="28"/>
      <c r="F7593" s="28"/>
      <c r="G7593" s="28"/>
      <c r="H7593" s="28"/>
      <c r="I7593" s="28"/>
      <c r="J7593" s="28"/>
      <c r="K7593" s="28"/>
      <c r="L7593" s="28"/>
      <c r="M7593" s="28"/>
      <c r="N7593" s="28"/>
      <c r="O7593" s="28"/>
      <c r="P7593" s="60"/>
      <c r="Q7593" s="60"/>
      <c r="R7593" s="60"/>
      <c r="S7593" s="60"/>
      <c r="T7593" s="60"/>
      <c r="U7593" s="60"/>
      <c r="V7593" s="46"/>
      <c r="W7593" s="28"/>
      <c r="X7593" s="28"/>
      <c r="Y7593" s="28"/>
      <c r="AA7593" s="77"/>
      <c r="AB7593" s="28"/>
      <c r="AC7593" s="28"/>
      <c r="AD7593" s="28"/>
      <c r="AE7593" s="28"/>
      <c r="AF7593" s="28"/>
      <c r="AG7593" s="28"/>
      <c r="AH7593" s="28"/>
      <c r="AI7593" s="28"/>
      <c r="AJ7593" s="28"/>
      <c r="AK7593" s="28"/>
      <c r="AL7593" s="28"/>
      <c r="AM7593" s="28"/>
      <c r="AN7593" s="28"/>
      <c r="AO7593" s="28"/>
      <c r="AP7593" s="28"/>
      <c r="AQ7593" s="28"/>
      <c r="AR7593" s="28"/>
      <c r="AS7593" s="28"/>
      <c r="AT7593" s="96"/>
      <c r="AU7593" s="28"/>
      <c r="AV7593" s="28"/>
      <c r="AW7593" s="28"/>
      <c r="AX7593" s="28"/>
      <c r="AY7593" s="28"/>
      <c r="AZ7593" s="28"/>
      <c r="BA7593" s="28"/>
      <c r="BB7593" s="28"/>
      <c r="BC7593" s="28"/>
      <c r="BD7593" s="28"/>
      <c r="BE7593" s="28"/>
    </row>
    <row r="7594" spans="3:57" ht="14.25" customHeight="1">
      <c r="C7594" s="46"/>
      <c r="D7594" s="28"/>
      <c r="E7594" s="28"/>
      <c r="F7594" s="28"/>
      <c r="G7594" s="28"/>
      <c r="H7594" s="28"/>
      <c r="I7594" s="28"/>
      <c r="J7594" s="28"/>
      <c r="K7594" s="28"/>
      <c r="L7594" s="28"/>
      <c r="M7594" s="28"/>
      <c r="N7594" s="28"/>
      <c r="O7594" s="28"/>
      <c r="P7594" s="60"/>
      <c r="Q7594" s="60"/>
      <c r="R7594" s="60"/>
      <c r="S7594" s="60"/>
      <c r="T7594" s="60"/>
      <c r="U7594" s="60"/>
      <c r="V7594" s="46"/>
      <c r="W7594" s="28"/>
      <c r="X7594" s="28"/>
      <c r="Y7594" s="28"/>
      <c r="AA7594" s="77"/>
      <c r="AB7594" s="28"/>
      <c r="AC7594" s="28"/>
      <c r="AD7594" s="28"/>
      <c r="AE7594" s="28"/>
      <c r="AF7594" s="28"/>
      <c r="AG7594" s="28"/>
      <c r="AH7594" s="28"/>
      <c r="AI7594" s="28"/>
      <c r="AJ7594" s="28"/>
      <c r="AK7594" s="28"/>
      <c r="AL7594" s="28"/>
      <c r="AM7594" s="28"/>
      <c r="AN7594" s="28"/>
      <c r="AO7594" s="28"/>
      <c r="AP7594" s="28"/>
      <c r="AQ7594" s="28"/>
      <c r="AR7594" s="28"/>
      <c r="AS7594" s="28"/>
      <c r="AT7594" s="96"/>
      <c r="AU7594" s="28"/>
      <c r="AV7594" s="28"/>
      <c r="AW7594" s="28"/>
      <c r="AX7594" s="28"/>
      <c r="AY7594" s="28"/>
      <c r="AZ7594" s="28"/>
      <c r="BA7594" s="28"/>
      <c r="BB7594" s="28"/>
      <c r="BC7594" s="28"/>
      <c r="BD7594" s="28"/>
      <c r="BE7594" s="28"/>
    </row>
    <row r="7595" spans="3:57" ht="14.25" customHeight="1">
      <c r="C7595" s="46"/>
      <c r="D7595" s="28"/>
      <c r="E7595" s="28"/>
      <c r="F7595" s="28"/>
      <c r="G7595" s="28"/>
      <c r="H7595" s="28"/>
      <c r="I7595" s="28"/>
      <c r="J7595" s="28"/>
      <c r="K7595" s="28"/>
      <c r="L7595" s="28"/>
      <c r="M7595" s="28"/>
      <c r="N7595" s="28"/>
      <c r="O7595" s="28"/>
      <c r="P7595" s="60"/>
      <c r="Q7595" s="60"/>
      <c r="R7595" s="60"/>
      <c r="S7595" s="60"/>
      <c r="T7595" s="60"/>
      <c r="U7595" s="60"/>
      <c r="V7595" s="46"/>
      <c r="W7595" s="28"/>
      <c r="X7595" s="28"/>
      <c r="Y7595" s="28"/>
      <c r="AA7595" s="77"/>
      <c r="AB7595" s="28"/>
      <c r="AC7595" s="28"/>
      <c r="AD7595" s="28"/>
      <c r="AE7595" s="28"/>
      <c r="AF7595" s="28"/>
      <c r="AG7595" s="28"/>
      <c r="AH7595" s="28"/>
      <c r="AI7595" s="28"/>
      <c r="AJ7595" s="28"/>
      <c r="AK7595" s="28"/>
      <c r="AL7595" s="28"/>
      <c r="AM7595" s="28"/>
      <c r="AN7595" s="28"/>
      <c r="AO7595" s="28"/>
      <c r="AP7595" s="28"/>
      <c r="AQ7595" s="28"/>
      <c r="AR7595" s="28"/>
      <c r="AS7595" s="28"/>
      <c r="AT7595" s="96"/>
      <c r="AU7595" s="28"/>
      <c r="AV7595" s="28"/>
      <c r="AW7595" s="28"/>
      <c r="AX7595" s="28"/>
      <c r="AY7595" s="28"/>
      <c r="AZ7595" s="28"/>
      <c r="BA7595" s="28"/>
      <c r="BB7595" s="28"/>
      <c r="BC7595" s="28"/>
      <c r="BD7595" s="28"/>
      <c r="BE7595" s="28"/>
    </row>
    <row r="7596" spans="3:57" ht="14.25" customHeight="1">
      <c r="C7596" s="46"/>
      <c r="D7596" s="28"/>
      <c r="E7596" s="28"/>
      <c r="F7596" s="28"/>
      <c r="G7596" s="28"/>
      <c r="H7596" s="28"/>
      <c r="I7596" s="28"/>
      <c r="J7596" s="28"/>
      <c r="K7596" s="28"/>
      <c r="L7596" s="28"/>
      <c r="M7596" s="28"/>
      <c r="N7596" s="28"/>
      <c r="O7596" s="28"/>
      <c r="P7596" s="60"/>
      <c r="Q7596" s="60"/>
      <c r="R7596" s="60"/>
      <c r="S7596" s="60"/>
      <c r="T7596" s="60"/>
      <c r="U7596" s="60"/>
      <c r="V7596" s="46"/>
      <c r="W7596" s="28"/>
      <c r="X7596" s="28"/>
      <c r="Y7596" s="28"/>
      <c r="AA7596" s="77"/>
      <c r="AB7596" s="28"/>
      <c r="AC7596" s="28"/>
      <c r="AD7596" s="28"/>
      <c r="AE7596" s="28"/>
      <c r="AF7596" s="28"/>
      <c r="AG7596" s="28"/>
      <c r="AH7596" s="28"/>
      <c r="AI7596" s="28"/>
      <c r="AJ7596" s="28"/>
      <c r="AK7596" s="28"/>
      <c r="AL7596" s="28"/>
      <c r="AM7596" s="28"/>
      <c r="AN7596" s="28"/>
      <c r="AO7596" s="28"/>
      <c r="AP7596" s="28"/>
      <c r="AQ7596" s="28"/>
      <c r="AR7596" s="28"/>
      <c r="AS7596" s="28"/>
      <c r="AT7596" s="96"/>
      <c r="AU7596" s="28"/>
      <c r="AV7596" s="28"/>
      <c r="AW7596" s="28"/>
      <c r="AX7596" s="28"/>
      <c r="AY7596" s="28"/>
      <c r="AZ7596" s="28"/>
      <c r="BA7596" s="28"/>
      <c r="BB7596" s="28"/>
      <c r="BC7596" s="28"/>
      <c r="BD7596" s="28"/>
      <c r="BE7596" s="28"/>
    </row>
    <row r="7597" spans="3:57" ht="14.25" customHeight="1">
      <c r="C7597" s="46"/>
      <c r="D7597" s="28"/>
      <c r="E7597" s="28"/>
      <c r="F7597" s="28"/>
      <c r="G7597" s="28"/>
      <c r="H7597" s="28"/>
      <c r="I7597" s="28"/>
      <c r="J7597" s="28"/>
      <c r="K7597" s="28"/>
      <c r="L7597" s="28"/>
      <c r="M7597" s="28"/>
      <c r="N7597" s="28"/>
      <c r="O7597" s="28"/>
      <c r="P7597" s="60"/>
      <c r="Q7597" s="60"/>
      <c r="R7597" s="60"/>
      <c r="S7597" s="60"/>
      <c r="T7597" s="60"/>
      <c r="U7597" s="60"/>
      <c r="V7597" s="46"/>
      <c r="W7597" s="28"/>
      <c r="X7597" s="28"/>
      <c r="Y7597" s="28"/>
      <c r="AA7597" s="77"/>
      <c r="AB7597" s="28"/>
      <c r="AC7597" s="28"/>
      <c r="AD7597" s="28"/>
      <c r="AE7597" s="28"/>
      <c r="AF7597" s="28"/>
      <c r="AG7597" s="28"/>
      <c r="AH7597" s="28"/>
      <c r="AI7597" s="28"/>
      <c r="AJ7597" s="28"/>
      <c r="AK7597" s="28"/>
      <c r="AL7597" s="28"/>
      <c r="AM7597" s="28"/>
      <c r="AN7597" s="28"/>
      <c r="AO7597" s="28"/>
      <c r="AP7597" s="28"/>
      <c r="AQ7597" s="28"/>
      <c r="AR7597" s="28"/>
      <c r="AS7597" s="28"/>
      <c r="AT7597" s="96"/>
      <c r="AU7597" s="28"/>
      <c r="AV7597" s="28"/>
      <c r="AW7597" s="28"/>
      <c r="AX7597" s="28"/>
      <c r="AY7597" s="28"/>
      <c r="AZ7597" s="28"/>
      <c r="BA7597" s="28"/>
      <c r="BB7597" s="28"/>
      <c r="BC7597" s="28"/>
      <c r="BD7597" s="28"/>
      <c r="BE7597" s="28"/>
    </row>
    <row r="7598" spans="3:57" ht="14.25" customHeight="1">
      <c r="C7598" s="46"/>
      <c r="D7598" s="28"/>
      <c r="E7598" s="28"/>
      <c r="F7598" s="28"/>
      <c r="G7598" s="28"/>
      <c r="H7598" s="28"/>
      <c r="I7598" s="28"/>
      <c r="J7598" s="28"/>
      <c r="K7598" s="28"/>
      <c r="L7598" s="28"/>
      <c r="M7598" s="28"/>
      <c r="N7598" s="28"/>
      <c r="O7598" s="28"/>
      <c r="P7598" s="60"/>
      <c r="Q7598" s="60"/>
      <c r="R7598" s="60"/>
      <c r="S7598" s="60"/>
      <c r="T7598" s="60"/>
      <c r="U7598" s="60"/>
      <c r="V7598" s="46"/>
      <c r="W7598" s="28"/>
      <c r="X7598" s="28"/>
      <c r="Y7598" s="28"/>
      <c r="AA7598" s="77"/>
      <c r="AB7598" s="28"/>
      <c r="AC7598" s="28"/>
      <c r="AD7598" s="28"/>
      <c r="AE7598" s="28"/>
      <c r="AF7598" s="28"/>
      <c r="AG7598" s="28"/>
      <c r="AH7598" s="28"/>
      <c r="AI7598" s="28"/>
      <c r="AJ7598" s="28"/>
      <c r="AK7598" s="28"/>
      <c r="AL7598" s="28"/>
      <c r="AM7598" s="28"/>
      <c r="AN7598" s="28"/>
      <c r="AO7598" s="28"/>
      <c r="AP7598" s="28"/>
      <c r="AQ7598" s="28"/>
      <c r="AR7598" s="28"/>
      <c r="AS7598" s="28"/>
      <c r="AT7598" s="96"/>
      <c r="AU7598" s="28"/>
      <c r="AV7598" s="28"/>
      <c r="AW7598" s="28"/>
      <c r="AX7598" s="28"/>
      <c r="AY7598" s="28"/>
      <c r="AZ7598" s="28"/>
      <c r="BA7598" s="28"/>
      <c r="BB7598" s="28"/>
      <c r="BC7598" s="28"/>
      <c r="BD7598" s="28"/>
      <c r="BE7598" s="28"/>
    </row>
    <row r="7599" spans="3:57" ht="14.25" customHeight="1">
      <c r="C7599" s="46"/>
      <c r="D7599" s="28"/>
      <c r="E7599" s="28"/>
      <c r="F7599" s="28"/>
      <c r="G7599" s="28"/>
      <c r="H7599" s="28"/>
      <c r="I7599" s="28"/>
      <c r="J7599" s="28"/>
      <c r="K7599" s="28"/>
      <c r="L7599" s="28"/>
      <c r="M7599" s="28"/>
      <c r="N7599" s="28"/>
      <c r="O7599" s="28"/>
      <c r="P7599" s="60"/>
      <c r="Q7599" s="60"/>
      <c r="R7599" s="60"/>
      <c r="S7599" s="60"/>
      <c r="T7599" s="60"/>
      <c r="U7599" s="60"/>
      <c r="V7599" s="46"/>
      <c r="W7599" s="28"/>
      <c r="X7599" s="28"/>
      <c r="Y7599" s="28"/>
      <c r="AA7599" s="77"/>
      <c r="AB7599" s="28"/>
      <c r="AC7599" s="28"/>
      <c r="AD7599" s="28"/>
      <c r="AE7599" s="28"/>
      <c r="AF7599" s="28"/>
      <c r="AG7599" s="28"/>
      <c r="AH7599" s="28"/>
      <c r="AI7599" s="28"/>
      <c r="AJ7599" s="28"/>
      <c r="AK7599" s="28"/>
      <c r="AL7599" s="28"/>
      <c r="AM7599" s="28"/>
      <c r="AN7599" s="28"/>
      <c r="AO7599" s="28"/>
      <c r="AP7599" s="28"/>
      <c r="AQ7599" s="28"/>
      <c r="AR7599" s="28"/>
      <c r="AS7599" s="28"/>
      <c r="AT7599" s="96"/>
      <c r="AU7599" s="28"/>
      <c r="AV7599" s="28"/>
      <c r="AW7599" s="28"/>
      <c r="AX7599" s="28"/>
      <c r="AY7599" s="28"/>
      <c r="AZ7599" s="28"/>
      <c r="BA7599" s="28"/>
      <c r="BB7599" s="28"/>
      <c r="BC7599" s="28"/>
      <c r="BD7599" s="28"/>
      <c r="BE7599" s="28"/>
    </row>
    <row r="7600" spans="3:57" ht="14.25" customHeight="1">
      <c r="C7600" s="46"/>
      <c r="D7600" s="28"/>
      <c r="E7600" s="28"/>
      <c r="F7600" s="28"/>
      <c r="G7600" s="28"/>
      <c r="H7600" s="28"/>
      <c r="I7600" s="28"/>
      <c r="J7600" s="28"/>
      <c r="K7600" s="28"/>
      <c r="L7600" s="28"/>
      <c r="M7600" s="28"/>
      <c r="N7600" s="28"/>
      <c r="O7600" s="28"/>
      <c r="P7600" s="60"/>
      <c r="Q7600" s="60"/>
      <c r="R7600" s="60"/>
      <c r="S7600" s="60"/>
      <c r="T7600" s="60"/>
      <c r="U7600" s="60"/>
      <c r="V7600" s="46"/>
      <c r="W7600" s="28"/>
      <c r="X7600" s="28"/>
      <c r="Y7600" s="28"/>
      <c r="AA7600" s="77"/>
      <c r="AB7600" s="28"/>
      <c r="AC7600" s="28"/>
      <c r="AD7600" s="28"/>
      <c r="AE7600" s="28"/>
      <c r="AF7600" s="28"/>
      <c r="AG7600" s="28"/>
      <c r="AH7600" s="28"/>
      <c r="AI7600" s="28"/>
      <c r="AJ7600" s="28"/>
      <c r="AK7600" s="28"/>
      <c r="AL7600" s="28"/>
      <c r="AM7600" s="28"/>
      <c r="AN7600" s="28"/>
      <c r="AO7600" s="28"/>
      <c r="AP7600" s="28"/>
      <c r="AQ7600" s="28"/>
      <c r="AR7600" s="28"/>
      <c r="AS7600" s="28"/>
      <c r="AT7600" s="96"/>
      <c r="AU7600" s="28"/>
      <c r="AV7600" s="28"/>
      <c r="AW7600" s="28"/>
      <c r="AX7600" s="28"/>
      <c r="AY7600" s="28"/>
      <c r="AZ7600" s="28"/>
      <c r="BA7600" s="28"/>
      <c r="BB7600" s="28"/>
      <c r="BC7600" s="28"/>
      <c r="BD7600" s="28"/>
      <c r="BE7600" s="28"/>
    </row>
    <row r="7601" spans="3:57" ht="14.25" customHeight="1">
      <c r="C7601" s="46"/>
      <c r="D7601" s="28"/>
      <c r="E7601" s="28"/>
      <c r="F7601" s="28"/>
      <c r="G7601" s="28"/>
      <c r="H7601" s="28"/>
      <c r="I7601" s="28"/>
      <c r="J7601" s="28"/>
      <c r="K7601" s="28"/>
      <c r="L7601" s="28"/>
      <c r="M7601" s="28"/>
      <c r="N7601" s="28"/>
      <c r="O7601" s="28"/>
      <c r="P7601" s="60"/>
      <c r="Q7601" s="60"/>
      <c r="R7601" s="60"/>
      <c r="S7601" s="60"/>
      <c r="T7601" s="60"/>
      <c r="U7601" s="60"/>
      <c r="V7601" s="46"/>
      <c r="W7601" s="28"/>
      <c r="X7601" s="28"/>
      <c r="Y7601" s="28"/>
      <c r="AA7601" s="77"/>
      <c r="AB7601" s="28"/>
      <c r="AC7601" s="28"/>
      <c r="AD7601" s="28"/>
      <c r="AE7601" s="28"/>
      <c r="AF7601" s="28"/>
      <c r="AG7601" s="28"/>
      <c r="AH7601" s="28"/>
      <c r="AI7601" s="28"/>
      <c r="AJ7601" s="28"/>
      <c r="AK7601" s="28"/>
      <c r="AL7601" s="28"/>
      <c r="AM7601" s="28"/>
      <c r="AN7601" s="28"/>
      <c r="AO7601" s="28"/>
      <c r="AP7601" s="28"/>
      <c r="AQ7601" s="28"/>
      <c r="AR7601" s="28"/>
      <c r="AS7601" s="28"/>
      <c r="AT7601" s="96"/>
      <c r="AU7601" s="28"/>
      <c r="AV7601" s="28"/>
      <c r="AW7601" s="28"/>
      <c r="AX7601" s="28"/>
      <c r="AY7601" s="28"/>
      <c r="AZ7601" s="28"/>
      <c r="BA7601" s="28"/>
      <c r="BB7601" s="28"/>
      <c r="BC7601" s="28"/>
      <c r="BD7601" s="28"/>
      <c r="BE7601" s="28"/>
    </row>
    <row r="7602" spans="3:57" ht="14.25" customHeight="1">
      <c r="C7602" s="46"/>
      <c r="D7602" s="28"/>
      <c r="E7602" s="28"/>
      <c r="F7602" s="28"/>
      <c r="G7602" s="28"/>
      <c r="H7602" s="28"/>
      <c r="I7602" s="28"/>
      <c r="J7602" s="28"/>
      <c r="K7602" s="28"/>
      <c r="L7602" s="28"/>
      <c r="M7602" s="28"/>
      <c r="N7602" s="28"/>
      <c r="O7602" s="28"/>
      <c r="P7602" s="60"/>
      <c r="Q7602" s="60"/>
      <c r="R7602" s="60"/>
      <c r="S7602" s="60"/>
      <c r="T7602" s="60"/>
      <c r="U7602" s="60"/>
      <c r="V7602" s="46"/>
      <c r="W7602" s="28"/>
      <c r="X7602" s="28"/>
      <c r="Y7602" s="28"/>
      <c r="AA7602" s="77"/>
      <c r="AB7602" s="28"/>
      <c r="AC7602" s="28"/>
      <c r="AD7602" s="28"/>
      <c r="AE7602" s="28"/>
      <c r="AF7602" s="28"/>
      <c r="AG7602" s="28"/>
      <c r="AH7602" s="28"/>
      <c r="AI7602" s="28"/>
      <c r="AJ7602" s="28"/>
      <c r="AK7602" s="28"/>
      <c r="AL7602" s="28"/>
      <c r="AM7602" s="28"/>
      <c r="AN7602" s="28"/>
      <c r="AO7602" s="28"/>
      <c r="AP7602" s="28"/>
      <c r="AQ7602" s="28"/>
      <c r="AR7602" s="28"/>
      <c r="AS7602" s="28"/>
      <c r="AT7602" s="96"/>
      <c r="AU7602" s="28"/>
      <c r="AV7602" s="28"/>
      <c r="AW7602" s="28"/>
      <c r="AX7602" s="28"/>
      <c r="AY7602" s="28"/>
      <c r="AZ7602" s="28"/>
      <c r="BA7602" s="28"/>
      <c r="BB7602" s="28"/>
      <c r="BC7602" s="28"/>
      <c r="BD7602" s="28"/>
      <c r="BE7602" s="28"/>
    </row>
    <row r="7603" spans="3:57" ht="14.25" customHeight="1">
      <c r="C7603" s="46"/>
      <c r="D7603" s="28"/>
      <c r="E7603" s="28"/>
      <c r="F7603" s="28"/>
      <c r="G7603" s="28"/>
      <c r="H7603" s="28"/>
      <c r="I7603" s="28"/>
      <c r="J7603" s="28"/>
      <c r="K7603" s="28"/>
      <c r="L7603" s="28"/>
      <c r="M7603" s="28"/>
      <c r="N7603" s="28"/>
      <c r="O7603" s="28"/>
      <c r="P7603" s="60"/>
      <c r="Q7603" s="60"/>
      <c r="R7603" s="60"/>
      <c r="S7603" s="60"/>
      <c r="T7603" s="60"/>
      <c r="U7603" s="60"/>
      <c r="V7603" s="46"/>
      <c r="W7603" s="28"/>
      <c r="X7603" s="28"/>
      <c r="Y7603" s="28"/>
      <c r="AA7603" s="77"/>
      <c r="AB7603" s="28"/>
      <c r="AC7603" s="28"/>
      <c r="AD7603" s="28"/>
      <c r="AE7603" s="28"/>
      <c r="AF7603" s="28"/>
      <c r="AG7603" s="28"/>
      <c r="AH7603" s="28"/>
      <c r="AI7603" s="28"/>
      <c r="AJ7603" s="28"/>
      <c r="AK7603" s="28"/>
      <c r="AL7603" s="28"/>
      <c r="AM7603" s="28"/>
      <c r="AN7603" s="28"/>
      <c r="AO7603" s="28"/>
      <c r="AP7603" s="28"/>
      <c r="AQ7603" s="28"/>
      <c r="AR7603" s="28"/>
      <c r="AS7603" s="28"/>
      <c r="AT7603" s="96"/>
      <c r="AU7603" s="28"/>
      <c r="AV7603" s="28"/>
      <c r="AW7603" s="28"/>
      <c r="AX7603" s="28"/>
      <c r="AY7603" s="28"/>
      <c r="AZ7603" s="28"/>
      <c r="BA7603" s="28"/>
      <c r="BB7603" s="28"/>
      <c r="BC7603" s="28"/>
      <c r="BD7603" s="28"/>
      <c r="BE7603" s="28"/>
    </row>
    <row r="7604" spans="3:57" ht="14.25" customHeight="1">
      <c r="C7604" s="46"/>
      <c r="D7604" s="28"/>
      <c r="E7604" s="28"/>
      <c r="F7604" s="28"/>
      <c r="G7604" s="28"/>
      <c r="H7604" s="28"/>
      <c r="I7604" s="28"/>
      <c r="J7604" s="28"/>
      <c r="K7604" s="28"/>
      <c r="L7604" s="28"/>
      <c r="M7604" s="28"/>
      <c r="N7604" s="28"/>
      <c r="O7604" s="28"/>
      <c r="P7604" s="60"/>
      <c r="Q7604" s="60"/>
      <c r="R7604" s="60"/>
      <c r="S7604" s="60"/>
      <c r="T7604" s="60"/>
      <c r="U7604" s="60"/>
      <c r="V7604" s="46"/>
      <c r="W7604" s="28"/>
      <c r="X7604" s="28"/>
      <c r="Y7604" s="28"/>
      <c r="AA7604" s="77"/>
      <c r="AB7604" s="28"/>
      <c r="AC7604" s="28"/>
      <c r="AD7604" s="28"/>
      <c r="AE7604" s="28"/>
      <c r="AF7604" s="28"/>
      <c r="AG7604" s="28"/>
      <c r="AH7604" s="28"/>
      <c r="AI7604" s="28"/>
      <c r="AJ7604" s="28"/>
      <c r="AK7604" s="28"/>
      <c r="AL7604" s="28"/>
      <c r="AM7604" s="28"/>
      <c r="AN7604" s="28"/>
      <c r="AO7604" s="28"/>
      <c r="AP7604" s="28"/>
      <c r="AQ7604" s="28"/>
      <c r="AR7604" s="28"/>
      <c r="AS7604" s="28"/>
      <c r="AT7604" s="96"/>
      <c r="AU7604" s="28"/>
      <c r="AV7604" s="28"/>
      <c r="AW7604" s="28"/>
      <c r="AX7604" s="28"/>
      <c r="AY7604" s="28"/>
      <c r="AZ7604" s="28"/>
      <c r="BA7604" s="28"/>
      <c r="BB7604" s="28"/>
      <c r="BC7604" s="28"/>
      <c r="BD7604" s="28"/>
      <c r="BE7604" s="28"/>
    </row>
    <row r="7605" spans="3:57" ht="14.25" customHeight="1">
      <c r="C7605" s="46"/>
      <c r="D7605" s="28"/>
      <c r="E7605" s="28"/>
      <c r="F7605" s="28"/>
      <c r="G7605" s="28"/>
      <c r="H7605" s="28"/>
      <c r="I7605" s="28"/>
      <c r="J7605" s="28"/>
      <c r="K7605" s="28"/>
      <c r="L7605" s="28"/>
      <c r="M7605" s="28"/>
      <c r="N7605" s="28"/>
      <c r="O7605" s="28"/>
      <c r="P7605" s="60"/>
      <c r="Q7605" s="60"/>
      <c r="R7605" s="60"/>
      <c r="S7605" s="60"/>
      <c r="T7605" s="60"/>
      <c r="U7605" s="60"/>
      <c r="V7605" s="46"/>
      <c r="W7605" s="28"/>
      <c r="X7605" s="28"/>
      <c r="Y7605" s="28"/>
      <c r="AA7605" s="77"/>
      <c r="AB7605" s="28"/>
      <c r="AC7605" s="28"/>
      <c r="AD7605" s="28"/>
      <c r="AE7605" s="28"/>
      <c r="AF7605" s="28"/>
      <c r="AG7605" s="28"/>
      <c r="AH7605" s="28"/>
      <c r="AI7605" s="28"/>
      <c r="AJ7605" s="28"/>
      <c r="AK7605" s="28"/>
      <c r="AL7605" s="28"/>
      <c r="AM7605" s="28"/>
      <c r="AN7605" s="28"/>
      <c r="AO7605" s="28"/>
      <c r="AP7605" s="28"/>
      <c r="AQ7605" s="28"/>
      <c r="AR7605" s="28"/>
      <c r="AS7605" s="28"/>
      <c r="AT7605" s="96"/>
      <c r="AU7605" s="28"/>
      <c r="AV7605" s="28"/>
      <c r="AW7605" s="28"/>
      <c r="AX7605" s="28"/>
      <c r="AY7605" s="28"/>
      <c r="AZ7605" s="28"/>
      <c r="BA7605" s="28"/>
      <c r="BB7605" s="28"/>
      <c r="BC7605" s="28"/>
      <c r="BD7605" s="28"/>
      <c r="BE7605" s="28"/>
    </row>
    <row r="7606" spans="3:57" ht="14.25" customHeight="1">
      <c r="C7606" s="46"/>
      <c r="D7606" s="28"/>
      <c r="E7606" s="28"/>
      <c r="F7606" s="28"/>
      <c r="G7606" s="28"/>
      <c r="H7606" s="28"/>
      <c r="I7606" s="28"/>
      <c r="J7606" s="28"/>
      <c r="K7606" s="28"/>
      <c r="L7606" s="28"/>
      <c r="M7606" s="28"/>
      <c r="N7606" s="28"/>
      <c r="O7606" s="28"/>
      <c r="P7606" s="60"/>
      <c r="Q7606" s="60"/>
      <c r="R7606" s="60"/>
      <c r="S7606" s="60"/>
      <c r="T7606" s="60"/>
      <c r="U7606" s="60"/>
      <c r="V7606" s="46"/>
      <c r="W7606" s="28"/>
      <c r="X7606" s="28"/>
      <c r="Y7606" s="28"/>
      <c r="AA7606" s="77"/>
      <c r="AB7606" s="28"/>
      <c r="AC7606" s="28"/>
      <c r="AD7606" s="28"/>
      <c r="AE7606" s="28"/>
      <c r="AF7606" s="28"/>
      <c r="AG7606" s="28"/>
      <c r="AH7606" s="28"/>
      <c r="AI7606" s="28"/>
      <c r="AJ7606" s="28"/>
      <c r="AK7606" s="28"/>
      <c r="AL7606" s="28"/>
      <c r="AM7606" s="28"/>
      <c r="AN7606" s="28"/>
      <c r="AO7606" s="28"/>
      <c r="AP7606" s="28"/>
      <c r="AQ7606" s="28"/>
      <c r="AR7606" s="28"/>
      <c r="AS7606" s="28"/>
      <c r="AT7606" s="96"/>
      <c r="AU7606" s="28"/>
      <c r="AV7606" s="28"/>
      <c r="AW7606" s="28"/>
      <c r="AX7606" s="28"/>
      <c r="AY7606" s="28"/>
      <c r="AZ7606" s="28"/>
      <c r="BA7606" s="28"/>
      <c r="BB7606" s="28"/>
      <c r="BC7606" s="28"/>
      <c r="BD7606" s="28"/>
      <c r="BE7606" s="28"/>
    </row>
    <row r="7607" spans="3:57" ht="14.25" customHeight="1">
      <c r="C7607" s="46"/>
      <c r="D7607" s="28"/>
      <c r="E7607" s="28"/>
      <c r="F7607" s="28"/>
      <c r="G7607" s="28"/>
      <c r="H7607" s="28"/>
      <c r="I7607" s="28"/>
      <c r="J7607" s="28"/>
      <c r="K7607" s="28"/>
      <c r="L7607" s="28"/>
      <c r="M7607" s="28"/>
      <c r="N7607" s="28"/>
      <c r="O7607" s="28"/>
      <c r="P7607" s="60"/>
      <c r="Q7607" s="60"/>
      <c r="R7607" s="60"/>
      <c r="S7607" s="60"/>
      <c r="T7607" s="60"/>
      <c r="U7607" s="60"/>
      <c r="V7607" s="46"/>
      <c r="W7607" s="28"/>
      <c r="X7607" s="28"/>
      <c r="Y7607" s="28"/>
      <c r="AA7607" s="77"/>
      <c r="AB7607" s="28"/>
      <c r="AC7607" s="28"/>
      <c r="AD7607" s="28"/>
      <c r="AE7607" s="28"/>
      <c r="AF7607" s="28"/>
      <c r="AG7607" s="28"/>
      <c r="AH7607" s="28"/>
      <c r="AI7607" s="28"/>
      <c r="AJ7607" s="28"/>
      <c r="AK7607" s="28"/>
      <c r="AL7607" s="28"/>
      <c r="AM7607" s="28"/>
      <c r="AN7607" s="28"/>
      <c r="AO7607" s="28"/>
      <c r="AP7607" s="28"/>
      <c r="AQ7607" s="28"/>
      <c r="AR7607" s="28"/>
      <c r="AS7607" s="28"/>
      <c r="AT7607" s="96"/>
      <c r="AU7607" s="28"/>
      <c r="AV7607" s="28"/>
      <c r="AW7607" s="28"/>
      <c r="AX7607" s="28"/>
      <c r="AY7607" s="28"/>
      <c r="AZ7607" s="28"/>
      <c r="BA7607" s="28"/>
      <c r="BB7607" s="28"/>
      <c r="BC7607" s="28"/>
      <c r="BD7607" s="28"/>
      <c r="BE7607" s="28"/>
    </row>
    <row r="7608" spans="3:57" ht="14.25" customHeight="1">
      <c r="C7608" s="46"/>
      <c r="D7608" s="28"/>
      <c r="E7608" s="28"/>
      <c r="F7608" s="28"/>
      <c r="G7608" s="28"/>
      <c r="H7608" s="28"/>
      <c r="I7608" s="28"/>
      <c r="J7608" s="28"/>
      <c r="K7608" s="28"/>
      <c r="L7608" s="28"/>
      <c r="M7608" s="28"/>
      <c r="N7608" s="28"/>
      <c r="O7608" s="28"/>
      <c r="P7608" s="60"/>
      <c r="Q7608" s="60"/>
      <c r="R7608" s="60"/>
      <c r="S7608" s="60"/>
      <c r="T7608" s="60"/>
      <c r="U7608" s="60"/>
      <c r="V7608" s="46"/>
      <c r="W7608" s="28"/>
      <c r="X7608" s="28"/>
      <c r="Y7608" s="28"/>
      <c r="AA7608" s="77"/>
      <c r="AB7608" s="28"/>
      <c r="AC7608" s="28"/>
      <c r="AD7608" s="28"/>
      <c r="AE7608" s="28"/>
      <c r="AF7608" s="28"/>
      <c r="AG7608" s="28"/>
      <c r="AH7608" s="28"/>
      <c r="AI7608" s="28"/>
      <c r="AJ7608" s="28"/>
      <c r="AK7608" s="28"/>
      <c r="AL7608" s="28"/>
      <c r="AM7608" s="28"/>
      <c r="AN7608" s="28"/>
      <c r="AO7608" s="28"/>
      <c r="AP7608" s="28"/>
      <c r="AQ7608" s="28"/>
      <c r="AR7608" s="28"/>
      <c r="AS7608" s="28"/>
      <c r="AT7608" s="96"/>
      <c r="AU7608" s="28"/>
      <c r="AV7608" s="28"/>
      <c r="AW7608" s="28"/>
      <c r="AX7608" s="28"/>
      <c r="AY7608" s="28"/>
      <c r="AZ7608" s="28"/>
      <c r="BA7608" s="28"/>
      <c r="BB7608" s="28"/>
      <c r="BC7608" s="28"/>
      <c r="BD7608" s="28"/>
      <c r="BE7608" s="28"/>
    </row>
    <row r="7609" spans="3:57" ht="14.25" customHeight="1">
      <c r="C7609" s="46"/>
      <c r="D7609" s="28"/>
      <c r="E7609" s="28"/>
      <c r="F7609" s="28"/>
      <c r="G7609" s="28"/>
      <c r="H7609" s="28"/>
      <c r="I7609" s="28"/>
      <c r="J7609" s="28"/>
      <c r="K7609" s="28"/>
      <c r="L7609" s="28"/>
      <c r="M7609" s="28"/>
      <c r="N7609" s="28"/>
      <c r="O7609" s="28"/>
      <c r="P7609" s="60"/>
      <c r="Q7609" s="60"/>
      <c r="R7609" s="60"/>
      <c r="S7609" s="60"/>
      <c r="T7609" s="60"/>
      <c r="U7609" s="60"/>
      <c r="V7609" s="46"/>
      <c r="W7609" s="28"/>
      <c r="X7609" s="28"/>
      <c r="Y7609" s="28"/>
      <c r="AA7609" s="77"/>
      <c r="AB7609" s="28"/>
      <c r="AC7609" s="28"/>
      <c r="AD7609" s="28"/>
      <c r="AE7609" s="28"/>
      <c r="AF7609" s="28"/>
      <c r="AG7609" s="28"/>
      <c r="AH7609" s="28"/>
      <c r="AI7609" s="28"/>
      <c r="AJ7609" s="28"/>
      <c r="AK7609" s="28"/>
      <c r="AL7609" s="28"/>
      <c r="AM7609" s="28"/>
      <c r="AN7609" s="28"/>
      <c r="AO7609" s="28"/>
      <c r="AP7609" s="28"/>
      <c r="AQ7609" s="28"/>
      <c r="AR7609" s="28"/>
      <c r="AS7609" s="28"/>
      <c r="AT7609" s="96"/>
      <c r="AU7609" s="28"/>
      <c r="AV7609" s="28"/>
      <c r="AW7609" s="28"/>
      <c r="AX7609" s="28"/>
      <c r="AY7609" s="28"/>
      <c r="AZ7609" s="28"/>
      <c r="BA7609" s="28"/>
      <c r="BB7609" s="28"/>
      <c r="BC7609" s="28"/>
      <c r="BD7609" s="28"/>
      <c r="BE7609" s="28"/>
    </row>
    <row r="7610" spans="3:57" ht="14.25" customHeight="1">
      <c r="C7610" s="46"/>
      <c r="D7610" s="28"/>
      <c r="E7610" s="28"/>
      <c r="F7610" s="28"/>
      <c r="G7610" s="28"/>
      <c r="H7610" s="28"/>
      <c r="I7610" s="28"/>
      <c r="J7610" s="28"/>
      <c r="K7610" s="28"/>
      <c r="L7610" s="28"/>
      <c r="M7610" s="28"/>
      <c r="N7610" s="28"/>
      <c r="O7610" s="28"/>
      <c r="P7610" s="60"/>
      <c r="Q7610" s="60"/>
      <c r="R7610" s="60"/>
      <c r="S7610" s="60"/>
      <c r="T7610" s="60"/>
      <c r="U7610" s="60"/>
      <c r="V7610" s="46"/>
      <c r="W7610" s="28"/>
      <c r="X7610" s="28"/>
      <c r="Y7610" s="28"/>
      <c r="AA7610" s="77"/>
      <c r="AB7610" s="28"/>
      <c r="AC7610" s="28"/>
      <c r="AD7610" s="28"/>
      <c r="AE7610" s="28"/>
      <c r="AF7610" s="28"/>
      <c r="AG7610" s="28"/>
      <c r="AH7610" s="28"/>
      <c r="AI7610" s="28"/>
      <c r="AJ7610" s="28"/>
      <c r="AK7610" s="28"/>
      <c r="AL7610" s="28"/>
      <c r="AM7610" s="28"/>
      <c r="AN7610" s="28"/>
      <c r="AO7610" s="28"/>
      <c r="AP7610" s="28"/>
      <c r="AQ7610" s="28"/>
      <c r="AR7610" s="28"/>
      <c r="AS7610" s="28"/>
      <c r="AT7610" s="96"/>
      <c r="AU7610" s="28"/>
      <c r="AV7610" s="28"/>
      <c r="AW7610" s="28"/>
      <c r="AX7610" s="28"/>
      <c r="AY7610" s="28"/>
      <c r="AZ7610" s="28"/>
      <c r="BA7610" s="28"/>
      <c r="BB7610" s="28"/>
      <c r="BC7610" s="28"/>
      <c r="BD7610" s="28"/>
      <c r="BE7610" s="28"/>
    </row>
    <row r="7611" spans="3:57" ht="14.25" customHeight="1">
      <c r="C7611" s="46"/>
      <c r="D7611" s="28"/>
      <c r="E7611" s="28"/>
      <c r="F7611" s="28"/>
      <c r="G7611" s="28"/>
      <c r="H7611" s="28"/>
      <c r="I7611" s="28"/>
      <c r="J7611" s="28"/>
      <c r="K7611" s="28"/>
      <c r="L7611" s="28"/>
      <c r="M7611" s="28"/>
      <c r="N7611" s="28"/>
      <c r="O7611" s="28"/>
      <c r="P7611" s="60"/>
      <c r="Q7611" s="60"/>
      <c r="R7611" s="60"/>
      <c r="S7611" s="60"/>
      <c r="T7611" s="60"/>
      <c r="U7611" s="60"/>
      <c r="V7611" s="46"/>
      <c r="W7611" s="28"/>
      <c r="X7611" s="28"/>
      <c r="Y7611" s="28"/>
      <c r="AA7611" s="77"/>
      <c r="AB7611" s="28"/>
      <c r="AC7611" s="28"/>
      <c r="AD7611" s="28"/>
      <c r="AE7611" s="28"/>
      <c r="AF7611" s="28"/>
      <c r="AG7611" s="28"/>
      <c r="AH7611" s="28"/>
      <c r="AI7611" s="28"/>
      <c r="AJ7611" s="28"/>
      <c r="AK7611" s="28"/>
      <c r="AL7611" s="28"/>
      <c r="AM7611" s="28"/>
      <c r="AN7611" s="28"/>
      <c r="AO7611" s="28"/>
      <c r="AP7611" s="28"/>
      <c r="AQ7611" s="28"/>
      <c r="AR7611" s="28"/>
      <c r="AS7611" s="28"/>
      <c r="AT7611" s="96"/>
      <c r="AU7611" s="28"/>
      <c r="AV7611" s="28"/>
      <c r="AW7611" s="28"/>
      <c r="AX7611" s="28"/>
      <c r="AY7611" s="28"/>
      <c r="AZ7611" s="28"/>
      <c r="BA7611" s="28"/>
      <c r="BB7611" s="28"/>
      <c r="BC7611" s="28"/>
      <c r="BD7611" s="28"/>
      <c r="BE7611" s="28"/>
    </row>
    <row r="7612" spans="3:57" ht="14.25" customHeight="1">
      <c r="C7612" s="46"/>
      <c r="D7612" s="28"/>
      <c r="E7612" s="28"/>
      <c r="F7612" s="28"/>
      <c r="G7612" s="28"/>
      <c r="H7612" s="28"/>
      <c r="I7612" s="28"/>
      <c r="J7612" s="28"/>
      <c r="K7612" s="28"/>
      <c r="L7612" s="28"/>
      <c r="M7612" s="28"/>
      <c r="N7612" s="28"/>
      <c r="O7612" s="28"/>
      <c r="P7612" s="60"/>
      <c r="Q7612" s="60"/>
      <c r="R7612" s="60"/>
      <c r="S7612" s="60"/>
      <c r="T7612" s="60"/>
      <c r="U7612" s="60"/>
      <c r="V7612" s="46"/>
      <c r="W7612" s="28"/>
      <c r="X7612" s="28"/>
      <c r="Y7612" s="28"/>
      <c r="AA7612" s="77"/>
      <c r="AB7612" s="28"/>
      <c r="AC7612" s="28"/>
      <c r="AD7612" s="28"/>
      <c r="AE7612" s="28"/>
      <c r="AF7612" s="28"/>
      <c r="AG7612" s="28"/>
      <c r="AH7612" s="28"/>
      <c r="AI7612" s="28"/>
      <c r="AJ7612" s="28"/>
      <c r="AK7612" s="28"/>
      <c r="AL7612" s="28"/>
      <c r="AM7612" s="28"/>
      <c r="AN7612" s="28"/>
      <c r="AO7612" s="28"/>
      <c r="AP7612" s="28"/>
      <c r="AQ7612" s="28"/>
      <c r="AR7612" s="28"/>
      <c r="AS7612" s="28"/>
      <c r="AT7612" s="96"/>
      <c r="AU7612" s="28"/>
      <c r="AV7612" s="28"/>
      <c r="AW7612" s="28"/>
      <c r="AX7612" s="28"/>
      <c r="AY7612" s="28"/>
      <c r="AZ7612" s="28"/>
      <c r="BA7612" s="28"/>
      <c r="BB7612" s="28"/>
      <c r="BC7612" s="28"/>
      <c r="BD7612" s="28"/>
      <c r="BE7612" s="28"/>
    </row>
    <row r="7613" spans="3:57" ht="14.25" customHeight="1">
      <c r="C7613" s="46"/>
      <c r="D7613" s="28"/>
      <c r="E7613" s="28"/>
      <c r="F7613" s="28"/>
      <c r="G7613" s="28"/>
      <c r="H7613" s="28"/>
      <c r="I7613" s="28"/>
      <c r="J7613" s="28"/>
      <c r="K7613" s="28"/>
      <c r="L7613" s="28"/>
      <c r="M7613" s="28"/>
      <c r="N7613" s="28"/>
      <c r="O7613" s="28"/>
      <c r="P7613" s="60"/>
      <c r="Q7613" s="60"/>
      <c r="R7613" s="60"/>
      <c r="S7613" s="60"/>
      <c r="T7613" s="60"/>
      <c r="U7613" s="60"/>
      <c r="V7613" s="46"/>
      <c r="W7613" s="28"/>
      <c r="X7613" s="28"/>
      <c r="Y7613" s="28"/>
      <c r="AA7613" s="77"/>
      <c r="AB7613" s="28"/>
      <c r="AC7613" s="28"/>
      <c r="AD7613" s="28"/>
      <c r="AE7613" s="28"/>
      <c r="AF7613" s="28"/>
      <c r="AG7613" s="28"/>
      <c r="AH7613" s="28"/>
      <c r="AI7613" s="28"/>
      <c r="AJ7613" s="28"/>
      <c r="AK7613" s="28"/>
      <c r="AL7613" s="28"/>
      <c r="AM7613" s="28"/>
      <c r="AN7613" s="28"/>
      <c r="AO7613" s="28"/>
      <c r="AP7613" s="28"/>
      <c r="AQ7613" s="28"/>
      <c r="AR7613" s="28"/>
      <c r="AS7613" s="28"/>
      <c r="AT7613" s="96"/>
      <c r="AU7613" s="28"/>
      <c r="AV7613" s="28"/>
      <c r="AW7613" s="28"/>
      <c r="AX7613" s="28"/>
      <c r="AY7613" s="28"/>
      <c r="AZ7613" s="28"/>
      <c r="BA7613" s="28"/>
      <c r="BB7613" s="28"/>
      <c r="BC7613" s="28"/>
      <c r="BD7613" s="28"/>
      <c r="BE7613" s="28"/>
    </row>
    <row r="7614" spans="3:57" ht="14.25" customHeight="1">
      <c r="C7614" s="46"/>
      <c r="D7614" s="28"/>
      <c r="E7614" s="28"/>
      <c r="F7614" s="28"/>
      <c r="G7614" s="28"/>
      <c r="H7614" s="28"/>
      <c r="I7614" s="28"/>
      <c r="J7614" s="28"/>
      <c r="K7614" s="28"/>
      <c r="L7614" s="28"/>
      <c r="M7614" s="28"/>
      <c r="N7614" s="28"/>
      <c r="O7614" s="28"/>
      <c r="P7614" s="60"/>
      <c r="Q7614" s="60"/>
      <c r="R7614" s="60"/>
      <c r="S7614" s="60"/>
      <c r="T7614" s="60"/>
      <c r="U7614" s="60"/>
      <c r="V7614" s="46"/>
      <c r="W7614" s="28"/>
      <c r="X7614" s="28"/>
      <c r="Y7614" s="28"/>
      <c r="AA7614" s="77"/>
      <c r="AB7614" s="28"/>
      <c r="AC7614" s="28"/>
      <c r="AD7614" s="28"/>
      <c r="AE7614" s="28"/>
      <c r="AF7614" s="28"/>
      <c r="AG7614" s="28"/>
      <c r="AH7614" s="28"/>
      <c r="AI7614" s="28"/>
      <c r="AJ7614" s="28"/>
      <c r="AK7614" s="28"/>
      <c r="AL7614" s="28"/>
      <c r="AM7614" s="28"/>
      <c r="AN7614" s="28"/>
      <c r="AO7614" s="28"/>
      <c r="AP7614" s="28"/>
      <c r="AQ7614" s="28"/>
      <c r="AR7614" s="28"/>
      <c r="AS7614" s="28"/>
      <c r="AT7614" s="96"/>
      <c r="AU7614" s="28"/>
      <c r="AV7614" s="28"/>
      <c r="AW7614" s="28"/>
      <c r="AX7614" s="28"/>
      <c r="AY7614" s="28"/>
      <c r="AZ7614" s="28"/>
      <c r="BA7614" s="28"/>
      <c r="BB7614" s="28"/>
      <c r="BC7614" s="28"/>
      <c r="BD7614" s="28"/>
      <c r="BE7614" s="28"/>
    </row>
    <row r="7615" spans="3:57" ht="14.25" customHeight="1">
      <c r="C7615" s="46"/>
      <c r="D7615" s="28"/>
      <c r="E7615" s="28"/>
      <c r="F7615" s="28"/>
      <c r="G7615" s="28"/>
      <c r="H7615" s="28"/>
      <c r="I7615" s="28"/>
      <c r="J7615" s="28"/>
      <c r="K7615" s="28"/>
      <c r="L7615" s="28"/>
      <c r="M7615" s="28"/>
      <c r="N7615" s="28"/>
      <c r="O7615" s="28"/>
      <c r="P7615" s="60"/>
      <c r="Q7615" s="60"/>
      <c r="R7615" s="60"/>
      <c r="S7615" s="60"/>
      <c r="T7615" s="60"/>
      <c r="U7615" s="60"/>
      <c r="V7615" s="46"/>
      <c r="W7615" s="28"/>
      <c r="X7615" s="28"/>
      <c r="Y7615" s="28"/>
      <c r="AA7615" s="77"/>
      <c r="AB7615" s="28"/>
      <c r="AC7615" s="28"/>
      <c r="AD7615" s="28"/>
      <c r="AE7615" s="28"/>
      <c r="AF7615" s="28"/>
      <c r="AG7615" s="28"/>
      <c r="AH7615" s="28"/>
      <c r="AI7615" s="28"/>
      <c r="AJ7615" s="28"/>
      <c r="AK7615" s="28"/>
      <c r="AL7615" s="28"/>
      <c r="AM7615" s="28"/>
      <c r="AN7615" s="28"/>
      <c r="AO7615" s="28"/>
      <c r="AP7615" s="28"/>
      <c r="AQ7615" s="28"/>
      <c r="AR7615" s="28"/>
      <c r="AS7615" s="28"/>
      <c r="AT7615" s="96"/>
      <c r="AU7615" s="28"/>
      <c r="AV7615" s="28"/>
      <c r="AW7615" s="28"/>
      <c r="AX7615" s="28"/>
      <c r="AY7615" s="28"/>
      <c r="AZ7615" s="28"/>
      <c r="BA7615" s="28"/>
      <c r="BB7615" s="28"/>
      <c r="BC7615" s="28"/>
      <c r="BD7615" s="28"/>
      <c r="BE7615" s="28"/>
    </row>
    <row r="7616" spans="3:57" ht="14.25" customHeight="1">
      <c r="C7616" s="46"/>
      <c r="D7616" s="28"/>
      <c r="E7616" s="28"/>
      <c r="F7616" s="28"/>
      <c r="G7616" s="28"/>
      <c r="H7616" s="28"/>
      <c r="I7616" s="28"/>
      <c r="J7616" s="28"/>
      <c r="K7616" s="28"/>
      <c r="L7616" s="28"/>
      <c r="M7616" s="28"/>
      <c r="N7616" s="28"/>
      <c r="O7616" s="28"/>
      <c r="P7616" s="60"/>
      <c r="Q7616" s="60"/>
      <c r="R7616" s="60"/>
      <c r="S7616" s="60"/>
      <c r="T7616" s="60"/>
      <c r="U7616" s="60"/>
      <c r="V7616" s="46"/>
      <c r="W7616" s="28"/>
      <c r="X7616" s="28"/>
      <c r="Y7616" s="28"/>
      <c r="AA7616" s="77"/>
      <c r="AB7616" s="28"/>
      <c r="AC7616" s="28"/>
      <c r="AD7616" s="28"/>
      <c r="AE7616" s="28"/>
      <c r="AF7616" s="28"/>
      <c r="AG7616" s="28"/>
      <c r="AH7616" s="28"/>
      <c r="AI7616" s="28"/>
      <c r="AJ7616" s="28"/>
      <c r="AK7616" s="28"/>
      <c r="AL7616" s="28"/>
      <c r="AM7616" s="28"/>
      <c r="AN7616" s="28"/>
      <c r="AO7616" s="28"/>
      <c r="AP7616" s="28"/>
      <c r="AQ7616" s="28"/>
      <c r="AR7616" s="28"/>
      <c r="AS7616" s="28"/>
      <c r="AT7616" s="96"/>
      <c r="AU7616" s="28"/>
      <c r="AV7616" s="28"/>
      <c r="AW7616" s="28"/>
      <c r="AX7616" s="28"/>
      <c r="AY7616" s="28"/>
      <c r="AZ7616" s="28"/>
      <c r="BA7616" s="28"/>
      <c r="BB7616" s="28"/>
      <c r="BC7616" s="28"/>
      <c r="BD7616" s="28"/>
      <c r="BE7616" s="28"/>
    </row>
    <row r="7617" spans="3:57" ht="14.25" customHeight="1">
      <c r="C7617" s="46"/>
      <c r="D7617" s="28"/>
      <c r="E7617" s="28"/>
      <c r="F7617" s="28"/>
      <c r="G7617" s="28"/>
      <c r="H7617" s="28"/>
      <c r="I7617" s="28"/>
      <c r="J7617" s="28"/>
      <c r="K7617" s="28"/>
      <c r="L7617" s="28"/>
      <c r="M7617" s="28"/>
      <c r="N7617" s="28"/>
      <c r="O7617" s="28"/>
      <c r="P7617" s="60"/>
      <c r="Q7617" s="60"/>
      <c r="R7617" s="60"/>
      <c r="S7617" s="60"/>
      <c r="T7617" s="60"/>
      <c r="U7617" s="60"/>
      <c r="V7617" s="46"/>
      <c r="W7617" s="28"/>
      <c r="X7617" s="28"/>
      <c r="Y7617" s="28"/>
      <c r="AA7617" s="77"/>
      <c r="AB7617" s="28"/>
      <c r="AC7617" s="28"/>
      <c r="AD7617" s="28"/>
      <c r="AE7617" s="28"/>
      <c r="AF7617" s="28"/>
      <c r="AG7617" s="28"/>
      <c r="AH7617" s="28"/>
      <c r="AI7617" s="28"/>
      <c r="AJ7617" s="28"/>
      <c r="AK7617" s="28"/>
      <c r="AL7617" s="28"/>
      <c r="AM7617" s="28"/>
      <c r="AN7617" s="28"/>
      <c r="AO7617" s="28"/>
      <c r="AP7617" s="28"/>
      <c r="AQ7617" s="28"/>
      <c r="AR7617" s="28"/>
      <c r="AS7617" s="28"/>
      <c r="AT7617" s="96"/>
      <c r="AU7617" s="28"/>
      <c r="AV7617" s="28"/>
      <c r="AW7617" s="28"/>
      <c r="AX7617" s="28"/>
      <c r="AY7617" s="28"/>
      <c r="AZ7617" s="28"/>
      <c r="BA7617" s="28"/>
      <c r="BB7617" s="28"/>
      <c r="BC7617" s="28"/>
      <c r="BD7617" s="28"/>
      <c r="BE7617" s="28"/>
    </row>
    <row r="7618" spans="3:57" ht="14.25" customHeight="1">
      <c r="C7618" s="46"/>
      <c r="D7618" s="28"/>
      <c r="E7618" s="28"/>
      <c r="F7618" s="28"/>
      <c r="G7618" s="28"/>
      <c r="H7618" s="28"/>
      <c r="I7618" s="28"/>
      <c r="J7618" s="28"/>
      <c r="K7618" s="28"/>
      <c r="L7618" s="28"/>
      <c r="M7618" s="28"/>
      <c r="N7618" s="28"/>
      <c r="O7618" s="28"/>
      <c r="P7618" s="60"/>
      <c r="Q7618" s="60"/>
      <c r="R7618" s="60"/>
      <c r="S7618" s="60"/>
      <c r="T7618" s="60"/>
      <c r="U7618" s="60"/>
      <c r="V7618" s="46"/>
      <c r="W7618" s="28"/>
      <c r="X7618" s="28"/>
      <c r="Y7618" s="28"/>
      <c r="AA7618" s="77"/>
      <c r="AB7618" s="28"/>
      <c r="AC7618" s="28"/>
      <c r="AD7618" s="28"/>
      <c r="AE7618" s="28"/>
      <c r="AF7618" s="28"/>
      <c r="AG7618" s="28"/>
      <c r="AH7618" s="28"/>
      <c r="AI7618" s="28"/>
      <c r="AJ7618" s="28"/>
      <c r="AK7618" s="28"/>
      <c r="AL7618" s="28"/>
      <c r="AM7618" s="28"/>
      <c r="AN7618" s="28"/>
      <c r="AO7618" s="28"/>
      <c r="AP7618" s="28"/>
      <c r="AQ7618" s="28"/>
      <c r="AR7618" s="28"/>
      <c r="AS7618" s="28"/>
      <c r="AT7618" s="96"/>
      <c r="AU7618" s="28"/>
      <c r="AV7618" s="28"/>
      <c r="AW7618" s="28"/>
      <c r="AX7618" s="28"/>
      <c r="AY7618" s="28"/>
      <c r="AZ7618" s="28"/>
      <c r="BA7618" s="28"/>
      <c r="BB7618" s="28"/>
      <c r="BC7618" s="28"/>
      <c r="BD7618" s="28"/>
      <c r="BE7618" s="28"/>
    </row>
    <row r="7619" spans="3:57" ht="14.25" customHeight="1">
      <c r="C7619" s="46"/>
      <c r="D7619" s="28"/>
      <c r="E7619" s="28"/>
      <c r="F7619" s="28"/>
      <c r="G7619" s="28"/>
      <c r="H7619" s="28"/>
      <c r="I7619" s="28"/>
      <c r="J7619" s="28"/>
      <c r="K7619" s="28"/>
      <c r="L7619" s="28"/>
      <c r="M7619" s="28"/>
      <c r="N7619" s="28"/>
      <c r="O7619" s="28"/>
      <c r="P7619" s="60"/>
      <c r="Q7619" s="60"/>
      <c r="R7619" s="60"/>
      <c r="S7619" s="60"/>
      <c r="T7619" s="60"/>
      <c r="U7619" s="60"/>
      <c r="V7619" s="46"/>
      <c r="W7619" s="28"/>
      <c r="X7619" s="28"/>
      <c r="Y7619" s="28"/>
      <c r="AA7619" s="77"/>
      <c r="AB7619" s="28"/>
      <c r="AC7619" s="28"/>
      <c r="AD7619" s="28"/>
      <c r="AE7619" s="28"/>
      <c r="AF7619" s="28"/>
      <c r="AG7619" s="28"/>
      <c r="AH7619" s="28"/>
      <c r="AI7619" s="28"/>
      <c r="AJ7619" s="28"/>
      <c r="AK7619" s="28"/>
      <c r="AL7619" s="28"/>
      <c r="AM7619" s="28"/>
      <c r="AN7619" s="28"/>
      <c r="AO7619" s="28"/>
      <c r="AP7619" s="28"/>
      <c r="AQ7619" s="28"/>
      <c r="AR7619" s="28"/>
      <c r="AS7619" s="28"/>
      <c r="AT7619" s="96"/>
      <c r="AU7619" s="28"/>
      <c r="AV7619" s="28"/>
      <c r="AW7619" s="28"/>
      <c r="AX7619" s="28"/>
      <c r="AY7619" s="28"/>
      <c r="AZ7619" s="28"/>
      <c r="BA7619" s="28"/>
      <c r="BB7619" s="28"/>
      <c r="BC7619" s="28"/>
      <c r="BD7619" s="28"/>
      <c r="BE7619" s="28"/>
    </row>
    <row r="7620" spans="3:57" ht="14.25" customHeight="1">
      <c r="C7620" s="46"/>
      <c r="D7620" s="28"/>
      <c r="E7620" s="28"/>
      <c r="F7620" s="28"/>
      <c r="G7620" s="28"/>
      <c r="H7620" s="28"/>
      <c r="I7620" s="28"/>
      <c r="J7620" s="28"/>
      <c r="K7620" s="28"/>
      <c r="L7620" s="28"/>
      <c r="M7620" s="28"/>
      <c r="N7620" s="28"/>
      <c r="O7620" s="28"/>
      <c r="P7620" s="60"/>
      <c r="Q7620" s="60"/>
      <c r="R7620" s="60"/>
      <c r="S7620" s="60"/>
      <c r="T7620" s="60"/>
      <c r="U7620" s="60"/>
      <c r="V7620" s="46"/>
      <c r="W7620" s="28"/>
      <c r="X7620" s="28"/>
      <c r="Y7620" s="28"/>
      <c r="AA7620" s="77"/>
      <c r="AB7620" s="28"/>
      <c r="AC7620" s="28"/>
      <c r="AD7620" s="28"/>
      <c r="AE7620" s="28"/>
      <c r="AF7620" s="28"/>
      <c r="AG7620" s="28"/>
      <c r="AH7620" s="28"/>
      <c r="AI7620" s="28"/>
      <c r="AJ7620" s="28"/>
      <c r="AK7620" s="28"/>
      <c r="AL7620" s="28"/>
      <c r="AM7620" s="28"/>
      <c r="AN7620" s="28"/>
      <c r="AO7620" s="28"/>
      <c r="AP7620" s="28"/>
      <c r="AQ7620" s="28"/>
      <c r="AR7620" s="28"/>
      <c r="AS7620" s="28"/>
      <c r="AT7620" s="96"/>
      <c r="AU7620" s="28"/>
      <c r="AV7620" s="28"/>
      <c r="AW7620" s="28"/>
      <c r="AX7620" s="28"/>
      <c r="AY7620" s="28"/>
      <c r="AZ7620" s="28"/>
      <c r="BA7620" s="28"/>
      <c r="BB7620" s="28"/>
      <c r="BC7620" s="28"/>
      <c r="BD7620" s="28"/>
      <c r="BE7620" s="28"/>
    </row>
    <row r="7621" spans="3:57" ht="14.25" customHeight="1">
      <c r="C7621" s="46"/>
      <c r="D7621" s="28"/>
      <c r="E7621" s="28"/>
      <c r="F7621" s="28"/>
      <c r="G7621" s="28"/>
      <c r="H7621" s="28"/>
      <c r="I7621" s="28"/>
      <c r="J7621" s="28"/>
      <c r="K7621" s="28"/>
      <c r="L7621" s="28"/>
      <c r="M7621" s="28"/>
      <c r="N7621" s="28"/>
      <c r="O7621" s="28"/>
      <c r="P7621" s="60"/>
      <c r="Q7621" s="60"/>
      <c r="R7621" s="60"/>
      <c r="S7621" s="60"/>
      <c r="T7621" s="60"/>
      <c r="U7621" s="60"/>
      <c r="V7621" s="46"/>
      <c r="W7621" s="28"/>
      <c r="X7621" s="28"/>
      <c r="Y7621" s="28"/>
      <c r="AA7621" s="77"/>
      <c r="AB7621" s="28"/>
      <c r="AC7621" s="28"/>
      <c r="AD7621" s="28"/>
      <c r="AE7621" s="28"/>
      <c r="AF7621" s="28"/>
      <c r="AG7621" s="28"/>
      <c r="AH7621" s="28"/>
      <c r="AI7621" s="28"/>
      <c r="AJ7621" s="28"/>
      <c r="AK7621" s="28"/>
      <c r="AL7621" s="28"/>
      <c r="AM7621" s="28"/>
      <c r="AN7621" s="28"/>
      <c r="AO7621" s="28"/>
      <c r="AP7621" s="28"/>
      <c r="AQ7621" s="28"/>
      <c r="AR7621" s="28"/>
      <c r="AS7621" s="28"/>
      <c r="AT7621" s="96"/>
      <c r="AU7621" s="28"/>
      <c r="AV7621" s="28"/>
      <c r="AW7621" s="28"/>
      <c r="AX7621" s="28"/>
      <c r="AY7621" s="28"/>
      <c r="AZ7621" s="28"/>
      <c r="BA7621" s="28"/>
      <c r="BB7621" s="28"/>
      <c r="BC7621" s="28"/>
      <c r="BD7621" s="28"/>
      <c r="BE7621" s="28"/>
    </row>
    <row r="7622" spans="3:57" ht="14.25" customHeight="1">
      <c r="C7622" s="46"/>
      <c r="D7622" s="28"/>
      <c r="E7622" s="28"/>
      <c r="F7622" s="28"/>
      <c r="G7622" s="28"/>
      <c r="H7622" s="28"/>
      <c r="I7622" s="28"/>
      <c r="J7622" s="28"/>
      <c r="K7622" s="28"/>
      <c r="L7622" s="28"/>
      <c r="M7622" s="28"/>
      <c r="N7622" s="28"/>
      <c r="O7622" s="28"/>
      <c r="P7622" s="60"/>
      <c r="Q7622" s="60"/>
      <c r="R7622" s="60"/>
      <c r="S7622" s="60"/>
      <c r="T7622" s="60"/>
      <c r="U7622" s="60"/>
      <c r="V7622" s="46"/>
      <c r="W7622" s="28"/>
      <c r="X7622" s="28"/>
      <c r="Y7622" s="28"/>
      <c r="AA7622" s="77"/>
      <c r="AB7622" s="28"/>
      <c r="AC7622" s="28"/>
      <c r="AD7622" s="28"/>
      <c r="AE7622" s="28"/>
      <c r="AF7622" s="28"/>
      <c r="AG7622" s="28"/>
      <c r="AH7622" s="28"/>
      <c r="AI7622" s="28"/>
      <c r="AJ7622" s="28"/>
      <c r="AK7622" s="28"/>
      <c r="AL7622" s="28"/>
      <c r="AM7622" s="28"/>
      <c r="AN7622" s="28"/>
      <c r="AO7622" s="28"/>
      <c r="AP7622" s="28"/>
      <c r="AQ7622" s="28"/>
      <c r="AR7622" s="28"/>
      <c r="AS7622" s="28"/>
      <c r="AT7622" s="96"/>
      <c r="AU7622" s="28"/>
      <c r="AV7622" s="28"/>
      <c r="AW7622" s="28"/>
      <c r="AX7622" s="28"/>
      <c r="AY7622" s="28"/>
      <c r="AZ7622" s="28"/>
      <c r="BA7622" s="28"/>
      <c r="BB7622" s="28"/>
      <c r="BC7622" s="28"/>
      <c r="BD7622" s="28"/>
      <c r="BE7622" s="28"/>
    </row>
    <row r="7623" spans="3:57" ht="14.25" customHeight="1">
      <c r="C7623" s="46"/>
      <c r="D7623" s="28"/>
      <c r="E7623" s="28"/>
      <c r="F7623" s="28"/>
      <c r="G7623" s="28"/>
      <c r="H7623" s="28"/>
      <c r="I7623" s="28"/>
      <c r="J7623" s="28"/>
      <c r="K7623" s="28"/>
      <c r="L7623" s="28"/>
      <c r="M7623" s="28"/>
      <c r="N7623" s="28"/>
      <c r="O7623" s="28"/>
      <c r="P7623" s="60"/>
      <c r="Q7623" s="60"/>
      <c r="R7623" s="60"/>
      <c r="S7623" s="60"/>
      <c r="T7623" s="60"/>
      <c r="U7623" s="60"/>
      <c r="V7623" s="46"/>
      <c r="W7623" s="28"/>
      <c r="X7623" s="28"/>
      <c r="Y7623" s="28"/>
      <c r="AA7623" s="77"/>
      <c r="AB7623" s="28"/>
      <c r="AC7623" s="28"/>
      <c r="AD7623" s="28"/>
      <c r="AE7623" s="28"/>
      <c r="AF7623" s="28"/>
      <c r="AG7623" s="28"/>
      <c r="AH7623" s="28"/>
      <c r="AI7623" s="28"/>
      <c r="AJ7623" s="28"/>
      <c r="AK7623" s="28"/>
      <c r="AL7623" s="28"/>
      <c r="AM7623" s="28"/>
      <c r="AN7623" s="28"/>
      <c r="AO7623" s="28"/>
      <c r="AP7623" s="28"/>
      <c r="AQ7623" s="28"/>
      <c r="AR7623" s="28"/>
      <c r="AS7623" s="28"/>
      <c r="AT7623" s="96"/>
      <c r="AU7623" s="28"/>
      <c r="AV7623" s="28"/>
      <c r="AW7623" s="28"/>
      <c r="AX7623" s="28"/>
      <c r="AY7623" s="28"/>
      <c r="AZ7623" s="28"/>
      <c r="BA7623" s="28"/>
      <c r="BB7623" s="28"/>
      <c r="BC7623" s="28"/>
      <c r="BD7623" s="28"/>
      <c r="BE7623" s="28"/>
    </row>
    <row r="7624" spans="3:57" ht="14.25" customHeight="1">
      <c r="C7624" s="46"/>
      <c r="D7624" s="28"/>
      <c r="E7624" s="28"/>
      <c r="F7624" s="28"/>
      <c r="G7624" s="28"/>
      <c r="H7624" s="28"/>
      <c r="I7624" s="28"/>
      <c r="J7624" s="28"/>
      <c r="K7624" s="28"/>
      <c r="L7624" s="28"/>
      <c r="M7624" s="28"/>
      <c r="N7624" s="28"/>
      <c r="O7624" s="28"/>
      <c r="P7624" s="60"/>
      <c r="Q7624" s="60"/>
      <c r="R7624" s="60"/>
      <c r="S7624" s="60"/>
      <c r="T7624" s="60"/>
      <c r="U7624" s="60"/>
      <c r="V7624" s="46"/>
      <c r="W7624" s="28"/>
      <c r="X7624" s="28"/>
      <c r="Y7624" s="28"/>
      <c r="AA7624" s="77"/>
      <c r="AB7624" s="28"/>
      <c r="AC7624" s="28"/>
      <c r="AD7624" s="28"/>
      <c r="AE7624" s="28"/>
      <c r="AF7624" s="28"/>
      <c r="AG7624" s="28"/>
      <c r="AH7624" s="28"/>
      <c r="AI7624" s="28"/>
      <c r="AJ7624" s="28"/>
      <c r="AK7624" s="28"/>
      <c r="AL7624" s="28"/>
      <c r="AM7624" s="28"/>
      <c r="AN7624" s="28"/>
      <c r="AO7624" s="28"/>
      <c r="AP7624" s="28"/>
      <c r="AQ7624" s="28"/>
      <c r="AR7624" s="28"/>
      <c r="AS7624" s="28"/>
      <c r="AT7624" s="96"/>
      <c r="AU7624" s="28"/>
      <c r="AV7624" s="28"/>
      <c r="AW7624" s="28"/>
      <c r="AX7624" s="28"/>
      <c r="AY7624" s="28"/>
      <c r="AZ7624" s="28"/>
      <c r="BA7624" s="28"/>
      <c r="BB7624" s="28"/>
      <c r="BC7624" s="28"/>
      <c r="BD7624" s="28"/>
      <c r="BE7624" s="28"/>
    </row>
    <row r="7625" spans="3:57" ht="14.25" customHeight="1">
      <c r="C7625" s="46"/>
      <c r="D7625" s="28"/>
      <c r="E7625" s="28"/>
      <c r="F7625" s="28"/>
      <c r="G7625" s="28"/>
      <c r="H7625" s="28"/>
      <c r="I7625" s="28"/>
      <c r="J7625" s="28"/>
      <c r="K7625" s="28"/>
      <c r="L7625" s="28"/>
      <c r="M7625" s="28"/>
      <c r="N7625" s="28"/>
      <c r="O7625" s="28"/>
      <c r="P7625" s="60"/>
      <c r="Q7625" s="60"/>
      <c r="R7625" s="60"/>
      <c r="S7625" s="60"/>
      <c r="T7625" s="60"/>
      <c r="U7625" s="60"/>
      <c r="V7625" s="46"/>
      <c r="W7625" s="28"/>
      <c r="X7625" s="28"/>
      <c r="Y7625" s="28"/>
      <c r="AA7625" s="77"/>
      <c r="AB7625" s="28"/>
      <c r="AC7625" s="28"/>
      <c r="AD7625" s="28"/>
      <c r="AE7625" s="28"/>
      <c r="AF7625" s="28"/>
      <c r="AG7625" s="28"/>
      <c r="AH7625" s="28"/>
      <c r="AI7625" s="28"/>
      <c r="AJ7625" s="28"/>
      <c r="AK7625" s="28"/>
      <c r="AL7625" s="28"/>
      <c r="AM7625" s="28"/>
      <c r="AN7625" s="28"/>
      <c r="AO7625" s="28"/>
      <c r="AP7625" s="28"/>
      <c r="AQ7625" s="28"/>
      <c r="AR7625" s="28"/>
      <c r="AS7625" s="28"/>
      <c r="AT7625" s="96"/>
      <c r="AU7625" s="28"/>
      <c r="AV7625" s="28"/>
      <c r="AW7625" s="28"/>
      <c r="AX7625" s="28"/>
      <c r="AY7625" s="28"/>
      <c r="AZ7625" s="28"/>
      <c r="BA7625" s="28"/>
      <c r="BB7625" s="28"/>
      <c r="BC7625" s="28"/>
      <c r="BD7625" s="28"/>
      <c r="BE7625" s="28"/>
    </row>
    <row r="7626" spans="3:57" ht="14.25" customHeight="1">
      <c r="C7626" s="46"/>
      <c r="D7626" s="28"/>
      <c r="E7626" s="28"/>
      <c r="F7626" s="28"/>
      <c r="G7626" s="28"/>
      <c r="H7626" s="28"/>
      <c r="I7626" s="28"/>
      <c r="J7626" s="28"/>
      <c r="K7626" s="28"/>
      <c r="L7626" s="28"/>
      <c r="M7626" s="28"/>
      <c r="N7626" s="28"/>
      <c r="O7626" s="28"/>
      <c r="P7626" s="60"/>
      <c r="Q7626" s="60"/>
      <c r="R7626" s="60"/>
      <c r="S7626" s="60"/>
      <c r="T7626" s="60"/>
      <c r="U7626" s="60"/>
      <c r="V7626" s="46"/>
      <c r="W7626" s="28"/>
      <c r="X7626" s="28"/>
      <c r="Y7626" s="28"/>
      <c r="AA7626" s="77"/>
      <c r="AB7626" s="28"/>
      <c r="AC7626" s="28"/>
      <c r="AD7626" s="28"/>
      <c r="AE7626" s="28"/>
      <c r="AF7626" s="28"/>
      <c r="AG7626" s="28"/>
      <c r="AH7626" s="28"/>
      <c r="AI7626" s="28"/>
      <c r="AJ7626" s="28"/>
      <c r="AK7626" s="28"/>
      <c r="AL7626" s="28"/>
      <c r="AM7626" s="28"/>
      <c r="AN7626" s="28"/>
      <c r="AO7626" s="28"/>
      <c r="AP7626" s="28"/>
      <c r="AQ7626" s="28"/>
      <c r="AR7626" s="28"/>
      <c r="AS7626" s="28"/>
      <c r="AT7626" s="96"/>
      <c r="AU7626" s="28"/>
      <c r="AV7626" s="28"/>
      <c r="AW7626" s="28"/>
      <c r="AX7626" s="28"/>
      <c r="AY7626" s="28"/>
      <c r="AZ7626" s="28"/>
      <c r="BA7626" s="28"/>
      <c r="BB7626" s="28"/>
      <c r="BC7626" s="28"/>
      <c r="BD7626" s="28"/>
      <c r="BE7626" s="28"/>
    </row>
    <row r="7627" spans="3:57" ht="14.25" customHeight="1">
      <c r="C7627" s="46"/>
      <c r="D7627" s="28"/>
      <c r="E7627" s="28"/>
      <c r="F7627" s="28"/>
      <c r="G7627" s="28"/>
      <c r="H7627" s="28"/>
      <c r="I7627" s="28"/>
      <c r="J7627" s="28"/>
      <c r="K7627" s="28"/>
      <c r="L7627" s="28"/>
      <c r="M7627" s="28"/>
      <c r="N7627" s="28"/>
      <c r="O7627" s="28"/>
      <c r="P7627" s="60"/>
      <c r="Q7627" s="60"/>
      <c r="R7627" s="60"/>
      <c r="S7627" s="60"/>
      <c r="T7627" s="60"/>
      <c r="U7627" s="60"/>
      <c r="V7627" s="46"/>
      <c r="W7627" s="28"/>
      <c r="X7627" s="28"/>
      <c r="Y7627" s="28"/>
      <c r="AA7627" s="77"/>
      <c r="AB7627" s="28"/>
      <c r="AC7627" s="28"/>
      <c r="AD7627" s="28"/>
      <c r="AE7627" s="28"/>
      <c r="AF7627" s="28"/>
      <c r="AG7627" s="28"/>
      <c r="AH7627" s="28"/>
      <c r="AI7627" s="28"/>
      <c r="AJ7627" s="28"/>
      <c r="AK7627" s="28"/>
      <c r="AL7627" s="28"/>
      <c r="AM7627" s="28"/>
      <c r="AN7627" s="28"/>
      <c r="AO7627" s="28"/>
      <c r="AP7627" s="28"/>
      <c r="AQ7627" s="28"/>
      <c r="AR7627" s="28"/>
      <c r="AS7627" s="28"/>
      <c r="AT7627" s="96"/>
      <c r="AU7627" s="28"/>
      <c r="AV7627" s="28"/>
      <c r="AW7627" s="28"/>
      <c r="AX7627" s="28"/>
      <c r="AY7627" s="28"/>
      <c r="AZ7627" s="28"/>
      <c r="BA7627" s="28"/>
      <c r="BB7627" s="28"/>
      <c r="BC7627" s="28"/>
      <c r="BD7627" s="28"/>
      <c r="BE7627" s="28"/>
    </row>
    <row r="7628" spans="3:57" ht="14.25" customHeight="1">
      <c r="C7628" s="46"/>
      <c r="D7628" s="28"/>
      <c r="E7628" s="28"/>
      <c r="F7628" s="28"/>
      <c r="G7628" s="28"/>
      <c r="H7628" s="28"/>
      <c r="I7628" s="28"/>
      <c r="J7628" s="28"/>
      <c r="K7628" s="28"/>
      <c r="L7628" s="28"/>
      <c r="M7628" s="28"/>
      <c r="N7628" s="28"/>
      <c r="O7628" s="28"/>
      <c r="P7628" s="60"/>
      <c r="Q7628" s="60"/>
      <c r="R7628" s="60"/>
      <c r="S7628" s="60"/>
      <c r="T7628" s="60"/>
      <c r="U7628" s="60"/>
      <c r="V7628" s="46"/>
      <c r="W7628" s="28"/>
      <c r="X7628" s="28"/>
      <c r="Y7628" s="28"/>
      <c r="AA7628" s="77"/>
      <c r="AB7628" s="28"/>
      <c r="AC7628" s="28"/>
      <c r="AD7628" s="28"/>
      <c r="AE7628" s="28"/>
      <c r="AF7628" s="28"/>
      <c r="AG7628" s="28"/>
      <c r="AH7628" s="28"/>
      <c r="AI7628" s="28"/>
      <c r="AJ7628" s="28"/>
      <c r="AK7628" s="28"/>
      <c r="AL7628" s="28"/>
      <c r="AM7628" s="28"/>
      <c r="AN7628" s="28"/>
      <c r="AO7628" s="28"/>
      <c r="AP7628" s="28"/>
      <c r="AQ7628" s="28"/>
      <c r="AR7628" s="28"/>
      <c r="AS7628" s="28"/>
      <c r="AT7628" s="96"/>
      <c r="AU7628" s="28"/>
      <c r="AV7628" s="28"/>
      <c r="AW7628" s="28"/>
      <c r="AX7628" s="28"/>
      <c r="AY7628" s="28"/>
      <c r="AZ7628" s="28"/>
      <c r="BA7628" s="28"/>
      <c r="BB7628" s="28"/>
      <c r="BC7628" s="28"/>
      <c r="BD7628" s="28"/>
      <c r="BE7628" s="28"/>
    </row>
    <row r="7629" spans="3:57" ht="14.25" customHeight="1">
      <c r="C7629" s="46"/>
      <c r="D7629" s="28"/>
      <c r="E7629" s="28"/>
      <c r="F7629" s="28"/>
      <c r="G7629" s="28"/>
      <c r="H7629" s="28"/>
      <c r="I7629" s="28"/>
      <c r="J7629" s="28"/>
      <c r="K7629" s="28"/>
      <c r="L7629" s="28"/>
      <c r="M7629" s="28"/>
      <c r="N7629" s="28"/>
      <c r="O7629" s="28"/>
      <c r="P7629" s="60"/>
      <c r="Q7629" s="60"/>
      <c r="R7629" s="60"/>
      <c r="S7629" s="60"/>
      <c r="T7629" s="60"/>
      <c r="U7629" s="60"/>
      <c r="V7629" s="46"/>
      <c r="W7629" s="28"/>
      <c r="X7629" s="28"/>
      <c r="Y7629" s="28"/>
      <c r="AA7629" s="77"/>
      <c r="AB7629" s="28"/>
      <c r="AC7629" s="28"/>
      <c r="AD7629" s="28"/>
      <c r="AE7629" s="28"/>
      <c r="AF7629" s="28"/>
      <c r="AG7629" s="28"/>
      <c r="AH7629" s="28"/>
      <c r="AI7629" s="28"/>
      <c r="AJ7629" s="28"/>
      <c r="AK7629" s="28"/>
      <c r="AL7629" s="28"/>
      <c r="AM7629" s="28"/>
      <c r="AN7629" s="28"/>
      <c r="AO7629" s="28"/>
      <c r="AP7629" s="28"/>
      <c r="AQ7629" s="28"/>
      <c r="AR7629" s="28"/>
      <c r="AS7629" s="28"/>
      <c r="AT7629" s="96"/>
      <c r="AU7629" s="28"/>
      <c r="AV7629" s="28"/>
      <c r="AW7629" s="28"/>
      <c r="AX7629" s="28"/>
      <c r="AY7629" s="28"/>
      <c r="AZ7629" s="28"/>
      <c r="BA7629" s="28"/>
      <c r="BB7629" s="28"/>
      <c r="BC7629" s="28"/>
      <c r="BD7629" s="28"/>
      <c r="BE7629" s="28"/>
    </row>
    <row r="7630" spans="3:57" ht="14.25" customHeight="1">
      <c r="C7630" s="46"/>
      <c r="D7630" s="28"/>
      <c r="E7630" s="28"/>
      <c r="F7630" s="28"/>
      <c r="G7630" s="28"/>
      <c r="H7630" s="28"/>
      <c r="I7630" s="28"/>
      <c r="J7630" s="28"/>
      <c r="K7630" s="28"/>
      <c r="L7630" s="28"/>
      <c r="M7630" s="28"/>
      <c r="N7630" s="28"/>
      <c r="O7630" s="28"/>
      <c r="P7630" s="60"/>
      <c r="Q7630" s="60"/>
      <c r="R7630" s="60"/>
      <c r="S7630" s="60"/>
      <c r="T7630" s="60"/>
      <c r="U7630" s="60"/>
      <c r="V7630" s="46"/>
      <c r="W7630" s="28"/>
      <c r="X7630" s="28"/>
      <c r="Y7630" s="28"/>
      <c r="AA7630" s="77"/>
      <c r="AB7630" s="28"/>
      <c r="AC7630" s="28"/>
      <c r="AD7630" s="28"/>
      <c r="AE7630" s="28"/>
      <c r="AF7630" s="28"/>
      <c r="AG7630" s="28"/>
      <c r="AH7630" s="28"/>
      <c r="AI7630" s="28"/>
      <c r="AJ7630" s="28"/>
      <c r="AK7630" s="28"/>
      <c r="AL7630" s="28"/>
      <c r="AM7630" s="28"/>
      <c r="AN7630" s="28"/>
      <c r="AO7630" s="28"/>
      <c r="AP7630" s="28"/>
      <c r="AQ7630" s="28"/>
      <c r="AR7630" s="28"/>
      <c r="AS7630" s="28"/>
      <c r="AT7630" s="96"/>
      <c r="AU7630" s="28"/>
      <c r="AV7630" s="28"/>
      <c r="AW7630" s="28"/>
      <c r="AX7630" s="28"/>
      <c r="AY7630" s="28"/>
      <c r="AZ7630" s="28"/>
      <c r="BA7630" s="28"/>
      <c r="BB7630" s="28"/>
      <c r="BC7630" s="28"/>
      <c r="BD7630" s="28"/>
      <c r="BE7630" s="28"/>
    </row>
    <row r="7631" spans="3:57" ht="14.25" customHeight="1">
      <c r="C7631" s="46"/>
      <c r="D7631" s="28"/>
      <c r="E7631" s="28"/>
      <c r="F7631" s="28"/>
      <c r="G7631" s="28"/>
      <c r="H7631" s="28"/>
      <c r="I7631" s="28"/>
      <c r="J7631" s="28"/>
      <c r="K7631" s="28"/>
      <c r="L7631" s="28"/>
      <c r="M7631" s="28"/>
      <c r="N7631" s="28"/>
      <c r="O7631" s="28"/>
      <c r="P7631" s="60"/>
      <c r="Q7631" s="60"/>
      <c r="R7631" s="60"/>
      <c r="S7631" s="60"/>
      <c r="T7631" s="60"/>
      <c r="U7631" s="60"/>
      <c r="V7631" s="46"/>
      <c r="W7631" s="28"/>
      <c r="X7631" s="28"/>
      <c r="Y7631" s="28"/>
      <c r="AA7631" s="77"/>
      <c r="AB7631" s="28"/>
      <c r="AC7631" s="28"/>
      <c r="AD7631" s="28"/>
      <c r="AE7631" s="28"/>
      <c r="AF7631" s="28"/>
      <c r="AG7631" s="28"/>
      <c r="AH7631" s="28"/>
      <c r="AI7631" s="28"/>
      <c r="AJ7631" s="28"/>
      <c r="AK7631" s="28"/>
      <c r="AL7631" s="28"/>
      <c r="AM7631" s="28"/>
      <c r="AN7631" s="28"/>
      <c r="AO7631" s="28"/>
      <c r="AP7631" s="28"/>
      <c r="AQ7631" s="28"/>
      <c r="AR7631" s="28"/>
      <c r="AS7631" s="28"/>
      <c r="AT7631" s="96"/>
      <c r="AU7631" s="28"/>
      <c r="AV7631" s="28"/>
      <c r="AW7631" s="28"/>
      <c r="AX7631" s="28"/>
      <c r="AY7631" s="28"/>
      <c r="AZ7631" s="28"/>
      <c r="BA7631" s="28"/>
      <c r="BB7631" s="28"/>
      <c r="BC7631" s="28"/>
      <c r="BD7631" s="28"/>
      <c r="BE7631" s="28"/>
    </row>
    <row r="7632" spans="3:57" ht="14.25" customHeight="1">
      <c r="C7632" s="46"/>
      <c r="D7632" s="28"/>
      <c r="E7632" s="28"/>
      <c r="F7632" s="28"/>
      <c r="G7632" s="28"/>
      <c r="H7632" s="28"/>
      <c r="I7632" s="28"/>
      <c r="J7632" s="28"/>
      <c r="K7632" s="28"/>
      <c r="L7632" s="28"/>
      <c r="M7632" s="28"/>
      <c r="N7632" s="28"/>
      <c r="O7632" s="28"/>
      <c r="P7632" s="60"/>
      <c r="Q7632" s="60"/>
      <c r="R7632" s="60"/>
      <c r="S7632" s="60"/>
      <c r="T7632" s="60"/>
      <c r="U7632" s="60"/>
      <c r="V7632" s="46"/>
      <c r="W7632" s="28"/>
      <c r="X7632" s="28"/>
      <c r="Y7632" s="28"/>
      <c r="AA7632" s="77"/>
      <c r="AB7632" s="28"/>
      <c r="AC7632" s="28"/>
      <c r="AD7632" s="28"/>
      <c r="AE7632" s="28"/>
      <c r="AF7632" s="28"/>
      <c r="AG7632" s="28"/>
      <c r="AH7632" s="28"/>
      <c r="AI7632" s="28"/>
      <c r="AJ7632" s="28"/>
      <c r="AK7632" s="28"/>
      <c r="AL7632" s="28"/>
      <c r="AM7632" s="28"/>
      <c r="AN7632" s="28"/>
      <c r="AO7632" s="28"/>
      <c r="AP7632" s="28"/>
      <c r="AQ7632" s="28"/>
      <c r="AR7632" s="28"/>
      <c r="AS7632" s="28"/>
      <c r="AT7632" s="96"/>
      <c r="AU7632" s="28"/>
      <c r="AV7632" s="28"/>
      <c r="AW7632" s="28"/>
      <c r="AX7632" s="28"/>
      <c r="AY7632" s="28"/>
      <c r="AZ7632" s="28"/>
      <c r="BA7632" s="28"/>
      <c r="BB7632" s="28"/>
      <c r="BC7632" s="28"/>
      <c r="BD7632" s="28"/>
      <c r="BE7632" s="28"/>
    </row>
    <row r="7633" spans="3:57" ht="14.25" customHeight="1">
      <c r="C7633" s="46"/>
      <c r="D7633" s="28"/>
      <c r="E7633" s="28"/>
      <c r="F7633" s="28"/>
      <c r="G7633" s="28"/>
      <c r="H7633" s="28"/>
      <c r="I7633" s="28"/>
      <c r="J7633" s="28"/>
      <c r="K7633" s="28"/>
      <c r="L7633" s="28"/>
      <c r="M7633" s="28"/>
      <c r="N7633" s="28"/>
      <c r="O7633" s="28"/>
      <c r="P7633" s="60"/>
      <c r="Q7633" s="60"/>
      <c r="R7633" s="60"/>
      <c r="S7633" s="60"/>
      <c r="T7633" s="60"/>
      <c r="U7633" s="60"/>
      <c r="V7633" s="46"/>
      <c r="W7633" s="28"/>
      <c r="X7633" s="28"/>
      <c r="Y7633" s="28"/>
      <c r="AA7633" s="77"/>
      <c r="AB7633" s="28"/>
      <c r="AC7633" s="28"/>
      <c r="AD7633" s="28"/>
      <c r="AE7633" s="28"/>
      <c r="AF7633" s="28"/>
      <c r="AG7633" s="28"/>
      <c r="AH7633" s="28"/>
      <c r="AI7633" s="28"/>
      <c r="AJ7633" s="28"/>
      <c r="AK7633" s="28"/>
      <c r="AL7633" s="28"/>
      <c r="AM7633" s="28"/>
      <c r="AN7633" s="28"/>
      <c r="AO7633" s="28"/>
      <c r="AP7633" s="28"/>
      <c r="AQ7633" s="28"/>
      <c r="AR7633" s="28"/>
      <c r="AS7633" s="28"/>
      <c r="AT7633" s="96"/>
      <c r="AU7633" s="28"/>
      <c r="AV7633" s="28"/>
      <c r="AW7633" s="28"/>
      <c r="AX7633" s="28"/>
      <c r="AY7633" s="28"/>
      <c r="AZ7633" s="28"/>
      <c r="BA7633" s="28"/>
      <c r="BB7633" s="28"/>
      <c r="BC7633" s="28"/>
      <c r="BD7633" s="28"/>
      <c r="BE7633" s="28"/>
    </row>
    <row r="7634" spans="3:57" ht="14.25" customHeight="1">
      <c r="C7634" s="46"/>
      <c r="D7634" s="28"/>
      <c r="E7634" s="28"/>
      <c r="F7634" s="28"/>
      <c r="G7634" s="28"/>
      <c r="H7634" s="28"/>
      <c r="I7634" s="28"/>
      <c r="J7634" s="28"/>
      <c r="K7634" s="28"/>
      <c r="L7634" s="28"/>
      <c r="M7634" s="28"/>
      <c r="N7634" s="28"/>
      <c r="O7634" s="28"/>
      <c r="P7634" s="60"/>
      <c r="Q7634" s="60"/>
      <c r="R7634" s="60"/>
      <c r="S7634" s="60"/>
      <c r="T7634" s="60"/>
      <c r="U7634" s="60"/>
      <c r="V7634" s="46"/>
      <c r="W7634" s="28"/>
      <c r="X7634" s="28"/>
      <c r="Y7634" s="28"/>
      <c r="AA7634" s="77"/>
      <c r="AB7634" s="28"/>
      <c r="AC7634" s="28"/>
      <c r="AD7634" s="28"/>
      <c r="AE7634" s="28"/>
      <c r="AF7634" s="28"/>
      <c r="AG7634" s="28"/>
      <c r="AH7634" s="28"/>
      <c r="AI7634" s="28"/>
      <c r="AJ7634" s="28"/>
      <c r="AK7634" s="28"/>
      <c r="AL7634" s="28"/>
      <c r="AM7634" s="28"/>
      <c r="AN7634" s="28"/>
      <c r="AO7634" s="28"/>
      <c r="AP7634" s="28"/>
      <c r="AQ7634" s="28"/>
      <c r="AR7634" s="28"/>
      <c r="AS7634" s="28"/>
      <c r="AT7634" s="96"/>
      <c r="AU7634" s="28"/>
      <c r="AV7634" s="28"/>
      <c r="AW7634" s="28"/>
      <c r="AX7634" s="28"/>
      <c r="AY7634" s="28"/>
      <c r="AZ7634" s="28"/>
      <c r="BA7634" s="28"/>
      <c r="BB7634" s="28"/>
      <c r="BC7634" s="28"/>
      <c r="BD7634" s="28"/>
      <c r="BE7634" s="28"/>
    </row>
    <row r="7635" spans="3:57" ht="14.25" customHeight="1">
      <c r="C7635" s="46"/>
      <c r="D7635" s="28"/>
      <c r="E7635" s="28"/>
      <c r="F7635" s="28"/>
      <c r="G7635" s="28"/>
      <c r="H7635" s="28"/>
      <c r="I7635" s="28"/>
      <c r="J7635" s="28"/>
      <c r="K7635" s="28"/>
      <c r="L7635" s="28"/>
      <c r="M7635" s="28"/>
      <c r="N7635" s="28"/>
      <c r="O7635" s="28"/>
      <c r="P7635" s="60"/>
      <c r="Q7635" s="60"/>
      <c r="R7635" s="60"/>
      <c r="S7635" s="60"/>
      <c r="T7635" s="60"/>
      <c r="U7635" s="60"/>
      <c r="V7635" s="46"/>
      <c r="W7635" s="28"/>
      <c r="X7635" s="28"/>
      <c r="Y7635" s="28"/>
      <c r="AA7635" s="77"/>
      <c r="AB7635" s="28"/>
      <c r="AC7635" s="28"/>
      <c r="AD7635" s="28"/>
      <c r="AE7635" s="28"/>
      <c r="AF7635" s="28"/>
      <c r="AG7635" s="28"/>
      <c r="AH7635" s="28"/>
      <c r="AI7635" s="28"/>
      <c r="AJ7635" s="28"/>
      <c r="AK7635" s="28"/>
      <c r="AL7635" s="28"/>
      <c r="AM7635" s="28"/>
      <c r="AN7635" s="28"/>
      <c r="AO7635" s="28"/>
      <c r="AP7635" s="28"/>
      <c r="AQ7635" s="28"/>
      <c r="AR7635" s="28"/>
      <c r="AS7635" s="28"/>
      <c r="AT7635" s="96"/>
      <c r="AU7635" s="28"/>
      <c r="AV7635" s="28"/>
      <c r="AW7635" s="28"/>
      <c r="AX7635" s="28"/>
      <c r="AY7635" s="28"/>
      <c r="AZ7635" s="28"/>
      <c r="BA7635" s="28"/>
      <c r="BB7635" s="28"/>
      <c r="BC7635" s="28"/>
      <c r="BD7635" s="28"/>
      <c r="BE7635" s="28"/>
    </row>
    <row r="7636" spans="3:57" ht="14.25" customHeight="1">
      <c r="C7636" s="46"/>
      <c r="D7636" s="28"/>
      <c r="E7636" s="28"/>
      <c r="F7636" s="28"/>
      <c r="G7636" s="28"/>
      <c r="H7636" s="28"/>
      <c r="I7636" s="28"/>
      <c r="J7636" s="28"/>
      <c r="K7636" s="28"/>
      <c r="L7636" s="28"/>
      <c r="M7636" s="28"/>
      <c r="N7636" s="28"/>
      <c r="O7636" s="28"/>
      <c r="P7636" s="60"/>
      <c r="Q7636" s="60"/>
      <c r="R7636" s="60"/>
      <c r="S7636" s="60"/>
      <c r="T7636" s="60"/>
      <c r="U7636" s="60"/>
      <c r="V7636" s="46"/>
      <c r="W7636" s="28"/>
      <c r="X7636" s="28"/>
      <c r="Y7636" s="28"/>
      <c r="AA7636" s="77"/>
      <c r="AB7636" s="28"/>
      <c r="AC7636" s="28"/>
      <c r="AD7636" s="28"/>
      <c r="AE7636" s="28"/>
      <c r="AF7636" s="28"/>
      <c r="AG7636" s="28"/>
      <c r="AH7636" s="28"/>
      <c r="AI7636" s="28"/>
      <c r="AJ7636" s="28"/>
      <c r="AK7636" s="28"/>
      <c r="AL7636" s="28"/>
      <c r="AM7636" s="28"/>
      <c r="AN7636" s="28"/>
      <c r="AO7636" s="28"/>
      <c r="AP7636" s="28"/>
      <c r="AQ7636" s="28"/>
      <c r="AR7636" s="28"/>
      <c r="AS7636" s="28"/>
      <c r="AT7636" s="96"/>
      <c r="AU7636" s="28"/>
      <c r="AV7636" s="28"/>
      <c r="AW7636" s="28"/>
      <c r="AX7636" s="28"/>
      <c r="AY7636" s="28"/>
      <c r="AZ7636" s="28"/>
      <c r="BA7636" s="28"/>
      <c r="BB7636" s="28"/>
      <c r="BC7636" s="28"/>
      <c r="BD7636" s="28"/>
      <c r="BE7636" s="28"/>
    </row>
    <row r="7637" spans="3:57" ht="14.25" customHeight="1">
      <c r="C7637" s="46"/>
      <c r="D7637" s="28"/>
      <c r="E7637" s="28"/>
      <c r="F7637" s="28"/>
      <c r="G7637" s="28"/>
      <c r="H7637" s="28"/>
      <c r="I7637" s="28"/>
      <c r="J7637" s="28"/>
      <c r="K7637" s="28"/>
      <c r="L7637" s="28"/>
      <c r="M7637" s="28"/>
      <c r="N7637" s="28"/>
      <c r="O7637" s="28"/>
      <c r="P7637" s="60"/>
      <c r="Q7637" s="60"/>
      <c r="R7637" s="60"/>
      <c r="S7637" s="60"/>
      <c r="T7637" s="60"/>
      <c r="U7637" s="60"/>
      <c r="V7637" s="46"/>
      <c r="W7637" s="28"/>
      <c r="X7637" s="28"/>
      <c r="Y7637" s="28"/>
      <c r="AA7637" s="77"/>
      <c r="AB7637" s="28"/>
      <c r="AC7637" s="28"/>
      <c r="AD7637" s="28"/>
      <c r="AE7637" s="28"/>
      <c r="AF7637" s="28"/>
      <c r="AG7637" s="28"/>
      <c r="AH7637" s="28"/>
      <c r="AI7637" s="28"/>
      <c r="AJ7637" s="28"/>
      <c r="AK7637" s="28"/>
      <c r="AL7637" s="28"/>
      <c r="AM7637" s="28"/>
      <c r="AN7637" s="28"/>
      <c r="AO7637" s="28"/>
      <c r="AP7637" s="28"/>
      <c r="AQ7637" s="28"/>
      <c r="AR7637" s="28"/>
      <c r="AS7637" s="28"/>
      <c r="AT7637" s="96"/>
      <c r="AU7637" s="28"/>
      <c r="AV7637" s="28"/>
      <c r="AW7637" s="28"/>
      <c r="AX7637" s="28"/>
      <c r="AY7637" s="28"/>
      <c r="AZ7637" s="28"/>
      <c r="BA7637" s="28"/>
      <c r="BB7637" s="28"/>
      <c r="BC7637" s="28"/>
      <c r="BD7637" s="28"/>
      <c r="BE7637" s="28"/>
    </row>
    <row r="7638" spans="3:57" ht="14.25" customHeight="1">
      <c r="C7638" s="46"/>
      <c r="D7638" s="28"/>
      <c r="E7638" s="28"/>
      <c r="F7638" s="28"/>
      <c r="G7638" s="28"/>
      <c r="H7638" s="28"/>
      <c r="I7638" s="28"/>
      <c r="J7638" s="28"/>
      <c r="K7638" s="28"/>
      <c r="L7638" s="28"/>
      <c r="M7638" s="28"/>
      <c r="N7638" s="28"/>
      <c r="O7638" s="28"/>
      <c r="P7638" s="60"/>
      <c r="Q7638" s="60"/>
      <c r="R7638" s="60"/>
      <c r="S7638" s="60"/>
      <c r="T7638" s="60"/>
      <c r="U7638" s="60"/>
      <c r="V7638" s="46"/>
      <c r="W7638" s="28"/>
      <c r="X7638" s="28"/>
      <c r="Y7638" s="28"/>
      <c r="AA7638" s="77"/>
      <c r="AB7638" s="28"/>
      <c r="AC7638" s="28"/>
      <c r="AD7638" s="28"/>
      <c r="AE7638" s="28"/>
      <c r="AF7638" s="28"/>
      <c r="AG7638" s="28"/>
      <c r="AH7638" s="28"/>
      <c r="AI7638" s="28"/>
      <c r="AJ7638" s="28"/>
      <c r="AK7638" s="28"/>
      <c r="AL7638" s="28"/>
      <c r="AM7638" s="28"/>
      <c r="AN7638" s="28"/>
      <c r="AO7638" s="28"/>
      <c r="AP7638" s="28"/>
      <c r="AQ7638" s="28"/>
      <c r="AR7638" s="28"/>
      <c r="AS7638" s="28"/>
      <c r="AT7638" s="96"/>
      <c r="AU7638" s="28"/>
      <c r="AV7638" s="28"/>
      <c r="AW7638" s="28"/>
      <c r="AX7638" s="28"/>
      <c r="AY7638" s="28"/>
      <c r="AZ7638" s="28"/>
      <c r="BA7638" s="28"/>
      <c r="BB7638" s="28"/>
      <c r="BC7638" s="28"/>
      <c r="BD7638" s="28"/>
      <c r="BE7638" s="28"/>
    </row>
    <row r="7639" spans="3:57" ht="14.25" customHeight="1">
      <c r="C7639" s="46"/>
      <c r="D7639" s="28"/>
      <c r="E7639" s="28"/>
      <c r="F7639" s="28"/>
      <c r="G7639" s="28"/>
      <c r="H7639" s="28"/>
      <c r="I7639" s="28"/>
      <c r="J7639" s="28"/>
      <c r="K7639" s="28"/>
      <c r="L7639" s="28"/>
      <c r="M7639" s="28"/>
      <c r="N7639" s="28"/>
      <c r="O7639" s="28"/>
      <c r="P7639" s="60"/>
      <c r="Q7639" s="60"/>
      <c r="R7639" s="60"/>
      <c r="S7639" s="60"/>
      <c r="T7639" s="60"/>
      <c r="U7639" s="60"/>
      <c r="V7639" s="46"/>
      <c r="W7639" s="28"/>
      <c r="X7639" s="28"/>
      <c r="Y7639" s="28"/>
      <c r="AA7639" s="77"/>
      <c r="AB7639" s="28"/>
      <c r="AC7639" s="28"/>
      <c r="AD7639" s="28"/>
      <c r="AE7639" s="28"/>
      <c r="AF7639" s="28"/>
      <c r="AG7639" s="28"/>
      <c r="AH7639" s="28"/>
      <c r="AI7639" s="28"/>
      <c r="AJ7639" s="28"/>
      <c r="AK7639" s="28"/>
      <c r="AL7639" s="28"/>
      <c r="AM7639" s="28"/>
      <c r="AN7639" s="28"/>
      <c r="AO7639" s="28"/>
      <c r="AP7639" s="28"/>
      <c r="AQ7639" s="28"/>
      <c r="AR7639" s="28"/>
      <c r="AS7639" s="28"/>
      <c r="AT7639" s="96"/>
      <c r="AU7639" s="28"/>
      <c r="AV7639" s="28"/>
      <c r="AW7639" s="28"/>
      <c r="AX7639" s="28"/>
      <c r="AY7639" s="28"/>
      <c r="AZ7639" s="28"/>
      <c r="BA7639" s="28"/>
      <c r="BB7639" s="28"/>
      <c r="BC7639" s="28"/>
      <c r="BD7639" s="28"/>
      <c r="BE7639" s="28"/>
    </row>
    <row r="7640" spans="3:57" ht="14.25" customHeight="1">
      <c r="C7640" s="46"/>
      <c r="D7640" s="28"/>
      <c r="E7640" s="28"/>
      <c r="F7640" s="28"/>
      <c r="G7640" s="28"/>
      <c r="H7640" s="28"/>
      <c r="I7640" s="28"/>
      <c r="J7640" s="28"/>
      <c r="K7640" s="28"/>
      <c r="L7640" s="28"/>
      <c r="M7640" s="28"/>
      <c r="N7640" s="28"/>
      <c r="O7640" s="28"/>
      <c r="P7640" s="60"/>
      <c r="Q7640" s="60"/>
      <c r="R7640" s="60"/>
      <c r="S7640" s="60"/>
      <c r="T7640" s="60"/>
      <c r="U7640" s="60"/>
      <c r="V7640" s="46"/>
      <c r="W7640" s="28"/>
      <c r="X7640" s="28"/>
      <c r="Y7640" s="28"/>
      <c r="AA7640" s="77"/>
      <c r="AB7640" s="28"/>
      <c r="AC7640" s="28"/>
      <c r="AD7640" s="28"/>
      <c r="AE7640" s="28"/>
      <c r="AF7640" s="28"/>
      <c r="AG7640" s="28"/>
      <c r="AH7640" s="28"/>
      <c r="AI7640" s="28"/>
      <c r="AJ7640" s="28"/>
      <c r="AK7640" s="28"/>
      <c r="AL7640" s="28"/>
      <c r="AM7640" s="28"/>
      <c r="AN7640" s="28"/>
      <c r="AO7640" s="28"/>
      <c r="AP7640" s="28"/>
      <c r="AQ7640" s="28"/>
      <c r="AR7640" s="28"/>
      <c r="AS7640" s="28"/>
      <c r="AT7640" s="96"/>
      <c r="AU7640" s="28"/>
      <c r="AV7640" s="28"/>
      <c r="AW7640" s="28"/>
      <c r="AX7640" s="28"/>
      <c r="AY7640" s="28"/>
      <c r="AZ7640" s="28"/>
      <c r="BA7640" s="28"/>
      <c r="BB7640" s="28"/>
      <c r="BC7640" s="28"/>
      <c r="BD7640" s="28"/>
      <c r="BE7640" s="28"/>
    </row>
    <row r="7641" spans="3:57" ht="14.25" customHeight="1">
      <c r="C7641" s="46"/>
      <c r="D7641" s="28"/>
      <c r="E7641" s="28"/>
      <c r="F7641" s="28"/>
      <c r="G7641" s="28"/>
      <c r="H7641" s="28"/>
      <c r="I7641" s="28"/>
      <c r="J7641" s="28"/>
      <c r="K7641" s="28"/>
      <c r="L7641" s="28"/>
      <c r="M7641" s="28"/>
      <c r="N7641" s="28"/>
      <c r="O7641" s="28"/>
      <c r="P7641" s="60"/>
      <c r="Q7641" s="60"/>
      <c r="R7641" s="60"/>
      <c r="S7641" s="60"/>
      <c r="T7641" s="60"/>
      <c r="U7641" s="60"/>
      <c r="V7641" s="46"/>
      <c r="W7641" s="28"/>
      <c r="X7641" s="28"/>
      <c r="Y7641" s="28"/>
      <c r="AA7641" s="77"/>
      <c r="AB7641" s="28"/>
      <c r="AC7641" s="28"/>
      <c r="AD7641" s="28"/>
      <c r="AE7641" s="28"/>
      <c r="AF7641" s="28"/>
      <c r="AG7641" s="28"/>
      <c r="AH7641" s="28"/>
      <c r="AI7641" s="28"/>
      <c r="AJ7641" s="28"/>
      <c r="AK7641" s="28"/>
      <c r="AL7641" s="28"/>
      <c r="AM7641" s="28"/>
      <c r="AN7641" s="28"/>
      <c r="AO7641" s="28"/>
      <c r="AP7641" s="28"/>
      <c r="AQ7641" s="28"/>
      <c r="AR7641" s="28"/>
      <c r="AS7641" s="28"/>
      <c r="AT7641" s="96"/>
      <c r="AU7641" s="28"/>
      <c r="AV7641" s="28"/>
      <c r="AW7641" s="28"/>
      <c r="AX7641" s="28"/>
      <c r="AY7641" s="28"/>
      <c r="AZ7641" s="28"/>
      <c r="BA7641" s="28"/>
      <c r="BB7641" s="28"/>
      <c r="BC7641" s="28"/>
      <c r="BD7641" s="28"/>
      <c r="BE7641" s="28"/>
    </row>
    <row r="7642" spans="3:57" ht="14.25" customHeight="1">
      <c r="C7642" s="46"/>
      <c r="D7642" s="28"/>
      <c r="E7642" s="28"/>
      <c r="F7642" s="28"/>
      <c r="G7642" s="28"/>
      <c r="H7642" s="28"/>
      <c r="I7642" s="28"/>
      <c r="J7642" s="28"/>
      <c r="K7642" s="28"/>
      <c r="L7642" s="28"/>
      <c r="M7642" s="28"/>
      <c r="N7642" s="28"/>
      <c r="O7642" s="28"/>
      <c r="P7642" s="60"/>
      <c r="Q7642" s="60"/>
      <c r="R7642" s="60"/>
      <c r="S7642" s="60"/>
      <c r="T7642" s="60"/>
      <c r="U7642" s="60"/>
      <c r="V7642" s="46"/>
      <c r="W7642" s="28"/>
      <c r="X7642" s="28"/>
      <c r="Y7642" s="28"/>
      <c r="AA7642" s="77"/>
      <c r="AB7642" s="28"/>
      <c r="AC7642" s="28"/>
      <c r="AD7642" s="28"/>
      <c r="AE7642" s="28"/>
      <c r="AF7642" s="28"/>
      <c r="AG7642" s="28"/>
      <c r="AH7642" s="28"/>
      <c r="AI7642" s="28"/>
      <c r="AJ7642" s="28"/>
      <c r="AK7642" s="28"/>
      <c r="AL7642" s="28"/>
      <c r="AM7642" s="28"/>
      <c r="AN7642" s="28"/>
      <c r="AO7642" s="28"/>
      <c r="AP7642" s="28"/>
      <c r="AQ7642" s="28"/>
      <c r="AR7642" s="28"/>
      <c r="AS7642" s="28"/>
      <c r="AT7642" s="96"/>
      <c r="AU7642" s="28"/>
      <c r="AV7642" s="28"/>
      <c r="AW7642" s="28"/>
      <c r="AX7642" s="28"/>
      <c r="AY7642" s="28"/>
      <c r="AZ7642" s="28"/>
      <c r="BA7642" s="28"/>
      <c r="BB7642" s="28"/>
      <c r="BC7642" s="28"/>
      <c r="BD7642" s="28"/>
      <c r="BE7642" s="28"/>
    </row>
    <row r="7643" spans="3:57" ht="14.25" customHeight="1">
      <c r="C7643" s="46"/>
      <c r="D7643" s="28"/>
      <c r="E7643" s="28"/>
      <c r="F7643" s="28"/>
      <c r="G7643" s="28"/>
      <c r="H7643" s="28"/>
      <c r="I7643" s="28"/>
      <c r="J7643" s="28"/>
      <c r="K7643" s="28"/>
      <c r="L7643" s="28"/>
      <c r="M7643" s="28"/>
      <c r="N7643" s="28"/>
      <c r="O7643" s="28"/>
      <c r="P7643" s="60"/>
      <c r="Q7643" s="60"/>
      <c r="R7643" s="60"/>
      <c r="S7643" s="60"/>
      <c r="T7643" s="60"/>
      <c r="U7643" s="60"/>
      <c r="V7643" s="46"/>
      <c r="W7643" s="28"/>
      <c r="X7643" s="28"/>
      <c r="Y7643" s="28"/>
      <c r="AA7643" s="77"/>
      <c r="AB7643" s="28"/>
      <c r="AC7643" s="28"/>
      <c r="AD7643" s="28"/>
      <c r="AE7643" s="28"/>
      <c r="AF7643" s="28"/>
      <c r="AG7643" s="28"/>
      <c r="AH7643" s="28"/>
      <c r="AI7643" s="28"/>
      <c r="AJ7643" s="28"/>
      <c r="AK7643" s="28"/>
      <c r="AL7643" s="28"/>
      <c r="AM7643" s="28"/>
      <c r="AN7643" s="28"/>
      <c r="AO7643" s="28"/>
      <c r="AP7643" s="28"/>
      <c r="AQ7643" s="28"/>
      <c r="AR7643" s="28"/>
      <c r="AS7643" s="28"/>
      <c r="AT7643" s="96"/>
      <c r="AU7643" s="28"/>
      <c r="AV7643" s="28"/>
      <c r="AW7643" s="28"/>
      <c r="AX7643" s="28"/>
      <c r="AY7643" s="28"/>
      <c r="AZ7643" s="28"/>
      <c r="BA7643" s="28"/>
      <c r="BB7643" s="28"/>
      <c r="BC7643" s="28"/>
      <c r="BD7643" s="28"/>
      <c r="BE7643" s="28"/>
    </row>
    <row r="7644" spans="3:57" ht="14.25" customHeight="1">
      <c r="C7644" s="46"/>
      <c r="D7644" s="28"/>
      <c r="E7644" s="28"/>
      <c r="F7644" s="28"/>
      <c r="G7644" s="28"/>
      <c r="H7644" s="28"/>
      <c r="I7644" s="28"/>
      <c r="J7644" s="28"/>
      <c r="K7644" s="28"/>
      <c r="L7644" s="28"/>
      <c r="M7644" s="28"/>
      <c r="N7644" s="28"/>
      <c r="O7644" s="28"/>
      <c r="P7644" s="60"/>
      <c r="Q7644" s="60"/>
      <c r="R7644" s="60"/>
      <c r="S7644" s="60"/>
      <c r="T7644" s="60"/>
      <c r="U7644" s="60"/>
      <c r="V7644" s="46"/>
      <c r="W7644" s="28"/>
      <c r="X7644" s="28"/>
      <c r="Y7644" s="28"/>
      <c r="AA7644" s="77"/>
      <c r="AB7644" s="28"/>
      <c r="AC7644" s="28"/>
      <c r="AD7644" s="28"/>
      <c r="AE7644" s="28"/>
      <c r="AF7644" s="28"/>
      <c r="AG7644" s="28"/>
      <c r="AH7644" s="28"/>
      <c r="AI7644" s="28"/>
      <c r="AJ7644" s="28"/>
      <c r="AK7644" s="28"/>
      <c r="AL7644" s="28"/>
      <c r="AM7644" s="28"/>
      <c r="AN7644" s="28"/>
      <c r="AO7644" s="28"/>
      <c r="AP7644" s="28"/>
      <c r="AQ7644" s="28"/>
      <c r="AR7644" s="28"/>
      <c r="AS7644" s="28"/>
      <c r="AT7644" s="96"/>
      <c r="AU7644" s="28"/>
      <c r="AV7644" s="28"/>
      <c r="AW7644" s="28"/>
      <c r="AX7644" s="28"/>
      <c r="AY7644" s="28"/>
      <c r="AZ7644" s="28"/>
      <c r="BA7644" s="28"/>
      <c r="BB7644" s="28"/>
      <c r="BC7644" s="28"/>
      <c r="BD7644" s="28"/>
      <c r="BE7644" s="28"/>
    </row>
    <row r="7645" spans="3:57" ht="14.25" customHeight="1">
      <c r="C7645" s="46"/>
      <c r="D7645" s="28"/>
      <c r="E7645" s="28"/>
      <c r="F7645" s="28"/>
      <c r="G7645" s="28"/>
      <c r="H7645" s="28"/>
      <c r="I7645" s="28"/>
      <c r="J7645" s="28"/>
      <c r="K7645" s="28"/>
      <c r="L7645" s="28"/>
      <c r="M7645" s="28"/>
      <c r="N7645" s="28"/>
      <c r="O7645" s="28"/>
      <c r="P7645" s="60"/>
      <c r="Q7645" s="60"/>
      <c r="R7645" s="60"/>
      <c r="S7645" s="60"/>
      <c r="T7645" s="60"/>
      <c r="U7645" s="60"/>
      <c r="V7645" s="46"/>
      <c r="W7645" s="28"/>
      <c r="X7645" s="28"/>
      <c r="Y7645" s="28"/>
      <c r="AA7645" s="77"/>
      <c r="AB7645" s="28"/>
      <c r="AC7645" s="28"/>
      <c r="AD7645" s="28"/>
      <c r="AE7645" s="28"/>
      <c r="AF7645" s="28"/>
      <c r="AG7645" s="28"/>
      <c r="AH7645" s="28"/>
      <c r="AI7645" s="28"/>
      <c r="AJ7645" s="28"/>
      <c r="AK7645" s="28"/>
      <c r="AL7645" s="28"/>
      <c r="AM7645" s="28"/>
      <c r="AN7645" s="28"/>
      <c r="AO7645" s="28"/>
      <c r="AP7645" s="28"/>
      <c r="AQ7645" s="28"/>
      <c r="AR7645" s="28"/>
      <c r="AS7645" s="28"/>
      <c r="AT7645" s="96"/>
      <c r="AU7645" s="28"/>
      <c r="AV7645" s="28"/>
      <c r="AW7645" s="28"/>
      <c r="AX7645" s="28"/>
      <c r="AY7645" s="28"/>
      <c r="AZ7645" s="28"/>
      <c r="BA7645" s="28"/>
      <c r="BB7645" s="28"/>
      <c r="BC7645" s="28"/>
      <c r="BD7645" s="28"/>
      <c r="BE7645" s="28"/>
    </row>
    <row r="7646" spans="3:57" ht="14.25" customHeight="1">
      <c r="C7646" s="46"/>
      <c r="D7646" s="28"/>
      <c r="E7646" s="28"/>
      <c r="F7646" s="28"/>
      <c r="G7646" s="28"/>
      <c r="H7646" s="28"/>
      <c r="I7646" s="28"/>
      <c r="J7646" s="28"/>
      <c r="K7646" s="28"/>
      <c r="L7646" s="28"/>
      <c r="M7646" s="28"/>
      <c r="N7646" s="28"/>
      <c r="O7646" s="28"/>
      <c r="P7646" s="60"/>
      <c r="Q7646" s="60"/>
      <c r="R7646" s="60"/>
      <c r="S7646" s="60"/>
      <c r="T7646" s="60"/>
      <c r="U7646" s="60"/>
      <c r="V7646" s="46"/>
      <c r="W7646" s="28"/>
      <c r="X7646" s="28"/>
      <c r="Y7646" s="28"/>
      <c r="AA7646" s="77"/>
      <c r="AB7646" s="28"/>
      <c r="AC7646" s="28"/>
      <c r="AD7646" s="28"/>
      <c r="AE7646" s="28"/>
      <c r="AF7646" s="28"/>
      <c r="AG7646" s="28"/>
      <c r="AH7646" s="28"/>
      <c r="AI7646" s="28"/>
      <c r="AJ7646" s="28"/>
      <c r="AK7646" s="28"/>
      <c r="AL7646" s="28"/>
      <c r="AM7646" s="28"/>
      <c r="AN7646" s="28"/>
      <c r="AO7646" s="28"/>
      <c r="AP7646" s="28"/>
      <c r="AQ7646" s="28"/>
      <c r="AR7646" s="28"/>
      <c r="AS7646" s="28"/>
      <c r="AT7646" s="96"/>
      <c r="AU7646" s="28"/>
      <c r="AV7646" s="28"/>
      <c r="AW7646" s="28"/>
      <c r="AX7646" s="28"/>
      <c r="AY7646" s="28"/>
      <c r="AZ7646" s="28"/>
      <c r="BA7646" s="28"/>
      <c r="BB7646" s="28"/>
      <c r="BC7646" s="28"/>
      <c r="BD7646" s="28"/>
      <c r="BE7646" s="28"/>
    </row>
    <row r="7647" spans="3:57" ht="14.25" customHeight="1">
      <c r="C7647" s="46"/>
      <c r="D7647" s="28"/>
      <c r="E7647" s="28"/>
      <c r="F7647" s="28"/>
      <c r="G7647" s="28"/>
      <c r="H7647" s="28"/>
      <c r="I7647" s="28"/>
      <c r="J7647" s="28"/>
      <c r="K7647" s="28"/>
      <c r="L7647" s="28"/>
      <c r="M7647" s="28"/>
      <c r="N7647" s="28"/>
      <c r="O7647" s="28"/>
      <c r="P7647" s="60"/>
      <c r="Q7647" s="60"/>
      <c r="R7647" s="60"/>
      <c r="S7647" s="60"/>
      <c r="T7647" s="60"/>
      <c r="U7647" s="60"/>
      <c r="V7647" s="46"/>
      <c r="W7647" s="28"/>
      <c r="X7647" s="28"/>
      <c r="Y7647" s="28"/>
      <c r="AA7647" s="77"/>
      <c r="AB7647" s="28"/>
      <c r="AC7647" s="28"/>
      <c r="AD7647" s="28"/>
      <c r="AE7647" s="28"/>
      <c r="AF7647" s="28"/>
      <c r="AG7647" s="28"/>
      <c r="AH7647" s="28"/>
      <c r="AI7647" s="28"/>
      <c r="AJ7647" s="28"/>
      <c r="AK7647" s="28"/>
      <c r="AL7647" s="28"/>
      <c r="AM7647" s="28"/>
      <c r="AN7647" s="28"/>
      <c r="AO7647" s="28"/>
      <c r="AP7647" s="28"/>
      <c r="AQ7647" s="28"/>
      <c r="AR7647" s="28"/>
      <c r="AS7647" s="28"/>
      <c r="AT7647" s="96"/>
      <c r="AU7647" s="28"/>
      <c r="AV7647" s="28"/>
      <c r="AW7647" s="28"/>
      <c r="AX7647" s="28"/>
      <c r="AY7647" s="28"/>
      <c r="AZ7647" s="28"/>
      <c r="BA7647" s="28"/>
      <c r="BB7647" s="28"/>
      <c r="BC7647" s="28"/>
      <c r="BD7647" s="28"/>
      <c r="BE7647" s="28"/>
    </row>
    <row r="7648" spans="3:57" ht="14.25" customHeight="1">
      <c r="C7648" s="46"/>
      <c r="D7648" s="28"/>
      <c r="E7648" s="28"/>
      <c r="F7648" s="28"/>
      <c r="G7648" s="28"/>
      <c r="H7648" s="28"/>
      <c r="I7648" s="28"/>
      <c r="J7648" s="28"/>
      <c r="K7648" s="28"/>
      <c r="L7648" s="28"/>
      <c r="M7648" s="28"/>
      <c r="N7648" s="28"/>
      <c r="O7648" s="28"/>
      <c r="P7648" s="60"/>
      <c r="Q7648" s="60"/>
      <c r="R7648" s="60"/>
      <c r="S7648" s="60"/>
      <c r="T7648" s="60"/>
      <c r="U7648" s="60"/>
      <c r="V7648" s="46"/>
      <c r="W7648" s="28"/>
      <c r="X7648" s="28"/>
      <c r="Y7648" s="28"/>
      <c r="AA7648" s="77"/>
      <c r="AB7648" s="28"/>
      <c r="AC7648" s="28"/>
      <c r="AD7648" s="28"/>
      <c r="AE7648" s="28"/>
      <c r="AF7648" s="28"/>
      <c r="AG7648" s="28"/>
      <c r="AH7648" s="28"/>
      <c r="AI7648" s="28"/>
      <c r="AJ7648" s="28"/>
      <c r="AK7648" s="28"/>
      <c r="AL7648" s="28"/>
      <c r="AM7648" s="28"/>
      <c r="AN7648" s="28"/>
      <c r="AO7648" s="28"/>
      <c r="AP7648" s="28"/>
      <c r="AQ7648" s="28"/>
      <c r="AR7648" s="28"/>
      <c r="AS7648" s="28"/>
      <c r="AT7648" s="96"/>
      <c r="AU7648" s="28"/>
      <c r="AV7648" s="28"/>
      <c r="AW7648" s="28"/>
      <c r="AX7648" s="28"/>
      <c r="AY7648" s="28"/>
      <c r="AZ7648" s="28"/>
      <c r="BA7648" s="28"/>
      <c r="BB7648" s="28"/>
      <c r="BC7648" s="28"/>
      <c r="BD7648" s="28"/>
      <c r="BE7648" s="28"/>
    </row>
    <row r="7649" spans="3:57" ht="14.25" customHeight="1">
      <c r="C7649" s="46"/>
      <c r="D7649" s="28"/>
      <c r="E7649" s="28"/>
      <c r="F7649" s="28"/>
      <c r="G7649" s="28"/>
      <c r="H7649" s="28"/>
      <c r="I7649" s="28"/>
      <c r="J7649" s="28"/>
      <c r="K7649" s="28"/>
      <c r="L7649" s="28"/>
      <c r="M7649" s="28"/>
      <c r="N7649" s="28"/>
      <c r="O7649" s="28"/>
      <c r="P7649" s="60"/>
      <c r="Q7649" s="60"/>
      <c r="R7649" s="60"/>
      <c r="S7649" s="60"/>
      <c r="T7649" s="60"/>
      <c r="U7649" s="60"/>
      <c r="V7649" s="46"/>
      <c r="W7649" s="28"/>
      <c r="X7649" s="28"/>
      <c r="Y7649" s="28"/>
      <c r="AA7649" s="77"/>
      <c r="AB7649" s="28"/>
      <c r="AC7649" s="28"/>
      <c r="AD7649" s="28"/>
      <c r="AE7649" s="28"/>
      <c r="AF7649" s="28"/>
      <c r="AG7649" s="28"/>
      <c r="AH7649" s="28"/>
      <c r="AI7649" s="28"/>
      <c r="AJ7649" s="28"/>
      <c r="AK7649" s="28"/>
      <c r="AL7649" s="28"/>
      <c r="AM7649" s="28"/>
      <c r="AN7649" s="28"/>
      <c r="AO7649" s="28"/>
      <c r="AP7649" s="28"/>
      <c r="AQ7649" s="28"/>
      <c r="AR7649" s="28"/>
      <c r="AS7649" s="28"/>
      <c r="AT7649" s="96"/>
      <c r="AU7649" s="28"/>
      <c r="AV7649" s="28"/>
      <c r="AW7649" s="28"/>
      <c r="AX7649" s="28"/>
      <c r="AY7649" s="28"/>
      <c r="AZ7649" s="28"/>
      <c r="BA7649" s="28"/>
      <c r="BB7649" s="28"/>
      <c r="BC7649" s="28"/>
      <c r="BD7649" s="28"/>
      <c r="BE7649" s="28"/>
    </row>
    <row r="7650" spans="3:57" ht="14.25" customHeight="1">
      <c r="C7650" s="46"/>
      <c r="D7650" s="28"/>
      <c r="E7650" s="28"/>
      <c r="F7650" s="28"/>
      <c r="G7650" s="28"/>
      <c r="H7650" s="28"/>
      <c r="I7650" s="28"/>
      <c r="J7650" s="28"/>
      <c r="K7650" s="28"/>
      <c r="L7650" s="28"/>
      <c r="M7650" s="28"/>
      <c r="N7650" s="28"/>
      <c r="O7650" s="28"/>
      <c r="P7650" s="60"/>
      <c r="Q7650" s="60"/>
      <c r="R7650" s="60"/>
      <c r="S7650" s="60"/>
      <c r="T7650" s="60"/>
      <c r="U7650" s="60"/>
      <c r="V7650" s="46"/>
      <c r="W7650" s="28"/>
      <c r="X7650" s="28"/>
      <c r="Y7650" s="28"/>
      <c r="AA7650" s="77"/>
      <c r="AB7650" s="28"/>
      <c r="AC7650" s="28"/>
      <c r="AD7650" s="28"/>
      <c r="AE7650" s="28"/>
      <c r="AF7650" s="28"/>
      <c r="AG7650" s="28"/>
      <c r="AH7650" s="28"/>
      <c r="AI7650" s="28"/>
      <c r="AJ7650" s="28"/>
      <c r="AK7650" s="28"/>
      <c r="AL7650" s="28"/>
      <c r="AM7650" s="28"/>
      <c r="AN7650" s="28"/>
      <c r="AO7650" s="28"/>
      <c r="AP7650" s="28"/>
      <c r="AQ7650" s="28"/>
      <c r="AR7650" s="28"/>
      <c r="AS7650" s="28"/>
      <c r="AT7650" s="96"/>
      <c r="AU7650" s="28"/>
      <c r="AV7650" s="28"/>
      <c r="AW7650" s="28"/>
      <c r="AX7650" s="28"/>
      <c r="AY7650" s="28"/>
      <c r="AZ7650" s="28"/>
      <c r="BA7650" s="28"/>
      <c r="BB7650" s="28"/>
      <c r="BC7650" s="28"/>
      <c r="BD7650" s="28"/>
      <c r="BE7650" s="28"/>
    </row>
    <row r="7651" spans="3:57" ht="14.25" customHeight="1">
      <c r="C7651" s="46"/>
      <c r="D7651" s="28"/>
      <c r="E7651" s="28"/>
      <c r="F7651" s="28"/>
      <c r="G7651" s="28"/>
      <c r="H7651" s="28"/>
      <c r="I7651" s="28"/>
      <c r="J7651" s="28"/>
      <c r="K7651" s="28"/>
      <c r="L7651" s="28"/>
      <c r="M7651" s="28"/>
      <c r="N7651" s="28"/>
      <c r="O7651" s="28"/>
      <c r="P7651" s="60"/>
      <c r="Q7651" s="60"/>
      <c r="R7651" s="60"/>
      <c r="S7651" s="60"/>
      <c r="T7651" s="60"/>
      <c r="U7651" s="60"/>
      <c r="V7651" s="46"/>
      <c r="W7651" s="28"/>
      <c r="X7651" s="28"/>
      <c r="Y7651" s="28"/>
      <c r="AA7651" s="77"/>
      <c r="AB7651" s="28"/>
      <c r="AC7651" s="28"/>
      <c r="AD7651" s="28"/>
      <c r="AE7651" s="28"/>
      <c r="AF7651" s="28"/>
      <c r="AG7651" s="28"/>
      <c r="AH7651" s="28"/>
      <c r="AI7651" s="28"/>
      <c r="AJ7651" s="28"/>
      <c r="AK7651" s="28"/>
      <c r="AL7651" s="28"/>
      <c r="AM7651" s="28"/>
      <c r="AN7651" s="28"/>
      <c r="AO7651" s="28"/>
      <c r="AP7651" s="28"/>
      <c r="AQ7651" s="28"/>
      <c r="AR7651" s="28"/>
      <c r="AS7651" s="28"/>
      <c r="AT7651" s="96"/>
      <c r="AU7651" s="28"/>
      <c r="AV7651" s="28"/>
      <c r="AW7651" s="28"/>
      <c r="AX7651" s="28"/>
      <c r="AY7651" s="28"/>
      <c r="AZ7651" s="28"/>
      <c r="BA7651" s="28"/>
      <c r="BB7651" s="28"/>
      <c r="BC7651" s="28"/>
      <c r="BD7651" s="28"/>
      <c r="BE7651" s="28"/>
    </row>
    <row r="7652" spans="3:57" ht="14.25" customHeight="1">
      <c r="C7652" s="46"/>
      <c r="D7652" s="28"/>
      <c r="E7652" s="28"/>
      <c r="F7652" s="28"/>
      <c r="G7652" s="28"/>
      <c r="H7652" s="28"/>
      <c r="I7652" s="28"/>
      <c r="J7652" s="28"/>
      <c r="K7652" s="28"/>
      <c r="L7652" s="28"/>
      <c r="M7652" s="28"/>
      <c r="N7652" s="28"/>
      <c r="O7652" s="28"/>
      <c r="P7652" s="60"/>
      <c r="Q7652" s="60"/>
      <c r="R7652" s="60"/>
      <c r="S7652" s="60"/>
      <c r="T7652" s="60"/>
      <c r="U7652" s="60"/>
      <c r="V7652" s="46"/>
      <c r="W7652" s="28"/>
      <c r="X7652" s="28"/>
      <c r="Y7652" s="28"/>
      <c r="AA7652" s="77"/>
      <c r="AB7652" s="28"/>
      <c r="AC7652" s="28"/>
      <c r="AD7652" s="28"/>
      <c r="AE7652" s="28"/>
      <c r="AF7652" s="28"/>
      <c r="AG7652" s="28"/>
      <c r="AH7652" s="28"/>
      <c r="AI7652" s="28"/>
      <c r="AJ7652" s="28"/>
      <c r="AK7652" s="28"/>
      <c r="AL7652" s="28"/>
      <c r="AM7652" s="28"/>
      <c r="AN7652" s="28"/>
      <c r="AO7652" s="28"/>
      <c r="AP7652" s="28"/>
      <c r="AQ7652" s="28"/>
      <c r="AR7652" s="28"/>
      <c r="AS7652" s="28"/>
      <c r="AT7652" s="96"/>
      <c r="AU7652" s="28"/>
      <c r="AV7652" s="28"/>
      <c r="AW7652" s="28"/>
      <c r="AX7652" s="28"/>
      <c r="AY7652" s="28"/>
      <c r="AZ7652" s="28"/>
      <c r="BA7652" s="28"/>
      <c r="BB7652" s="28"/>
      <c r="BC7652" s="28"/>
      <c r="BD7652" s="28"/>
      <c r="BE7652" s="28"/>
    </row>
    <row r="7653" spans="3:57" ht="14.25" customHeight="1">
      <c r="C7653" s="46"/>
      <c r="D7653" s="28"/>
      <c r="E7653" s="28"/>
      <c r="F7653" s="28"/>
      <c r="G7653" s="28"/>
      <c r="H7653" s="28"/>
      <c r="I7653" s="28"/>
      <c r="J7653" s="28"/>
      <c r="K7653" s="28"/>
      <c r="L7653" s="28"/>
      <c r="M7653" s="28"/>
      <c r="N7653" s="28"/>
      <c r="O7653" s="28"/>
      <c r="P7653" s="60"/>
      <c r="Q7653" s="60"/>
      <c r="R7653" s="60"/>
      <c r="S7653" s="60"/>
      <c r="T7653" s="60"/>
      <c r="U7653" s="60"/>
      <c r="V7653" s="46"/>
      <c r="W7653" s="28"/>
      <c r="X7653" s="28"/>
      <c r="Y7653" s="28"/>
      <c r="AA7653" s="77"/>
      <c r="AB7653" s="28"/>
      <c r="AC7653" s="28"/>
      <c r="AD7653" s="28"/>
      <c r="AE7653" s="28"/>
      <c r="AF7653" s="28"/>
      <c r="AG7653" s="28"/>
      <c r="AH7653" s="28"/>
      <c r="AI7653" s="28"/>
      <c r="AJ7653" s="28"/>
      <c r="AK7653" s="28"/>
      <c r="AL7653" s="28"/>
      <c r="AM7653" s="28"/>
      <c r="AN7653" s="28"/>
      <c r="AO7653" s="28"/>
      <c r="AP7653" s="28"/>
      <c r="AQ7653" s="28"/>
      <c r="AR7653" s="28"/>
      <c r="AS7653" s="28"/>
      <c r="AT7653" s="96"/>
      <c r="AU7653" s="28"/>
      <c r="AV7653" s="28"/>
      <c r="AW7653" s="28"/>
      <c r="AX7653" s="28"/>
      <c r="AY7653" s="28"/>
      <c r="AZ7653" s="28"/>
      <c r="BA7653" s="28"/>
      <c r="BB7653" s="28"/>
      <c r="BC7653" s="28"/>
      <c r="BD7653" s="28"/>
      <c r="BE7653" s="28"/>
    </row>
    <row r="7654" spans="3:57" ht="14.25" customHeight="1">
      <c r="C7654" s="46"/>
      <c r="D7654" s="28"/>
      <c r="E7654" s="28"/>
      <c r="F7654" s="28"/>
      <c r="G7654" s="28"/>
      <c r="H7654" s="28"/>
      <c r="I7654" s="28"/>
      <c r="J7654" s="28"/>
      <c r="K7654" s="28"/>
      <c r="L7654" s="28"/>
      <c r="M7654" s="28"/>
      <c r="N7654" s="28"/>
      <c r="O7654" s="28"/>
      <c r="P7654" s="60"/>
      <c r="Q7654" s="60"/>
      <c r="R7654" s="60"/>
      <c r="S7654" s="60"/>
      <c r="T7654" s="60"/>
      <c r="U7654" s="60"/>
      <c r="V7654" s="46"/>
      <c r="W7654" s="28"/>
      <c r="X7654" s="28"/>
      <c r="Y7654" s="28"/>
      <c r="AA7654" s="77"/>
      <c r="AB7654" s="28"/>
      <c r="AC7654" s="28"/>
      <c r="AD7654" s="28"/>
      <c r="AE7654" s="28"/>
      <c r="AF7654" s="28"/>
      <c r="AG7654" s="28"/>
      <c r="AH7654" s="28"/>
      <c r="AI7654" s="28"/>
      <c r="AJ7654" s="28"/>
      <c r="AK7654" s="28"/>
      <c r="AL7654" s="28"/>
      <c r="AM7654" s="28"/>
      <c r="AN7654" s="28"/>
      <c r="AO7654" s="28"/>
      <c r="AP7654" s="28"/>
      <c r="AQ7654" s="28"/>
      <c r="AR7654" s="28"/>
      <c r="AS7654" s="28"/>
      <c r="AT7654" s="96"/>
      <c r="AU7654" s="28"/>
      <c r="AV7654" s="28"/>
      <c r="AW7654" s="28"/>
      <c r="AX7654" s="28"/>
      <c r="AY7654" s="28"/>
      <c r="AZ7654" s="28"/>
      <c r="BA7654" s="28"/>
      <c r="BB7654" s="28"/>
      <c r="BC7654" s="28"/>
      <c r="BD7654" s="28"/>
      <c r="BE7654" s="28"/>
    </row>
    <row r="7655" spans="3:57" ht="14.25" customHeight="1">
      <c r="C7655" s="46"/>
      <c r="D7655" s="28"/>
      <c r="E7655" s="28"/>
      <c r="F7655" s="28"/>
      <c r="G7655" s="28"/>
      <c r="H7655" s="28"/>
      <c r="I7655" s="28"/>
      <c r="J7655" s="28"/>
      <c r="K7655" s="28"/>
      <c r="L7655" s="28"/>
      <c r="M7655" s="28"/>
      <c r="N7655" s="28"/>
      <c r="O7655" s="28"/>
      <c r="P7655" s="60"/>
      <c r="Q7655" s="60"/>
      <c r="R7655" s="60"/>
      <c r="S7655" s="60"/>
      <c r="T7655" s="60"/>
      <c r="U7655" s="60"/>
      <c r="V7655" s="46"/>
      <c r="W7655" s="28"/>
      <c r="X7655" s="28"/>
      <c r="Y7655" s="28"/>
      <c r="AA7655" s="77"/>
      <c r="AB7655" s="28"/>
      <c r="AC7655" s="28"/>
      <c r="AD7655" s="28"/>
      <c r="AE7655" s="28"/>
      <c r="AF7655" s="28"/>
      <c r="AG7655" s="28"/>
      <c r="AH7655" s="28"/>
      <c r="AI7655" s="28"/>
      <c r="AJ7655" s="28"/>
      <c r="AK7655" s="28"/>
      <c r="AL7655" s="28"/>
      <c r="AM7655" s="28"/>
      <c r="AN7655" s="28"/>
      <c r="AO7655" s="28"/>
      <c r="AP7655" s="28"/>
      <c r="AQ7655" s="28"/>
      <c r="AR7655" s="28"/>
      <c r="AS7655" s="28"/>
      <c r="AT7655" s="96"/>
      <c r="AU7655" s="28"/>
      <c r="AV7655" s="28"/>
      <c r="AW7655" s="28"/>
      <c r="AX7655" s="28"/>
      <c r="AY7655" s="28"/>
      <c r="AZ7655" s="28"/>
      <c r="BA7655" s="28"/>
      <c r="BB7655" s="28"/>
      <c r="BC7655" s="28"/>
      <c r="BD7655" s="28"/>
      <c r="BE7655" s="28"/>
    </row>
    <row r="7656" spans="3:57" ht="14.25" customHeight="1">
      <c r="C7656" s="46"/>
      <c r="D7656" s="28"/>
      <c r="E7656" s="28"/>
      <c r="F7656" s="28"/>
      <c r="G7656" s="28"/>
      <c r="H7656" s="28"/>
      <c r="I7656" s="28"/>
      <c r="J7656" s="28"/>
      <c r="K7656" s="28"/>
      <c r="L7656" s="28"/>
      <c r="M7656" s="28"/>
      <c r="N7656" s="28"/>
      <c r="O7656" s="28"/>
      <c r="P7656" s="60"/>
      <c r="Q7656" s="60"/>
      <c r="R7656" s="60"/>
      <c r="S7656" s="60"/>
      <c r="T7656" s="60"/>
      <c r="U7656" s="60"/>
      <c r="V7656" s="46"/>
      <c r="W7656" s="28"/>
      <c r="X7656" s="28"/>
      <c r="Y7656" s="28"/>
      <c r="AA7656" s="77"/>
      <c r="AB7656" s="28"/>
      <c r="AC7656" s="28"/>
      <c r="AD7656" s="28"/>
      <c r="AE7656" s="28"/>
      <c r="AF7656" s="28"/>
      <c r="AG7656" s="28"/>
      <c r="AH7656" s="28"/>
      <c r="AI7656" s="28"/>
      <c r="AJ7656" s="28"/>
      <c r="AK7656" s="28"/>
      <c r="AL7656" s="28"/>
      <c r="AM7656" s="28"/>
      <c r="AN7656" s="28"/>
      <c r="AO7656" s="28"/>
      <c r="AP7656" s="28"/>
      <c r="AQ7656" s="28"/>
      <c r="AR7656" s="28"/>
      <c r="AS7656" s="28"/>
      <c r="AT7656" s="96"/>
      <c r="AU7656" s="28"/>
      <c r="AV7656" s="28"/>
      <c r="AW7656" s="28"/>
      <c r="AX7656" s="28"/>
      <c r="AY7656" s="28"/>
      <c r="AZ7656" s="28"/>
      <c r="BA7656" s="28"/>
      <c r="BB7656" s="28"/>
      <c r="BC7656" s="28"/>
      <c r="BD7656" s="28"/>
      <c r="BE7656" s="28"/>
    </row>
    <row r="7657" spans="3:57" ht="14.25" customHeight="1">
      <c r="C7657" s="46"/>
      <c r="D7657" s="28"/>
      <c r="E7657" s="28"/>
      <c r="F7657" s="28"/>
      <c r="G7657" s="28"/>
      <c r="H7657" s="28"/>
      <c r="I7657" s="28"/>
      <c r="J7657" s="28"/>
      <c r="K7657" s="28"/>
      <c r="L7657" s="28"/>
      <c r="M7657" s="28"/>
      <c r="N7657" s="28"/>
      <c r="O7657" s="28"/>
      <c r="P7657" s="60"/>
      <c r="Q7657" s="60"/>
      <c r="R7657" s="60"/>
      <c r="S7657" s="60"/>
      <c r="T7657" s="60"/>
      <c r="U7657" s="60"/>
      <c r="V7657" s="46"/>
      <c r="W7657" s="28"/>
      <c r="X7657" s="28"/>
      <c r="Y7657" s="28"/>
      <c r="AA7657" s="77"/>
      <c r="AB7657" s="28"/>
      <c r="AC7657" s="28"/>
      <c r="AD7657" s="28"/>
      <c r="AE7657" s="28"/>
      <c r="AF7657" s="28"/>
      <c r="AG7657" s="28"/>
      <c r="AH7657" s="28"/>
      <c r="AI7657" s="28"/>
      <c r="AJ7657" s="28"/>
      <c r="AK7657" s="28"/>
      <c r="AL7657" s="28"/>
      <c r="AM7657" s="28"/>
      <c r="AN7657" s="28"/>
      <c r="AO7657" s="28"/>
      <c r="AP7657" s="28"/>
      <c r="AQ7657" s="28"/>
      <c r="AR7657" s="28"/>
      <c r="AS7657" s="28"/>
      <c r="AT7657" s="96"/>
      <c r="AU7657" s="28"/>
      <c r="AV7657" s="28"/>
      <c r="AW7657" s="28"/>
      <c r="AX7657" s="28"/>
      <c r="AY7657" s="28"/>
      <c r="AZ7657" s="28"/>
      <c r="BA7657" s="28"/>
      <c r="BB7657" s="28"/>
      <c r="BC7657" s="28"/>
      <c r="BD7657" s="28"/>
      <c r="BE7657" s="28"/>
    </row>
    <row r="7658" spans="3:57" ht="14.25" customHeight="1">
      <c r="C7658" s="46"/>
      <c r="D7658" s="28"/>
      <c r="E7658" s="28"/>
      <c r="F7658" s="28"/>
      <c r="G7658" s="28"/>
      <c r="H7658" s="28"/>
      <c r="I7658" s="28"/>
      <c r="J7658" s="28"/>
      <c r="K7658" s="28"/>
      <c r="L7658" s="28"/>
      <c r="M7658" s="28"/>
      <c r="N7658" s="28"/>
      <c r="O7658" s="28"/>
      <c r="P7658" s="60"/>
      <c r="Q7658" s="60"/>
      <c r="R7658" s="60"/>
      <c r="S7658" s="60"/>
      <c r="T7658" s="60"/>
      <c r="U7658" s="60"/>
      <c r="V7658" s="46"/>
      <c r="W7658" s="28"/>
      <c r="X7658" s="28"/>
      <c r="Y7658" s="28"/>
      <c r="AA7658" s="77"/>
      <c r="AB7658" s="28"/>
      <c r="AC7658" s="28"/>
      <c r="AD7658" s="28"/>
      <c r="AE7658" s="28"/>
      <c r="AF7658" s="28"/>
      <c r="AG7658" s="28"/>
      <c r="AH7658" s="28"/>
      <c r="AI7658" s="28"/>
      <c r="AJ7658" s="28"/>
      <c r="AK7658" s="28"/>
      <c r="AL7658" s="28"/>
      <c r="AM7658" s="28"/>
      <c r="AN7658" s="28"/>
      <c r="AO7658" s="28"/>
      <c r="AP7658" s="28"/>
      <c r="AQ7658" s="28"/>
      <c r="AR7658" s="28"/>
      <c r="AS7658" s="28"/>
      <c r="AT7658" s="96"/>
      <c r="AU7658" s="28"/>
      <c r="AV7658" s="28"/>
      <c r="AW7658" s="28"/>
      <c r="AX7658" s="28"/>
      <c r="AY7658" s="28"/>
      <c r="AZ7658" s="28"/>
      <c r="BA7658" s="28"/>
      <c r="BB7658" s="28"/>
      <c r="BC7658" s="28"/>
      <c r="BD7658" s="28"/>
      <c r="BE7658" s="28"/>
    </row>
    <row r="7659" spans="3:57" ht="14.25" customHeight="1">
      <c r="C7659" s="46"/>
      <c r="D7659" s="28"/>
      <c r="E7659" s="28"/>
      <c r="F7659" s="28"/>
      <c r="G7659" s="28"/>
      <c r="H7659" s="28"/>
      <c r="I7659" s="28"/>
      <c r="J7659" s="28"/>
      <c r="K7659" s="28"/>
      <c r="L7659" s="28"/>
      <c r="M7659" s="28"/>
      <c r="N7659" s="28"/>
      <c r="O7659" s="28"/>
      <c r="P7659" s="60"/>
      <c r="Q7659" s="60"/>
      <c r="R7659" s="60"/>
      <c r="S7659" s="60"/>
      <c r="T7659" s="60"/>
      <c r="U7659" s="60"/>
      <c r="V7659" s="46"/>
      <c r="W7659" s="28"/>
      <c r="X7659" s="28"/>
      <c r="Y7659" s="28"/>
      <c r="AA7659" s="77"/>
      <c r="AB7659" s="28"/>
      <c r="AC7659" s="28"/>
      <c r="AD7659" s="28"/>
      <c r="AE7659" s="28"/>
      <c r="AF7659" s="28"/>
      <c r="AG7659" s="28"/>
      <c r="AH7659" s="28"/>
      <c r="AI7659" s="28"/>
      <c r="AJ7659" s="28"/>
      <c r="AK7659" s="28"/>
      <c r="AL7659" s="28"/>
      <c r="AM7659" s="28"/>
      <c r="AN7659" s="28"/>
      <c r="AO7659" s="28"/>
      <c r="AP7659" s="28"/>
      <c r="AQ7659" s="28"/>
      <c r="AR7659" s="28"/>
      <c r="AS7659" s="28"/>
      <c r="AT7659" s="96"/>
      <c r="AU7659" s="28"/>
      <c r="AV7659" s="28"/>
      <c r="AW7659" s="28"/>
      <c r="AX7659" s="28"/>
      <c r="AY7659" s="28"/>
      <c r="AZ7659" s="28"/>
      <c r="BA7659" s="28"/>
      <c r="BB7659" s="28"/>
      <c r="BC7659" s="28"/>
      <c r="BD7659" s="28"/>
      <c r="BE7659" s="28"/>
    </row>
    <row r="7660" spans="3:57" ht="14.25" customHeight="1">
      <c r="C7660" s="46"/>
      <c r="D7660" s="28"/>
      <c r="E7660" s="28"/>
      <c r="F7660" s="28"/>
      <c r="G7660" s="28"/>
      <c r="H7660" s="28"/>
      <c r="I7660" s="28"/>
      <c r="J7660" s="28"/>
      <c r="K7660" s="28"/>
      <c r="L7660" s="28"/>
      <c r="M7660" s="28"/>
      <c r="N7660" s="28"/>
      <c r="O7660" s="28"/>
      <c r="P7660" s="60"/>
      <c r="Q7660" s="60"/>
      <c r="R7660" s="60"/>
      <c r="S7660" s="60"/>
      <c r="T7660" s="60"/>
      <c r="U7660" s="60"/>
      <c r="V7660" s="46"/>
      <c r="W7660" s="28"/>
      <c r="X7660" s="28"/>
      <c r="Y7660" s="28"/>
      <c r="AA7660" s="77"/>
      <c r="AB7660" s="28"/>
      <c r="AC7660" s="28"/>
      <c r="AD7660" s="28"/>
      <c r="AE7660" s="28"/>
      <c r="AF7660" s="28"/>
      <c r="AG7660" s="28"/>
      <c r="AH7660" s="28"/>
      <c r="AI7660" s="28"/>
      <c r="AJ7660" s="28"/>
      <c r="AK7660" s="28"/>
      <c r="AL7660" s="28"/>
      <c r="AM7660" s="28"/>
      <c r="AN7660" s="28"/>
      <c r="AO7660" s="28"/>
      <c r="AP7660" s="28"/>
      <c r="AQ7660" s="28"/>
      <c r="AR7660" s="28"/>
      <c r="AS7660" s="28"/>
      <c r="AT7660" s="96"/>
      <c r="AU7660" s="28"/>
      <c r="AV7660" s="28"/>
      <c r="AW7660" s="28"/>
      <c r="AX7660" s="28"/>
      <c r="AY7660" s="28"/>
      <c r="AZ7660" s="28"/>
      <c r="BA7660" s="28"/>
      <c r="BB7660" s="28"/>
      <c r="BC7660" s="28"/>
      <c r="BD7660" s="28"/>
      <c r="BE7660" s="28"/>
    </row>
    <row r="7661" spans="3:57" ht="14.25" customHeight="1">
      <c r="C7661" s="46"/>
      <c r="D7661" s="28"/>
      <c r="E7661" s="28"/>
      <c r="F7661" s="28"/>
      <c r="G7661" s="28"/>
      <c r="H7661" s="28"/>
      <c r="I7661" s="28"/>
      <c r="J7661" s="28"/>
      <c r="K7661" s="28"/>
      <c r="L7661" s="28"/>
      <c r="M7661" s="28"/>
      <c r="N7661" s="28"/>
      <c r="O7661" s="28"/>
      <c r="P7661" s="60"/>
      <c r="Q7661" s="60"/>
      <c r="R7661" s="60"/>
      <c r="S7661" s="60"/>
      <c r="T7661" s="60"/>
      <c r="U7661" s="60"/>
      <c r="V7661" s="46"/>
      <c r="W7661" s="28"/>
      <c r="X7661" s="28"/>
      <c r="Y7661" s="28"/>
      <c r="AA7661" s="77"/>
      <c r="AB7661" s="28"/>
      <c r="AC7661" s="28"/>
      <c r="AD7661" s="28"/>
      <c r="AE7661" s="28"/>
      <c r="AF7661" s="28"/>
      <c r="AG7661" s="28"/>
      <c r="AH7661" s="28"/>
      <c r="AI7661" s="28"/>
      <c r="AJ7661" s="28"/>
      <c r="AK7661" s="28"/>
      <c r="AL7661" s="28"/>
      <c r="AM7661" s="28"/>
      <c r="AN7661" s="28"/>
      <c r="AO7661" s="28"/>
      <c r="AP7661" s="28"/>
      <c r="AQ7661" s="28"/>
      <c r="AR7661" s="28"/>
      <c r="AS7661" s="28"/>
      <c r="AT7661" s="96"/>
      <c r="AU7661" s="28"/>
      <c r="AV7661" s="28"/>
      <c r="AW7661" s="28"/>
      <c r="AX7661" s="28"/>
      <c r="AY7661" s="28"/>
      <c r="AZ7661" s="28"/>
      <c r="BA7661" s="28"/>
      <c r="BB7661" s="28"/>
      <c r="BC7661" s="28"/>
      <c r="BD7661" s="28"/>
      <c r="BE7661" s="28"/>
    </row>
    <row r="7662" spans="3:57" ht="14.25" customHeight="1">
      <c r="C7662" s="46"/>
      <c r="D7662" s="28"/>
      <c r="E7662" s="28"/>
      <c r="F7662" s="28"/>
      <c r="G7662" s="28"/>
      <c r="H7662" s="28"/>
      <c r="I7662" s="28"/>
      <c r="J7662" s="28"/>
      <c r="K7662" s="28"/>
      <c r="L7662" s="28"/>
      <c r="M7662" s="28"/>
      <c r="N7662" s="28"/>
      <c r="O7662" s="28"/>
      <c r="P7662" s="60"/>
      <c r="Q7662" s="60"/>
      <c r="R7662" s="60"/>
      <c r="S7662" s="60"/>
      <c r="T7662" s="60"/>
      <c r="U7662" s="60"/>
      <c r="V7662" s="46"/>
      <c r="W7662" s="28"/>
      <c r="X7662" s="28"/>
      <c r="Y7662" s="28"/>
      <c r="AA7662" s="77"/>
      <c r="AB7662" s="28"/>
      <c r="AC7662" s="28"/>
      <c r="AD7662" s="28"/>
      <c r="AE7662" s="28"/>
      <c r="AF7662" s="28"/>
      <c r="AG7662" s="28"/>
      <c r="AH7662" s="28"/>
      <c r="AI7662" s="28"/>
      <c r="AJ7662" s="28"/>
      <c r="AK7662" s="28"/>
      <c r="AL7662" s="28"/>
      <c r="AM7662" s="28"/>
      <c r="AN7662" s="28"/>
      <c r="AO7662" s="28"/>
      <c r="AP7662" s="28"/>
      <c r="AQ7662" s="28"/>
      <c r="AR7662" s="28"/>
      <c r="AS7662" s="28"/>
      <c r="AT7662" s="96"/>
      <c r="AU7662" s="28"/>
      <c r="AV7662" s="28"/>
      <c r="AW7662" s="28"/>
      <c r="AX7662" s="28"/>
      <c r="AY7662" s="28"/>
      <c r="AZ7662" s="28"/>
      <c r="BA7662" s="28"/>
      <c r="BB7662" s="28"/>
      <c r="BC7662" s="28"/>
      <c r="BD7662" s="28"/>
      <c r="BE7662" s="28"/>
    </row>
    <row r="7663" spans="3:57" ht="14.25" customHeight="1">
      <c r="C7663" s="46"/>
      <c r="D7663" s="28"/>
      <c r="E7663" s="28"/>
      <c r="F7663" s="28"/>
      <c r="G7663" s="28"/>
      <c r="H7663" s="28"/>
      <c r="I7663" s="28"/>
      <c r="J7663" s="28"/>
      <c r="K7663" s="28"/>
      <c r="L7663" s="28"/>
      <c r="M7663" s="28"/>
      <c r="N7663" s="28"/>
      <c r="O7663" s="28"/>
      <c r="P7663" s="60"/>
      <c r="Q7663" s="60"/>
      <c r="R7663" s="60"/>
      <c r="S7663" s="60"/>
      <c r="T7663" s="60"/>
      <c r="U7663" s="60"/>
      <c r="V7663" s="46"/>
      <c r="W7663" s="28"/>
      <c r="X7663" s="28"/>
      <c r="Y7663" s="28"/>
      <c r="AA7663" s="77"/>
      <c r="AB7663" s="28"/>
      <c r="AC7663" s="28"/>
      <c r="AD7663" s="28"/>
      <c r="AE7663" s="28"/>
      <c r="AF7663" s="28"/>
      <c r="AG7663" s="28"/>
      <c r="AH7663" s="28"/>
      <c r="AI7663" s="28"/>
      <c r="AJ7663" s="28"/>
      <c r="AK7663" s="28"/>
      <c r="AL7663" s="28"/>
      <c r="AM7663" s="28"/>
      <c r="AN7663" s="28"/>
      <c r="AO7663" s="28"/>
      <c r="AP7663" s="28"/>
      <c r="AQ7663" s="28"/>
      <c r="AR7663" s="28"/>
      <c r="AS7663" s="28"/>
      <c r="AT7663" s="96"/>
      <c r="AU7663" s="28"/>
      <c r="AV7663" s="28"/>
      <c r="AW7663" s="28"/>
      <c r="AX7663" s="28"/>
      <c r="AY7663" s="28"/>
      <c r="AZ7663" s="28"/>
      <c r="BA7663" s="28"/>
      <c r="BB7663" s="28"/>
      <c r="BC7663" s="28"/>
      <c r="BD7663" s="28"/>
      <c r="BE7663" s="28"/>
    </row>
    <row r="7664" spans="3:57" ht="14.25" customHeight="1">
      <c r="C7664" s="46"/>
      <c r="D7664" s="28"/>
      <c r="E7664" s="28"/>
      <c r="F7664" s="28"/>
      <c r="G7664" s="28"/>
      <c r="H7664" s="28"/>
      <c r="I7664" s="28"/>
      <c r="J7664" s="28"/>
      <c r="K7664" s="28"/>
      <c r="L7664" s="28"/>
      <c r="M7664" s="28"/>
      <c r="N7664" s="28"/>
      <c r="O7664" s="28"/>
      <c r="P7664" s="60"/>
      <c r="Q7664" s="60"/>
      <c r="R7664" s="60"/>
      <c r="S7664" s="60"/>
      <c r="T7664" s="60"/>
      <c r="U7664" s="60"/>
      <c r="V7664" s="46"/>
      <c r="W7664" s="28"/>
      <c r="X7664" s="28"/>
      <c r="Y7664" s="28"/>
      <c r="AA7664" s="77"/>
      <c r="AB7664" s="28"/>
      <c r="AC7664" s="28"/>
      <c r="AD7664" s="28"/>
      <c r="AE7664" s="28"/>
      <c r="AF7664" s="28"/>
      <c r="AG7664" s="28"/>
      <c r="AH7664" s="28"/>
      <c r="AI7664" s="28"/>
      <c r="AJ7664" s="28"/>
      <c r="AK7664" s="28"/>
      <c r="AL7664" s="28"/>
      <c r="AM7664" s="28"/>
      <c r="AN7664" s="28"/>
      <c r="AO7664" s="28"/>
      <c r="AP7664" s="28"/>
      <c r="AQ7664" s="28"/>
      <c r="AR7664" s="28"/>
      <c r="AS7664" s="28"/>
      <c r="AT7664" s="96"/>
      <c r="AU7664" s="28"/>
      <c r="AV7664" s="28"/>
      <c r="AW7664" s="28"/>
      <c r="AX7664" s="28"/>
      <c r="AY7664" s="28"/>
      <c r="AZ7664" s="28"/>
      <c r="BA7664" s="28"/>
      <c r="BB7664" s="28"/>
      <c r="BC7664" s="28"/>
      <c r="BD7664" s="28"/>
      <c r="BE7664" s="28"/>
    </row>
    <row r="7665" spans="3:57" ht="14.25" customHeight="1">
      <c r="C7665" s="46"/>
      <c r="D7665" s="28"/>
      <c r="E7665" s="28"/>
      <c r="F7665" s="28"/>
      <c r="G7665" s="28"/>
      <c r="H7665" s="28"/>
      <c r="I7665" s="28"/>
      <c r="J7665" s="28"/>
      <c r="K7665" s="28"/>
      <c r="L7665" s="28"/>
      <c r="M7665" s="28"/>
      <c r="N7665" s="28"/>
      <c r="O7665" s="28"/>
      <c r="P7665" s="60"/>
      <c r="Q7665" s="60"/>
      <c r="R7665" s="60"/>
      <c r="S7665" s="60"/>
      <c r="T7665" s="60"/>
      <c r="U7665" s="60"/>
      <c r="V7665" s="46"/>
      <c r="W7665" s="28"/>
      <c r="X7665" s="28"/>
      <c r="Y7665" s="28"/>
      <c r="AA7665" s="77"/>
      <c r="AB7665" s="28"/>
      <c r="AC7665" s="28"/>
      <c r="AD7665" s="28"/>
      <c r="AE7665" s="28"/>
      <c r="AF7665" s="28"/>
      <c r="AG7665" s="28"/>
      <c r="AH7665" s="28"/>
      <c r="AI7665" s="28"/>
      <c r="AJ7665" s="28"/>
      <c r="AK7665" s="28"/>
      <c r="AL7665" s="28"/>
      <c r="AM7665" s="28"/>
      <c r="AN7665" s="28"/>
      <c r="AO7665" s="28"/>
      <c r="AP7665" s="28"/>
      <c r="AQ7665" s="28"/>
      <c r="AR7665" s="28"/>
      <c r="AS7665" s="28"/>
      <c r="AT7665" s="96"/>
      <c r="AU7665" s="28"/>
      <c r="AV7665" s="28"/>
      <c r="AW7665" s="28"/>
      <c r="AX7665" s="28"/>
      <c r="AY7665" s="28"/>
      <c r="AZ7665" s="28"/>
      <c r="BA7665" s="28"/>
      <c r="BB7665" s="28"/>
      <c r="BC7665" s="28"/>
      <c r="BD7665" s="28"/>
      <c r="BE7665" s="28"/>
    </row>
    <row r="7666" spans="3:57" ht="14.25" customHeight="1">
      <c r="C7666" s="46"/>
      <c r="D7666" s="28"/>
      <c r="E7666" s="28"/>
      <c r="F7666" s="28"/>
      <c r="G7666" s="28"/>
      <c r="H7666" s="28"/>
      <c r="I7666" s="28"/>
      <c r="J7666" s="28"/>
      <c r="K7666" s="28"/>
      <c r="L7666" s="28"/>
      <c r="M7666" s="28"/>
      <c r="N7666" s="28"/>
      <c r="O7666" s="28"/>
      <c r="P7666" s="60"/>
      <c r="Q7666" s="60"/>
      <c r="R7666" s="60"/>
      <c r="S7666" s="60"/>
      <c r="T7666" s="60"/>
      <c r="U7666" s="60"/>
      <c r="V7666" s="46"/>
      <c r="W7666" s="28"/>
      <c r="X7666" s="28"/>
      <c r="Y7666" s="28"/>
      <c r="AA7666" s="77"/>
      <c r="AB7666" s="28"/>
      <c r="AC7666" s="28"/>
      <c r="AD7666" s="28"/>
      <c r="AE7666" s="28"/>
      <c r="AF7666" s="28"/>
      <c r="AG7666" s="28"/>
      <c r="AH7666" s="28"/>
      <c r="AI7666" s="28"/>
      <c r="AJ7666" s="28"/>
      <c r="AK7666" s="28"/>
      <c r="AL7666" s="28"/>
      <c r="AM7666" s="28"/>
      <c r="AN7666" s="28"/>
      <c r="AO7666" s="28"/>
      <c r="AP7666" s="28"/>
      <c r="AQ7666" s="28"/>
      <c r="AR7666" s="28"/>
      <c r="AS7666" s="28"/>
      <c r="AT7666" s="96"/>
      <c r="AU7666" s="28"/>
      <c r="AV7666" s="28"/>
      <c r="AW7666" s="28"/>
      <c r="AX7666" s="28"/>
      <c r="AY7666" s="28"/>
      <c r="AZ7666" s="28"/>
      <c r="BA7666" s="28"/>
      <c r="BB7666" s="28"/>
      <c r="BC7666" s="28"/>
      <c r="BD7666" s="28"/>
      <c r="BE7666" s="28"/>
    </row>
    <row r="7667" spans="3:57" ht="14.25" customHeight="1">
      <c r="C7667" s="46"/>
      <c r="D7667" s="28"/>
      <c r="E7667" s="28"/>
      <c r="F7667" s="28"/>
      <c r="G7667" s="28"/>
      <c r="H7667" s="28"/>
      <c r="I7667" s="28"/>
      <c r="J7667" s="28"/>
      <c r="K7667" s="28"/>
      <c r="L7667" s="28"/>
      <c r="M7667" s="28"/>
      <c r="N7667" s="28"/>
      <c r="O7667" s="28"/>
      <c r="P7667" s="60"/>
      <c r="Q7667" s="60"/>
      <c r="R7667" s="60"/>
      <c r="S7667" s="60"/>
      <c r="T7667" s="60"/>
      <c r="U7667" s="60"/>
      <c r="V7667" s="46"/>
      <c r="W7667" s="28"/>
      <c r="X7667" s="28"/>
      <c r="Y7667" s="28"/>
      <c r="AA7667" s="77"/>
      <c r="AB7667" s="28"/>
      <c r="AC7667" s="28"/>
      <c r="AD7667" s="28"/>
      <c r="AE7667" s="28"/>
      <c r="AF7667" s="28"/>
      <c r="AG7667" s="28"/>
      <c r="AH7667" s="28"/>
      <c r="AI7667" s="28"/>
      <c r="AJ7667" s="28"/>
      <c r="AK7667" s="28"/>
      <c r="AL7667" s="28"/>
      <c r="AM7667" s="28"/>
      <c r="AN7667" s="28"/>
      <c r="AO7667" s="28"/>
      <c r="AP7667" s="28"/>
      <c r="AQ7667" s="28"/>
      <c r="AR7667" s="28"/>
      <c r="AS7667" s="28"/>
      <c r="AT7667" s="96"/>
      <c r="AU7667" s="28"/>
      <c r="AV7667" s="28"/>
      <c r="AW7667" s="28"/>
      <c r="AX7667" s="28"/>
      <c r="AY7667" s="28"/>
      <c r="AZ7667" s="28"/>
      <c r="BA7667" s="28"/>
      <c r="BB7667" s="28"/>
      <c r="BC7667" s="28"/>
      <c r="BD7667" s="28"/>
      <c r="BE7667" s="28"/>
    </row>
    <row r="7668" spans="3:57" ht="14.25" customHeight="1">
      <c r="C7668" s="46"/>
      <c r="D7668" s="28"/>
      <c r="E7668" s="28"/>
      <c r="F7668" s="28"/>
      <c r="G7668" s="28"/>
      <c r="H7668" s="28"/>
      <c r="I7668" s="28"/>
      <c r="J7668" s="28"/>
      <c r="K7668" s="28"/>
      <c r="L7668" s="28"/>
      <c r="M7668" s="28"/>
      <c r="N7668" s="28"/>
      <c r="O7668" s="28"/>
      <c r="P7668" s="60"/>
      <c r="Q7668" s="60"/>
      <c r="R7668" s="60"/>
      <c r="S7668" s="60"/>
      <c r="T7668" s="60"/>
      <c r="U7668" s="60"/>
      <c r="V7668" s="46"/>
      <c r="W7668" s="28"/>
      <c r="X7668" s="28"/>
      <c r="Y7668" s="28"/>
      <c r="AA7668" s="77"/>
      <c r="AB7668" s="28"/>
      <c r="AC7668" s="28"/>
      <c r="AD7668" s="28"/>
      <c r="AE7668" s="28"/>
      <c r="AF7668" s="28"/>
      <c r="AG7668" s="28"/>
      <c r="AH7668" s="28"/>
      <c r="AI7668" s="28"/>
      <c r="AJ7668" s="28"/>
      <c r="AK7668" s="28"/>
      <c r="AL7668" s="28"/>
      <c r="AM7668" s="28"/>
      <c r="AN7668" s="28"/>
      <c r="AO7668" s="28"/>
      <c r="AP7668" s="28"/>
      <c r="AQ7668" s="28"/>
      <c r="AR7668" s="28"/>
      <c r="AS7668" s="28"/>
      <c r="AT7668" s="96"/>
      <c r="AU7668" s="28"/>
      <c r="AV7668" s="28"/>
      <c r="AW7668" s="28"/>
      <c r="AX7668" s="28"/>
      <c r="AY7668" s="28"/>
      <c r="AZ7668" s="28"/>
      <c r="BA7668" s="28"/>
      <c r="BB7668" s="28"/>
      <c r="BC7668" s="28"/>
      <c r="BD7668" s="28"/>
      <c r="BE7668" s="28"/>
    </row>
    <row r="7669" spans="3:57" ht="14.25" customHeight="1">
      <c r="C7669" s="46"/>
      <c r="D7669" s="28"/>
      <c r="E7669" s="28"/>
      <c r="F7669" s="28"/>
      <c r="G7669" s="28"/>
      <c r="H7669" s="28"/>
      <c r="I7669" s="28"/>
      <c r="J7669" s="28"/>
      <c r="K7669" s="28"/>
      <c r="L7669" s="28"/>
      <c r="M7669" s="28"/>
      <c r="N7669" s="28"/>
      <c r="O7669" s="28"/>
      <c r="P7669" s="60"/>
      <c r="Q7669" s="60"/>
      <c r="R7669" s="60"/>
      <c r="S7669" s="60"/>
      <c r="T7669" s="60"/>
      <c r="U7669" s="60"/>
      <c r="V7669" s="46"/>
      <c r="W7669" s="28"/>
      <c r="X7669" s="28"/>
      <c r="Y7669" s="28"/>
      <c r="AA7669" s="77"/>
      <c r="AB7669" s="28"/>
      <c r="AC7669" s="28"/>
      <c r="AD7669" s="28"/>
      <c r="AE7669" s="28"/>
      <c r="AF7669" s="28"/>
      <c r="AG7669" s="28"/>
      <c r="AH7669" s="28"/>
      <c r="AI7669" s="28"/>
      <c r="AJ7669" s="28"/>
      <c r="AK7669" s="28"/>
      <c r="AL7669" s="28"/>
      <c r="AM7669" s="28"/>
      <c r="AN7669" s="28"/>
      <c r="AO7669" s="28"/>
      <c r="AP7669" s="28"/>
      <c r="AQ7669" s="28"/>
      <c r="AR7669" s="28"/>
      <c r="AS7669" s="28"/>
      <c r="AT7669" s="96"/>
      <c r="AU7669" s="28"/>
      <c r="AV7669" s="28"/>
      <c r="AW7669" s="28"/>
      <c r="AX7669" s="28"/>
      <c r="AY7669" s="28"/>
      <c r="AZ7669" s="28"/>
      <c r="BA7669" s="28"/>
      <c r="BB7669" s="28"/>
      <c r="BC7669" s="28"/>
      <c r="BD7669" s="28"/>
      <c r="BE7669" s="28"/>
    </row>
    <row r="7670" spans="3:57" ht="14.25" customHeight="1">
      <c r="C7670" s="46"/>
      <c r="D7670" s="28"/>
      <c r="E7670" s="28"/>
      <c r="F7670" s="28"/>
      <c r="G7670" s="28"/>
      <c r="H7670" s="28"/>
      <c r="I7670" s="28"/>
      <c r="J7670" s="28"/>
      <c r="K7670" s="28"/>
      <c r="L7670" s="28"/>
      <c r="M7670" s="28"/>
      <c r="N7670" s="28"/>
      <c r="O7670" s="28"/>
      <c r="P7670" s="60"/>
      <c r="Q7670" s="60"/>
      <c r="R7670" s="60"/>
      <c r="S7670" s="60"/>
      <c r="T7670" s="60"/>
      <c r="U7670" s="60"/>
      <c r="V7670" s="46"/>
      <c r="W7670" s="28"/>
      <c r="X7670" s="28"/>
      <c r="Y7670" s="28"/>
      <c r="AA7670" s="77"/>
      <c r="AB7670" s="28"/>
      <c r="AC7670" s="28"/>
      <c r="AD7670" s="28"/>
      <c r="AE7670" s="28"/>
      <c r="AF7670" s="28"/>
      <c r="AG7670" s="28"/>
      <c r="AH7670" s="28"/>
      <c r="AI7670" s="28"/>
      <c r="AJ7670" s="28"/>
      <c r="AK7670" s="28"/>
      <c r="AL7670" s="28"/>
      <c r="AM7670" s="28"/>
      <c r="AN7670" s="28"/>
      <c r="AO7670" s="28"/>
      <c r="AP7670" s="28"/>
      <c r="AQ7670" s="28"/>
      <c r="AR7670" s="28"/>
      <c r="AS7670" s="28"/>
      <c r="AT7670" s="96"/>
      <c r="AU7670" s="28"/>
      <c r="AV7670" s="28"/>
      <c r="AW7670" s="28"/>
      <c r="AX7670" s="28"/>
      <c r="AY7670" s="28"/>
      <c r="AZ7670" s="28"/>
      <c r="BA7670" s="28"/>
      <c r="BB7670" s="28"/>
      <c r="BC7670" s="28"/>
      <c r="BD7670" s="28"/>
      <c r="BE7670" s="28"/>
    </row>
    <row r="7671" spans="3:57" ht="14.25" customHeight="1">
      <c r="C7671" s="46"/>
      <c r="D7671" s="28"/>
      <c r="E7671" s="28"/>
      <c r="F7671" s="28"/>
      <c r="G7671" s="28"/>
      <c r="H7671" s="28"/>
      <c r="I7671" s="28"/>
      <c r="J7671" s="28"/>
      <c r="K7671" s="28"/>
      <c r="L7671" s="28"/>
      <c r="M7671" s="28"/>
      <c r="N7671" s="28"/>
      <c r="O7671" s="28"/>
      <c r="P7671" s="60"/>
      <c r="Q7671" s="60"/>
      <c r="R7671" s="60"/>
      <c r="S7671" s="60"/>
      <c r="T7671" s="60"/>
      <c r="U7671" s="60"/>
      <c r="V7671" s="46"/>
      <c r="W7671" s="28"/>
      <c r="X7671" s="28"/>
      <c r="Y7671" s="28"/>
      <c r="AA7671" s="77"/>
      <c r="AB7671" s="28"/>
      <c r="AC7671" s="28"/>
      <c r="AD7671" s="28"/>
      <c r="AE7671" s="28"/>
      <c r="AF7671" s="28"/>
      <c r="AG7671" s="28"/>
      <c r="AH7671" s="28"/>
      <c r="AI7671" s="28"/>
      <c r="AJ7671" s="28"/>
      <c r="AK7671" s="28"/>
      <c r="AL7671" s="28"/>
      <c r="AM7671" s="28"/>
      <c r="AN7671" s="28"/>
      <c r="AO7671" s="28"/>
      <c r="AP7671" s="28"/>
      <c r="AQ7671" s="28"/>
      <c r="AR7671" s="28"/>
      <c r="AS7671" s="28"/>
      <c r="AT7671" s="96"/>
      <c r="AU7671" s="28"/>
      <c r="AV7671" s="28"/>
      <c r="AW7671" s="28"/>
      <c r="AX7671" s="28"/>
      <c r="AY7671" s="28"/>
      <c r="AZ7671" s="28"/>
      <c r="BA7671" s="28"/>
      <c r="BB7671" s="28"/>
      <c r="BC7671" s="28"/>
      <c r="BD7671" s="28"/>
      <c r="BE7671" s="28"/>
    </row>
    <row r="7672" spans="3:57" ht="14.25" customHeight="1">
      <c r="C7672" s="46"/>
      <c r="D7672" s="28"/>
      <c r="E7672" s="28"/>
      <c r="F7672" s="28"/>
      <c r="G7672" s="28"/>
      <c r="H7672" s="28"/>
      <c r="I7672" s="28"/>
      <c r="J7672" s="28"/>
      <c r="K7672" s="28"/>
      <c r="L7672" s="28"/>
      <c r="M7672" s="28"/>
      <c r="N7672" s="28"/>
      <c r="O7672" s="28"/>
      <c r="P7672" s="60"/>
      <c r="Q7672" s="60"/>
      <c r="R7672" s="60"/>
      <c r="S7672" s="60"/>
      <c r="T7672" s="60"/>
      <c r="U7672" s="60"/>
      <c r="V7672" s="46"/>
      <c r="W7672" s="28"/>
      <c r="X7672" s="28"/>
      <c r="Y7672" s="28"/>
      <c r="AA7672" s="77"/>
      <c r="AB7672" s="28"/>
      <c r="AC7672" s="28"/>
      <c r="AD7672" s="28"/>
      <c r="AE7672" s="28"/>
      <c r="AF7672" s="28"/>
      <c r="AG7672" s="28"/>
      <c r="AH7672" s="28"/>
      <c r="AI7672" s="28"/>
      <c r="AJ7672" s="28"/>
      <c r="AK7672" s="28"/>
      <c r="AL7672" s="28"/>
      <c r="AM7672" s="28"/>
      <c r="AN7672" s="28"/>
      <c r="AO7672" s="28"/>
      <c r="AP7672" s="28"/>
      <c r="AQ7672" s="28"/>
      <c r="AR7672" s="28"/>
      <c r="AS7672" s="28"/>
      <c r="AT7672" s="96"/>
      <c r="AU7672" s="28"/>
      <c r="AV7672" s="28"/>
      <c r="AW7672" s="28"/>
      <c r="AX7672" s="28"/>
      <c r="AY7672" s="28"/>
      <c r="AZ7672" s="28"/>
      <c r="BA7672" s="28"/>
      <c r="BB7672" s="28"/>
      <c r="BC7672" s="28"/>
      <c r="BD7672" s="28"/>
      <c r="BE7672" s="28"/>
    </row>
    <row r="7673" spans="3:57" ht="14.25" customHeight="1">
      <c r="C7673" s="46"/>
      <c r="D7673" s="28"/>
      <c r="E7673" s="28"/>
      <c r="F7673" s="28"/>
      <c r="G7673" s="28"/>
      <c r="H7673" s="28"/>
      <c r="I7673" s="28"/>
      <c r="J7673" s="28"/>
      <c r="K7673" s="28"/>
      <c r="L7673" s="28"/>
      <c r="M7673" s="28"/>
      <c r="N7673" s="28"/>
      <c r="O7673" s="28"/>
      <c r="P7673" s="60"/>
      <c r="Q7673" s="60"/>
      <c r="R7673" s="60"/>
      <c r="S7673" s="60"/>
      <c r="T7673" s="60"/>
      <c r="U7673" s="60"/>
      <c r="V7673" s="46"/>
      <c r="W7673" s="28"/>
      <c r="X7673" s="28"/>
      <c r="Y7673" s="28"/>
      <c r="AA7673" s="77"/>
      <c r="AB7673" s="28"/>
      <c r="AC7673" s="28"/>
      <c r="AD7673" s="28"/>
      <c r="AE7673" s="28"/>
      <c r="AF7673" s="28"/>
      <c r="AG7673" s="28"/>
      <c r="AH7673" s="28"/>
      <c r="AI7673" s="28"/>
      <c r="AJ7673" s="28"/>
      <c r="AK7673" s="28"/>
      <c r="AL7673" s="28"/>
      <c r="AM7673" s="28"/>
      <c r="AN7673" s="28"/>
      <c r="AO7673" s="28"/>
      <c r="AP7673" s="28"/>
      <c r="AQ7673" s="28"/>
      <c r="AR7673" s="28"/>
      <c r="AS7673" s="28"/>
      <c r="AT7673" s="96"/>
      <c r="AU7673" s="28"/>
      <c r="AV7673" s="28"/>
      <c r="AW7673" s="28"/>
      <c r="AX7673" s="28"/>
      <c r="AY7673" s="28"/>
      <c r="AZ7673" s="28"/>
      <c r="BA7673" s="28"/>
      <c r="BB7673" s="28"/>
      <c r="BC7673" s="28"/>
      <c r="BD7673" s="28"/>
      <c r="BE7673" s="28"/>
    </row>
    <row r="7674" spans="3:57" ht="14.25" customHeight="1">
      <c r="C7674" s="46"/>
      <c r="D7674" s="28"/>
      <c r="E7674" s="28"/>
      <c r="F7674" s="28"/>
      <c r="G7674" s="28"/>
      <c r="H7674" s="28"/>
      <c r="I7674" s="28"/>
      <c r="J7674" s="28"/>
      <c r="K7674" s="28"/>
      <c r="L7674" s="28"/>
      <c r="M7674" s="28"/>
      <c r="N7674" s="28"/>
      <c r="O7674" s="28"/>
      <c r="P7674" s="60"/>
      <c r="Q7674" s="60"/>
      <c r="R7674" s="60"/>
      <c r="S7674" s="60"/>
      <c r="T7674" s="60"/>
      <c r="U7674" s="60"/>
      <c r="V7674" s="46"/>
      <c r="W7674" s="28"/>
      <c r="X7674" s="28"/>
      <c r="Y7674" s="28"/>
      <c r="AA7674" s="77"/>
      <c r="AB7674" s="28"/>
      <c r="AC7674" s="28"/>
      <c r="AD7674" s="28"/>
      <c r="AE7674" s="28"/>
      <c r="AF7674" s="28"/>
      <c r="AG7674" s="28"/>
      <c r="AH7674" s="28"/>
      <c r="AI7674" s="28"/>
      <c r="AJ7674" s="28"/>
      <c r="AK7674" s="28"/>
      <c r="AL7674" s="28"/>
      <c r="AM7674" s="28"/>
      <c r="AN7674" s="28"/>
      <c r="AO7674" s="28"/>
      <c r="AP7674" s="28"/>
      <c r="AQ7674" s="28"/>
      <c r="AR7674" s="28"/>
      <c r="AS7674" s="28"/>
      <c r="AT7674" s="96"/>
      <c r="AU7674" s="28"/>
      <c r="AV7674" s="28"/>
      <c r="AW7674" s="28"/>
      <c r="AX7674" s="28"/>
      <c r="AY7674" s="28"/>
      <c r="AZ7674" s="28"/>
      <c r="BA7674" s="28"/>
      <c r="BB7674" s="28"/>
      <c r="BC7674" s="28"/>
      <c r="BD7674" s="28"/>
      <c r="BE7674" s="28"/>
    </row>
    <row r="7675" spans="3:57" ht="14.25" customHeight="1">
      <c r="C7675" s="46"/>
      <c r="D7675" s="28"/>
      <c r="E7675" s="28"/>
      <c r="F7675" s="28"/>
      <c r="G7675" s="28"/>
      <c r="H7675" s="28"/>
      <c r="I7675" s="28"/>
      <c r="J7675" s="28"/>
      <c r="K7675" s="28"/>
      <c r="L7675" s="28"/>
      <c r="M7675" s="28"/>
      <c r="N7675" s="28"/>
      <c r="O7675" s="28"/>
      <c r="P7675" s="60"/>
      <c r="Q7675" s="60"/>
      <c r="R7675" s="60"/>
      <c r="S7675" s="60"/>
      <c r="T7675" s="60"/>
      <c r="U7675" s="60"/>
      <c r="V7675" s="46"/>
      <c r="W7675" s="28"/>
      <c r="X7675" s="28"/>
      <c r="Y7675" s="28"/>
      <c r="AA7675" s="77"/>
      <c r="AB7675" s="28"/>
      <c r="AC7675" s="28"/>
      <c r="AD7675" s="28"/>
      <c r="AE7675" s="28"/>
      <c r="AF7675" s="28"/>
      <c r="AG7675" s="28"/>
      <c r="AH7675" s="28"/>
      <c r="AI7675" s="28"/>
      <c r="AJ7675" s="28"/>
      <c r="AK7675" s="28"/>
      <c r="AL7675" s="28"/>
      <c r="AM7675" s="28"/>
      <c r="AN7675" s="28"/>
      <c r="AO7675" s="28"/>
      <c r="AP7675" s="28"/>
      <c r="AQ7675" s="28"/>
      <c r="AR7675" s="28"/>
      <c r="AS7675" s="28"/>
      <c r="AT7675" s="96"/>
      <c r="AU7675" s="28"/>
      <c r="AV7675" s="28"/>
      <c r="AW7675" s="28"/>
      <c r="AX7675" s="28"/>
      <c r="AY7675" s="28"/>
      <c r="AZ7675" s="28"/>
      <c r="BA7675" s="28"/>
      <c r="BB7675" s="28"/>
      <c r="BC7675" s="28"/>
      <c r="BD7675" s="28"/>
      <c r="BE7675" s="28"/>
    </row>
    <row r="7676" spans="3:57" ht="14.25" customHeight="1">
      <c r="C7676" s="46"/>
      <c r="D7676" s="28"/>
      <c r="E7676" s="28"/>
      <c r="F7676" s="28"/>
      <c r="G7676" s="28"/>
      <c r="H7676" s="28"/>
      <c r="I7676" s="28"/>
      <c r="J7676" s="28"/>
      <c r="K7676" s="28"/>
      <c r="L7676" s="28"/>
      <c r="M7676" s="28"/>
      <c r="N7676" s="28"/>
      <c r="O7676" s="28"/>
      <c r="P7676" s="60"/>
      <c r="Q7676" s="60"/>
      <c r="R7676" s="60"/>
      <c r="S7676" s="60"/>
      <c r="T7676" s="60"/>
      <c r="U7676" s="60"/>
      <c r="V7676" s="46"/>
      <c r="W7676" s="28"/>
      <c r="X7676" s="28"/>
      <c r="Y7676" s="28"/>
      <c r="AA7676" s="77"/>
      <c r="AB7676" s="28"/>
      <c r="AC7676" s="28"/>
      <c r="AD7676" s="28"/>
      <c r="AE7676" s="28"/>
      <c r="AF7676" s="28"/>
      <c r="AG7676" s="28"/>
      <c r="AH7676" s="28"/>
      <c r="AI7676" s="28"/>
      <c r="AJ7676" s="28"/>
      <c r="AK7676" s="28"/>
      <c r="AL7676" s="28"/>
      <c r="AM7676" s="28"/>
      <c r="AN7676" s="28"/>
      <c r="AO7676" s="28"/>
      <c r="AP7676" s="28"/>
      <c r="AQ7676" s="28"/>
      <c r="AR7676" s="28"/>
      <c r="AS7676" s="28"/>
      <c r="AT7676" s="96"/>
      <c r="AU7676" s="28"/>
      <c r="AV7676" s="28"/>
      <c r="AW7676" s="28"/>
      <c r="AX7676" s="28"/>
      <c r="AY7676" s="28"/>
      <c r="AZ7676" s="28"/>
      <c r="BA7676" s="28"/>
      <c r="BB7676" s="28"/>
      <c r="BC7676" s="28"/>
      <c r="BD7676" s="28"/>
      <c r="BE7676" s="28"/>
    </row>
    <row r="7677" spans="3:57" ht="14.25" customHeight="1">
      <c r="C7677" s="46"/>
      <c r="D7677" s="28"/>
      <c r="E7677" s="28"/>
      <c r="F7677" s="28"/>
      <c r="G7677" s="28"/>
      <c r="H7677" s="28"/>
      <c r="I7677" s="28"/>
      <c r="J7677" s="28"/>
      <c r="K7677" s="28"/>
      <c r="L7677" s="28"/>
      <c r="M7677" s="28"/>
      <c r="N7677" s="28"/>
      <c r="O7677" s="28"/>
      <c r="P7677" s="60"/>
      <c r="Q7677" s="60"/>
      <c r="R7677" s="60"/>
      <c r="S7677" s="60"/>
      <c r="T7677" s="60"/>
      <c r="U7677" s="60"/>
      <c r="V7677" s="46"/>
      <c r="W7677" s="28"/>
      <c r="X7677" s="28"/>
      <c r="Y7677" s="28"/>
      <c r="AA7677" s="77"/>
      <c r="AB7677" s="28"/>
      <c r="AC7677" s="28"/>
      <c r="AD7677" s="28"/>
      <c r="AE7677" s="28"/>
      <c r="AF7677" s="28"/>
      <c r="AG7677" s="28"/>
      <c r="AH7677" s="28"/>
      <c r="AI7677" s="28"/>
      <c r="AJ7677" s="28"/>
      <c r="AK7677" s="28"/>
      <c r="AL7677" s="28"/>
      <c r="AM7677" s="28"/>
      <c r="AN7677" s="28"/>
      <c r="AO7677" s="28"/>
      <c r="AP7677" s="28"/>
      <c r="AQ7677" s="28"/>
      <c r="AR7677" s="28"/>
      <c r="AS7677" s="28"/>
      <c r="AT7677" s="96"/>
      <c r="AU7677" s="28"/>
      <c r="AV7677" s="28"/>
      <c r="AW7677" s="28"/>
      <c r="AX7677" s="28"/>
      <c r="AY7677" s="28"/>
      <c r="AZ7677" s="28"/>
      <c r="BA7677" s="28"/>
      <c r="BB7677" s="28"/>
      <c r="BC7677" s="28"/>
      <c r="BD7677" s="28"/>
      <c r="BE7677" s="28"/>
    </row>
    <row r="7678" spans="3:57" ht="14.25" customHeight="1">
      <c r="C7678" s="46"/>
      <c r="D7678" s="28"/>
      <c r="E7678" s="28"/>
      <c r="F7678" s="28"/>
      <c r="G7678" s="28"/>
      <c r="H7678" s="28"/>
      <c r="I7678" s="28"/>
      <c r="J7678" s="28"/>
      <c r="K7678" s="28"/>
      <c r="L7678" s="28"/>
      <c r="M7678" s="28"/>
      <c r="N7678" s="28"/>
      <c r="O7678" s="28"/>
      <c r="P7678" s="60"/>
      <c r="Q7678" s="60"/>
      <c r="R7678" s="60"/>
      <c r="S7678" s="60"/>
      <c r="T7678" s="60"/>
      <c r="U7678" s="60"/>
      <c r="V7678" s="46"/>
      <c r="W7678" s="28"/>
      <c r="X7678" s="28"/>
      <c r="Y7678" s="28"/>
      <c r="AA7678" s="77"/>
      <c r="AB7678" s="28"/>
      <c r="AC7678" s="28"/>
      <c r="AD7678" s="28"/>
      <c r="AE7678" s="28"/>
      <c r="AF7678" s="28"/>
      <c r="AG7678" s="28"/>
      <c r="AH7678" s="28"/>
      <c r="AI7678" s="28"/>
      <c r="AJ7678" s="28"/>
      <c r="AK7678" s="28"/>
      <c r="AL7678" s="28"/>
      <c r="AM7678" s="28"/>
      <c r="AN7678" s="28"/>
      <c r="AO7678" s="28"/>
      <c r="AP7678" s="28"/>
      <c r="AQ7678" s="28"/>
      <c r="AR7678" s="28"/>
      <c r="AS7678" s="28"/>
      <c r="AT7678" s="96"/>
      <c r="AU7678" s="28"/>
      <c r="AV7678" s="28"/>
      <c r="AW7678" s="28"/>
      <c r="AX7678" s="28"/>
      <c r="AY7678" s="28"/>
      <c r="AZ7678" s="28"/>
      <c r="BA7678" s="28"/>
      <c r="BB7678" s="28"/>
      <c r="BC7678" s="28"/>
      <c r="BD7678" s="28"/>
      <c r="BE7678" s="28"/>
    </row>
    <row r="7679" spans="3:57" ht="14.25" customHeight="1">
      <c r="C7679" s="46"/>
      <c r="D7679" s="28"/>
      <c r="E7679" s="28"/>
      <c r="F7679" s="28"/>
      <c r="G7679" s="28"/>
      <c r="H7679" s="28"/>
      <c r="I7679" s="28"/>
      <c r="J7679" s="28"/>
      <c r="K7679" s="28"/>
      <c r="L7679" s="28"/>
      <c r="M7679" s="28"/>
      <c r="N7679" s="28"/>
      <c r="O7679" s="28"/>
      <c r="P7679" s="60"/>
      <c r="Q7679" s="60"/>
      <c r="R7679" s="60"/>
      <c r="S7679" s="60"/>
      <c r="T7679" s="60"/>
      <c r="U7679" s="60"/>
      <c r="V7679" s="46"/>
      <c r="W7679" s="28"/>
      <c r="X7679" s="28"/>
      <c r="Y7679" s="28"/>
      <c r="AA7679" s="77"/>
      <c r="AB7679" s="28"/>
      <c r="AC7679" s="28"/>
      <c r="AD7679" s="28"/>
      <c r="AE7679" s="28"/>
      <c r="AF7679" s="28"/>
      <c r="AG7679" s="28"/>
      <c r="AH7679" s="28"/>
      <c r="AI7679" s="28"/>
      <c r="AJ7679" s="28"/>
      <c r="AK7679" s="28"/>
      <c r="AL7679" s="28"/>
      <c r="AM7679" s="28"/>
      <c r="AN7679" s="28"/>
      <c r="AO7679" s="28"/>
      <c r="AP7679" s="28"/>
      <c r="AQ7679" s="28"/>
      <c r="AR7679" s="28"/>
      <c r="AS7679" s="28"/>
      <c r="AT7679" s="96"/>
      <c r="AU7679" s="28"/>
      <c r="AV7679" s="28"/>
      <c r="AW7679" s="28"/>
      <c r="AX7679" s="28"/>
      <c r="AY7679" s="28"/>
      <c r="AZ7679" s="28"/>
      <c r="BA7679" s="28"/>
      <c r="BB7679" s="28"/>
      <c r="BC7679" s="28"/>
      <c r="BD7679" s="28"/>
      <c r="BE7679" s="28"/>
    </row>
    <row r="7680" spans="3:57" ht="14.25" customHeight="1">
      <c r="C7680" s="46"/>
      <c r="D7680" s="28"/>
      <c r="E7680" s="28"/>
      <c r="F7680" s="28"/>
      <c r="G7680" s="28"/>
      <c r="H7680" s="28"/>
      <c r="I7680" s="28"/>
      <c r="J7680" s="28"/>
      <c r="K7680" s="28"/>
      <c r="L7680" s="28"/>
      <c r="M7680" s="28"/>
      <c r="N7680" s="28"/>
      <c r="O7680" s="28"/>
      <c r="P7680" s="60"/>
      <c r="Q7680" s="60"/>
      <c r="R7680" s="60"/>
      <c r="S7680" s="60"/>
      <c r="T7680" s="60"/>
      <c r="U7680" s="60"/>
      <c r="V7680" s="46"/>
      <c r="W7680" s="28"/>
      <c r="X7680" s="28"/>
      <c r="Y7680" s="28"/>
      <c r="AA7680" s="77"/>
      <c r="AB7680" s="28"/>
      <c r="AC7680" s="28"/>
      <c r="AD7680" s="28"/>
      <c r="AE7680" s="28"/>
      <c r="AF7680" s="28"/>
      <c r="AG7680" s="28"/>
      <c r="AH7680" s="28"/>
      <c r="AI7680" s="28"/>
      <c r="AJ7680" s="28"/>
      <c r="AK7680" s="28"/>
      <c r="AL7680" s="28"/>
      <c r="AM7680" s="28"/>
      <c r="AN7680" s="28"/>
      <c r="AO7680" s="28"/>
      <c r="AP7680" s="28"/>
      <c r="AQ7680" s="28"/>
      <c r="AR7680" s="28"/>
      <c r="AS7680" s="28"/>
      <c r="AT7680" s="96"/>
      <c r="AU7680" s="28"/>
      <c r="AV7680" s="28"/>
      <c r="AW7680" s="28"/>
      <c r="AX7680" s="28"/>
      <c r="AY7680" s="28"/>
      <c r="AZ7680" s="28"/>
      <c r="BA7680" s="28"/>
      <c r="BB7680" s="28"/>
      <c r="BC7680" s="28"/>
      <c r="BD7680" s="28"/>
      <c r="BE7680" s="28"/>
    </row>
    <row r="7681" spans="3:57" ht="14.25" customHeight="1">
      <c r="C7681" s="46"/>
      <c r="D7681" s="28"/>
      <c r="E7681" s="28"/>
      <c r="F7681" s="28"/>
      <c r="G7681" s="28"/>
      <c r="H7681" s="28"/>
      <c r="I7681" s="28"/>
      <c r="J7681" s="28"/>
      <c r="K7681" s="28"/>
      <c r="L7681" s="28"/>
      <c r="M7681" s="28"/>
      <c r="N7681" s="28"/>
      <c r="O7681" s="28"/>
      <c r="P7681" s="60"/>
      <c r="Q7681" s="60"/>
      <c r="R7681" s="60"/>
      <c r="S7681" s="60"/>
      <c r="T7681" s="60"/>
      <c r="U7681" s="60"/>
      <c r="V7681" s="46"/>
      <c r="W7681" s="28"/>
      <c r="X7681" s="28"/>
      <c r="Y7681" s="28"/>
      <c r="AA7681" s="77"/>
      <c r="AB7681" s="28"/>
      <c r="AC7681" s="28"/>
      <c r="AD7681" s="28"/>
      <c r="AE7681" s="28"/>
      <c r="AF7681" s="28"/>
      <c r="AG7681" s="28"/>
      <c r="AH7681" s="28"/>
      <c r="AI7681" s="28"/>
      <c r="AJ7681" s="28"/>
      <c r="AK7681" s="28"/>
      <c r="AL7681" s="28"/>
      <c r="AM7681" s="28"/>
      <c r="AN7681" s="28"/>
      <c r="AO7681" s="28"/>
      <c r="AP7681" s="28"/>
      <c r="AQ7681" s="28"/>
      <c r="AR7681" s="28"/>
      <c r="AS7681" s="28"/>
      <c r="AT7681" s="96"/>
      <c r="AU7681" s="28"/>
      <c r="AV7681" s="28"/>
      <c r="AW7681" s="28"/>
      <c r="AX7681" s="28"/>
      <c r="AY7681" s="28"/>
      <c r="AZ7681" s="28"/>
      <c r="BA7681" s="28"/>
      <c r="BB7681" s="28"/>
      <c r="BC7681" s="28"/>
      <c r="BD7681" s="28"/>
      <c r="BE7681" s="28"/>
    </row>
    <row r="7682" spans="3:57" ht="14.25" customHeight="1">
      <c r="C7682" s="46"/>
      <c r="D7682" s="28"/>
      <c r="E7682" s="28"/>
      <c r="F7682" s="28"/>
      <c r="G7682" s="28"/>
      <c r="H7682" s="28"/>
      <c r="I7682" s="28"/>
      <c r="J7682" s="28"/>
      <c r="K7682" s="28"/>
      <c r="L7682" s="28"/>
      <c r="M7682" s="28"/>
      <c r="N7682" s="28"/>
      <c r="O7682" s="28"/>
      <c r="P7682" s="60"/>
      <c r="Q7682" s="60"/>
      <c r="R7682" s="60"/>
      <c r="S7682" s="60"/>
      <c r="T7682" s="60"/>
      <c r="U7682" s="60"/>
      <c r="V7682" s="46"/>
      <c r="W7682" s="28"/>
      <c r="X7682" s="28"/>
      <c r="Y7682" s="28"/>
      <c r="AA7682" s="77"/>
      <c r="AB7682" s="28"/>
      <c r="AC7682" s="28"/>
      <c r="AD7682" s="28"/>
      <c r="AE7682" s="28"/>
      <c r="AF7682" s="28"/>
      <c r="AG7682" s="28"/>
      <c r="AH7682" s="28"/>
      <c r="AI7682" s="28"/>
      <c r="AJ7682" s="28"/>
      <c r="AK7682" s="28"/>
      <c r="AL7682" s="28"/>
      <c r="AM7682" s="28"/>
      <c r="AN7682" s="28"/>
      <c r="AO7682" s="28"/>
      <c r="AP7682" s="28"/>
      <c r="AQ7682" s="28"/>
      <c r="AR7682" s="28"/>
      <c r="AS7682" s="28"/>
      <c r="AT7682" s="96"/>
      <c r="AU7682" s="28"/>
      <c r="AV7682" s="28"/>
      <c r="AW7682" s="28"/>
      <c r="AX7682" s="28"/>
      <c r="AY7682" s="28"/>
      <c r="AZ7682" s="28"/>
      <c r="BA7682" s="28"/>
      <c r="BB7682" s="28"/>
      <c r="BC7682" s="28"/>
      <c r="BD7682" s="28"/>
      <c r="BE7682" s="28"/>
    </row>
    <row r="7683" spans="3:57" ht="14.25" customHeight="1">
      <c r="C7683" s="46"/>
      <c r="D7683" s="28"/>
      <c r="E7683" s="28"/>
      <c r="F7683" s="28"/>
      <c r="G7683" s="28"/>
      <c r="H7683" s="28"/>
      <c r="I7683" s="28"/>
      <c r="J7683" s="28"/>
      <c r="K7683" s="28"/>
      <c r="L7683" s="28"/>
      <c r="M7683" s="28"/>
      <c r="N7683" s="28"/>
      <c r="O7683" s="28"/>
      <c r="P7683" s="60"/>
      <c r="Q7683" s="60"/>
      <c r="R7683" s="60"/>
      <c r="S7683" s="60"/>
      <c r="T7683" s="60"/>
      <c r="U7683" s="60"/>
      <c r="V7683" s="46"/>
      <c r="W7683" s="28"/>
      <c r="X7683" s="28"/>
      <c r="Y7683" s="28"/>
      <c r="AA7683" s="77"/>
      <c r="AB7683" s="28"/>
      <c r="AC7683" s="28"/>
      <c r="AD7683" s="28"/>
      <c r="AE7683" s="28"/>
      <c r="AF7683" s="28"/>
      <c r="AG7683" s="28"/>
      <c r="AH7683" s="28"/>
      <c r="AI7683" s="28"/>
      <c r="AJ7683" s="28"/>
      <c r="AK7683" s="28"/>
      <c r="AL7683" s="28"/>
      <c r="AM7683" s="28"/>
      <c r="AN7683" s="28"/>
      <c r="AO7683" s="28"/>
      <c r="AP7683" s="28"/>
      <c r="AQ7683" s="28"/>
      <c r="AR7683" s="28"/>
      <c r="AS7683" s="28"/>
      <c r="AT7683" s="96"/>
      <c r="AU7683" s="28"/>
      <c r="AV7683" s="28"/>
      <c r="AW7683" s="28"/>
      <c r="AX7683" s="28"/>
      <c r="AY7683" s="28"/>
      <c r="AZ7683" s="28"/>
      <c r="BA7683" s="28"/>
      <c r="BB7683" s="28"/>
      <c r="BC7683" s="28"/>
      <c r="BD7683" s="28"/>
      <c r="BE7683" s="28"/>
    </row>
    <row r="7684" spans="3:57" ht="14.25" customHeight="1">
      <c r="C7684" s="46"/>
      <c r="D7684" s="28"/>
      <c r="E7684" s="28"/>
      <c r="F7684" s="28"/>
      <c r="G7684" s="28"/>
      <c r="H7684" s="28"/>
      <c r="I7684" s="28"/>
      <c r="J7684" s="28"/>
      <c r="K7684" s="28"/>
      <c r="L7684" s="28"/>
      <c r="M7684" s="28"/>
      <c r="N7684" s="28"/>
      <c r="O7684" s="28"/>
      <c r="P7684" s="60"/>
      <c r="Q7684" s="60"/>
      <c r="R7684" s="60"/>
      <c r="S7684" s="60"/>
      <c r="T7684" s="60"/>
      <c r="U7684" s="60"/>
      <c r="V7684" s="46"/>
      <c r="W7684" s="28"/>
      <c r="X7684" s="28"/>
      <c r="Y7684" s="28"/>
      <c r="AA7684" s="77"/>
      <c r="AB7684" s="28"/>
      <c r="AC7684" s="28"/>
      <c r="AD7684" s="28"/>
      <c r="AE7684" s="28"/>
      <c r="AF7684" s="28"/>
      <c r="AG7684" s="28"/>
      <c r="AH7684" s="28"/>
      <c r="AI7684" s="28"/>
      <c r="AJ7684" s="28"/>
      <c r="AK7684" s="28"/>
      <c r="AL7684" s="28"/>
      <c r="AM7684" s="28"/>
      <c r="AN7684" s="28"/>
      <c r="AO7684" s="28"/>
      <c r="AP7684" s="28"/>
      <c r="AQ7684" s="28"/>
      <c r="AR7684" s="28"/>
      <c r="AS7684" s="28"/>
      <c r="AT7684" s="96"/>
      <c r="AU7684" s="28"/>
      <c r="AV7684" s="28"/>
      <c r="AW7684" s="28"/>
      <c r="AX7684" s="28"/>
      <c r="AY7684" s="28"/>
      <c r="AZ7684" s="28"/>
      <c r="BA7684" s="28"/>
      <c r="BB7684" s="28"/>
      <c r="BC7684" s="28"/>
      <c r="BD7684" s="28"/>
      <c r="BE7684" s="28"/>
    </row>
    <row r="7685" spans="3:57" ht="14.25" customHeight="1">
      <c r="C7685" s="46"/>
      <c r="D7685" s="28"/>
      <c r="E7685" s="28"/>
      <c r="F7685" s="28"/>
      <c r="G7685" s="28"/>
      <c r="H7685" s="28"/>
      <c r="I7685" s="28"/>
      <c r="J7685" s="28"/>
      <c r="K7685" s="28"/>
      <c r="L7685" s="28"/>
      <c r="M7685" s="28"/>
      <c r="N7685" s="28"/>
      <c r="O7685" s="28"/>
      <c r="P7685" s="60"/>
      <c r="Q7685" s="60"/>
      <c r="R7685" s="60"/>
      <c r="S7685" s="60"/>
      <c r="T7685" s="60"/>
      <c r="U7685" s="60"/>
      <c r="V7685" s="46"/>
      <c r="W7685" s="28"/>
      <c r="X7685" s="28"/>
      <c r="Y7685" s="28"/>
      <c r="AA7685" s="77"/>
      <c r="AB7685" s="28"/>
      <c r="AC7685" s="28"/>
      <c r="AD7685" s="28"/>
      <c r="AE7685" s="28"/>
      <c r="AF7685" s="28"/>
      <c r="AG7685" s="28"/>
      <c r="AH7685" s="28"/>
      <c r="AI7685" s="28"/>
      <c r="AJ7685" s="28"/>
      <c r="AK7685" s="28"/>
      <c r="AL7685" s="28"/>
      <c r="AM7685" s="28"/>
      <c r="AN7685" s="28"/>
      <c r="AO7685" s="28"/>
      <c r="AP7685" s="28"/>
      <c r="AQ7685" s="28"/>
      <c r="AR7685" s="28"/>
      <c r="AS7685" s="28"/>
      <c r="AT7685" s="96"/>
      <c r="AU7685" s="28"/>
      <c r="AV7685" s="28"/>
      <c r="AW7685" s="28"/>
      <c r="AX7685" s="28"/>
      <c r="AY7685" s="28"/>
      <c r="AZ7685" s="28"/>
      <c r="BA7685" s="28"/>
      <c r="BB7685" s="28"/>
      <c r="BC7685" s="28"/>
      <c r="BD7685" s="28"/>
      <c r="BE7685" s="28"/>
    </row>
    <row r="7686" spans="3:57" ht="14.25" customHeight="1">
      <c r="C7686" s="46"/>
      <c r="D7686" s="28"/>
      <c r="E7686" s="28"/>
      <c r="F7686" s="28"/>
      <c r="G7686" s="28"/>
      <c r="H7686" s="28"/>
      <c r="I7686" s="28"/>
      <c r="J7686" s="28"/>
      <c r="K7686" s="28"/>
      <c r="L7686" s="28"/>
      <c r="M7686" s="28"/>
      <c r="N7686" s="28"/>
      <c r="O7686" s="28"/>
      <c r="P7686" s="60"/>
      <c r="Q7686" s="60"/>
      <c r="R7686" s="60"/>
      <c r="S7686" s="60"/>
      <c r="T7686" s="60"/>
      <c r="U7686" s="60"/>
      <c r="V7686" s="46"/>
      <c r="W7686" s="28"/>
      <c r="X7686" s="28"/>
      <c r="Y7686" s="28"/>
      <c r="AA7686" s="77"/>
      <c r="AB7686" s="28"/>
      <c r="AC7686" s="28"/>
      <c r="AD7686" s="28"/>
      <c r="AE7686" s="28"/>
      <c r="AF7686" s="28"/>
      <c r="AG7686" s="28"/>
      <c r="AH7686" s="28"/>
      <c r="AI7686" s="28"/>
      <c r="AJ7686" s="28"/>
      <c r="AK7686" s="28"/>
      <c r="AL7686" s="28"/>
      <c r="AM7686" s="28"/>
      <c r="AN7686" s="28"/>
      <c r="AO7686" s="28"/>
      <c r="AP7686" s="28"/>
      <c r="AQ7686" s="28"/>
      <c r="AR7686" s="28"/>
      <c r="AS7686" s="28"/>
      <c r="AT7686" s="96"/>
      <c r="AU7686" s="28"/>
      <c r="AV7686" s="28"/>
      <c r="AW7686" s="28"/>
      <c r="AX7686" s="28"/>
      <c r="AY7686" s="28"/>
      <c r="AZ7686" s="28"/>
      <c r="BA7686" s="28"/>
      <c r="BB7686" s="28"/>
      <c r="BC7686" s="28"/>
      <c r="BD7686" s="28"/>
      <c r="BE7686" s="28"/>
    </row>
    <row r="7687" spans="3:57" ht="14.25" customHeight="1">
      <c r="C7687" s="46"/>
      <c r="D7687" s="28"/>
      <c r="E7687" s="28"/>
      <c r="F7687" s="28"/>
      <c r="G7687" s="28"/>
      <c r="H7687" s="28"/>
      <c r="I7687" s="28"/>
      <c r="J7687" s="28"/>
      <c r="K7687" s="28"/>
      <c r="L7687" s="28"/>
      <c r="M7687" s="28"/>
      <c r="N7687" s="28"/>
      <c r="O7687" s="28"/>
      <c r="P7687" s="60"/>
      <c r="Q7687" s="60"/>
      <c r="R7687" s="60"/>
      <c r="S7687" s="60"/>
      <c r="T7687" s="60"/>
      <c r="U7687" s="60"/>
      <c r="V7687" s="46"/>
      <c r="W7687" s="28"/>
      <c r="X7687" s="28"/>
      <c r="Y7687" s="28"/>
      <c r="AA7687" s="77"/>
      <c r="AB7687" s="28"/>
      <c r="AC7687" s="28"/>
      <c r="AD7687" s="28"/>
      <c r="AE7687" s="28"/>
      <c r="AF7687" s="28"/>
      <c r="AG7687" s="28"/>
      <c r="AH7687" s="28"/>
      <c r="AI7687" s="28"/>
      <c r="AJ7687" s="28"/>
      <c r="AK7687" s="28"/>
      <c r="AL7687" s="28"/>
      <c r="AM7687" s="28"/>
      <c r="AN7687" s="28"/>
      <c r="AO7687" s="28"/>
      <c r="AP7687" s="28"/>
      <c r="AQ7687" s="28"/>
      <c r="AR7687" s="28"/>
      <c r="AS7687" s="28"/>
      <c r="AT7687" s="96"/>
      <c r="AU7687" s="28"/>
      <c r="AV7687" s="28"/>
      <c r="AW7687" s="28"/>
      <c r="AX7687" s="28"/>
      <c r="AY7687" s="28"/>
      <c r="AZ7687" s="28"/>
      <c r="BA7687" s="28"/>
      <c r="BB7687" s="28"/>
      <c r="BC7687" s="28"/>
      <c r="BD7687" s="28"/>
      <c r="BE7687" s="28"/>
    </row>
    <row r="7688" spans="3:57" ht="14.25" customHeight="1">
      <c r="C7688" s="46"/>
      <c r="D7688" s="28"/>
      <c r="E7688" s="28"/>
      <c r="F7688" s="28"/>
      <c r="G7688" s="28"/>
      <c r="H7688" s="28"/>
      <c r="I7688" s="28"/>
      <c r="J7688" s="28"/>
      <c r="K7688" s="28"/>
      <c r="L7688" s="28"/>
      <c r="M7688" s="28"/>
      <c r="N7688" s="28"/>
      <c r="O7688" s="28"/>
      <c r="P7688" s="60"/>
      <c r="Q7688" s="60"/>
      <c r="R7688" s="60"/>
      <c r="S7688" s="60"/>
      <c r="T7688" s="60"/>
      <c r="U7688" s="60"/>
      <c r="V7688" s="46"/>
      <c r="W7688" s="28"/>
      <c r="X7688" s="28"/>
      <c r="Y7688" s="28"/>
      <c r="AA7688" s="77"/>
      <c r="AB7688" s="28"/>
      <c r="AC7688" s="28"/>
      <c r="AD7688" s="28"/>
      <c r="AE7688" s="28"/>
      <c r="AF7688" s="28"/>
      <c r="AG7688" s="28"/>
      <c r="AH7688" s="28"/>
      <c r="AI7688" s="28"/>
      <c r="AJ7688" s="28"/>
      <c r="AK7688" s="28"/>
      <c r="AL7688" s="28"/>
      <c r="AM7688" s="28"/>
      <c r="AN7688" s="28"/>
      <c r="AO7688" s="28"/>
      <c r="AP7688" s="28"/>
      <c r="AQ7688" s="28"/>
      <c r="AR7688" s="28"/>
      <c r="AS7688" s="28"/>
      <c r="AT7688" s="96"/>
      <c r="AU7688" s="28"/>
      <c r="AV7688" s="28"/>
      <c r="AW7688" s="28"/>
      <c r="AX7688" s="28"/>
      <c r="AY7688" s="28"/>
      <c r="AZ7688" s="28"/>
      <c r="BA7688" s="28"/>
      <c r="BB7688" s="28"/>
      <c r="BC7688" s="28"/>
      <c r="BD7688" s="28"/>
      <c r="BE7688" s="28"/>
    </row>
    <row r="7689" spans="3:57" ht="14.25" customHeight="1">
      <c r="C7689" s="46"/>
      <c r="D7689" s="28"/>
      <c r="E7689" s="28"/>
      <c r="F7689" s="28"/>
      <c r="G7689" s="28"/>
      <c r="H7689" s="28"/>
      <c r="I7689" s="28"/>
      <c r="J7689" s="28"/>
      <c r="K7689" s="28"/>
      <c r="L7689" s="28"/>
      <c r="M7689" s="28"/>
      <c r="N7689" s="28"/>
      <c r="O7689" s="28"/>
      <c r="P7689" s="60"/>
      <c r="Q7689" s="60"/>
      <c r="R7689" s="60"/>
      <c r="S7689" s="60"/>
      <c r="T7689" s="60"/>
      <c r="U7689" s="60"/>
      <c r="V7689" s="46"/>
      <c r="W7689" s="28"/>
      <c r="X7689" s="28"/>
      <c r="Y7689" s="28"/>
      <c r="AA7689" s="77"/>
      <c r="AB7689" s="28"/>
      <c r="AC7689" s="28"/>
      <c r="AD7689" s="28"/>
      <c r="AE7689" s="28"/>
      <c r="AF7689" s="28"/>
      <c r="AG7689" s="28"/>
      <c r="AH7689" s="28"/>
      <c r="AI7689" s="28"/>
      <c r="AJ7689" s="28"/>
      <c r="AK7689" s="28"/>
      <c r="AL7689" s="28"/>
      <c r="AM7689" s="28"/>
      <c r="AN7689" s="28"/>
      <c r="AO7689" s="28"/>
      <c r="AP7689" s="28"/>
      <c r="AQ7689" s="28"/>
      <c r="AR7689" s="28"/>
      <c r="AS7689" s="28"/>
      <c r="AT7689" s="96"/>
      <c r="AU7689" s="28"/>
      <c r="AV7689" s="28"/>
      <c r="AW7689" s="28"/>
      <c r="AX7689" s="28"/>
      <c r="AY7689" s="28"/>
      <c r="AZ7689" s="28"/>
      <c r="BA7689" s="28"/>
      <c r="BB7689" s="28"/>
      <c r="BC7689" s="28"/>
      <c r="BD7689" s="28"/>
      <c r="BE7689" s="28"/>
    </row>
    <row r="7690" spans="3:57" ht="14.25" customHeight="1">
      <c r="C7690" s="46"/>
      <c r="D7690" s="28"/>
      <c r="E7690" s="28"/>
      <c r="F7690" s="28"/>
      <c r="G7690" s="28"/>
      <c r="H7690" s="28"/>
      <c r="I7690" s="28"/>
      <c r="J7690" s="28"/>
      <c r="K7690" s="28"/>
      <c r="L7690" s="28"/>
      <c r="M7690" s="28"/>
      <c r="N7690" s="28"/>
      <c r="O7690" s="28"/>
      <c r="P7690" s="60"/>
      <c r="Q7690" s="60"/>
      <c r="R7690" s="60"/>
      <c r="S7690" s="60"/>
      <c r="T7690" s="60"/>
      <c r="U7690" s="60"/>
      <c r="V7690" s="46"/>
      <c r="W7690" s="28"/>
      <c r="X7690" s="28"/>
      <c r="Y7690" s="28"/>
      <c r="AA7690" s="77"/>
      <c r="AB7690" s="28"/>
      <c r="AC7690" s="28"/>
      <c r="AD7690" s="28"/>
      <c r="AE7690" s="28"/>
      <c r="AF7690" s="28"/>
      <c r="AG7690" s="28"/>
      <c r="AH7690" s="28"/>
      <c r="AI7690" s="28"/>
      <c r="AJ7690" s="28"/>
      <c r="AK7690" s="28"/>
      <c r="AL7690" s="28"/>
      <c r="AM7690" s="28"/>
      <c r="AN7690" s="28"/>
      <c r="AO7690" s="28"/>
      <c r="AP7690" s="28"/>
      <c r="AQ7690" s="28"/>
      <c r="AR7690" s="28"/>
      <c r="AS7690" s="28"/>
      <c r="AT7690" s="96"/>
      <c r="AU7690" s="28"/>
      <c r="AV7690" s="28"/>
      <c r="AW7690" s="28"/>
      <c r="AX7690" s="28"/>
      <c r="AY7690" s="28"/>
      <c r="AZ7690" s="28"/>
      <c r="BA7690" s="28"/>
      <c r="BB7690" s="28"/>
      <c r="BC7690" s="28"/>
      <c r="BD7690" s="28"/>
      <c r="BE7690" s="28"/>
    </row>
    <row r="7691" spans="3:57" ht="14.25" customHeight="1">
      <c r="C7691" s="46"/>
      <c r="D7691" s="28"/>
      <c r="E7691" s="28"/>
      <c r="F7691" s="28"/>
      <c r="G7691" s="28"/>
      <c r="H7691" s="28"/>
      <c r="I7691" s="28"/>
      <c r="J7691" s="28"/>
      <c r="K7691" s="28"/>
      <c r="L7691" s="28"/>
      <c r="M7691" s="28"/>
      <c r="N7691" s="28"/>
      <c r="O7691" s="28"/>
      <c r="P7691" s="60"/>
      <c r="Q7691" s="60"/>
      <c r="R7691" s="60"/>
      <c r="S7691" s="60"/>
      <c r="T7691" s="60"/>
      <c r="U7691" s="60"/>
      <c r="V7691" s="46"/>
      <c r="W7691" s="28"/>
      <c r="X7691" s="28"/>
      <c r="Y7691" s="28"/>
      <c r="AA7691" s="77"/>
      <c r="AB7691" s="28"/>
      <c r="AC7691" s="28"/>
      <c r="AD7691" s="28"/>
      <c r="AE7691" s="28"/>
      <c r="AF7691" s="28"/>
      <c r="AG7691" s="28"/>
      <c r="AH7691" s="28"/>
      <c r="AI7691" s="28"/>
      <c r="AJ7691" s="28"/>
      <c r="AK7691" s="28"/>
      <c r="AL7691" s="28"/>
      <c r="AM7691" s="28"/>
      <c r="AN7691" s="28"/>
      <c r="AO7691" s="28"/>
      <c r="AP7691" s="28"/>
      <c r="AQ7691" s="28"/>
      <c r="AR7691" s="28"/>
      <c r="AS7691" s="28"/>
      <c r="AT7691" s="96"/>
      <c r="AU7691" s="28"/>
      <c r="AV7691" s="28"/>
      <c r="AW7691" s="28"/>
      <c r="AX7691" s="28"/>
      <c r="AY7691" s="28"/>
      <c r="AZ7691" s="28"/>
      <c r="BA7691" s="28"/>
      <c r="BB7691" s="28"/>
      <c r="BC7691" s="28"/>
      <c r="BD7691" s="28"/>
      <c r="BE7691" s="28"/>
    </row>
    <row r="7692" spans="3:57" ht="14.25" customHeight="1">
      <c r="C7692" s="46"/>
      <c r="D7692" s="28"/>
      <c r="E7692" s="28"/>
      <c r="F7692" s="28"/>
      <c r="G7692" s="28"/>
      <c r="H7692" s="28"/>
      <c r="I7692" s="28"/>
      <c r="J7692" s="28"/>
      <c r="K7692" s="28"/>
      <c r="L7692" s="28"/>
      <c r="M7692" s="28"/>
      <c r="N7692" s="28"/>
      <c r="O7692" s="28"/>
      <c r="P7692" s="60"/>
      <c r="Q7692" s="60"/>
      <c r="R7692" s="60"/>
      <c r="S7692" s="60"/>
      <c r="T7692" s="60"/>
      <c r="U7692" s="60"/>
      <c r="V7692" s="46"/>
      <c r="W7692" s="28"/>
      <c r="X7692" s="28"/>
      <c r="Y7692" s="28"/>
      <c r="AA7692" s="77"/>
      <c r="AB7692" s="28"/>
      <c r="AC7692" s="28"/>
      <c r="AD7692" s="28"/>
      <c r="AE7692" s="28"/>
      <c r="AF7692" s="28"/>
      <c r="AG7692" s="28"/>
      <c r="AH7692" s="28"/>
      <c r="AI7692" s="28"/>
      <c r="AJ7692" s="28"/>
      <c r="AK7692" s="28"/>
      <c r="AL7692" s="28"/>
      <c r="AM7692" s="28"/>
      <c r="AN7692" s="28"/>
      <c r="AO7692" s="28"/>
      <c r="AP7692" s="28"/>
      <c r="AQ7692" s="28"/>
      <c r="AR7692" s="28"/>
      <c r="AS7692" s="28"/>
      <c r="AT7692" s="96"/>
      <c r="AU7692" s="28"/>
      <c r="AV7692" s="28"/>
      <c r="AW7692" s="28"/>
      <c r="AX7692" s="28"/>
      <c r="AY7692" s="28"/>
      <c r="AZ7692" s="28"/>
      <c r="BA7692" s="28"/>
      <c r="BB7692" s="28"/>
      <c r="BC7692" s="28"/>
      <c r="BD7692" s="28"/>
      <c r="BE7692" s="28"/>
    </row>
    <row r="7693" spans="3:57" ht="14.25" customHeight="1">
      <c r="C7693" s="46"/>
      <c r="D7693" s="28"/>
      <c r="E7693" s="28"/>
      <c r="F7693" s="28"/>
      <c r="G7693" s="28"/>
      <c r="H7693" s="28"/>
      <c r="I7693" s="28"/>
      <c r="J7693" s="28"/>
      <c r="K7693" s="28"/>
      <c r="L7693" s="28"/>
      <c r="M7693" s="28"/>
      <c r="N7693" s="28"/>
      <c r="O7693" s="28"/>
      <c r="P7693" s="60"/>
      <c r="Q7693" s="60"/>
      <c r="R7693" s="60"/>
      <c r="S7693" s="60"/>
      <c r="T7693" s="60"/>
      <c r="U7693" s="60"/>
      <c r="V7693" s="46"/>
      <c r="W7693" s="28"/>
      <c r="X7693" s="28"/>
      <c r="Y7693" s="28"/>
      <c r="AA7693" s="77"/>
      <c r="AB7693" s="28"/>
      <c r="AC7693" s="28"/>
      <c r="AD7693" s="28"/>
      <c r="AE7693" s="28"/>
      <c r="AF7693" s="28"/>
      <c r="AG7693" s="28"/>
      <c r="AH7693" s="28"/>
      <c r="AI7693" s="28"/>
      <c r="AJ7693" s="28"/>
      <c r="AK7693" s="28"/>
      <c r="AL7693" s="28"/>
      <c r="AM7693" s="28"/>
      <c r="AN7693" s="28"/>
      <c r="AO7693" s="28"/>
      <c r="AP7693" s="28"/>
      <c r="AQ7693" s="28"/>
      <c r="AR7693" s="28"/>
      <c r="AS7693" s="28"/>
      <c r="AT7693" s="96"/>
      <c r="AU7693" s="28"/>
      <c r="AV7693" s="28"/>
      <c r="AW7693" s="28"/>
      <c r="AX7693" s="28"/>
      <c r="AY7693" s="28"/>
      <c r="AZ7693" s="28"/>
      <c r="BA7693" s="28"/>
      <c r="BB7693" s="28"/>
      <c r="BC7693" s="28"/>
      <c r="BD7693" s="28"/>
      <c r="BE7693" s="28"/>
    </row>
    <row r="7694" spans="3:57" ht="14.25" customHeight="1">
      <c r="C7694" s="46"/>
      <c r="D7694" s="28"/>
      <c r="E7694" s="28"/>
      <c r="F7694" s="28"/>
      <c r="G7694" s="28"/>
      <c r="H7694" s="28"/>
      <c r="I7694" s="28"/>
      <c r="J7694" s="28"/>
      <c r="K7694" s="28"/>
      <c r="L7694" s="28"/>
      <c r="M7694" s="28"/>
      <c r="N7694" s="28"/>
      <c r="O7694" s="28"/>
      <c r="P7694" s="60"/>
      <c r="Q7694" s="60"/>
      <c r="R7694" s="60"/>
      <c r="S7694" s="60"/>
      <c r="T7694" s="60"/>
      <c r="U7694" s="60"/>
      <c r="V7694" s="46"/>
      <c r="W7694" s="28"/>
      <c r="X7694" s="28"/>
      <c r="Y7694" s="28"/>
      <c r="AA7694" s="77"/>
      <c r="AB7694" s="28"/>
      <c r="AC7694" s="28"/>
      <c r="AD7694" s="28"/>
      <c r="AE7694" s="28"/>
      <c r="AF7694" s="28"/>
      <c r="AG7694" s="28"/>
      <c r="AH7694" s="28"/>
      <c r="AI7694" s="28"/>
      <c r="AJ7694" s="28"/>
      <c r="AK7694" s="28"/>
      <c r="AL7694" s="28"/>
      <c r="AM7694" s="28"/>
      <c r="AN7694" s="28"/>
      <c r="AO7694" s="28"/>
      <c r="AP7694" s="28"/>
      <c r="AQ7694" s="28"/>
      <c r="AR7694" s="28"/>
      <c r="AS7694" s="28"/>
      <c r="AT7694" s="96"/>
      <c r="AU7694" s="28"/>
      <c r="AV7694" s="28"/>
      <c r="AW7694" s="28"/>
      <c r="AX7694" s="28"/>
      <c r="AY7694" s="28"/>
      <c r="AZ7694" s="28"/>
      <c r="BA7694" s="28"/>
      <c r="BB7694" s="28"/>
      <c r="BC7694" s="28"/>
      <c r="BD7694" s="28"/>
      <c r="BE7694" s="28"/>
    </row>
    <row r="7695" spans="3:57" ht="14.25" customHeight="1">
      <c r="C7695" s="46"/>
      <c r="D7695" s="28"/>
      <c r="E7695" s="28"/>
      <c r="F7695" s="28"/>
      <c r="G7695" s="28"/>
      <c r="H7695" s="28"/>
      <c r="I7695" s="28"/>
      <c r="J7695" s="28"/>
      <c r="K7695" s="28"/>
      <c r="L7695" s="28"/>
      <c r="M7695" s="28"/>
      <c r="N7695" s="28"/>
      <c r="O7695" s="28"/>
      <c r="P7695" s="60"/>
      <c r="Q7695" s="60"/>
      <c r="R7695" s="60"/>
      <c r="S7695" s="60"/>
      <c r="T7695" s="60"/>
      <c r="U7695" s="60"/>
      <c r="V7695" s="46"/>
      <c r="W7695" s="28"/>
      <c r="X7695" s="28"/>
      <c r="Y7695" s="28"/>
      <c r="AA7695" s="77"/>
      <c r="AB7695" s="28"/>
      <c r="AC7695" s="28"/>
      <c r="AD7695" s="28"/>
      <c r="AE7695" s="28"/>
      <c r="AF7695" s="28"/>
      <c r="AG7695" s="28"/>
      <c r="AH7695" s="28"/>
      <c r="AI7695" s="28"/>
      <c r="AJ7695" s="28"/>
      <c r="AK7695" s="28"/>
      <c r="AL7695" s="28"/>
      <c r="AM7695" s="28"/>
      <c r="AN7695" s="28"/>
      <c r="AO7695" s="28"/>
      <c r="AP7695" s="28"/>
      <c r="AQ7695" s="28"/>
      <c r="AR7695" s="28"/>
      <c r="AS7695" s="28"/>
      <c r="AT7695" s="96"/>
      <c r="AU7695" s="28"/>
      <c r="AV7695" s="28"/>
      <c r="AW7695" s="28"/>
      <c r="AX7695" s="28"/>
      <c r="AY7695" s="28"/>
      <c r="AZ7695" s="28"/>
      <c r="BA7695" s="28"/>
      <c r="BB7695" s="28"/>
      <c r="BC7695" s="28"/>
      <c r="BD7695" s="28"/>
      <c r="BE7695" s="28"/>
    </row>
    <row r="7696" spans="3:57" ht="14.25" customHeight="1">
      <c r="C7696" s="46"/>
      <c r="D7696" s="28"/>
      <c r="E7696" s="28"/>
      <c r="F7696" s="28"/>
      <c r="G7696" s="28"/>
      <c r="H7696" s="28"/>
      <c r="I7696" s="28"/>
      <c r="J7696" s="28"/>
      <c r="K7696" s="28"/>
      <c r="L7696" s="28"/>
      <c r="M7696" s="28"/>
      <c r="N7696" s="28"/>
      <c r="O7696" s="28"/>
      <c r="P7696" s="60"/>
      <c r="Q7696" s="60"/>
      <c r="R7696" s="60"/>
      <c r="S7696" s="60"/>
      <c r="T7696" s="60"/>
      <c r="U7696" s="60"/>
      <c r="V7696" s="46"/>
      <c r="W7696" s="28"/>
      <c r="X7696" s="28"/>
      <c r="Y7696" s="28"/>
      <c r="AA7696" s="77"/>
      <c r="AB7696" s="28"/>
      <c r="AC7696" s="28"/>
      <c r="AD7696" s="28"/>
      <c r="AE7696" s="28"/>
      <c r="AF7696" s="28"/>
      <c r="AG7696" s="28"/>
      <c r="AH7696" s="28"/>
      <c r="AI7696" s="28"/>
      <c r="AJ7696" s="28"/>
      <c r="AK7696" s="28"/>
      <c r="AL7696" s="28"/>
      <c r="AM7696" s="28"/>
      <c r="AN7696" s="28"/>
      <c r="AO7696" s="28"/>
      <c r="AP7696" s="28"/>
      <c r="AQ7696" s="28"/>
      <c r="AR7696" s="28"/>
      <c r="AS7696" s="28"/>
      <c r="AT7696" s="96"/>
      <c r="AU7696" s="28"/>
      <c r="AV7696" s="28"/>
      <c r="AW7696" s="28"/>
      <c r="AX7696" s="28"/>
      <c r="AY7696" s="28"/>
      <c r="AZ7696" s="28"/>
      <c r="BA7696" s="28"/>
      <c r="BB7696" s="28"/>
      <c r="BC7696" s="28"/>
      <c r="BD7696" s="28"/>
      <c r="BE7696" s="28"/>
    </row>
    <row r="7697" spans="3:57" ht="14.25" customHeight="1">
      <c r="C7697" s="46"/>
      <c r="D7697" s="28"/>
      <c r="E7697" s="28"/>
      <c r="F7697" s="28"/>
      <c r="G7697" s="28"/>
      <c r="H7697" s="28"/>
      <c r="I7697" s="28"/>
      <c r="J7697" s="28"/>
      <c r="K7697" s="28"/>
      <c r="L7697" s="28"/>
      <c r="M7697" s="28"/>
      <c r="N7697" s="28"/>
      <c r="O7697" s="28"/>
      <c r="P7697" s="60"/>
      <c r="Q7697" s="60"/>
      <c r="R7697" s="60"/>
      <c r="S7697" s="60"/>
      <c r="T7697" s="60"/>
      <c r="U7697" s="60"/>
      <c r="V7697" s="46"/>
      <c r="W7697" s="28"/>
      <c r="X7697" s="28"/>
      <c r="Y7697" s="28"/>
      <c r="AA7697" s="77"/>
      <c r="AB7697" s="28"/>
      <c r="AC7697" s="28"/>
      <c r="AD7697" s="28"/>
      <c r="AE7697" s="28"/>
      <c r="AF7697" s="28"/>
      <c r="AG7697" s="28"/>
      <c r="AH7697" s="28"/>
      <c r="AI7697" s="28"/>
      <c r="AJ7697" s="28"/>
      <c r="AK7697" s="28"/>
      <c r="AL7697" s="28"/>
      <c r="AM7697" s="28"/>
      <c r="AN7697" s="28"/>
      <c r="AO7697" s="28"/>
      <c r="AP7697" s="28"/>
      <c r="AQ7697" s="28"/>
      <c r="AR7697" s="28"/>
      <c r="AS7697" s="28"/>
      <c r="AT7697" s="96"/>
      <c r="AU7697" s="28"/>
      <c r="AV7697" s="28"/>
      <c r="AW7697" s="28"/>
      <c r="AX7697" s="28"/>
      <c r="AY7697" s="28"/>
      <c r="AZ7697" s="28"/>
      <c r="BA7697" s="28"/>
      <c r="BB7697" s="28"/>
      <c r="BC7697" s="28"/>
      <c r="BD7697" s="28"/>
      <c r="BE7697" s="28"/>
    </row>
    <row r="7698" spans="3:57" ht="14.25" customHeight="1">
      <c r="C7698" s="46"/>
      <c r="D7698" s="28"/>
      <c r="E7698" s="28"/>
      <c r="F7698" s="28"/>
      <c r="G7698" s="28"/>
      <c r="H7698" s="28"/>
      <c r="I7698" s="28"/>
      <c r="J7698" s="28"/>
      <c r="K7698" s="28"/>
      <c r="L7698" s="28"/>
      <c r="M7698" s="28"/>
      <c r="N7698" s="28"/>
      <c r="O7698" s="28"/>
      <c r="P7698" s="60"/>
      <c r="Q7698" s="60"/>
      <c r="R7698" s="60"/>
      <c r="S7698" s="60"/>
      <c r="T7698" s="60"/>
      <c r="U7698" s="60"/>
      <c r="V7698" s="46"/>
      <c r="W7698" s="28"/>
      <c r="X7698" s="28"/>
      <c r="Y7698" s="28"/>
      <c r="AA7698" s="77"/>
      <c r="AB7698" s="28"/>
      <c r="AC7698" s="28"/>
      <c r="AD7698" s="28"/>
      <c r="AE7698" s="28"/>
      <c r="AF7698" s="28"/>
      <c r="AG7698" s="28"/>
      <c r="AH7698" s="28"/>
      <c r="AI7698" s="28"/>
      <c r="AJ7698" s="28"/>
      <c r="AK7698" s="28"/>
      <c r="AL7698" s="28"/>
      <c r="AM7698" s="28"/>
      <c r="AN7698" s="28"/>
      <c r="AO7698" s="28"/>
      <c r="AP7698" s="28"/>
      <c r="AQ7698" s="28"/>
      <c r="AR7698" s="28"/>
      <c r="AS7698" s="28"/>
      <c r="AT7698" s="96"/>
      <c r="AU7698" s="28"/>
      <c r="AV7698" s="28"/>
      <c r="AW7698" s="28"/>
      <c r="AX7698" s="28"/>
      <c r="AY7698" s="28"/>
      <c r="AZ7698" s="28"/>
      <c r="BA7698" s="28"/>
      <c r="BB7698" s="28"/>
      <c r="BC7698" s="28"/>
      <c r="BD7698" s="28"/>
      <c r="BE7698" s="28"/>
    </row>
    <row r="7699" spans="3:57" ht="14.25" customHeight="1">
      <c r="C7699" s="46"/>
      <c r="D7699" s="28"/>
      <c r="E7699" s="28"/>
      <c r="F7699" s="28"/>
      <c r="G7699" s="28"/>
      <c r="H7699" s="28"/>
      <c r="I7699" s="28"/>
      <c r="J7699" s="28"/>
      <c r="K7699" s="28"/>
      <c r="L7699" s="28"/>
      <c r="M7699" s="28"/>
      <c r="N7699" s="28"/>
      <c r="O7699" s="28"/>
      <c r="P7699" s="60"/>
      <c r="Q7699" s="60"/>
      <c r="R7699" s="60"/>
      <c r="S7699" s="60"/>
      <c r="T7699" s="60"/>
      <c r="U7699" s="60"/>
      <c r="V7699" s="46"/>
      <c r="W7699" s="28"/>
      <c r="X7699" s="28"/>
      <c r="Y7699" s="28"/>
      <c r="AA7699" s="77"/>
      <c r="AB7699" s="28"/>
      <c r="AC7699" s="28"/>
      <c r="AD7699" s="28"/>
      <c r="AE7699" s="28"/>
      <c r="AF7699" s="28"/>
      <c r="AG7699" s="28"/>
      <c r="AH7699" s="28"/>
      <c r="AI7699" s="28"/>
      <c r="AJ7699" s="28"/>
      <c r="AK7699" s="28"/>
      <c r="AL7699" s="28"/>
      <c r="AM7699" s="28"/>
      <c r="AN7699" s="28"/>
      <c r="AO7699" s="28"/>
      <c r="AP7699" s="28"/>
      <c r="AQ7699" s="28"/>
      <c r="AR7699" s="28"/>
      <c r="AS7699" s="28"/>
      <c r="AT7699" s="96"/>
      <c r="AU7699" s="28"/>
      <c r="AV7699" s="28"/>
      <c r="AW7699" s="28"/>
      <c r="AX7699" s="28"/>
      <c r="AY7699" s="28"/>
      <c r="AZ7699" s="28"/>
      <c r="BA7699" s="28"/>
      <c r="BB7699" s="28"/>
      <c r="BC7699" s="28"/>
      <c r="BD7699" s="28"/>
      <c r="BE7699" s="28"/>
    </row>
    <row r="7700" spans="3:57" ht="14.25" customHeight="1">
      <c r="C7700" s="46"/>
      <c r="D7700" s="28"/>
      <c r="E7700" s="28"/>
      <c r="F7700" s="28"/>
      <c r="G7700" s="28"/>
      <c r="H7700" s="28"/>
      <c r="I7700" s="28"/>
      <c r="J7700" s="28"/>
      <c r="K7700" s="28"/>
      <c r="L7700" s="28"/>
      <c r="M7700" s="28"/>
      <c r="N7700" s="28"/>
      <c r="O7700" s="28"/>
      <c r="P7700" s="60"/>
      <c r="Q7700" s="60"/>
      <c r="R7700" s="60"/>
      <c r="S7700" s="60"/>
      <c r="T7700" s="60"/>
      <c r="U7700" s="60"/>
      <c r="V7700" s="46"/>
      <c r="W7700" s="28"/>
      <c r="X7700" s="28"/>
      <c r="Y7700" s="28"/>
      <c r="AA7700" s="77"/>
      <c r="AB7700" s="28"/>
      <c r="AC7700" s="28"/>
      <c r="AD7700" s="28"/>
      <c r="AE7700" s="28"/>
      <c r="AF7700" s="28"/>
      <c r="AG7700" s="28"/>
      <c r="AH7700" s="28"/>
      <c r="AI7700" s="28"/>
      <c r="AJ7700" s="28"/>
      <c r="AK7700" s="28"/>
      <c r="AL7700" s="28"/>
      <c r="AM7700" s="28"/>
      <c r="AN7700" s="28"/>
      <c r="AO7700" s="28"/>
      <c r="AP7700" s="28"/>
      <c r="AQ7700" s="28"/>
      <c r="AR7700" s="28"/>
      <c r="AS7700" s="28"/>
      <c r="AT7700" s="96"/>
      <c r="AU7700" s="28"/>
      <c r="AV7700" s="28"/>
      <c r="AW7700" s="28"/>
      <c r="AX7700" s="28"/>
      <c r="AY7700" s="28"/>
      <c r="AZ7700" s="28"/>
      <c r="BA7700" s="28"/>
      <c r="BB7700" s="28"/>
      <c r="BC7700" s="28"/>
      <c r="BD7700" s="28"/>
      <c r="BE7700" s="28"/>
    </row>
    <row r="7701" spans="3:57" ht="14.25" customHeight="1">
      <c r="C7701" s="46"/>
      <c r="D7701" s="28"/>
      <c r="E7701" s="28"/>
      <c r="F7701" s="28"/>
      <c r="G7701" s="28"/>
      <c r="H7701" s="28"/>
      <c r="I7701" s="28"/>
      <c r="J7701" s="28"/>
      <c r="K7701" s="28"/>
      <c r="L7701" s="28"/>
      <c r="M7701" s="28"/>
      <c r="N7701" s="28"/>
      <c r="O7701" s="28"/>
      <c r="P7701" s="60"/>
      <c r="Q7701" s="60"/>
      <c r="R7701" s="60"/>
      <c r="S7701" s="60"/>
      <c r="T7701" s="60"/>
      <c r="U7701" s="60"/>
      <c r="V7701" s="46"/>
      <c r="W7701" s="28"/>
      <c r="X7701" s="28"/>
      <c r="Y7701" s="28"/>
      <c r="AA7701" s="77"/>
      <c r="AB7701" s="28"/>
      <c r="AC7701" s="28"/>
      <c r="AD7701" s="28"/>
      <c r="AE7701" s="28"/>
      <c r="AF7701" s="28"/>
      <c r="AG7701" s="28"/>
      <c r="AH7701" s="28"/>
      <c r="AI7701" s="28"/>
      <c r="AJ7701" s="28"/>
      <c r="AK7701" s="28"/>
      <c r="AL7701" s="28"/>
      <c r="AM7701" s="28"/>
      <c r="AN7701" s="28"/>
      <c r="AO7701" s="28"/>
      <c r="AP7701" s="28"/>
      <c r="AQ7701" s="28"/>
      <c r="AR7701" s="28"/>
      <c r="AS7701" s="28"/>
      <c r="AT7701" s="96"/>
      <c r="AU7701" s="28"/>
      <c r="AV7701" s="28"/>
      <c r="AW7701" s="28"/>
      <c r="AX7701" s="28"/>
      <c r="AY7701" s="28"/>
      <c r="AZ7701" s="28"/>
      <c r="BA7701" s="28"/>
      <c r="BB7701" s="28"/>
      <c r="BC7701" s="28"/>
      <c r="BD7701" s="28"/>
      <c r="BE7701" s="28"/>
    </row>
    <row r="7702" spans="3:57" ht="14.25" customHeight="1">
      <c r="C7702" s="46"/>
      <c r="D7702" s="28"/>
      <c r="E7702" s="28"/>
      <c r="F7702" s="28"/>
      <c r="G7702" s="28"/>
      <c r="H7702" s="28"/>
      <c r="I7702" s="28"/>
      <c r="J7702" s="28"/>
      <c r="K7702" s="28"/>
      <c r="L7702" s="28"/>
      <c r="M7702" s="28"/>
      <c r="N7702" s="28"/>
      <c r="O7702" s="28"/>
      <c r="P7702" s="60"/>
      <c r="Q7702" s="60"/>
      <c r="R7702" s="60"/>
      <c r="S7702" s="60"/>
      <c r="T7702" s="60"/>
      <c r="U7702" s="60"/>
      <c r="V7702" s="46"/>
      <c r="W7702" s="28"/>
      <c r="X7702" s="28"/>
      <c r="Y7702" s="28"/>
      <c r="AA7702" s="77"/>
      <c r="AB7702" s="28"/>
      <c r="AC7702" s="28"/>
      <c r="AD7702" s="28"/>
      <c r="AE7702" s="28"/>
      <c r="AF7702" s="28"/>
      <c r="AG7702" s="28"/>
      <c r="AH7702" s="28"/>
      <c r="AI7702" s="28"/>
      <c r="AJ7702" s="28"/>
      <c r="AK7702" s="28"/>
      <c r="AL7702" s="28"/>
      <c r="AM7702" s="28"/>
      <c r="AN7702" s="28"/>
      <c r="AO7702" s="28"/>
      <c r="AP7702" s="28"/>
      <c r="AQ7702" s="28"/>
      <c r="AR7702" s="28"/>
      <c r="AS7702" s="28"/>
      <c r="AT7702" s="96"/>
      <c r="AU7702" s="28"/>
      <c r="AV7702" s="28"/>
      <c r="AW7702" s="28"/>
      <c r="AX7702" s="28"/>
      <c r="AY7702" s="28"/>
      <c r="AZ7702" s="28"/>
      <c r="BA7702" s="28"/>
      <c r="BB7702" s="28"/>
      <c r="BC7702" s="28"/>
      <c r="BD7702" s="28"/>
      <c r="BE7702" s="28"/>
    </row>
    <row r="7703" spans="3:57" ht="14.25" customHeight="1">
      <c r="C7703" s="46"/>
      <c r="D7703" s="28"/>
      <c r="E7703" s="28"/>
      <c r="F7703" s="28"/>
      <c r="G7703" s="28"/>
      <c r="H7703" s="28"/>
      <c r="I7703" s="28"/>
      <c r="J7703" s="28"/>
      <c r="K7703" s="28"/>
      <c r="L7703" s="28"/>
      <c r="M7703" s="28"/>
      <c r="N7703" s="28"/>
      <c r="O7703" s="28"/>
      <c r="P7703" s="60"/>
      <c r="Q7703" s="60"/>
      <c r="R7703" s="60"/>
      <c r="S7703" s="60"/>
      <c r="T7703" s="60"/>
      <c r="U7703" s="60"/>
      <c r="V7703" s="46"/>
      <c r="W7703" s="28"/>
      <c r="X7703" s="28"/>
      <c r="Y7703" s="28"/>
      <c r="AA7703" s="77"/>
      <c r="AB7703" s="28"/>
      <c r="AC7703" s="28"/>
      <c r="AD7703" s="28"/>
      <c r="AE7703" s="28"/>
      <c r="AF7703" s="28"/>
      <c r="AG7703" s="28"/>
      <c r="AH7703" s="28"/>
      <c r="AI7703" s="28"/>
      <c r="AJ7703" s="28"/>
      <c r="AK7703" s="28"/>
      <c r="AL7703" s="28"/>
      <c r="AM7703" s="28"/>
      <c r="AN7703" s="28"/>
      <c r="AO7703" s="28"/>
      <c r="AP7703" s="28"/>
      <c r="AQ7703" s="28"/>
      <c r="AR7703" s="28"/>
      <c r="AS7703" s="28"/>
      <c r="AT7703" s="96"/>
      <c r="AU7703" s="28"/>
      <c r="AV7703" s="28"/>
      <c r="AW7703" s="28"/>
      <c r="AX7703" s="28"/>
      <c r="AY7703" s="28"/>
      <c r="AZ7703" s="28"/>
      <c r="BA7703" s="28"/>
      <c r="BB7703" s="28"/>
      <c r="BC7703" s="28"/>
      <c r="BD7703" s="28"/>
      <c r="BE7703" s="28"/>
    </row>
    <row r="7704" spans="3:57" ht="14.25" customHeight="1">
      <c r="C7704" s="46"/>
      <c r="D7704" s="28"/>
      <c r="E7704" s="28"/>
      <c r="F7704" s="28"/>
      <c r="G7704" s="28"/>
      <c r="H7704" s="28"/>
      <c r="I7704" s="28"/>
      <c r="J7704" s="28"/>
      <c r="K7704" s="28"/>
      <c r="L7704" s="28"/>
      <c r="M7704" s="28"/>
      <c r="N7704" s="28"/>
      <c r="O7704" s="28"/>
      <c r="P7704" s="60"/>
      <c r="Q7704" s="60"/>
      <c r="R7704" s="60"/>
      <c r="S7704" s="60"/>
      <c r="T7704" s="60"/>
      <c r="U7704" s="60"/>
      <c r="V7704" s="46"/>
      <c r="W7704" s="28"/>
      <c r="X7704" s="28"/>
      <c r="Y7704" s="28"/>
      <c r="AA7704" s="77"/>
      <c r="AB7704" s="28"/>
      <c r="AC7704" s="28"/>
      <c r="AD7704" s="28"/>
      <c r="AE7704" s="28"/>
      <c r="AF7704" s="28"/>
      <c r="AG7704" s="28"/>
      <c r="AH7704" s="28"/>
      <c r="AI7704" s="28"/>
      <c r="AJ7704" s="28"/>
      <c r="AK7704" s="28"/>
      <c r="AL7704" s="28"/>
      <c r="AM7704" s="28"/>
      <c r="AN7704" s="28"/>
      <c r="AO7704" s="28"/>
      <c r="AP7704" s="28"/>
      <c r="AQ7704" s="28"/>
      <c r="AR7704" s="28"/>
      <c r="AS7704" s="28"/>
      <c r="AT7704" s="96"/>
      <c r="AU7704" s="28"/>
      <c r="AV7704" s="28"/>
      <c r="AW7704" s="28"/>
      <c r="AX7704" s="28"/>
      <c r="AY7704" s="28"/>
      <c r="AZ7704" s="28"/>
      <c r="BA7704" s="28"/>
      <c r="BB7704" s="28"/>
      <c r="BC7704" s="28"/>
      <c r="BD7704" s="28"/>
      <c r="BE7704" s="28"/>
    </row>
    <row r="7705" spans="3:57" ht="14.25" customHeight="1">
      <c r="C7705" s="46"/>
      <c r="D7705" s="28"/>
      <c r="E7705" s="28"/>
      <c r="F7705" s="28"/>
      <c r="G7705" s="28"/>
      <c r="H7705" s="28"/>
      <c r="I7705" s="28"/>
      <c r="J7705" s="28"/>
      <c r="K7705" s="28"/>
      <c r="L7705" s="28"/>
      <c r="M7705" s="28"/>
      <c r="N7705" s="28"/>
      <c r="O7705" s="28"/>
      <c r="P7705" s="60"/>
      <c r="Q7705" s="60"/>
      <c r="R7705" s="60"/>
      <c r="S7705" s="60"/>
      <c r="T7705" s="60"/>
      <c r="U7705" s="60"/>
      <c r="V7705" s="46"/>
      <c r="W7705" s="28"/>
      <c r="X7705" s="28"/>
      <c r="Y7705" s="28"/>
      <c r="AA7705" s="77"/>
      <c r="AB7705" s="28"/>
      <c r="AC7705" s="28"/>
      <c r="AD7705" s="28"/>
      <c r="AE7705" s="28"/>
      <c r="AF7705" s="28"/>
      <c r="AG7705" s="28"/>
      <c r="AH7705" s="28"/>
      <c r="AI7705" s="28"/>
      <c r="AJ7705" s="28"/>
      <c r="AK7705" s="28"/>
      <c r="AL7705" s="28"/>
      <c r="AM7705" s="28"/>
      <c r="AN7705" s="28"/>
      <c r="AO7705" s="28"/>
      <c r="AP7705" s="28"/>
      <c r="AQ7705" s="28"/>
      <c r="AR7705" s="28"/>
      <c r="AS7705" s="28"/>
      <c r="AT7705" s="96"/>
      <c r="AU7705" s="28"/>
      <c r="AV7705" s="28"/>
      <c r="AW7705" s="28"/>
      <c r="AX7705" s="28"/>
      <c r="AY7705" s="28"/>
      <c r="AZ7705" s="28"/>
      <c r="BA7705" s="28"/>
      <c r="BB7705" s="28"/>
      <c r="BC7705" s="28"/>
      <c r="BD7705" s="28"/>
      <c r="BE7705" s="28"/>
    </row>
    <row r="7706" spans="3:57" ht="14.25" customHeight="1">
      <c r="C7706" s="46"/>
      <c r="D7706" s="28"/>
      <c r="E7706" s="28"/>
      <c r="F7706" s="28"/>
      <c r="G7706" s="28"/>
      <c r="H7706" s="28"/>
      <c r="I7706" s="28"/>
      <c r="J7706" s="28"/>
      <c r="K7706" s="28"/>
      <c r="L7706" s="28"/>
      <c r="M7706" s="28"/>
      <c r="N7706" s="28"/>
      <c r="O7706" s="28"/>
      <c r="P7706" s="60"/>
      <c r="Q7706" s="60"/>
      <c r="R7706" s="60"/>
      <c r="S7706" s="60"/>
      <c r="T7706" s="60"/>
      <c r="U7706" s="60"/>
      <c r="V7706" s="46"/>
      <c r="W7706" s="28"/>
      <c r="X7706" s="28"/>
      <c r="Y7706" s="28"/>
      <c r="AA7706" s="77"/>
      <c r="AB7706" s="28"/>
      <c r="AC7706" s="28"/>
      <c r="AD7706" s="28"/>
      <c r="AE7706" s="28"/>
      <c r="AF7706" s="28"/>
      <c r="AG7706" s="28"/>
      <c r="AH7706" s="28"/>
      <c r="AI7706" s="28"/>
      <c r="AJ7706" s="28"/>
      <c r="AK7706" s="28"/>
      <c r="AL7706" s="28"/>
      <c r="AM7706" s="28"/>
      <c r="AN7706" s="28"/>
      <c r="AO7706" s="28"/>
      <c r="AP7706" s="28"/>
      <c r="AQ7706" s="28"/>
      <c r="AR7706" s="28"/>
      <c r="AS7706" s="28"/>
      <c r="AT7706" s="96"/>
      <c r="AU7706" s="28"/>
      <c r="AV7706" s="28"/>
      <c r="AW7706" s="28"/>
      <c r="AX7706" s="28"/>
      <c r="AY7706" s="28"/>
      <c r="AZ7706" s="28"/>
      <c r="BA7706" s="28"/>
      <c r="BB7706" s="28"/>
      <c r="BC7706" s="28"/>
      <c r="BD7706" s="28"/>
      <c r="BE7706" s="28"/>
    </row>
    <row r="7707" spans="3:57" ht="14.25" customHeight="1">
      <c r="C7707" s="46"/>
      <c r="D7707" s="28"/>
      <c r="E7707" s="28"/>
      <c r="F7707" s="28"/>
      <c r="G7707" s="28"/>
      <c r="H7707" s="28"/>
      <c r="I7707" s="28"/>
      <c r="J7707" s="28"/>
      <c r="K7707" s="28"/>
      <c r="L7707" s="28"/>
      <c r="M7707" s="28"/>
      <c r="N7707" s="28"/>
      <c r="O7707" s="28"/>
      <c r="P7707" s="60"/>
      <c r="Q7707" s="60"/>
      <c r="R7707" s="60"/>
      <c r="S7707" s="60"/>
      <c r="T7707" s="60"/>
      <c r="U7707" s="60"/>
      <c r="V7707" s="46"/>
      <c r="W7707" s="28"/>
      <c r="X7707" s="28"/>
      <c r="Y7707" s="28"/>
      <c r="AA7707" s="77"/>
      <c r="AB7707" s="28"/>
      <c r="AC7707" s="28"/>
      <c r="AD7707" s="28"/>
      <c r="AE7707" s="28"/>
      <c r="AF7707" s="28"/>
      <c r="AG7707" s="28"/>
      <c r="AH7707" s="28"/>
      <c r="AI7707" s="28"/>
      <c r="AJ7707" s="28"/>
      <c r="AK7707" s="28"/>
      <c r="AL7707" s="28"/>
      <c r="AM7707" s="28"/>
      <c r="AN7707" s="28"/>
      <c r="AO7707" s="28"/>
      <c r="AP7707" s="28"/>
      <c r="AQ7707" s="28"/>
      <c r="AR7707" s="28"/>
      <c r="AS7707" s="28"/>
      <c r="AT7707" s="96"/>
      <c r="AU7707" s="28"/>
      <c r="AV7707" s="28"/>
      <c r="AW7707" s="28"/>
      <c r="AX7707" s="28"/>
      <c r="AY7707" s="28"/>
      <c r="AZ7707" s="28"/>
      <c r="BA7707" s="28"/>
      <c r="BB7707" s="28"/>
      <c r="BC7707" s="28"/>
      <c r="BD7707" s="28"/>
      <c r="BE7707" s="28"/>
    </row>
    <row r="7708" spans="3:57" ht="14.25" customHeight="1">
      <c r="C7708" s="46"/>
      <c r="D7708" s="28"/>
      <c r="E7708" s="28"/>
      <c r="F7708" s="28"/>
      <c r="G7708" s="28"/>
      <c r="H7708" s="28"/>
      <c r="I7708" s="28"/>
      <c r="J7708" s="28"/>
      <c r="K7708" s="28"/>
      <c r="L7708" s="28"/>
      <c r="M7708" s="28"/>
      <c r="N7708" s="28"/>
      <c r="O7708" s="28"/>
      <c r="P7708" s="60"/>
      <c r="Q7708" s="60"/>
      <c r="R7708" s="60"/>
      <c r="S7708" s="60"/>
      <c r="T7708" s="60"/>
      <c r="U7708" s="60"/>
      <c r="V7708" s="46"/>
      <c r="W7708" s="28"/>
      <c r="X7708" s="28"/>
      <c r="Y7708" s="28"/>
      <c r="AA7708" s="77"/>
      <c r="AB7708" s="28"/>
      <c r="AC7708" s="28"/>
      <c r="AD7708" s="28"/>
      <c r="AE7708" s="28"/>
      <c r="AF7708" s="28"/>
      <c r="AG7708" s="28"/>
      <c r="AH7708" s="28"/>
      <c r="AI7708" s="28"/>
      <c r="AJ7708" s="28"/>
      <c r="AK7708" s="28"/>
      <c r="AL7708" s="28"/>
      <c r="AM7708" s="28"/>
      <c r="AN7708" s="28"/>
      <c r="AO7708" s="28"/>
      <c r="AP7708" s="28"/>
      <c r="AQ7708" s="28"/>
      <c r="AR7708" s="28"/>
      <c r="AS7708" s="28"/>
      <c r="AT7708" s="96"/>
      <c r="AU7708" s="28"/>
      <c r="AV7708" s="28"/>
      <c r="AW7708" s="28"/>
      <c r="AX7708" s="28"/>
      <c r="AY7708" s="28"/>
      <c r="AZ7708" s="28"/>
      <c r="BA7708" s="28"/>
      <c r="BB7708" s="28"/>
      <c r="BC7708" s="28"/>
      <c r="BD7708" s="28"/>
      <c r="BE7708" s="28"/>
    </row>
    <row r="7709" spans="3:57" ht="14.25" customHeight="1">
      <c r="C7709" s="46"/>
      <c r="D7709" s="28"/>
      <c r="E7709" s="28"/>
      <c r="F7709" s="28"/>
      <c r="G7709" s="28"/>
      <c r="H7709" s="28"/>
      <c r="I7709" s="28"/>
      <c r="J7709" s="28"/>
      <c r="K7709" s="28"/>
      <c r="L7709" s="28"/>
      <c r="M7709" s="28"/>
      <c r="N7709" s="28"/>
      <c r="O7709" s="28"/>
      <c r="P7709" s="60"/>
      <c r="Q7709" s="60"/>
      <c r="R7709" s="60"/>
      <c r="S7709" s="60"/>
      <c r="T7709" s="60"/>
      <c r="U7709" s="60"/>
      <c r="V7709" s="46"/>
      <c r="W7709" s="28"/>
      <c r="X7709" s="28"/>
      <c r="Y7709" s="28"/>
      <c r="AA7709" s="77"/>
      <c r="AB7709" s="28"/>
      <c r="AC7709" s="28"/>
      <c r="AD7709" s="28"/>
      <c r="AE7709" s="28"/>
      <c r="AF7709" s="28"/>
      <c r="AG7709" s="28"/>
      <c r="AH7709" s="28"/>
      <c r="AI7709" s="28"/>
      <c r="AJ7709" s="28"/>
      <c r="AK7709" s="28"/>
      <c r="AL7709" s="28"/>
      <c r="AM7709" s="28"/>
      <c r="AN7709" s="28"/>
      <c r="AO7709" s="28"/>
      <c r="AP7709" s="28"/>
      <c r="AQ7709" s="28"/>
      <c r="AR7709" s="28"/>
      <c r="AS7709" s="28"/>
      <c r="AT7709" s="96"/>
      <c r="AU7709" s="28"/>
      <c r="AV7709" s="28"/>
      <c r="AW7709" s="28"/>
      <c r="AX7709" s="28"/>
      <c r="AY7709" s="28"/>
      <c r="AZ7709" s="28"/>
      <c r="BA7709" s="28"/>
      <c r="BB7709" s="28"/>
      <c r="BC7709" s="28"/>
      <c r="BD7709" s="28"/>
      <c r="BE7709" s="28"/>
    </row>
    <row r="7710" spans="3:57" ht="14.25" customHeight="1">
      <c r="C7710" s="46"/>
      <c r="D7710" s="28"/>
      <c r="E7710" s="28"/>
      <c r="F7710" s="28"/>
      <c r="G7710" s="28"/>
      <c r="H7710" s="28"/>
      <c r="I7710" s="28"/>
      <c r="J7710" s="28"/>
      <c r="K7710" s="28"/>
      <c r="L7710" s="28"/>
      <c r="M7710" s="28"/>
      <c r="N7710" s="28"/>
      <c r="O7710" s="28"/>
      <c r="P7710" s="60"/>
      <c r="Q7710" s="60"/>
      <c r="R7710" s="60"/>
      <c r="S7710" s="60"/>
      <c r="T7710" s="60"/>
      <c r="U7710" s="60"/>
      <c r="V7710" s="46"/>
      <c r="W7710" s="28"/>
      <c r="X7710" s="28"/>
      <c r="Y7710" s="28"/>
      <c r="AA7710" s="77"/>
      <c r="AB7710" s="28"/>
      <c r="AC7710" s="28"/>
      <c r="AD7710" s="28"/>
      <c r="AE7710" s="28"/>
      <c r="AF7710" s="28"/>
      <c r="AG7710" s="28"/>
      <c r="AH7710" s="28"/>
      <c r="AI7710" s="28"/>
      <c r="AJ7710" s="28"/>
      <c r="AK7710" s="28"/>
      <c r="AL7710" s="28"/>
      <c r="AM7710" s="28"/>
      <c r="AN7710" s="28"/>
      <c r="AO7710" s="28"/>
      <c r="AP7710" s="28"/>
      <c r="AQ7710" s="28"/>
      <c r="AR7710" s="28"/>
      <c r="AS7710" s="28"/>
      <c r="AT7710" s="96"/>
      <c r="AU7710" s="28"/>
      <c r="AV7710" s="28"/>
      <c r="AW7710" s="28"/>
      <c r="AX7710" s="28"/>
      <c r="AY7710" s="28"/>
      <c r="AZ7710" s="28"/>
      <c r="BA7710" s="28"/>
      <c r="BB7710" s="28"/>
      <c r="BC7710" s="28"/>
      <c r="BD7710" s="28"/>
      <c r="BE7710" s="28"/>
    </row>
    <row r="7711" spans="3:57" ht="14.25" customHeight="1">
      <c r="C7711" s="46"/>
      <c r="D7711" s="28"/>
      <c r="E7711" s="28"/>
      <c r="F7711" s="28"/>
      <c r="G7711" s="28"/>
      <c r="H7711" s="28"/>
      <c r="I7711" s="28"/>
      <c r="J7711" s="28"/>
      <c r="K7711" s="28"/>
      <c r="L7711" s="28"/>
      <c r="M7711" s="28"/>
      <c r="N7711" s="28"/>
      <c r="O7711" s="28"/>
      <c r="P7711" s="60"/>
      <c r="Q7711" s="60"/>
      <c r="R7711" s="60"/>
      <c r="S7711" s="60"/>
      <c r="T7711" s="60"/>
      <c r="U7711" s="60"/>
      <c r="V7711" s="46"/>
      <c r="W7711" s="28"/>
      <c r="X7711" s="28"/>
      <c r="Y7711" s="28"/>
      <c r="AA7711" s="77"/>
      <c r="AB7711" s="28"/>
      <c r="AC7711" s="28"/>
      <c r="AD7711" s="28"/>
      <c r="AE7711" s="28"/>
      <c r="AF7711" s="28"/>
      <c r="AG7711" s="28"/>
      <c r="AH7711" s="28"/>
      <c r="AI7711" s="28"/>
      <c r="AJ7711" s="28"/>
      <c r="AK7711" s="28"/>
      <c r="AL7711" s="28"/>
      <c r="AM7711" s="28"/>
      <c r="AN7711" s="28"/>
      <c r="AO7711" s="28"/>
      <c r="AP7711" s="28"/>
      <c r="AQ7711" s="28"/>
      <c r="AR7711" s="28"/>
      <c r="AS7711" s="28"/>
      <c r="AT7711" s="96"/>
      <c r="AU7711" s="28"/>
      <c r="AV7711" s="28"/>
      <c r="AW7711" s="28"/>
      <c r="AX7711" s="28"/>
      <c r="AY7711" s="28"/>
      <c r="AZ7711" s="28"/>
      <c r="BA7711" s="28"/>
      <c r="BB7711" s="28"/>
      <c r="BC7711" s="28"/>
      <c r="BD7711" s="28"/>
      <c r="BE7711" s="28"/>
    </row>
    <row r="7712" spans="3:57" ht="14.25" customHeight="1">
      <c r="C7712" s="46"/>
      <c r="D7712" s="28"/>
      <c r="E7712" s="28"/>
      <c r="F7712" s="28"/>
      <c r="G7712" s="28"/>
      <c r="H7712" s="28"/>
      <c r="I7712" s="28"/>
      <c r="J7712" s="28"/>
      <c r="K7712" s="28"/>
      <c r="L7712" s="28"/>
      <c r="M7712" s="28"/>
      <c r="N7712" s="28"/>
      <c r="O7712" s="28"/>
      <c r="P7712" s="60"/>
      <c r="Q7712" s="60"/>
      <c r="R7712" s="60"/>
      <c r="S7712" s="60"/>
      <c r="T7712" s="60"/>
      <c r="U7712" s="60"/>
      <c r="V7712" s="46"/>
      <c r="W7712" s="28"/>
      <c r="X7712" s="28"/>
      <c r="Y7712" s="28"/>
      <c r="AA7712" s="77"/>
      <c r="AB7712" s="28"/>
      <c r="AC7712" s="28"/>
      <c r="AD7712" s="28"/>
      <c r="AE7712" s="28"/>
      <c r="AF7712" s="28"/>
      <c r="AG7712" s="28"/>
      <c r="AH7712" s="28"/>
      <c r="AI7712" s="28"/>
      <c r="AJ7712" s="28"/>
      <c r="AK7712" s="28"/>
      <c r="AL7712" s="28"/>
      <c r="AM7712" s="28"/>
      <c r="AN7712" s="28"/>
      <c r="AO7712" s="28"/>
      <c r="AP7712" s="28"/>
      <c r="AQ7712" s="28"/>
      <c r="AR7712" s="28"/>
      <c r="AS7712" s="28"/>
      <c r="AT7712" s="96"/>
      <c r="AU7712" s="28"/>
      <c r="AV7712" s="28"/>
      <c r="AW7712" s="28"/>
      <c r="AX7712" s="28"/>
      <c r="AY7712" s="28"/>
      <c r="AZ7712" s="28"/>
      <c r="BA7712" s="28"/>
      <c r="BB7712" s="28"/>
      <c r="BC7712" s="28"/>
      <c r="BD7712" s="28"/>
      <c r="BE7712" s="28"/>
    </row>
    <row r="7713" spans="3:57" ht="14.25" customHeight="1">
      <c r="C7713" s="46"/>
      <c r="D7713" s="28"/>
      <c r="E7713" s="28"/>
      <c r="F7713" s="28"/>
      <c r="G7713" s="28"/>
      <c r="H7713" s="28"/>
      <c r="I7713" s="28"/>
      <c r="J7713" s="28"/>
      <c r="K7713" s="28"/>
      <c r="L7713" s="28"/>
      <c r="M7713" s="28"/>
      <c r="N7713" s="28"/>
      <c r="O7713" s="28"/>
      <c r="P7713" s="60"/>
      <c r="Q7713" s="60"/>
      <c r="R7713" s="60"/>
      <c r="S7713" s="60"/>
      <c r="T7713" s="60"/>
      <c r="U7713" s="60"/>
      <c r="V7713" s="46"/>
      <c r="W7713" s="28"/>
      <c r="X7713" s="28"/>
      <c r="Y7713" s="28"/>
      <c r="AA7713" s="77"/>
      <c r="AB7713" s="28"/>
      <c r="AC7713" s="28"/>
      <c r="AD7713" s="28"/>
      <c r="AE7713" s="28"/>
      <c r="AF7713" s="28"/>
      <c r="AG7713" s="28"/>
      <c r="AH7713" s="28"/>
      <c r="AI7713" s="28"/>
      <c r="AJ7713" s="28"/>
      <c r="AK7713" s="28"/>
      <c r="AL7713" s="28"/>
      <c r="AM7713" s="28"/>
      <c r="AN7713" s="28"/>
      <c r="AO7713" s="28"/>
      <c r="AP7713" s="28"/>
      <c r="AQ7713" s="28"/>
      <c r="AR7713" s="28"/>
      <c r="AS7713" s="28"/>
      <c r="AT7713" s="96"/>
      <c r="AU7713" s="28"/>
      <c r="AV7713" s="28"/>
      <c r="AW7713" s="28"/>
      <c r="AX7713" s="28"/>
      <c r="AY7713" s="28"/>
      <c r="AZ7713" s="28"/>
      <c r="BA7713" s="28"/>
      <c r="BB7713" s="28"/>
      <c r="BC7713" s="28"/>
      <c r="BD7713" s="28"/>
      <c r="BE7713" s="28"/>
    </row>
    <row r="7714" spans="3:57" ht="14.25" customHeight="1">
      <c r="C7714" s="46"/>
      <c r="D7714" s="28"/>
      <c r="E7714" s="28"/>
      <c r="F7714" s="28"/>
      <c r="G7714" s="28"/>
      <c r="H7714" s="28"/>
      <c r="I7714" s="28"/>
      <c r="J7714" s="28"/>
      <c r="K7714" s="28"/>
      <c r="L7714" s="28"/>
      <c r="M7714" s="28"/>
      <c r="N7714" s="28"/>
      <c r="O7714" s="28"/>
      <c r="P7714" s="60"/>
      <c r="Q7714" s="60"/>
      <c r="R7714" s="60"/>
      <c r="S7714" s="60"/>
      <c r="T7714" s="60"/>
      <c r="U7714" s="60"/>
      <c r="V7714" s="46"/>
      <c r="W7714" s="28"/>
      <c r="X7714" s="28"/>
      <c r="Y7714" s="28"/>
      <c r="AA7714" s="77"/>
      <c r="AB7714" s="28"/>
      <c r="AC7714" s="28"/>
      <c r="AD7714" s="28"/>
      <c r="AE7714" s="28"/>
      <c r="AF7714" s="28"/>
      <c r="AG7714" s="28"/>
      <c r="AH7714" s="28"/>
      <c r="AI7714" s="28"/>
      <c r="AJ7714" s="28"/>
      <c r="AK7714" s="28"/>
      <c r="AL7714" s="28"/>
      <c r="AM7714" s="28"/>
      <c r="AN7714" s="28"/>
      <c r="AO7714" s="28"/>
      <c r="AP7714" s="28"/>
      <c r="AQ7714" s="28"/>
      <c r="AR7714" s="28"/>
      <c r="AS7714" s="28"/>
      <c r="AT7714" s="96"/>
      <c r="AU7714" s="28"/>
      <c r="AV7714" s="28"/>
      <c r="AW7714" s="28"/>
      <c r="AX7714" s="28"/>
      <c r="AY7714" s="28"/>
      <c r="AZ7714" s="28"/>
      <c r="BA7714" s="28"/>
      <c r="BB7714" s="28"/>
      <c r="BC7714" s="28"/>
      <c r="BD7714" s="28"/>
      <c r="BE7714" s="28"/>
    </row>
    <row r="7715" spans="3:57" ht="14.25" customHeight="1">
      <c r="C7715" s="46"/>
      <c r="D7715" s="28"/>
      <c r="E7715" s="28"/>
      <c r="F7715" s="28"/>
      <c r="G7715" s="28"/>
      <c r="H7715" s="28"/>
      <c r="I7715" s="28"/>
      <c r="J7715" s="28"/>
      <c r="K7715" s="28"/>
      <c r="L7715" s="28"/>
      <c r="M7715" s="28"/>
      <c r="N7715" s="28"/>
      <c r="O7715" s="28"/>
      <c r="P7715" s="60"/>
      <c r="Q7715" s="60"/>
      <c r="R7715" s="60"/>
      <c r="S7715" s="60"/>
      <c r="T7715" s="60"/>
      <c r="U7715" s="60"/>
      <c r="V7715" s="46"/>
      <c r="W7715" s="28"/>
      <c r="X7715" s="28"/>
      <c r="Y7715" s="28"/>
      <c r="AA7715" s="77"/>
      <c r="AB7715" s="28"/>
      <c r="AC7715" s="28"/>
      <c r="AD7715" s="28"/>
      <c r="AE7715" s="28"/>
      <c r="AF7715" s="28"/>
      <c r="AG7715" s="28"/>
      <c r="AH7715" s="28"/>
      <c r="AI7715" s="28"/>
      <c r="AJ7715" s="28"/>
      <c r="AK7715" s="28"/>
      <c r="AL7715" s="28"/>
      <c r="AM7715" s="28"/>
      <c r="AN7715" s="28"/>
      <c r="AO7715" s="28"/>
      <c r="AP7715" s="28"/>
      <c r="AQ7715" s="28"/>
      <c r="AR7715" s="28"/>
      <c r="AS7715" s="28"/>
      <c r="AT7715" s="96"/>
      <c r="AU7715" s="28"/>
      <c r="AV7715" s="28"/>
      <c r="AW7715" s="28"/>
      <c r="AX7715" s="28"/>
      <c r="AY7715" s="28"/>
      <c r="AZ7715" s="28"/>
      <c r="BA7715" s="28"/>
      <c r="BB7715" s="28"/>
      <c r="BC7715" s="28"/>
      <c r="BD7715" s="28"/>
      <c r="BE7715" s="28"/>
    </row>
    <row r="7716" spans="3:57" ht="14.25" customHeight="1">
      <c r="C7716" s="46"/>
      <c r="D7716" s="28"/>
      <c r="E7716" s="28"/>
      <c r="F7716" s="28"/>
      <c r="G7716" s="28"/>
      <c r="H7716" s="28"/>
      <c r="I7716" s="28"/>
      <c r="J7716" s="28"/>
      <c r="K7716" s="28"/>
      <c r="L7716" s="28"/>
      <c r="M7716" s="28"/>
      <c r="N7716" s="28"/>
      <c r="O7716" s="28"/>
      <c r="P7716" s="60"/>
      <c r="Q7716" s="60"/>
      <c r="R7716" s="60"/>
      <c r="S7716" s="60"/>
      <c r="T7716" s="60"/>
      <c r="U7716" s="60"/>
      <c r="V7716" s="46"/>
      <c r="W7716" s="28"/>
      <c r="X7716" s="28"/>
      <c r="Y7716" s="28"/>
      <c r="AA7716" s="77"/>
      <c r="AB7716" s="28"/>
      <c r="AC7716" s="28"/>
      <c r="AD7716" s="28"/>
      <c r="AE7716" s="28"/>
      <c r="AF7716" s="28"/>
      <c r="AG7716" s="28"/>
      <c r="AH7716" s="28"/>
      <c r="AI7716" s="28"/>
      <c r="AJ7716" s="28"/>
      <c r="AK7716" s="28"/>
      <c r="AL7716" s="28"/>
      <c r="AM7716" s="28"/>
      <c r="AN7716" s="28"/>
      <c r="AO7716" s="28"/>
      <c r="AP7716" s="28"/>
      <c r="AQ7716" s="28"/>
      <c r="AR7716" s="28"/>
      <c r="AS7716" s="28"/>
      <c r="AT7716" s="96"/>
      <c r="AU7716" s="28"/>
      <c r="AV7716" s="28"/>
      <c r="AW7716" s="28"/>
      <c r="AX7716" s="28"/>
      <c r="AY7716" s="28"/>
      <c r="AZ7716" s="28"/>
      <c r="BA7716" s="28"/>
      <c r="BB7716" s="28"/>
      <c r="BC7716" s="28"/>
      <c r="BD7716" s="28"/>
      <c r="BE7716" s="28"/>
    </row>
    <row r="7717" spans="3:57" ht="14.25" customHeight="1">
      <c r="C7717" s="46"/>
      <c r="D7717" s="28"/>
      <c r="E7717" s="28"/>
      <c r="F7717" s="28"/>
      <c r="G7717" s="28"/>
      <c r="H7717" s="28"/>
      <c r="I7717" s="28"/>
      <c r="J7717" s="28"/>
      <c r="K7717" s="28"/>
      <c r="L7717" s="28"/>
      <c r="M7717" s="28"/>
      <c r="N7717" s="28"/>
      <c r="O7717" s="28"/>
      <c r="P7717" s="60"/>
      <c r="Q7717" s="60"/>
      <c r="R7717" s="60"/>
      <c r="S7717" s="60"/>
      <c r="T7717" s="60"/>
      <c r="U7717" s="60"/>
      <c r="V7717" s="46"/>
      <c r="W7717" s="28"/>
      <c r="X7717" s="28"/>
      <c r="Y7717" s="28"/>
      <c r="AA7717" s="77"/>
      <c r="AB7717" s="28"/>
      <c r="AC7717" s="28"/>
      <c r="AD7717" s="28"/>
      <c r="AE7717" s="28"/>
      <c r="AF7717" s="28"/>
      <c r="AG7717" s="28"/>
      <c r="AH7717" s="28"/>
      <c r="AI7717" s="28"/>
      <c r="AJ7717" s="28"/>
      <c r="AK7717" s="28"/>
      <c r="AL7717" s="28"/>
      <c r="AM7717" s="28"/>
      <c r="AN7717" s="28"/>
      <c r="AO7717" s="28"/>
      <c r="AP7717" s="28"/>
      <c r="AQ7717" s="28"/>
      <c r="AR7717" s="28"/>
      <c r="AS7717" s="28"/>
      <c r="AT7717" s="96"/>
      <c r="AU7717" s="28"/>
      <c r="AV7717" s="28"/>
      <c r="AW7717" s="28"/>
      <c r="AX7717" s="28"/>
      <c r="AY7717" s="28"/>
      <c r="AZ7717" s="28"/>
      <c r="BA7717" s="28"/>
      <c r="BB7717" s="28"/>
      <c r="BC7717" s="28"/>
      <c r="BD7717" s="28"/>
      <c r="BE7717" s="28"/>
    </row>
    <row r="7718" spans="3:57" ht="14.25" customHeight="1">
      <c r="C7718" s="46"/>
      <c r="D7718" s="28"/>
      <c r="E7718" s="28"/>
      <c r="F7718" s="28"/>
      <c r="G7718" s="28"/>
      <c r="H7718" s="28"/>
      <c r="I7718" s="28"/>
      <c r="J7718" s="28"/>
      <c r="K7718" s="28"/>
      <c r="L7718" s="28"/>
      <c r="M7718" s="28"/>
      <c r="N7718" s="28"/>
      <c r="O7718" s="28"/>
      <c r="P7718" s="60"/>
      <c r="Q7718" s="60"/>
      <c r="R7718" s="60"/>
      <c r="S7718" s="60"/>
      <c r="T7718" s="60"/>
      <c r="U7718" s="60"/>
      <c r="V7718" s="46"/>
      <c r="W7718" s="28"/>
      <c r="X7718" s="28"/>
      <c r="Y7718" s="28"/>
      <c r="AA7718" s="77"/>
      <c r="AB7718" s="28"/>
      <c r="AC7718" s="28"/>
      <c r="AD7718" s="28"/>
      <c r="AE7718" s="28"/>
      <c r="AF7718" s="28"/>
      <c r="AG7718" s="28"/>
      <c r="AH7718" s="28"/>
      <c r="AI7718" s="28"/>
      <c r="AJ7718" s="28"/>
      <c r="AK7718" s="28"/>
      <c r="AL7718" s="28"/>
      <c r="AM7718" s="28"/>
      <c r="AN7718" s="28"/>
      <c r="AO7718" s="28"/>
      <c r="AP7718" s="28"/>
      <c r="AQ7718" s="28"/>
      <c r="AR7718" s="28"/>
      <c r="AS7718" s="28"/>
      <c r="AT7718" s="96"/>
      <c r="AU7718" s="28"/>
      <c r="AV7718" s="28"/>
      <c r="AW7718" s="28"/>
      <c r="AX7718" s="28"/>
      <c r="AY7718" s="28"/>
      <c r="AZ7718" s="28"/>
      <c r="BA7718" s="28"/>
      <c r="BB7718" s="28"/>
      <c r="BC7718" s="28"/>
      <c r="BD7718" s="28"/>
      <c r="BE7718" s="28"/>
    </row>
    <row r="7719" spans="3:57" ht="14.25" customHeight="1">
      <c r="C7719" s="46"/>
      <c r="D7719" s="28"/>
      <c r="E7719" s="28"/>
      <c r="F7719" s="28"/>
      <c r="G7719" s="28"/>
      <c r="H7719" s="28"/>
      <c r="I7719" s="28"/>
      <c r="J7719" s="28"/>
      <c r="K7719" s="28"/>
      <c r="L7719" s="28"/>
      <c r="M7719" s="28"/>
      <c r="N7719" s="28"/>
      <c r="O7719" s="28"/>
      <c r="P7719" s="60"/>
      <c r="Q7719" s="60"/>
      <c r="R7719" s="60"/>
      <c r="S7719" s="60"/>
      <c r="T7719" s="60"/>
      <c r="U7719" s="60"/>
      <c r="V7719" s="46"/>
      <c r="W7719" s="28"/>
      <c r="X7719" s="28"/>
      <c r="Y7719" s="28"/>
      <c r="AA7719" s="77"/>
      <c r="AB7719" s="28"/>
      <c r="AC7719" s="28"/>
      <c r="AD7719" s="28"/>
      <c r="AE7719" s="28"/>
      <c r="AF7719" s="28"/>
      <c r="AG7719" s="28"/>
      <c r="AH7719" s="28"/>
      <c r="AI7719" s="28"/>
      <c r="AJ7719" s="28"/>
      <c r="AK7719" s="28"/>
      <c r="AL7719" s="28"/>
      <c r="AM7719" s="28"/>
      <c r="AN7719" s="28"/>
      <c r="AO7719" s="28"/>
      <c r="AP7719" s="28"/>
      <c r="AQ7719" s="28"/>
      <c r="AR7719" s="28"/>
      <c r="AS7719" s="28"/>
      <c r="AT7719" s="96"/>
      <c r="AU7719" s="28"/>
      <c r="AV7719" s="28"/>
      <c r="AW7719" s="28"/>
      <c r="AX7719" s="28"/>
      <c r="AY7719" s="28"/>
      <c r="AZ7719" s="28"/>
      <c r="BA7719" s="28"/>
      <c r="BB7719" s="28"/>
      <c r="BC7719" s="28"/>
      <c r="BD7719" s="28"/>
      <c r="BE7719" s="28"/>
    </row>
    <row r="7720" spans="3:57" ht="14.25" customHeight="1">
      <c r="C7720" s="46"/>
      <c r="D7720" s="28"/>
      <c r="E7720" s="28"/>
      <c r="F7720" s="28"/>
      <c r="G7720" s="28"/>
      <c r="H7720" s="28"/>
      <c r="I7720" s="28"/>
      <c r="J7720" s="28"/>
      <c r="K7720" s="28"/>
      <c r="L7720" s="28"/>
      <c r="M7720" s="28"/>
      <c r="N7720" s="28"/>
      <c r="O7720" s="28"/>
      <c r="P7720" s="60"/>
      <c r="Q7720" s="60"/>
      <c r="R7720" s="60"/>
      <c r="S7720" s="60"/>
      <c r="T7720" s="60"/>
      <c r="U7720" s="60"/>
      <c r="V7720" s="46"/>
      <c r="W7720" s="28"/>
      <c r="X7720" s="28"/>
      <c r="Y7720" s="28"/>
      <c r="AA7720" s="77"/>
      <c r="AB7720" s="28"/>
      <c r="AC7720" s="28"/>
      <c r="AD7720" s="28"/>
      <c r="AE7720" s="28"/>
      <c r="AF7720" s="28"/>
      <c r="AG7720" s="28"/>
      <c r="AH7720" s="28"/>
      <c r="AI7720" s="28"/>
      <c r="AJ7720" s="28"/>
      <c r="AK7720" s="28"/>
      <c r="AL7720" s="28"/>
      <c r="AM7720" s="28"/>
      <c r="AN7720" s="28"/>
      <c r="AO7720" s="28"/>
      <c r="AP7720" s="28"/>
      <c r="AQ7720" s="28"/>
      <c r="AR7720" s="28"/>
      <c r="AS7720" s="28"/>
      <c r="AT7720" s="96"/>
      <c r="AU7720" s="28"/>
      <c r="AV7720" s="28"/>
      <c r="AW7720" s="28"/>
      <c r="AX7720" s="28"/>
      <c r="AY7720" s="28"/>
      <c r="AZ7720" s="28"/>
      <c r="BA7720" s="28"/>
      <c r="BB7720" s="28"/>
      <c r="BC7720" s="28"/>
      <c r="BD7720" s="28"/>
      <c r="BE7720" s="28"/>
    </row>
    <row r="7721" spans="3:57" ht="14.25" customHeight="1">
      <c r="C7721" s="46"/>
      <c r="D7721" s="28"/>
      <c r="E7721" s="28"/>
      <c r="F7721" s="28"/>
      <c r="G7721" s="28"/>
      <c r="H7721" s="28"/>
      <c r="I7721" s="28"/>
      <c r="J7721" s="28"/>
      <c r="K7721" s="28"/>
      <c r="L7721" s="28"/>
      <c r="M7721" s="28"/>
      <c r="N7721" s="28"/>
      <c r="O7721" s="28"/>
      <c r="P7721" s="60"/>
      <c r="Q7721" s="60"/>
      <c r="R7721" s="60"/>
      <c r="S7721" s="60"/>
      <c r="T7721" s="60"/>
      <c r="U7721" s="60"/>
      <c r="V7721" s="46"/>
      <c r="W7721" s="28"/>
      <c r="X7721" s="28"/>
      <c r="Y7721" s="28"/>
      <c r="AA7721" s="77"/>
      <c r="AB7721" s="28"/>
      <c r="AC7721" s="28"/>
      <c r="AD7721" s="28"/>
      <c r="AE7721" s="28"/>
      <c r="AF7721" s="28"/>
      <c r="AG7721" s="28"/>
      <c r="AH7721" s="28"/>
      <c r="AI7721" s="28"/>
      <c r="AJ7721" s="28"/>
      <c r="AK7721" s="28"/>
      <c r="AL7721" s="28"/>
      <c r="AM7721" s="28"/>
      <c r="AN7721" s="28"/>
      <c r="AO7721" s="28"/>
      <c r="AP7721" s="28"/>
      <c r="AQ7721" s="28"/>
      <c r="AR7721" s="28"/>
      <c r="AS7721" s="28"/>
      <c r="AT7721" s="96"/>
      <c r="AU7721" s="28"/>
      <c r="AV7721" s="28"/>
      <c r="AW7721" s="28"/>
      <c r="AX7721" s="28"/>
      <c r="AY7721" s="28"/>
      <c r="AZ7721" s="28"/>
      <c r="BA7721" s="28"/>
      <c r="BB7721" s="28"/>
      <c r="BC7721" s="28"/>
      <c r="BD7721" s="28"/>
      <c r="BE7721" s="28"/>
    </row>
    <row r="7722" spans="3:57" ht="14.25" customHeight="1">
      <c r="C7722" s="46"/>
      <c r="D7722" s="28"/>
      <c r="E7722" s="28"/>
      <c r="F7722" s="28"/>
      <c r="G7722" s="28"/>
      <c r="H7722" s="28"/>
      <c r="I7722" s="28"/>
      <c r="J7722" s="28"/>
      <c r="K7722" s="28"/>
      <c r="L7722" s="28"/>
      <c r="M7722" s="28"/>
      <c r="N7722" s="28"/>
      <c r="O7722" s="28"/>
      <c r="P7722" s="60"/>
      <c r="Q7722" s="60"/>
      <c r="R7722" s="60"/>
      <c r="S7722" s="60"/>
      <c r="T7722" s="60"/>
      <c r="U7722" s="60"/>
      <c r="V7722" s="46"/>
      <c r="W7722" s="28"/>
      <c r="X7722" s="28"/>
      <c r="Y7722" s="28"/>
      <c r="AA7722" s="77"/>
      <c r="AB7722" s="28"/>
      <c r="AC7722" s="28"/>
      <c r="AD7722" s="28"/>
      <c r="AE7722" s="28"/>
      <c r="AF7722" s="28"/>
      <c r="AG7722" s="28"/>
      <c r="AH7722" s="28"/>
      <c r="AI7722" s="28"/>
      <c r="AJ7722" s="28"/>
      <c r="AK7722" s="28"/>
      <c r="AL7722" s="28"/>
      <c r="AM7722" s="28"/>
      <c r="AN7722" s="28"/>
      <c r="AO7722" s="28"/>
      <c r="AP7722" s="28"/>
      <c r="AQ7722" s="28"/>
      <c r="AR7722" s="28"/>
      <c r="AS7722" s="28"/>
      <c r="AT7722" s="96"/>
      <c r="AU7722" s="28"/>
      <c r="AV7722" s="28"/>
      <c r="AW7722" s="28"/>
      <c r="AX7722" s="28"/>
      <c r="AY7722" s="28"/>
      <c r="AZ7722" s="28"/>
      <c r="BA7722" s="28"/>
      <c r="BB7722" s="28"/>
      <c r="BC7722" s="28"/>
      <c r="BD7722" s="28"/>
      <c r="BE7722" s="28"/>
    </row>
    <row r="7723" spans="3:57" ht="14.25" customHeight="1">
      <c r="C7723" s="46"/>
      <c r="D7723" s="28"/>
      <c r="E7723" s="28"/>
      <c r="F7723" s="28"/>
      <c r="G7723" s="28"/>
      <c r="H7723" s="28"/>
      <c r="I7723" s="28"/>
      <c r="J7723" s="28"/>
      <c r="K7723" s="28"/>
      <c r="L7723" s="28"/>
      <c r="M7723" s="28"/>
      <c r="N7723" s="28"/>
      <c r="O7723" s="28"/>
      <c r="P7723" s="60"/>
      <c r="Q7723" s="60"/>
      <c r="R7723" s="60"/>
      <c r="S7723" s="60"/>
      <c r="T7723" s="60"/>
      <c r="U7723" s="60"/>
      <c r="V7723" s="46"/>
      <c r="W7723" s="28"/>
      <c r="X7723" s="28"/>
      <c r="Y7723" s="28"/>
      <c r="AA7723" s="77"/>
      <c r="AB7723" s="28"/>
      <c r="AC7723" s="28"/>
      <c r="AD7723" s="28"/>
      <c r="AE7723" s="28"/>
      <c r="AF7723" s="28"/>
      <c r="AG7723" s="28"/>
      <c r="AH7723" s="28"/>
      <c r="AI7723" s="28"/>
      <c r="AJ7723" s="28"/>
      <c r="AK7723" s="28"/>
      <c r="AL7723" s="28"/>
      <c r="AM7723" s="28"/>
      <c r="AN7723" s="28"/>
      <c r="AO7723" s="28"/>
      <c r="AP7723" s="28"/>
      <c r="AQ7723" s="28"/>
      <c r="AR7723" s="28"/>
      <c r="AS7723" s="28"/>
      <c r="AT7723" s="96"/>
      <c r="AU7723" s="28"/>
      <c r="AV7723" s="28"/>
      <c r="AW7723" s="28"/>
      <c r="AX7723" s="28"/>
      <c r="AY7723" s="28"/>
      <c r="AZ7723" s="28"/>
      <c r="BA7723" s="28"/>
      <c r="BB7723" s="28"/>
      <c r="BC7723" s="28"/>
      <c r="BD7723" s="28"/>
      <c r="BE7723" s="28"/>
    </row>
    <row r="7724" spans="3:57" ht="14.25" customHeight="1">
      <c r="C7724" s="46"/>
      <c r="D7724" s="28"/>
      <c r="E7724" s="28"/>
      <c r="F7724" s="28"/>
      <c r="G7724" s="28"/>
      <c r="H7724" s="28"/>
      <c r="I7724" s="28"/>
      <c r="J7724" s="28"/>
      <c r="K7724" s="28"/>
      <c r="L7724" s="28"/>
      <c r="M7724" s="28"/>
      <c r="N7724" s="28"/>
      <c r="O7724" s="28"/>
      <c r="P7724" s="60"/>
      <c r="Q7724" s="60"/>
      <c r="R7724" s="60"/>
      <c r="S7724" s="60"/>
      <c r="T7724" s="60"/>
      <c r="U7724" s="60"/>
      <c r="V7724" s="46"/>
      <c r="W7724" s="28"/>
      <c r="X7724" s="28"/>
      <c r="Y7724" s="28"/>
      <c r="AA7724" s="77"/>
      <c r="AB7724" s="28"/>
      <c r="AC7724" s="28"/>
      <c r="AD7724" s="28"/>
      <c r="AE7724" s="28"/>
      <c r="AF7724" s="28"/>
      <c r="AG7724" s="28"/>
      <c r="AH7724" s="28"/>
      <c r="AI7724" s="28"/>
      <c r="AJ7724" s="28"/>
      <c r="AK7724" s="28"/>
      <c r="AL7724" s="28"/>
      <c r="AM7724" s="28"/>
      <c r="AN7724" s="28"/>
      <c r="AO7724" s="28"/>
      <c r="AP7724" s="28"/>
      <c r="AQ7724" s="28"/>
      <c r="AR7724" s="28"/>
      <c r="AS7724" s="28"/>
      <c r="AT7724" s="96"/>
      <c r="AU7724" s="28"/>
      <c r="AV7724" s="28"/>
      <c r="AW7724" s="28"/>
      <c r="AX7724" s="28"/>
      <c r="AY7724" s="28"/>
      <c r="AZ7724" s="28"/>
      <c r="BA7724" s="28"/>
      <c r="BB7724" s="28"/>
      <c r="BC7724" s="28"/>
      <c r="BD7724" s="28"/>
      <c r="BE7724" s="28"/>
    </row>
    <row r="7725" spans="3:57" ht="14.25" customHeight="1">
      <c r="C7725" s="46"/>
      <c r="D7725" s="28"/>
      <c r="E7725" s="28"/>
      <c r="F7725" s="28"/>
      <c r="G7725" s="28"/>
      <c r="H7725" s="28"/>
      <c r="I7725" s="28"/>
      <c r="J7725" s="28"/>
      <c r="K7725" s="28"/>
      <c r="L7725" s="28"/>
      <c r="M7725" s="28"/>
      <c r="N7725" s="28"/>
      <c r="O7725" s="28"/>
      <c r="P7725" s="60"/>
      <c r="Q7725" s="60"/>
      <c r="R7725" s="60"/>
      <c r="S7725" s="60"/>
      <c r="T7725" s="60"/>
      <c r="U7725" s="60"/>
      <c r="V7725" s="46"/>
      <c r="W7725" s="28"/>
      <c r="X7725" s="28"/>
      <c r="Y7725" s="28"/>
      <c r="AA7725" s="77"/>
      <c r="AB7725" s="28"/>
      <c r="AC7725" s="28"/>
      <c r="AD7725" s="28"/>
      <c r="AE7725" s="28"/>
      <c r="AF7725" s="28"/>
      <c r="AG7725" s="28"/>
      <c r="AH7725" s="28"/>
      <c r="AI7725" s="28"/>
      <c r="AJ7725" s="28"/>
      <c r="AK7725" s="28"/>
      <c r="AL7725" s="28"/>
      <c r="AM7725" s="28"/>
      <c r="AN7725" s="28"/>
      <c r="AO7725" s="28"/>
      <c r="AP7725" s="28"/>
      <c r="AQ7725" s="28"/>
      <c r="AR7725" s="28"/>
      <c r="AS7725" s="28"/>
      <c r="AT7725" s="96"/>
      <c r="AU7725" s="28"/>
      <c r="AV7725" s="28"/>
      <c r="AW7725" s="28"/>
      <c r="AX7725" s="28"/>
      <c r="AY7725" s="28"/>
      <c r="AZ7725" s="28"/>
      <c r="BA7725" s="28"/>
      <c r="BB7725" s="28"/>
      <c r="BC7725" s="28"/>
      <c r="BD7725" s="28"/>
      <c r="BE7725" s="28"/>
    </row>
    <row r="7726" spans="3:57" ht="14.25" customHeight="1">
      <c r="C7726" s="46"/>
      <c r="D7726" s="28"/>
      <c r="E7726" s="28"/>
      <c r="F7726" s="28"/>
      <c r="G7726" s="28"/>
      <c r="H7726" s="28"/>
      <c r="I7726" s="28"/>
      <c r="J7726" s="28"/>
      <c r="K7726" s="28"/>
      <c r="L7726" s="28"/>
      <c r="M7726" s="28"/>
      <c r="N7726" s="28"/>
      <c r="O7726" s="28"/>
      <c r="P7726" s="60"/>
      <c r="Q7726" s="60"/>
      <c r="R7726" s="60"/>
      <c r="S7726" s="60"/>
      <c r="T7726" s="60"/>
      <c r="U7726" s="60"/>
      <c r="V7726" s="46"/>
      <c r="W7726" s="28"/>
      <c r="X7726" s="28"/>
      <c r="Y7726" s="28"/>
      <c r="AA7726" s="77"/>
      <c r="AB7726" s="28"/>
      <c r="AC7726" s="28"/>
      <c r="AD7726" s="28"/>
      <c r="AE7726" s="28"/>
      <c r="AF7726" s="28"/>
      <c r="AG7726" s="28"/>
      <c r="AH7726" s="28"/>
      <c r="AI7726" s="28"/>
      <c r="AJ7726" s="28"/>
      <c r="AK7726" s="28"/>
      <c r="AL7726" s="28"/>
      <c r="AM7726" s="28"/>
      <c r="AN7726" s="28"/>
      <c r="AO7726" s="28"/>
      <c r="AP7726" s="28"/>
      <c r="AQ7726" s="28"/>
      <c r="AR7726" s="28"/>
      <c r="AS7726" s="28"/>
      <c r="AT7726" s="96"/>
      <c r="AU7726" s="28"/>
      <c r="AV7726" s="28"/>
      <c r="AW7726" s="28"/>
      <c r="AX7726" s="28"/>
      <c r="AY7726" s="28"/>
      <c r="AZ7726" s="28"/>
      <c r="BA7726" s="28"/>
      <c r="BB7726" s="28"/>
      <c r="BC7726" s="28"/>
      <c r="BD7726" s="28"/>
      <c r="BE7726" s="28"/>
    </row>
    <row r="7727" spans="3:57" ht="14.25" customHeight="1">
      <c r="C7727" s="46"/>
      <c r="D7727" s="28"/>
      <c r="E7727" s="28"/>
      <c r="F7727" s="28"/>
      <c r="G7727" s="28"/>
      <c r="H7727" s="28"/>
      <c r="I7727" s="28"/>
      <c r="J7727" s="28"/>
      <c r="K7727" s="28"/>
      <c r="L7727" s="28"/>
      <c r="M7727" s="28"/>
      <c r="N7727" s="28"/>
      <c r="O7727" s="28"/>
      <c r="P7727" s="60"/>
      <c r="Q7727" s="60"/>
      <c r="R7727" s="60"/>
      <c r="S7727" s="60"/>
      <c r="T7727" s="60"/>
      <c r="U7727" s="60"/>
      <c r="V7727" s="46"/>
      <c r="W7727" s="28"/>
      <c r="X7727" s="28"/>
      <c r="Y7727" s="28"/>
      <c r="AA7727" s="77"/>
      <c r="AB7727" s="28"/>
      <c r="AC7727" s="28"/>
      <c r="AD7727" s="28"/>
      <c r="AE7727" s="28"/>
      <c r="AF7727" s="28"/>
      <c r="AG7727" s="28"/>
      <c r="AH7727" s="28"/>
      <c r="AI7727" s="28"/>
      <c r="AJ7727" s="28"/>
      <c r="AK7727" s="28"/>
      <c r="AL7727" s="28"/>
      <c r="AM7727" s="28"/>
      <c r="AN7727" s="28"/>
      <c r="AO7727" s="28"/>
      <c r="AP7727" s="28"/>
      <c r="AQ7727" s="28"/>
      <c r="AR7727" s="28"/>
      <c r="AS7727" s="28"/>
      <c r="AT7727" s="96"/>
      <c r="AU7727" s="28"/>
      <c r="AV7727" s="28"/>
      <c r="AW7727" s="28"/>
      <c r="AX7727" s="28"/>
      <c r="AY7727" s="28"/>
      <c r="AZ7727" s="28"/>
      <c r="BA7727" s="28"/>
      <c r="BB7727" s="28"/>
      <c r="BC7727" s="28"/>
      <c r="BD7727" s="28"/>
      <c r="BE7727" s="28"/>
    </row>
    <row r="7728" spans="3:57" ht="14.25" customHeight="1">
      <c r="C7728" s="46"/>
      <c r="D7728" s="28"/>
      <c r="E7728" s="28"/>
      <c r="F7728" s="28"/>
      <c r="G7728" s="28"/>
      <c r="H7728" s="28"/>
      <c r="I7728" s="28"/>
      <c r="J7728" s="28"/>
      <c r="K7728" s="28"/>
      <c r="L7728" s="28"/>
      <c r="M7728" s="28"/>
      <c r="N7728" s="28"/>
      <c r="O7728" s="28"/>
      <c r="P7728" s="60"/>
      <c r="Q7728" s="60"/>
      <c r="R7728" s="60"/>
      <c r="S7728" s="60"/>
      <c r="T7728" s="60"/>
      <c r="U7728" s="60"/>
      <c r="V7728" s="46"/>
      <c r="W7728" s="28"/>
      <c r="X7728" s="28"/>
      <c r="Y7728" s="28"/>
      <c r="AA7728" s="77"/>
      <c r="AB7728" s="28"/>
      <c r="AC7728" s="28"/>
      <c r="AD7728" s="28"/>
      <c r="AE7728" s="28"/>
      <c r="AF7728" s="28"/>
      <c r="AG7728" s="28"/>
      <c r="AH7728" s="28"/>
      <c r="AI7728" s="28"/>
      <c r="AJ7728" s="28"/>
      <c r="AK7728" s="28"/>
      <c r="AL7728" s="28"/>
      <c r="AM7728" s="28"/>
      <c r="AN7728" s="28"/>
      <c r="AO7728" s="28"/>
      <c r="AP7728" s="28"/>
      <c r="AQ7728" s="28"/>
      <c r="AR7728" s="28"/>
      <c r="AS7728" s="28"/>
      <c r="AT7728" s="96"/>
      <c r="AU7728" s="28"/>
      <c r="AV7728" s="28"/>
      <c r="AW7728" s="28"/>
      <c r="AX7728" s="28"/>
      <c r="AY7728" s="28"/>
      <c r="AZ7728" s="28"/>
      <c r="BA7728" s="28"/>
      <c r="BB7728" s="28"/>
      <c r="BC7728" s="28"/>
      <c r="BD7728" s="28"/>
      <c r="BE7728" s="28"/>
    </row>
    <row r="7729" spans="3:57" ht="14.25" customHeight="1">
      <c r="C7729" s="46"/>
      <c r="D7729" s="28"/>
      <c r="E7729" s="28"/>
      <c r="F7729" s="28"/>
      <c r="G7729" s="28"/>
      <c r="H7729" s="28"/>
      <c r="I7729" s="28"/>
      <c r="J7729" s="28"/>
      <c r="K7729" s="28"/>
      <c r="L7729" s="28"/>
      <c r="M7729" s="28"/>
      <c r="N7729" s="28"/>
      <c r="O7729" s="28"/>
      <c r="P7729" s="60"/>
      <c r="Q7729" s="60"/>
      <c r="R7729" s="60"/>
      <c r="S7729" s="60"/>
      <c r="T7729" s="60"/>
      <c r="U7729" s="60"/>
      <c r="V7729" s="46"/>
      <c r="W7729" s="28"/>
      <c r="X7729" s="28"/>
      <c r="Y7729" s="28"/>
      <c r="AA7729" s="77"/>
      <c r="AB7729" s="28"/>
      <c r="AC7729" s="28"/>
      <c r="AD7729" s="28"/>
      <c r="AE7729" s="28"/>
      <c r="AF7729" s="28"/>
      <c r="AG7729" s="28"/>
      <c r="AH7729" s="28"/>
      <c r="AI7729" s="28"/>
      <c r="AJ7729" s="28"/>
      <c r="AK7729" s="28"/>
      <c r="AL7729" s="28"/>
      <c r="AM7729" s="28"/>
      <c r="AN7729" s="28"/>
      <c r="AO7729" s="28"/>
      <c r="AP7729" s="28"/>
      <c r="AQ7729" s="28"/>
      <c r="AR7729" s="28"/>
      <c r="AS7729" s="28"/>
      <c r="AT7729" s="96"/>
      <c r="AU7729" s="28"/>
      <c r="AV7729" s="28"/>
      <c r="AW7729" s="28"/>
      <c r="AX7729" s="28"/>
      <c r="AY7729" s="28"/>
      <c r="AZ7729" s="28"/>
      <c r="BA7729" s="28"/>
      <c r="BB7729" s="28"/>
      <c r="BC7729" s="28"/>
      <c r="BD7729" s="28"/>
      <c r="BE7729" s="28"/>
    </row>
    <row r="7730" spans="3:57" ht="14.25" customHeight="1">
      <c r="C7730" s="46"/>
      <c r="D7730" s="28"/>
      <c r="E7730" s="28"/>
      <c r="F7730" s="28"/>
      <c r="G7730" s="28"/>
      <c r="H7730" s="28"/>
      <c r="I7730" s="28"/>
      <c r="J7730" s="28"/>
      <c r="K7730" s="28"/>
      <c r="L7730" s="28"/>
      <c r="M7730" s="28"/>
      <c r="N7730" s="28"/>
      <c r="O7730" s="28"/>
      <c r="P7730" s="60"/>
      <c r="Q7730" s="60"/>
      <c r="R7730" s="60"/>
      <c r="S7730" s="60"/>
      <c r="T7730" s="60"/>
      <c r="U7730" s="60"/>
      <c r="V7730" s="46"/>
      <c r="W7730" s="28"/>
      <c r="X7730" s="28"/>
      <c r="Y7730" s="28"/>
      <c r="AA7730" s="77"/>
      <c r="AB7730" s="28"/>
      <c r="AC7730" s="28"/>
      <c r="AD7730" s="28"/>
      <c r="AE7730" s="28"/>
      <c r="AF7730" s="28"/>
      <c r="AG7730" s="28"/>
      <c r="AH7730" s="28"/>
      <c r="AI7730" s="28"/>
      <c r="AJ7730" s="28"/>
      <c r="AK7730" s="28"/>
      <c r="AL7730" s="28"/>
      <c r="AM7730" s="28"/>
      <c r="AN7730" s="28"/>
      <c r="AO7730" s="28"/>
      <c r="AP7730" s="28"/>
      <c r="AQ7730" s="28"/>
      <c r="AR7730" s="28"/>
      <c r="AS7730" s="28"/>
      <c r="AT7730" s="96"/>
      <c r="AU7730" s="28"/>
      <c r="AV7730" s="28"/>
      <c r="AW7730" s="28"/>
      <c r="AX7730" s="28"/>
      <c r="AY7730" s="28"/>
      <c r="AZ7730" s="28"/>
      <c r="BA7730" s="28"/>
      <c r="BB7730" s="28"/>
      <c r="BC7730" s="28"/>
      <c r="BD7730" s="28"/>
      <c r="BE7730" s="28"/>
    </row>
    <row r="7731" spans="3:57" ht="14.25" customHeight="1">
      <c r="C7731" s="46"/>
      <c r="D7731" s="28"/>
      <c r="E7731" s="28"/>
      <c r="F7731" s="28"/>
      <c r="G7731" s="28"/>
      <c r="H7731" s="28"/>
      <c r="I7731" s="28"/>
      <c r="J7731" s="28"/>
      <c r="K7731" s="28"/>
      <c r="L7731" s="28"/>
      <c r="M7731" s="28"/>
      <c r="N7731" s="28"/>
      <c r="O7731" s="28"/>
      <c r="P7731" s="60"/>
      <c r="Q7731" s="60"/>
      <c r="R7731" s="60"/>
      <c r="S7731" s="60"/>
      <c r="T7731" s="60"/>
      <c r="U7731" s="60"/>
      <c r="V7731" s="46"/>
      <c r="W7731" s="28"/>
      <c r="X7731" s="28"/>
      <c r="Y7731" s="28"/>
      <c r="AA7731" s="77"/>
      <c r="AB7731" s="28"/>
      <c r="AC7731" s="28"/>
      <c r="AD7731" s="28"/>
      <c r="AE7731" s="28"/>
      <c r="AF7731" s="28"/>
      <c r="AG7731" s="28"/>
      <c r="AH7731" s="28"/>
      <c r="AI7731" s="28"/>
      <c r="AJ7731" s="28"/>
      <c r="AK7731" s="28"/>
      <c r="AL7731" s="28"/>
      <c r="AM7731" s="28"/>
      <c r="AN7731" s="28"/>
      <c r="AO7731" s="28"/>
      <c r="AP7731" s="28"/>
      <c r="AQ7731" s="28"/>
      <c r="AR7731" s="28"/>
      <c r="AS7731" s="28"/>
      <c r="AT7731" s="96"/>
      <c r="AU7731" s="28"/>
      <c r="AV7731" s="28"/>
      <c r="AW7731" s="28"/>
      <c r="AX7731" s="28"/>
      <c r="AY7731" s="28"/>
      <c r="AZ7731" s="28"/>
      <c r="BA7731" s="28"/>
      <c r="BB7731" s="28"/>
      <c r="BC7731" s="28"/>
      <c r="BD7731" s="28"/>
      <c r="BE7731" s="28"/>
    </row>
    <row r="7732" spans="3:57" ht="14.25" customHeight="1">
      <c r="C7732" s="46"/>
      <c r="D7732" s="28"/>
      <c r="E7732" s="28"/>
      <c r="F7732" s="28"/>
      <c r="G7732" s="28"/>
      <c r="H7732" s="28"/>
      <c r="I7732" s="28"/>
      <c r="J7732" s="28"/>
      <c r="K7732" s="28"/>
      <c r="L7732" s="28"/>
      <c r="M7732" s="28"/>
      <c r="N7732" s="28"/>
      <c r="O7732" s="28"/>
      <c r="P7732" s="60"/>
      <c r="Q7732" s="60"/>
      <c r="R7732" s="60"/>
      <c r="S7732" s="60"/>
      <c r="T7732" s="60"/>
      <c r="U7732" s="60"/>
      <c r="V7732" s="46"/>
      <c r="W7732" s="28"/>
      <c r="X7732" s="28"/>
      <c r="Y7732" s="28"/>
      <c r="AA7732" s="77"/>
      <c r="AB7732" s="28"/>
      <c r="AC7732" s="28"/>
      <c r="AD7732" s="28"/>
      <c r="AE7732" s="28"/>
      <c r="AF7732" s="28"/>
      <c r="AG7732" s="28"/>
      <c r="AH7732" s="28"/>
      <c r="AI7732" s="28"/>
      <c r="AJ7732" s="28"/>
      <c r="AK7732" s="28"/>
      <c r="AL7732" s="28"/>
      <c r="AM7732" s="28"/>
      <c r="AN7732" s="28"/>
      <c r="AO7732" s="28"/>
      <c r="AP7732" s="28"/>
      <c r="AQ7732" s="28"/>
      <c r="AR7732" s="28"/>
      <c r="AS7732" s="28"/>
      <c r="AT7732" s="96"/>
      <c r="AU7732" s="28"/>
      <c r="AV7732" s="28"/>
      <c r="AW7732" s="28"/>
      <c r="AX7732" s="28"/>
      <c r="AY7732" s="28"/>
      <c r="AZ7732" s="28"/>
      <c r="BA7732" s="28"/>
      <c r="BB7732" s="28"/>
      <c r="BC7732" s="28"/>
      <c r="BD7732" s="28"/>
      <c r="BE7732" s="28"/>
    </row>
    <row r="7733" spans="3:57" ht="14.25" customHeight="1">
      <c r="C7733" s="46"/>
      <c r="D7733" s="28"/>
      <c r="E7733" s="28"/>
      <c r="F7733" s="28"/>
      <c r="G7733" s="28"/>
      <c r="H7733" s="28"/>
      <c r="I7733" s="28"/>
      <c r="J7733" s="28"/>
      <c r="K7733" s="28"/>
      <c r="L7733" s="28"/>
      <c r="M7733" s="28"/>
      <c r="N7733" s="28"/>
      <c r="O7733" s="28"/>
      <c r="P7733" s="60"/>
      <c r="Q7733" s="60"/>
      <c r="R7733" s="60"/>
      <c r="S7733" s="60"/>
      <c r="T7733" s="60"/>
      <c r="U7733" s="60"/>
      <c r="V7733" s="46"/>
      <c r="W7733" s="28"/>
      <c r="X7733" s="28"/>
      <c r="Y7733" s="28"/>
      <c r="AA7733" s="77"/>
      <c r="AB7733" s="28"/>
      <c r="AC7733" s="28"/>
      <c r="AD7733" s="28"/>
      <c r="AE7733" s="28"/>
      <c r="AF7733" s="28"/>
      <c r="AG7733" s="28"/>
      <c r="AH7733" s="28"/>
      <c r="AI7733" s="28"/>
      <c r="AJ7733" s="28"/>
      <c r="AK7733" s="28"/>
      <c r="AL7733" s="28"/>
      <c r="AM7733" s="28"/>
      <c r="AN7733" s="28"/>
      <c r="AO7733" s="28"/>
      <c r="AP7733" s="28"/>
      <c r="AQ7733" s="28"/>
      <c r="AR7733" s="28"/>
      <c r="AS7733" s="28"/>
      <c r="AT7733" s="96"/>
      <c r="AU7733" s="28"/>
      <c r="AV7733" s="28"/>
      <c r="AW7733" s="28"/>
      <c r="AX7733" s="28"/>
      <c r="AY7733" s="28"/>
      <c r="AZ7733" s="28"/>
      <c r="BA7733" s="28"/>
      <c r="BB7733" s="28"/>
      <c r="BC7733" s="28"/>
      <c r="BD7733" s="28"/>
      <c r="BE7733" s="28"/>
    </row>
    <row r="7734" spans="3:57" ht="14.25" customHeight="1">
      <c r="C7734" s="46"/>
      <c r="D7734" s="28"/>
      <c r="E7734" s="28"/>
      <c r="F7734" s="28"/>
      <c r="G7734" s="28"/>
      <c r="H7734" s="28"/>
      <c r="I7734" s="28"/>
      <c r="J7734" s="28"/>
      <c r="K7734" s="28"/>
      <c r="L7734" s="28"/>
      <c r="M7734" s="28"/>
      <c r="N7734" s="28"/>
      <c r="O7734" s="28"/>
      <c r="P7734" s="60"/>
      <c r="Q7734" s="60"/>
      <c r="R7734" s="60"/>
      <c r="S7734" s="60"/>
      <c r="T7734" s="60"/>
      <c r="U7734" s="60"/>
      <c r="V7734" s="46"/>
      <c r="W7734" s="28"/>
      <c r="X7734" s="28"/>
      <c r="Y7734" s="28"/>
      <c r="AA7734" s="77"/>
      <c r="AB7734" s="28"/>
      <c r="AC7734" s="28"/>
      <c r="AD7734" s="28"/>
      <c r="AE7734" s="28"/>
      <c r="AF7734" s="28"/>
      <c r="AG7734" s="28"/>
      <c r="AH7734" s="28"/>
      <c r="AI7734" s="28"/>
      <c r="AJ7734" s="28"/>
      <c r="AK7734" s="28"/>
      <c r="AL7734" s="28"/>
      <c r="AM7734" s="28"/>
      <c r="AN7734" s="28"/>
      <c r="AO7734" s="28"/>
      <c r="AP7734" s="28"/>
      <c r="AQ7734" s="28"/>
      <c r="AR7734" s="28"/>
      <c r="AS7734" s="28"/>
      <c r="AT7734" s="96"/>
      <c r="AU7734" s="28"/>
      <c r="AV7734" s="28"/>
      <c r="AW7734" s="28"/>
      <c r="AX7734" s="28"/>
      <c r="AY7734" s="28"/>
      <c r="AZ7734" s="28"/>
      <c r="BA7734" s="28"/>
      <c r="BB7734" s="28"/>
      <c r="BC7734" s="28"/>
      <c r="BD7734" s="28"/>
      <c r="BE7734" s="28"/>
    </row>
    <row r="7735" spans="3:57" ht="14.25" customHeight="1">
      <c r="C7735" s="46"/>
      <c r="D7735" s="28"/>
      <c r="E7735" s="28"/>
      <c r="F7735" s="28"/>
      <c r="G7735" s="28"/>
      <c r="H7735" s="28"/>
      <c r="I7735" s="28"/>
      <c r="J7735" s="28"/>
      <c r="K7735" s="28"/>
      <c r="L7735" s="28"/>
      <c r="M7735" s="28"/>
      <c r="N7735" s="28"/>
      <c r="O7735" s="28"/>
      <c r="P7735" s="60"/>
      <c r="Q7735" s="60"/>
      <c r="R7735" s="60"/>
      <c r="S7735" s="60"/>
      <c r="T7735" s="60"/>
      <c r="U7735" s="60"/>
      <c r="V7735" s="46"/>
      <c r="W7735" s="28"/>
      <c r="X7735" s="28"/>
      <c r="Y7735" s="28"/>
      <c r="AA7735" s="77"/>
      <c r="AB7735" s="28"/>
      <c r="AC7735" s="28"/>
      <c r="AD7735" s="28"/>
      <c r="AE7735" s="28"/>
      <c r="AF7735" s="28"/>
      <c r="AG7735" s="28"/>
      <c r="AH7735" s="28"/>
      <c r="AI7735" s="28"/>
      <c r="AJ7735" s="28"/>
      <c r="AK7735" s="28"/>
      <c r="AL7735" s="28"/>
      <c r="AM7735" s="28"/>
      <c r="AN7735" s="28"/>
      <c r="AO7735" s="28"/>
      <c r="AP7735" s="28"/>
      <c r="AQ7735" s="28"/>
      <c r="AR7735" s="28"/>
      <c r="AS7735" s="28"/>
      <c r="AT7735" s="96"/>
      <c r="AU7735" s="28"/>
      <c r="AV7735" s="28"/>
      <c r="AW7735" s="28"/>
      <c r="AX7735" s="28"/>
      <c r="AY7735" s="28"/>
      <c r="AZ7735" s="28"/>
      <c r="BA7735" s="28"/>
      <c r="BB7735" s="28"/>
      <c r="BC7735" s="28"/>
      <c r="BD7735" s="28"/>
      <c r="BE7735" s="28"/>
    </row>
    <row r="7736" spans="3:57" ht="14.25" customHeight="1">
      <c r="C7736" s="46"/>
      <c r="D7736" s="28"/>
      <c r="E7736" s="28"/>
      <c r="F7736" s="28"/>
      <c r="G7736" s="28"/>
      <c r="H7736" s="28"/>
      <c r="I7736" s="28"/>
      <c r="J7736" s="28"/>
      <c r="K7736" s="28"/>
      <c r="L7736" s="28"/>
      <c r="M7736" s="28"/>
      <c r="N7736" s="28"/>
      <c r="O7736" s="28"/>
      <c r="P7736" s="60"/>
      <c r="Q7736" s="60"/>
      <c r="R7736" s="60"/>
      <c r="S7736" s="60"/>
      <c r="T7736" s="60"/>
      <c r="U7736" s="60"/>
      <c r="V7736" s="46"/>
      <c r="W7736" s="28"/>
      <c r="X7736" s="28"/>
      <c r="Y7736" s="28"/>
      <c r="AA7736" s="77"/>
      <c r="AB7736" s="28"/>
      <c r="AC7736" s="28"/>
      <c r="AD7736" s="28"/>
      <c r="AE7736" s="28"/>
      <c r="AF7736" s="28"/>
      <c r="AG7736" s="28"/>
      <c r="AH7736" s="28"/>
      <c r="AI7736" s="28"/>
      <c r="AJ7736" s="28"/>
      <c r="AK7736" s="28"/>
      <c r="AL7736" s="28"/>
      <c r="AM7736" s="28"/>
      <c r="AN7736" s="28"/>
      <c r="AO7736" s="28"/>
      <c r="AP7736" s="28"/>
      <c r="AQ7736" s="28"/>
      <c r="AR7736" s="28"/>
      <c r="AS7736" s="28"/>
      <c r="AT7736" s="96"/>
      <c r="AU7736" s="28"/>
      <c r="AV7736" s="28"/>
      <c r="AW7736" s="28"/>
      <c r="AX7736" s="28"/>
      <c r="AY7736" s="28"/>
      <c r="AZ7736" s="28"/>
      <c r="BA7736" s="28"/>
      <c r="BB7736" s="28"/>
      <c r="BC7736" s="28"/>
      <c r="BD7736" s="28"/>
      <c r="BE7736" s="28"/>
    </row>
    <row r="7737" spans="3:57" ht="14.25" customHeight="1">
      <c r="C7737" s="46"/>
      <c r="D7737" s="28"/>
      <c r="E7737" s="28"/>
      <c r="F7737" s="28"/>
      <c r="G7737" s="28"/>
      <c r="H7737" s="28"/>
      <c r="I7737" s="28"/>
      <c r="J7737" s="28"/>
      <c r="K7737" s="28"/>
      <c r="L7737" s="28"/>
      <c r="M7737" s="28"/>
      <c r="N7737" s="28"/>
      <c r="O7737" s="28"/>
      <c r="P7737" s="60"/>
      <c r="Q7737" s="60"/>
      <c r="R7737" s="60"/>
      <c r="S7737" s="60"/>
      <c r="T7737" s="60"/>
      <c r="U7737" s="60"/>
      <c r="V7737" s="46"/>
      <c r="W7737" s="28"/>
      <c r="X7737" s="28"/>
      <c r="Y7737" s="28"/>
      <c r="AA7737" s="77"/>
      <c r="AB7737" s="28"/>
      <c r="AC7737" s="28"/>
      <c r="AD7737" s="28"/>
      <c r="AE7737" s="28"/>
      <c r="AF7737" s="28"/>
      <c r="AG7737" s="28"/>
      <c r="AH7737" s="28"/>
      <c r="AI7737" s="28"/>
      <c r="AJ7737" s="28"/>
      <c r="AK7737" s="28"/>
      <c r="AL7737" s="28"/>
      <c r="AM7737" s="28"/>
      <c r="AN7737" s="28"/>
      <c r="AO7737" s="28"/>
      <c r="AP7737" s="28"/>
      <c r="AQ7737" s="28"/>
      <c r="AR7737" s="28"/>
      <c r="AS7737" s="28"/>
      <c r="AT7737" s="96"/>
      <c r="AU7737" s="28"/>
      <c r="AV7737" s="28"/>
      <c r="AW7737" s="28"/>
      <c r="AX7737" s="28"/>
      <c r="AY7737" s="28"/>
      <c r="AZ7737" s="28"/>
      <c r="BA7737" s="28"/>
      <c r="BB7737" s="28"/>
      <c r="BC7737" s="28"/>
      <c r="BD7737" s="28"/>
      <c r="BE7737" s="28"/>
    </row>
    <row r="7738" spans="3:57" ht="14.25" customHeight="1">
      <c r="C7738" s="46"/>
      <c r="D7738" s="28"/>
      <c r="E7738" s="28"/>
      <c r="F7738" s="28"/>
      <c r="G7738" s="28"/>
      <c r="H7738" s="28"/>
      <c r="I7738" s="28"/>
      <c r="J7738" s="28"/>
      <c r="K7738" s="28"/>
      <c r="L7738" s="28"/>
      <c r="M7738" s="28"/>
      <c r="N7738" s="28"/>
      <c r="O7738" s="28"/>
      <c r="P7738" s="60"/>
      <c r="Q7738" s="60"/>
      <c r="R7738" s="60"/>
      <c r="S7738" s="60"/>
      <c r="T7738" s="60"/>
      <c r="U7738" s="60"/>
      <c r="V7738" s="46"/>
      <c r="W7738" s="28"/>
      <c r="X7738" s="28"/>
      <c r="Y7738" s="28"/>
      <c r="AA7738" s="77"/>
      <c r="AB7738" s="28"/>
      <c r="AC7738" s="28"/>
      <c r="AD7738" s="28"/>
      <c r="AE7738" s="28"/>
      <c r="AF7738" s="28"/>
      <c r="AG7738" s="28"/>
      <c r="AH7738" s="28"/>
      <c r="AI7738" s="28"/>
      <c r="AJ7738" s="28"/>
      <c r="AK7738" s="28"/>
      <c r="AL7738" s="28"/>
      <c r="AM7738" s="28"/>
      <c r="AN7738" s="28"/>
      <c r="AO7738" s="28"/>
      <c r="AP7738" s="28"/>
      <c r="AQ7738" s="28"/>
      <c r="AR7738" s="28"/>
      <c r="AS7738" s="28"/>
      <c r="AT7738" s="96"/>
      <c r="AU7738" s="28"/>
      <c r="AV7738" s="28"/>
      <c r="AW7738" s="28"/>
      <c r="AX7738" s="28"/>
      <c r="AY7738" s="28"/>
      <c r="AZ7738" s="28"/>
      <c r="BA7738" s="28"/>
      <c r="BB7738" s="28"/>
      <c r="BC7738" s="28"/>
      <c r="BD7738" s="28"/>
      <c r="BE7738" s="28"/>
    </row>
    <row r="7739" spans="3:57" ht="14.25" customHeight="1">
      <c r="C7739" s="46"/>
      <c r="D7739" s="28"/>
      <c r="E7739" s="28"/>
      <c r="F7739" s="28"/>
      <c r="G7739" s="28"/>
      <c r="H7739" s="28"/>
      <c r="I7739" s="28"/>
      <c r="J7739" s="28"/>
      <c r="K7739" s="28"/>
      <c r="L7739" s="28"/>
      <c r="M7739" s="28"/>
      <c r="N7739" s="28"/>
      <c r="O7739" s="28"/>
      <c r="P7739" s="60"/>
      <c r="Q7739" s="60"/>
      <c r="R7739" s="60"/>
      <c r="S7739" s="60"/>
      <c r="T7739" s="60"/>
      <c r="U7739" s="60"/>
      <c r="V7739" s="46"/>
      <c r="W7739" s="28"/>
      <c r="X7739" s="28"/>
      <c r="Y7739" s="28"/>
      <c r="AA7739" s="77"/>
      <c r="AB7739" s="28"/>
      <c r="AC7739" s="28"/>
      <c r="AD7739" s="28"/>
      <c r="AE7739" s="28"/>
      <c r="AF7739" s="28"/>
      <c r="AG7739" s="28"/>
      <c r="AH7739" s="28"/>
      <c r="AI7739" s="28"/>
      <c r="AJ7739" s="28"/>
      <c r="AK7739" s="28"/>
      <c r="AL7739" s="28"/>
      <c r="AM7739" s="28"/>
      <c r="AN7739" s="28"/>
      <c r="AO7739" s="28"/>
      <c r="AP7739" s="28"/>
      <c r="AQ7739" s="28"/>
      <c r="AR7739" s="28"/>
      <c r="AS7739" s="28"/>
      <c r="AT7739" s="96"/>
      <c r="AU7739" s="28"/>
      <c r="AV7739" s="28"/>
      <c r="AW7739" s="28"/>
      <c r="AX7739" s="28"/>
      <c r="AY7739" s="28"/>
      <c r="AZ7739" s="28"/>
      <c r="BA7739" s="28"/>
      <c r="BB7739" s="28"/>
      <c r="BC7739" s="28"/>
      <c r="BD7739" s="28"/>
      <c r="BE7739" s="28"/>
    </row>
    <row r="7740" spans="3:57" ht="14.25" customHeight="1">
      <c r="C7740" s="46"/>
      <c r="D7740" s="28"/>
      <c r="E7740" s="28"/>
      <c r="F7740" s="28"/>
      <c r="G7740" s="28"/>
      <c r="H7740" s="28"/>
      <c r="I7740" s="28"/>
      <c r="J7740" s="28"/>
      <c r="K7740" s="28"/>
      <c r="L7740" s="28"/>
      <c r="M7740" s="28"/>
      <c r="N7740" s="28"/>
      <c r="O7740" s="28"/>
      <c r="P7740" s="60"/>
      <c r="Q7740" s="60"/>
      <c r="R7740" s="60"/>
      <c r="S7740" s="60"/>
      <c r="T7740" s="60"/>
      <c r="U7740" s="60"/>
      <c r="V7740" s="46"/>
      <c r="W7740" s="28"/>
      <c r="X7740" s="28"/>
      <c r="Y7740" s="28"/>
      <c r="AA7740" s="77"/>
      <c r="AB7740" s="28"/>
      <c r="AC7740" s="28"/>
      <c r="AD7740" s="28"/>
      <c r="AE7740" s="28"/>
      <c r="AF7740" s="28"/>
      <c r="AG7740" s="28"/>
      <c r="AH7740" s="28"/>
      <c r="AI7740" s="28"/>
      <c r="AJ7740" s="28"/>
      <c r="AK7740" s="28"/>
      <c r="AL7740" s="28"/>
      <c r="AM7740" s="28"/>
      <c r="AN7740" s="28"/>
      <c r="AO7740" s="28"/>
      <c r="AP7740" s="28"/>
      <c r="AQ7740" s="28"/>
      <c r="AR7740" s="28"/>
      <c r="AS7740" s="28"/>
      <c r="AT7740" s="96"/>
      <c r="AU7740" s="28"/>
      <c r="AV7740" s="28"/>
      <c r="AW7740" s="28"/>
      <c r="AX7740" s="28"/>
      <c r="AY7740" s="28"/>
      <c r="AZ7740" s="28"/>
      <c r="BA7740" s="28"/>
      <c r="BB7740" s="28"/>
      <c r="BC7740" s="28"/>
      <c r="BD7740" s="28"/>
      <c r="BE7740" s="28"/>
    </row>
    <row r="7741" spans="3:57" ht="14.25" customHeight="1">
      <c r="C7741" s="46"/>
      <c r="D7741" s="28"/>
      <c r="E7741" s="28"/>
      <c r="F7741" s="28"/>
      <c r="G7741" s="28"/>
      <c r="H7741" s="28"/>
      <c r="I7741" s="28"/>
      <c r="J7741" s="28"/>
      <c r="K7741" s="28"/>
      <c r="L7741" s="28"/>
      <c r="M7741" s="28"/>
      <c r="N7741" s="28"/>
      <c r="O7741" s="28"/>
      <c r="P7741" s="60"/>
      <c r="Q7741" s="60"/>
      <c r="R7741" s="60"/>
      <c r="S7741" s="60"/>
      <c r="T7741" s="60"/>
      <c r="U7741" s="60"/>
      <c r="V7741" s="46"/>
      <c r="W7741" s="28"/>
      <c r="X7741" s="28"/>
      <c r="Y7741" s="28"/>
      <c r="AA7741" s="77"/>
      <c r="AB7741" s="28"/>
      <c r="AC7741" s="28"/>
      <c r="AD7741" s="28"/>
      <c r="AE7741" s="28"/>
      <c r="AF7741" s="28"/>
      <c r="AG7741" s="28"/>
      <c r="AH7741" s="28"/>
      <c r="AI7741" s="28"/>
      <c r="AJ7741" s="28"/>
      <c r="AK7741" s="28"/>
      <c r="AL7741" s="28"/>
      <c r="AM7741" s="28"/>
      <c r="AN7741" s="28"/>
      <c r="AO7741" s="28"/>
      <c r="AP7741" s="28"/>
      <c r="AQ7741" s="28"/>
      <c r="AR7741" s="28"/>
      <c r="AS7741" s="28"/>
      <c r="AT7741" s="96"/>
      <c r="AU7741" s="28"/>
      <c r="AV7741" s="28"/>
      <c r="AW7741" s="28"/>
      <c r="AX7741" s="28"/>
      <c r="AY7741" s="28"/>
      <c r="AZ7741" s="28"/>
      <c r="BA7741" s="28"/>
      <c r="BB7741" s="28"/>
      <c r="BC7741" s="28"/>
      <c r="BD7741" s="28"/>
      <c r="BE7741" s="28"/>
    </row>
    <row r="7742" spans="3:57" ht="14.25" customHeight="1">
      <c r="C7742" s="46"/>
      <c r="D7742" s="28"/>
      <c r="E7742" s="28"/>
      <c r="F7742" s="28"/>
      <c r="G7742" s="28"/>
      <c r="H7742" s="28"/>
      <c r="I7742" s="28"/>
      <c r="J7742" s="28"/>
      <c r="K7742" s="28"/>
      <c r="L7742" s="28"/>
      <c r="M7742" s="28"/>
      <c r="N7742" s="28"/>
      <c r="O7742" s="28"/>
      <c r="P7742" s="60"/>
      <c r="Q7742" s="60"/>
      <c r="R7742" s="60"/>
      <c r="S7742" s="60"/>
      <c r="T7742" s="60"/>
      <c r="U7742" s="60"/>
      <c r="V7742" s="46"/>
      <c r="W7742" s="28"/>
      <c r="X7742" s="28"/>
      <c r="Y7742" s="28"/>
      <c r="AA7742" s="77"/>
      <c r="AB7742" s="28"/>
      <c r="AC7742" s="28"/>
      <c r="AD7742" s="28"/>
      <c r="AE7742" s="28"/>
      <c r="AF7742" s="28"/>
      <c r="AG7742" s="28"/>
      <c r="AH7742" s="28"/>
      <c r="AI7742" s="28"/>
      <c r="AJ7742" s="28"/>
      <c r="AK7742" s="28"/>
      <c r="AL7742" s="28"/>
      <c r="AM7742" s="28"/>
      <c r="AN7742" s="28"/>
      <c r="AO7742" s="28"/>
      <c r="AP7742" s="28"/>
      <c r="AQ7742" s="28"/>
      <c r="AR7742" s="28"/>
      <c r="AS7742" s="28"/>
      <c r="AT7742" s="96"/>
      <c r="AU7742" s="28"/>
      <c r="AV7742" s="28"/>
      <c r="AW7742" s="28"/>
      <c r="AX7742" s="28"/>
      <c r="AY7742" s="28"/>
      <c r="AZ7742" s="28"/>
      <c r="BA7742" s="28"/>
      <c r="BB7742" s="28"/>
      <c r="BC7742" s="28"/>
      <c r="BD7742" s="28"/>
      <c r="BE7742" s="28"/>
    </row>
    <row r="7743" spans="3:57" ht="14.25" customHeight="1">
      <c r="C7743" s="46"/>
      <c r="D7743" s="28"/>
      <c r="E7743" s="28"/>
      <c r="F7743" s="28"/>
      <c r="G7743" s="28"/>
      <c r="H7743" s="28"/>
      <c r="I7743" s="28"/>
      <c r="J7743" s="28"/>
      <c r="K7743" s="28"/>
      <c r="L7743" s="28"/>
      <c r="M7743" s="28"/>
      <c r="N7743" s="28"/>
      <c r="O7743" s="28"/>
      <c r="P7743" s="60"/>
      <c r="Q7743" s="60"/>
      <c r="R7743" s="60"/>
      <c r="S7743" s="60"/>
      <c r="T7743" s="60"/>
      <c r="U7743" s="60"/>
      <c r="V7743" s="46"/>
      <c r="W7743" s="28"/>
      <c r="X7743" s="28"/>
      <c r="Y7743" s="28"/>
      <c r="AA7743" s="77"/>
      <c r="AB7743" s="28"/>
      <c r="AC7743" s="28"/>
      <c r="AD7743" s="28"/>
      <c r="AE7743" s="28"/>
      <c r="AF7743" s="28"/>
      <c r="AG7743" s="28"/>
      <c r="AH7743" s="28"/>
      <c r="AI7743" s="28"/>
      <c r="AJ7743" s="28"/>
      <c r="AK7743" s="28"/>
      <c r="AL7743" s="28"/>
      <c r="AM7743" s="28"/>
      <c r="AN7743" s="28"/>
      <c r="AO7743" s="28"/>
      <c r="AP7743" s="28"/>
      <c r="AQ7743" s="28"/>
      <c r="AR7743" s="28"/>
      <c r="AS7743" s="28"/>
      <c r="AT7743" s="96"/>
      <c r="AU7743" s="28"/>
      <c r="AV7743" s="28"/>
      <c r="AW7743" s="28"/>
      <c r="AX7743" s="28"/>
      <c r="AY7743" s="28"/>
      <c r="AZ7743" s="28"/>
      <c r="BA7743" s="28"/>
      <c r="BB7743" s="28"/>
      <c r="BC7743" s="28"/>
      <c r="BD7743" s="28"/>
      <c r="BE7743" s="28"/>
    </row>
    <row r="7744" spans="3:57" ht="14.25" customHeight="1">
      <c r="C7744" s="46"/>
      <c r="D7744" s="28"/>
      <c r="E7744" s="28"/>
      <c r="F7744" s="28"/>
      <c r="G7744" s="28"/>
      <c r="H7744" s="28"/>
      <c r="I7744" s="28"/>
      <c r="J7744" s="28"/>
      <c r="K7744" s="28"/>
      <c r="L7744" s="28"/>
      <c r="M7744" s="28"/>
      <c r="N7744" s="28"/>
      <c r="O7744" s="28"/>
      <c r="P7744" s="60"/>
      <c r="Q7744" s="60"/>
      <c r="R7744" s="60"/>
      <c r="S7744" s="60"/>
      <c r="T7744" s="60"/>
      <c r="U7744" s="60"/>
      <c r="V7744" s="46"/>
      <c r="W7744" s="28"/>
      <c r="X7744" s="28"/>
      <c r="Y7744" s="28"/>
      <c r="AA7744" s="77"/>
      <c r="AB7744" s="28"/>
      <c r="AC7744" s="28"/>
      <c r="AD7744" s="28"/>
      <c r="AE7744" s="28"/>
      <c r="AF7744" s="28"/>
      <c r="AG7744" s="28"/>
      <c r="AH7744" s="28"/>
      <c r="AI7744" s="28"/>
      <c r="AJ7744" s="28"/>
      <c r="AK7744" s="28"/>
      <c r="AL7744" s="28"/>
      <c r="AM7744" s="28"/>
      <c r="AN7744" s="28"/>
      <c r="AO7744" s="28"/>
      <c r="AP7744" s="28"/>
      <c r="AQ7744" s="28"/>
      <c r="AR7744" s="28"/>
      <c r="AS7744" s="28"/>
      <c r="AT7744" s="96"/>
      <c r="AU7744" s="28"/>
      <c r="AV7744" s="28"/>
      <c r="AW7744" s="28"/>
      <c r="AX7744" s="28"/>
      <c r="AY7744" s="28"/>
      <c r="AZ7744" s="28"/>
      <c r="BA7744" s="28"/>
      <c r="BB7744" s="28"/>
      <c r="BC7744" s="28"/>
      <c r="BD7744" s="28"/>
      <c r="BE7744" s="28"/>
    </row>
    <row r="7745" spans="3:57" ht="14.25" customHeight="1">
      <c r="C7745" s="46"/>
      <c r="D7745" s="28"/>
      <c r="E7745" s="28"/>
      <c r="F7745" s="28"/>
      <c r="G7745" s="28"/>
      <c r="H7745" s="28"/>
      <c r="I7745" s="28"/>
      <c r="J7745" s="28"/>
      <c r="K7745" s="28"/>
      <c r="L7745" s="28"/>
      <c r="M7745" s="28"/>
      <c r="N7745" s="28"/>
      <c r="O7745" s="28"/>
      <c r="P7745" s="60"/>
      <c r="Q7745" s="60"/>
      <c r="R7745" s="60"/>
      <c r="S7745" s="60"/>
      <c r="T7745" s="60"/>
      <c r="U7745" s="60"/>
      <c r="V7745" s="46"/>
      <c r="W7745" s="28"/>
      <c r="X7745" s="28"/>
      <c r="Y7745" s="28"/>
      <c r="AA7745" s="77"/>
      <c r="AB7745" s="28"/>
      <c r="AC7745" s="28"/>
      <c r="AD7745" s="28"/>
      <c r="AE7745" s="28"/>
      <c r="AF7745" s="28"/>
      <c r="AG7745" s="28"/>
      <c r="AH7745" s="28"/>
      <c r="AI7745" s="28"/>
      <c r="AJ7745" s="28"/>
      <c r="AK7745" s="28"/>
      <c r="AL7745" s="28"/>
      <c r="AM7745" s="28"/>
      <c r="AN7745" s="28"/>
      <c r="AO7745" s="28"/>
      <c r="AP7745" s="28"/>
      <c r="AQ7745" s="28"/>
      <c r="AR7745" s="28"/>
      <c r="AS7745" s="28"/>
      <c r="AT7745" s="96"/>
      <c r="AU7745" s="28"/>
      <c r="AV7745" s="28"/>
      <c r="AW7745" s="28"/>
      <c r="AX7745" s="28"/>
      <c r="AY7745" s="28"/>
      <c r="AZ7745" s="28"/>
      <c r="BA7745" s="28"/>
      <c r="BB7745" s="28"/>
      <c r="BC7745" s="28"/>
      <c r="BD7745" s="28"/>
      <c r="BE7745" s="28"/>
    </row>
    <row r="7746" spans="3:57" ht="14.25" customHeight="1">
      <c r="C7746" s="46"/>
      <c r="D7746" s="28"/>
      <c r="E7746" s="28"/>
      <c r="F7746" s="28"/>
      <c r="G7746" s="28"/>
      <c r="H7746" s="28"/>
      <c r="I7746" s="28"/>
      <c r="J7746" s="28"/>
      <c r="K7746" s="28"/>
      <c r="L7746" s="28"/>
      <c r="M7746" s="28"/>
      <c r="N7746" s="28"/>
      <c r="O7746" s="28"/>
      <c r="P7746" s="60"/>
      <c r="Q7746" s="60"/>
      <c r="R7746" s="60"/>
      <c r="S7746" s="60"/>
      <c r="T7746" s="60"/>
      <c r="U7746" s="60"/>
      <c r="V7746" s="46"/>
      <c r="W7746" s="28"/>
      <c r="X7746" s="28"/>
      <c r="Y7746" s="28"/>
      <c r="AA7746" s="77"/>
      <c r="AB7746" s="28"/>
      <c r="AC7746" s="28"/>
      <c r="AD7746" s="28"/>
      <c r="AE7746" s="28"/>
      <c r="AF7746" s="28"/>
      <c r="AG7746" s="28"/>
      <c r="AH7746" s="28"/>
      <c r="AI7746" s="28"/>
      <c r="AJ7746" s="28"/>
      <c r="AK7746" s="28"/>
      <c r="AL7746" s="28"/>
      <c r="AM7746" s="28"/>
      <c r="AN7746" s="28"/>
      <c r="AO7746" s="28"/>
      <c r="AP7746" s="28"/>
      <c r="AQ7746" s="28"/>
      <c r="AR7746" s="28"/>
      <c r="AS7746" s="28"/>
      <c r="AT7746" s="96"/>
      <c r="AU7746" s="28"/>
      <c r="AV7746" s="28"/>
      <c r="AW7746" s="28"/>
      <c r="AX7746" s="28"/>
      <c r="AY7746" s="28"/>
      <c r="AZ7746" s="28"/>
      <c r="BA7746" s="28"/>
      <c r="BB7746" s="28"/>
      <c r="BC7746" s="28"/>
      <c r="BD7746" s="28"/>
      <c r="BE7746" s="28"/>
    </row>
    <row r="7747" spans="3:57" ht="14.25" customHeight="1">
      <c r="C7747" s="46"/>
      <c r="D7747" s="28"/>
      <c r="E7747" s="28"/>
      <c r="F7747" s="28"/>
      <c r="G7747" s="28"/>
      <c r="H7747" s="28"/>
      <c r="I7747" s="28"/>
      <c r="J7747" s="28"/>
      <c r="K7747" s="28"/>
      <c r="L7747" s="28"/>
      <c r="M7747" s="28"/>
      <c r="N7747" s="28"/>
      <c r="O7747" s="28"/>
      <c r="P7747" s="60"/>
      <c r="Q7747" s="60"/>
      <c r="R7747" s="60"/>
      <c r="S7747" s="60"/>
      <c r="T7747" s="60"/>
      <c r="U7747" s="60"/>
      <c r="V7747" s="46"/>
      <c r="W7747" s="28"/>
      <c r="X7747" s="28"/>
      <c r="Y7747" s="28"/>
      <c r="AA7747" s="77"/>
      <c r="AB7747" s="28"/>
      <c r="AC7747" s="28"/>
      <c r="AD7747" s="28"/>
      <c r="AE7747" s="28"/>
      <c r="AF7747" s="28"/>
      <c r="AG7747" s="28"/>
      <c r="AH7747" s="28"/>
      <c r="AI7747" s="28"/>
      <c r="AJ7747" s="28"/>
      <c r="AK7747" s="28"/>
      <c r="AL7747" s="28"/>
      <c r="AM7747" s="28"/>
      <c r="AN7747" s="28"/>
      <c r="AO7747" s="28"/>
      <c r="AP7747" s="28"/>
      <c r="AQ7747" s="28"/>
      <c r="AR7747" s="28"/>
      <c r="AS7747" s="28"/>
      <c r="AT7747" s="96"/>
      <c r="AU7747" s="28"/>
      <c r="AV7747" s="28"/>
      <c r="AW7747" s="28"/>
      <c r="AX7747" s="28"/>
      <c r="AY7747" s="28"/>
      <c r="AZ7747" s="28"/>
      <c r="BA7747" s="28"/>
      <c r="BB7747" s="28"/>
      <c r="BC7747" s="28"/>
      <c r="BD7747" s="28"/>
      <c r="BE7747" s="28"/>
    </row>
    <row r="7748" spans="3:57" ht="14.25" customHeight="1">
      <c r="C7748" s="46"/>
      <c r="D7748" s="28"/>
      <c r="E7748" s="28"/>
      <c r="F7748" s="28"/>
      <c r="G7748" s="28"/>
      <c r="H7748" s="28"/>
      <c r="I7748" s="28"/>
      <c r="J7748" s="28"/>
      <c r="K7748" s="28"/>
      <c r="L7748" s="28"/>
      <c r="M7748" s="28"/>
      <c r="N7748" s="28"/>
      <c r="O7748" s="28"/>
      <c r="P7748" s="60"/>
      <c r="Q7748" s="60"/>
      <c r="R7748" s="60"/>
      <c r="S7748" s="60"/>
      <c r="T7748" s="60"/>
      <c r="U7748" s="60"/>
      <c r="V7748" s="46"/>
      <c r="W7748" s="28"/>
      <c r="X7748" s="28"/>
      <c r="Y7748" s="28"/>
      <c r="AA7748" s="77"/>
      <c r="AB7748" s="28"/>
      <c r="AC7748" s="28"/>
      <c r="AD7748" s="28"/>
      <c r="AE7748" s="28"/>
      <c r="AF7748" s="28"/>
      <c r="AG7748" s="28"/>
      <c r="AH7748" s="28"/>
      <c r="AI7748" s="28"/>
      <c r="AJ7748" s="28"/>
      <c r="AK7748" s="28"/>
      <c r="AL7748" s="28"/>
      <c r="AM7748" s="28"/>
      <c r="AN7748" s="28"/>
      <c r="AO7748" s="28"/>
      <c r="AP7748" s="28"/>
      <c r="AQ7748" s="28"/>
      <c r="AR7748" s="28"/>
      <c r="AS7748" s="28"/>
      <c r="AT7748" s="96"/>
      <c r="AU7748" s="28"/>
      <c r="AV7748" s="28"/>
      <c r="AW7748" s="28"/>
      <c r="AX7748" s="28"/>
      <c r="AY7748" s="28"/>
      <c r="AZ7748" s="28"/>
      <c r="BA7748" s="28"/>
      <c r="BB7748" s="28"/>
      <c r="BC7748" s="28"/>
      <c r="BD7748" s="28"/>
      <c r="BE7748" s="28"/>
    </row>
    <row r="7749" spans="3:57" ht="14.25" customHeight="1">
      <c r="C7749" s="46"/>
      <c r="D7749" s="28"/>
      <c r="E7749" s="28"/>
      <c r="F7749" s="28"/>
      <c r="G7749" s="28"/>
      <c r="H7749" s="28"/>
      <c r="I7749" s="28"/>
      <c r="J7749" s="28"/>
      <c r="K7749" s="28"/>
      <c r="L7749" s="28"/>
      <c r="M7749" s="28"/>
      <c r="N7749" s="28"/>
      <c r="O7749" s="28"/>
      <c r="P7749" s="60"/>
      <c r="Q7749" s="60"/>
      <c r="R7749" s="60"/>
      <c r="S7749" s="60"/>
      <c r="T7749" s="60"/>
      <c r="U7749" s="60"/>
      <c r="V7749" s="46"/>
      <c r="W7749" s="28"/>
      <c r="X7749" s="28"/>
      <c r="Y7749" s="28"/>
      <c r="AA7749" s="77"/>
      <c r="AB7749" s="28"/>
      <c r="AC7749" s="28"/>
      <c r="AD7749" s="28"/>
      <c r="AE7749" s="28"/>
      <c r="AF7749" s="28"/>
      <c r="AG7749" s="28"/>
      <c r="AH7749" s="28"/>
      <c r="AI7749" s="28"/>
      <c r="AJ7749" s="28"/>
      <c r="AK7749" s="28"/>
      <c r="AL7749" s="28"/>
      <c r="AM7749" s="28"/>
      <c r="AN7749" s="28"/>
      <c r="AO7749" s="28"/>
      <c r="AP7749" s="28"/>
      <c r="AQ7749" s="28"/>
      <c r="AR7749" s="28"/>
      <c r="AS7749" s="28"/>
      <c r="AT7749" s="96"/>
      <c r="AU7749" s="28"/>
      <c r="AV7749" s="28"/>
      <c r="AW7749" s="28"/>
      <c r="AX7749" s="28"/>
      <c r="AY7749" s="28"/>
      <c r="AZ7749" s="28"/>
      <c r="BA7749" s="28"/>
      <c r="BB7749" s="28"/>
      <c r="BC7749" s="28"/>
      <c r="BD7749" s="28"/>
      <c r="BE7749" s="28"/>
    </row>
    <row r="7750" spans="3:57" ht="14.25" customHeight="1">
      <c r="C7750" s="46"/>
      <c r="D7750" s="28"/>
      <c r="E7750" s="28"/>
      <c r="F7750" s="28"/>
      <c r="G7750" s="28"/>
      <c r="H7750" s="28"/>
      <c r="I7750" s="28"/>
      <c r="J7750" s="28"/>
      <c r="K7750" s="28"/>
      <c r="L7750" s="28"/>
      <c r="M7750" s="28"/>
      <c r="N7750" s="28"/>
      <c r="O7750" s="28"/>
      <c r="P7750" s="60"/>
      <c r="Q7750" s="60"/>
      <c r="R7750" s="60"/>
      <c r="S7750" s="60"/>
      <c r="T7750" s="60"/>
      <c r="U7750" s="60"/>
      <c r="V7750" s="46"/>
      <c r="W7750" s="28"/>
      <c r="X7750" s="28"/>
      <c r="Y7750" s="28"/>
      <c r="AA7750" s="77"/>
      <c r="AB7750" s="28"/>
      <c r="AC7750" s="28"/>
      <c r="AD7750" s="28"/>
      <c r="AE7750" s="28"/>
      <c r="AF7750" s="28"/>
      <c r="AG7750" s="28"/>
      <c r="AH7750" s="28"/>
      <c r="AI7750" s="28"/>
      <c r="AJ7750" s="28"/>
      <c r="AK7750" s="28"/>
      <c r="AL7750" s="28"/>
      <c r="AM7750" s="28"/>
      <c r="AN7750" s="28"/>
      <c r="AO7750" s="28"/>
      <c r="AP7750" s="28"/>
      <c r="AQ7750" s="28"/>
      <c r="AR7750" s="28"/>
      <c r="AS7750" s="28"/>
      <c r="AT7750" s="96"/>
      <c r="AU7750" s="28"/>
      <c r="AV7750" s="28"/>
      <c r="AW7750" s="28"/>
      <c r="AX7750" s="28"/>
      <c r="AY7750" s="28"/>
      <c r="AZ7750" s="28"/>
      <c r="BA7750" s="28"/>
      <c r="BB7750" s="28"/>
      <c r="BC7750" s="28"/>
      <c r="BD7750" s="28"/>
      <c r="BE7750" s="28"/>
    </row>
    <row r="7751" spans="3:57" ht="14.25" customHeight="1">
      <c r="C7751" s="46"/>
      <c r="D7751" s="28"/>
      <c r="E7751" s="28"/>
      <c r="F7751" s="28"/>
      <c r="G7751" s="28"/>
      <c r="H7751" s="28"/>
      <c r="I7751" s="28"/>
      <c r="J7751" s="28"/>
      <c r="K7751" s="28"/>
      <c r="L7751" s="28"/>
      <c r="M7751" s="28"/>
      <c r="N7751" s="28"/>
      <c r="O7751" s="28"/>
      <c r="P7751" s="60"/>
      <c r="Q7751" s="60"/>
      <c r="R7751" s="60"/>
      <c r="S7751" s="60"/>
      <c r="T7751" s="60"/>
      <c r="U7751" s="60"/>
      <c r="V7751" s="46"/>
      <c r="W7751" s="28"/>
      <c r="X7751" s="28"/>
      <c r="Y7751" s="28"/>
      <c r="AA7751" s="77"/>
      <c r="AB7751" s="28"/>
      <c r="AC7751" s="28"/>
      <c r="AD7751" s="28"/>
      <c r="AE7751" s="28"/>
      <c r="AF7751" s="28"/>
      <c r="AG7751" s="28"/>
      <c r="AH7751" s="28"/>
      <c r="AI7751" s="28"/>
      <c r="AJ7751" s="28"/>
      <c r="AK7751" s="28"/>
      <c r="AL7751" s="28"/>
      <c r="AM7751" s="28"/>
      <c r="AN7751" s="28"/>
      <c r="AO7751" s="28"/>
      <c r="AP7751" s="28"/>
      <c r="AQ7751" s="28"/>
      <c r="AR7751" s="28"/>
      <c r="AS7751" s="28"/>
      <c r="AT7751" s="96"/>
      <c r="AU7751" s="28"/>
      <c r="AV7751" s="28"/>
      <c r="AW7751" s="28"/>
      <c r="AX7751" s="28"/>
      <c r="AY7751" s="28"/>
      <c r="AZ7751" s="28"/>
      <c r="BA7751" s="28"/>
      <c r="BB7751" s="28"/>
      <c r="BC7751" s="28"/>
      <c r="BD7751" s="28"/>
      <c r="BE7751" s="28"/>
    </row>
    <row r="7752" spans="3:57" ht="14.25" customHeight="1">
      <c r="C7752" s="46"/>
      <c r="D7752" s="28"/>
      <c r="E7752" s="28"/>
      <c r="F7752" s="28"/>
      <c r="G7752" s="28"/>
      <c r="H7752" s="28"/>
      <c r="I7752" s="28"/>
      <c r="J7752" s="28"/>
      <c r="K7752" s="28"/>
      <c r="L7752" s="28"/>
      <c r="M7752" s="28"/>
      <c r="N7752" s="28"/>
      <c r="O7752" s="28"/>
      <c r="P7752" s="60"/>
      <c r="Q7752" s="60"/>
      <c r="R7752" s="60"/>
      <c r="S7752" s="60"/>
      <c r="T7752" s="60"/>
      <c r="U7752" s="60"/>
      <c r="V7752" s="46"/>
      <c r="W7752" s="28"/>
      <c r="X7752" s="28"/>
      <c r="Y7752" s="28"/>
      <c r="AA7752" s="77"/>
      <c r="AB7752" s="28"/>
      <c r="AC7752" s="28"/>
      <c r="AD7752" s="28"/>
      <c r="AE7752" s="28"/>
      <c r="AF7752" s="28"/>
      <c r="AG7752" s="28"/>
      <c r="AH7752" s="28"/>
      <c r="AI7752" s="28"/>
      <c r="AJ7752" s="28"/>
      <c r="AK7752" s="28"/>
      <c r="AL7752" s="28"/>
      <c r="AM7752" s="28"/>
      <c r="AN7752" s="28"/>
      <c r="AO7752" s="28"/>
      <c r="AP7752" s="28"/>
      <c r="AQ7752" s="28"/>
      <c r="AR7752" s="28"/>
      <c r="AS7752" s="28"/>
      <c r="AT7752" s="96"/>
      <c r="AU7752" s="28"/>
      <c r="AV7752" s="28"/>
      <c r="AW7752" s="28"/>
      <c r="AX7752" s="28"/>
      <c r="AY7752" s="28"/>
      <c r="AZ7752" s="28"/>
      <c r="BA7752" s="28"/>
      <c r="BB7752" s="28"/>
      <c r="BC7752" s="28"/>
      <c r="BD7752" s="28"/>
      <c r="BE7752" s="28"/>
    </row>
    <row r="7753" spans="3:57" ht="14.25" customHeight="1">
      <c r="C7753" s="46"/>
      <c r="D7753" s="28"/>
      <c r="E7753" s="28"/>
      <c r="F7753" s="28"/>
      <c r="G7753" s="28"/>
      <c r="H7753" s="28"/>
      <c r="I7753" s="28"/>
      <c r="J7753" s="28"/>
      <c r="K7753" s="28"/>
      <c r="L7753" s="28"/>
      <c r="M7753" s="28"/>
      <c r="N7753" s="28"/>
      <c r="O7753" s="28"/>
      <c r="P7753" s="60"/>
      <c r="Q7753" s="60"/>
      <c r="R7753" s="60"/>
      <c r="S7753" s="60"/>
      <c r="T7753" s="60"/>
      <c r="U7753" s="60"/>
      <c r="V7753" s="46"/>
      <c r="W7753" s="28"/>
      <c r="X7753" s="28"/>
      <c r="Y7753" s="28"/>
      <c r="AA7753" s="77"/>
      <c r="AB7753" s="28"/>
      <c r="AC7753" s="28"/>
      <c r="AD7753" s="28"/>
      <c r="AE7753" s="28"/>
      <c r="AF7753" s="28"/>
      <c r="AG7753" s="28"/>
      <c r="AH7753" s="28"/>
      <c r="AI7753" s="28"/>
      <c r="AJ7753" s="28"/>
      <c r="AK7753" s="28"/>
      <c r="AL7753" s="28"/>
      <c r="AM7753" s="28"/>
      <c r="AN7753" s="28"/>
      <c r="AO7753" s="28"/>
      <c r="AP7753" s="28"/>
      <c r="AQ7753" s="28"/>
      <c r="AR7753" s="28"/>
      <c r="AS7753" s="28"/>
      <c r="AT7753" s="96"/>
      <c r="AU7753" s="28"/>
      <c r="AV7753" s="28"/>
      <c r="AW7753" s="28"/>
      <c r="AX7753" s="28"/>
      <c r="AY7753" s="28"/>
      <c r="AZ7753" s="28"/>
      <c r="BA7753" s="28"/>
      <c r="BB7753" s="28"/>
      <c r="BC7753" s="28"/>
      <c r="BD7753" s="28"/>
      <c r="BE7753" s="28"/>
    </row>
    <row r="7754" spans="3:57" ht="14.25" customHeight="1">
      <c r="C7754" s="46"/>
      <c r="D7754" s="28"/>
      <c r="E7754" s="28"/>
      <c r="F7754" s="28"/>
      <c r="G7754" s="28"/>
      <c r="H7754" s="28"/>
      <c r="I7754" s="28"/>
      <c r="J7754" s="28"/>
      <c r="K7754" s="28"/>
      <c r="L7754" s="28"/>
      <c r="M7754" s="28"/>
      <c r="N7754" s="28"/>
      <c r="O7754" s="28"/>
      <c r="P7754" s="60"/>
      <c r="Q7754" s="60"/>
      <c r="R7754" s="60"/>
      <c r="S7754" s="60"/>
      <c r="T7754" s="60"/>
      <c r="U7754" s="60"/>
      <c r="V7754" s="46"/>
      <c r="W7754" s="28"/>
      <c r="X7754" s="28"/>
      <c r="Y7754" s="28"/>
      <c r="AA7754" s="77"/>
      <c r="AB7754" s="28"/>
      <c r="AC7754" s="28"/>
      <c r="AD7754" s="28"/>
      <c r="AE7754" s="28"/>
      <c r="AF7754" s="28"/>
      <c r="AG7754" s="28"/>
      <c r="AH7754" s="28"/>
      <c r="AI7754" s="28"/>
      <c r="AJ7754" s="28"/>
      <c r="AK7754" s="28"/>
      <c r="AL7754" s="28"/>
      <c r="AM7754" s="28"/>
      <c r="AN7754" s="28"/>
      <c r="AO7754" s="28"/>
      <c r="AP7754" s="28"/>
      <c r="AQ7754" s="28"/>
      <c r="AR7754" s="28"/>
      <c r="AS7754" s="28"/>
      <c r="AT7754" s="96"/>
      <c r="AU7754" s="28"/>
      <c r="AV7754" s="28"/>
      <c r="AW7754" s="28"/>
      <c r="AX7754" s="28"/>
      <c r="AY7754" s="28"/>
      <c r="AZ7754" s="28"/>
      <c r="BA7754" s="28"/>
      <c r="BB7754" s="28"/>
      <c r="BC7754" s="28"/>
      <c r="BD7754" s="28"/>
      <c r="BE7754" s="28"/>
    </row>
    <row r="7755" spans="3:57" ht="14.25" customHeight="1">
      <c r="C7755" s="46"/>
      <c r="D7755" s="28"/>
      <c r="E7755" s="28"/>
      <c r="F7755" s="28"/>
      <c r="G7755" s="28"/>
      <c r="H7755" s="28"/>
      <c r="I7755" s="28"/>
      <c r="J7755" s="28"/>
      <c r="K7755" s="28"/>
      <c r="L7755" s="28"/>
      <c r="M7755" s="28"/>
      <c r="N7755" s="28"/>
      <c r="O7755" s="28"/>
      <c r="P7755" s="60"/>
      <c r="Q7755" s="60"/>
      <c r="R7755" s="60"/>
      <c r="S7755" s="60"/>
      <c r="T7755" s="60"/>
      <c r="U7755" s="60"/>
      <c r="V7755" s="46"/>
      <c r="W7755" s="28"/>
      <c r="X7755" s="28"/>
      <c r="Y7755" s="28"/>
      <c r="AA7755" s="77"/>
      <c r="AB7755" s="28"/>
      <c r="AC7755" s="28"/>
      <c r="AD7755" s="28"/>
      <c r="AE7755" s="28"/>
      <c r="AF7755" s="28"/>
      <c r="AG7755" s="28"/>
      <c r="AH7755" s="28"/>
      <c r="AI7755" s="28"/>
      <c r="AJ7755" s="28"/>
      <c r="AK7755" s="28"/>
      <c r="AL7755" s="28"/>
      <c r="AM7755" s="28"/>
      <c r="AN7755" s="28"/>
      <c r="AO7755" s="28"/>
      <c r="AP7755" s="28"/>
      <c r="AQ7755" s="28"/>
      <c r="AR7755" s="28"/>
      <c r="AS7755" s="28"/>
      <c r="AT7755" s="96"/>
      <c r="AU7755" s="28"/>
      <c r="AV7755" s="28"/>
      <c r="AW7755" s="28"/>
      <c r="AX7755" s="28"/>
      <c r="AY7755" s="28"/>
      <c r="AZ7755" s="28"/>
      <c r="BA7755" s="28"/>
      <c r="BB7755" s="28"/>
      <c r="BC7755" s="28"/>
      <c r="BD7755" s="28"/>
      <c r="BE7755" s="28"/>
    </row>
    <row r="7756" spans="3:57" ht="14.25" customHeight="1">
      <c r="C7756" s="46"/>
      <c r="D7756" s="28"/>
      <c r="E7756" s="28"/>
      <c r="F7756" s="28"/>
      <c r="G7756" s="28"/>
      <c r="H7756" s="28"/>
      <c r="I7756" s="28"/>
      <c r="J7756" s="28"/>
      <c r="K7756" s="28"/>
      <c r="L7756" s="28"/>
      <c r="M7756" s="28"/>
      <c r="N7756" s="28"/>
      <c r="O7756" s="28"/>
      <c r="P7756" s="60"/>
      <c r="Q7756" s="60"/>
      <c r="R7756" s="60"/>
      <c r="S7756" s="60"/>
      <c r="T7756" s="60"/>
      <c r="U7756" s="60"/>
      <c r="V7756" s="46"/>
      <c r="W7756" s="28"/>
      <c r="X7756" s="28"/>
      <c r="Y7756" s="28"/>
      <c r="AA7756" s="77"/>
      <c r="AB7756" s="28"/>
      <c r="AC7756" s="28"/>
      <c r="AD7756" s="28"/>
      <c r="AE7756" s="28"/>
      <c r="AF7756" s="28"/>
      <c r="AG7756" s="28"/>
      <c r="AH7756" s="28"/>
      <c r="AI7756" s="28"/>
      <c r="AJ7756" s="28"/>
      <c r="AK7756" s="28"/>
      <c r="AL7756" s="28"/>
      <c r="AM7756" s="28"/>
      <c r="AN7756" s="28"/>
      <c r="AO7756" s="28"/>
      <c r="AP7756" s="28"/>
      <c r="AQ7756" s="28"/>
      <c r="AR7756" s="28"/>
      <c r="AS7756" s="28"/>
      <c r="AT7756" s="96"/>
      <c r="AU7756" s="28"/>
      <c r="AV7756" s="28"/>
      <c r="AW7756" s="28"/>
      <c r="AX7756" s="28"/>
      <c r="AY7756" s="28"/>
      <c r="AZ7756" s="28"/>
      <c r="BA7756" s="28"/>
      <c r="BB7756" s="28"/>
      <c r="BC7756" s="28"/>
      <c r="BD7756" s="28"/>
      <c r="BE7756" s="28"/>
    </row>
    <row r="7757" spans="3:57" ht="14.25" customHeight="1">
      <c r="C7757" s="46"/>
      <c r="D7757" s="28"/>
      <c r="E7757" s="28"/>
      <c r="F7757" s="28"/>
      <c r="G7757" s="28"/>
      <c r="H7757" s="28"/>
      <c r="I7757" s="28"/>
      <c r="J7757" s="28"/>
      <c r="K7757" s="28"/>
      <c r="L7757" s="28"/>
      <c r="M7757" s="28"/>
      <c r="N7757" s="28"/>
      <c r="O7757" s="28"/>
      <c r="P7757" s="60"/>
      <c r="Q7757" s="60"/>
      <c r="R7757" s="60"/>
      <c r="S7757" s="60"/>
      <c r="T7757" s="60"/>
      <c r="U7757" s="60"/>
      <c r="V7757" s="46"/>
      <c r="W7757" s="28"/>
      <c r="X7757" s="28"/>
      <c r="Y7757" s="28"/>
      <c r="AA7757" s="77"/>
      <c r="AB7757" s="28"/>
      <c r="AC7757" s="28"/>
      <c r="AD7757" s="28"/>
      <c r="AE7757" s="28"/>
      <c r="AF7757" s="28"/>
      <c r="AG7757" s="28"/>
      <c r="AH7757" s="28"/>
      <c r="AI7757" s="28"/>
      <c r="AJ7757" s="28"/>
      <c r="AK7757" s="28"/>
      <c r="AL7757" s="28"/>
      <c r="AM7757" s="28"/>
      <c r="AN7757" s="28"/>
      <c r="AO7757" s="28"/>
      <c r="AP7757" s="28"/>
      <c r="AQ7757" s="28"/>
      <c r="AR7757" s="28"/>
      <c r="AS7757" s="28"/>
      <c r="AT7757" s="96"/>
      <c r="AU7757" s="28"/>
      <c r="AV7757" s="28"/>
      <c r="AW7757" s="28"/>
      <c r="AX7757" s="28"/>
      <c r="AY7757" s="28"/>
      <c r="AZ7757" s="28"/>
      <c r="BA7757" s="28"/>
      <c r="BB7757" s="28"/>
      <c r="BC7757" s="28"/>
      <c r="BD7757" s="28"/>
      <c r="BE7757" s="28"/>
    </row>
    <row r="7758" spans="3:57" ht="14.25" customHeight="1">
      <c r="C7758" s="46"/>
      <c r="D7758" s="28"/>
      <c r="E7758" s="28"/>
      <c r="F7758" s="28"/>
      <c r="G7758" s="28"/>
      <c r="H7758" s="28"/>
      <c r="I7758" s="28"/>
      <c r="J7758" s="28"/>
      <c r="K7758" s="28"/>
      <c r="L7758" s="28"/>
      <c r="M7758" s="28"/>
      <c r="N7758" s="28"/>
      <c r="O7758" s="28"/>
      <c r="P7758" s="60"/>
      <c r="Q7758" s="60"/>
      <c r="R7758" s="60"/>
      <c r="S7758" s="60"/>
      <c r="T7758" s="60"/>
      <c r="U7758" s="60"/>
      <c r="V7758" s="46"/>
      <c r="W7758" s="28"/>
      <c r="X7758" s="28"/>
      <c r="Y7758" s="28"/>
      <c r="AA7758" s="77"/>
      <c r="AB7758" s="28"/>
      <c r="AC7758" s="28"/>
      <c r="AD7758" s="28"/>
      <c r="AE7758" s="28"/>
      <c r="AF7758" s="28"/>
      <c r="AG7758" s="28"/>
      <c r="AH7758" s="28"/>
      <c r="AI7758" s="28"/>
      <c r="AJ7758" s="28"/>
      <c r="AK7758" s="28"/>
      <c r="AL7758" s="28"/>
      <c r="AM7758" s="28"/>
      <c r="AN7758" s="28"/>
      <c r="AO7758" s="28"/>
      <c r="AP7758" s="28"/>
      <c r="AQ7758" s="28"/>
      <c r="AR7758" s="28"/>
      <c r="AS7758" s="28"/>
      <c r="AT7758" s="96"/>
      <c r="AU7758" s="28"/>
      <c r="AV7758" s="28"/>
      <c r="AW7758" s="28"/>
      <c r="AX7758" s="28"/>
      <c r="AY7758" s="28"/>
      <c r="AZ7758" s="28"/>
      <c r="BA7758" s="28"/>
      <c r="BB7758" s="28"/>
      <c r="BC7758" s="28"/>
      <c r="BD7758" s="28"/>
      <c r="BE7758" s="28"/>
    </row>
    <row r="7759" spans="3:57" ht="14.25" customHeight="1">
      <c r="C7759" s="46"/>
      <c r="D7759" s="28"/>
      <c r="E7759" s="28"/>
      <c r="F7759" s="28"/>
      <c r="G7759" s="28"/>
      <c r="H7759" s="28"/>
      <c r="I7759" s="28"/>
      <c r="J7759" s="28"/>
      <c r="K7759" s="28"/>
      <c r="L7759" s="28"/>
      <c r="M7759" s="28"/>
      <c r="N7759" s="28"/>
      <c r="O7759" s="28"/>
      <c r="P7759" s="60"/>
      <c r="Q7759" s="60"/>
      <c r="R7759" s="60"/>
      <c r="S7759" s="60"/>
      <c r="T7759" s="60"/>
      <c r="U7759" s="60"/>
      <c r="V7759" s="46"/>
      <c r="W7759" s="28"/>
      <c r="X7759" s="28"/>
      <c r="Y7759" s="28"/>
      <c r="AA7759" s="77"/>
      <c r="AB7759" s="28"/>
      <c r="AC7759" s="28"/>
      <c r="AD7759" s="28"/>
      <c r="AE7759" s="28"/>
      <c r="AF7759" s="28"/>
      <c r="AG7759" s="28"/>
      <c r="AH7759" s="28"/>
      <c r="AI7759" s="28"/>
      <c r="AJ7759" s="28"/>
      <c r="AK7759" s="28"/>
      <c r="AL7759" s="28"/>
      <c r="AM7759" s="28"/>
      <c r="AN7759" s="28"/>
      <c r="AO7759" s="28"/>
      <c r="AP7759" s="28"/>
      <c r="AQ7759" s="28"/>
      <c r="AR7759" s="28"/>
      <c r="AS7759" s="28"/>
      <c r="AT7759" s="96"/>
      <c r="AU7759" s="28"/>
      <c r="AV7759" s="28"/>
      <c r="AW7759" s="28"/>
      <c r="AX7759" s="28"/>
      <c r="AY7759" s="28"/>
      <c r="AZ7759" s="28"/>
      <c r="BA7759" s="28"/>
      <c r="BB7759" s="28"/>
      <c r="BC7759" s="28"/>
      <c r="BD7759" s="28"/>
      <c r="BE7759" s="28"/>
    </row>
    <row r="7760" spans="3:57" ht="14.25" customHeight="1">
      <c r="C7760" s="46"/>
      <c r="D7760" s="28"/>
      <c r="E7760" s="28"/>
      <c r="F7760" s="28"/>
      <c r="G7760" s="28"/>
      <c r="H7760" s="28"/>
      <c r="I7760" s="28"/>
      <c r="J7760" s="28"/>
      <c r="K7760" s="28"/>
      <c r="L7760" s="28"/>
      <c r="M7760" s="28"/>
      <c r="N7760" s="28"/>
      <c r="O7760" s="28"/>
      <c r="P7760" s="60"/>
      <c r="Q7760" s="60"/>
      <c r="R7760" s="60"/>
      <c r="S7760" s="60"/>
      <c r="T7760" s="60"/>
      <c r="U7760" s="60"/>
      <c r="V7760" s="46"/>
      <c r="W7760" s="28"/>
      <c r="X7760" s="28"/>
      <c r="Y7760" s="28"/>
      <c r="AA7760" s="77"/>
      <c r="AB7760" s="28"/>
      <c r="AC7760" s="28"/>
      <c r="AD7760" s="28"/>
      <c r="AE7760" s="28"/>
      <c r="AF7760" s="28"/>
      <c r="AG7760" s="28"/>
      <c r="AH7760" s="28"/>
      <c r="AI7760" s="28"/>
      <c r="AJ7760" s="28"/>
      <c r="AK7760" s="28"/>
      <c r="AL7760" s="28"/>
      <c r="AM7760" s="28"/>
      <c r="AN7760" s="28"/>
      <c r="AO7760" s="28"/>
      <c r="AP7760" s="28"/>
      <c r="AQ7760" s="28"/>
      <c r="AR7760" s="28"/>
      <c r="AS7760" s="28"/>
      <c r="AT7760" s="96"/>
      <c r="AU7760" s="28"/>
      <c r="AV7760" s="28"/>
      <c r="AW7760" s="28"/>
      <c r="AX7760" s="28"/>
      <c r="AY7760" s="28"/>
      <c r="AZ7760" s="28"/>
      <c r="BA7760" s="28"/>
      <c r="BB7760" s="28"/>
      <c r="BC7760" s="28"/>
      <c r="BD7760" s="28"/>
      <c r="BE7760" s="28"/>
    </row>
    <row r="7761" spans="3:57" ht="14.25" customHeight="1">
      <c r="C7761" s="46"/>
      <c r="D7761" s="28"/>
      <c r="E7761" s="28"/>
      <c r="F7761" s="28"/>
      <c r="G7761" s="28"/>
      <c r="H7761" s="28"/>
      <c r="I7761" s="28"/>
      <c r="J7761" s="28"/>
      <c r="K7761" s="28"/>
      <c r="L7761" s="28"/>
      <c r="M7761" s="28"/>
      <c r="N7761" s="28"/>
      <c r="O7761" s="28"/>
      <c r="P7761" s="60"/>
      <c r="Q7761" s="60"/>
      <c r="R7761" s="60"/>
      <c r="S7761" s="60"/>
      <c r="T7761" s="60"/>
      <c r="U7761" s="60"/>
      <c r="V7761" s="46"/>
      <c r="W7761" s="28"/>
      <c r="X7761" s="28"/>
      <c r="Y7761" s="28"/>
      <c r="AA7761" s="77"/>
      <c r="AB7761" s="28"/>
      <c r="AC7761" s="28"/>
      <c r="AD7761" s="28"/>
      <c r="AE7761" s="28"/>
      <c r="AF7761" s="28"/>
      <c r="AG7761" s="28"/>
      <c r="AH7761" s="28"/>
      <c r="AI7761" s="28"/>
      <c r="AJ7761" s="28"/>
      <c r="AK7761" s="28"/>
      <c r="AL7761" s="28"/>
      <c r="AM7761" s="28"/>
      <c r="AN7761" s="28"/>
      <c r="AO7761" s="28"/>
      <c r="AP7761" s="28"/>
      <c r="AQ7761" s="28"/>
      <c r="AR7761" s="28"/>
      <c r="AS7761" s="28"/>
      <c r="AT7761" s="96"/>
      <c r="AU7761" s="28"/>
      <c r="AV7761" s="28"/>
      <c r="AW7761" s="28"/>
      <c r="AX7761" s="28"/>
      <c r="AY7761" s="28"/>
      <c r="AZ7761" s="28"/>
      <c r="BA7761" s="28"/>
      <c r="BB7761" s="28"/>
      <c r="BC7761" s="28"/>
      <c r="BD7761" s="28"/>
      <c r="BE7761" s="28"/>
    </row>
    <row r="7762" spans="3:57" ht="14.25" customHeight="1">
      <c r="C7762" s="46"/>
      <c r="D7762" s="28"/>
      <c r="E7762" s="28"/>
      <c r="F7762" s="28"/>
      <c r="G7762" s="28"/>
      <c r="H7762" s="28"/>
      <c r="I7762" s="28"/>
      <c r="J7762" s="28"/>
      <c r="K7762" s="28"/>
      <c r="L7762" s="28"/>
      <c r="M7762" s="28"/>
      <c r="N7762" s="28"/>
      <c r="O7762" s="28"/>
      <c r="P7762" s="60"/>
      <c r="Q7762" s="60"/>
      <c r="R7762" s="60"/>
      <c r="S7762" s="60"/>
      <c r="T7762" s="60"/>
      <c r="U7762" s="60"/>
      <c r="V7762" s="46"/>
      <c r="W7762" s="28"/>
      <c r="X7762" s="28"/>
      <c r="Y7762" s="28"/>
      <c r="AA7762" s="77"/>
      <c r="AB7762" s="28"/>
      <c r="AC7762" s="28"/>
      <c r="AD7762" s="28"/>
      <c r="AE7762" s="28"/>
      <c r="AF7762" s="28"/>
      <c r="AG7762" s="28"/>
      <c r="AH7762" s="28"/>
      <c r="AI7762" s="28"/>
      <c r="AJ7762" s="28"/>
      <c r="AK7762" s="28"/>
      <c r="AL7762" s="28"/>
      <c r="AM7762" s="28"/>
      <c r="AN7762" s="28"/>
      <c r="AO7762" s="28"/>
      <c r="AP7762" s="28"/>
      <c r="AQ7762" s="28"/>
      <c r="AR7762" s="28"/>
      <c r="AS7762" s="28"/>
      <c r="AT7762" s="96"/>
      <c r="AU7762" s="28"/>
      <c r="AV7762" s="28"/>
      <c r="AW7762" s="28"/>
      <c r="AX7762" s="28"/>
      <c r="AY7762" s="28"/>
      <c r="AZ7762" s="28"/>
      <c r="BA7762" s="28"/>
      <c r="BB7762" s="28"/>
      <c r="BC7762" s="28"/>
      <c r="BD7762" s="28"/>
      <c r="BE7762" s="28"/>
    </row>
    <row r="7763" spans="3:57" ht="14.25" customHeight="1">
      <c r="C7763" s="46"/>
      <c r="D7763" s="28"/>
      <c r="E7763" s="28"/>
      <c r="F7763" s="28"/>
      <c r="G7763" s="28"/>
      <c r="H7763" s="28"/>
      <c r="I7763" s="28"/>
      <c r="J7763" s="28"/>
      <c r="K7763" s="28"/>
      <c r="L7763" s="28"/>
      <c r="M7763" s="28"/>
      <c r="N7763" s="28"/>
      <c r="O7763" s="28"/>
      <c r="P7763" s="60"/>
      <c r="Q7763" s="60"/>
      <c r="R7763" s="60"/>
      <c r="S7763" s="60"/>
      <c r="T7763" s="60"/>
      <c r="U7763" s="60"/>
      <c r="V7763" s="46"/>
      <c r="W7763" s="28"/>
      <c r="X7763" s="28"/>
      <c r="Y7763" s="28"/>
      <c r="AA7763" s="77"/>
      <c r="AB7763" s="28"/>
      <c r="AC7763" s="28"/>
      <c r="AD7763" s="28"/>
      <c r="AE7763" s="28"/>
      <c r="AF7763" s="28"/>
      <c r="AG7763" s="28"/>
      <c r="AH7763" s="28"/>
      <c r="AI7763" s="28"/>
      <c r="AJ7763" s="28"/>
      <c r="AK7763" s="28"/>
      <c r="AL7763" s="28"/>
      <c r="AM7763" s="28"/>
      <c r="AN7763" s="28"/>
      <c r="AO7763" s="28"/>
      <c r="AP7763" s="28"/>
      <c r="AQ7763" s="28"/>
      <c r="AR7763" s="28"/>
      <c r="AS7763" s="28"/>
      <c r="AT7763" s="96"/>
      <c r="AU7763" s="28"/>
      <c r="AV7763" s="28"/>
      <c r="AW7763" s="28"/>
      <c r="AX7763" s="28"/>
      <c r="AY7763" s="28"/>
      <c r="AZ7763" s="28"/>
      <c r="BA7763" s="28"/>
      <c r="BB7763" s="28"/>
      <c r="BC7763" s="28"/>
      <c r="BD7763" s="28"/>
      <c r="BE7763" s="28"/>
    </row>
    <row r="7764" spans="3:57" ht="14.25" customHeight="1">
      <c r="C7764" s="46"/>
      <c r="D7764" s="28"/>
      <c r="E7764" s="28"/>
      <c r="F7764" s="28"/>
      <c r="G7764" s="28"/>
      <c r="H7764" s="28"/>
      <c r="I7764" s="28"/>
      <c r="J7764" s="28"/>
      <c r="K7764" s="28"/>
      <c r="L7764" s="28"/>
      <c r="M7764" s="28"/>
      <c r="N7764" s="28"/>
      <c r="O7764" s="28"/>
      <c r="P7764" s="60"/>
      <c r="Q7764" s="60"/>
      <c r="R7764" s="60"/>
      <c r="S7764" s="60"/>
      <c r="T7764" s="60"/>
      <c r="U7764" s="60"/>
      <c r="V7764" s="46"/>
      <c r="W7764" s="28"/>
      <c r="X7764" s="28"/>
      <c r="Y7764" s="28"/>
      <c r="AA7764" s="77"/>
      <c r="AB7764" s="28"/>
      <c r="AC7764" s="28"/>
      <c r="AD7764" s="28"/>
      <c r="AE7764" s="28"/>
      <c r="AF7764" s="28"/>
      <c r="AG7764" s="28"/>
      <c r="AH7764" s="28"/>
      <c r="AI7764" s="28"/>
      <c r="AJ7764" s="28"/>
      <c r="AK7764" s="28"/>
      <c r="AL7764" s="28"/>
      <c r="AM7764" s="28"/>
      <c r="AN7764" s="28"/>
      <c r="AO7764" s="28"/>
      <c r="AP7764" s="28"/>
      <c r="AQ7764" s="28"/>
      <c r="AR7764" s="28"/>
      <c r="AS7764" s="28"/>
      <c r="AT7764" s="96"/>
      <c r="AU7764" s="28"/>
      <c r="AV7764" s="28"/>
      <c r="AW7764" s="28"/>
      <c r="AX7764" s="28"/>
      <c r="AY7764" s="28"/>
      <c r="AZ7764" s="28"/>
      <c r="BA7764" s="28"/>
      <c r="BB7764" s="28"/>
      <c r="BC7764" s="28"/>
      <c r="BD7764" s="28"/>
      <c r="BE7764" s="28"/>
    </row>
    <row r="7765" spans="3:57" ht="14.25" customHeight="1">
      <c r="C7765" s="46"/>
      <c r="D7765" s="28"/>
      <c r="E7765" s="28"/>
      <c r="F7765" s="28"/>
      <c r="G7765" s="28"/>
      <c r="H7765" s="28"/>
      <c r="I7765" s="28"/>
      <c r="J7765" s="28"/>
      <c r="K7765" s="28"/>
      <c r="L7765" s="28"/>
      <c r="M7765" s="28"/>
      <c r="N7765" s="28"/>
      <c r="O7765" s="28"/>
      <c r="P7765" s="60"/>
      <c r="Q7765" s="60"/>
      <c r="R7765" s="60"/>
      <c r="S7765" s="60"/>
      <c r="T7765" s="60"/>
      <c r="U7765" s="60"/>
      <c r="V7765" s="46"/>
      <c r="W7765" s="28"/>
      <c r="X7765" s="28"/>
      <c r="Y7765" s="28"/>
      <c r="AA7765" s="77"/>
      <c r="AB7765" s="28"/>
      <c r="AC7765" s="28"/>
      <c r="AD7765" s="28"/>
      <c r="AE7765" s="28"/>
      <c r="AF7765" s="28"/>
      <c r="AG7765" s="28"/>
      <c r="AH7765" s="28"/>
      <c r="AI7765" s="28"/>
      <c r="AJ7765" s="28"/>
      <c r="AK7765" s="28"/>
      <c r="AL7765" s="28"/>
      <c r="AM7765" s="28"/>
      <c r="AN7765" s="28"/>
      <c r="AO7765" s="28"/>
      <c r="AP7765" s="28"/>
      <c r="AQ7765" s="28"/>
      <c r="AR7765" s="28"/>
      <c r="AS7765" s="28"/>
      <c r="AT7765" s="96"/>
      <c r="AU7765" s="28"/>
      <c r="AV7765" s="28"/>
      <c r="AW7765" s="28"/>
      <c r="AX7765" s="28"/>
      <c r="AY7765" s="28"/>
      <c r="AZ7765" s="28"/>
      <c r="BA7765" s="28"/>
      <c r="BB7765" s="28"/>
      <c r="BC7765" s="28"/>
      <c r="BD7765" s="28"/>
      <c r="BE7765" s="28"/>
    </row>
    <row r="7766" spans="3:57" ht="14.25" customHeight="1">
      <c r="C7766" s="46"/>
      <c r="D7766" s="28"/>
      <c r="E7766" s="28"/>
      <c r="F7766" s="28"/>
      <c r="G7766" s="28"/>
      <c r="H7766" s="28"/>
      <c r="I7766" s="28"/>
      <c r="J7766" s="28"/>
      <c r="K7766" s="28"/>
      <c r="L7766" s="28"/>
      <c r="M7766" s="28"/>
      <c r="N7766" s="28"/>
      <c r="O7766" s="28"/>
      <c r="P7766" s="60"/>
      <c r="Q7766" s="60"/>
      <c r="R7766" s="60"/>
      <c r="S7766" s="60"/>
      <c r="T7766" s="60"/>
      <c r="U7766" s="60"/>
      <c r="V7766" s="46"/>
      <c r="W7766" s="28"/>
      <c r="X7766" s="28"/>
      <c r="Y7766" s="28"/>
      <c r="AA7766" s="77"/>
      <c r="AB7766" s="28"/>
      <c r="AC7766" s="28"/>
      <c r="AD7766" s="28"/>
      <c r="AE7766" s="28"/>
      <c r="AF7766" s="28"/>
      <c r="AG7766" s="28"/>
      <c r="AH7766" s="28"/>
      <c r="AI7766" s="28"/>
      <c r="AJ7766" s="28"/>
      <c r="AK7766" s="28"/>
      <c r="AL7766" s="28"/>
      <c r="AM7766" s="28"/>
      <c r="AN7766" s="28"/>
      <c r="AO7766" s="28"/>
      <c r="AP7766" s="28"/>
      <c r="AQ7766" s="28"/>
      <c r="AR7766" s="28"/>
      <c r="AS7766" s="28"/>
      <c r="AT7766" s="96"/>
      <c r="AU7766" s="28"/>
      <c r="AV7766" s="28"/>
      <c r="AW7766" s="28"/>
      <c r="AX7766" s="28"/>
      <c r="AY7766" s="28"/>
      <c r="AZ7766" s="28"/>
      <c r="BA7766" s="28"/>
      <c r="BB7766" s="28"/>
      <c r="BC7766" s="28"/>
      <c r="BD7766" s="28"/>
      <c r="BE7766" s="28"/>
    </row>
    <row r="7767" spans="3:57" ht="14.25" customHeight="1">
      <c r="C7767" s="46"/>
      <c r="D7767" s="28"/>
      <c r="E7767" s="28"/>
      <c r="F7767" s="28"/>
      <c r="G7767" s="28"/>
      <c r="H7767" s="28"/>
      <c r="I7767" s="28"/>
      <c r="J7767" s="28"/>
      <c r="K7767" s="28"/>
      <c r="L7767" s="28"/>
      <c r="M7767" s="28"/>
      <c r="N7767" s="28"/>
      <c r="O7767" s="28"/>
      <c r="P7767" s="60"/>
      <c r="Q7767" s="60"/>
      <c r="R7767" s="60"/>
      <c r="S7767" s="60"/>
      <c r="T7767" s="60"/>
      <c r="U7767" s="60"/>
      <c r="V7767" s="46"/>
      <c r="W7767" s="28"/>
      <c r="X7767" s="28"/>
      <c r="Y7767" s="28"/>
      <c r="AA7767" s="77"/>
      <c r="AB7767" s="28"/>
      <c r="AC7767" s="28"/>
      <c r="AD7767" s="28"/>
      <c r="AE7767" s="28"/>
      <c r="AF7767" s="28"/>
      <c r="AG7767" s="28"/>
      <c r="AH7767" s="28"/>
      <c r="AI7767" s="28"/>
      <c r="AJ7767" s="28"/>
      <c r="AK7767" s="28"/>
      <c r="AL7767" s="28"/>
      <c r="AM7767" s="28"/>
      <c r="AN7767" s="28"/>
      <c r="AO7767" s="28"/>
      <c r="AP7767" s="28"/>
      <c r="AQ7767" s="28"/>
      <c r="AR7767" s="28"/>
      <c r="AS7767" s="28"/>
      <c r="AT7767" s="96"/>
      <c r="AU7767" s="28"/>
      <c r="AV7767" s="28"/>
      <c r="AW7767" s="28"/>
      <c r="AX7767" s="28"/>
      <c r="AY7767" s="28"/>
      <c r="AZ7767" s="28"/>
      <c r="BA7767" s="28"/>
      <c r="BB7767" s="28"/>
      <c r="BC7767" s="28"/>
      <c r="BD7767" s="28"/>
      <c r="BE7767" s="28"/>
    </row>
    <row r="7768" spans="3:57" ht="14.25" customHeight="1">
      <c r="C7768" s="46"/>
      <c r="D7768" s="28"/>
      <c r="E7768" s="28"/>
      <c r="F7768" s="28"/>
      <c r="G7768" s="28"/>
      <c r="H7768" s="28"/>
      <c r="I7768" s="28"/>
      <c r="J7768" s="28"/>
      <c r="K7768" s="28"/>
      <c r="L7768" s="28"/>
      <c r="M7768" s="28"/>
      <c r="N7768" s="28"/>
      <c r="O7768" s="28"/>
      <c r="P7768" s="60"/>
      <c r="Q7768" s="60"/>
      <c r="R7768" s="60"/>
      <c r="S7768" s="60"/>
      <c r="T7768" s="60"/>
      <c r="U7768" s="60"/>
      <c r="V7768" s="46"/>
      <c r="W7768" s="28"/>
      <c r="X7768" s="28"/>
      <c r="Y7768" s="28"/>
      <c r="AA7768" s="77"/>
      <c r="AB7768" s="28"/>
      <c r="AC7768" s="28"/>
      <c r="AD7768" s="28"/>
      <c r="AE7768" s="28"/>
      <c r="AF7768" s="28"/>
      <c r="AG7768" s="28"/>
      <c r="AH7768" s="28"/>
      <c r="AI7768" s="28"/>
      <c r="AJ7768" s="28"/>
      <c r="AK7768" s="28"/>
      <c r="AL7768" s="28"/>
      <c r="AM7768" s="28"/>
      <c r="AN7768" s="28"/>
      <c r="AO7768" s="28"/>
      <c r="AP7768" s="28"/>
      <c r="AQ7768" s="28"/>
      <c r="AR7768" s="28"/>
      <c r="AS7768" s="28"/>
      <c r="AT7768" s="96"/>
      <c r="AU7768" s="28"/>
      <c r="AV7768" s="28"/>
      <c r="AW7768" s="28"/>
      <c r="AX7768" s="28"/>
      <c r="AY7768" s="28"/>
      <c r="AZ7768" s="28"/>
      <c r="BA7768" s="28"/>
      <c r="BB7768" s="28"/>
      <c r="BC7768" s="28"/>
      <c r="BD7768" s="28"/>
      <c r="BE7768" s="28"/>
    </row>
    <row r="7769" spans="3:57" ht="14.25" customHeight="1">
      <c r="C7769" s="46"/>
      <c r="D7769" s="28"/>
      <c r="E7769" s="28"/>
      <c r="F7769" s="28"/>
      <c r="G7769" s="28"/>
      <c r="H7769" s="28"/>
      <c r="I7769" s="28"/>
      <c r="J7769" s="28"/>
      <c r="K7769" s="28"/>
      <c r="L7769" s="28"/>
      <c r="M7769" s="28"/>
      <c r="N7769" s="28"/>
      <c r="O7769" s="28"/>
      <c r="P7769" s="60"/>
      <c r="Q7769" s="60"/>
      <c r="R7769" s="60"/>
      <c r="S7769" s="60"/>
      <c r="T7769" s="60"/>
      <c r="U7769" s="60"/>
      <c r="V7769" s="46"/>
      <c r="W7769" s="28"/>
      <c r="X7769" s="28"/>
      <c r="Y7769" s="28"/>
      <c r="AA7769" s="77"/>
      <c r="AB7769" s="28"/>
      <c r="AC7769" s="28"/>
      <c r="AD7769" s="28"/>
      <c r="AE7769" s="28"/>
      <c r="AF7769" s="28"/>
      <c r="AG7769" s="28"/>
      <c r="AH7769" s="28"/>
      <c r="AI7769" s="28"/>
      <c r="AJ7769" s="28"/>
      <c r="AK7769" s="28"/>
      <c r="AL7769" s="28"/>
      <c r="AM7769" s="28"/>
      <c r="AN7769" s="28"/>
      <c r="AO7769" s="28"/>
      <c r="AP7769" s="28"/>
      <c r="AQ7769" s="28"/>
      <c r="AR7769" s="28"/>
      <c r="AS7769" s="28"/>
      <c r="AT7769" s="96"/>
      <c r="AU7769" s="28"/>
      <c r="AV7769" s="28"/>
      <c r="AW7769" s="28"/>
      <c r="AX7769" s="28"/>
      <c r="AY7769" s="28"/>
      <c r="AZ7769" s="28"/>
      <c r="BA7769" s="28"/>
      <c r="BB7769" s="28"/>
      <c r="BC7769" s="28"/>
      <c r="BD7769" s="28"/>
      <c r="BE7769" s="28"/>
    </row>
    <row r="7770" spans="3:57" ht="14.25" customHeight="1">
      <c r="C7770" s="46"/>
      <c r="D7770" s="28"/>
      <c r="E7770" s="28"/>
      <c r="F7770" s="28"/>
      <c r="G7770" s="28"/>
      <c r="H7770" s="28"/>
      <c r="I7770" s="28"/>
      <c r="J7770" s="28"/>
      <c r="K7770" s="28"/>
      <c r="L7770" s="28"/>
      <c r="M7770" s="28"/>
      <c r="N7770" s="28"/>
      <c r="O7770" s="28"/>
      <c r="P7770" s="60"/>
      <c r="Q7770" s="60"/>
      <c r="R7770" s="60"/>
      <c r="S7770" s="60"/>
      <c r="T7770" s="60"/>
      <c r="U7770" s="60"/>
      <c r="V7770" s="46"/>
      <c r="W7770" s="28"/>
      <c r="X7770" s="28"/>
      <c r="Y7770" s="28"/>
      <c r="AA7770" s="77"/>
      <c r="AB7770" s="28"/>
      <c r="AC7770" s="28"/>
      <c r="AD7770" s="28"/>
      <c r="AE7770" s="28"/>
      <c r="AF7770" s="28"/>
      <c r="AG7770" s="28"/>
      <c r="AH7770" s="28"/>
      <c r="AI7770" s="28"/>
      <c r="AJ7770" s="28"/>
      <c r="AK7770" s="28"/>
      <c r="AL7770" s="28"/>
      <c r="AM7770" s="28"/>
      <c r="AN7770" s="28"/>
      <c r="AO7770" s="28"/>
      <c r="AP7770" s="28"/>
      <c r="AQ7770" s="28"/>
      <c r="AR7770" s="28"/>
      <c r="AS7770" s="28"/>
      <c r="AT7770" s="96"/>
      <c r="AU7770" s="28"/>
      <c r="AV7770" s="28"/>
      <c r="AW7770" s="28"/>
      <c r="AX7770" s="28"/>
      <c r="AY7770" s="28"/>
      <c r="AZ7770" s="28"/>
      <c r="BA7770" s="28"/>
      <c r="BB7770" s="28"/>
      <c r="BC7770" s="28"/>
      <c r="BD7770" s="28"/>
      <c r="BE7770" s="28"/>
    </row>
    <row r="7771" spans="3:57" ht="14.25" customHeight="1">
      <c r="C7771" s="46"/>
      <c r="D7771" s="28"/>
      <c r="E7771" s="28"/>
      <c r="F7771" s="28"/>
      <c r="G7771" s="28"/>
      <c r="H7771" s="28"/>
      <c r="I7771" s="28"/>
      <c r="J7771" s="28"/>
      <c r="K7771" s="28"/>
      <c r="L7771" s="28"/>
      <c r="M7771" s="28"/>
      <c r="N7771" s="28"/>
      <c r="O7771" s="28"/>
      <c r="P7771" s="60"/>
      <c r="Q7771" s="60"/>
      <c r="R7771" s="60"/>
      <c r="S7771" s="60"/>
      <c r="T7771" s="60"/>
      <c r="U7771" s="60"/>
      <c r="V7771" s="46"/>
      <c r="W7771" s="28"/>
      <c r="X7771" s="28"/>
      <c r="Y7771" s="28"/>
      <c r="AA7771" s="77"/>
      <c r="AB7771" s="28"/>
      <c r="AC7771" s="28"/>
      <c r="AD7771" s="28"/>
      <c r="AE7771" s="28"/>
      <c r="AF7771" s="28"/>
      <c r="AG7771" s="28"/>
      <c r="AH7771" s="28"/>
      <c r="AI7771" s="28"/>
      <c r="AJ7771" s="28"/>
      <c r="AK7771" s="28"/>
      <c r="AL7771" s="28"/>
      <c r="AM7771" s="28"/>
      <c r="AN7771" s="28"/>
      <c r="AO7771" s="28"/>
      <c r="AP7771" s="28"/>
      <c r="AQ7771" s="28"/>
      <c r="AR7771" s="28"/>
      <c r="AS7771" s="28"/>
      <c r="AT7771" s="96"/>
      <c r="AU7771" s="28"/>
      <c r="AV7771" s="28"/>
      <c r="AW7771" s="28"/>
      <c r="AX7771" s="28"/>
      <c r="AY7771" s="28"/>
      <c r="AZ7771" s="28"/>
      <c r="BA7771" s="28"/>
      <c r="BB7771" s="28"/>
      <c r="BC7771" s="28"/>
      <c r="BD7771" s="28"/>
      <c r="BE7771" s="28"/>
    </row>
    <row r="7772" spans="3:57" ht="14.25" customHeight="1">
      <c r="C7772" s="46"/>
      <c r="D7772" s="28"/>
      <c r="E7772" s="28"/>
      <c r="F7772" s="28"/>
      <c r="G7772" s="28"/>
      <c r="H7772" s="28"/>
      <c r="I7772" s="28"/>
      <c r="J7772" s="28"/>
      <c r="K7772" s="28"/>
      <c r="L7772" s="28"/>
      <c r="M7772" s="28"/>
      <c r="N7772" s="28"/>
      <c r="O7772" s="28"/>
      <c r="P7772" s="60"/>
      <c r="Q7772" s="60"/>
      <c r="R7772" s="60"/>
      <c r="S7772" s="60"/>
      <c r="T7772" s="60"/>
      <c r="U7772" s="60"/>
      <c r="V7772" s="46"/>
      <c r="W7772" s="28"/>
      <c r="X7772" s="28"/>
      <c r="Y7772" s="28"/>
      <c r="AA7772" s="77"/>
      <c r="AB7772" s="28"/>
      <c r="AC7772" s="28"/>
      <c r="AD7772" s="28"/>
      <c r="AE7772" s="28"/>
      <c r="AF7772" s="28"/>
      <c r="AG7772" s="28"/>
      <c r="AH7772" s="28"/>
      <c r="AI7772" s="28"/>
      <c r="AJ7772" s="28"/>
      <c r="AK7772" s="28"/>
      <c r="AL7772" s="28"/>
      <c r="AM7772" s="28"/>
      <c r="AN7772" s="28"/>
      <c r="AO7772" s="28"/>
      <c r="AP7772" s="28"/>
      <c r="AQ7772" s="28"/>
      <c r="AR7772" s="28"/>
      <c r="AS7772" s="28"/>
      <c r="AT7772" s="96"/>
      <c r="AU7772" s="28"/>
      <c r="AV7772" s="28"/>
      <c r="AW7772" s="28"/>
      <c r="AX7772" s="28"/>
      <c r="AY7772" s="28"/>
      <c r="AZ7772" s="28"/>
      <c r="BA7772" s="28"/>
      <c r="BB7772" s="28"/>
      <c r="BC7772" s="28"/>
      <c r="BD7772" s="28"/>
      <c r="BE7772" s="28"/>
    </row>
    <row r="7773" spans="3:57" ht="14.25" customHeight="1">
      <c r="C7773" s="46"/>
      <c r="D7773" s="28"/>
      <c r="E7773" s="28"/>
      <c r="F7773" s="28"/>
      <c r="G7773" s="28"/>
      <c r="H7773" s="28"/>
      <c r="I7773" s="28"/>
      <c r="J7773" s="28"/>
      <c r="K7773" s="28"/>
      <c r="L7773" s="28"/>
      <c r="M7773" s="28"/>
      <c r="N7773" s="28"/>
      <c r="O7773" s="28"/>
      <c r="P7773" s="60"/>
      <c r="Q7773" s="60"/>
      <c r="R7773" s="60"/>
      <c r="S7773" s="60"/>
      <c r="T7773" s="60"/>
      <c r="U7773" s="60"/>
      <c r="V7773" s="46"/>
      <c r="W7773" s="28"/>
      <c r="X7773" s="28"/>
      <c r="Y7773" s="28"/>
      <c r="AA7773" s="77"/>
      <c r="AB7773" s="28"/>
      <c r="AC7773" s="28"/>
      <c r="AD7773" s="28"/>
      <c r="AE7773" s="28"/>
      <c r="AF7773" s="28"/>
      <c r="AG7773" s="28"/>
      <c r="AH7773" s="28"/>
      <c r="AI7773" s="28"/>
      <c r="AJ7773" s="28"/>
      <c r="AK7773" s="28"/>
      <c r="AL7773" s="28"/>
      <c r="AM7773" s="28"/>
      <c r="AN7773" s="28"/>
      <c r="AO7773" s="28"/>
      <c r="AP7773" s="28"/>
      <c r="AQ7773" s="28"/>
      <c r="AR7773" s="28"/>
      <c r="AS7773" s="28"/>
      <c r="AT7773" s="96"/>
      <c r="AU7773" s="28"/>
      <c r="AV7773" s="28"/>
      <c r="AW7773" s="28"/>
      <c r="AX7773" s="28"/>
      <c r="AY7773" s="28"/>
      <c r="AZ7773" s="28"/>
      <c r="BA7773" s="28"/>
      <c r="BB7773" s="28"/>
      <c r="BC7773" s="28"/>
      <c r="BD7773" s="28"/>
      <c r="BE7773" s="28"/>
    </row>
    <row r="7774" spans="3:57" ht="14.25" customHeight="1">
      <c r="C7774" s="46"/>
      <c r="D7774" s="28"/>
      <c r="E7774" s="28"/>
      <c r="F7774" s="28"/>
      <c r="G7774" s="28"/>
      <c r="H7774" s="28"/>
      <c r="I7774" s="28"/>
      <c r="J7774" s="28"/>
      <c r="K7774" s="28"/>
      <c r="L7774" s="28"/>
      <c r="M7774" s="28"/>
      <c r="N7774" s="28"/>
      <c r="O7774" s="28"/>
      <c r="P7774" s="60"/>
      <c r="Q7774" s="60"/>
      <c r="R7774" s="60"/>
      <c r="S7774" s="60"/>
      <c r="T7774" s="60"/>
      <c r="U7774" s="60"/>
      <c r="V7774" s="46"/>
      <c r="W7774" s="28"/>
      <c r="X7774" s="28"/>
      <c r="Y7774" s="28"/>
      <c r="AA7774" s="77"/>
      <c r="AB7774" s="28"/>
      <c r="AC7774" s="28"/>
      <c r="AD7774" s="28"/>
      <c r="AE7774" s="28"/>
      <c r="AF7774" s="28"/>
      <c r="AG7774" s="28"/>
      <c r="AH7774" s="28"/>
      <c r="AI7774" s="28"/>
      <c r="AJ7774" s="28"/>
      <c r="AK7774" s="28"/>
      <c r="AL7774" s="28"/>
      <c r="AM7774" s="28"/>
      <c r="AN7774" s="28"/>
      <c r="AO7774" s="28"/>
      <c r="AP7774" s="28"/>
      <c r="AQ7774" s="28"/>
      <c r="AR7774" s="28"/>
      <c r="AS7774" s="28"/>
      <c r="AT7774" s="96"/>
      <c r="AU7774" s="28"/>
      <c r="AV7774" s="28"/>
      <c r="AW7774" s="28"/>
      <c r="AX7774" s="28"/>
      <c r="AY7774" s="28"/>
      <c r="AZ7774" s="28"/>
      <c r="BA7774" s="28"/>
      <c r="BB7774" s="28"/>
      <c r="BC7774" s="28"/>
      <c r="BD7774" s="28"/>
      <c r="BE7774" s="28"/>
    </row>
    <row r="7775" spans="3:57" ht="14.25" customHeight="1">
      <c r="C7775" s="46"/>
      <c r="D7775" s="28"/>
      <c r="E7775" s="28"/>
      <c r="F7775" s="28"/>
      <c r="G7775" s="28"/>
      <c r="H7775" s="28"/>
      <c r="I7775" s="28"/>
      <c r="J7775" s="28"/>
      <c r="K7775" s="28"/>
      <c r="L7775" s="28"/>
      <c r="M7775" s="28"/>
      <c r="N7775" s="28"/>
      <c r="O7775" s="28"/>
      <c r="P7775" s="60"/>
      <c r="Q7775" s="60"/>
      <c r="R7775" s="60"/>
      <c r="S7775" s="60"/>
      <c r="T7775" s="60"/>
      <c r="U7775" s="60"/>
      <c r="V7775" s="46"/>
      <c r="W7775" s="28"/>
      <c r="X7775" s="28"/>
      <c r="Y7775" s="28"/>
      <c r="AA7775" s="77"/>
      <c r="AB7775" s="28"/>
      <c r="AC7775" s="28"/>
      <c r="AD7775" s="28"/>
      <c r="AE7775" s="28"/>
      <c r="AF7775" s="28"/>
      <c r="AG7775" s="28"/>
      <c r="AH7775" s="28"/>
      <c r="AI7775" s="28"/>
      <c r="AJ7775" s="28"/>
      <c r="AK7775" s="28"/>
      <c r="AL7775" s="28"/>
      <c r="AM7775" s="28"/>
      <c r="AN7775" s="28"/>
      <c r="AO7775" s="28"/>
      <c r="AP7775" s="28"/>
      <c r="AQ7775" s="28"/>
      <c r="AR7775" s="28"/>
      <c r="AS7775" s="28"/>
      <c r="AT7775" s="96"/>
      <c r="AU7775" s="28"/>
      <c r="AV7775" s="28"/>
      <c r="AW7775" s="28"/>
      <c r="AX7775" s="28"/>
      <c r="AY7775" s="28"/>
      <c r="AZ7775" s="28"/>
      <c r="BA7775" s="28"/>
      <c r="BB7775" s="28"/>
      <c r="BC7775" s="28"/>
      <c r="BD7775" s="28"/>
      <c r="BE7775" s="28"/>
    </row>
    <row r="7776" spans="3:57" ht="14.25" customHeight="1">
      <c r="C7776" s="46"/>
      <c r="D7776" s="28"/>
      <c r="E7776" s="28"/>
      <c r="F7776" s="28"/>
      <c r="G7776" s="28"/>
      <c r="H7776" s="28"/>
      <c r="I7776" s="28"/>
      <c r="J7776" s="28"/>
      <c r="K7776" s="28"/>
      <c r="L7776" s="28"/>
      <c r="M7776" s="28"/>
      <c r="N7776" s="28"/>
      <c r="O7776" s="28"/>
      <c r="P7776" s="60"/>
      <c r="Q7776" s="60"/>
      <c r="R7776" s="60"/>
      <c r="S7776" s="60"/>
      <c r="T7776" s="60"/>
      <c r="U7776" s="60"/>
      <c r="V7776" s="46"/>
      <c r="W7776" s="28"/>
      <c r="X7776" s="28"/>
      <c r="Y7776" s="28"/>
      <c r="AA7776" s="77"/>
      <c r="AB7776" s="28"/>
      <c r="AC7776" s="28"/>
      <c r="AD7776" s="28"/>
      <c r="AE7776" s="28"/>
      <c r="AF7776" s="28"/>
      <c r="AG7776" s="28"/>
      <c r="AH7776" s="28"/>
      <c r="AI7776" s="28"/>
      <c r="AJ7776" s="28"/>
      <c r="AK7776" s="28"/>
      <c r="AL7776" s="28"/>
      <c r="AM7776" s="28"/>
      <c r="AN7776" s="28"/>
      <c r="AO7776" s="28"/>
      <c r="AP7776" s="28"/>
      <c r="AQ7776" s="28"/>
      <c r="AR7776" s="28"/>
      <c r="AS7776" s="28"/>
      <c r="AT7776" s="96"/>
      <c r="AU7776" s="28"/>
      <c r="AV7776" s="28"/>
      <c r="AW7776" s="28"/>
      <c r="AX7776" s="28"/>
      <c r="AY7776" s="28"/>
      <c r="AZ7776" s="28"/>
      <c r="BA7776" s="28"/>
      <c r="BB7776" s="28"/>
      <c r="BC7776" s="28"/>
      <c r="BD7776" s="28"/>
      <c r="BE7776" s="28"/>
    </row>
    <row r="7777" spans="3:57" ht="14.25" customHeight="1">
      <c r="C7777" s="46"/>
      <c r="D7777" s="28"/>
      <c r="E7777" s="28"/>
      <c r="F7777" s="28"/>
      <c r="G7777" s="28"/>
      <c r="H7777" s="28"/>
      <c r="I7777" s="28"/>
      <c r="J7777" s="28"/>
      <c r="K7777" s="28"/>
      <c r="L7777" s="28"/>
      <c r="M7777" s="28"/>
      <c r="N7777" s="28"/>
      <c r="O7777" s="28"/>
      <c r="P7777" s="60"/>
      <c r="Q7777" s="60"/>
      <c r="R7777" s="60"/>
      <c r="S7777" s="60"/>
      <c r="T7777" s="60"/>
      <c r="U7777" s="60"/>
      <c r="V7777" s="46"/>
      <c r="W7777" s="28"/>
      <c r="X7777" s="28"/>
      <c r="Y7777" s="28"/>
      <c r="AA7777" s="77"/>
      <c r="AB7777" s="28"/>
      <c r="AC7777" s="28"/>
      <c r="AD7777" s="28"/>
      <c r="AE7777" s="28"/>
      <c r="AF7777" s="28"/>
      <c r="AG7777" s="28"/>
      <c r="AH7777" s="28"/>
      <c r="AI7777" s="28"/>
      <c r="AJ7777" s="28"/>
      <c r="AK7777" s="28"/>
      <c r="AL7777" s="28"/>
      <c r="AM7777" s="28"/>
      <c r="AN7777" s="28"/>
      <c r="AO7777" s="28"/>
      <c r="AP7777" s="28"/>
      <c r="AQ7777" s="28"/>
      <c r="AR7777" s="28"/>
      <c r="AS7777" s="28"/>
      <c r="AT7777" s="96"/>
      <c r="AU7777" s="28"/>
      <c r="AV7777" s="28"/>
      <c r="AW7777" s="28"/>
      <c r="AX7777" s="28"/>
      <c r="AY7777" s="28"/>
      <c r="AZ7777" s="28"/>
      <c r="BA7777" s="28"/>
      <c r="BB7777" s="28"/>
      <c r="BC7777" s="28"/>
      <c r="BD7777" s="28"/>
      <c r="BE7777" s="28"/>
    </row>
    <row r="7778" spans="3:57" ht="14.25" customHeight="1">
      <c r="C7778" s="46"/>
      <c r="D7778" s="28"/>
      <c r="E7778" s="28"/>
      <c r="F7778" s="28"/>
      <c r="G7778" s="28"/>
      <c r="H7778" s="28"/>
      <c r="I7778" s="28"/>
      <c r="J7778" s="28"/>
      <c r="K7778" s="28"/>
      <c r="L7778" s="28"/>
      <c r="M7778" s="28"/>
      <c r="N7778" s="28"/>
      <c r="O7778" s="28"/>
      <c r="P7778" s="60"/>
      <c r="Q7778" s="60"/>
      <c r="R7778" s="60"/>
      <c r="S7778" s="60"/>
      <c r="T7778" s="60"/>
      <c r="U7778" s="60"/>
      <c r="V7778" s="46"/>
      <c r="W7778" s="28"/>
      <c r="X7778" s="28"/>
      <c r="Y7778" s="28"/>
      <c r="AA7778" s="77"/>
      <c r="AB7778" s="28"/>
      <c r="AC7778" s="28"/>
      <c r="AD7778" s="28"/>
      <c r="AE7778" s="28"/>
      <c r="AF7778" s="28"/>
      <c r="AG7778" s="28"/>
      <c r="AH7778" s="28"/>
      <c r="AI7778" s="28"/>
      <c r="AJ7778" s="28"/>
      <c r="AK7778" s="28"/>
      <c r="AL7778" s="28"/>
      <c r="AM7778" s="28"/>
      <c r="AN7778" s="28"/>
      <c r="AO7778" s="28"/>
      <c r="AP7778" s="28"/>
      <c r="AQ7778" s="28"/>
      <c r="AR7778" s="28"/>
      <c r="AS7778" s="28"/>
      <c r="AT7778" s="96"/>
      <c r="AU7778" s="28"/>
      <c r="AV7778" s="28"/>
      <c r="AW7778" s="28"/>
      <c r="AX7778" s="28"/>
      <c r="AY7778" s="28"/>
      <c r="AZ7778" s="28"/>
      <c r="BA7778" s="28"/>
      <c r="BB7778" s="28"/>
      <c r="BC7778" s="28"/>
      <c r="BD7778" s="28"/>
      <c r="BE7778" s="28"/>
    </row>
    <row r="7779" spans="3:57" ht="14.25" customHeight="1">
      <c r="C7779" s="46"/>
      <c r="D7779" s="28"/>
      <c r="E7779" s="28"/>
      <c r="F7779" s="28"/>
      <c r="G7779" s="28"/>
      <c r="H7779" s="28"/>
      <c r="I7779" s="28"/>
      <c r="J7779" s="28"/>
      <c r="K7779" s="28"/>
      <c r="L7779" s="28"/>
      <c r="M7779" s="28"/>
      <c r="N7779" s="28"/>
      <c r="O7779" s="28"/>
      <c r="P7779" s="60"/>
      <c r="Q7779" s="60"/>
      <c r="R7779" s="60"/>
      <c r="S7779" s="60"/>
      <c r="T7779" s="60"/>
      <c r="U7779" s="60"/>
      <c r="V7779" s="46"/>
      <c r="W7779" s="28"/>
      <c r="X7779" s="28"/>
      <c r="Y7779" s="28"/>
      <c r="AA7779" s="77"/>
      <c r="AB7779" s="28"/>
      <c r="AC7779" s="28"/>
      <c r="AD7779" s="28"/>
      <c r="AE7779" s="28"/>
      <c r="AF7779" s="28"/>
      <c r="AG7779" s="28"/>
      <c r="AH7779" s="28"/>
      <c r="AI7779" s="28"/>
      <c r="AJ7779" s="28"/>
      <c r="AK7779" s="28"/>
      <c r="AL7779" s="28"/>
      <c r="AM7779" s="28"/>
      <c r="AN7779" s="28"/>
      <c r="AO7779" s="28"/>
      <c r="AP7779" s="28"/>
      <c r="AQ7779" s="28"/>
      <c r="AR7779" s="28"/>
      <c r="AS7779" s="28"/>
      <c r="AT7779" s="96"/>
      <c r="AU7779" s="28"/>
      <c r="AV7779" s="28"/>
      <c r="AW7779" s="28"/>
      <c r="AX7779" s="28"/>
      <c r="AY7779" s="28"/>
      <c r="AZ7779" s="28"/>
      <c r="BA7779" s="28"/>
      <c r="BB7779" s="28"/>
      <c r="BC7779" s="28"/>
      <c r="BD7779" s="28"/>
      <c r="BE7779" s="28"/>
    </row>
    <row r="7780" spans="3:57" ht="14.25" customHeight="1">
      <c r="C7780" s="46"/>
      <c r="D7780" s="28"/>
      <c r="E7780" s="28"/>
      <c r="F7780" s="28"/>
      <c r="G7780" s="28"/>
      <c r="H7780" s="28"/>
      <c r="I7780" s="28"/>
      <c r="J7780" s="28"/>
      <c r="K7780" s="28"/>
      <c r="L7780" s="28"/>
      <c r="M7780" s="28"/>
      <c r="N7780" s="28"/>
      <c r="O7780" s="28"/>
      <c r="P7780" s="60"/>
      <c r="Q7780" s="60"/>
      <c r="R7780" s="60"/>
      <c r="S7780" s="60"/>
      <c r="T7780" s="60"/>
      <c r="U7780" s="60"/>
      <c r="V7780" s="46"/>
      <c r="W7780" s="28"/>
      <c r="X7780" s="28"/>
      <c r="Y7780" s="28"/>
      <c r="AA7780" s="77"/>
      <c r="AB7780" s="28"/>
      <c r="AC7780" s="28"/>
      <c r="AD7780" s="28"/>
      <c r="AE7780" s="28"/>
      <c r="AF7780" s="28"/>
      <c r="AG7780" s="28"/>
      <c r="AH7780" s="28"/>
      <c r="AI7780" s="28"/>
      <c r="AJ7780" s="28"/>
      <c r="AK7780" s="28"/>
      <c r="AL7780" s="28"/>
      <c r="AM7780" s="28"/>
      <c r="AN7780" s="28"/>
      <c r="AO7780" s="28"/>
      <c r="AP7780" s="28"/>
      <c r="AQ7780" s="28"/>
      <c r="AR7780" s="28"/>
      <c r="AS7780" s="28"/>
      <c r="AT7780" s="96"/>
      <c r="AU7780" s="28"/>
      <c r="AV7780" s="28"/>
      <c r="AW7780" s="28"/>
      <c r="AX7780" s="28"/>
      <c r="AY7780" s="28"/>
      <c r="AZ7780" s="28"/>
      <c r="BA7780" s="28"/>
      <c r="BB7780" s="28"/>
      <c r="BC7780" s="28"/>
      <c r="BD7780" s="28"/>
      <c r="BE7780" s="28"/>
    </row>
    <row r="7781" spans="3:57" ht="14.25" customHeight="1">
      <c r="C7781" s="46"/>
      <c r="D7781" s="28"/>
      <c r="E7781" s="28"/>
      <c r="F7781" s="28"/>
      <c r="G7781" s="28"/>
      <c r="H7781" s="28"/>
      <c r="I7781" s="28"/>
      <c r="J7781" s="28"/>
      <c r="K7781" s="28"/>
      <c r="L7781" s="28"/>
      <c r="M7781" s="28"/>
      <c r="N7781" s="28"/>
      <c r="O7781" s="28"/>
      <c r="P7781" s="60"/>
      <c r="Q7781" s="60"/>
      <c r="R7781" s="60"/>
      <c r="S7781" s="60"/>
      <c r="T7781" s="60"/>
      <c r="U7781" s="60"/>
      <c r="V7781" s="46"/>
      <c r="W7781" s="28"/>
      <c r="X7781" s="28"/>
      <c r="Y7781" s="28"/>
      <c r="AA7781" s="77"/>
      <c r="AB7781" s="28"/>
      <c r="AC7781" s="28"/>
      <c r="AD7781" s="28"/>
      <c r="AE7781" s="28"/>
      <c r="AF7781" s="28"/>
      <c r="AG7781" s="28"/>
      <c r="AH7781" s="28"/>
      <c r="AI7781" s="28"/>
      <c r="AJ7781" s="28"/>
      <c r="AK7781" s="28"/>
      <c r="AL7781" s="28"/>
      <c r="AM7781" s="28"/>
      <c r="AN7781" s="28"/>
      <c r="AO7781" s="28"/>
      <c r="AP7781" s="28"/>
      <c r="AQ7781" s="28"/>
      <c r="AR7781" s="28"/>
      <c r="AS7781" s="28"/>
      <c r="AT7781" s="96"/>
      <c r="AU7781" s="28"/>
      <c r="AV7781" s="28"/>
      <c r="AW7781" s="28"/>
      <c r="AX7781" s="28"/>
      <c r="AY7781" s="28"/>
      <c r="AZ7781" s="28"/>
      <c r="BA7781" s="28"/>
      <c r="BB7781" s="28"/>
      <c r="BC7781" s="28"/>
      <c r="BD7781" s="28"/>
      <c r="BE7781" s="28"/>
    </row>
    <row r="7782" spans="3:57" ht="14.25" customHeight="1">
      <c r="C7782" s="46"/>
      <c r="D7782" s="28"/>
      <c r="E7782" s="28"/>
      <c r="F7782" s="28"/>
      <c r="G7782" s="28"/>
      <c r="H7782" s="28"/>
      <c r="I7782" s="28"/>
      <c r="J7782" s="28"/>
      <c r="K7782" s="28"/>
      <c r="L7782" s="28"/>
      <c r="M7782" s="28"/>
      <c r="N7782" s="28"/>
      <c r="O7782" s="28"/>
      <c r="P7782" s="60"/>
      <c r="Q7782" s="60"/>
      <c r="R7782" s="60"/>
      <c r="S7782" s="60"/>
      <c r="T7782" s="60"/>
      <c r="U7782" s="60"/>
      <c r="V7782" s="46"/>
      <c r="W7782" s="28"/>
      <c r="X7782" s="28"/>
      <c r="Y7782" s="28"/>
      <c r="AA7782" s="77"/>
      <c r="AB7782" s="28"/>
      <c r="AC7782" s="28"/>
      <c r="AD7782" s="28"/>
      <c r="AE7782" s="28"/>
      <c r="AF7782" s="28"/>
      <c r="AG7782" s="28"/>
      <c r="AH7782" s="28"/>
      <c r="AI7782" s="28"/>
      <c r="AJ7782" s="28"/>
      <c r="AK7782" s="28"/>
      <c r="AL7782" s="28"/>
      <c r="AM7782" s="28"/>
      <c r="AN7782" s="28"/>
      <c r="AO7782" s="28"/>
      <c r="AP7782" s="28"/>
      <c r="AQ7782" s="28"/>
      <c r="AR7782" s="28"/>
      <c r="AS7782" s="28"/>
      <c r="AT7782" s="96"/>
      <c r="AU7782" s="28"/>
      <c r="AV7782" s="28"/>
      <c r="AW7782" s="28"/>
      <c r="AX7782" s="28"/>
      <c r="AY7782" s="28"/>
      <c r="AZ7782" s="28"/>
      <c r="BA7782" s="28"/>
      <c r="BB7782" s="28"/>
      <c r="BC7782" s="28"/>
      <c r="BD7782" s="28"/>
      <c r="BE7782" s="28"/>
    </row>
    <row r="7783" spans="3:57" ht="14.25" customHeight="1">
      <c r="C7783" s="46"/>
      <c r="D7783" s="28"/>
      <c r="E7783" s="28"/>
      <c r="F7783" s="28"/>
      <c r="G7783" s="28"/>
      <c r="H7783" s="28"/>
      <c r="I7783" s="28"/>
      <c r="J7783" s="28"/>
      <c r="K7783" s="28"/>
      <c r="L7783" s="28"/>
      <c r="M7783" s="28"/>
      <c r="N7783" s="28"/>
      <c r="O7783" s="28"/>
      <c r="P7783" s="60"/>
      <c r="Q7783" s="60"/>
      <c r="R7783" s="60"/>
      <c r="S7783" s="60"/>
      <c r="T7783" s="60"/>
      <c r="U7783" s="60"/>
      <c r="V7783" s="46"/>
      <c r="W7783" s="28"/>
      <c r="X7783" s="28"/>
      <c r="Y7783" s="28"/>
      <c r="AA7783" s="77"/>
      <c r="AB7783" s="28"/>
      <c r="AC7783" s="28"/>
      <c r="AD7783" s="28"/>
      <c r="AE7783" s="28"/>
      <c r="AF7783" s="28"/>
      <c r="AG7783" s="28"/>
      <c r="AH7783" s="28"/>
      <c r="AI7783" s="28"/>
      <c r="AJ7783" s="28"/>
      <c r="AK7783" s="28"/>
      <c r="AL7783" s="28"/>
      <c r="AM7783" s="28"/>
      <c r="AN7783" s="28"/>
      <c r="AO7783" s="28"/>
      <c r="AP7783" s="28"/>
      <c r="AQ7783" s="28"/>
      <c r="AR7783" s="28"/>
      <c r="AS7783" s="28"/>
      <c r="AT7783" s="96"/>
      <c r="AU7783" s="28"/>
      <c r="AV7783" s="28"/>
      <c r="AW7783" s="28"/>
      <c r="AX7783" s="28"/>
      <c r="AY7783" s="28"/>
      <c r="AZ7783" s="28"/>
      <c r="BA7783" s="28"/>
      <c r="BB7783" s="28"/>
      <c r="BC7783" s="28"/>
      <c r="BD7783" s="28"/>
      <c r="BE7783" s="28"/>
    </row>
    <row r="7784" spans="3:57" ht="14.25" customHeight="1">
      <c r="C7784" s="46"/>
      <c r="D7784" s="28"/>
      <c r="E7784" s="28"/>
      <c r="F7784" s="28"/>
      <c r="G7784" s="28"/>
      <c r="H7784" s="28"/>
      <c r="I7784" s="28"/>
      <c r="J7784" s="28"/>
      <c r="K7784" s="28"/>
      <c r="L7784" s="28"/>
      <c r="M7784" s="28"/>
      <c r="N7784" s="28"/>
      <c r="O7784" s="28"/>
      <c r="P7784" s="60"/>
      <c r="Q7784" s="60"/>
      <c r="R7784" s="60"/>
      <c r="S7784" s="60"/>
      <c r="T7784" s="60"/>
      <c r="U7784" s="60"/>
      <c r="V7784" s="46"/>
      <c r="W7784" s="28"/>
      <c r="X7784" s="28"/>
      <c r="Y7784" s="28"/>
      <c r="AA7784" s="77"/>
      <c r="AB7784" s="28"/>
      <c r="AC7784" s="28"/>
      <c r="AD7784" s="28"/>
      <c r="AE7784" s="28"/>
      <c r="AF7784" s="28"/>
      <c r="AG7784" s="28"/>
      <c r="AH7784" s="28"/>
      <c r="AI7784" s="28"/>
      <c r="AJ7784" s="28"/>
      <c r="AK7784" s="28"/>
      <c r="AL7784" s="28"/>
      <c r="AM7784" s="28"/>
      <c r="AN7784" s="28"/>
      <c r="AO7784" s="28"/>
      <c r="AP7784" s="28"/>
      <c r="AQ7784" s="28"/>
      <c r="AR7784" s="28"/>
      <c r="AS7784" s="28"/>
      <c r="AT7784" s="96"/>
      <c r="AU7784" s="28"/>
      <c r="AV7784" s="28"/>
      <c r="AW7784" s="28"/>
      <c r="AX7784" s="28"/>
      <c r="AY7784" s="28"/>
      <c r="AZ7784" s="28"/>
      <c r="BA7784" s="28"/>
      <c r="BB7784" s="28"/>
      <c r="BC7784" s="28"/>
      <c r="BD7784" s="28"/>
      <c r="BE7784" s="28"/>
    </row>
    <row r="7785" spans="3:57" ht="14.25" customHeight="1">
      <c r="C7785" s="46"/>
      <c r="D7785" s="28"/>
      <c r="E7785" s="28"/>
      <c r="F7785" s="28"/>
      <c r="G7785" s="28"/>
      <c r="H7785" s="28"/>
      <c r="I7785" s="28"/>
      <c r="J7785" s="28"/>
      <c r="K7785" s="28"/>
      <c r="L7785" s="28"/>
      <c r="M7785" s="28"/>
      <c r="N7785" s="28"/>
      <c r="O7785" s="28"/>
      <c r="P7785" s="60"/>
      <c r="Q7785" s="60"/>
      <c r="R7785" s="60"/>
      <c r="S7785" s="60"/>
      <c r="T7785" s="60"/>
      <c r="U7785" s="60"/>
      <c r="V7785" s="46"/>
      <c r="W7785" s="28"/>
      <c r="X7785" s="28"/>
      <c r="Y7785" s="28"/>
      <c r="AA7785" s="77"/>
      <c r="AB7785" s="28"/>
      <c r="AC7785" s="28"/>
      <c r="AD7785" s="28"/>
      <c r="AE7785" s="28"/>
      <c r="AF7785" s="28"/>
      <c r="AG7785" s="28"/>
      <c r="AH7785" s="28"/>
      <c r="AI7785" s="28"/>
      <c r="AJ7785" s="28"/>
      <c r="AK7785" s="28"/>
      <c r="AL7785" s="28"/>
      <c r="AM7785" s="28"/>
      <c r="AN7785" s="28"/>
      <c r="AO7785" s="28"/>
      <c r="AP7785" s="28"/>
      <c r="AQ7785" s="28"/>
      <c r="AR7785" s="28"/>
      <c r="AS7785" s="28"/>
      <c r="AT7785" s="96"/>
      <c r="AU7785" s="28"/>
      <c r="AV7785" s="28"/>
      <c r="AW7785" s="28"/>
      <c r="AX7785" s="28"/>
      <c r="AY7785" s="28"/>
      <c r="AZ7785" s="28"/>
      <c r="BA7785" s="28"/>
      <c r="BB7785" s="28"/>
      <c r="BC7785" s="28"/>
      <c r="BD7785" s="28"/>
      <c r="BE7785" s="28"/>
    </row>
    <row r="7786" spans="3:57" ht="14.25" customHeight="1">
      <c r="C7786" s="46"/>
      <c r="D7786" s="28"/>
      <c r="E7786" s="28"/>
      <c r="F7786" s="28"/>
      <c r="G7786" s="28"/>
      <c r="H7786" s="28"/>
      <c r="I7786" s="28"/>
      <c r="J7786" s="28"/>
      <c r="K7786" s="28"/>
      <c r="L7786" s="28"/>
      <c r="M7786" s="28"/>
      <c r="N7786" s="28"/>
      <c r="O7786" s="28"/>
      <c r="P7786" s="60"/>
      <c r="Q7786" s="60"/>
      <c r="R7786" s="60"/>
      <c r="S7786" s="60"/>
      <c r="T7786" s="60"/>
      <c r="U7786" s="60"/>
      <c r="V7786" s="46"/>
      <c r="W7786" s="28"/>
      <c r="X7786" s="28"/>
      <c r="Y7786" s="28"/>
      <c r="AA7786" s="77"/>
      <c r="AB7786" s="28"/>
      <c r="AC7786" s="28"/>
      <c r="AD7786" s="28"/>
      <c r="AE7786" s="28"/>
      <c r="AF7786" s="28"/>
      <c r="AG7786" s="28"/>
      <c r="AH7786" s="28"/>
      <c r="AI7786" s="28"/>
      <c r="AJ7786" s="28"/>
      <c r="AK7786" s="28"/>
      <c r="AL7786" s="28"/>
      <c r="AM7786" s="28"/>
      <c r="AN7786" s="28"/>
      <c r="AO7786" s="28"/>
      <c r="AP7786" s="28"/>
      <c r="AQ7786" s="28"/>
      <c r="AR7786" s="28"/>
      <c r="AS7786" s="28"/>
      <c r="AT7786" s="96"/>
      <c r="AU7786" s="28"/>
      <c r="AV7786" s="28"/>
      <c r="AW7786" s="28"/>
      <c r="AX7786" s="28"/>
      <c r="AY7786" s="28"/>
      <c r="AZ7786" s="28"/>
      <c r="BA7786" s="28"/>
      <c r="BB7786" s="28"/>
      <c r="BC7786" s="28"/>
      <c r="BD7786" s="28"/>
      <c r="BE7786" s="28"/>
    </row>
    <row r="7787" spans="3:57" ht="14.25" customHeight="1">
      <c r="C7787" s="46"/>
      <c r="D7787" s="28"/>
      <c r="E7787" s="28"/>
      <c r="F7787" s="28"/>
      <c r="G7787" s="28"/>
      <c r="H7787" s="28"/>
      <c r="I7787" s="28"/>
      <c r="J7787" s="28"/>
      <c r="K7787" s="28"/>
      <c r="L7787" s="28"/>
      <c r="M7787" s="28"/>
      <c r="N7787" s="28"/>
      <c r="O7787" s="28"/>
      <c r="P7787" s="60"/>
      <c r="Q7787" s="60"/>
      <c r="R7787" s="60"/>
      <c r="S7787" s="60"/>
      <c r="T7787" s="60"/>
      <c r="U7787" s="60"/>
      <c r="V7787" s="46"/>
      <c r="W7787" s="28"/>
      <c r="X7787" s="28"/>
      <c r="Y7787" s="28"/>
      <c r="AA7787" s="77"/>
      <c r="AB7787" s="28"/>
      <c r="AC7787" s="28"/>
      <c r="AD7787" s="28"/>
      <c r="AE7787" s="28"/>
      <c r="AF7787" s="28"/>
      <c r="AG7787" s="28"/>
      <c r="AH7787" s="28"/>
      <c r="AI7787" s="28"/>
      <c r="AJ7787" s="28"/>
      <c r="AK7787" s="28"/>
      <c r="AL7787" s="28"/>
      <c r="AM7787" s="28"/>
      <c r="AN7787" s="28"/>
      <c r="AO7787" s="28"/>
      <c r="AP7787" s="28"/>
      <c r="AQ7787" s="28"/>
      <c r="AR7787" s="28"/>
      <c r="AS7787" s="28"/>
      <c r="AT7787" s="96"/>
      <c r="AU7787" s="28"/>
      <c r="AV7787" s="28"/>
      <c r="AW7787" s="28"/>
      <c r="AX7787" s="28"/>
      <c r="AY7787" s="28"/>
      <c r="AZ7787" s="28"/>
      <c r="BA7787" s="28"/>
      <c r="BB7787" s="28"/>
      <c r="BC7787" s="28"/>
      <c r="BD7787" s="28"/>
      <c r="BE7787" s="28"/>
    </row>
    <row r="7788" spans="3:57" ht="14.25" customHeight="1">
      <c r="C7788" s="46"/>
      <c r="D7788" s="28"/>
      <c r="E7788" s="28"/>
      <c r="F7788" s="28"/>
      <c r="G7788" s="28"/>
      <c r="H7788" s="28"/>
      <c r="I7788" s="28"/>
      <c r="J7788" s="28"/>
      <c r="K7788" s="28"/>
      <c r="L7788" s="28"/>
      <c r="M7788" s="28"/>
      <c r="N7788" s="28"/>
      <c r="O7788" s="28"/>
      <c r="P7788" s="60"/>
      <c r="Q7788" s="60"/>
      <c r="R7788" s="60"/>
      <c r="S7788" s="60"/>
      <c r="T7788" s="60"/>
      <c r="U7788" s="60"/>
      <c r="V7788" s="46"/>
      <c r="W7788" s="28"/>
      <c r="X7788" s="28"/>
      <c r="Y7788" s="28"/>
      <c r="AA7788" s="77"/>
      <c r="AB7788" s="28"/>
      <c r="AC7788" s="28"/>
      <c r="AD7788" s="28"/>
      <c r="AE7788" s="28"/>
      <c r="AF7788" s="28"/>
      <c r="AG7788" s="28"/>
      <c r="AH7788" s="28"/>
      <c r="AI7788" s="28"/>
      <c r="AJ7788" s="28"/>
      <c r="AK7788" s="28"/>
      <c r="AL7788" s="28"/>
      <c r="AM7788" s="28"/>
      <c r="AN7788" s="28"/>
      <c r="AO7788" s="28"/>
      <c r="AP7788" s="28"/>
      <c r="AQ7788" s="28"/>
      <c r="AR7788" s="28"/>
      <c r="AS7788" s="28"/>
      <c r="AT7788" s="96"/>
      <c r="AU7788" s="28"/>
      <c r="AV7788" s="28"/>
      <c r="AW7788" s="28"/>
      <c r="AX7788" s="28"/>
      <c r="AY7788" s="28"/>
      <c r="AZ7788" s="28"/>
      <c r="BA7788" s="28"/>
      <c r="BB7788" s="28"/>
      <c r="BC7788" s="28"/>
      <c r="BD7788" s="28"/>
      <c r="BE7788" s="28"/>
    </row>
    <row r="7789" spans="3:57" ht="14.25" customHeight="1">
      <c r="C7789" s="46"/>
      <c r="D7789" s="28"/>
      <c r="E7789" s="28"/>
      <c r="F7789" s="28"/>
      <c r="G7789" s="28"/>
      <c r="H7789" s="28"/>
      <c r="I7789" s="28"/>
      <c r="J7789" s="28"/>
      <c r="K7789" s="28"/>
      <c r="L7789" s="28"/>
      <c r="M7789" s="28"/>
      <c r="N7789" s="28"/>
      <c r="O7789" s="28"/>
      <c r="P7789" s="60"/>
      <c r="Q7789" s="60"/>
      <c r="R7789" s="60"/>
      <c r="S7789" s="60"/>
      <c r="T7789" s="60"/>
      <c r="U7789" s="60"/>
      <c r="V7789" s="46"/>
      <c r="W7789" s="28"/>
      <c r="X7789" s="28"/>
      <c r="Y7789" s="28"/>
      <c r="AA7789" s="77"/>
      <c r="AB7789" s="28"/>
      <c r="AC7789" s="28"/>
      <c r="AD7789" s="28"/>
      <c r="AE7789" s="28"/>
      <c r="AF7789" s="28"/>
      <c r="AG7789" s="28"/>
      <c r="AH7789" s="28"/>
      <c r="AI7789" s="28"/>
      <c r="AJ7789" s="28"/>
      <c r="AK7789" s="28"/>
      <c r="AL7789" s="28"/>
      <c r="AM7789" s="28"/>
      <c r="AN7789" s="28"/>
      <c r="AO7789" s="28"/>
      <c r="AP7789" s="28"/>
      <c r="AQ7789" s="28"/>
      <c r="AR7789" s="28"/>
      <c r="AS7789" s="28"/>
      <c r="AT7789" s="96"/>
      <c r="AU7789" s="28"/>
      <c r="AV7789" s="28"/>
      <c r="AW7789" s="28"/>
      <c r="AX7789" s="28"/>
      <c r="AY7789" s="28"/>
      <c r="AZ7789" s="28"/>
      <c r="BA7789" s="28"/>
      <c r="BB7789" s="28"/>
      <c r="BC7789" s="28"/>
      <c r="BD7789" s="28"/>
      <c r="BE7789" s="28"/>
    </row>
    <row r="7790" spans="3:57" ht="14.25" customHeight="1">
      <c r="C7790" s="46"/>
      <c r="D7790" s="28"/>
      <c r="E7790" s="28"/>
      <c r="F7790" s="28"/>
      <c r="G7790" s="28"/>
      <c r="H7790" s="28"/>
      <c r="I7790" s="28"/>
      <c r="J7790" s="28"/>
      <c r="K7790" s="28"/>
      <c r="L7790" s="28"/>
      <c r="M7790" s="28"/>
      <c r="N7790" s="28"/>
      <c r="O7790" s="28"/>
      <c r="P7790" s="60"/>
      <c r="Q7790" s="60"/>
      <c r="R7790" s="60"/>
      <c r="S7790" s="60"/>
      <c r="T7790" s="60"/>
      <c r="U7790" s="60"/>
      <c r="V7790" s="46"/>
      <c r="W7790" s="28"/>
      <c r="X7790" s="28"/>
      <c r="Y7790" s="28"/>
      <c r="AA7790" s="77"/>
      <c r="AB7790" s="28"/>
      <c r="AC7790" s="28"/>
      <c r="AD7790" s="28"/>
      <c r="AE7790" s="28"/>
      <c r="AF7790" s="28"/>
      <c r="AG7790" s="28"/>
      <c r="AH7790" s="28"/>
      <c r="AI7790" s="28"/>
      <c r="AJ7790" s="28"/>
      <c r="AK7790" s="28"/>
      <c r="AL7790" s="28"/>
      <c r="AM7790" s="28"/>
      <c r="AN7790" s="28"/>
      <c r="AO7790" s="28"/>
      <c r="AP7790" s="28"/>
      <c r="AQ7790" s="28"/>
      <c r="AR7790" s="28"/>
      <c r="AS7790" s="28"/>
      <c r="AT7790" s="96"/>
      <c r="AU7790" s="28"/>
      <c r="AV7790" s="28"/>
      <c r="AW7790" s="28"/>
      <c r="AX7790" s="28"/>
      <c r="AY7790" s="28"/>
      <c r="AZ7790" s="28"/>
      <c r="BA7790" s="28"/>
      <c r="BB7790" s="28"/>
      <c r="BC7790" s="28"/>
      <c r="BD7790" s="28"/>
      <c r="BE7790" s="28"/>
    </row>
    <row r="7791" spans="3:57" ht="14.25" customHeight="1">
      <c r="C7791" s="46"/>
      <c r="D7791" s="28"/>
      <c r="E7791" s="28"/>
      <c r="F7791" s="28"/>
      <c r="G7791" s="28"/>
      <c r="H7791" s="28"/>
      <c r="I7791" s="28"/>
      <c r="J7791" s="28"/>
      <c r="K7791" s="28"/>
      <c r="L7791" s="28"/>
      <c r="M7791" s="28"/>
      <c r="N7791" s="28"/>
      <c r="O7791" s="28"/>
      <c r="P7791" s="60"/>
      <c r="Q7791" s="60"/>
      <c r="R7791" s="60"/>
      <c r="S7791" s="60"/>
      <c r="T7791" s="60"/>
      <c r="U7791" s="60"/>
      <c r="V7791" s="46"/>
      <c r="W7791" s="28"/>
      <c r="X7791" s="28"/>
      <c r="Y7791" s="28"/>
      <c r="AA7791" s="77"/>
      <c r="AB7791" s="28"/>
      <c r="AC7791" s="28"/>
      <c r="AD7791" s="28"/>
      <c r="AE7791" s="28"/>
      <c r="AF7791" s="28"/>
      <c r="AG7791" s="28"/>
      <c r="AH7791" s="28"/>
      <c r="AI7791" s="28"/>
      <c r="AJ7791" s="28"/>
      <c r="AK7791" s="28"/>
      <c r="AL7791" s="28"/>
      <c r="AM7791" s="28"/>
      <c r="AN7791" s="28"/>
      <c r="AO7791" s="28"/>
      <c r="AP7791" s="28"/>
      <c r="AQ7791" s="28"/>
      <c r="AR7791" s="28"/>
      <c r="AS7791" s="28"/>
      <c r="AT7791" s="96"/>
      <c r="AU7791" s="28"/>
      <c r="AV7791" s="28"/>
      <c r="AW7791" s="28"/>
      <c r="AX7791" s="28"/>
      <c r="AY7791" s="28"/>
      <c r="AZ7791" s="28"/>
      <c r="BA7791" s="28"/>
      <c r="BB7791" s="28"/>
      <c r="BC7791" s="28"/>
      <c r="BD7791" s="28"/>
      <c r="BE7791" s="28"/>
    </row>
    <row r="7792" spans="3:57" ht="14.25" customHeight="1">
      <c r="C7792" s="46"/>
      <c r="D7792" s="28"/>
      <c r="E7792" s="28"/>
      <c r="F7792" s="28"/>
      <c r="G7792" s="28"/>
      <c r="H7792" s="28"/>
      <c r="I7792" s="28"/>
      <c r="J7792" s="28"/>
      <c r="K7792" s="28"/>
      <c r="L7792" s="28"/>
      <c r="M7792" s="28"/>
      <c r="N7792" s="28"/>
      <c r="O7792" s="28"/>
      <c r="P7792" s="60"/>
      <c r="Q7792" s="60"/>
      <c r="R7792" s="60"/>
      <c r="S7792" s="60"/>
      <c r="T7792" s="60"/>
      <c r="U7792" s="60"/>
      <c r="V7792" s="46"/>
      <c r="W7792" s="28"/>
      <c r="X7792" s="28"/>
      <c r="Y7792" s="28"/>
      <c r="AA7792" s="77"/>
      <c r="AB7792" s="28"/>
      <c r="AC7792" s="28"/>
      <c r="AD7792" s="28"/>
      <c r="AE7792" s="28"/>
      <c r="AF7792" s="28"/>
      <c r="AG7792" s="28"/>
      <c r="AH7792" s="28"/>
      <c r="AI7792" s="28"/>
      <c r="AJ7792" s="28"/>
      <c r="AK7792" s="28"/>
      <c r="AL7792" s="28"/>
      <c r="AM7792" s="28"/>
      <c r="AN7792" s="28"/>
      <c r="AO7792" s="28"/>
      <c r="AP7792" s="28"/>
      <c r="AQ7792" s="28"/>
      <c r="AR7792" s="28"/>
      <c r="AS7792" s="28"/>
      <c r="AT7792" s="96"/>
      <c r="AU7792" s="28"/>
      <c r="AV7792" s="28"/>
      <c r="AW7792" s="28"/>
      <c r="AX7792" s="28"/>
      <c r="AY7792" s="28"/>
      <c r="AZ7792" s="28"/>
      <c r="BA7792" s="28"/>
      <c r="BB7792" s="28"/>
      <c r="BC7792" s="28"/>
      <c r="BD7792" s="28"/>
      <c r="BE7792" s="28"/>
    </row>
    <row r="7793" spans="3:57" ht="14.25" customHeight="1">
      <c r="C7793" s="46"/>
      <c r="D7793" s="28"/>
      <c r="E7793" s="28"/>
      <c r="F7793" s="28"/>
      <c r="G7793" s="28"/>
      <c r="H7793" s="28"/>
      <c r="I7793" s="28"/>
      <c r="J7793" s="28"/>
      <c r="K7793" s="28"/>
      <c r="L7793" s="28"/>
      <c r="M7793" s="28"/>
      <c r="N7793" s="28"/>
      <c r="O7793" s="28"/>
      <c r="P7793" s="60"/>
      <c r="Q7793" s="60"/>
      <c r="R7793" s="60"/>
      <c r="S7793" s="60"/>
      <c r="T7793" s="60"/>
      <c r="U7793" s="60"/>
      <c r="V7793" s="46"/>
      <c r="W7793" s="28"/>
      <c r="X7793" s="28"/>
      <c r="Y7793" s="28"/>
      <c r="AA7793" s="77"/>
      <c r="AB7793" s="28"/>
      <c r="AC7793" s="28"/>
      <c r="AD7793" s="28"/>
      <c r="AE7793" s="28"/>
      <c r="AF7793" s="28"/>
      <c r="AG7793" s="28"/>
      <c r="AH7793" s="28"/>
      <c r="AI7793" s="28"/>
      <c r="AJ7793" s="28"/>
      <c r="AK7793" s="28"/>
      <c r="AL7793" s="28"/>
      <c r="AM7793" s="28"/>
      <c r="AN7793" s="28"/>
      <c r="AO7793" s="28"/>
      <c r="AP7793" s="28"/>
      <c r="AQ7793" s="28"/>
      <c r="AR7793" s="28"/>
      <c r="AS7793" s="28"/>
      <c r="AT7793" s="96"/>
      <c r="AU7793" s="28"/>
      <c r="AV7793" s="28"/>
      <c r="AW7793" s="28"/>
      <c r="AX7793" s="28"/>
      <c r="AY7793" s="28"/>
      <c r="AZ7793" s="28"/>
      <c r="BA7793" s="28"/>
      <c r="BB7793" s="28"/>
      <c r="BC7793" s="28"/>
      <c r="BD7793" s="28"/>
      <c r="BE7793" s="28"/>
    </row>
    <row r="7794" spans="3:57" ht="14.25" customHeight="1">
      <c r="C7794" s="46"/>
      <c r="D7794" s="28"/>
      <c r="E7794" s="28"/>
      <c r="F7794" s="28"/>
      <c r="G7794" s="28"/>
      <c r="H7794" s="28"/>
      <c r="I7794" s="28"/>
      <c r="J7794" s="28"/>
      <c r="K7794" s="28"/>
      <c r="L7794" s="28"/>
      <c r="M7794" s="28"/>
      <c r="N7794" s="28"/>
      <c r="O7794" s="28"/>
      <c r="P7794" s="60"/>
      <c r="Q7794" s="60"/>
      <c r="R7794" s="60"/>
      <c r="S7794" s="60"/>
      <c r="T7794" s="60"/>
      <c r="U7794" s="60"/>
      <c r="V7794" s="46"/>
      <c r="W7794" s="28"/>
      <c r="X7794" s="28"/>
      <c r="Y7794" s="28"/>
      <c r="AA7794" s="77"/>
      <c r="AB7794" s="28"/>
      <c r="AC7794" s="28"/>
      <c r="AD7794" s="28"/>
      <c r="AE7794" s="28"/>
      <c r="AF7794" s="28"/>
      <c r="AG7794" s="28"/>
      <c r="AH7794" s="28"/>
      <c r="AI7794" s="28"/>
      <c r="AJ7794" s="28"/>
      <c r="AK7794" s="28"/>
      <c r="AL7794" s="28"/>
      <c r="AM7794" s="28"/>
      <c r="AN7794" s="28"/>
      <c r="AO7794" s="28"/>
      <c r="AP7794" s="28"/>
      <c r="AQ7794" s="28"/>
      <c r="AR7794" s="28"/>
      <c r="AS7794" s="28"/>
      <c r="AT7794" s="96"/>
      <c r="AU7794" s="28"/>
      <c r="AV7794" s="28"/>
      <c r="AW7794" s="28"/>
      <c r="AX7794" s="28"/>
      <c r="AY7794" s="28"/>
      <c r="AZ7794" s="28"/>
      <c r="BA7794" s="28"/>
      <c r="BB7794" s="28"/>
      <c r="BC7794" s="28"/>
      <c r="BD7794" s="28"/>
      <c r="BE7794" s="28"/>
    </row>
    <row r="7795" spans="3:57" ht="14.25" customHeight="1">
      <c r="C7795" s="46"/>
      <c r="D7795" s="28"/>
      <c r="E7795" s="28"/>
      <c r="F7795" s="28"/>
      <c r="G7795" s="28"/>
      <c r="H7795" s="28"/>
      <c r="I7795" s="28"/>
      <c r="J7795" s="28"/>
      <c r="K7795" s="28"/>
      <c r="L7795" s="28"/>
      <c r="M7795" s="28"/>
      <c r="N7795" s="28"/>
      <c r="O7795" s="28"/>
      <c r="P7795" s="60"/>
      <c r="Q7795" s="60"/>
      <c r="R7795" s="60"/>
      <c r="S7795" s="60"/>
      <c r="T7795" s="60"/>
      <c r="U7795" s="60"/>
      <c r="V7795" s="46"/>
      <c r="W7795" s="28"/>
      <c r="X7795" s="28"/>
      <c r="Y7795" s="28"/>
      <c r="AA7795" s="77"/>
      <c r="AB7795" s="28"/>
      <c r="AC7795" s="28"/>
      <c r="AD7795" s="28"/>
      <c r="AE7795" s="28"/>
      <c r="AF7795" s="28"/>
      <c r="AG7795" s="28"/>
      <c r="AH7795" s="28"/>
      <c r="AI7795" s="28"/>
      <c r="AJ7795" s="28"/>
      <c r="AK7795" s="28"/>
      <c r="AL7795" s="28"/>
      <c r="AM7795" s="28"/>
      <c r="AN7795" s="28"/>
      <c r="AO7795" s="28"/>
      <c r="AP7795" s="28"/>
      <c r="AQ7795" s="28"/>
      <c r="AR7795" s="28"/>
      <c r="AS7795" s="28"/>
      <c r="AT7795" s="96"/>
      <c r="AU7795" s="28"/>
      <c r="AV7795" s="28"/>
      <c r="AW7795" s="28"/>
      <c r="AX7795" s="28"/>
      <c r="AY7795" s="28"/>
      <c r="AZ7795" s="28"/>
      <c r="BA7795" s="28"/>
      <c r="BB7795" s="28"/>
      <c r="BC7795" s="28"/>
      <c r="BD7795" s="28"/>
      <c r="BE7795" s="28"/>
    </row>
    <row r="7796" spans="3:57" ht="14.25" customHeight="1">
      <c r="C7796" s="46"/>
      <c r="D7796" s="28"/>
      <c r="E7796" s="28"/>
      <c r="F7796" s="28"/>
      <c r="G7796" s="28"/>
      <c r="H7796" s="28"/>
      <c r="I7796" s="28"/>
      <c r="J7796" s="28"/>
      <c r="K7796" s="28"/>
      <c r="L7796" s="28"/>
      <c r="M7796" s="28"/>
      <c r="N7796" s="28"/>
      <c r="O7796" s="28"/>
      <c r="P7796" s="60"/>
      <c r="Q7796" s="60"/>
      <c r="R7796" s="60"/>
      <c r="S7796" s="60"/>
      <c r="T7796" s="60"/>
      <c r="U7796" s="60"/>
      <c r="V7796" s="46"/>
      <c r="W7796" s="28"/>
      <c r="X7796" s="28"/>
      <c r="Y7796" s="28"/>
      <c r="AA7796" s="77"/>
      <c r="AB7796" s="28"/>
      <c r="AC7796" s="28"/>
      <c r="AD7796" s="28"/>
      <c r="AE7796" s="28"/>
      <c r="AF7796" s="28"/>
      <c r="AG7796" s="28"/>
      <c r="AH7796" s="28"/>
      <c r="AI7796" s="28"/>
      <c r="AJ7796" s="28"/>
      <c r="AK7796" s="28"/>
      <c r="AL7796" s="28"/>
      <c r="AM7796" s="28"/>
      <c r="AN7796" s="28"/>
      <c r="AO7796" s="28"/>
      <c r="AP7796" s="28"/>
      <c r="AQ7796" s="28"/>
      <c r="AR7796" s="28"/>
      <c r="AS7796" s="28"/>
      <c r="AT7796" s="96"/>
      <c r="AU7796" s="28"/>
      <c r="AV7796" s="28"/>
      <c r="AW7796" s="28"/>
      <c r="AX7796" s="28"/>
      <c r="AY7796" s="28"/>
      <c r="AZ7796" s="28"/>
      <c r="BA7796" s="28"/>
      <c r="BB7796" s="28"/>
      <c r="BC7796" s="28"/>
      <c r="BD7796" s="28"/>
      <c r="BE7796" s="28"/>
    </row>
    <row r="7797" spans="3:57" ht="14.25" customHeight="1">
      <c r="C7797" s="46"/>
      <c r="D7797" s="28"/>
      <c r="E7797" s="28"/>
      <c r="F7797" s="28"/>
      <c r="G7797" s="28"/>
      <c r="H7797" s="28"/>
      <c r="I7797" s="28"/>
      <c r="J7797" s="28"/>
      <c r="K7797" s="28"/>
      <c r="L7797" s="28"/>
      <c r="M7797" s="28"/>
      <c r="N7797" s="28"/>
      <c r="O7797" s="28"/>
      <c r="P7797" s="60"/>
      <c r="Q7797" s="60"/>
      <c r="R7797" s="60"/>
      <c r="S7797" s="60"/>
      <c r="T7797" s="60"/>
      <c r="U7797" s="60"/>
      <c r="V7797" s="46"/>
      <c r="W7797" s="28"/>
      <c r="X7797" s="28"/>
      <c r="Y7797" s="28"/>
      <c r="AA7797" s="77"/>
      <c r="AB7797" s="28"/>
      <c r="AC7797" s="28"/>
      <c r="AD7797" s="28"/>
      <c r="AE7797" s="28"/>
      <c r="AF7797" s="28"/>
      <c r="AG7797" s="28"/>
      <c r="AH7797" s="28"/>
      <c r="AI7797" s="28"/>
      <c r="AJ7797" s="28"/>
      <c r="AK7797" s="28"/>
      <c r="AL7797" s="28"/>
      <c r="AM7797" s="28"/>
      <c r="AN7797" s="28"/>
      <c r="AO7797" s="28"/>
      <c r="AP7797" s="28"/>
      <c r="AQ7797" s="28"/>
      <c r="AR7797" s="28"/>
      <c r="AS7797" s="28"/>
      <c r="AT7797" s="96"/>
      <c r="AU7797" s="28"/>
      <c r="AV7797" s="28"/>
      <c r="AW7797" s="28"/>
      <c r="AX7797" s="28"/>
      <c r="AY7797" s="28"/>
      <c r="AZ7797" s="28"/>
      <c r="BA7797" s="28"/>
      <c r="BB7797" s="28"/>
      <c r="BC7797" s="28"/>
      <c r="BD7797" s="28"/>
      <c r="BE7797" s="28"/>
    </row>
    <row r="7798" spans="3:57" ht="14.25" customHeight="1">
      <c r="C7798" s="46"/>
      <c r="D7798" s="28"/>
      <c r="E7798" s="28"/>
      <c r="F7798" s="28"/>
      <c r="G7798" s="28"/>
      <c r="H7798" s="28"/>
      <c r="I7798" s="28"/>
      <c r="J7798" s="28"/>
      <c r="K7798" s="28"/>
      <c r="L7798" s="28"/>
      <c r="M7798" s="28"/>
      <c r="N7798" s="28"/>
      <c r="O7798" s="28"/>
      <c r="P7798" s="60"/>
      <c r="Q7798" s="60"/>
      <c r="R7798" s="60"/>
      <c r="S7798" s="60"/>
      <c r="T7798" s="60"/>
      <c r="U7798" s="60"/>
      <c r="V7798" s="46"/>
      <c r="W7798" s="28"/>
      <c r="X7798" s="28"/>
      <c r="Y7798" s="28"/>
      <c r="AA7798" s="77"/>
      <c r="AB7798" s="28"/>
      <c r="AC7798" s="28"/>
      <c r="AD7798" s="28"/>
      <c r="AE7798" s="28"/>
      <c r="AF7798" s="28"/>
      <c r="AG7798" s="28"/>
      <c r="AH7798" s="28"/>
      <c r="AI7798" s="28"/>
      <c r="AJ7798" s="28"/>
      <c r="AK7798" s="28"/>
      <c r="AL7798" s="28"/>
      <c r="AM7798" s="28"/>
      <c r="AN7798" s="28"/>
      <c r="AO7798" s="28"/>
      <c r="AP7798" s="28"/>
      <c r="AQ7798" s="28"/>
      <c r="AR7798" s="28"/>
      <c r="AS7798" s="28"/>
      <c r="AT7798" s="96"/>
      <c r="AU7798" s="28"/>
      <c r="AV7798" s="28"/>
      <c r="AW7798" s="28"/>
      <c r="AX7798" s="28"/>
      <c r="AY7798" s="28"/>
      <c r="AZ7798" s="28"/>
      <c r="BA7798" s="28"/>
      <c r="BB7798" s="28"/>
      <c r="BC7798" s="28"/>
      <c r="BD7798" s="28"/>
      <c r="BE7798" s="28"/>
    </row>
    <row r="7799" spans="3:57" ht="14.25" customHeight="1">
      <c r="C7799" s="46"/>
      <c r="D7799" s="28"/>
      <c r="E7799" s="28"/>
      <c r="F7799" s="28"/>
      <c r="G7799" s="28"/>
      <c r="H7799" s="28"/>
      <c r="I7799" s="28"/>
      <c r="J7799" s="28"/>
      <c r="K7799" s="28"/>
      <c r="L7799" s="28"/>
      <c r="M7799" s="28"/>
      <c r="N7799" s="28"/>
      <c r="O7799" s="28"/>
      <c r="P7799" s="60"/>
      <c r="Q7799" s="60"/>
      <c r="R7799" s="60"/>
      <c r="S7799" s="60"/>
      <c r="T7799" s="60"/>
      <c r="U7799" s="60"/>
      <c r="V7799" s="46"/>
      <c r="W7799" s="28"/>
      <c r="X7799" s="28"/>
      <c r="Y7799" s="28"/>
      <c r="AA7799" s="77"/>
      <c r="AB7799" s="28"/>
      <c r="AC7799" s="28"/>
      <c r="AD7799" s="28"/>
      <c r="AE7799" s="28"/>
      <c r="AF7799" s="28"/>
      <c r="AG7799" s="28"/>
      <c r="AH7799" s="28"/>
      <c r="AI7799" s="28"/>
      <c r="AJ7799" s="28"/>
      <c r="AK7799" s="28"/>
      <c r="AL7799" s="28"/>
      <c r="AM7799" s="28"/>
      <c r="AN7799" s="28"/>
      <c r="AO7799" s="28"/>
      <c r="AP7799" s="28"/>
      <c r="AQ7799" s="28"/>
      <c r="AR7799" s="28"/>
      <c r="AS7799" s="28"/>
      <c r="AT7799" s="96"/>
      <c r="AU7799" s="28"/>
      <c r="AV7799" s="28"/>
      <c r="AW7799" s="28"/>
      <c r="AX7799" s="28"/>
      <c r="AY7799" s="28"/>
      <c r="AZ7799" s="28"/>
      <c r="BA7799" s="28"/>
      <c r="BB7799" s="28"/>
      <c r="BC7799" s="28"/>
      <c r="BD7799" s="28"/>
      <c r="BE7799" s="28"/>
    </row>
    <row r="7800" spans="3:57" ht="14.25" customHeight="1">
      <c r="C7800" s="46"/>
      <c r="D7800" s="28"/>
      <c r="E7800" s="28"/>
      <c r="F7800" s="28"/>
      <c r="G7800" s="28"/>
      <c r="H7800" s="28"/>
      <c r="I7800" s="28"/>
      <c r="J7800" s="28"/>
      <c r="K7800" s="28"/>
      <c r="L7800" s="28"/>
      <c r="M7800" s="28"/>
      <c r="N7800" s="28"/>
      <c r="O7800" s="28"/>
      <c r="P7800" s="60"/>
      <c r="Q7800" s="60"/>
      <c r="R7800" s="60"/>
      <c r="S7800" s="60"/>
      <c r="T7800" s="60"/>
      <c r="U7800" s="60"/>
      <c r="V7800" s="46"/>
      <c r="W7800" s="28"/>
      <c r="X7800" s="28"/>
      <c r="Y7800" s="28"/>
      <c r="AA7800" s="77"/>
      <c r="AB7800" s="28"/>
      <c r="AC7800" s="28"/>
      <c r="AD7800" s="28"/>
      <c r="AE7800" s="28"/>
      <c r="AF7800" s="28"/>
      <c r="AG7800" s="28"/>
      <c r="AH7800" s="28"/>
      <c r="AI7800" s="28"/>
      <c r="AJ7800" s="28"/>
      <c r="AK7800" s="28"/>
      <c r="AL7800" s="28"/>
      <c r="AM7800" s="28"/>
      <c r="AN7800" s="28"/>
      <c r="AO7800" s="28"/>
      <c r="AP7800" s="28"/>
      <c r="AQ7800" s="28"/>
      <c r="AR7800" s="28"/>
      <c r="AS7800" s="28"/>
      <c r="AT7800" s="96"/>
      <c r="AU7800" s="28"/>
      <c r="AV7800" s="28"/>
      <c r="AW7800" s="28"/>
      <c r="AX7800" s="28"/>
      <c r="AY7800" s="28"/>
      <c r="AZ7800" s="28"/>
      <c r="BA7800" s="28"/>
      <c r="BB7800" s="28"/>
      <c r="BC7800" s="28"/>
      <c r="BD7800" s="28"/>
      <c r="BE7800" s="28"/>
    </row>
    <row r="7801" spans="3:57" ht="14.25" customHeight="1">
      <c r="C7801" s="46"/>
      <c r="D7801" s="28"/>
      <c r="E7801" s="28"/>
      <c r="F7801" s="28"/>
      <c r="G7801" s="28"/>
      <c r="H7801" s="28"/>
      <c r="I7801" s="28"/>
      <c r="J7801" s="28"/>
      <c r="K7801" s="28"/>
      <c r="L7801" s="28"/>
      <c r="M7801" s="28"/>
      <c r="N7801" s="28"/>
      <c r="O7801" s="28"/>
      <c r="P7801" s="60"/>
      <c r="Q7801" s="60"/>
      <c r="R7801" s="60"/>
      <c r="S7801" s="60"/>
      <c r="T7801" s="60"/>
      <c r="U7801" s="60"/>
      <c r="V7801" s="46"/>
      <c r="W7801" s="28"/>
      <c r="X7801" s="28"/>
      <c r="Y7801" s="28"/>
      <c r="AA7801" s="77"/>
      <c r="AB7801" s="28"/>
      <c r="AC7801" s="28"/>
      <c r="AD7801" s="28"/>
      <c r="AE7801" s="28"/>
      <c r="AF7801" s="28"/>
      <c r="AG7801" s="28"/>
      <c r="AH7801" s="28"/>
      <c r="AI7801" s="28"/>
      <c r="AJ7801" s="28"/>
      <c r="AK7801" s="28"/>
      <c r="AL7801" s="28"/>
      <c r="AM7801" s="28"/>
      <c r="AN7801" s="28"/>
      <c r="AO7801" s="28"/>
      <c r="AP7801" s="28"/>
      <c r="AQ7801" s="28"/>
      <c r="AR7801" s="28"/>
      <c r="AS7801" s="28"/>
      <c r="AT7801" s="96"/>
      <c r="AU7801" s="28"/>
      <c r="AV7801" s="28"/>
      <c r="AW7801" s="28"/>
      <c r="AX7801" s="28"/>
      <c r="AY7801" s="28"/>
      <c r="AZ7801" s="28"/>
      <c r="BA7801" s="28"/>
      <c r="BB7801" s="28"/>
      <c r="BC7801" s="28"/>
      <c r="BD7801" s="28"/>
      <c r="BE7801" s="28"/>
    </row>
    <row r="7802" spans="3:57" ht="14.25" customHeight="1">
      <c r="C7802" s="46"/>
      <c r="D7802" s="28"/>
      <c r="E7802" s="28"/>
      <c r="F7802" s="28"/>
      <c r="G7802" s="28"/>
      <c r="H7802" s="28"/>
      <c r="I7802" s="28"/>
      <c r="J7802" s="28"/>
      <c r="K7802" s="28"/>
      <c r="L7802" s="28"/>
      <c r="M7802" s="28"/>
      <c r="N7802" s="28"/>
      <c r="O7802" s="28"/>
      <c r="P7802" s="60"/>
      <c r="Q7802" s="60"/>
      <c r="R7802" s="60"/>
      <c r="S7802" s="60"/>
      <c r="T7802" s="60"/>
      <c r="U7802" s="60"/>
      <c r="V7802" s="46"/>
      <c r="W7802" s="28"/>
      <c r="X7802" s="28"/>
      <c r="Y7802" s="28"/>
      <c r="AA7802" s="77"/>
      <c r="AB7802" s="28"/>
      <c r="AC7802" s="28"/>
      <c r="AD7802" s="28"/>
      <c r="AE7802" s="28"/>
      <c r="AF7802" s="28"/>
      <c r="AG7802" s="28"/>
      <c r="AH7802" s="28"/>
      <c r="AI7802" s="28"/>
      <c r="AJ7802" s="28"/>
      <c r="AK7802" s="28"/>
      <c r="AL7802" s="28"/>
      <c r="AM7802" s="28"/>
      <c r="AN7802" s="28"/>
      <c r="AO7802" s="28"/>
      <c r="AP7802" s="28"/>
      <c r="AQ7802" s="28"/>
      <c r="AR7802" s="28"/>
      <c r="AS7802" s="28"/>
      <c r="AT7802" s="96"/>
      <c r="AU7802" s="28"/>
      <c r="AV7802" s="28"/>
      <c r="AW7802" s="28"/>
      <c r="AX7802" s="28"/>
      <c r="AY7802" s="28"/>
      <c r="AZ7802" s="28"/>
      <c r="BA7802" s="28"/>
      <c r="BB7802" s="28"/>
      <c r="BC7802" s="28"/>
      <c r="BD7802" s="28"/>
      <c r="BE7802" s="28"/>
    </row>
    <row r="7803" spans="3:57" ht="14.25" customHeight="1">
      <c r="C7803" s="46"/>
      <c r="D7803" s="28"/>
      <c r="E7803" s="28"/>
      <c r="F7803" s="28"/>
      <c r="G7803" s="28"/>
      <c r="H7803" s="28"/>
      <c r="I7803" s="28"/>
      <c r="J7803" s="28"/>
      <c r="K7803" s="28"/>
      <c r="L7803" s="28"/>
      <c r="M7803" s="28"/>
      <c r="N7803" s="28"/>
      <c r="O7803" s="28"/>
      <c r="P7803" s="60"/>
      <c r="Q7803" s="60"/>
      <c r="R7803" s="60"/>
      <c r="S7803" s="60"/>
      <c r="T7803" s="60"/>
      <c r="U7803" s="60"/>
      <c r="V7803" s="46"/>
      <c r="W7803" s="28"/>
      <c r="X7803" s="28"/>
      <c r="Y7803" s="28"/>
      <c r="AA7803" s="77"/>
      <c r="AB7803" s="28"/>
      <c r="AC7803" s="28"/>
      <c r="AD7803" s="28"/>
      <c r="AE7803" s="28"/>
      <c r="AF7803" s="28"/>
      <c r="AG7803" s="28"/>
      <c r="AH7803" s="28"/>
      <c r="AI7803" s="28"/>
      <c r="AJ7803" s="28"/>
      <c r="AK7803" s="28"/>
      <c r="AL7803" s="28"/>
      <c r="AM7803" s="28"/>
      <c r="AN7803" s="28"/>
      <c r="AO7803" s="28"/>
      <c r="AP7803" s="28"/>
      <c r="AQ7803" s="28"/>
      <c r="AR7803" s="28"/>
      <c r="AS7803" s="28"/>
      <c r="AT7803" s="96"/>
      <c r="AU7803" s="28"/>
      <c r="AV7803" s="28"/>
      <c r="AW7803" s="28"/>
      <c r="AX7803" s="28"/>
      <c r="AY7803" s="28"/>
      <c r="AZ7803" s="28"/>
      <c r="BA7803" s="28"/>
      <c r="BB7803" s="28"/>
      <c r="BC7803" s="28"/>
      <c r="BD7803" s="28"/>
      <c r="BE7803" s="28"/>
    </row>
    <row r="7804" spans="3:57" ht="14.25" customHeight="1">
      <c r="C7804" s="46"/>
      <c r="D7804" s="28"/>
      <c r="E7804" s="28"/>
      <c r="F7804" s="28"/>
      <c r="G7804" s="28"/>
      <c r="H7804" s="28"/>
      <c r="I7804" s="28"/>
      <c r="J7804" s="28"/>
      <c r="K7804" s="28"/>
      <c r="L7804" s="28"/>
      <c r="M7804" s="28"/>
      <c r="N7804" s="28"/>
      <c r="O7804" s="28"/>
      <c r="P7804" s="60"/>
      <c r="Q7804" s="60"/>
      <c r="R7804" s="60"/>
      <c r="S7804" s="60"/>
      <c r="T7804" s="60"/>
      <c r="U7804" s="60"/>
      <c r="V7804" s="46"/>
      <c r="W7804" s="28"/>
      <c r="X7804" s="28"/>
      <c r="Y7804" s="28"/>
      <c r="AA7804" s="77"/>
      <c r="AB7804" s="28"/>
      <c r="AC7804" s="28"/>
      <c r="AD7804" s="28"/>
      <c r="AE7804" s="28"/>
      <c r="AF7804" s="28"/>
      <c r="AG7804" s="28"/>
      <c r="AH7804" s="28"/>
      <c r="AI7804" s="28"/>
      <c r="AJ7804" s="28"/>
      <c r="AK7804" s="28"/>
      <c r="AL7804" s="28"/>
      <c r="AM7804" s="28"/>
      <c r="AN7804" s="28"/>
      <c r="AO7804" s="28"/>
      <c r="AP7804" s="28"/>
      <c r="AQ7804" s="28"/>
      <c r="AR7804" s="28"/>
      <c r="AS7804" s="28"/>
      <c r="AT7804" s="96"/>
      <c r="AU7804" s="28"/>
      <c r="AV7804" s="28"/>
      <c r="AW7804" s="28"/>
      <c r="AX7804" s="28"/>
      <c r="AY7804" s="28"/>
      <c r="AZ7804" s="28"/>
      <c r="BA7804" s="28"/>
      <c r="BB7804" s="28"/>
      <c r="BC7804" s="28"/>
      <c r="BD7804" s="28"/>
      <c r="BE7804" s="28"/>
    </row>
    <row r="7805" spans="3:57" ht="14.25" customHeight="1">
      <c r="C7805" s="46"/>
      <c r="D7805" s="28"/>
      <c r="E7805" s="28"/>
      <c r="F7805" s="28"/>
      <c r="G7805" s="28"/>
      <c r="H7805" s="28"/>
      <c r="I7805" s="28"/>
      <c r="J7805" s="28"/>
      <c r="K7805" s="28"/>
      <c r="L7805" s="28"/>
      <c r="M7805" s="28"/>
      <c r="N7805" s="28"/>
      <c r="O7805" s="28"/>
      <c r="P7805" s="60"/>
      <c r="Q7805" s="60"/>
      <c r="R7805" s="60"/>
      <c r="S7805" s="60"/>
      <c r="T7805" s="60"/>
      <c r="U7805" s="60"/>
      <c r="V7805" s="46"/>
      <c r="W7805" s="28"/>
      <c r="X7805" s="28"/>
      <c r="Y7805" s="28"/>
      <c r="AA7805" s="77"/>
      <c r="AB7805" s="28"/>
      <c r="AC7805" s="28"/>
      <c r="AD7805" s="28"/>
      <c r="AE7805" s="28"/>
      <c r="AF7805" s="28"/>
      <c r="AG7805" s="28"/>
      <c r="AH7805" s="28"/>
      <c r="AI7805" s="28"/>
      <c r="AJ7805" s="28"/>
      <c r="AK7805" s="28"/>
      <c r="AL7805" s="28"/>
      <c r="AM7805" s="28"/>
      <c r="AN7805" s="28"/>
      <c r="AO7805" s="28"/>
      <c r="AP7805" s="28"/>
      <c r="AQ7805" s="28"/>
      <c r="AR7805" s="28"/>
      <c r="AS7805" s="28"/>
      <c r="AT7805" s="96"/>
      <c r="AU7805" s="28"/>
      <c r="AV7805" s="28"/>
      <c r="AW7805" s="28"/>
      <c r="AX7805" s="28"/>
      <c r="AY7805" s="28"/>
      <c r="AZ7805" s="28"/>
      <c r="BA7805" s="28"/>
      <c r="BB7805" s="28"/>
      <c r="BC7805" s="28"/>
      <c r="BD7805" s="28"/>
      <c r="BE7805" s="28"/>
    </row>
    <row r="7806" spans="3:57" ht="14.25" customHeight="1">
      <c r="C7806" s="46"/>
      <c r="D7806" s="28"/>
      <c r="E7806" s="28"/>
      <c r="F7806" s="28"/>
      <c r="G7806" s="28"/>
      <c r="H7806" s="28"/>
      <c r="I7806" s="28"/>
      <c r="J7806" s="28"/>
      <c r="K7806" s="28"/>
      <c r="L7806" s="28"/>
      <c r="M7806" s="28"/>
      <c r="N7806" s="28"/>
      <c r="O7806" s="28"/>
      <c r="P7806" s="60"/>
      <c r="Q7806" s="60"/>
      <c r="R7806" s="60"/>
      <c r="S7806" s="60"/>
      <c r="T7806" s="60"/>
      <c r="U7806" s="60"/>
      <c r="V7806" s="46"/>
      <c r="W7806" s="28"/>
      <c r="X7806" s="28"/>
      <c r="Y7806" s="28"/>
      <c r="AA7806" s="77"/>
      <c r="AB7806" s="28"/>
      <c r="AC7806" s="28"/>
      <c r="AD7806" s="28"/>
      <c r="AE7806" s="28"/>
      <c r="AF7806" s="28"/>
      <c r="AG7806" s="28"/>
      <c r="AH7806" s="28"/>
      <c r="AI7806" s="28"/>
      <c r="AJ7806" s="28"/>
      <c r="AK7806" s="28"/>
      <c r="AL7806" s="28"/>
      <c r="AM7806" s="28"/>
      <c r="AN7806" s="28"/>
      <c r="AO7806" s="28"/>
      <c r="AP7806" s="28"/>
      <c r="AQ7806" s="28"/>
      <c r="AR7806" s="28"/>
      <c r="AS7806" s="28"/>
      <c r="AT7806" s="96"/>
      <c r="AU7806" s="28"/>
      <c r="AV7806" s="28"/>
      <c r="AW7806" s="28"/>
      <c r="AX7806" s="28"/>
      <c r="AY7806" s="28"/>
      <c r="AZ7806" s="28"/>
      <c r="BA7806" s="28"/>
      <c r="BB7806" s="28"/>
      <c r="BC7806" s="28"/>
      <c r="BD7806" s="28"/>
      <c r="BE7806" s="28"/>
    </row>
    <row r="7807" spans="3:57" ht="14.25" customHeight="1">
      <c r="C7807" s="46"/>
      <c r="D7807" s="28"/>
      <c r="E7807" s="28"/>
      <c r="F7807" s="28"/>
      <c r="G7807" s="28"/>
      <c r="H7807" s="28"/>
      <c r="I7807" s="28"/>
      <c r="J7807" s="28"/>
      <c r="K7807" s="28"/>
      <c r="L7807" s="28"/>
      <c r="M7807" s="28"/>
      <c r="N7807" s="28"/>
      <c r="O7807" s="28"/>
      <c r="P7807" s="60"/>
      <c r="Q7807" s="60"/>
      <c r="R7807" s="60"/>
      <c r="S7807" s="60"/>
      <c r="T7807" s="60"/>
      <c r="U7807" s="60"/>
      <c r="V7807" s="46"/>
      <c r="W7807" s="28"/>
      <c r="X7807" s="28"/>
      <c r="Y7807" s="28"/>
      <c r="AA7807" s="77"/>
      <c r="AB7807" s="28"/>
      <c r="AC7807" s="28"/>
      <c r="AD7807" s="28"/>
      <c r="AE7807" s="28"/>
      <c r="AF7807" s="28"/>
      <c r="AG7807" s="28"/>
      <c r="AH7807" s="28"/>
      <c r="AI7807" s="28"/>
      <c r="AJ7807" s="28"/>
      <c r="AK7807" s="28"/>
      <c r="AL7807" s="28"/>
      <c r="AM7807" s="28"/>
      <c r="AN7807" s="28"/>
      <c r="AO7807" s="28"/>
      <c r="AP7807" s="28"/>
      <c r="AQ7807" s="28"/>
      <c r="AR7807" s="28"/>
      <c r="AS7807" s="28"/>
      <c r="AT7807" s="96"/>
      <c r="AU7807" s="28"/>
      <c r="AV7807" s="28"/>
      <c r="AW7807" s="28"/>
      <c r="AX7807" s="28"/>
      <c r="AY7807" s="28"/>
      <c r="AZ7807" s="28"/>
      <c r="BA7807" s="28"/>
      <c r="BB7807" s="28"/>
      <c r="BC7807" s="28"/>
      <c r="BD7807" s="28"/>
      <c r="BE7807" s="28"/>
    </row>
    <row r="7808" spans="3:57" ht="14.25" customHeight="1">
      <c r="C7808" s="46"/>
      <c r="D7808" s="28"/>
      <c r="E7808" s="28"/>
      <c r="F7808" s="28"/>
      <c r="G7808" s="28"/>
      <c r="H7808" s="28"/>
      <c r="I7808" s="28"/>
      <c r="J7808" s="28"/>
      <c r="K7808" s="28"/>
      <c r="L7808" s="28"/>
      <c r="M7808" s="28"/>
      <c r="N7808" s="28"/>
      <c r="O7808" s="28"/>
      <c r="P7808" s="60"/>
      <c r="Q7808" s="60"/>
      <c r="R7808" s="60"/>
      <c r="S7808" s="60"/>
      <c r="T7808" s="60"/>
      <c r="U7808" s="60"/>
      <c r="V7808" s="46"/>
      <c r="W7808" s="28"/>
      <c r="X7808" s="28"/>
      <c r="Y7808" s="28"/>
      <c r="AA7808" s="77"/>
      <c r="AB7808" s="28"/>
      <c r="AC7808" s="28"/>
      <c r="AD7808" s="28"/>
      <c r="AE7808" s="28"/>
      <c r="AF7808" s="28"/>
      <c r="AG7808" s="28"/>
      <c r="AH7808" s="28"/>
      <c r="AI7808" s="28"/>
      <c r="AJ7808" s="28"/>
      <c r="AK7808" s="28"/>
      <c r="AL7808" s="28"/>
      <c r="AM7808" s="28"/>
      <c r="AN7808" s="28"/>
      <c r="AO7808" s="28"/>
      <c r="AP7808" s="28"/>
      <c r="AQ7808" s="28"/>
      <c r="AR7808" s="28"/>
      <c r="AS7808" s="28"/>
      <c r="AT7808" s="96"/>
      <c r="AU7808" s="28"/>
      <c r="AV7808" s="28"/>
      <c r="AW7808" s="28"/>
      <c r="AX7808" s="28"/>
      <c r="AY7808" s="28"/>
      <c r="AZ7808" s="28"/>
      <c r="BA7808" s="28"/>
      <c r="BB7808" s="28"/>
      <c r="BC7808" s="28"/>
      <c r="BD7808" s="28"/>
      <c r="BE7808" s="28"/>
    </row>
    <row r="7809" spans="3:57" ht="14.25" customHeight="1">
      <c r="C7809" s="46"/>
      <c r="D7809" s="28"/>
      <c r="E7809" s="28"/>
      <c r="F7809" s="28"/>
      <c r="G7809" s="28"/>
      <c r="H7809" s="28"/>
      <c r="I7809" s="28"/>
      <c r="J7809" s="28"/>
      <c r="K7809" s="28"/>
      <c r="L7809" s="28"/>
      <c r="M7809" s="28"/>
      <c r="N7809" s="28"/>
      <c r="O7809" s="28"/>
      <c r="P7809" s="60"/>
      <c r="Q7809" s="60"/>
      <c r="R7809" s="60"/>
      <c r="S7809" s="60"/>
      <c r="T7809" s="60"/>
      <c r="U7809" s="60"/>
      <c r="V7809" s="46"/>
      <c r="W7809" s="28"/>
      <c r="X7809" s="28"/>
      <c r="Y7809" s="28"/>
      <c r="AA7809" s="77"/>
      <c r="AB7809" s="28"/>
      <c r="AC7809" s="28"/>
      <c r="AD7809" s="28"/>
      <c r="AE7809" s="28"/>
      <c r="AF7809" s="28"/>
      <c r="AG7809" s="28"/>
      <c r="AH7809" s="28"/>
      <c r="AI7809" s="28"/>
      <c r="AJ7809" s="28"/>
      <c r="AK7809" s="28"/>
      <c r="AL7809" s="28"/>
      <c r="AM7809" s="28"/>
      <c r="AN7809" s="28"/>
      <c r="AO7809" s="28"/>
      <c r="AP7809" s="28"/>
      <c r="AQ7809" s="28"/>
      <c r="AR7809" s="28"/>
      <c r="AS7809" s="28"/>
      <c r="AT7809" s="96"/>
      <c r="AU7809" s="28"/>
      <c r="AV7809" s="28"/>
      <c r="AW7809" s="28"/>
      <c r="AX7809" s="28"/>
      <c r="AY7809" s="28"/>
      <c r="AZ7809" s="28"/>
      <c r="BA7809" s="28"/>
      <c r="BB7809" s="28"/>
      <c r="BC7809" s="28"/>
      <c r="BD7809" s="28"/>
      <c r="BE7809" s="28"/>
    </row>
    <row r="7810" spans="3:57" ht="14.25" customHeight="1">
      <c r="C7810" s="46"/>
      <c r="D7810" s="28"/>
      <c r="E7810" s="28"/>
      <c r="F7810" s="28"/>
      <c r="G7810" s="28"/>
      <c r="H7810" s="28"/>
      <c r="I7810" s="28"/>
      <c r="J7810" s="28"/>
      <c r="K7810" s="28"/>
      <c r="L7810" s="28"/>
      <c r="M7810" s="28"/>
      <c r="N7810" s="28"/>
      <c r="O7810" s="28"/>
      <c r="P7810" s="60"/>
      <c r="Q7810" s="60"/>
      <c r="R7810" s="60"/>
      <c r="S7810" s="60"/>
      <c r="T7810" s="60"/>
      <c r="U7810" s="60"/>
      <c r="V7810" s="46"/>
      <c r="W7810" s="28"/>
      <c r="X7810" s="28"/>
      <c r="Y7810" s="28"/>
      <c r="AA7810" s="77"/>
      <c r="AB7810" s="28"/>
      <c r="AC7810" s="28"/>
      <c r="AD7810" s="28"/>
      <c r="AE7810" s="28"/>
      <c r="AF7810" s="28"/>
      <c r="AG7810" s="28"/>
      <c r="AH7810" s="28"/>
      <c r="AI7810" s="28"/>
      <c r="AJ7810" s="28"/>
      <c r="AK7810" s="28"/>
      <c r="AL7810" s="28"/>
      <c r="AM7810" s="28"/>
      <c r="AN7810" s="28"/>
      <c r="AO7810" s="28"/>
      <c r="AP7810" s="28"/>
      <c r="AQ7810" s="28"/>
      <c r="AR7810" s="28"/>
      <c r="AS7810" s="28"/>
      <c r="AT7810" s="96"/>
      <c r="AU7810" s="28"/>
      <c r="AV7810" s="28"/>
      <c r="AW7810" s="28"/>
      <c r="AX7810" s="28"/>
      <c r="AY7810" s="28"/>
      <c r="AZ7810" s="28"/>
      <c r="BA7810" s="28"/>
      <c r="BB7810" s="28"/>
      <c r="BC7810" s="28"/>
      <c r="BD7810" s="28"/>
      <c r="BE7810" s="28"/>
    </row>
    <row r="7811" spans="3:57" ht="14.25" customHeight="1">
      <c r="C7811" s="46"/>
      <c r="D7811" s="28"/>
      <c r="E7811" s="28"/>
      <c r="F7811" s="28"/>
      <c r="G7811" s="28"/>
      <c r="H7811" s="28"/>
      <c r="I7811" s="28"/>
      <c r="J7811" s="28"/>
      <c r="K7811" s="28"/>
      <c r="L7811" s="28"/>
      <c r="M7811" s="28"/>
      <c r="N7811" s="28"/>
      <c r="O7811" s="28"/>
      <c r="P7811" s="60"/>
      <c r="Q7811" s="60"/>
      <c r="R7811" s="60"/>
      <c r="S7811" s="60"/>
      <c r="T7811" s="60"/>
      <c r="U7811" s="60"/>
      <c r="V7811" s="46"/>
      <c r="W7811" s="28"/>
      <c r="X7811" s="28"/>
      <c r="Y7811" s="28"/>
      <c r="AA7811" s="77"/>
      <c r="AB7811" s="28"/>
      <c r="AC7811" s="28"/>
      <c r="AD7811" s="28"/>
      <c r="AE7811" s="28"/>
      <c r="AF7811" s="28"/>
      <c r="AG7811" s="28"/>
      <c r="AH7811" s="28"/>
      <c r="AI7811" s="28"/>
      <c r="AJ7811" s="28"/>
      <c r="AK7811" s="28"/>
      <c r="AL7811" s="28"/>
      <c r="AM7811" s="28"/>
      <c r="AN7811" s="28"/>
      <c r="AO7811" s="28"/>
      <c r="AP7811" s="28"/>
      <c r="AQ7811" s="28"/>
      <c r="AR7811" s="28"/>
      <c r="AS7811" s="28"/>
      <c r="AT7811" s="96"/>
      <c r="AU7811" s="28"/>
      <c r="AV7811" s="28"/>
      <c r="AW7811" s="28"/>
      <c r="AX7811" s="28"/>
      <c r="AY7811" s="28"/>
      <c r="AZ7811" s="28"/>
      <c r="BA7811" s="28"/>
      <c r="BB7811" s="28"/>
      <c r="BC7811" s="28"/>
      <c r="BD7811" s="28"/>
      <c r="BE7811" s="28"/>
    </row>
    <row r="7812" spans="3:57" ht="14.25" customHeight="1">
      <c r="C7812" s="46"/>
      <c r="D7812" s="28"/>
      <c r="E7812" s="28"/>
      <c r="F7812" s="28"/>
      <c r="G7812" s="28"/>
      <c r="H7812" s="28"/>
      <c r="I7812" s="28"/>
      <c r="J7812" s="28"/>
      <c r="K7812" s="28"/>
      <c r="L7812" s="28"/>
      <c r="M7812" s="28"/>
      <c r="N7812" s="28"/>
      <c r="O7812" s="28"/>
      <c r="P7812" s="60"/>
      <c r="Q7812" s="60"/>
      <c r="R7812" s="60"/>
      <c r="S7812" s="60"/>
      <c r="T7812" s="60"/>
      <c r="U7812" s="60"/>
      <c r="V7812" s="46"/>
      <c r="W7812" s="28"/>
      <c r="X7812" s="28"/>
      <c r="Y7812" s="28"/>
      <c r="AA7812" s="77"/>
      <c r="AB7812" s="28"/>
      <c r="AC7812" s="28"/>
      <c r="AD7812" s="28"/>
      <c r="AE7812" s="28"/>
      <c r="AF7812" s="28"/>
      <c r="AG7812" s="28"/>
      <c r="AH7812" s="28"/>
      <c r="AI7812" s="28"/>
      <c r="AJ7812" s="28"/>
      <c r="AK7812" s="28"/>
      <c r="AL7812" s="28"/>
      <c r="AM7812" s="28"/>
      <c r="AN7812" s="28"/>
      <c r="AO7812" s="28"/>
      <c r="AP7812" s="28"/>
      <c r="AQ7812" s="28"/>
      <c r="AR7812" s="28"/>
      <c r="AS7812" s="28"/>
      <c r="AT7812" s="96"/>
      <c r="AU7812" s="28"/>
      <c r="AV7812" s="28"/>
      <c r="AW7812" s="28"/>
      <c r="AX7812" s="28"/>
      <c r="AY7812" s="28"/>
      <c r="AZ7812" s="28"/>
      <c r="BA7812" s="28"/>
      <c r="BB7812" s="28"/>
      <c r="BC7812" s="28"/>
      <c r="BD7812" s="28"/>
      <c r="BE7812" s="28"/>
    </row>
    <row r="7813" spans="3:57" ht="14.25" customHeight="1">
      <c r="C7813" s="46"/>
      <c r="D7813" s="28"/>
      <c r="E7813" s="28"/>
      <c r="F7813" s="28"/>
      <c r="G7813" s="28"/>
      <c r="H7813" s="28"/>
      <c r="I7813" s="28"/>
      <c r="J7813" s="28"/>
      <c r="K7813" s="28"/>
      <c r="L7813" s="28"/>
      <c r="M7813" s="28"/>
      <c r="N7813" s="28"/>
      <c r="O7813" s="28"/>
      <c r="P7813" s="60"/>
      <c r="Q7813" s="60"/>
      <c r="R7813" s="60"/>
      <c r="S7813" s="60"/>
      <c r="T7813" s="60"/>
      <c r="U7813" s="60"/>
      <c r="V7813" s="46"/>
      <c r="W7813" s="28"/>
      <c r="X7813" s="28"/>
      <c r="Y7813" s="28"/>
      <c r="AA7813" s="77"/>
      <c r="AB7813" s="28"/>
      <c r="AC7813" s="28"/>
      <c r="AD7813" s="28"/>
      <c r="AE7813" s="28"/>
      <c r="AF7813" s="28"/>
      <c r="AG7813" s="28"/>
      <c r="AH7813" s="28"/>
      <c r="AI7813" s="28"/>
      <c r="AJ7813" s="28"/>
      <c r="AK7813" s="28"/>
      <c r="AL7813" s="28"/>
      <c r="AM7813" s="28"/>
      <c r="AN7813" s="28"/>
      <c r="AO7813" s="28"/>
      <c r="AP7813" s="28"/>
      <c r="AQ7813" s="28"/>
      <c r="AR7813" s="28"/>
      <c r="AS7813" s="28"/>
      <c r="AT7813" s="96"/>
      <c r="AU7813" s="28"/>
      <c r="AV7813" s="28"/>
      <c r="AW7813" s="28"/>
      <c r="AX7813" s="28"/>
      <c r="AY7813" s="28"/>
      <c r="AZ7813" s="28"/>
      <c r="BA7813" s="28"/>
      <c r="BB7813" s="28"/>
      <c r="BC7813" s="28"/>
      <c r="BD7813" s="28"/>
      <c r="BE7813" s="28"/>
    </row>
    <row r="7814" spans="3:57" ht="14.25" customHeight="1">
      <c r="C7814" s="46"/>
      <c r="D7814" s="28"/>
      <c r="E7814" s="28"/>
      <c r="F7814" s="28"/>
      <c r="G7814" s="28"/>
      <c r="H7814" s="28"/>
      <c r="I7814" s="28"/>
      <c r="J7814" s="28"/>
      <c r="K7814" s="28"/>
      <c r="L7814" s="28"/>
      <c r="M7814" s="28"/>
      <c r="N7814" s="28"/>
      <c r="O7814" s="28"/>
      <c r="P7814" s="60"/>
      <c r="Q7814" s="60"/>
      <c r="R7814" s="60"/>
      <c r="S7814" s="60"/>
      <c r="T7814" s="60"/>
      <c r="U7814" s="60"/>
      <c r="V7814" s="46"/>
      <c r="W7814" s="28"/>
      <c r="X7814" s="28"/>
      <c r="Y7814" s="28"/>
      <c r="AA7814" s="77"/>
      <c r="AB7814" s="28"/>
      <c r="AC7814" s="28"/>
      <c r="AD7814" s="28"/>
      <c r="AE7814" s="28"/>
      <c r="AF7814" s="28"/>
      <c r="AG7814" s="28"/>
      <c r="AH7814" s="28"/>
      <c r="AI7814" s="28"/>
      <c r="AJ7814" s="28"/>
      <c r="AK7814" s="28"/>
      <c r="AL7814" s="28"/>
      <c r="AM7814" s="28"/>
      <c r="AN7814" s="28"/>
      <c r="AO7814" s="28"/>
      <c r="AP7814" s="28"/>
      <c r="AQ7814" s="28"/>
      <c r="AR7814" s="28"/>
      <c r="AS7814" s="28"/>
      <c r="AT7814" s="96"/>
      <c r="AU7814" s="28"/>
      <c r="AV7814" s="28"/>
      <c r="AW7814" s="28"/>
      <c r="AX7814" s="28"/>
      <c r="AY7814" s="28"/>
      <c r="AZ7814" s="28"/>
      <c r="BA7814" s="28"/>
      <c r="BB7814" s="28"/>
      <c r="BC7814" s="28"/>
      <c r="BD7814" s="28"/>
      <c r="BE7814" s="28"/>
    </row>
    <row r="7815" spans="3:57" ht="14.25" customHeight="1">
      <c r="C7815" s="46"/>
      <c r="D7815" s="28"/>
      <c r="E7815" s="28"/>
      <c r="F7815" s="28"/>
      <c r="G7815" s="28"/>
      <c r="H7815" s="28"/>
      <c r="I7815" s="28"/>
      <c r="J7815" s="28"/>
      <c r="K7815" s="28"/>
      <c r="L7815" s="28"/>
      <c r="M7815" s="28"/>
      <c r="N7815" s="28"/>
      <c r="O7815" s="28"/>
      <c r="P7815" s="60"/>
      <c r="Q7815" s="60"/>
      <c r="R7815" s="60"/>
      <c r="S7815" s="60"/>
      <c r="T7815" s="60"/>
      <c r="U7815" s="60"/>
      <c r="V7815" s="46"/>
      <c r="W7815" s="28"/>
      <c r="X7815" s="28"/>
      <c r="Y7815" s="28"/>
      <c r="AA7815" s="77"/>
      <c r="AB7815" s="28"/>
      <c r="AC7815" s="28"/>
      <c r="AD7815" s="28"/>
      <c r="AE7815" s="28"/>
      <c r="AF7815" s="28"/>
      <c r="AG7815" s="28"/>
      <c r="AH7815" s="28"/>
      <c r="AI7815" s="28"/>
      <c r="AJ7815" s="28"/>
      <c r="AK7815" s="28"/>
      <c r="AL7815" s="28"/>
      <c r="AM7815" s="28"/>
      <c r="AN7815" s="28"/>
      <c r="AO7815" s="28"/>
      <c r="AP7815" s="28"/>
      <c r="AQ7815" s="28"/>
      <c r="AR7815" s="28"/>
      <c r="AS7815" s="28"/>
      <c r="AT7815" s="96"/>
      <c r="AU7815" s="28"/>
      <c r="AV7815" s="28"/>
      <c r="AW7815" s="28"/>
      <c r="AX7815" s="28"/>
      <c r="AY7815" s="28"/>
      <c r="AZ7815" s="28"/>
      <c r="BA7815" s="28"/>
      <c r="BB7815" s="28"/>
      <c r="BC7815" s="28"/>
      <c r="BD7815" s="28"/>
      <c r="BE7815" s="28"/>
    </row>
    <row r="7816" spans="3:57" ht="14.25" customHeight="1">
      <c r="C7816" s="46"/>
      <c r="D7816" s="28"/>
      <c r="E7816" s="28"/>
      <c r="F7816" s="28"/>
      <c r="G7816" s="28"/>
      <c r="H7816" s="28"/>
      <c r="I7816" s="28"/>
      <c r="J7816" s="28"/>
      <c r="K7816" s="28"/>
      <c r="L7816" s="28"/>
      <c r="M7816" s="28"/>
      <c r="N7816" s="28"/>
      <c r="O7816" s="28"/>
      <c r="P7816" s="60"/>
      <c r="Q7816" s="60"/>
      <c r="R7816" s="60"/>
      <c r="S7816" s="60"/>
      <c r="T7816" s="60"/>
      <c r="U7816" s="60"/>
      <c r="V7816" s="46"/>
      <c r="W7816" s="28"/>
      <c r="X7816" s="28"/>
      <c r="Y7816" s="28"/>
      <c r="AA7816" s="77"/>
      <c r="AB7816" s="28"/>
      <c r="AC7816" s="28"/>
      <c r="AD7816" s="28"/>
      <c r="AE7816" s="28"/>
      <c r="AF7816" s="28"/>
      <c r="AG7816" s="28"/>
      <c r="AH7816" s="28"/>
      <c r="AI7816" s="28"/>
      <c r="AJ7816" s="28"/>
      <c r="AK7816" s="28"/>
      <c r="AL7816" s="28"/>
      <c r="AM7816" s="28"/>
      <c r="AN7816" s="28"/>
      <c r="AO7816" s="28"/>
      <c r="AP7816" s="28"/>
      <c r="AQ7816" s="28"/>
      <c r="AR7816" s="28"/>
      <c r="AS7816" s="28"/>
      <c r="AT7816" s="96"/>
      <c r="AU7816" s="28"/>
      <c r="AV7816" s="28"/>
      <c r="AW7816" s="28"/>
      <c r="AX7816" s="28"/>
      <c r="AY7816" s="28"/>
      <c r="AZ7816" s="28"/>
      <c r="BA7816" s="28"/>
      <c r="BB7816" s="28"/>
      <c r="BC7816" s="28"/>
      <c r="BD7816" s="28"/>
      <c r="BE7816" s="28"/>
    </row>
    <row r="7817" spans="3:57" ht="14.25" customHeight="1">
      <c r="C7817" s="46"/>
      <c r="D7817" s="28"/>
      <c r="E7817" s="28"/>
      <c r="F7817" s="28"/>
      <c r="G7817" s="28"/>
      <c r="H7817" s="28"/>
      <c r="I7817" s="28"/>
      <c r="J7817" s="28"/>
      <c r="K7817" s="28"/>
      <c r="L7817" s="28"/>
      <c r="M7817" s="28"/>
      <c r="N7817" s="28"/>
      <c r="O7817" s="28"/>
      <c r="P7817" s="60"/>
      <c r="Q7817" s="60"/>
      <c r="R7817" s="60"/>
      <c r="S7817" s="60"/>
      <c r="T7817" s="60"/>
      <c r="U7817" s="60"/>
      <c r="V7817" s="46"/>
      <c r="W7817" s="28"/>
      <c r="X7817" s="28"/>
      <c r="Y7817" s="28"/>
      <c r="AA7817" s="77"/>
      <c r="AB7817" s="28"/>
      <c r="AC7817" s="28"/>
      <c r="AD7817" s="28"/>
      <c r="AE7817" s="28"/>
      <c r="AF7817" s="28"/>
      <c r="AG7817" s="28"/>
      <c r="AH7817" s="28"/>
      <c r="AI7817" s="28"/>
      <c r="AJ7817" s="28"/>
      <c r="AK7817" s="28"/>
      <c r="AL7817" s="28"/>
      <c r="AM7817" s="28"/>
      <c r="AN7817" s="28"/>
      <c r="AO7817" s="28"/>
      <c r="AP7817" s="28"/>
      <c r="AQ7817" s="28"/>
      <c r="AR7817" s="28"/>
      <c r="AS7817" s="28"/>
      <c r="AT7817" s="96"/>
      <c r="AU7817" s="28"/>
      <c r="AV7817" s="28"/>
      <c r="AW7817" s="28"/>
      <c r="AX7817" s="28"/>
      <c r="AY7817" s="28"/>
      <c r="AZ7817" s="28"/>
      <c r="BA7817" s="28"/>
      <c r="BB7817" s="28"/>
      <c r="BC7817" s="28"/>
      <c r="BD7817" s="28"/>
      <c r="BE7817" s="28"/>
    </row>
    <row r="7818" spans="3:57" ht="14.25" customHeight="1">
      <c r="C7818" s="46"/>
      <c r="D7818" s="28"/>
      <c r="E7818" s="28"/>
      <c r="F7818" s="28"/>
      <c r="G7818" s="28"/>
      <c r="H7818" s="28"/>
      <c r="I7818" s="28"/>
      <c r="J7818" s="28"/>
      <c r="K7818" s="28"/>
      <c r="L7818" s="28"/>
      <c r="M7818" s="28"/>
      <c r="N7818" s="28"/>
      <c r="O7818" s="28"/>
      <c r="P7818" s="60"/>
      <c r="Q7818" s="60"/>
      <c r="R7818" s="60"/>
      <c r="S7818" s="60"/>
      <c r="T7818" s="60"/>
      <c r="U7818" s="60"/>
      <c r="V7818" s="46"/>
      <c r="W7818" s="28"/>
      <c r="X7818" s="28"/>
      <c r="Y7818" s="28"/>
      <c r="AA7818" s="77"/>
      <c r="AB7818" s="28"/>
      <c r="AC7818" s="28"/>
      <c r="AD7818" s="28"/>
      <c r="AE7818" s="28"/>
      <c r="AF7818" s="28"/>
      <c r="AG7818" s="28"/>
      <c r="AH7818" s="28"/>
      <c r="AI7818" s="28"/>
      <c r="AJ7818" s="28"/>
      <c r="AK7818" s="28"/>
      <c r="AL7818" s="28"/>
      <c r="AM7818" s="28"/>
      <c r="AN7818" s="28"/>
      <c r="AO7818" s="28"/>
      <c r="AP7818" s="28"/>
      <c r="AQ7818" s="28"/>
      <c r="AR7818" s="28"/>
      <c r="AS7818" s="28"/>
      <c r="AT7818" s="96"/>
      <c r="AU7818" s="28"/>
      <c r="AV7818" s="28"/>
      <c r="AW7818" s="28"/>
      <c r="AX7818" s="28"/>
      <c r="AY7818" s="28"/>
      <c r="AZ7818" s="28"/>
      <c r="BA7818" s="28"/>
      <c r="BB7818" s="28"/>
      <c r="BC7818" s="28"/>
      <c r="BD7818" s="28"/>
      <c r="BE7818" s="28"/>
    </row>
    <row r="7819" spans="3:57" ht="14.25" customHeight="1">
      <c r="C7819" s="46"/>
      <c r="D7819" s="28"/>
      <c r="E7819" s="28"/>
      <c r="F7819" s="28"/>
      <c r="G7819" s="28"/>
      <c r="H7819" s="28"/>
      <c r="I7819" s="28"/>
      <c r="J7819" s="28"/>
      <c r="K7819" s="28"/>
      <c r="L7819" s="28"/>
      <c r="M7819" s="28"/>
      <c r="N7819" s="28"/>
      <c r="O7819" s="28"/>
      <c r="P7819" s="60"/>
      <c r="Q7819" s="60"/>
      <c r="R7819" s="60"/>
      <c r="S7819" s="60"/>
      <c r="T7819" s="60"/>
      <c r="U7819" s="60"/>
      <c r="V7819" s="46"/>
      <c r="W7819" s="28"/>
      <c r="X7819" s="28"/>
      <c r="Y7819" s="28"/>
      <c r="AA7819" s="77"/>
      <c r="AB7819" s="28"/>
      <c r="AC7819" s="28"/>
      <c r="AD7819" s="28"/>
      <c r="AE7819" s="28"/>
      <c r="AF7819" s="28"/>
      <c r="AG7819" s="28"/>
      <c r="AH7819" s="28"/>
      <c r="AI7819" s="28"/>
      <c r="AJ7819" s="28"/>
      <c r="AK7819" s="28"/>
      <c r="AL7819" s="28"/>
      <c r="AM7819" s="28"/>
      <c r="AN7819" s="28"/>
      <c r="AO7819" s="28"/>
      <c r="AP7819" s="28"/>
      <c r="AQ7819" s="28"/>
      <c r="AR7819" s="28"/>
      <c r="AS7819" s="28"/>
      <c r="AT7819" s="96"/>
      <c r="AU7819" s="28"/>
      <c r="AV7819" s="28"/>
      <c r="AW7819" s="28"/>
      <c r="AX7819" s="28"/>
      <c r="AY7819" s="28"/>
      <c r="AZ7819" s="28"/>
      <c r="BA7819" s="28"/>
      <c r="BB7819" s="28"/>
      <c r="BC7819" s="28"/>
      <c r="BD7819" s="28"/>
      <c r="BE7819" s="28"/>
    </row>
    <row r="7820" spans="3:57" ht="14.25" customHeight="1">
      <c r="C7820" s="46"/>
      <c r="D7820" s="28"/>
      <c r="E7820" s="28"/>
      <c r="F7820" s="28"/>
      <c r="G7820" s="28"/>
      <c r="H7820" s="28"/>
      <c r="I7820" s="28"/>
      <c r="J7820" s="28"/>
      <c r="K7820" s="28"/>
      <c r="L7820" s="28"/>
      <c r="M7820" s="28"/>
      <c r="N7820" s="28"/>
      <c r="O7820" s="28"/>
      <c r="P7820" s="60"/>
      <c r="Q7820" s="60"/>
      <c r="R7820" s="60"/>
      <c r="S7820" s="60"/>
      <c r="T7820" s="60"/>
      <c r="U7820" s="60"/>
      <c r="V7820" s="46"/>
      <c r="W7820" s="28"/>
      <c r="X7820" s="28"/>
      <c r="Y7820" s="28"/>
      <c r="AA7820" s="77"/>
      <c r="AB7820" s="28"/>
      <c r="AC7820" s="28"/>
      <c r="AD7820" s="28"/>
      <c r="AE7820" s="28"/>
      <c r="AF7820" s="28"/>
      <c r="AG7820" s="28"/>
      <c r="AH7820" s="28"/>
      <c r="AI7820" s="28"/>
      <c r="AJ7820" s="28"/>
      <c r="AK7820" s="28"/>
      <c r="AL7820" s="28"/>
      <c r="AM7820" s="28"/>
      <c r="AN7820" s="28"/>
      <c r="AO7820" s="28"/>
      <c r="AP7820" s="28"/>
      <c r="AQ7820" s="28"/>
      <c r="AR7820" s="28"/>
      <c r="AS7820" s="28"/>
      <c r="AT7820" s="96"/>
      <c r="AU7820" s="28"/>
      <c r="AV7820" s="28"/>
      <c r="AW7820" s="28"/>
      <c r="AX7820" s="28"/>
      <c r="AY7820" s="28"/>
      <c r="AZ7820" s="28"/>
      <c r="BA7820" s="28"/>
      <c r="BB7820" s="28"/>
      <c r="BC7820" s="28"/>
      <c r="BD7820" s="28"/>
      <c r="BE7820" s="28"/>
    </row>
    <row r="7821" spans="3:57" ht="14.25" customHeight="1">
      <c r="C7821" s="46"/>
      <c r="D7821" s="28"/>
      <c r="E7821" s="28"/>
      <c r="F7821" s="28"/>
      <c r="G7821" s="28"/>
      <c r="H7821" s="28"/>
      <c r="I7821" s="28"/>
      <c r="J7821" s="28"/>
      <c r="K7821" s="28"/>
      <c r="L7821" s="28"/>
      <c r="M7821" s="28"/>
      <c r="N7821" s="28"/>
      <c r="O7821" s="28"/>
      <c r="P7821" s="60"/>
      <c r="Q7821" s="60"/>
      <c r="R7821" s="60"/>
      <c r="S7821" s="60"/>
      <c r="T7821" s="60"/>
      <c r="U7821" s="60"/>
      <c r="V7821" s="46"/>
      <c r="W7821" s="28"/>
      <c r="X7821" s="28"/>
      <c r="Y7821" s="28"/>
      <c r="AA7821" s="77"/>
      <c r="AB7821" s="28"/>
      <c r="AC7821" s="28"/>
      <c r="AD7821" s="28"/>
      <c r="AE7821" s="28"/>
      <c r="AF7821" s="28"/>
      <c r="AG7821" s="28"/>
      <c r="AH7821" s="28"/>
      <c r="AI7821" s="28"/>
      <c r="AJ7821" s="28"/>
      <c r="AK7821" s="28"/>
      <c r="AL7821" s="28"/>
      <c r="AM7821" s="28"/>
      <c r="AN7821" s="28"/>
      <c r="AO7821" s="28"/>
      <c r="AP7821" s="28"/>
      <c r="AQ7821" s="28"/>
      <c r="AR7821" s="28"/>
      <c r="AS7821" s="28"/>
      <c r="AT7821" s="96"/>
      <c r="AU7821" s="28"/>
      <c r="AV7821" s="28"/>
      <c r="AW7821" s="28"/>
      <c r="AX7821" s="28"/>
      <c r="AY7821" s="28"/>
      <c r="AZ7821" s="28"/>
      <c r="BA7821" s="28"/>
      <c r="BB7821" s="28"/>
      <c r="BC7821" s="28"/>
      <c r="BD7821" s="28"/>
      <c r="BE7821" s="28"/>
    </row>
    <row r="7822" spans="3:57" ht="14.25" customHeight="1">
      <c r="C7822" s="46"/>
      <c r="D7822" s="28"/>
      <c r="E7822" s="28"/>
      <c r="F7822" s="28"/>
      <c r="G7822" s="28"/>
      <c r="H7822" s="28"/>
      <c r="I7822" s="28"/>
      <c r="J7822" s="28"/>
      <c r="K7822" s="28"/>
      <c r="L7822" s="28"/>
      <c r="M7822" s="28"/>
      <c r="N7822" s="28"/>
      <c r="O7822" s="28"/>
      <c r="P7822" s="60"/>
      <c r="Q7822" s="60"/>
      <c r="R7822" s="60"/>
      <c r="S7822" s="60"/>
      <c r="T7822" s="60"/>
      <c r="U7822" s="60"/>
      <c r="V7822" s="46"/>
      <c r="W7822" s="28"/>
      <c r="X7822" s="28"/>
      <c r="Y7822" s="28"/>
      <c r="AA7822" s="77"/>
      <c r="AB7822" s="28"/>
      <c r="AC7822" s="28"/>
      <c r="AD7822" s="28"/>
      <c r="AE7822" s="28"/>
      <c r="AF7822" s="28"/>
      <c r="AG7822" s="28"/>
      <c r="AH7822" s="28"/>
      <c r="AI7822" s="28"/>
      <c r="AJ7822" s="28"/>
      <c r="AK7822" s="28"/>
      <c r="AL7822" s="28"/>
      <c r="AM7822" s="28"/>
      <c r="AN7822" s="28"/>
      <c r="AO7822" s="28"/>
      <c r="AP7822" s="28"/>
      <c r="AQ7822" s="28"/>
      <c r="AR7822" s="28"/>
      <c r="AS7822" s="28"/>
      <c r="AT7822" s="96"/>
      <c r="AU7822" s="28"/>
      <c r="AV7822" s="28"/>
      <c r="AW7822" s="28"/>
      <c r="AX7822" s="28"/>
      <c r="AY7822" s="28"/>
      <c r="AZ7822" s="28"/>
      <c r="BA7822" s="28"/>
      <c r="BB7822" s="28"/>
      <c r="BC7822" s="28"/>
      <c r="BD7822" s="28"/>
      <c r="BE7822" s="28"/>
    </row>
    <row r="7823" spans="3:57" ht="14.25" customHeight="1">
      <c r="C7823" s="46"/>
      <c r="D7823" s="28"/>
      <c r="E7823" s="28"/>
      <c r="F7823" s="28"/>
      <c r="G7823" s="28"/>
      <c r="H7823" s="28"/>
      <c r="I7823" s="28"/>
      <c r="J7823" s="28"/>
      <c r="K7823" s="28"/>
      <c r="L7823" s="28"/>
      <c r="M7823" s="28"/>
      <c r="N7823" s="28"/>
      <c r="O7823" s="28"/>
      <c r="P7823" s="60"/>
      <c r="Q7823" s="60"/>
      <c r="R7823" s="60"/>
      <c r="S7823" s="60"/>
      <c r="T7823" s="60"/>
      <c r="U7823" s="60"/>
      <c r="V7823" s="46"/>
      <c r="W7823" s="28"/>
      <c r="X7823" s="28"/>
      <c r="Y7823" s="28"/>
      <c r="AA7823" s="77"/>
      <c r="AB7823" s="28"/>
      <c r="AC7823" s="28"/>
      <c r="AD7823" s="28"/>
      <c r="AE7823" s="28"/>
      <c r="AF7823" s="28"/>
      <c r="AG7823" s="28"/>
      <c r="AH7823" s="28"/>
      <c r="AI7823" s="28"/>
      <c r="AJ7823" s="28"/>
      <c r="AK7823" s="28"/>
      <c r="AL7823" s="28"/>
      <c r="AM7823" s="28"/>
      <c r="AN7823" s="28"/>
      <c r="AO7823" s="28"/>
      <c r="AP7823" s="28"/>
      <c r="AQ7823" s="28"/>
      <c r="AR7823" s="28"/>
      <c r="AS7823" s="28"/>
      <c r="AT7823" s="96"/>
      <c r="AU7823" s="28"/>
      <c r="AV7823" s="28"/>
      <c r="AW7823" s="28"/>
      <c r="AX7823" s="28"/>
      <c r="AY7823" s="28"/>
      <c r="AZ7823" s="28"/>
      <c r="BA7823" s="28"/>
      <c r="BB7823" s="28"/>
      <c r="BC7823" s="28"/>
      <c r="BD7823" s="28"/>
      <c r="BE7823" s="28"/>
    </row>
    <row r="7824" spans="3:57" ht="14.25" customHeight="1">
      <c r="C7824" s="46"/>
      <c r="D7824" s="28"/>
      <c r="E7824" s="28"/>
      <c r="F7824" s="28"/>
      <c r="G7824" s="28"/>
      <c r="H7824" s="28"/>
      <c r="I7824" s="28"/>
      <c r="J7824" s="28"/>
      <c r="K7824" s="28"/>
      <c r="L7824" s="28"/>
      <c r="M7824" s="28"/>
      <c r="N7824" s="28"/>
      <c r="O7824" s="28"/>
      <c r="P7824" s="60"/>
      <c r="Q7824" s="60"/>
      <c r="R7824" s="60"/>
      <c r="S7824" s="60"/>
      <c r="T7824" s="60"/>
      <c r="U7824" s="60"/>
      <c r="V7824" s="46"/>
      <c r="W7824" s="28"/>
      <c r="X7824" s="28"/>
      <c r="Y7824" s="28"/>
      <c r="AA7824" s="77"/>
      <c r="AB7824" s="28"/>
      <c r="AC7824" s="28"/>
      <c r="AD7824" s="28"/>
      <c r="AE7824" s="28"/>
      <c r="AF7824" s="28"/>
      <c r="AG7824" s="28"/>
      <c r="AH7824" s="28"/>
      <c r="AI7824" s="28"/>
      <c r="AJ7824" s="28"/>
      <c r="AK7824" s="28"/>
      <c r="AL7824" s="28"/>
      <c r="AM7824" s="28"/>
      <c r="AN7824" s="28"/>
      <c r="AO7824" s="28"/>
      <c r="AP7824" s="28"/>
      <c r="AQ7824" s="28"/>
      <c r="AR7824" s="28"/>
      <c r="AS7824" s="28"/>
      <c r="AT7824" s="96"/>
      <c r="AU7824" s="28"/>
      <c r="AV7824" s="28"/>
      <c r="AW7824" s="28"/>
      <c r="AX7824" s="28"/>
      <c r="AY7824" s="28"/>
      <c r="AZ7824" s="28"/>
      <c r="BA7824" s="28"/>
      <c r="BB7824" s="28"/>
      <c r="BC7824" s="28"/>
      <c r="BD7824" s="28"/>
      <c r="BE7824" s="28"/>
    </row>
    <row r="7825" spans="3:57" ht="14.25" customHeight="1">
      <c r="C7825" s="46"/>
      <c r="D7825" s="28"/>
      <c r="E7825" s="28"/>
      <c r="F7825" s="28"/>
      <c r="G7825" s="28"/>
      <c r="H7825" s="28"/>
      <c r="I7825" s="28"/>
      <c r="J7825" s="28"/>
      <c r="K7825" s="28"/>
      <c r="L7825" s="28"/>
      <c r="M7825" s="28"/>
      <c r="N7825" s="28"/>
      <c r="O7825" s="28"/>
      <c r="P7825" s="60"/>
      <c r="Q7825" s="60"/>
      <c r="R7825" s="60"/>
      <c r="S7825" s="60"/>
      <c r="T7825" s="60"/>
      <c r="U7825" s="60"/>
      <c r="V7825" s="46"/>
      <c r="W7825" s="28"/>
      <c r="X7825" s="28"/>
      <c r="Y7825" s="28"/>
      <c r="AA7825" s="77"/>
      <c r="AB7825" s="28"/>
      <c r="AC7825" s="28"/>
      <c r="AD7825" s="28"/>
      <c r="AE7825" s="28"/>
      <c r="AF7825" s="28"/>
      <c r="AG7825" s="28"/>
      <c r="AH7825" s="28"/>
      <c r="AI7825" s="28"/>
      <c r="AJ7825" s="28"/>
      <c r="AK7825" s="28"/>
      <c r="AL7825" s="28"/>
      <c r="AM7825" s="28"/>
      <c r="AN7825" s="28"/>
      <c r="AO7825" s="28"/>
      <c r="AP7825" s="28"/>
      <c r="AQ7825" s="28"/>
      <c r="AR7825" s="28"/>
      <c r="AS7825" s="28"/>
      <c r="AT7825" s="96"/>
      <c r="AU7825" s="28"/>
      <c r="AV7825" s="28"/>
      <c r="AW7825" s="28"/>
      <c r="AX7825" s="28"/>
      <c r="AY7825" s="28"/>
      <c r="AZ7825" s="28"/>
      <c r="BA7825" s="28"/>
      <c r="BB7825" s="28"/>
      <c r="BC7825" s="28"/>
      <c r="BD7825" s="28"/>
      <c r="BE7825" s="28"/>
    </row>
    <row r="7826" spans="3:57" ht="14.25" customHeight="1">
      <c r="C7826" s="46"/>
      <c r="D7826" s="28"/>
      <c r="E7826" s="28"/>
      <c r="F7826" s="28"/>
      <c r="G7826" s="28"/>
      <c r="H7826" s="28"/>
      <c r="I7826" s="28"/>
      <c r="J7826" s="28"/>
      <c r="K7826" s="28"/>
      <c r="L7826" s="28"/>
      <c r="M7826" s="28"/>
      <c r="N7826" s="28"/>
      <c r="O7826" s="28"/>
      <c r="P7826" s="60"/>
      <c r="Q7826" s="60"/>
      <c r="R7826" s="60"/>
      <c r="S7826" s="60"/>
      <c r="T7826" s="60"/>
      <c r="U7826" s="60"/>
      <c r="V7826" s="46"/>
      <c r="W7826" s="28"/>
      <c r="X7826" s="28"/>
      <c r="Y7826" s="28"/>
      <c r="AA7826" s="77"/>
      <c r="AB7826" s="28"/>
      <c r="AC7826" s="28"/>
      <c r="AD7826" s="28"/>
      <c r="AE7826" s="28"/>
      <c r="AF7826" s="28"/>
      <c r="AG7826" s="28"/>
      <c r="AH7826" s="28"/>
      <c r="AI7826" s="28"/>
      <c r="AJ7826" s="28"/>
      <c r="AK7826" s="28"/>
      <c r="AL7826" s="28"/>
      <c r="AM7826" s="28"/>
      <c r="AN7826" s="28"/>
      <c r="AO7826" s="28"/>
      <c r="AP7826" s="28"/>
      <c r="AQ7826" s="28"/>
      <c r="AR7826" s="28"/>
      <c r="AS7826" s="28"/>
      <c r="AT7826" s="96"/>
      <c r="AU7826" s="28"/>
      <c r="AV7826" s="28"/>
      <c r="AW7826" s="28"/>
      <c r="AX7826" s="28"/>
      <c r="AY7826" s="28"/>
      <c r="AZ7826" s="28"/>
      <c r="BA7826" s="28"/>
      <c r="BB7826" s="28"/>
      <c r="BC7826" s="28"/>
      <c r="BD7826" s="28"/>
      <c r="BE7826" s="28"/>
    </row>
    <row r="7827" spans="3:57" ht="14.25" customHeight="1">
      <c r="C7827" s="46"/>
      <c r="D7827" s="28"/>
      <c r="E7827" s="28"/>
      <c r="F7827" s="28"/>
      <c r="G7827" s="28"/>
      <c r="H7827" s="28"/>
      <c r="I7827" s="28"/>
      <c r="J7827" s="28"/>
      <c r="K7827" s="28"/>
      <c r="L7827" s="28"/>
      <c r="M7827" s="28"/>
      <c r="N7827" s="28"/>
      <c r="O7827" s="28"/>
      <c r="P7827" s="60"/>
      <c r="Q7827" s="60"/>
      <c r="R7827" s="60"/>
      <c r="S7827" s="60"/>
      <c r="T7827" s="60"/>
      <c r="U7827" s="60"/>
      <c r="V7827" s="46"/>
      <c r="W7827" s="28"/>
      <c r="X7827" s="28"/>
      <c r="Y7827" s="28"/>
      <c r="AA7827" s="77"/>
      <c r="AB7827" s="28"/>
      <c r="AC7827" s="28"/>
      <c r="AD7827" s="28"/>
      <c r="AE7827" s="28"/>
      <c r="AF7827" s="28"/>
      <c r="AG7827" s="28"/>
      <c r="AH7827" s="28"/>
      <c r="AI7827" s="28"/>
      <c r="AJ7827" s="28"/>
      <c r="AK7827" s="28"/>
      <c r="AL7827" s="28"/>
      <c r="AM7827" s="28"/>
      <c r="AN7827" s="28"/>
      <c r="AO7827" s="28"/>
      <c r="AP7827" s="28"/>
      <c r="AQ7827" s="28"/>
      <c r="AR7827" s="28"/>
      <c r="AS7827" s="28"/>
      <c r="AT7827" s="96"/>
      <c r="AU7827" s="28"/>
      <c r="AV7827" s="28"/>
      <c r="AW7827" s="28"/>
      <c r="AX7827" s="28"/>
      <c r="AY7827" s="28"/>
      <c r="AZ7827" s="28"/>
      <c r="BA7827" s="28"/>
      <c r="BB7827" s="28"/>
      <c r="BC7827" s="28"/>
      <c r="BD7827" s="28"/>
      <c r="BE7827" s="28"/>
    </row>
    <row r="7828" spans="3:57" ht="14.25" customHeight="1">
      <c r="C7828" s="46"/>
      <c r="D7828" s="28"/>
      <c r="E7828" s="28"/>
      <c r="F7828" s="28"/>
      <c r="G7828" s="28"/>
      <c r="H7828" s="28"/>
      <c r="I7828" s="28"/>
      <c r="J7828" s="28"/>
      <c r="K7828" s="28"/>
      <c r="L7828" s="28"/>
      <c r="M7828" s="28"/>
      <c r="N7828" s="28"/>
      <c r="O7828" s="28"/>
      <c r="P7828" s="60"/>
      <c r="Q7828" s="60"/>
      <c r="R7828" s="60"/>
      <c r="S7828" s="60"/>
      <c r="T7828" s="60"/>
      <c r="U7828" s="60"/>
      <c r="V7828" s="46"/>
      <c r="W7828" s="28"/>
      <c r="X7828" s="28"/>
      <c r="Y7828" s="28"/>
      <c r="AA7828" s="77"/>
      <c r="AB7828" s="28"/>
      <c r="AC7828" s="28"/>
      <c r="AD7828" s="28"/>
      <c r="AE7828" s="28"/>
      <c r="AF7828" s="28"/>
      <c r="AG7828" s="28"/>
      <c r="AH7828" s="28"/>
      <c r="AI7828" s="28"/>
      <c r="AJ7828" s="28"/>
      <c r="AK7828" s="28"/>
      <c r="AL7828" s="28"/>
      <c r="AM7828" s="28"/>
      <c r="AN7828" s="28"/>
      <c r="AO7828" s="28"/>
      <c r="AP7828" s="28"/>
      <c r="AQ7828" s="28"/>
      <c r="AR7828" s="28"/>
      <c r="AS7828" s="28"/>
      <c r="AT7828" s="96"/>
      <c r="AU7828" s="28"/>
      <c r="AV7828" s="28"/>
      <c r="AW7828" s="28"/>
      <c r="AX7828" s="28"/>
      <c r="AY7828" s="28"/>
      <c r="AZ7828" s="28"/>
      <c r="BA7828" s="28"/>
      <c r="BB7828" s="28"/>
      <c r="BC7828" s="28"/>
      <c r="BD7828" s="28"/>
      <c r="BE7828" s="28"/>
    </row>
    <row r="7829" spans="3:57" ht="14.25" customHeight="1">
      <c r="C7829" s="46"/>
      <c r="D7829" s="28"/>
      <c r="E7829" s="28"/>
      <c r="F7829" s="28"/>
      <c r="G7829" s="28"/>
      <c r="H7829" s="28"/>
      <c r="I7829" s="28"/>
      <c r="J7829" s="28"/>
      <c r="K7829" s="28"/>
      <c r="L7829" s="28"/>
      <c r="M7829" s="28"/>
      <c r="N7829" s="28"/>
      <c r="O7829" s="28"/>
      <c r="P7829" s="60"/>
      <c r="Q7829" s="60"/>
      <c r="R7829" s="60"/>
      <c r="S7829" s="60"/>
      <c r="T7829" s="60"/>
      <c r="U7829" s="60"/>
      <c r="V7829" s="46"/>
      <c r="W7829" s="28"/>
      <c r="X7829" s="28"/>
      <c r="Y7829" s="28"/>
      <c r="AA7829" s="77"/>
      <c r="AB7829" s="28"/>
      <c r="AC7829" s="28"/>
      <c r="AD7829" s="28"/>
      <c r="AE7829" s="28"/>
      <c r="AF7829" s="28"/>
      <c r="AG7829" s="28"/>
      <c r="AH7829" s="28"/>
      <c r="AI7829" s="28"/>
      <c r="AJ7829" s="28"/>
      <c r="AK7829" s="28"/>
      <c r="AL7829" s="28"/>
      <c r="AM7829" s="28"/>
      <c r="AN7829" s="28"/>
      <c r="AO7829" s="28"/>
      <c r="AP7829" s="28"/>
      <c r="AQ7829" s="28"/>
      <c r="AR7829" s="28"/>
      <c r="AS7829" s="28"/>
      <c r="AT7829" s="96"/>
      <c r="AU7829" s="28"/>
      <c r="AV7829" s="28"/>
      <c r="AW7829" s="28"/>
      <c r="AX7829" s="28"/>
      <c r="AY7829" s="28"/>
      <c r="AZ7829" s="28"/>
      <c r="BA7829" s="28"/>
      <c r="BB7829" s="28"/>
      <c r="BC7829" s="28"/>
      <c r="BD7829" s="28"/>
      <c r="BE7829" s="28"/>
    </row>
    <row r="7830" spans="3:57" ht="14.25" customHeight="1">
      <c r="C7830" s="46"/>
      <c r="D7830" s="28"/>
      <c r="E7830" s="28"/>
      <c r="F7830" s="28"/>
      <c r="G7830" s="28"/>
      <c r="H7830" s="28"/>
      <c r="I7830" s="28"/>
      <c r="J7830" s="28"/>
      <c r="K7830" s="28"/>
      <c r="L7830" s="28"/>
      <c r="M7830" s="28"/>
      <c r="N7830" s="28"/>
      <c r="O7830" s="28"/>
      <c r="P7830" s="60"/>
      <c r="Q7830" s="60"/>
      <c r="R7830" s="60"/>
      <c r="S7830" s="60"/>
      <c r="T7830" s="60"/>
      <c r="U7830" s="60"/>
      <c r="V7830" s="46"/>
      <c r="W7830" s="28"/>
      <c r="X7830" s="28"/>
      <c r="Y7830" s="28"/>
      <c r="AA7830" s="77"/>
      <c r="AB7830" s="28"/>
      <c r="AC7830" s="28"/>
      <c r="AD7830" s="28"/>
      <c r="AE7830" s="28"/>
      <c r="AF7830" s="28"/>
      <c r="AG7830" s="28"/>
      <c r="AH7830" s="28"/>
      <c r="AI7830" s="28"/>
      <c r="AJ7830" s="28"/>
      <c r="AK7830" s="28"/>
      <c r="AL7830" s="28"/>
      <c r="AM7830" s="28"/>
      <c r="AN7830" s="28"/>
      <c r="AO7830" s="28"/>
      <c r="AP7830" s="28"/>
      <c r="AQ7830" s="28"/>
      <c r="AR7830" s="28"/>
      <c r="AS7830" s="28"/>
      <c r="AT7830" s="96"/>
      <c r="AU7830" s="28"/>
      <c r="AV7830" s="28"/>
      <c r="AW7830" s="28"/>
      <c r="AX7830" s="28"/>
      <c r="AY7830" s="28"/>
      <c r="AZ7830" s="28"/>
      <c r="BA7830" s="28"/>
      <c r="BB7830" s="28"/>
      <c r="BC7830" s="28"/>
      <c r="BD7830" s="28"/>
      <c r="BE7830" s="28"/>
    </row>
    <row r="7831" spans="3:57" ht="14.25" customHeight="1">
      <c r="C7831" s="46"/>
      <c r="D7831" s="28"/>
      <c r="E7831" s="28"/>
      <c r="F7831" s="28"/>
      <c r="G7831" s="28"/>
      <c r="H7831" s="28"/>
      <c r="I7831" s="28"/>
      <c r="J7831" s="28"/>
      <c r="K7831" s="28"/>
      <c r="L7831" s="28"/>
      <c r="M7831" s="28"/>
      <c r="N7831" s="28"/>
      <c r="O7831" s="28"/>
      <c r="P7831" s="60"/>
      <c r="Q7831" s="60"/>
      <c r="R7831" s="60"/>
      <c r="S7831" s="60"/>
      <c r="T7831" s="60"/>
      <c r="U7831" s="60"/>
      <c r="V7831" s="46"/>
      <c r="W7831" s="28"/>
      <c r="X7831" s="28"/>
      <c r="Y7831" s="28"/>
      <c r="AA7831" s="77"/>
      <c r="AB7831" s="28"/>
      <c r="AC7831" s="28"/>
      <c r="AD7831" s="28"/>
      <c r="AE7831" s="28"/>
      <c r="AF7831" s="28"/>
      <c r="AG7831" s="28"/>
      <c r="AH7831" s="28"/>
      <c r="AI7831" s="28"/>
      <c r="AJ7831" s="28"/>
      <c r="AK7831" s="28"/>
      <c r="AL7831" s="28"/>
      <c r="AM7831" s="28"/>
      <c r="AN7831" s="28"/>
      <c r="AO7831" s="28"/>
      <c r="AP7831" s="28"/>
      <c r="AQ7831" s="28"/>
      <c r="AR7831" s="28"/>
      <c r="AS7831" s="28"/>
      <c r="AT7831" s="96"/>
      <c r="AU7831" s="28"/>
      <c r="AV7831" s="28"/>
      <c r="AW7831" s="28"/>
      <c r="AX7831" s="28"/>
      <c r="AY7831" s="28"/>
      <c r="AZ7831" s="28"/>
      <c r="BA7831" s="28"/>
      <c r="BB7831" s="28"/>
      <c r="BC7831" s="28"/>
      <c r="BD7831" s="28"/>
      <c r="BE7831" s="28"/>
    </row>
    <row r="7832" spans="3:57" ht="14.25" customHeight="1">
      <c r="C7832" s="46"/>
      <c r="D7832" s="28"/>
      <c r="E7832" s="28"/>
      <c r="F7832" s="28"/>
      <c r="G7832" s="28"/>
      <c r="H7832" s="28"/>
      <c r="I7832" s="28"/>
      <c r="J7832" s="28"/>
      <c r="K7832" s="28"/>
      <c r="L7832" s="28"/>
      <c r="M7832" s="28"/>
      <c r="N7832" s="28"/>
      <c r="O7832" s="28"/>
      <c r="P7832" s="60"/>
      <c r="Q7832" s="60"/>
      <c r="R7832" s="60"/>
      <c r="S7832" s="60"/>
      <c r="T7832" s="60"/>
      <c r="U7832" s="60"/>
      <c r="V7832" s="46"/>
      <c r="W7832" s="28"/>
      <c r="X7832" s="28"/>
      <c r="Y7832" s="28"/>
      <c r="AA7832" s="77"/>
      <c r="AB7832" s="28"/>
      <c r="AC7832" s="28"/>
      <c r="AD7832" s="28"/>
      <c r="AE7832" s="28"/>
      <c r="AF7832" s="28"/>
      <c r="AG7832" s="28"/>
      <c r="AH7832" s="28"/>
      <c r="AI7832" s="28"/>
      <c r="AJ7832" s="28"/>
      <c r="AK7832" s="28"/>
      <c r="AL7832" s="28"/>
      <c r="AM7832" s="28"/>
      <c r="AN7832" s="28"/>
      <c r="AO7832" s="28"/>
      <c r="AP7832" s="28"/>
      <c r="AQ7832" s="28"/>
      <c r="AR7832" s="28"/>
      <c r="AS7832" s="28"/>
      <c r="AT7832" s="96"/>
      <c r="AU7832" s="28"/>
      <c r="AV7832" s="28"/>
      <c r="AW7832" s="28"/>
      <c r="AX7832" s="28"/>
      <c r="AY7832" s="28"/>
      <c r="AZ7832" s="28"/>
      <c r="BA7832" s="28"/>
      <c r="BB7832" s="28"/>
      <c r="BC7832" s="28"/>
      <c r="BD7832" s="28"/>
      <c r="BE7832" s="28"/>
    </row>
    <row r="7833" spans="3:57" ht="14.25" customHeight="1">
      <c r="C7833" s="46"/>
      <c r="D7833" s="28"/>
      <c r="E7833" s="28"/>
      <c r="F7833" s="28"/>
      <c r="G7833" s="28"/>
      <c r="H7833" s="28"/>
      <c r="I7833" s="28"/>
      <c r="J7833" s="28"/>
      <c r="K7833" s="28"/>
      <c r="L7833" s="28"/>
      <c r="M7833" s="28"/>
      <c r="N7833" s="28"/>
      <c r="O7833" s="28"/>
      <c r="P7833" s="60"/>
      <c r="Q7833" s="60"/>
      <c r="R7833" s="60"/>
      <c r="S7833" s="60"/>
      <c r="T7833" s="60"/>
      <c r="U7833" s="60"/>
      <c r="V7833" s="46"/>
      <c r="W7833" s="28"/>
      <c r="X7833" s="28"/>
      <c r="Y7833" s="28"/>
      <c r="AA7833" s="77"/>
      <c r="AB7833" s="28"/>
      <c r="AC7833" s="28"/>
      <c r="AD7833" s="28"/>
      <c r="AE7833" s="28"/>
      <c r="AF7833" s="28"/>
      <c r="AG7833" s="28"/>
      <c r="AH7833" s="28"/>
      <c r="AI7833" s="28"/>
      <c r="AJ7833" s="28"/>
      <c r="AK7833" s="28"/>
      <c r="AL7833" s="28"/>
      <c r="AM7833" s="28"/>
      <c r="AN7833" s="28"/>
      <c r="AO7833" s="28"/>
      <c r="AP7833" s="28"/>
      <c r="AQ7833" s="28"/>
      <c r="AR7833" s="28"/>
      <c r="AS7833" s="28"/>
      <c r="AT7833" s="96"/>
      <c r="AU7833" s="28"/>
      <c r="AV7833" s="28"/>
      <c r="AW7833" s="28"/>
      <c r="AX7833" s="28"/>
      <c r="AY7833" s="28"/>
      <c r="AZ7833" s="28"/>
      <c r="BA7833" s="28"/>
      <c r="BB7833" s="28"/>
      <c r="BC7833" s="28"/>
      <c r="BD7833" s="28"/>
      <c r="BE7833" s="28"/>
    </row>
    <row r="7834" spans="3:57" ht="14.25" customHeight="1">
      <c r="C7834" s="46"/>
      <c r="D7834" s="28"/>
      <c r="E7834" s="28"/>
      <c r="F7834" s="28"/>
      <c r="G7834" s="28"/>
      <c r="H7834" s="28"/>
      <c r="I7834" s="28"/>
      <c r="J7834" s="28"/>
      <c r="K7834" s="28"/>
      <c r="L7834" s="28"/>
      <c r="M7834" s="28"/>
      <c r="N7834" s="28"/>
      <c r="O7834" s="28"/>
      <c r="P7834" s="60"/>
      <c r="Q7834" s="60"/>
      <c r="R7834" s="60"/>
      <c r="S7834" s="60"/>
      <c r="T7834" s="60"/>
      <c r="U7834" s="60"/>
      <c r="V7834" s="46"/>
      <c r="W7834" s="28"/>
      <c r="X7834" s="28"/>
      <c r="Y7834" s="28"/>
      <c r="AA7834" s="77"/>
      <c r="AB7834" s="28"/>
      <c r="AC7834" s="28"/>
      <c r="AD7834" s="28"/>
      <c r="AE7834" s="28"/>
      <c r="AF7834" s="28"/>
      <c r="AG7834" s="28"/>
      <c r="AH7834" s="28"/>
      <c r="AI7834" s="28"/>
      <c r="AJ7834" s="28"/>
      <c r="AK7834" s="28"/>
      <c r="AL7834" s="28"/>
      <c r="AM7834" s="28"/>
      <c r="AN7834" s="28"/>
      <c r="AO7834" s="28"/>
      <c r="AP7834" s="28"/>
      <c r="AQ7834" s="28"/>
      <c r="AR7834" s="28"/>
      <c r="AS7834" s="28"/>
      <c r="AT7834" s="96"/>
      <c r="AU7834" s="28"/>
      <c r="AV7834" s="28"/>
      <c r="AW7834" s="28"/>
      <c r="AX7834" s="28"/>
      <c r="AY7834" s="28"/>
      <c r="AZ7834" s="28"/>
      <c r="BA7834" s="28"/>
      <c r="BB7834" s="28"/>
      <c r="BC7834" s="28"/>
      <c r="BD7834" s="28"/>
      <c r="BE7834" s="28"/>
    </row>
    <row r="7835" spans="3:57" ht="14.25" customHeight="1">
      <c r="C7835" s="46"/>
      <c r="D7835" s="28"/>
      <c r="E7835" s="28"/>
      <c r="F7835" s="28"/>
      <c r="G7835" s="28"/>
      <c r="H7835" s="28"/>
      <c r="I7835" s="28"/>
      <c r="J7835" s="28"/>
      <c r="K7835" s="28"/>
      <c r="L7835" s="28"/>
      <c r="M7835" s="28"/>
      <c r="N7835" s="28"/>
      <c r="O7835" s="28"/>
      <c r="P7835" s="60"/>
      <c r="Q7835" s="60"/>
      <c r="R7835" s="60"/>
      <c r="S7835" s="60"/>
      <c r="T7835" s="60"/>
      <c r="U7835" s="60"/>
      <c r="V7835" s="46"/>
      <c r="W7835" s="28"/>
      <c r="X7835" s="28"/>
      <c r="Y7835" s="28"/>
      <c r="AA7835" s="77"/>
      <c r="AB7835" s="28"/>
      <c r="AC7835" s="28"/>
      <c r="AD7835" s="28"/>
      <c r="AE7835" s="28"/>
      <c r="AF7835" s="28"/>
      <c r="AG7835" s="28"/>
      <c r="AH7835" s="28"/>
      <c r="AI7835" s="28"/>
      <c r="AJ7835" s="28"/>
      <c r="AK7835" s="28"/>
      <c r="AL7835" s="28"/>
      <c r="AM7835" s="28"/>
      <c r="AN7835" s="28"/>
      <c r="AO7835" s="28"/>
      <c r="AP7835" s="28"/>
      <c r="AQ7835" s="28"/>
      <c r="AR7835" s="28"/>
      <c r="AS7835" s="28"/>
      <c r="AT7835" s="96"/>
      <c r="AU7835" s="28"/>
      <c r="AV7835" s="28"/>
      <c r="AW7835" s="28"/>
      <c r="AX7835" s="28"/>
      <c r="AY7835" s="28"/>
      <c r="AZ7835" s="28"/>
      <c r="BA7835" s="28"/>
      <c r="BB7835" s="28"/>
      <c r="BC7835" s="28"/>
      <c r="BD7835" s="28"/>
      <c r="BE7835" s="28"/>
    </row>
    <row r="7836" spans="3:57" ht="14.25" customHeight="1">
      <c r="C7836" s="46"/>
      <c r="D7836" s="28"/>
      <c r="E7836" s="28"/>
      <c r="F7836" s="28"/>
      <c r="G7836" s="28"/>
      <c r="H7836" s="28"/>
      <c r="I7836" s="28"/>
      <c r="J7836" s="28"/>
      <c r="K7836" s="28"/>
      <c r="L7836" s="28"/>
      <c r="M7836" s="28"/>
      <c r="N7836" s="28"/>
      <c r="O7836" s="28"/>
      <c r="P7836" s="60"/>
      <c r="Q7836" s="60"/>
      <c r="R7836" s="60"/>
      <c r="S7836" s="60"/>
      <c r="T7836" s="60"/>
      <c r="U7836" s="60"/>
      <c r="V7836" s="46"/>
      <c r="W7836" s="28"/>
      <c r="X7836" s="28"/>
      <c r="Y7836" s="28"/>
      <c r="AA7836" s="77"/>
      <c r="AB7836" s="28"/>
      <c r="AC7836" s="28"/>
      <c r="AD7836" s="28"/>
      <c r="AE7836" s="28"/>
      <c r="AF7836" s="28"/>
      <c r="AG7836" s="28"/>
      <c r="AH7836" s="28"/>
      <c r="AI7836" s="28"/>
      <c r="AJ7836" s="28"/>
      <c r="AK7836" s="28"/>
      <c r="AL7836" s="28"/>
      <c r="AM7836" s="28"/>
      <c r="AN7836" s="28"/>
      <c r="AO7836" s="28"/>
      <c r="AP7836" s="28"/>
      <c r="AQ7836" s="28"/>
      <c r="AR7836" s="28"/>
      <c r="AS7836" s="28"/>
      <c r="AT7836" s="96"/>
      <c r="AU7836" s="28"/>
      <c r="AV7836" s="28"/>
      <c r="AW7836" s="28"/>
      <c r="AX7836" s="28"/>
      <c r="AY7836" s="28"/>
      <c r="AZ7836" s="28"/>
      <c r="BA7836" s="28"/>
      <c r="BB7836" s="28"/>
      <c r="BC7836" s="28"/>
      <c r="BD7836" s="28"/>
      <c r="BE7836" s="28"/>
    </row>
    <row r="7837" spans="3:57" ht="14.25" customHeight="1">
      <c r="C7837" s="46"/>
      <c r="D7837" s="28"/>
      <c r="E7837" s="28"/>
      <c r="F7837" s="28"/>
      <c r="G7837" s="28"/>
      <c r="H7837" s="28"/>
      <c r="I7837" s="28"/>
      <c r="J7837" s="28"/>
      <c r="K7837" s="28"/>
      <c r="L7837" s="28"/>
      <c r="M7837" s="28"/>
      <c r="N7837" s="28"/>
      <c r="O7837" s="28"/>
      <c r="P7837" s="60"/>
      <c r="Q7837" s="60"/>
      <c r="R7837" s="60"/>
      <c r="S7837" s="60"/>
      <c r="T7837" s="60"/>
      <c r="U7837" s="60"/>
      <c r="V7837" s="46"/>
      <c r="W7837" s="28"/>
      <c r="X7837" s="28"/>
      <c r="Y7837" s="28"/>
      <c r="AA7837" s="77"/>
      <c r="AB7837" s="28"/>
      <c r="AC7837" s="28"/>
      <c r="AD7837" s="28"/>
      <c r="AE7837" s="28"/>
      <c r="AF7837" s="28"/>
      <c r="AG7837" s="28"/>
      <c r="AH7837" s="28"/>
      <c r="AI7837" s="28"/>
      <c r="AJ7837" s="28"/>
      <c r="AK7837" s="28"/>
      <c r="AL7837" s="28"/>
      <c r="AM7837" s="28"/>
      <c r="AN7837" s="28"/>
      <c r="AO7837" s="28"/>
      <c r="AP7837" s="28"/>
      <c r="AQ7837" s="28"/>
      <c r="AR7837" s="28"/>
      <c r="AS7837" s="28"/>
      <c r="AT7837" s="96"/>
      <c r="AU7837" s="28"/>
      <c r="AV7837" s="28"/>
      <c r="AW7837" s="28"/>
      <c r="AX7837" s="28"/>
      <c r="AY7837" s="28"/>
      <c r="AZ7837" s="28"/>
      <c r="BA7837" s="28"/>
      <c r="BB7837" s="28"/>
      <c r="BC7837" s="28"/>
      <c r="BD7837" s="28"/>
      <c r="BE7837" s="28"/>
    </row>
    <row r="7838" spans="3:57" ht="14.25" customHeight="1">
      <c r="C7838" s="46"/>
      <c r="D7838" s="28"/>
      <c r="E7838" s="28"/>
      <c r="F7838" s="28"/>
      <c r="G7838" s="28"/>
      <c r="H7838" s="28"/>
      <c r="I7838" s="28"/>
      <c r="J7838" s="28"/>
      <c r="K7838" s="28"/>
      <c r="L7838" s="28"/>
      <c r="M7838" s="28"/>
      <c r="N7838" s="28"/>
      <c r="O7838" s="28"/>
      <c r="P7838" s="60"/>
      <c r="Q7838" s="60"/>
      <c r="R7838" s="60"/>
      <c r="S7838" s="60"/>
      <c r="T7838" s="60"/>
      <c r="U7838" s="60"/>
      <c r="V7838" s="46"/>
      <c r="W7838" s="28"/>
      <c r="X7838" s="28"/>
      <c r="Y7838" s="28"/>
      <c r="AA7838" s="77"/>
      <c r="AB7838" s="28"/>
      <c r="AC7838" s="28"/>
      <c r="AD7838" s="28"/>
      <c r="AE7838" s="28"/>
      <c r="AF7838" s="28"/>
      <c r="AG7838" s="28"/>
      <c r="AH7838" s="28"/>
      <c r="AI7838" s="28"/>
      <c r="AJ7838" s="28"/>
      <c r="AK7838" s="28"/>
      <c r="AL7838" s="28"/>
      <c r="AM7838" s="28"/>
      <c r="AN7838" s="28"/>
      <c r="AO7838" s="28"/>
      <c r="AP7838" s="28"/>
      <c r="AQ7838" s="28"/>
      <c r="AR7838" s="28"/>
      <c r="AS7838" s="28"/>
      <c r="AT7838" s="96"/>
      <c r="AU7838" s="28"/>
      <c r="AV7838" s="28"/>
      <c r="AW7838" s="28"/>
      <c r="AX7838" s="28"/>
      <c r="AY7838" s="28"/>
      <c r="AZ7838" s="28"/>
      <c r="BA7838" s="28"/>
      <c r="BB7838" s="28"/>
      <c r="BC7838" s="28"/>
      <c r="BD7838" s="28"/>
      <c r="BE7838" s="28"/>
    </row>
    <row r="7839" spans="3:57" ht="14.25" customHeight="1">
      <c r="C7839" s="46"/>
      <c r="D7839" s="28"/>
      <c r="E7839" s="28"/>
      <c r="F7839" s="28"/>
      <c r="G7839" s="28"/>
      <c r="H7839" s="28"/>
      <c r="I7839" s="28"/>
      <c r="J7839" s="28"/>
      <c r="K7839" s="28"/>
      <c r="L7839" s="28"/>
      <c r="M7839" s="28"/>
      <c r="N7839" s="28"/>
      <c r="O7839" s="28"/>
      <c r="P7839" s="60"/>
      <c r="Q7839" s="60"/>
      <c r="R7839" s="60"/>
      <c r="S7839" s="60"/>
      <c r="T7839" s="60"/>
      <c r="U7839" s="60"/>
      <c r="V7839" s="46"/>
      <c r="W7839" s="28"/>
      <c r="X7839" s="28"/>
      <c r="Y7839" s="28"/>
      <c r="AA7839" s="77"/>
      <c r="AB7839" s="28"/>
      <c r="AC7839" s="28"/>
      <c r="AD7839" s="28"/>
      <c r="AE7839" s="28"/>
      <c r="AF7839" s="28"/>
      <c r="AG7839" s="28"/>
      <c r="AH7839" s="28"/>
      <c r="AI7839" s="28"/>
      <c r="AJ7839" s="28"/>
      <c r="AK7839" s="28"/>
      <c r="AL7839" s="28"/>
      <c r="AM7839" s="28"/>
      <c r="AN7839" s="28"/>
      <c r="AO7839" s="28"/>
      <c r="AP7839" s="28"/>
      <c r="AQ7839" s="28"/>
      <c r="AR7839" s="28"/>
      <c r="AS7839" s="28"/>
      <c r="AT7839" s="96"/>
      <c r="AU7839" s="28"/>
      <c r="AV7839" s="28"/>
      <c r="AW7839" s="28"/>
      <c r="AX7839" s="28"/>
      <c r="AY7839" s="28"/>
      <c r="AZ7839" s="28"/>
      <c r="BA7839" s="28"/>
      <c r="BB7839" s="28"/>
      <c r="BC7839" s="28"/>
      <c r="BD7839" s="28"/>
      <c r="BE7839" s="28"/>
    </row>
    <row r="7840" spans="3:57" ht="14.25" customHeight="1">
      <c r="C7840" s="46"/>
      <c r="D7840" s="28"/>
      <c r="E7840" s="28"/>
      <c r="F7840" s="28"/>
      <c r="G7840" s="28"/>
      <c r="H7840" s="28"/>
      <c r="I7840" s="28"/>
      <c r="J7840" s="28"/>
      <c r="K7840" s="28"/>
      <c r="L7840" s="28"/>
      <c r="M7840" s="28"/>
      <c r="N7840" s="28"/>
      <c r="O7840" s="28"/>
      <c r="P7840" s="60"/>
      <c r="Q7840" s="60"/>
      <c r="R7840" s="60"/>
      <c r="S7840" s="60"/>
      <c r="T7840" s="60"/>
      <c r="U7840" s="60"/>
      <c r="V7840" s="46"/>
      <c r="W7840" s="28"/>
      <c r="X7840" s="28"/>
      <c r="Y7840" s="28"/>
      <c r="AA7840" s="77"/>
      <c r="AB7840" s="28"/>
      <c r="AC7840" s="28"/>
      <c r="AD7840" s="28"/>
      <c r="AE7840" s="28"/>
      <c r="AF7840" s="28"/>
      <c r="AG7840" s="28"/>
      <c r="AH7840" s="28"/>
      <c r="AI7840" s="28"/>
      <c r="AJ7840" s="28"/>
      <c r="AK7840" s="28"/>
      <c r="AL7840" s="28"/>
      <c r="AM7840" s="28"/>
      <c r="AN7840" s="28"/>
      <c r="AO7840" s="28"/>
      <c r="AP7840" s="28"/>
      <c r="AQ7840" s="28"/>
      <c r="AR7840" s="28"/>
      <c r="AS7840" s="28"/>
      <c r="AT7840" s="96"/>
      <c r="AU7840" s="28"/>
      <c r="AV7840" s="28"/>
      <c r="AW7840" s="28"/>
      <c r="AX7840" s="28"/>
      <c r="AY7840" s="28"/>
      <c r="AZ7840" s="28"/>
      <c r="BA7840" s="28"/>
      <c r="BB7840" s="28"/>
      <c r="BC7840" s="28"/>
      <c r="BD7840" s="28"/>
      <c r="BE7840" s="28"/>
    </row>
    <row r="7841" spans="3:57" ht="14.25" customHeight="1">
      <c r="C7841" s="46"/>
      <c r="D7841" s="28"/>
      <c r="E7841" s="28"/>
      <c r="F7841" s="28"/>
      <c r="G7841" s="28"/>
      <c r="H7841" s="28"/>
      <c r="I7841" s="28"/>
      <c r="J7841" s="28"/>
      <c r="K7841" s="28"/>
      <c r="L7841" s="28"/>
      <c r="M7841" s="28"/>
      <c r="N7841" s="28"/>
      <c r="O7841" s="28"/>
      <c r="P7841" s="60"/>
      <c r="Q7841" s="60"/>
      <c r="R7841" s="60"/>
      <c r="S7841" s="60"/>
      <c r="T7841" s="60"/>
      <c r="U7841" s="60"/>
      <c r="V7841" s="46"/>
      <c r="W7841" s="28"/>
      <c r="X7841" s="28"/>
      <c r="Y7841" s="28"/>
      <c r="AA7841" s="77"/>
      <c r="AB7841" s="28"/>
      <c r="AC7841" s="28"/>
      <c r="AD7841" s="28"/>
      <c r="AE7841" s="28"/>
      <c r="AF7841" s="28"/>
      <c r="AG7841" s="28"/>
      <c r="AH7841" s="28"/>
      <c r="AI7841" s="28"/>
      <c r="AJ7841" s="28"/>
      <c r="AK7841" s="28"/>
      <c r="AL7841" s="28"/>
      <c r="AM7841" s="28"/>
      <c r="AN7841" s="28"/>
      <c r="AO7841" s="28"/>
      <c r="AP7841" s="28"/>
      <c r="AQ7841" s="28"/>
      <c r="AR7841" s="28"/>
      <c r="AS7841" s="28"/>
      <c r="AT7841" s="96"/>
      <c r="AU7841" s="28"/>
      <c r="AV7841" s="28"/>
      <c r="AW7841" s="28"/>
      <c r="AX7841" s="28"/>
      <c r="AY7841" s="28"/>
      <c r="AZ7841" s="28"/>
      <c r="BA7841" s="28"/>
      <c r="BB7841" s="28"/>
      <c r="BC7841" s="28"/>
      <c r="BD7841" s="28"/>
      <c r="BE7841" s="28"/>
    </row>
    <row r="7842" spans="3:57" ht="14.25" customHeight="1">
      <c r="C7842" s="46"/>
      <c r="D7842" s="28"/>
      <c r="E7842" s="28"/>
      <c r="F7842" s="28"/>
      <c r="G7842" s="28"/>
      <c r="H7842" s="28"/>
      <c r="I7842" s="28"/>
      <c r="J7842" s="28"/>
      <c r="K7842" s="28"/>
      <c r="L7842" s="28"/>
      <c r="M7842" s="28"/>
      <c r="N7842" s="28"/>
      <c r="O7842" s="28"/>
      <c r="P7842" s="60"/>
      <c r="Q7842" s="60"/>
      <c r="R7842" s="60"/>
      <c r="S7842" s="60"/>
      <c r="T7842" s="60"/>
      <c r="U7842" s="60"/>
      <c r="V7842" s="46"/>
      <c r="W7842" s="28"/>
      <c r="X7842" s="28"/>
      <c r="Y7842" s="28"/>
      <c r="AA7842" s="77"/>
      <c r="AB7842" s="28"/>
      <c r="AC7842" s="28"/>
      <c r="AD7842" s="28"/>
      <c r="AE7842" s="28"/>
      <c r="AF7842" s="28"/>
      <c r="AG7842" s="28"/>
      <c r="AH7842" s="28"/>
      <c r="AI7842" s="28"/>
      <c r="AJ7842" s="28"/>
      <c r="AK7842" s="28"/>
      <c r="AL7842" s="28"/>
      <c r="AM7842" s="28"/>
      <c r="AN7842" s="28"/>
      <c r="AO7842" s="28"/>
      <c r="AP7842" s="28"/>
      <c r="AQ7842" s="28"/>
      <c r="AR7842" s="28"/>
      <c r="AS7842" s="28"/>
      <c r="AT7842" s="96"/>
      <c r="AU7842" s="28"/>
      <c r="AV7842" s="28"/>
      <c r="AW7842" s="28"/>
      <c r="AX7842" s="28"/>
      <c r="AY7842" s="28"/>
      <c r="AZ7842" s="28"/>
      <c r="BA7842" s="28"/>
      <c r="BB7842" s="28"/>
      <c r="BC7842" s="28"/>
      <c r="BD7842" s="28"/>
      <c r="BE7842" s="28"/>
    </row>
    <row r="7843" spans="3:57" ht="14.25" customHeight="1">
      <c r="C7843" s="46"/>
      <c r="D7843" s="28"/>
      <c r="E7843" s="28"/>
      <c r="F7843" s="28"/>
      <c r="G7843" s="28"/>
      <c r="H7843" s="28"/>
      <c r="I7843" s="28"/>
      <c r="J7843" s="28"/>
      <c r="K7843" s="28"/>
      <c r="L7843" s="28"/>
      <c r="M7843" s="28"/>
      <c r="N7843" s="28"/>
      <c r="O7843" s="28"/>
      <c r="P7843" s="60"/>
      <c r="Q7843" s="60"/>
      <c r="R7843" s="60"/>
      <c r="S7843" s="60"/>
      <c r="T7843" s="60"/>
      <c r="U7843" s="60"/>
      <c r="V7843" s="46"/>
      <c r="W7843" s="28"/>
      <c r="X7843" s="28"/>
      <c r="Y7843" s="28"/>
      <c r="AA7843" s="77"/>
      <c r="AB7843" s="28"/>
      <c r="AC7843" s="28"/>
      <c r="AD7843" s="28"/>
      <c r="AE7843" s="28"/>
      <c r="AF7843" s="28"/>
      <c r="AG7843" s="28"/>
      <c r="AH7843" s="28"/>
      <c r="AI7843" s="28"/>
      <c r="AJ7843" s="28"/>
      <c r="AK7843" s="28"/>
      <c r="AL7843" s="28"/>
      <c r="AM7843" s="28"/>
      <c r="AN7843" s="28"/>
      <c r="AO7843" s="28"/>
      <c r="AP7843" s="28"/>
      <c r="AQ7843" s="28"/>
      <c r="AR7843" s="28"/>
      <c r="AS7843" s="28"/>
      <c r="AT7843" s="96"/>
      <c r="AU7843" s="28"/>
      <c r="AV7843" s="28"/>
      <c r="AW7843" s="28"/>
      <c r="AX7843" s="28"/>
      <c r="AY7843" s="28"/>
      <c r="AZ7843" s="28"/>
      <c r="BA7843" s="28"/>
      <c r="BB7843" s="28"/>
      <c r="BC7843" s="28"/>
      <c r="BD7843" s="28"/>
      <c r="BE7843" s="28"/>
    </row>
    <row r="7844" spans="3:57" ht="14.25" customHeight="1">
      <c r="C7844" s="46"/>
      <c r="D7844" s="28"/>
      <c r="E7844" s="28"/>
      <c r="F7844" s="28"/>
      <c r="G7844" s="28"/>
      <c r="H7844" s="28"/>
      <c r="I7844" s="28"/>
      <c r="J7844" s="28"/>
      <c r="K7844" s="28"/>
      <c r="L7844" s="28"/>
      <c r="M7844" s="28"/>
      <c r="N7844" s="28"/>
      <c r="O7844" s="28"/>
      <c r="P7844" s="60"/>
      <c r="Q7844" s="60"/>
      <c r="R7844" s="60"/>
      <c r="S7844" s="60"/>
      <c r="T7844" s="60"/>
      <c r="U7844" s="60"/>
      <c r="V7844" s="46"/>
      <c r="W7844" s="28"/>
      <c r="X7844" s="28"/>
      <c r="Y7844" s="28"/>
      <c r="AA7844" s="77"/>
      <c r="AB7844" s="28"/>
      <c r="AC7844" s="28"/>
      <c r="AD7844" s="28"/>
      <c r="AE7844" s="28"/>
      <c r="AF7844" s="28"/>
      <c r="AG7844" s="28"/>
      <c r="AH7844" s="28"/>
      <c r="AI7844" s="28"/>
      <c r="AJ7844" s="28"/>
      <c r="AK7844" s="28"/>
      <c r="AL7844" s="28"/>
      <c r="AM7844" s="28"/>
      <c r="AN7844" s="28"/>
      <c r="AO7844" s="28"/>
      <c r="AP7844" s="28"/>
      <c r="AQ7844" s="28"/>
      <c r="AR7844" s="28"/>
      <c r="AS7844" s="28"/>
      <c r="AT7844" s="96"/>
      <c r="AU7844" s="28"/>
      <c r="AV7844" s="28"/>
      <c r="AW7844" s="28"/>
      <c r="AX7844" s="28"/>
      <c r="AY7844" s="28"/>
      <c r="AZ7844" s="28"/>
      <c r="BA7844" s="28"/>
      <c r="BB7844" s="28"/>
      <c r="BC7844" s="28"/>
      <c r="BD7844" s="28"/>
      <c r="BE7844" s="28"/>
    </row>
    <row r="7845" spans="3:57" ht="14.25" customHeight="1">
      <c r="C7845" s="46"/>
      <c r="D7845" s="28"/>
      <c r="E7845" s="28"/>
      <c r="F7845" s="28"/>
      <c r="G7845" s="28"/>
      <c r="H7845" s="28"/>
      <c r="I7845" s="28"/>
      <c r="J7845" s="28"/>
      <c r="K7845" s="28"/>
      <c r="L7845" s="28"/>
      <c r="M7845" s="28"/>
      <c r="N7845" s="28"/>
      <c r="O7845" s="28"/>
      <c r="P7845" s="60"/>
      <c r="Q7845" s="60"/>
      <c r="R7845" s="60"/>
      <c r="S7845" s="60"/>
      <c r="T7845" s="60"/>
      <c r="U7845" s="60"/>
      <c r="V7845" s="46"/>
      <c r="W7845" s="28"/>
      <c r="X7845" s="28"/>
      <c r="Y7845" s="28"/>
      <c r="AA7845" s="77"/>
      <c r="AB7845" s="28"/>
      <c r="AC7845" s="28"/>
      <c r="AD7845" s="28"/>
      <c r="AE7845" s="28"/>
      <c r="AF7845" s="28"/>
      <c r="AG7845" s="28"/>
      <c r="AH7845" s="28"/>
      <c r="AI7845" s="28"/>
      <c r="AJ7845" s="28"/>
      <c r="AK7845" s="28"/>
      <c r="AL7845" s="28"/>
      <c r="AM7845" s="28"/>
      <c r="AN7845" s="28"/>
      <c r="AO7845" s="28"/>
      <c r="AP7845" s="28"/>
      <c r="AQ7845" s="28"/>
      <c r="AR7845" s="28"/>
      <c r="AS7845" s="28"/>
      <c r="AT7845" s="96"/>
      <c r="AU7845" s="28"/>
      <c r="AV7845" s="28"/>
      <c r="AW7845" s="28"/>
      <c r="AX7845" s="28"/>
      <c r="AY7845" s="28"/>
      <c r="AZ7845" s="28"/>
      <c r="BA7845" s="28"/>
      <c r="BB7845" s="28"/>
      <c r="BC7845" s="28"/>
      <c r="BD7845" s="28"/>
      <c r="BE7845" s="28"/>
    </row>
    <row r="7846" spans="3:57" ht="14.25" customHeight="1">
      <c r="C7846" s="46"/>
      <c r="D7846" s="28"/>
      <c r="E7846" s="28"/>
      <c r="F7846" s="28"/>
      <c r="G7846" s="28"/>
      <c r="H7846" s="28"/>
      <c r="I7846" s="28"/>
      <c r="J7846" s="28"/>
      <c r="K7846" s="28"/>
      <c r="L7846" s="28"/>
      <c r="M7846" s="28"/>
      <c r="N7846" s="28"/>
      <c r="O7846" s="28"/>
      <c r="P7846" s="60"/>
      <c r="Q7846" s="60"/>
      <c r="R7846" s="60"/>
      <c r="S7846" s="60"/>
      <c r="T7846" s="60"/>
      <c r="U7846" s="60"/>
      <c r="V7846" s="46"/>
      <c r="W7846" s="28"/>
      <c r="X7846" s="28"/>
      <c r="Y7846" s="28"/>
      <c r="AA7846" s="77"/>
      <c r="AB7846" s="28"/>
      <c r="AC7846" s="28"/>
      <c r="AD7846" s="28"/>
      <c r="AE7846" s="28"/>
      <c r="AF7846" s="28"/>
      <c r="AG7846" s="28"/>
      <c r="AH7846" s="28"/>
      <c r="AI7846" s="28"/>
      <c r="AJ7846" s="28"/>
      <c r="AK7846" s="28"/>
      <c r="AL7846" s="28"/>
      <c r="AM7846" s="28"/>
      <c r="AN7846" s="28"/>
      <c r="AO7846" s="28"/>
      <c r="AP7846" s="28"/>
      <c r="AQ7846" s="28"/>
      <c r="AR7846" s="28"/>
      <c r="AS7846" s="28"/>
      <c r="AT7846" s="96"/>
      <c r="AU7846" s="28"/>
      <c r="AV7846" s="28"/>
      <c r="AW7846" s="28"/>
      <c r="AX7846" s="28"/>
      <c r="AY7846" s="28"/>
      <c r="AZ7846" s="28"/>
      <c r="BA7846" s="28"/>
      <c r="BB7846" s="28"/>
      <c r="BC7846" s="28"/>
      <c r="BD7846" s="28"/>
      <c r="BE7846" s="28"/>
    </row>
    <row r="7847" spans="3:57" ht="14.25" customHeight="1">
      <c r="C7847" s="46"/>
      <c r="D7847" s="28"/>
      <c r="E7847" s="28"/>
      <c r="F7847" s="28"/>
      <c r="G7847" s="28"/>
      <c r="H7847" s="28"/>
      <c r="I7847" s="28"/>
      <c r="J7847" s="28"/>
      <c r="K7847" s="28"/>
      <c r="L7847" s="28"/>
      <c r="M7847" s="28"/>
      <c r="N7847" s="28"/>
      <c r="O7847" s="28"/>
      <c r="P7847" s="60"/>
      <c r="Q7847" s="60"/>
      <c r="R7847" s="60"/>
      <c r="S7847" s="60"/>
      <c r="T7847" s="60"/>
      <c r="U7847" s="60"/>
      <c r="V7847" s="46"/>
      <c r="W7847" s="28"/>
      <c r="X7847" s="28"/>
      <c r="Y7847" s="28"/>
      <c r="AA7847" s="77"/>
      <c r="AB7847" s="28"/>
      <c r="AC7847" s="28"/>
      <c r="AD7847" s="28"/>
      <c r="AE7847" s="28"/>
      <c r="AF7847" s="28"/>
      <c r="AG7847" s="28"/>
      <c r="AH7847" s="28"/>
      <c r="AI7847" s="28"/>
      <c r="AJ7847" s="28"/>
      <c r="AK7847" s="28"/>
      <c r="AL7847" s="28"/>
      <c r="AM7847" s="28"/>
      <c r="AN7847" s="28"/>
      <c r="AO7847" s="28"/>
      <c r="AP7847" s="28"/>
      <c r="AQ7847" s="28"/>
      <c r="AR7847" s="28"/>
      <c r="AS7847" s="28"/>
      <c r="AT7847" s="96"/>
      <c r="AU7847" s="28"/>
      <c r="AV7847" s="28"/>
      <c r="AW7847" s="28"/>
      <c r="AX7847" s="28"/>
      <c r="AY7847" s="28"/>
      <c r="AZ7847" s="28"/>
      <c r="BA7847" s="28"/>
      <c r="BB7847" s="28"/>
      <c r="BC7847" s="28"/>
      <c r="BD7847" s="28"/>
      <c r="BE7847" s="28"/>
    </row>
    <row r="7848" spans="3:57" ht="14.25" customHeight="1">
      <c r="C7848" s="46"/>
      <c r="D7848" s="28"/>
      <c r="E7848" s="28"/>
      <c r="F7848" s="28"/>
      <c r="G7848" s="28"/>
      <c r="H7848" s="28"/>
      <c r="I7848" s="28"/>
      <c r="J7848" s="28"/>
      <c r="K7848" s="28"/>
      <c r="L7848" s="28"/>
      <c r="M7848" s="28"/>
      <c r="N7848" s="28"/>
      <c r="O7848" s="28"/>
      <c r="P7848" s="60"/>
      <c r="Q7848" s="60"/>
      <c r="R7848" s="60"/>
      <c r="S7848" s="60"/>
      <c r="T7848" s="60"/>
      <c r="U7848" s="60"/>
      <c r="V7848" s="46"/>
      <c r="W7848" s="28"/>
      <c r="X7848" s="28"/>
      <c r="Y7848" s="28"/>
      <c r="AA7848" s="77"/>
      <c r="AB7848" s="28"/>
      <c r="AC7848" s="28"/>
      <c r="AD7848" s="28"/>
      <c r="AE7848" s="28"/>
      <c r="AF7848" s="28"/>
      <c r="AG7848" s="28"/>
      <c r="AH7848" s="28"/>
      <c r="AI7848" s="28"/>
      <c r="AJ7848" s="28"/>
      <c r="AK7848" s="28"/>
      <c r="AL7848" s="28"/>
      <c r="AM7848" s="28"/>
      <c r="AN7848" s="28"/>
      <c r="AO7848" s="28"/>
      <c r="AP7848" s="28"/>
      <c r="AQ7848" s="28"/>
      <c r="AR7848" s="28"/>
      <c r="AS7848" s="28"/>
      <c r="AT7848" s="96"/>
      <c r="AU7848" s="28"/>
      <c r="AV7848" s="28"/>
      <c r="AW7848" s="28"/>
      <c r="AX7848" s="28"/>
      <c r="AY7848" s="28"/>
      <c r="AZ7848" s="28"/>
      <c r="BA7848" s="28"/>
      <c r="BB7848" s="28"/>
      <c r="BC7848" s="28"/>
      <c r="BD7848" s="28"/>
      <c r="BE7848" s="28"/>
    </row>
    <row r="7849" spans="3:57" ht="14.25" customHeight="1">
      <c r="C7849" s="46"/>
      <c r="D7849" s="28"/>
      <c r="E7849" s="28"/>
      <c r="F7849" s="28"/>
      <c r="G7849" s="28"/>
      <c r="H7849" s="28"/>
      <c r="I7849" s="28"/>
      <c r="J7849" s="28"/>
      <c r="K7849" s="28"/>
      <c r="L7849" s="28"/>
      <c r="M7849" s="28"/>
      <c r="N7849" s="28"/>
      <c r="O7849" s="28"/>
      <c r="P7849" s="60"/>
      <c r="Q7849" s="60"/>
      <c r="R7849" s="60"/>
      <c r="S7849" s="60"/>
      <c r="T7849" s="60"/>
      <c r="U7849" s="60"/>
      <c r="V7849" s="46"/>
      <c r="W7849" s="28"/>
      <c r="X7849" s="28"/>
      <c r="Y7849" s="28"/>
      <c r="AA7849" s="77"/>
      <c r="AB7849" s="28"/>
      <c r="AC7849" s="28"/>
      <c r="AD7849" s="28"/>
      <c r="AE7849" s="28"/>
      <c r="AF7849" s="28"/>
      <c r="AG7849" s="28"/>
      <c r="AH7849" s="28"/>
      <c r="AI7849" s="28"/>
      <c r="AJ7849" s="28"/>
      <c r="AK7849" s="28"/>
      <c r="AL7849" s="28"/>
      <c r="AM7849" s="28"/>
      <c r="AN7849" s="28"/>
      <c r="AO7849" s="28"/>
      <c r="AP7849" s="28"/>
      <c r="AQ7849" s="28"/>
      <c r="AR7849" s="28"/>
      <c r="AS7849" s="28"/>
      <c r="AT7849" s="96"/>
      <c r="AU7849" s="28"/>
      <c r="AV7849" s="28"/>
      <c r="AW7849" s="28"/>
      <c r="AX7849" s="28"/>
      <c r="AY7849" s="28"/>
      <c r="AZ7849" s="28"/>
      <c r="BA7849" s="28"/>
      <c r="BB7849" s="28"/>
      <c r="BC7849" s="28"/>
      <c r="BD7849" s="28"/>
      <c r="BE7849" s="28"/>
    </row>
    <row r="7850" spans="3:57" ht="14.25" customHeight="1">
      <c r="C7850" s="46"/>
      <c r="D7850" s="28"/>
      <c r="E7850" s="28"/>
      <c r="F7850" s="28"/>
      <c r="G7850" s="28"/>
      <c r="H7850" s="28"/>
      <c r="I7850" s="28"/>
      <c r="J7850" s="28"/>
      <c r="K7850" s="28"/>
      <c r="L7850" s="28"/>
      <c r="M7850" s="28"/>
      <c r="N7850" s="28"/>
      <c r="O7850" s="28"/>
      <c r="P7850" s="60"/>
      <c r="Q7850" s="60"/>
      <c r="R7850" s="60"/>
      <c r="S7850" s="60"/>
      <c r="T7850" s="60"/>
      <c r="U7850" s="60"/>
      <c r="V7850" s="46"/>
      <c r="W7850" s="28"/>
      <c r="X7850" s="28"/>
      <c r="Y7850" s="28"/>
      <c r="AA7850" s="77"/>
      <c r="AB7850" s="28"/>
      <c r="AC7850" s="28"/>
      <c r="AD7850" s="28"/>
      <c r="AE7850" s="28"/>
      <c r="AF7850" s="28"/>
      <c r="AG7850" s="28"/>
      <c r="AH7850" s="28"/>
      <c r="AI7850" s="28"/>
      <c r="AJ7850" s="28"/>
      <c r="AK7850" s="28"/>
      <c r="AL7850" s="28"/>
      <c r="AM7850" s="28"/>
      <c r="AN7850" s="28"/>
      <c r="AO7850" s="28"/>
      <c r="AP7850" s="28"/>
      <c r="AQ7850" s="28"/>
      <c r="AR7850" s="28"/>
      <c r="AS7850" s="28"/>
      <c r="AT7850" s="96"/>
      <c r="AU7850" s="28"/>
      <c r="AV7850" s="28"/>
      <c r="AW7850" s="28"/>
      <c r="AX7850" s="28"/>
      <c r="AY7850" s="28"/>
      <c r="AZ7850" s="28"/>
      <c r="BA7850" s="28"/>
      <c r="BB7850" s="28"/>
      <c r="BC7850" s="28"/>
      <c r="BD7850" s="28"/>
      <c r="BE7850" s="28"/>
    </row>
    <row r="7851" spans="3:57" ht="14.25" customHeight="1">
      <c r="C7851" s="46"/>
      <c r="D7851" s="28"/>
      <c r="E7851" s="28"/>
      <c r="F7851" s="28"/>
      <c r="G7851" s="28"/>
      <c r="H7851" s="28"/>
      <c r="I7851" s="28"/>
      <c r="J7851" s="28"/>
      <c r="K7851" s="28"/>
      <c r="L7851" s="28"/>
      <c r="M7851" s="28"/>
      <c r="N7851" s="28"/>
      <c r="O7851" s="28"/>
      <c r="P7851" s="60"/>
      <c r="Q7851" s="60"/>
      <c r="R7851" s="60"/>
      <c r="S7851" s="60"/>
      <c r="T7851" s="60"/>
      <c r="U7851" s="60"/>
      <c r="V7851" s="46"/>
      <c r="W7851" s="28"/>
      <c r="X7851" s="28"/>
      <c r="Y7851" s="28"/>
      <c r="AA7851" s="77"/>
      <c r="AB7851" s="28"/>
      <c r="AC7851" s="28"/>
      <c r="AD7851" s="28"/>
      <c r="AE7851" s="28"/>
      <c r="AF7851" s="28"/>
      <c r="AG7851" s="28"/>
      <c r="AH7851" s="28"/>
      <c r="AI7851" s="28"/>
      <c r="AJ7851" s="28"/>
      <c r="AK7851" s="28"/>
      <c r="AL7851" s="28"/>
      <c r="AM7851" s="28"/>
      <c r="AN7851" s="28"/>
      <c r="AO7851" s="28"/>
      <c r="AP7851" s="28"/>
      <c r="AQ7851" s="28"/>
      <c r="AR7851" s="28"/>
      <c r="AS7851" s="28"/>
      <c r="AT7851" s="96"/>
      <c r="AU7851" s="28"/>
      <c r="AV7851" s="28"/>
      <c r="AW7851" s="28"/>
      <c r="AX7851" s="28"/>
      <c r="AY7851" s="28"/>
      <c r="AZ7851" s="28"/>
      <c r="BA7851" s="28"/>
      <c r="BB7851" s="28"/>
      <c r="BC7851" s="28"/>
      <c r="BD7851" s="28"/>
      <c r="BE7851" s="28"/>
    </row>
    <row r="7852" spans="3:57" ht="14.25" customHeight="1">
      <c r="C7852" s="46"/>
      <c r="D7852" s="28"/>
      <c r="E7852" s="28"/>
      <c r="F7852" s="28"/>
      <c r="G7852" s="28"/>
      <c r="H7852" s="28"/>
      <c r="I7852" s="28"/>
      <c r="J7852" s="28"/>
      <c r="K7852" s="28"/>
      <c r="L7852" s="28"/>
      <c r="M7852" s="28"/>
      <c r="N7852" s="28"/>
      <c r="O7852" s="28"/>
      <c r="P7852" s="60"/>
      <c r="Q7852" s="60"/>
      <c r="R7852" s="60"/>
      <c r="S7852" s="60"/>
      <c r="T7852" s="60"/>
      <c r="U7852" s="60"/>
      <c r="V7852" s="46"/>
      <c r="W7852" s="28"/>
      <c r="X7852" s="28"/>
      <c r="Y7852" s="28"/>
      <c r="AA7852" s="77"/>
      <c r="AB7852" s="28"/>
      <c r="AC7852" s="28"/>
      <c r="AD7852" s="28"/>
      <c r="AE7852" s="28"/>
      <c r="AF7852" s="28"/>
      <c r="AG7852" s="28"/>
      <c r="AH7852" s="28"/>
      <c r="AI7852" s="28"/>
      <c r="AJ7852" s="28"/>
      <c r="AK7852" s="28"/>
      <c r="AL7852" s="28"/>
      <c r="AM7852" s="28"/>
      <c r="AN7852" s="28"/>
      <c r="AO7852" s="28"/>
      <c r="AP7852" s="28"/>
      <c r="AQ7852" s="28"/>
      <c r="AR7852" s="28"/>
      <c r="AS7852" s="28"/>
      <c r="AT7852" s="96"/>
      <c r="AU7852" s="28"/>
      <c r="AV7852" s="28"/>
      <c r="AW7852" s="28"/>
      <c r="AX7852" s="28"/>
      <c r="AY7852" s="28"/>
      <c r="AZ7852" s="28"/>
      <c r="BA7852" s="28"/>
      <c r="BB7852" s="28"/>
      <c r="BC7852" s="28"/>
      <c r="BD7852" s="28"/>
      <c r="BE7852" s="28"/>
    </row>
    <row r="7853" spans="3:57" ht="14.25" customHeight="1">
      <c r="C7853" s="46"/>
      <c r="D7853" s="28"/>
      <c r="E7853" s="28"/>
      <c r="F7853" s="28"/>
      <c r="G7853" s="28"/>
      <c r="H7853" s="28"/>
      <c r="I7853" s="28"/>
      <c r="J7853" s="28"/>
      <c r="K7853" s="28"/>
      <c r="L7853" s="28"/>
      <c r="M7853" s="28"/>
      <c r="N7853" s="28"/>
      <c r="O7853" s="28"/>
      <c r="P7853" s="60"/>
      <c r="Q7853" s="60"/>
      <c r="R7853" s="60"/>
      <c r="S7853" s="60"/>
      <c r="T7853" s="60"/>
      <c r="U7853" s="60"/>
      <c r="V7853" s="46"/>
      <c r="W7853" s="28"/>
      <c r="X7853" s="28"/>
      <c r="Y7853" s="28"/>
      <c r="AA7853" s="77"/>
      <c r="AB7853" s="28"/>
      <c r="AC7853" s="28"/>
      <c r="AD7853" s="28"/>
      <c r="AE7853" s="28"/>
      <c r="AF7853" s="28"/>
      <c r="AG7853" s="28"/>
      <c r="AH7853" s="28"/>
      <c r="AI7853" s="28"/>
      <c r="AJ7853" s="28"/>
      <c r="AK7853" s="28"/>
      <c r="AL7853" s="28"/>
      <c r="AM7853" s="28"/>
      <c r="AN7853" s="28"/>
      <c r="AO7853" s="28"/>
      <c r="AP7853" s="28"/>
      <c r="AQ7853" s="28"/>
      <c r="AR7853" s="28"/>
      <c r="AS7853" s="28"/>
      <c r="AT7853" s="96"/>
      <c r="AU7853" s="28"/>
      <c r="AV7853" s="28"/>
      <c r="AW7853" s="28"/>
      <c r="AX7853" s="28"/>
      <c r="AY7853" s="28"/>
      <c r="AZ7853" s="28"/>
      <c r="BA7853" s="28"/>
      <c r="BB7853" s="28"/>
      <c r="BC7853" s="28"/>
      <c r="BD7853" s="28"/>
      <c r="BE7853" s="28"/>
    </row>
    <row r="7854" spans="3:57" ht="14.25" customHeight="1">
      <c r="C7854" s="46"/>
      <c r="D7854" s="28"/>
      <c r="E7854" s="28"/>
      <c r="F7854" s="28"/>
      <c r="G7854" s="28"/>
      <c r="H7854" s="28"/>
      <c r="I7854" s="28"/>
      <c r="J7854" s="28"/>
      <c r="K7854" s="28"/>
      <c r="L7854" s="28"/>
      <c r="M7854" s="28"/>
      <c r="N7854" s="28"/>
      <c r="O7854" s="28"/>
      <c r="P7854" s="60"/>
      <c r="Q7854" s="60"/>
      <c r="R7854" s="60"/>
      <c r="S7854" s="60"/>
      <c r="T7854" s="60"/>
      <c r="U7854" s="60"/>
      <c r="V7854" s="46"/>
      <c r="W7854" s="28"/>
      <c r="X7854" s="28"/>
      <c r="Y7854" s="28"/>
      <c r="AA7854" s="77"/>
      <c r="AB7854" s="28"/>
      <c r="AC7854" s="28"/>
      <c r="AD7854" s="28"/>
      <c r="AE7854" s="28"/>
      <c r="AF7854" s="28"/>
      <c r="AG7854" s="28"/>
      <c r="AH7854" s="28"/>
      <c r="AI7854" s="28"/>
      <c r="AJ7854" s="28"/>
      <c r="AK7854" s="28"/>
      <c r="AL7854" s="28"/>
      <c r="AM7854" s="28"/>
      <c r="AN7854" s="28"/>
      <c r="AO7854" s="28"/>
      <c r="AP7854" s="28"/>
      <c r="AQ7854" s="28"/>
      <c r="AR7854" s="28"/>
      <c r="AS7854" s="28"/>
      <c r="AT7854" s="96"/>
      <c r="AU7854" s="28"/>
      <c r="AV7854" s="28"/>
      <c r="AW7854" s="28"/>
      <c r="AX7854" s="28"/>
      <c r="AY7854" s="28"/>
      <c r="AZ7854" s="28"/>
      <c r="BA7854" s="28"/>
      <c r="BB7854" s="28"/>
      <c r="BC7854" s="28"/>
      <c r="BD7854" s="28"/>
      <c r="BE7854" s="28"/>
    </row>
    <row r="7855" spans="3:57" ht="14.25" customHeight="1">
      <c r="C7855" s="46"/>
      <c r="D7855" s="28"/>
      <c r="E7855" s="28"/>
      <c r="F7855" s="28"/>
      <c r="G7855" s="28"/>
      <c r="H7855" s="28"/>
      <c r="I7855" s="28"/>
      <c r="J7855" s="28"/>
      <c r="K7855" s="28"/>
      <c r="L7855" s="28"/>
      <c r="M7855" s="28"/>
      <c r="N7855" s="28"/>
      <c r="O7855" s="28"/>
      <c r="P7855" s="60"/>
      <c r="Q7855" s="60"/>
      <c r="R7855" s="60"/>
      <c r="S7855" s="60"/>
      <c r="T7855" s="60"/>
      <c r="U7855" s="60"/>
      <c r="V7855" s="46"/>
      <c r="W7855" s="28"/>
      <c r="X7855" s="28"/>
      <c r="Y7855" s="28"/>
      <c r="AA7855" s="77"/>
      <c r="AB7855" s="28"/>
      <c r="AC7855" s="28"/>
      <c r="AD7855" s="28"/>
      <c r="AE7855" s="28"/>
      <c r="AF7855" s="28"/>
      <c r="AG7855" s="28"/>
      <c r="AH7855" s="28"/>
      <c r="AI7855" s="28"/>
      <c r="AJ7855" s="28"/>
      <c r="AK7855" s="28"/>
      <c r="AL7855" s="28"/>
      <c r="AM7855" s="28"/>
      <c r="AN7855" s="28"/>
      <c r="AO7855" s="28"/>
      <c r="AP7855" s="28"/>
      <c r="AQ7855" s="28"/>
      <c r="AR7855" s="28"/>
      <c r="AS7855" s="28"/>
      <c r="AT7855" s="96"/>
      <c r="AU7855" s="28"/>
      <c r="AV7855" s="28"/>
      <c r="AW7855" s="28"/>
      <c r="AX7855" s="28"/>
      <c r="AY7855" s="28"/>
      <c r="AZ7855" s="28"/>
      <c r="BA7855" s="28"/>
      <c r="BB7855" s="28"/>
      <c r="BC7855" s="28"/>
      <c r="BD7855" s="28"/>
      <c r="BE7855" s="28"/>
    </row>
    <row r="7856" spans="3:57" ht="14.25" customHeight="1">
      <c r="C7856" s="46"/>
      <c r="D7856" s="28"/>
      <c r="E7856" s="28"/>
      <c r="F7856" s="28"/>
      <c r="G7856" s="28"/>
      <c r="H7856" s="28"/>
      <c r="I7856" s="28"/>
      <c r="J7856" s="28"/>
      <c r="K7856" s="28"/>
      <c r="L7856" s="28"/>
      <c r="M7856" s="28"/>
      <c r="N7856" s="28"/>
      <c r="O7856" s="28"/>
      <c r="P7856" s="60"/>
      <c r="Q7856" s="60"/>
      <c r="R7856" s="60"/>
      <c r="S7856" s="60"/>
      <c r="T7856" s="60"/>
      <c r="U7856" s="60"/>
      <c r="V7856" s="46"/>
      <c r="W7856" s="28"/>
      <c r="X7856" s="28"/>
      <c r="Y7856" s="28"/>
      <c r="AA7856" s="77"/>
      <c r="AB7856" s="28"/>
      <c r="AC7856" s="28"/>
      <c r="AD7856" s="28"/>
      <c r="AE7856" s="28"/>
      <c r="AF7856" s="28"/>
      <c r="AG7856" s="28"/>
      <c r="AH7856" s="28"/>
      <c r="AI7856" s="28"/>
      <c r="AJ7856" s="28"/>
      <c r="AK7856" s="28"/>
      <c r="AL7856" s="28"/>
      <c r="AM7856" s="28"/>
      <c r="AN7856" s="28"/>
      <c r="AO7856" s="28"/>
      <c r="AP7856" s="28"/>
      <c r="AQ7856" s="28"/>
      <c r="AR7856" s="28"/>
      <c r="AS7856" s="28"/>
      <c r="AT7856" s="96"/>
      <c r="AU7856" s="28"/>
      <c r="AV7856" s="28"/>
      <c r="AW7856" s="28"/>
      <c r="AX7856" s="28"/>
      <c r="AY7856" s="28"/>
      <c r="AZ7856" s="28"/>
      <c r="BA7856" s="28"/>
      <c r="BB7856" s="28"/>
      <c r="BC7856" s="28"/>
      <c r="BD7856" s="28"/>
      <c r="BE7856" s="28"/>
    </row>
    <row r="7857" spans="3:57" ht="14.25" customHeight="1">
      <c r="C7857" s="46"/>
      <c r="D7857" s="28"/>
      <c r="E7857" s="28"/>
      <c r="F7857" s="28"/>
      <c r="G7857" s="28"/>
      <c r="H7857" s="28"/>
      <c r="I7857" s="28"/>
      <c r="J7857" s="28"/>
      <c r="K7857" s="28"/>
      <c r="L7857" s="28"/>
      <c r="M7857" s="28"/>
      <c r="N7857" s="28"/>
      <c r="O7857" s="28"/>
      <c r="P7857" s="60"/>
      <c r="Q7857" s="60"/>
      <c r="R7857" s="60"/>
      <c r="S7857" s="60"/>
      <c r="T7857" s="60"/>
      <c r="U7857" s="60"/>
      <c r="V7857" s="46"/>
      <c r="W7857" s="28"/>
      <c r="X7857" s="28"/>
      <c r="Y7857" s="28"/>
      <c r="AA7857" s="77"/>
      <c r="AB7857" s="28"/>
      <c r="AC7857" s="28"/>
      <c r="AD7857" s="28"/>
      <c r="AE7857" s="28"/>
      <c r="AF7857" s="28"/>
      <c r="AG7857" s="28"/>
      <c r="AH7857" s="28"/>
      <c r="AI7857" s="28"/>
      <c r="AJ7857" s="28"/>
      <c r="AK7857" s="28"/>
      <c r="AL7857" s="28"/>
      <c r="AM7857" s="28"/>
      <c r="AN7857" s="28"/>
      <c r="AO7857" s="28"/>
      <c r="AP7857" s="28"/>
      <c r="AQ7857" s="28"/>
      <c r="AR7857" s="28"/>
      <c r="AS7857" s="28"/>
      <c r="AT7857" s="96"/>
      <c r="AU7857" s="28"/>
      <c r="AV7857" s="28"/>
      <c r="AW7857" s="28"/>
      <c r="AX7857" s="28"/>
      <c r="AY7857" s="28"/>
      <c r="AZ7857" s="28"/>
      <c r="BA7857" s="28"/>
      <c r="BB7857" s="28"/>
      <c r="BC7857" s="28"/>
      <c r="BD7857" s="28"/>
      <c r="BE7857" s="28"/>
    </row>
    <row r="7858" spans="3:57" ht="14.25" customHeight="1">
      <c r="C7858" s="46"/>
      <c r="D7858" s="28"/>
      <c r="E7858" s="28"/>
      <c r="F7858" s="28"/>
      <c r="G7858" s="28"/>
      <c r="H7858" s="28"/>
      <c r="I7858" s="28"/>
      <c r="J7858" s="28"/>
      <c r="K7858" s="28"/>
      <c r="L7858" s="28"/>
      <c r="M7858" s="28"/>
      <c r="N7858" s="28"/>
      <c r="O7858" s="28"/>
      <c r="P7858" s="60"/>
      <c r="Q7858" s="60"/>
      <c r="R7858" s="60"/>
      <c r="S7858" s="60"/>
      <c r="T7858" s="60"/>
      <c r="U7858" s="60"/>
      <c r="V7858" s="46"/>
      <c r="W7858" s="28"/>
      <c r="X7858" s="28"/>
      <c r="Y7858" s="28"/>
      <c r="AA7858" s="77"/>
      <c r="AB7858" s="28"/>
      <c r="AC7858" s="28"/>
      <c r="AD7858" s="28"/>
      <c r="AE7858" s="28"/>
      <c r="AF7858" s="28"/>
      <c r="AG7858" s="28"/>
      <c r="AH7858" s="28"/>
      <c r="AI7858" s="28"/>
      <c r="AJ7858" s="28"/>
      <c r="AK7858" s="28"/>
      <c r="AL7858" s="28"/>
      <c r="AM7858" s="28"/>
      <c r="AN7858" s="28"/>
      <c r="AO7858" s="28"/>
      <c r="AP7858" s="28"/>
      <c r="AQ7858" s="28"/>
      <c r="AR7858" s="28"/>
      <c r="AS7858" s="28"/>
      <c r="AT7858" s="96"/>
      <c r="AU7858" s="28"/>
      <c r="AV7858" s="28"/>
      <c r="AW7858" s="28"/>
      <c r="AX7858" s="28"/>
      <c r="AY7858" s="28"/>
      <c r="AZ7858" s="28"/>
      <c r="BA7858" s="28"/>
      <c r="BB7858" s="28"/>
      <c r="BC7858" s="28"/>
      <c r="BD7858" s="28"/>
      <c r="BE7858" s="28"/>
    </row>
    <row r="7859" spans="3:57" ht="14.25" customHeight="1">
      <c r="C7859" s="46"/>
      <c r="D7859" s="28"/>
      <c r="E7859" s="28"/>
      <c r="F7859" s="28"/>
      <c r="G7859" s="28"/>
      <c r="H7859" s="28"/>
      <c r="I7859" s="28"/>
      <c r="J7859" s="28"/>
      <c r="K7859" s="28"/>
      <c r="L7859" s="28"/>
      <c r="M7859" s="28"/>
      <c r="N7859" s="28"/>
      <c r="O7859" s="28"/>
      <c r="P7859" s="60"/>
      <c r="Q7859" s="60"/>
      <c r="R7859" s="60"/>
      <c r="S7859" s="60"/>
      <c r="T7859" s="60"/>
      <c r="U7859" s="60"/>
      <c r="V7859" s="46"/>
      <c r="W7859" s="28"/>
      <c r="X7859" s="28"/>
      <c r="Y7859" s="28"/>
      <c r="AA7859" s="77"/>
      <c r="AB7859" s="28"/>
      <c r="AC7859" s="28"/>
      <c r="AD7859" s="28"/>
      <c r="AE7859" s="28"/>
      <c r="AF7859" s="28"/>
      <c r="AG7859" s="28"/>
      <c r="AH7859" s="28"/>
      <c r="AI7859" s="28"/>
      <c r="AJ7859" s="28"/>
      <c r="AK7859" s="28"/>
      <c r="AL7859" s="28"/>
      <c r="AM7859" s="28"/>
      <c r="AN7859" s="28"/>
      <c r="AO7859" s="28"/>
      <c r="AP7859" s="28"/>
      <c r="AQ7859" s="28"/>
      <c r="AR7859" s="28"/>
      <c r="AS7859" s="28"/>
      <c r="AT7859" s="96"/>
      <c r="AU7859" s="28"/>
      <c r="AV7859" s="28"/>
      <c r="AW7859" s="28"/>
      <c r="AX7859" s="28"/>
      <c r="AY7859" s="28"/>
      <c r="AZ7859" s="28"/>
      <c r="BA7859" s="28"/>
      <c r="BB7859" s="28"/>
      <c r="BC7859" s="28"/>
      <c r="BD7859" s="28"/>
      <c r="BE7859" s="28"/>
    </row>
    <row r="7860" spans="3:57" ht="14.25" customHeight="1">
      <c r="C7860" s="46"/>
      <c r="D7860" s="28"/>
      <c r="E7860" s="28"/>
      <c r="F7860" s="28"/>
      <c r="G7860" s="28"/>
      <c r="H7860" s="28"/>
      <c r="I7860" s="28"/>
      <c r="J7860" s="28"/>
      <c r="K7860" s="28"/>
      <c r="L7860" s="28"/>
      <c r="M7860" s="28"/>
      <c r="N7860" s="28"/>
      <c r="O7860" s="28"/>
      <c r="P7860" s="60"/>
      <c r="Q7860" s="60"/>
      <c r="R7860" s="60"/>
      <c r="S7860" s="60"/>
      <c r="T7860" s="60"/>
      <c r="U7860" s="60"/>
      <c r="V7860" s="46"/>
      <c r="W7860" s="28"/>
      <c r="X7860" s="28"/>
      <c r="Y7860" s="28"/>
      <c r="AA7860" s="77"/>
      <c r="AB7860" s="28"/>
      <c r="AC7860" s="28"/>
      <c r="AD7860" s="28"/>
      <c r="AE7860" s="28"/>
      <c r="AF7860" s="28"/>
      <c r="AG7860" s="28"/>
      <c r="AH7860" s="28"/>
      <c r="AI7860" s="28"/>
      <c r="AJ7860" s="28"/>
      <c r="AK7860" s="28"/>
      <c r="AL7860" s="28"/>
      <c r="AM7860" s="28"/>
      <c r="AN7860" s="28"/>
      <c r="AO7860" s="28"/>
      <c r="AP7860" s="28"/>
      <c r="AQ7860" s="28"/>
      <c r="AR7860" s="28"/>
      <c r="AS7860" s="28"/>
      <c r="AT7860" s="96"/>
      <c r="AU7860" s="28"/>
      <c r="AV7860" s="28"/>
      <c r="AW7860" s="28"/>
      <c r="AX7860" s="28"/>
      <c r="AY7860" s="28"/>
      <c r="AZ7860" s="28"/>
      <c r="BA7860" s="28"/>
      <c r="BB7860" s="28"/>
      <c r="BC7860" s="28"/>
      <c r="BD7860" s="28"/>
      <c r="BE7860" s="28"/>
    </row>
    <row r="7861" spans="3:57" ht="14.25" customHeight="1">
      <c r="C7861" s="46"/>
      <c r="D7861" s="28"/>
      <c r="E7861" s="28"/>
      <c r="F7861" s="28"/>
      <c r="G7861" s="28"/>
      <c r="H7861" s="28"/>
      <c r="I7861" s="28"/>
      <c r="J7861" s="28"/>
      <c r="K7861" s="28"/>
      <c r="L7861" s="28"/>
      <c r="M7861" s="28"/>
      <c r="N7861" s="28"/>
      <c r="O7861" s="28"/>
      <c r="P7861" s="60"/>
      <c r="Q7861" s="60"/>
      <c r="R7861" s="60"/>
      <c r="S7861" s="60"/>
      <c r="T7861" s="60"/>
      <c r="U7861" s="60"/>
      <c r="V7861" s="46"/>
      <c r="W7861" s="28"/>
      <c r="X7861" s="28"/>
      <c r="Y7861" s="28"/>
      <c r="AA7861" s="77"/>
      <c r="AB7861" s="28"/>
      <c r="AC7861" s="28"/>
      <c r="AD7861" s="28"/>
      <c r="AE7861" s="28"/>
      <c r="AF7861" s="28"/>
      <c r="AG7861" s="28"/>
      <c r="AH7861" s="28"/>
      <c r="AI7861" s="28"/>
      <c r="AJ7861" s="28"/>
      <c r="AK7861" s="28"/>
      <c r="AL7861" s="28"/>
      <c r="AM7861" s="28"/>
      <c r="AN7861" s="28"/>
      <c r="AO7861" s="28"/>
      <c r="AP7861" s="28"/>
      <c r="AQ7861" s="28"/>
      <c r="AR7861" s="28"/>
      <c r="AS7861" s="28"/>
      <c r="AT7861" s="96"/>
      <c r="AU7861" s="28"/>
      <c r="AV7861" s="28"/>
      <c r="AW7861" s="28"/>
      <c r="AX7861" s="28"/>
      <c r="AY7861" s="28"/>
      <c r="AZ7861" s="28"/>
      <c r="BA7861" s="28"/>
      <c r="BB7861" s="28"/>
      <c r="BC7861" s="28"/>
      <c r="BD7861" s="28"/>
      <c r="BE7861" s="28"/>
    </row>
    <row r="7862" spans="3:57" ht="14.25" customHeight="1">
      <c r="C7862" s="46"/>
      <c r="D7862" s="28"/>
      <c r="E7862" s="28"/>
      <c r="F7862" s="28"/>
      <c r="G7862" s="28"/>
      <c r="H7862" s="28"/>
      <c r="I7862" s="28"/>
      <c r="J7862" s="28"/>
      <c r="K7862" s="28"/>
      <c r="L7862" s="28"/>
      <c r="M7862" s="28"/>
      <c r="N7862" s="28"/>
      <c r="O7862" s="28"/>
      <c r="P7862" s="60"/>
      <c r="Q7862" s="60"/>
      <c r="R7862" s="60"/>
      <c r="S7862" s="60"/>
      <c r="T7862" s="60"/>
      <c r="U7862" s="60"/>
      <c r="V7862" s="46"/>
      <c r="W7862" s="28"/>
      <c r="X7862" s="28"/>
      <c r="Y7862" s="28"/>
      <c r="AA7862" s="77"/>
      <c r="AB7862" s="28"/>
      <c r="AC7862" s="28"/>
      <c r="AD7862" s="28"/>
      <c r="AE7862" s="28"/>
      <c r="AF7862" s="28"/>
      <c r="AG7862" s="28"/>
      <c r="AH7862" s="28"/>
      <c r="AI7862" s="28"/>
      <c r="AJ7862" s="28"/>
      <c r="AK7862" s="28"/>
      <c r="AL7862" s="28"/>
      <c r="AM7862" s="28"/>
      <c r="AN7862" s="28"/>
      <c r="AO7862" s="28"/>
      <c r="AP7862" s="28"/>
      <c r="AQ7862" s="28"/>
      <c r="AR7862" s="28"/>
      <c r="AS7862" s="28"/>
      <c r="AT7862" s="96"/>
      <c r="AU7862" s="28"/>
      <c r="AV7862" s="28"/>
      <c r="AW7862" s="28"/>
      <c r="AX7862" s="28"/>
      <c r="AY7862" s="28"/>
      <c r="AZ7862" s="28"/>
      <c r="BA7862" s="28"/>
      <c r="BB7862" s="28"/>
      <c r="BC7862" s="28"/>
      <c r="BD7862" s="28"/>
      <c r="BE7862" s="28"/>
    </row>
    <row r="7863" spans="3:57" ht="14.25" customHeight="1">
      <c r="C7863" s="46"/>
      <c r="D7863" s="28"/>
      <c r="E7863" s="28"/>
      <c r="F7863" s="28"/>
      <c r="G7863" s="28"/>
      <c r="H7863" s="28"/>
      <c r="I7863" s="28"/>
      <c r="J7863" s="28"/>
      <c r="K7863" s="28"/>
      <c r="L7863" s="28"/>
      <c r="M7863" s="28"/>
      <c r="N7863" s="28"/>
      <c r="O7863" s="28"/>
      <c r="P7863" s="60"/>
      <c r="Q7863" s="60"/>
      <c r="R7863" s="60"/>
      <c r="S7863" s="60"/>
      <c r="T7863" s="60"/>
      <c r="U7863" s="60"/>
      <c r="V7863" s="46"/>
      <c r="W7863" s="28"/>
      <c r="X7863" s="28"/>
      <c r="Y7863" s="28"/>
      <c r="AA7863" s="77"/>
      <c r="AB7863" s="28"/>
      <c r="AC7863" s="28"/>
      <c r="AD7863" s="28"/>
      <c r="AE7863" s="28"/>
      <c r="AF7863" s="28"/>
      <c r="AG7863" s="28"/>
      <c r="AH7863" s="28"/>
      <c r="AI7863" s="28"/>
      <c r="AJ7863" s="28"/>
      <c r="AK7863" s="28"/>
      <c r="AL7863" s="28"/>
      <c r="AM7863" s="28"/>
      <c r="AN7863" s="28"/>
      <c r="AO7863" s="28"/>
      <c r="AP7863" s="28"/>
      <c r="AQ7863" s="28"/>
      <c r="AR7863" s="28"/>
      <c r="AS7863" s="28"/>
      <c r="AT7863" s="96"/>
      <c r="AU7863" s="28"/>
      <c r="AV7863" s="28"/>
      <c r="AW7863" s="28"/>
      <c r="AX7863" s="28"/>
      <c r="AY7863" s="28"/>
      <c r="AZ7863" s="28"/>
      <c r="BA7863" s="28"/>
      <c r="BB7863" s="28"/>
      <c r="BC7863" s="28"/>
      <c r="BD7863" s="28"/>
      <c r="BE7863" s="28"/>
    </row>
    <row r="7864" spans="3:57" ht="14.25" customHeight="1">
      <c r="C7864" s="46"/>
      <c r="D7864" s="28"/>
      <c r="E7864" s="28"/>
      <c r="F7864" s="28"/>
      <c r="G7864" s="28"/>
      <c r="H7864" s="28"/>
      <c r="I7864" s="28"/>
      <c r="J7864" s="28"/>
      <c r="K7864" s="28"/>
      <c r="L7864" s="28"/>
      <c r="M7864" s="28"/>
      <c r="N7864" s="28"/>
      <c r="O7864" s="28"/>
      <c r="P7864" s="60"/>
      <c r="Q7864" s="60"/>
      <c r="R7864" s="60"/>
      <c r="S7864" s="60"/>
      <c r="T7864" s="60"/>
      <c r="U7864" s="60"/>
      <c r="V7864" s="46"/>
      <c r="W7864" s="28"/>
      <c r="X7864" s="28"/>
      <c r="Y7864" s="28"/>
      <c r="AA7864" s="77"/>
      <c r="AB7864" s="28"/>
      <c r="AC7864" s="28"/>
      <c r="AD7864" s="28"/>
      <c r="AE7864" s="28"/>
      <c r="AF7864" s="28"/>
      <c r="AG7864" s="28"/>
      <c r="AH7864" s="28"/>
      <c r="AI7864" s="28"/>
      <c r="AJ7864" s="28"/>
      <c r="AK7864" s="28"/>
      <c r="AL7864" s="28"/>
      <c r="AM7864" s="28"/>
      <c r="AN7864" s="28"/>
      <c r="AO7864" s="28"/>
      <c r="AP7864" s="28"/>
      <c r="AQ7864" s="28"/>
      <c r="AR7864" s="28"/>
      <c r="AS7864" s="28"/>
      <c r="AT7864" s="96"/>
      <c r="AU7864" s="28"/>
      <c r="AV7864" s="28"/>
      <c r="AW7864" s="28"/>
      <c r="AX7864" s="28"/>
      <c r="AY7864" s="28"/>
      <c r="AZ7864" s="28"/>
      <c r="BA7864" s="28"/>
      <c r="BB7864" s="28"/>
      <c r="BC7864" s="28"/>
      <c r="BD7864" s="28"/>
      <c r="BE7864" s="28"/>
    </row>
    <row r="7865" spans="3:57" ht="14.25" customHeight="1">
      <c r="C7865" s="46"/>
      <c r="D7865" s="28"/>
      <c r="E7865" s="28"/>
      <c r="F7865" s="28"/>
      <c r="G7865" s="28"/>
      <c r="H7865" s="28"/>
      <c r="I7865" s="28"/>
      <c r="J7865" s="28"/>
      <c r="K7865" s="28"/>
      <c r="L7865" s="28"/>
      <c r="M7865" s="28"/>
      <c r="N7865" s="28"/>
      <c r="O7865" s="28"/>
      <c r="P7865" s="60"/>
      <c r="Q7865" s="60"/>
      <c r="R7865" s="60"/>
      <c r="S7865" s="60"/>
      <c r="T7865" s="60"/>
      <c r="U7865" s="60"/>
      <c r="V7865" s="46"/>
      <c r="W7865" s="28"/>
      <c r="X7865" s="28"/>
      <c r="Y7865" s="28"/>
      <c r="AA7865" s="77"/>
      <c r="AB7865" s="28"/>
      <c r="AC7865" s="28"/>
      <c r="AD7865" s="28"/>
      <c r="AE7865" s="28"/>
      <c r="AF7865" s="28"/>
      <c r="AG7865" s="28"/>
      <c r="AH7865" s="28"/>
      <c r="AI7865" s="28"/>
      <c r="AJ7865" s="28"/>
      <c r="AK7865" s="28"/>
      <c r="AL7865" s="28"/>
      <c r="AM7865" s="28"/>
      <c r="AN7865" s="28"/>
      <c r="AO7865" s="28"/>
      <c r="AP7865" s="28"/>
      <c r="AQ7865" s="28"/>
      <c r="AR7865" s="28"/>
      <c r="AS7865" s="28"/>
      <c r="AT7865" s="96"/>
      <c r="AU7865" s="28"/>
      <c r="AV7865" s="28"/>
      <c r="AW7865" s="28"/>
      <c r="AX7865" s="28"/>
      <c r="AY7865" s="28"/>
      <c r="AZ7865" s="28"/>
      <c r="BA7865" s="28"/>
      <c r="BB7865" s="28"/>
      <c r="BC7865" s="28"/>
      <c r="BD7865" s="28"/>
      <c r="BE7865" s="28"/>
    </row>
    <row r="7866" spans="3:57" ht="14.25" customHeight="1">
      <c r="C7866" s="46"/>
      <c r="D7866" s="28"/>
      <c r="E7866" s="28"/>
      <c r="F7866" s="28"/>
      <c r="G7866" s="28"/>
      <c r="H7866" s="28"/>
      <c r="I7866" s="28"/>
      <c r="J7866" s="28"/>
      <c r="K7866" s="28"/>
      <c r="L7866" s="28"/>
      <c r="M7866" s="28"/>
      <c r="N7866" s="28"/>
      <c r="O7866" s="28"/>
      <c r="P7866" s="60"/>
      <c r="Q7866" s="60"/>
      <c r="R7866" s="60"/>
      <c r="S7866" s="60"/>
      <c r="T7866" s="60"/>
      <c r="U7866" s="60"/>
      <c r="V7866" s="46"/>
      <c r="W7866" s="28"/>
      <c r="X7866" s="28"/>
      <c r="Y7866" s="28"/>
      <c r="AA7866" s="77"/>
      <c r="AB7866" s="28"/>
      <c r="AC7866" s="28"/>
      <c r="AD7866" s="28"/>
      <c r="AE7866" s="28"/>
      <c r="AF7866" s="28"/>
      <c r="AG7866" s="28"/>
      <c r="AH7866" s="28"/>
      <c r="AI7866" s="28"/>
      <c r="AJ7866" s="28"/>
      <c r="AK7866" s="28"/>
      <c r="AL7866" s="28"/>
      <c r="AM7866" s="28"/>
      <c r="AN7866" s="28"/>
      <c r="AO7866" s="28"/>
      <c r="AP7866" s="28"/>
      <c r="AQ7866" s="28"/>
      <c r="AR7866" s="28"/>
      <c r="AS7866" s="28"/>
      <c r="AT7866" s="96"/>
      <c r="AU7866" s="28"/>
      <c r="AV7866" s="28"/>
      <c r="AW7866" s="28"/>
      <c r="AX7866" s="28"/>
      <c r="AY7866" s="28"/>
      <c r="AZ7866" s="28"/>
      <c r="BA7866" s="28"/>
      <c r="BB7866" s="28"/>
      <c r="BC7866" s="28"/>
      <c r="BD7866" s="28"/>
      <c r="BE7866" s="28"/>
    </row>
    <row r="7867" spans="3:57" ht="14.25" customHeight="1">
      <c r="C7867" s="46"/>
      <c r="D7867" s="28"/>
      <c r="E7867" s="28"/>
      <c r="F7867" s="28"/>
      <c r="G7867" s="28"/>
      <c r="H7867" s="28"/>
      <c r="I7867" s="28"/>
      <c r="J7867" s="28"/>
      <c r="K7867" s="28"/>
      <c r="L7867" s="28"/>
      <c r="M7867" s="28"/>
      <c r="N7867" s="28"/>
      <c r="O7867" s="28"/>
      <c r="P7867" s="60"/>
      <c r="Q7867" s="60"/>
      <c r="R7867" s="60"/>
      <c r="S7867" s="60"/>
      <c r="T7867" s="60"/>
      <c r="U7867" s="60"/>
      <c r="V7867" s="46"/>
      <c r="W7867" s="28"/>
      <c r="X7867" s="28"/>
      <c r="Y7867" s="28"/>
      <c r="AA7867" s="77"/>
      <c r="AB7867" s="28"/>
      <c r="AC7867" s="28"/>
      <c r="AD7867" s="28"/>
      <c r="AE7867" s="28"/>
      <c r="AF7867" s="28"/>
      <c r="AG7867" s="28"/>
      <c r="AH7867" s="28"/>
      <c r="AI7867" s="28"/>
      <c r="AJ7867" s="28"/>
      <c r="AK7867" s="28"/>
      <c r="AL7867" s="28"/>
      <c r="AM7867" s="28"/>
      <c r="AN7867" s="28"/>
      <c r="AO7867" s="28"/>
      <c r="AP7867" s="28"/>
      <c r="AQ7867" s="28"/>
      <c r="AR7867" s="28"/>
      <c r="AS7867" s="28"/>
      <c r="AT7867" s="96"/>
      <c r="AU7867" s="28"/>
      <c r="AV7867" s="28"/>
      <c r="AW7867" s="28"/>
      <c r="AX7867" s="28"/>
      <c r="AY7867" s="28"/>
      <c r="AZ7867" s="28"/>
      <c r="BA7867" s="28"/>
      <c r="BB7867" s="28"/>
      <c r="BC7867" s="28"/>
      <c r="BD7867" s="28"/>
      <c r="BE7867" s="28"/>
    </row>
    <row r="7868" spans="3:57" ht="14.25" customHeight="1">
      <c r="C7868" s="46"/>
      <c r="D7868" s="28"/>
      <c r="E7868" s="28"/>
      <c r="F7868" s="28"/>
      <c r="G7868" s="28"/>
      <c r="H7868" s="28"/>
      <c r="I7868" s="28"/>
      <c r="J7868" s="28"/>
      <c r="K7868" s="28"/>
      <c r="L7868" s="28"/>
      <c r="M7868" s="28"/>
      <c r="N7868" s="28"/>
      <c r="O7868" s="28"/>
      <c r="P7868" s="60"/>
      <c r="Q7868" s="60"/>
      <c r="R7868" s="60"/>
      <c r="S7868" s="60"/>
      <c r="T7868" s="60"/>
      <c r="U7868" s="60"/>
      <c r="V7868" s="46"/>
      <c r="W7868" s="28"/>
      <c r="X7868" s="28"/>
      <c r="Y7868" s="28"/>
      <c r="AA7868" s="77"/>
      <c r="AB7868" s="28"/>
      <c r="AC7868" s="28"/>
      <c r="AD7868" s="28"/>
      <c r="AE7868" s="28"/>
      <c r="AF7868" s="28"/>
      <c r="AG7868" s="28"/>
      <c r="AH7868" s="28"/>
      <c r="AI7868" s="28"/>
      <c r="AJ7868" s="28"/>
      <c r="AK7868" s="28"/>
      <c r="AL7868" s="28"/>
      <c r="AM7868" s="28"/>
      <c r="AN7868" s="28"/>
      <c r="AO7868" s="28"/>
      <c r="AP7868" s="28"/>
      <c r="AQ7868" s="28"/>
      <c r="AR7868" s="28"/>
      <c r="AS7868" s="28"/>
      <c r="AT7868" s="96"/>
      <c r="AU7868" s="28"/>
      <c r="AV7868" s="28"/>
      <c r="AW7868" s="28"/>
      <c r="AX7868" s="28"/>
      <c r="AY7868" s="28"/>
      <c r="AZ7868" s="28"/>
      <c r="BA7868" s="28"/>
      <c r="BB7868" s="28"/>
      <c r="BC7868" s="28"/>
      <c r="BD7868" s="28"/>
      <c r="BE7868" s="28"/>
    </row>
    <row r="7869" spans="3:57" ht="14.25" customHeight="1">
      <c r="C7869" s="46"/>
      <c r="D7869" s="28"/>
      <c r="E7869" s="28"/>
      <c r="F7869" s="28"/>
      <c r="G7869" s="28"/>
      <c r="H7869" s="28"/>
      <c r="I7869" s="28"/>
      <c r="J7869" s="28"/>
      <c r="K7869" s="28"/>
      <c r="L7869" s="28"/>
      <c r="M7869" s="28"/>
      <c r="N7869" s="28"/>
      <c r="O7869" s="28"/>
      <c r="P7869" s="60"/>
      <c r="Q7869" s="60"/>
      <c r="R7869" s="60"/>
      <c r="S7869" s="60"/>
      <c r="T7869" s="60"/>
      <c r="U7869" s="60"/>
      <c r="V7869" s="46"/>
      <c r="W7869" s="28"/>
      <c r="X7869" s="28"/>
      <c r="Y7869" s="28"/>
      <c r="AA7869" s="77"/>
      <c r="AB7869" s="28"/>
      <c r="AC7869" s="28"/>
      <c r="AD7869" s="28"/>
      <c r="AE7869" s="28"/>
      <c r="AF7869" s="28"/>
      <c r="AG7869" s="28"/>
      <c r="AH7869" s="28"/>
      <c r="AI7869" s="28"/>
      <c r="AJ7869" s="28"/>
      <c r="AK7869" s="28"/>
      <c r="AL7869" s="28"/>
      <c r="AM7869" s="28"/>
      <c r="AN7869" s="28"/>
      <c r="AO7869" s="28"/>
      <c r="AP7869" s="28"/>
      <c r="AQ7869" s="28"/>
      <c r="AR7869" s="28"/>
      <c r="AS7869" s="28"/>
      <c r="AT7869" s="96"/>
      <c r="AU7869" s="28"/>
      <c r="AV7869" s="28"/>
      <c r="AW7869" s="28"/>
      <c r="AX7869" s="28"/>
      <c r="AY7869" s="28"/>
      <c r="AZ7869" s="28"/>
      <c r="BA7869" s="28"/>
      <c r="BB7869" s="28"/>
      <c r="BC7869" s="28"/>
      <c r="BD7869" s="28"/>
      <c r="BE7869" s="28"/>
    </row>
    <row r="7870" spans="3:57" ht="14.25" customHeight="1">
      <c r="C7870" s="46"/>
      <c r="D7870" s="28"/>
      <c r="E7870" s="28"/>
      <c r="F7870" s="28"/>
      <c r="G7870" s="28"/>
      <c r="H7870" s="28"/>
      <c r="I7870" s="28"/>
      <c r="J7870" s="28"/>
      <c r="K7870" s="28"/>
      <c r="L7870" s="28"/>
      <c r="M7870" s="28"/>
      <c r="N7870" s="28"/>
      <c r="O7870" s="28"/>
      <c r="P7870" s="60"/>
      <c r="Q7870" s="60"/>
      <c r="R7870" s="60"/>
      <c r="S7870" s="60"/>
      <c r="T7870" s="60"/>
      <c r="U7870" s="60"/>
      <c r="V7870" s="46"/>
      <c r="W7870" s="28"/>
      <c r="X7870" s="28"/>
      <c r="Y7870" s="28"/>
      <c r="AA7870" s="77"/>
      <c r="AB7870" s="28"/>
      <c r="AC7870" s="28"/>
      <c r="AD7870" s="28"/>
      <c r="AE7870" s="28"/>
      <c r="AF7870" s="28"/>
      <c r="AG7870" s="28"/>
      <c r="AH7870" s="28"/>
      <c r="AI7870" s="28"/>
      <c r="AJ7870" s="28"/>
      <c r="AK7870" s="28"/>
      <c r="AL7870" s="28"/>
      <c r="AM7870" s="28"/>
      <c r="AN7870" s="28"/>
      <c r="AO7870" s="28"/>
      <c r="AP7870" s="28"/>
      <c r="AQ7870" s="28"/>
      <c r="AR7870" s="28"/>
      <c r="AS7870" s="28"/>
      <c r="AT7870" s="96"/>
      <c r="AU7870" s="28"/>
      <c r="AV7870" s="28"/>
      <c r="AW7870" s="28"/>
      <c r="AX7870" s="28"/>
      <c r="AY7870" s="28"/>
      <c r="AZ7870" s="28"/>
      <c r="BA7870" s="28"/>
      <c r="BB7870" s="28"/>
      <c r="BC7870" s="28"/>
      <c r="BD7870" s="28"/>
      <c r="BE7870" s="28"/>
    </row>
    <row r="7871" spans="3:57" ht="14.25" customHeight="1">
      <c r="C7871" s="46"/>
      <c r="D7871" s="28"/>
      <c r="E7871" s="28"/>
      <c r="F7871" s="28"/>
      <c r="G7871" s="28"/>
      <c r="H7871" s="28"/>
      <c r="I7871" s="28"/>
      <c r="J7871" s="28"/>
      <c r="K7871" s="28"/>
      <c r="L7871" s="28"/>
      <c r="M7871" s="28"/>
      <c r="N7871" s="28"/>
      <c r="O7871" s="28"/>
      <c r="P7871" s="60"/>
      <c r="Q7871" s="60"/>
      <c r="R7871" s="60"/>
      <c r="S7871" s="60"/>
      <c r="T7871" s="60"/>
      <c r="U7871" s="60"/>
      <c r="V7871" s="46"/>
      <c r="W7871" s="28"/>
      <c r="X7871" s="28"/>
      <c r="Y7871" s="28"/>
      <c r="AA7871" s="77"/>
      <c r="AB7871" s="28"/>
      <c r="AC7871" s="28"/>
      <c r="AD7871" s="28"/>
      <c r="AE7871" s="28"/>
      <c r="AF7871" s="28"/>
      <c r="AG7871" s="28"/>
      <c r="AH7871" s="28"/>
      <c r="AI7871" s="28"/>
      <c r="AJ7871" s="28"/>
      <c r="AK7871" s="28"/>
      <c r="AL7871" s="28"/>
      <c r="AM7871" s="28"/>
      <c r="AN7871" s="28"/>
      <c r="AO7871" s="28"/>
      <c r="AP7871" s="28"/>
      <c r="AQ7871" s="28"/>
      <c r="AR7871" s="28"/>
      <c r="AS7871" s="28"/>
      <c r="AT7871" s="96"/>
      <c r="AU7871" s="28"/>
      <c r="AV7871" s="28"/>
      <c r="AW7871" s="28"/>
      <c r="AX7871" s="28"/>
      <c r="AY7871" s="28"/>
      <c r="AZ7871" s="28"/>
      <c r="BA7871" s="28"/>
      <c r="BB7871" s="28"/>
      <c r="BC7871" s="28"/>
      <c r="BD7871" s="28"/>
      <c r="BE7871" s="28"/>
    </row>
    <row r="7872" spans="3:57" ht="14.25" customHeight="1">
      <c r="C7872" s="46"/>
      <c r="D7872" s="28"/>
      <c r="E7872" s="28"/>
      <c r="F7872" s="28"/>
      <c r="G7872" s="28"/>
      <c r="H7872" s="28"/>
      <c r="I7872" s="28"/>
      <c r="J7872" s="28"/>
      <c r="K7872" s="28"/>
      <c r="L7872" s="28"/>
      <c r="M7872" s="28"/>
      <c r="N7872" s="28"/>
      <c r="O7872" s="28"/>
      <c r="P7872" s="60"/>
      <c r="Q7872" s="60"/>
      <c r="R7872" s="60"/>
      <c r="S7872" s="60"/>
      <c r="T7872" s="60"/>
      <c r="U7872" s="60"/>
      <c r="V7872" s="46"/>
      <c r="W7872" s="28"/>
      <c r="X7872" s="28"/>
      <c r="Y7872" s="28"/>
      <c r="AA7872" s="77"/>
      <c r="AB7872" s="28"/>
      <c r="AC7872" s="28"/>
      <c r="AD7872" s="28"/>
      <c r="AE7872" s="28"/>
      <c r="AF7872" s="28"/>
      <c r="AG7872" s="28"/>
      <c r="AH7872" s="28"/>
      <c r="AI7872" s="28"/>
      <c r="AJ7872" s="28"/>
      <c r="AK7872" s="28"/>
      <c r="AL7872" s="28"/>
      <c r="AM7872" s="28"/>
      <c r="AN7872" s="28"/>
      <c r="AO7872" s="28"/>
      <c r="AP7872" s="28"/>
      <c r="AQ7872" s="28"/>
      <c r="AR7872" s="28"/>
      <c r="AS7872" s="28"/>
      <c r="AT7872" s="96"/>
      <c r="AU7872" s="28"/>
      <c r="AV7872" s="28"/>
      <c r="AW7872" s="28"/>
      <c r="AX7872" s="28"/>
      <c r="AY7872" s="28"/>
      <c r="AZ7872" s="28"/>
      <c r="BA7872" s="28"/>
      <c r="BB7872" s="28"/>
      <c r="BC7872" s="28"/>
      <c r="BD7872" s="28"/>
      <c r="BE7872" s="28"/>
    </row>
    <row r="7873" spans="3:57" ht="14.25" customHeight="1">
      <c r="C7873" s="46"/>
      <c r="D7873" s="28"/>
      <c r="E7873" s="28"/>
      <c r="F7873" s="28"/>
      <c r="G7873" s="28"/>
      <c r="H7873" s="28"/>
      <c r="I7873" s="28"/>
      <c r="J7873" s="28"/>
      <c r="K7873" s="28"/>
      <c r="L7873" s="28"/>
      <c r="M7873" s="28"/>
      <c r="N7873" s="28"/>
      <c r="O7873" s="28"/>
      <c r="P7873" s="60"/>
      <c r="Q7873" s="60"/>
      <c r="R7873" s="60"/>
      <c r="S7873" s="60"/>
      <c r="T7873" s="60"/>
      <c r="U7873" s="60"/>
      <c r="V7873" s="46"/>
      <c r="W7873" s="28"/>
      <c r="X7873" s="28"/>
      <c r="Y7873" s="28"/>
      <c r="AA7873" s="77"/>
      <c r="AB7873" s="28"/>
      <c r="AC7873" s="28"/>
      <c r="AD7873" s="28"/>
      <c r="AE7873" s="28"/>
      <c r="AF7873" s="28"/>
      <c r="AG7873" s="28"/>
      <c r="AH7873" s="28"/>
      <c r="AI7873" s="28"/>
      <c r="AJ7873" s="28"/>
      <c r="AK7873" s="28"/>
      <c r="AL7873" s="28"/>
      <c r="AM7873" s="28"/>
      <c r="AN7873" s="28"/>
      <c r="AO7873" s="28"/>
      <c r="AP7873" s="28"/>
      <c r="AQ7873" s="28"/>
      <c r="AR7873" s="28"/>
      <c r="AS7873" s="28"/>
      <c r="AT7873" s="96"/>
      <c r="AU7873" s="28"/>
      <c r="AV7873" s="28"/>
      <c r="AW7873" s="28"/>
      <c r="AX7873" s="28"/>
      <c r="AY7873" s="28"/>
      <c r="AZ7873" s="28"/>
      <c r="BA7873" s="28"/>
      <c r="BB7873" s="28"/>
      <c r="BC7873" s="28"/>
      <c r="BD7873" s="28"/>
      <c r="BE7873" s="28"/>
    </row>
    <row r="7874" spans="3:57" ht="14.25" customHeight="1">
      <c r="C7874" s="46"/>
      <c r="D7874" s="28"/>
      <c r="E7874" s="28"/>
      <c r="F7874" s="28"/>
      <c r="G7874" s="28"/>
      <c r="H7874" s="28"/>
      <c r="I7874" s="28"/>
      <c r="J7874" s="28"/>
      <c r="K7874" s="28"/>
      <c r="L7874" s="28"/>
      <c r="M7874" s="28"/>
      <c r="N7874" s="28"/>
      <c r="O7874" s="28"/>
      <c r="P7874" s="60"/>
      <c r="Q7874" s="60"/>
      <c r="R7874" s="60"/>
      <c r="S7874" s="60"/>
      <c r="T7874" s="60"/>
      <c r="U7874" s="60"/>
      <c r="V7874" s="46"/>
      <c r="W7874" s="28"/>
      <c r="X7874" s="28"/>
      <c r="Y7874" s="28"/>
      <c r="AA7874" s="77"/>
      <c r="AB7874" s="28"/>
      <c r="AC7874" s="28"/>
      <c r="AD7874" s="28"/>
      <c r="AE7874" s="28"/>
      <c r="AF7874" s="28"/>
      <c r="AG7874" s="28"/>
      <c r="AH7874" s="28"/>
      <c r="AI7874" s="28"/>
      <c r="AJ7874" s="28"/>
      <c r="AK7874" s="28"/>
      <c r="AL7874" s="28"/>
      <c r="AM7874" s="28"/>
      <c r="AN7874" s="28"/>
      <c r="AO7874" s="28"/>
      <c r="AP7874" s="28"/>
      <c r="AQ7874" s="28"/>
      <c r="AR7874" s="28"/>
      <c r="AS7874" s="28"/>
      <c r="AT7874" s="96"/>
      <c r="AU7874" s="28"/>
      <c r="AV7874" s="28"/>
      <c r="AW7874" s="28"/>
      <c r="AX7874" s="28"/>
      <c r="AY7874" s="28"/>
      <c r="AZ7874" s="28"/>
      <c r="BA7874" s="28"/>
      <c r="BB7874" s="28"/>
      <c r="BC7874" s="28"/>
      <c r="BD7874" s="28"/>
      <c r="BE7874" s="28"/>
    </row>
    <row r="7875" spans="3:57" ht="14.25" customHeight="1">
      <c r="C7875" s="46"/>
      <c r="D7875" s="28"/>
      <c r="E7875" s="28"/>
      <c r="F7875" s="28"/>
      <c r="G7875" s="28"/>
      <c r="H7875" s="28"/>
      <c r="I7875" s="28"/>
      <c r="J7875" s="28"/>
      <c r="K7875" s="28"/>
      <c r="L7875" s="28"/>
      <c r="M7875" s="28"/>
      <c r="N7875" s="28"/>
      <c r="O7875" s="28"/>
      <c r="P7875" s="60"/>
      <c r="Q7875" s="60"/>
      <c r="R7875" s="60"/>
      <c r="S7875" s="60"/>
      <c r="T7875" s="60"/>
      <c r="U7875" s="60"/>
      <c r="V7875" s="46"/>
      <c r="W7875" s="28"/>
      <c r="X7875" s="28"/>
      <c r="Y7875" s="28"/>
      <c r="AA7875" s="77"/>
      <c r="AB7875" s="28"/>
      <c r="AC7875" s="28"/>
      <c r="AD7875" s="28"/>
      <c r="AE7875" s="28"/>
      <c r="AF7875" s="28"/>
      <c r="AG7875" s="28"/>
      <c r="AH7875" s="28"/>
      <c r="AI7875" s="28"/>
      <c r="AJ7875" s="28"/>
      <c r="AK7875" s="28"/>
      <c r="AL7875" s="28"/>
      <c r="AM7875" s="28"/>
      <c r="AN7875" s="28"/>
      <c r="AO7875" s="28"/>
      <c r="AP7875" s="28"/>
      <c r="AQ7875" s="28"/>
      <c r="AR7875" s="28"/>
      <c r="AS7875" s="28"/>
      <c r="AT7875" s="96"/>
      <c r="AU7875" s="28"/>
      <c r="AV7875" s="28"/>
      <c r="AW7875" s="28"/>
      <c r="AX7875" s="28"/>
      <c r="AY7875" s="28"/>
      <c r="AZ7875" s="28"/>
      <c r="BA7875" s="28"/>
      <c r="BB7875" s="28"/>
      <c r="BC7875" s="28"/>
      <c r="BD7875" s="28"/>
      <c r="BE7875" s="28"/>
    </row>
    <row r="7876" spans="3:57" ht="14.25" customHeight="1">
      <c r="C7876" s="46"/>
      <c r="D7876" s="28"/>
      <c r="E7876" s="28"/>
      <c r="F7876" s="28"/>
      <c r="G7876" s="28"/>
      <c r="H7876" s="28"/>
      <c r="I7876" s="28"/>
      <c r="J7876" s="28"/>
      <c r="K7876" s="28"/>
      <c r="L7876" s="28"/>
      <c r="M7876" s="28"/>
      <c r="N7876" s="28"/>
      <c r="O7876" s="28"/>
      <c r="P7876" s="60"/>
      <c r="Q7876" s="60"/>
      <c r="R7876" s="60"/>
      <c r="S7876" s="60"/>
      <c r="T7876" s="60"/>
      <c r="U7876" s="60"/>
      <c r="V7876" s="46"/>
      <c r="W7876" s="28"/>
      <c r="X7876" s="28"/>
      <c r="Y7876" s="28"/>
      <c r="AA7876" s="77"/>
      <c r="AB7876" s="28"/>
      <c r="AC7876" s="28"/>
      <c r="AD7876" s="28"/>
      <c r="AE7876" s="28"/>
      <c r="AF7876" s="28"/>
      <c r="AG7876" s="28"/>
      <c r="AH7876" s="28"/>
      <c r="AI7876" s="28"/>
      <c r="AJ7876" s="28"/>
      <c r="AK7876" s="28"/>
      <c r="AL7876" s="28"/>
      <c r="AM7876" s="28"/>
      <c r="AN7876" s="28"/>
      <c r="AO7876" s="28"/>
      <c r="AP7876" s="28"/>
      <c r="AQ7876" s="28"/>
      <c r="AR7876" s="28"/>
      <c r="AS7876" s="28"/>
      <c r="AT7876" s="96"/>
      <c r="AU7876" s="28"/>
      <c r="AV7876" s="28"/>
      <c r="AW7876" s="28"/>
      <c r="AX7876" s="28"/>
      <c r="AY7876" s="28"/>
      <c r="AZ7876" s="28"/>
      <c r="BA7876" s="28"/>
      <c r="BB7876" s="28"/>
      <c r="BC7876" s="28"/>
      <c r="BD7876" s="28"/>
      <c r="BE7876" s="28"/>
    </row>
    <row r="7877" spans="3:57" ht="14.25" customHeight="1">
      <c r="C7877" s="46"/>
      <c r="D7877" s="28"/>
      <c r="E7877" s="28"/>
      <c r="F7877" s="28"/>
      <c r="G7877" s="28"/>
      <c r="H7877" s="28"/>
      <c r="I7877" s="28"/>
      <c r="J7877" s="28"/>
      <c r="K7877" s="28"/>
      <c r="L7877" s="28"/>
      <c r="M7877" s="28"/>
      <c r="N7877" s="28"/>
      <c r="O7877" s="28"/>
      <c r="P7877" s="60"/>
      <c r="Q7877" s="60"/>
      <c r="R7877" s="60"/>
      <c r="S7877" s="60"/>
      <c r="T7877" s="60"/>
      <c r="U7877" s="60"/>
      <c r="V7877" s="46"/>
      <c r="W7877" s="28"/>
      <c r="X7877" s="28"/>
      <c r="Y7877" s="28"/>
      <c r="AA7877" s="77"/>
      <c r="AB7877" s="28"/>
      <c r="AC7877" s="28"/>
      <c r="AD7877" s="28"/>
      <c r="AE7877" s="28"/>
      <c r="AF7877" s="28"/>
      <c r="AG7877" s="28"/>
      <c r="AH7877" s="28"/>
      <c r="AI7877" s="28"/>
      <c r="AJ7877" s="28"/>
      <c r="AK7877" s="28"/>
      <c r="AL7877" s="28"/>
      <c r="AM7877" s="28"/>
      <c r="AN7877" s="28"/>
      <c r="AO7877" s="28"/>
      <c r="AP7877" s="28"/>
      <c r="AQ7877" s="28"/>
      <c r="AR7877" s="28"/>
      <c r="AS7877" s="28"/>
      <c r="AT7877" s="96"/>
      <c r="AU7877" s="28"/>
      <c r="AV7877" s="28"/>
      <c r="AW7877" s="28"/>
      <c r="AX7877" s="28"/>
      <c r="AY7877" s="28"/>
      <c r="AZ7877" s="28"/>
      <c r="BA7877" s="28"/>
      <c r="BB7877" s="28"/>
      <c r="BC7877" s="28"/>
      <c r="BD7877" s="28"/>
      <c r="BE7877" s="28"/>
    </row>
    <row r="7878" spans="3:57" ht="14.25" customHeight="1">
      <c r="C7878" s="46"/>
      <c r="D7878" s="28"/>
      <c r="E7878" s="28"/>
      <c r="F7878" s="28"/>
      <c r="G7878" s="28"/>
      <c r="H7878" s="28"/>
      <c r="I7878" s="28"/>
      <c r="J7878" s="28"/>
      <c r="K7878" s="28"/>
      <c r="L7878" s="28"/>
      <c r="M7878" s="28"/>
      <c r="N7878" s="28"/>
      <c r="O7878" s="28"/>
      <c r="P7878" s="60"/>
      <c r="Q7878" s="60"/>
      <c r="R7878" s="60"/>
      <c r="S7878" s="60"/>
      <c r="T7878" s="60"/>
      <c r="U7878" s="60"/>
      <c r="V7878" s="46"/>
      <c r="W7878" s="28"/>
      <c r="X7878" s="28"/>
      <c r="Y7878" s="28"/>
      <c r="AA7878" s="77"/>
      <c r="AB7878" s="28"/>
      <c r="AC7878" s="28"/>
      <c r="AD7878" s="28"/>
      <c r="AE7878" s="28"/>
      <c r="AF7878" s="28"/>
      <c r="AG7878" s="28"/>
      <c r="AH7878" s="28"/>
      <c r="AI7878" s="28"/>
      <c r="AJ7878" s="28"/>
      <c r="AK7878" s="28"/>
      <c r="AL7878" s="28"/>
      <c r="AM7878" s="28"/>
      <c r="AN7878" s="28"/>
      <c r="AO7878" s="28"/>
      <c r="AP7878" s="28"/>
      <c r="AQ7878" s="28"/>
      <c r="AR7878" s="28"/>
      <c r="AS7878" s="28"/>
      <c r="AT7878" s="96"/>
      <c r="AU7878" s="28"/>
      <c r="AV7878" s="28"/>
      <c r="AW7878" s="28"/>
      <c r="AX7878" s="28"/>
      <c r="AY7878" s="28"/>
      <c r="AZ7878" s="28"/>
      <c r="BA7878" s="28"/>
      <c r="BB7878" s="28"/>
      <c r="BC7878" s="28"/>
      <c r="BD7878" s="28"/>
      <c r="BE7878" s="28"/>
    </row>
    <row r="7879" spans="3:57" ht="14.25" customHeight="1">
      <c r="C7879" s="46"/>
      <c r="D7879" s="28"/>
      <c r="E7879" s="28"/>
      <c r="F7879" s="28"/>
      <c r="G7879" s="28"/>
      <c r="H7879" s="28"/>
      <c r="I7879" s="28"/>
      <c r="J7879" s="28"/>
      <c r="K7879" s="28"/>
      <c r="L7879" s="28"/>
      <c r="M7879" s="28"/>
      <c r="N7879" s="28"/>
      <c r="O7879" s="28"/>
      <c r="P7879" s="60"/>
      <c r="Q7879" s="60"/>
      <c r="R7879" s="60"/>
      <c r="S7879" s="60"/>
      <c r="T7879" s="60"/>
      <c r="U7879" s="60"/>
      <c r="V7879" s="46"/>
      <c r="W7879" s="28"/>
      <c r="X7879" s="28"/>
      <c r="Y7879" s="28"/>
      <c r="AA7879" s="77"/>
      <c r="AB7879" s="28"/>
      <c r="AC7879" s="28"/>
      <c r="AD7879" s="28"/>
      <c r="AE7879" s="28"/>
      <c r="AF7879" s="28"/>
      <c r="AG7879" s="28"/>
      <c r="AH7879" s="28"/>
      <c r="AI7879" s="28"/>
      <c r="AJ7879" s="28"/>
      <c r="AK7879" s="28"/>
      <c r="AL7879" s="28"/>
      <c r="AM7879" s="28"/>
      <c r="AN7879" s="28"/>
      <c r="AO7879" s="28"/>
      <c r="AP7879" s="28"/>
      <c r="AQ7879" s="28"/>
      <c r="AR7879" s="28"/>
      <c r="AS7879" s="28"/>
      <c r="AT7879" s="96"/>
      <c r="AU7879" s="28"/>
      <c r="AV7879" s="28"/>
      <c r="AW7879" s="28"/>
      <c r="AX7879" s="28"/>
      <c r="AY7879" s="28"/>
      <c r="AZ7879" s="28"/>
      <c r="BA7879" s="28"/>
      <c r="BB7879" s="28"/>
      <c r="BC7879" s="28"/>
      <c r="BD7879" s="28"/>
      <c r="BE7879" s="28"/>
    </row>
    <row r="7880" spans="3:57" ht="14.25" customHeight="1">
      <c r="C7880" s="46"/>
      <c r="D7880" s="28"/>
      <c r="E7880" s="28"/>
      <c r="F7880" s="28"/>
      <c r="G7880" s="28"/>
      <c r="H7880" s="28"/>
      <c r="I7880" s="28"/>
      <c r="J7880" s="28"/>
      <c r="K7880" s="28"/>
      <c r="L7880" s="28"/>
      <c r="M7880" s="28"/>
      <c r="N7880" s="28"/>
      <c r="O7880" s="28"/>
      <c r="P7880" s="60"/>
      <c r="Q7880" s="60"/>
      <c r="R7880" s="60"/>
      <c r="S7880" s="60"/>
      <c r="T7880" s="60"/>
      <c r="U7880" s="60"/>
      <c r="V7880" s="46"/>
      <c r="W7880" s="28"/>
      <c r="X7880" s="28"/>
      <c r="Y7880" s="28"/>
      <c r="AA7880" s="77"/>
      <c r="AB7880" s="28"/>
      <c r="AC7880" s="28"/>
      <c r="AD7880" s="28"/>
      <c r="AE7880" s="28"/>
      <c r="AF7880" s="28"/>
      <c r="AG7880" s="28"/>
      <c r="AH7880" s="28"/>
      <c r="AI7880" s="28"/>
      <c r="AJ7880" s="28"/>
      <c r="AK7880" s="28"/>
      <c r="AL7880" s="28"/>
      <c r="AM7880" s="28"/>
      <c r="AN7880" s="28"/>
      <c r="AO7880" s="28"/>
      <c r="AP7880" s="28"/>
      <c r="AQ7880" s="28"/>
      <c r="AR7880" s="28"/>
      <c r="AS7880" s="28"/>
      <c r="AT7880" s="96"/>
      <c r="AU7880" s="28"/>
      <c r="AV7880" s="28"/>
      <c r="AW7880" s="28"/>
      <c r="AX7880" s="28"/>
      <c r="AY7880" s="28"/>
      <c r="AZ7880" s="28"/>
      <c r="BA7880" s="28"/>
      <c r="BB7880" s="28"/>
      <c r="BC7880" s="28"/>
      <c r="BD7880" s="28"/>
      <c r="BE7880" s="28"/>
    </row>
    <row r="7881" spans="3:57" ht="14.25" customHeight="1">
      <c r="C7881" s="46"/>
      <c r="D7881" s="28"/>
      <c r="E7881" s="28"/>
      <c r="F7881" s="28"/>
      <c r="G7881" s="28"/>
      <c r="H7881" s="28"/>
      <c r="I7881" s="28"/>
      <c r="J7881" s="28"/>
      <c r="K7881" s="28"/>
      <c r="L7881" s="28"/>
      <c r="M7881" s="28"/>
      <c r="N7881" s="28"/>
      <c r="O7881" s="28"/>
      <c r="P7881" s="60"/>
      <c r="Q7881" s="60"/>
      <c r="R7881" s="60"/>
      <c r="S7881" s="60"/>
      <c r="T7881" s="60"/>
      <c r="U7881" s="60"/>
      <c r="V7881" s="46"/>
      <c r="W7881" s="28"/>
      <c r="X7881" s="28"/>
      <c r="Y7881" s="28"/>
      <c r="AA7881" s="77"/>
      <c r="AB7881" s="28"/>
      <c r="AC7881" s="28"/>
      <c r="AD7881" s="28"/>
      <c r="AE7881" s="28"/>
      <c r="AF7881" s="28"/>
      <c r="AG7881" s="28"/>
      <c r="AH7881" s="28"/>
      <c r="AI7881" s="28"/>
      <c r="AJ7881" s="28"/>
      <c r="AK7881" s="28"/>
      <c r="AL7881" s="28"/>
      <c r="AM7881" s="28"/>
      <c r="AN7881" s="28"/>
      <c r="AO7881" s="28"/>
      <c r="AP7881" s="28"/>
      <c r="AQ7881" s="28"/>
      <c r="AR7881" s="28"/>
      <c r="AS7881" s="28"/>
      <c r="AT7881" s="96"/>
      <c r="AU7881" s="28"/>
      <c r="AV7881" s="28"/>
      <c r="AW7881" s="28"/>
      <c r="AX7881" s="28"/>
      <c r="AY7881" s="28"/>
      <c r="AZ7881" s="28"/>
      <c r="BA7881" s="28"/>
      <c r="BB7881" s="28"/>
      <c r="BC7881" s="28"/>
      <c r="BD7881" s="28"/>
      <c r="BE7881" s="28"/>
    </row>
    <row r="7882" spans="3:57" ht="14.25" customHeight="1">
      <c r="C7882" s="46"/>
      <c r="D7882" s="28"/>
      <c r="E7882" s="28"/>
      <c r="F7882" s="28"/>
      <c r="G7882" s="28"/>
      <c r="H7882" s="28"/>
      <c r="I7882" s="28"/>
      <c r="J7882" s="28"/>
      <c r="K7882" s="28"/>
      <c r="L7882" s="28"/>
      <c r="M7882" s="28"/>
      <c r="N7882" s="28"/>
      <c r="O7882" s="28"/>
      <c r="P7882" s="60"/>
      <c r="Q7882" s="60"/>
      <c r="R7882" s="60"/>
      <c r="S7882" s="60"/>
      <c r="T7882" s="60"/>
      <c r="U7882" s="60"/>
      <c r="V7882" s="46"/>
      <c r="W7882" s="28"/>
      <c r="X7882" s="28"/>
      <c r="Y7882" s="28"/>
      <c r="AA7882" s="77"/>
      <c r="AB7882" s="28"/>
      <c r="AC7882" s="28"/>
      <c r="AD7882" s="28"/>
      <c r="AE7882" s="28"/>
      <c r="AF7882" s="28"/>
      <c r="AG7882" s="28"/>
      <c r="AH7882" s="28"/>
      <c r="AI7882" s="28"/>
      <c r="AJ7882" s="28"/>
      <c r="AK7882" s="28"/>
      <c r="AL7882" s="28"/>
      <c r="AM7882" s="28"/>
      <c r="AN7882" s="28"/>
      <c r="AO7882" s="28"/>
      <c r="AP7882" s="28"/>
      <c r="AQ7882" s="28"/>
      <c r="AR7882" s="28"/>
      <c r="AS7882" s="28"/>
      <c r="AT7882" s="96"/>
      <c r="AU7882" s="28"/>
      <c r="AV7882" s="28"/>
      <c r="AW7882" s="28"/>
      <c r="AX7882" s="28"/>
      <c r="AY7882" s="28"/>
      <c r="AZ7882" s="28"/>
      <c r="BA7882" s="28"/>
      <c r="BB7882" s="28"/>
      <c r="BC7882" s="28"/>
      <c r="BD7882" s="28"/>
      <c r="BE7882" s="28"/>
    </row>
    <row r="7883" spans="3:57" ht="14.25" customHeight="1">
      <c r="C7883" s="46"/>
      <c r="D7883" s="28"/>
      <c r="E7883" s="28"/>
      <c r="F7883" s="28"/>
      <c r="G7883" s="28"/>
      <c r="H7883" s="28"/>
      <c r="I7883" s="28"/>
      <c r="J7883" s="28"/>
      <c r="K7883" s="28"/>
      <c r="L7883" s="28"/>
      <c r="M7883" s="28"/>
      <c r="N7883" s="28"/>
      <c r="O7883" s="28"/>
      <c r="P7883" s="60"/>
      <c r="Q7883" s="60"/>
      <c r="R7883" s="60"/>
      <c r="S7883" s="60"/>
      <c r="T7883" s="60"/>
      <c r="U7883" s="60"/>
      <c r="V7883" s="46"/>
      <c r="W7883" s="28"/>
      <c r="X7883" s="28"/>
      <c r="Y7883" s="28"/>
      <c r="AA7883" s="77"/>
      <c r="AB7883" s="28"/>
      <c r="AC7883" s="28"/>
      <c r="AD7883" s="28"/>
      <c r="AE7883" s="28"/>
      <c r="AF7883" s="28"/>
      <c r="AG7883" s="28"/>
      <c r="AH7883" s="28"/>
      <c r="AI7883" s="28"/>
      <c r="AJ7883" s="28"/>
      <c r="AK7883" s="28"/>
      <c r="AL7883" s="28"/>
      <c r="AM7883" s="28"/>
      <c r="AN7883" s="28"/>
      <c r="AO7883" s="28"/>
      <c r="AP7883" s="28"/>
      <c r="AQ7883" s="28"/>
      <c r="AR7883" s="28"/>
      <c r="AS7883" s="28"/>
      <c r="AT7883" s="96"/>
      <c r="AU7883" s="28"/>
      <c r="AV7883" s="28"/>
      <c r="AW7883" s="28"/>
      <c r="AX7883" s="28"/>
      <c r="AY7883" s="28"/>
      <c r="AZ7883" s="28"/>
      <c r="BA7883" s="28"/>
      <c r="BB7883" s="28"/>
      <c r="BC7883" s="28"/>
      <c r="BD7883" s="28"/>
      <c r="BE7883" s="28"/>
    </row>
    <row r="7884" spans="3:57" ht="14.25" customHeight="1">
      <c r="C7884" s="46"/>
      <c r="D7884" s="28"/>
      <c r="E7884" s="28"/>
      <c r="F7884" s="28"/>
      <c r="G7884" s="28"/>
      <c r="H7884" s="28"/>
      <c r="I7884" s="28"/>
      <c r="J7884" s="28"/>
      <c r="K7884" s="28"/>
      <c r="L7884" s="28"/>
      <c r="M7884" s="28"/>
      <c r="N7884" s="28"/>
      <c r="O7884" s="28"/>
      <c r="P7884" s="60"/>
      <c r="Q7884" s="60"/>
      <c r="R7884" s="60"/>
      <c r="S7884" s="60"/>
      <c r="T7884" s="60"/>
      <c r="U7884" s="60"/>
      <c r="V7884" s="46"/>
      <c r="W7884" s="28"/>
      <c r="X7884" s="28"/>
      <c r="Y7884" s="28"/>
      <c r="AA7884" s="77"/>
      <c r="AB7884" s="28"/>
      <c r="AC7884" s="28"/>
      <c r="AD7884" s="28"/>
      <c r="AE7884" s="28"/>
      <c r="AF7884" s="28"/>
      <c r="AG7884" s="28"/>
      <c r="AH7884" s="28"/>
      <c r="AI7884" s="28"/>
      <c r="AJ7884" s="28"/>
      <c r="AK7884" s="28"/>
      <c r="AL7884" s="28"/>
      <c r="AM7884" s="28"/>
      <c r="AN7884" s="28"/>
      <c r="AO7884" s="28"/>
      <c r="AP7884" s="28"/>
      <c r="AQ7884" s="28"/>
      <c r="AR7884" s="28"/>
      <c r="AS7884" s="28"/>
      <c r="AT7884" s="96"/>
      <c r="AU7884" s="28"/>
      <c r="AV7884" s="28"/>
      <c r="AW7884" s="28"/>
      <c r="AX7884" s="28"/>
      <c r="AY7884" s="28"/>
      <c r="AZ7884" s="28"/>
      <c r="BA7884" s="28"/>
      <c r="BB7884" s="28"/>
      <c r="BC7884" s="28"/>
      <c r="BD7884" s="28"/>
      <c r="BE7884" s="28"/>
    </row>
    <row r="7885" spans="3:57" ht="14.25" customHeight="1">
      <c r="C7885" s="46"/>
      <c r="D7885" s="28"/>
      <c r="E7885" s="28"/>
      <c r="F7885" s="28"/>
      <c r="G7885" s="28"/>
      <c r="H7885" s="28"/>
      <c r="I7885" s="28"/>
      <c r="J7885" s="28"/>
      <c r="K7885" s="28"/>
      <c r="L7885" s="28"/>
      <c r="M7885" s="28"/>
      <c r="N7885" s="28"/>
      <c r="O7885" s="28"/>
      <c r="P7885" s="60"/>
      <c r="Q7885" s="60"/>
      <c r="R7885" s="60"/>
      <c r="S7885" s="60"/>
      <c r="T7885" s="60"/>
      <c r="U7885" s="60"/>
      <c r="V7885" s="46"/>
      <c r="W7885" s="28"/>
      <c r="X7885" s="28"/>
      <c r="Y7885" s="28"/>
      <c r="AA7885" s="77"/>
      <c r="AB7885" s="28"/>
      <c r="AC7885" s="28"/>
      <c r="AD7885" s="28"/>
      <c r="AE7885" s="28"/>
      <c r="AF7885" s="28"/>
      <c r="AG7885" s="28"/>
      <c r="AH7885" s="28"/>
      <c r="AI7885" s="28"/>
      <c r="AJ7885" s="28"/>
      <c r="AK7885" s="28"/>
      <c r="AL7885" s="28"/>
      <c r="AM7885" s="28"/>
      <c r="AN7885" s="28"/>
      <c r="AO7885" s="28"/>
      <c r="AP7885" s="28"/>
      <c r="AQ7885" s="28"/>
      <c r="AR7885" s="28"/>
      <c r="AS7885" s="28"/>
      <c r="AT7885" s="96"/>
      <c r="AU7885" s="28"/>
      <c r="AV7885" s="28"/>
      <c r="AW7885" s="28"/>
      <c r="AX7885" s="28"/>
      <c r="AY7885" s="28"/>
      <c r="AZ7885" s="28"/>
      <c r="BA7885" s="28"/>
      <c r="BB7885" s="28"/>
      <c r="BC7885" s="28"/>
      <c r="BD7885" s="28"/>
      <c r="BE7885" s="28"/>
    </row>
    <row r="7886" spans="3:57" ht="14.25" customHeight="1">
      <c r="C7886" s="46"/>
      <c r="D7886" s="28"/>
      <c r="E7886" s="28"/>
      <c r="F7886" s="28"/>
      <c r="G7886" s="28"/>
      <c r="H7886" s="28"/>
      <c r="I7886" s="28"/>
      <c r="J7886" s="28"/>
      <c r="K7886" s="28"/>
      <c r="L7886" s="28"/>
      <c r="M7886" s="28"/>
      <c r="N7886" s="28"/>
      <c r="O7886" s="28"/>
      <c r="P7886" s="60"/>
      <c r="Q7886" s="60"/>
      <c r="R7886" s="60"/>
      <c r="S7886" s="60"/>
      <c r="T7886" s="60"/>
      <c r="U7886" s="60"/>
      <c r="V7886" s="46"/>
      <c r="W7886" s="28"/>
      <c r="X7886" s="28"/>
      <c r="Y7886" s="28"/>
      <c r="AA7886" s="77"/>
      <c r="AB7886" s="28"/>
      <c r="AC7886" s="28"/>
      <c r="AD7886" s="28"/>
      <c r="AE7886" s="28"/>
      <c r="AF7886" s="28"/>
      <c r="AG7886" s="28"/>
      <c r="AH7886" s="28"/>
      <c r="AI7886" s="28"/>
      <c r="AJ7886" s="28"/>
      <c r="AK7886" s="28"/>
      <c r="AL7886" s="28"/>
      <c r="AM7886" s="28"/>
      <c r="AN7886" s="28"/>
      <c r="AO7886" s="28"/>
      <c r="AP7886" s="28"/>
      <c r="AQ7886" s="28"/>
      <c r="AR7886" s="28"/>
      <c r="AS7886" s="28"/>
      <c r="AT7886" s="96"/>
      <c r="AU7886" s="28"/>
      <c r="AV7886" s="28"/>
      <c r="AW7886" s="28"/>
      <c r="AX7886" s="28"/>
      <c r="AY7886" s="28"/>
      <c r="AZ7886" s="28"/>
      <c r="BA7886" s="28"/>
      <c r="BB7886" s="28"/>
      <c r="BC7886" s="28"/>
      <c r="BD7886" s="28"/>
      <c r="BE7886" s="28"/>
    </row>
    <row r="7887" spans="3:57" ht="14.25" customHeight="1">
      <c r="C7887" s="46"/>
      <c r="D7887" s="28"/>
      <c r="E7887" s="28"/>
      <c r="F7887" s="28"/>
      <c r="G7887" s="28"/>
      <c r="H7887" s="28"/>
      <c r="I7887" s="28"/>
      <c r="J7887" s="28"/>
      <c r="K7887" s="28"/>
      <c r="L7887" s="28"/>
      <c r="M7887" s="28"/>
      <c r="N7887" s="28"/>
      <c r="O7887" s="28"/>
      <c r="P7887" s="60"/>
      <c r="Q7887" s="60"/>
      <c r="R7887" s="60"/>
      <c r="S7887" s="60"/>
      <c r="T7887" s="60"/>
      <c r="U7887" s="60"/>
      <c r="V7887" s="46"/>
      <c r="W7887" s="28"/>
      <c r="X7887" s="28"/>
      <c r="Y7887" s="28"/>
      <c r="AA7887" s="77"/>
      <c r="AB7887" s="28"/>
      <c r="AC7887" s="28"/>
      <c r="AD7887" s="28"/>
      <c r="AE7887" s="28"/>
      <c r="AF7887" s="28"/>
      <c r="AG7887" s="28"/>
      <c r="AH7887" s="28"/>
      <c r="AI7887" s="28"/>
      <c r="AJ7887" s="28"/>
      <c r="AK7887" s="28"/>
      <c r="AL7887" s="28"/>
      <c r="AM7887" s="28"/>
      <c r="AN7887" s="28"/>
      <c r="AO7887" s="28"/>
      <c r="AP7887" s="28"/>
      <c r="AQ7887" s="28"/>
      <c r="AR7887" s="28"/>
      <c r="AS7887" s="28"/>
      <c r="AT7887" s="96"/>
      <c r="AU7887" s="28"/>
      <c r="AV7887" s="28"/>
      <c r="AW7887" s="28"/>
      <c r="AX7887" s="28"/>
      <c r="AY7887" s="28"/>
      <c r="AZ7887" s="28"/>
      <c r="BA7887" s="28"/>
      <c r="BB7887" s="28"/>
      <c r="BC7887" s="28"/>
      <c r="BD7887" s="28"/>
      <c r="BE7887" s="28"/>
    </row>
    <row r="7888" spans="3:57" ht="14.25" customHeight="1">
      <c r="C7888" s="46"/>
      <c r="D7888" s="28"/>
      <c r="E7888" s="28"/>
      <c r="F7888" s="28"/>
      <c r="G7888" s="28"/>
      <c r="H7888" s="28"/>
      <c r="I7888" s="28"/>
      <c r="J7888" s="28"/>
      <c r="K7888" s="28"/>
      <c r="L7888" s="28"/>
      <c r="M7888" s="28"/>
      <c r="N7888" s="28"/>
      <c r="O7888" s="28"/>
      <c r="P7888" s="60"/>
      <c r="Q7888" s="60"/>
      <c r="R7888" s="60"/>
      <c r="S7888" s="60"/>
      <c r="T7888" s="60"/>
      <c r="U7888" s="60"/>
      <c r="V7888" s="46"/>
      <c r="W7888" s="28"/>
      <c r="X7888" s="28"/>
      <c r="Y7888" s="28"/>
      <c r="AA7888" s="77"/>
      <c r="AB7888" s="28"/>
      <c r="AC7888" s="28"/>
      <c r="AD7888" s="28"/>
      <c r="AE7888" s="28"/>
      <c r="AF7888" s="28"/>
      <c r="AG7888" s="28"/>
      <c r="AH7888" s="28"/>
      <c r="AI7888" s="28"/>
      <c r="AJ7888" s="28"/>
      <c r="AK7888" s="28"/>
      <c r="AL7888" s="28"/>
      <c r="AM7888" s="28"/>
      <c r="AN7888" s="28"/>
      <c r="AO7888" s="28"/>
      <c r="AP7888" s="28"/>
      <c r="AQ7888" s="28"/>
      <c r="AR7888" s="28"/>
      <c r="AS7888" s="28"/>
      <c r="AT7888" s="96"/>
      <c r="AU7888" s="28"/>
      <c r="AV7888" s="28"/>
      <c r="AW7888" s="28"/>
      <c r="AX7888" s="28"/>
      <c r="AY7888" s="28"/>
      <c r="AZ7888" s="28"/>
      <c r="BA7888" s="28"/>
      <c r="BB7888" s="28"/>
      <c r="BC7888" s="28"/>
      <c r="BD7888" s="28"/>
      <c r="BE7888" s="28"/>
    </row>
    <row r="7889" spans="3:57" ht="14.25" customHeight="1">
      <c r="C7889" s="46"/>
      <c r="D7889" s="28"/>
      <c r="E7889" s="28"/>
      <c r="F7889" s="28"/>
      <c r="G7889" s="28"/>
      <c r="H7889" s="28"/>
      <c r="I7889" s="28"/>
      <c r="J7889" s="28"/>
      <c r="K7889" s="28"/>
      <c r="L7889" s="28"/>
      <c r="M7889" s="28"/>
      <c r="N7889" s="28"/>
      <c r="O7889" s="28"/>
      <c r="P7889" s="60"/>
      <c r="Q7889" s="60"/>
      <c r="R7889" s="60"/>
      <c r="S7889" s="60"/>
      <c r="T7889" s="60"/>
      <c r="U7889" s="60"/>
      <c r="V7889" s="46"/>
      <c r="W7889" s="28"/>
      <c r="X7889" s="28"/>
      <c r="Y7889" s="28"/>
      <c r="AA7889" s="77"/>
      <c r="AB7889" s="28"/>
      <c r="AC7889" s="28"/>
      <c r="AD7889" s="28"/>
      <c r="AE7889" s="28"/>
      <c r="AF7889" s="28"/>
      <c r="AG7889" s="28"/>
      <c r="AH7889" s="28"/>
      <c r="AI7889" s="28"/>
      <c r="AJ7889" s="28"/>
      <c r="AK7889" s="28"/>
      <c r="AL7889" s="28"/>
      <c r="AM7889" s="28"/>
      <c r="AN7889" s="28"/>
      <c r="AO7889" s="28"/>
      <c r="AP7889" s="28"/>
      <c r="AQ7889" s="28"/>
      <c r="AR7889" s="28"/>
      <c r="AS7889" s="28"/>
      <c r="AT7889" s="96"/>
      <c r="AU7889" s="28"/>
      <c r="AV7889" s="28"/>
      <c r="AW7889" s="28"/>
      <c r="AX7889" s="28"/>
      <c r="AY7889" s="28"/>
      <c r="AZ7889" s="28"/>
      <c r="BA7889" s="28"/>
      <c r="BB7889" s="28"/>
      <c r="BC7889" s="28"/>
      <c r="BD7889" s="28"/>
      <c r="BE7889" s="28"/>
    </row>
    <row r="7890" spans="3:57" ht="14.25" customHeight="1">
      <c r="C7890" s="46"/>
      <c r="D7890" s="28"/>
      <c r="E7890" s="28"/>
      <c r="F7890" s="28"/>
      <c r="G7890" s="28"/>
      <c r="H7890" s="28"/>
      <c r="I7890" s="28"/>
      <c r="J7890" s="28"/>
      <c r="K7890" s="28"/>
      <c r="L7890" s="28"/>
      <c r="M7890" s="28"/>
      <c r="N7890" s="28"/>
      <c r="O7890" s="28"/>
      <c r="P7890" s="60"/>
      <c r="Q7890" s="60"/>
      <c r="R7890" s="60"/>
      <c r="S7890" s="60"/>
      <c r="T7890" s="60"/>
      <c r="U7890" s="60"/>
      <c r="V7890" s="46"/>
      <c r="W7890" s="28"/>
      <c r="X7890" s="28"/>
      <c r="Y7890" s="28"/>
      <c r="AA7890" s="77"/>
      <c r="AB7890" s="28"/>
      <c r="AC7890" s="28"/>
      <c r="AD7890" s="28"/>
      <c r="AE7890" s="28"/>
      <c r="AF7890" s="28"/>
      <c r="AG7890" s="28"/>
      <c r="AH7890" s="28"/>
      <c r="AI7890" s="28"/>
      <c r="AJ7890" s="28"/>
      <c r="AK7890" s="28"/>
      <c r="AL7890" s="28"/>
      <c r="AM7890" s="28"/>
      <c r="AN7890" s="28"/>
      <c r="AO7890" s="28"/>
      <c r="AP7890" s="28"/>
      <c r="AQ7890" s="28"/>
      <c r="AR7890" s="28"/>
      <c r="AS7890" s="28"/>
      <c r="AT7890" s="96"/>
      <c r="AU7890" s="28"/>
      <c r="AV7890" s="28"/>
      <c r="AW7890" s="28"/>
      <c r="AX7890" s="28"/>
      <c r="AY7890" s="28"/>
      <c r="AZ7890" s="28"/>
      <c r="BA7890" s="28"/>
      <c r="BB7890" s="28"/>
      <c r="BC7890" s="28"/>
      <c r="BD7890" s="28"/>
      <c r="BE7890" s="28"/>
    </row>
    <row r="7891" spans="3:57" ht="14.25" customHeight="1">
      <c r="C7891" s="46"/>
      <c r="D7891" s="28"/>
      <c r="E7891" s="28"/>
      <c r="F7891" s="28"/>
      <c r="G7891" s="28"/>
      <c r="H7891" s="28"/>
      <c r="I7891" s="28"/>
      <c r="J7891" s="28"/>
      <c r="K7891" s="28"/>
      <c r="L7891" s="28"/>
      <c r="M7891" s="28"/>
      <c r="N7891" s="28"/>
      <c r="O7891" s="28"/>
      <c r="P7891" s="60"/>
      <c r="Q7891" s="60"/>
      <c r="R7891" s="60"/>
      <c r="S7891" s="60"/>
      <c r="T7891" s="60"/>
      <c r="U7891" s="60"/>
      <c r="V7891" s="46"/>
      <c r="W7891" s="28"/>
      <c r="X7891" s="28"/>
      <c r="Y7891" s="28"/>
      <c r="AA7891" s="77"/>
      <c r="AB7891" s="28"/>
      <c r="AC7891" s="28"/>
      <c r="AD7891" s="28"/>
      <c r="AE7891" s="28"/>
      <c r="AF7891" s="28"/>
      <c r="AG7891" s="28"/>
      <c r="AH7891" s="28"/>
      <c r="AI7891" s="28"/>
      <c r="AJ7891" s="28"/>
      <c r="AK7891" s="28"/>
      <c r="AL7891" s="28"/>
      <c r="AM7891" s="28"/>
      <c r="AN7891" s="28"/>
      <c r="AO7891" s="28"/>
      <c r="AP7891" s="28"/>
      <c r="AQ7891" s="28"/>
      <c r="AR7891" s="28"/>
      <c r="AS7891" s="28"/>
      <c r="AT7891" s="96"/>
      <c r="AU7891" s="28"/>
      <c r="AV7891" s="28"/>
      <c r="AW7891" s="28"/>
      <c r="AX7891" s="28"/>
      <c r="AY7891" s="28"/>
      <c r="AZ7891" s="28"/>
      <c r="BA7891" s="28"/>
      <c r="BB7891" s="28"/>
      <c r="BC7891" s="28"/>
      <c r="BD7891" s="28"/>
      <c r="BE7891" s="28"/>
    </row>
    <row r="7892" spans="3:57" ht="14.25" customHeight="1">
      <c r="C7892" s="46"/>
      <c r="D7892" s="28"/>
      <c r="E7892" s="28"/>
      <c r="F7892" s="28"/>
      <c r="G7892" s="28"/>
      <c r="H7892" s="28"/>
      <c r="I7892" s="28"/>
      <c r="J7892" s="28"/>
      <c r="K7892" s="28"/>
      <c r="L7892" s="28"/>
      <c r="M7892" s="28"/>
      <c r="N7892" s="28"/>
      <c r="O7892" s="28"/>
      <c r="P7892" s="60"/>
      <c r="Q7892" s="60"/>
      <c r="R7892" s="60"/>
      <c r="S7892" s="60"/>
      <c r="T7892" s="60"/>
      <c r="U7892" s="60"/>
      <c r="V7892" s="46"/>
      <c r="W7892" s="28"/>
      <c r="X7892" s="28"/>
      <c r="Y7892" s="28"/>
      <c r="AA7892" s="77"/>
      <c r="AB7892" s="28"/>
      <c r="AC7892" s="28"/>
      <c r="AD7892" s="28"/>
      <c r="AE7892" s="28"/>
      <c r="AF7892" s="28"/>
      <c r="AG7892" s="28"/>
      <c r="AH7892" s="28"/>
      <c r="AI7892" s="28"/>
      <c r="AJ7892" s="28"/>
      <c r="AK7892" s="28"/>
      <c r="AL7892" s="28"/>
      <c r="AM7892" s="28"/>
      <c r="AN7892" s="28"/>
      <c r="AO7892" s="28"/>
      <c r="AP7892" s="28"/>
      <c r="AQ7892" s="28"/>
      <c r="AR7892" s="28"/>
      <c r="AS7892" s="28"/>
      <c r="AT7892" s="96"/>
      <c r="AU7892" s="28"/>
      <c r="AV7892" s="28"/>
      <c r="AW7892" s="28"/>
      <c r="AX7892" s="28"/>
      <c r="AY7892" s="28"/>
      <c r="AZ7892" s="28"/>
      <c r="BA7892" s="28"/>
      <c r="BB7892" s="28"/>
      <c r="BC7892" s="28"/>
      <c r="BD7892" s="28"/>
      <c r="BE7892" s="28"/>
    </row>
    <row r="7893" spans="3:57" ht="14.25" customHeight="1">
      <c r="C7893" s="46"/>
      <c r="D7893" s="28"/>
      <c r="E7893" s="28"/>
      <c r="F7893" s="28"/>
      <c r="G7893" s="28"/>
      <c r="H7893" s="28"/>
      <c r="I7893" s="28"/>
      <c r="J7893" s="28"/>
      <c r="K7893" s="28"/>
      <c r="L7893" s="28"/>
      <c r="M7893" s="28"/>
      <c r="N7893" s="28"/>
      <c r="O7893" s="28"/>
      <c r="P7893" s="60"/>
      <c r="Q7893" s="60"/>
      <c r="R7893" s="60"/>
      <c r="S7893" s="60"/>
      <c r="T7893" s="60"/>
      <c r="U7893" s="60"/>
      <c r="V7893" s="46"/>
      <c r="W7893" s="28"/>
      <c r="X7893" s="28"/>
      <c r="Y7893" s="28"/>
      <c r="AA7893" s="77"/>
      <c r="AB7893" s="28"/>
      <c r="AC7893" s="28"/>
      <c r="AD7893" s="28"/>
      <c r="AE7893" s="28"/>
      <c r="AF7893" s="28"/>
      <c r="AG7893" s="28"/>
      <c r="AH7893" s="28"/>
      <c r="AI7893" s="28"/>
      <c r="AJ7893" s="28"/>
      <c r="AK7893" s="28"/>
      <c r="AL7893" s="28"/>
      <c r="AM7893" s="28"/>
      <c r="AN7893" s="28"/>
      <c r="AO7893" s="28"/>
      <c r="AP7893" s="28"/>
      <c r="AQ7893" s="28"/>
      <c r="AR7893" s="28"/>
      <c r="AS7893" s="28"/>
      <c r="AT7893" s="96"/>
      <c r="AU7893" s="28"/>
      <c r="AV7893" s="28"/>
      <c r="AW7893" s="28"/>
      <c r="AX7893" s="28"/>
      <c r="AY7893" s="28"/>
      <c r="AZ7893" s="28"/>
      <c r="BA7893" s="28"/>
      <c r="BB7893" s="28"/>
      <c r="BC7893" s="28"/>
      <c r="BD7893" s="28"/>
      <c r="BE7893" s="28"/>
    </row>
    <row r="7894" spans="3:57" ht="14.25" customHeight="1">
      <c r="C7894" s="46"/>
      <c r="D7894" s="28"/>
      <c r="E7894" s="28"/>
      <c r="F7894" s="28"/>
      <c r="G7894" s="28"/>
      <c r="H7894" s="28"/>
      <c r="I7894" s="28"/>
      <c r="J7894" s="28"/>
      <c r="K7894" s="28"/>
      <c r="L7894" s="28"/>
      <c r="M7894" s="28"/>
      <c r="N7894" s="28"/>
      <c r="O7894" s="28"/>
      <c r="P7894" s="60"/>
      <c r="Q7894" s="60"/>
      <c r="R7894" s="60"/>
      <c r="S7894" s="60"/>
      <c r="T7894" s="60"/>
      <c r="U7894" s="60"/>
      <c r="V7894" s="46"/>
      <c r="W7894" s="28"/>
      <c r="X7894" s="28"/>
      <c r="Y7894" s="28"/>
      <c r="AA7894" s="77"/>
      <c r="AB7894" s="28"/>
      <c r="AC7894" s="28"/>
      <c r="AD7894" s="28"/>
      <c r="AE7894" s="28"/>
      <c r="AF7894" s="28"/>
      <c r="AG7894" s="28"/>
      <c r="AH7894" s="28"/>
      <c r="AI7894" s="28"/>
      <c r="AJ7894" s="28"/>
      <c r="AK7894" s="28"/>
      <c r="AL7894" s="28"/>
      <c r="AM7894" s="28"/>
      <c r="AN7894" s="28"/>
      <c r="AO7894" s="28"/>
      <c r="AP7894" s="28"/>
      <c r="AQ7894" s="28"/>
      <c r="AR7894" s="28"/>
      <c r="AS7894" s="28"/>
      <c r="AT7894" s="96"/>
      <c r="AU7894" s="28"/>
      <c r="AV7894" s="28"/>
      <c r="AW7894" s="28"/>
      <c r="AX7894" s="28"/>
      <c r="AY7894" s="28"/>
      <c r="AZ7894" s="28"/>
      <c r="BA7894" s="28"/>
      <c r="BB7894" s="28"/>
      <c r="BC7894" s="28"/>
      <c r="BD7894" s="28"/>
      <c r="BE7894" s="28"/>
    </row>
    <row r="7895" spans="3:57" ht="14.25" customHeight="1">
      <c r="C7895" s="46"/>
      <c r="D7895" s="28"/>
      <c r="E7895" s="28"/>
      <c r="F7895" s="28"/>
      <c r="G7895" s="28"/>
      <c r="H7895" s="28"/>
      <c r="I7895" s="28"/>
      <c r="J7895" s="28"/>
      <c r="K7895" s="28"/>
      <c r="L7895" s="28"/>
      <c r="M7895" s="28"/>
      <c r="N7895" s="28"/>
      <c r="O7895" s="28"/>
      <c r="P7895" s="60"/>
      <c r="Q7895" s="60"/>
      <c r="R7895" s="60"/>
      <c r="S7895" s="60"/>
      <c r="T7895" s="60"/>
      <c r="U7895" s="60"/>
      <c r="V7895" s="46"/>
      <c r="W7895" s="28"/>
      <c r="X7895" s="28"/>
      <c r="Y7895" s="28"/>
      <c r="AA7895" s="77"/>
      <c r="AB7895" s="28"/>
      <c r="AC7895" s="28"/>
      <c r="AD7895" s="28"/>
      <c r="AE7895" s="28"/>
      <c r="AF7895" s="28"/>
      <c r="AG7895" s="28"/>
      <c r="AH7895" s="28"/>
      <c r="AI7895" s="28"/>
      <c r="AJ7895" s="28"/>
      <c r="AK7895" s="28"/>
      <c r="AL7895" s="28"/>
      <c r="AM7895" s="28"/>
      <c r="AN7895" s="28"/>
      <c r="AO7895" s="28"/>
      <c r="AP7895" s="28"/>
      <c r="AQ7895" s="28"/>
      <c r="AR7895" s="28"/>
      <c r="AS7895" s="28"/>
      <c r="AT7895" s="96"/>
      <c r="AU7895" s="28"/>
      <c r="AV7895" s="28"/>
      <c r="AW7895" s="28"/>
      <c r="AX7895" s="28"/>
      <c r="AY7895" s="28"/>
      <c r="AZ7895" s="28"/>
      <c r="BA7895" s="28"/>
      <c r="BB7895" s="28"/>
      <c r="BC7895" s="28"/>
      <c r="BD7895" s="28"/>
      <c r="BE7895" s="28"/>
    </row>
    <row r="7896" spans="3:57" ht="14.25" customHeight="1">
      <c r="C7896" s="46"/>
      <c r="D7896" s="28"/>
      <c r="E7896" s="28"/>
      <c r="F7896" s="28"/>
      <c r="G7896" s="28"/>
      <c r="H7896" s="28"/>
      <c r="I7896" s="28"/>
      <c r="J7896" s="28"/>
      <c r="K7896" s="28"/>
      <c r="L7896" s="28"/>
      <c r="M7896" s="28"/>
      <c r="N7896" s="28"/>
      <c r="O7896" s="28"/>
      <c r="P7896" s="60"/>
      <c r="Q7896" s="60"/>
      <c r="R7896" s="60"/>
      <c r="S7896" s="60"/>
      <c r="T7896" s="60"/>
      <c r="U7896" s="60"/>
      <c r="V7896" s="46"/>
      <c r="W7896" s="28"/>
      <c r="X7896" s="28"/>
      <c r="Y7896" s="28"/>
      <c r="AA7896" s="77"/>
      <c r="AB7896" s="28"/>
      <c r="AC7896" s="28"/>
      <c r="AD7896" s="28"/>
      <c r="AE7896" s="28"/>
      <c r="AF7896" s="28"/>
      <c r="AG7896" s="28"/>
      <c r="AH7896" s="28"/>
      <c r="AI7896" s="28"/>
      <c r="AJ7896" s="28"/>
      <c r="AK7896" s="28"/>
      <c r="AL7896" s="28"/>
      <c r="AM7896" s="28"/>
      <c r="AN7896" s="28"/>
      <c r="AO7896" s="28"/>
      <c r="AP7896" s="28"/>
      <c r="AQ7896" s="28"/>
      <c r="AR7896" s="28"/>
      <c r="AS7896" s="28"/>
      <c r="AT7896" s="96"/>
      <c r="AU7896" s="28"/>
      <c r="AV7896" s="28"/>
      <c r="AW7896" s="28"/>
      <c r="AX7896" s="28"/>
      <c r="AY7896" s="28"/>
      <c r="AZ7896" s="28"/>
      <c r="BA7896" s="28"/>
      <c r="BB7896" s="28"/>
      <c r="BC7896" s="28"/>
      <c r="BD7896" s="28"/>
      <c r="BE7896" s="28"/>
    </row>
    <row r="7897" spans="3:57" ht="14.25" customHeight="1">
      <c r="C7897" s="46"/>
      <c r="D7897" s="28"/>
      <c r="E7897" s="28"/>
      <c r="F7897" s="28"/>
      <c r="G7897" s="28"/>
      <c r="H7897" s="28"/>
      <c r="I7897" s="28"/>
      <c r="J7897" s="28"/>
      <c r="K7897" s="28"/>
      <c r="L7897" s="28"/>
      <c r="M7897" s="28"/>
      <c r="N7897" s="28"/>
      <c r="O7897" s="28"/>
      <c r="P7897" s="60"/>
      <c r="Q7897" s="60"/>
      <c r="R7897" s="60"/>
      <c r="S7897" s="60"/>
      <c r="T7897" s="60"/>
      <c r="U7897" s="60"/>
      <c r="V7897" s="46"/>
      <c r="W7897" s="28"/>
      <c r="X7897" s="28"/>
      <c r="Y7897" s="28"/>
      <c r="AA7897" s="77"/>
      <c r="AB7897" s="28"/>
      <c r="AC7897" s="28"/>
      <c r="AD7897" s="28"/>
      <c r="AE7897" s="28"/>
      <c r="AF7897" s="28"/>
      <c r="AG7897" s="28"/>
      <c r="AH7897" s="28"/>
      <c r="AI7897" s="28"/>
      <c r="AJ7897" s="28"/>
      <c r="AK7897" s="28"/>
      <c r="AL7897" s="28"/>
      <c r="AM7897" s="28"/>
      <c r="AN7897" s="28"/>
      <c r="AO7897" s="28"/>
      <c r="AP7897" s="28"/>
      <c r="AQ7897" s="28"/>
      <c r="AR7897" s="28"/>
      <c r="AS7897" s="28"/>
      <c r="AT7897" s="96"/>
      <c r="AU7897" s="28"/>
      <c r="AV7897" s="28"/>
      <c r="AW7897" s="28"/>
      <c r="AX7897" s="28"/>
      <c r="AY7897" s="28"/>
      <c r="AZ7897" s="28"/>
      <c r="BA7897" s="28"/>
      <c r="BB7897" s="28"/>
      <c r="BC7897" s="28"/>
      <c r="BD7897" s="28"/>
      <c r="BE7897" s="28"/>
    </row>
    <row r="7898" spans="3:57" ht="14.25" customHeight="1">
      <c r="C7898" s="46"/>
      <c r="D7898" s="28"/>
      <c r="E7898" s="28"/>
      <c r="F7898" s="28"/>
      <c r="G7898" s="28"/>
      <c r="H7898" s="28"/>
      <c r="I7898" s="28"/>
      <c r="J7898" s="28"/>
      <c r="K7898" s="28"/>
      <c r="L7898" s="28"/>
      <c r="M7898" s="28"/>
      <c r="N7898" s="28"/>
      <c r="O7898" s="28"/>
      <c r="P7898" s="60"/>
      <c r="Q7898" s="60"/>
      <c r="R7898" s="60"/>
      <c r="S7898" s="60"/>
      <c r="T7898" s="60"/>
      <c r="U7898" s="60"/>
      <c r="V7898" s="46"/>
      <c r="W7898" s="28"/>
      <c r="X7898" s="28"/>
      <c r="Y7898" s="28"/>
      <c r="AA7898" s="77"/>
      <c r="AB7898" s="28"/>
      <c r="AC7898" s="28"/>
      <c r="AD7898" s="28"/>
      <c r="AE7898" s="28"/>
      <c r="AF7898" s="28"/>
      <c r="AG7898" s="28"/>
      <c r="AH7898" s="28"/>
      <c r="AI7898" s="28"/>
      <c r="AJ7898" s="28"/>
      <c r="AK7898" s="28"/>
      <c r="AL7898" s="28"/>
      <c r="AM7898" s="28"/>
      <c r="AN7898" s="28"/>
      <c r="AO7898" s="28"/>
      <c r="AP7898" s="28"/>
      <c r="AQ7898" s="28"/>
      <c r="AR7898" s="28"/>
      <c r="AS7898" s="28"/>
      <c r="AT7898" s="96"/>
      <c r="AU7898" s="28"/>
      <c r="AV7898" s="28"/>
      <c r="AW7898" s="28"/>
      <c r="AX7898" s="28"/>
      <c r="AY7898" s="28"/>
      <c r="AZ7898" s="28"/>
      <c r="BA7898" s="28"/>
      <c r="BB7898" s="28"/>
      <c r="BC7898" s="28"/>
      <c r="BD7898" s="28"/>
      <c r="BE7898" s="28"/>
    </row>
    <row r="7899" spans="3:57" ht="14.25" customHeight="1">
      <c r="C7899" s="46"/>
      <c r="D7899" s="28"/>
      <c r="E7899" s="28"/>
      <c r="F7899" s="28"/>
      <c r="G7899" s="28"/>
      <c r="H7899" s="28"/>
      <c r="I7899" s="28"/>
      <c r="J7899" s="28"/>
      <c r="K7899" s="28"/>
      <c r="L7899" s="28"/>
      <c r="M7899" s="28"/>
      <c r="N7899" s="28"/>
      <c r="O7899" s="28"/>
      <c r="P7899" s="60"/>
      <c r="Q7899" s="60"/>
      <c r="R7899" s="60"/>
      <c r="S7899" s="60"/>
      <c r="T7899" s="60"/>
      <c r="U7899" s="60"/>
      <c r="V7899" s="46"/>
      <c r="W7899" s="28"/>
      <c r="X7899" s="28"/>
      <c r="Y7899" s="28"/>
      <c r="AA7899" s="77"/>
      <c r="AB7899" s="28"/>
      <c r="AC7899" s="28"/>
      <c r="AD7899" s="28"/>
      <c r="AE7899" s="28"/>
      <c r="AF7899" s="28"/>
      <c r="AG7899" s="28"/>
      <c r="AH7899" s="28"/>
      <c r="AI7899" s="28"/>
      <c r="AJ7899" s="28"/>
      <c r="AK7899" s="28"/>
      <c r="AL7899" s="28"/>
      <c r="AM7899" s="28"/>
      <c r="AN7899" s="28"/>
      <c r="AO7899" s="28"/>
      <c r="AP7899" s="28"/>
      <c r="AQ7899" s="28"/>
      <c r="AR7899" s="28"/>
      <c r="AS7899" s="28"/>
      <c r="AT7899" s="96"/>
      <c r="AU7899" s="28"/>
      <c r="AV7899" s="28"/>
      <c r="AW7899" s="28"/>
      <c r="AX7899" s="28"/>
      <c r="AY7899" s="28"/>
      <c r="AZ7899" s="28"/>
      <c r="BA7899" s="28"/>
      <c r="BB7899" s="28"/>
      <c r="BC7899" s="28"/>
      <c r="BD7899" s="28"/>
      <c r="BE7899" s="28"/>
    </row>
    <row r="7900" spans="3:57" ht="14.25" customHeight="1">
      <c r="C7900" s="46"/>
      <c r="D7900" s="28"/>
      <c r="E7900" s="28"/>
      <c r="F7900" s="28"/>
      <c r="G7900" s="28"/>
      <c r="H7900" s="28"/>
      <c r="I7900" s="28"/>
      <c r="J7900" s="28"/>
      <c r="K7900" s="28"/>
      <c r="L7900" s="28"/>
      <c r="M7900" s="28"/>
      <c r="N7900" s="28"/>
      <c r="O7900" s="28"/>
      <c r="P7900" s="60"/>
      <c r="Q7900" s="60"/>
      <c r="R7900" s="60"/>
      <c r="S7900" s="60"/>
      <c r="T7900" s="60"/>
      <c r="U7900" s="60"/>
      <c r="V7900" s="46"/>
      <c r="W7900" s="28"/>
      <c r="X7900" s="28"/>
      <c r="Y7900" s="28"/>
      <c r="AA7900" s="77"/>
      <c r="AB7900" s="28"/>
      <c r="AC7900" s="28"/>
      <c r="AD7900" s="28"/>
      <c r="AE7900" s="28"/>
      <c r="AF7900" s="28"/>
      <c r="AG7900" s="28"/>
      <c r="AH7900" s="28"/>
      <c r="AI7900" s="28"/>
      <c r="AJ7900" s="28"/>
      <c r="AK7900" s="28"/>
      <c r="AL7900" s="28"/>
      <c r="AM7900" s="28"/>
      <c r="AN7900" s="28"/>
      <c r="AO7900" s="28"/>
      <c r="AP7900" s="28"/>
      <c r="AQ7900" s="28"/>
      <c r="AR7900" s="28"/>
      <c r="AS7900" s="28"/>
      <c r="AT7900" s="96"/>
      <c r="AU7900" s="28"/>
      <c r="AV7900" s="28"/>
      <c r="AW7900" s="28"/>
      <c r="AX7900" s="28"/>
      <c r="AY7900" s="28"/>
      <c r="AZ7900" s="28"/>
      <c r="BA7900" s="28"/>
      <c r="BB7900" s="28"/>
      <c r="BC7900" s="28"/>
      <c r="BD7900" s="28"/>
      <c r="BE7900" s="28"/>
    </row>
    <row r="7901" spans="3:57" ht="14.25" customHeight="1">
      <c r="C7901" s="46"/>
      <c r="D7901" s="28"/>
      <c r="E7901" s="28"/>
      <c r="F7901" s="28"/>
      <c r="G7901" s="28"/>
      <c r="H7901" s="28"/>
      <c r="I7901" s="28"/>
      <c r="J7901" s="28"/>
      <c r="K7901" s="28"/>
      <c r="L7901" s="28"/>
      <c r="M7901" s="28"/>
      <c r="N7901" s="28"/>
      <c r="O7901" s="28"/>
      <c r="P7901" s="60"/>
      <c r="Q7901" s="60"/>
      <c r="R7901" s="60"/>
      <c r="S7901" s="60"/>
      <c r="T7901" s="60"/>
      <c r="U7901" s="60"/>
      <c r="V7901" s="46"/>
      <c r="W7901" s="28"/>
      <c r="X7901" s="28"/>
      <c r="Y7901" s="28"/>
      <c r="AA7901" s="77"/>
      <c r="AB7901" s="28"/>
      <c r="AC7901" s="28"/>
      <c r="AD7901" s="28"/>
      <c r="AE7901" s="28"/>
      <c r="AF7901" s="28"/>
      <c r="AG7901" s="28"/>
      <c r="AH7901" s="28"/>
      <c r="AI7901" s="28"/>
      <c r="AJ7901" s="28"/>
      <c r="AK7901" s="28"/>
      <c r="AL7901" s="28"/>
      <c r="AM7901" s="28"/>
      <c r="AN7901" s="28"/>
      <c r="AO7901" s="28"/>
      <c r="AP7901" s="28"/>
      <c r="AQ7901" s="28"/>
      <c r="AR7901" s="28"/>
      <c r="AS7901" s="28"/>
      <c r="AT7901" s="96"/>
      <c r="AU7901" s="28"/>
      <c r="AV7901" s="28"/>
      <c r="AW7901" s="28"/>
      <c r="AX7901" s="28"/>
      <c r="AY7901" s="28"/>
      <c r="AZ7901" s="28"/>
      <c r="BA7901" s="28"/>
      <c r="BB7901" s="28"/>
      <c r="BC7901" s="28"/>
      <c r="BD7901" s="28"/>
      <c r="BE7901" s="28"/>
    </row>
    <row r="7902" spans="3:57" ht="14.25" customHeight="1">
      <c r="C7902" s="46"/>
      <c r="D7902" s="28"/>
      <c r="E7902" s="28"/>
      <c r="F7902" s="28"/>
      <c r="G7902" s="28"/>
      <c r="H7902" s="28"/>
      <c r="I7902" s="28"/>
      <c r="J7902" s="28"/>
      <c r="K7902" s="28"/>
      <c r="L7902" s="28"/>
      <c r="M7902" s="28"/>
      <c r="N7902" s="28"/>
      <c r="O7902" s="28"/>
      <c r="P7902" s="60"/>
      <c r="Q7902" s="60"/>
      <c r="R7902" s="60"/>
      <c r="S7902" s="60"/>
      <c r="T7902" s="60"/>
      <c r="U7902" s="60"/>
      <c r="V7902" s="46"/>
      <c r="W7902" s="28"/>
      <c r="X7902" s="28"/>
      <c r="Y7902" s="28"/>
      <c r="AA7902" s="77"/>
      <c r="AB7902" s="28"/>
      <c r="AC7902" s="28"/>
      <c r="AD7902" s="28"/>
      <c r="AE7902" s="28"/>
      <c r="AF7902" s="28"/>
      <c r="AG7902" s="28"/>
      <c r="AH7902" s="28"/>
      <c r="AI7902" s="28"/>
      <c r="AJ7902" s="28"/>
      <c r="AK7902" s="28"/>
      <c r="AL7902" s="28"/>
      <c r="AM7902" s="28"/>
      <c r="AN7902" s="28"/>
      <c r="AO7902" s="28"/>
      <c r="AP7902" s="28"/>
      <c r="AQ7902" s="28"/>
      <c r="AR7902" s="28"/>
      <c r="AS7902" s="28"/>
      <c r="AT7902" s="96"/>
      <c r="AU7902" s="28"/>
      <c r="AV7902" s="28"/>
      <c r="AW7902" s="28"/>
      <c r="AX7902" s="28"/>
      <c r="AY7902" s="28"/>
      <c r="AZ7902" s="28"/>
      <c r="BA7902" s="28"/>
      <c r="BB7902" s="28"/>
      <c r="BC7902" s="28"/>
      <c r="BD7902" s="28"/>
      <c r="BE7902" s="28"/>
    </row>
    <row r="7903" spans="3:57" ht="14.25" customHeight="1">
      <c r="C7903" s="46"/>
      <c r="D7903" s="28"/>
      <c r="E7903" s="28"/>
      <c r="F7903" s="28"/>
      <c r="G7903" s="28"/>
      <c r="H7903" s="28"/>
      <c r="I7903" s="28"/>
      <c r="J7903" s="28"/>
      <c r="K7903" s="28"/>
      <c r="L7903" s="28"/>
      <c r="M7903" s="28"/>
      <c r="N7903" s="28"/>
      <c r="O7903" s="28"/>
      <c r="P7903" s="60"/>
      <c r="Q7903" s="60"/>
      <c r="R7903" s="60"/>
      <c r="S7903" s="60"/>
      <c r="T7903" s="60"/>
      <c r="U7903" s="60"/>
      <c r="V7903" s="46"/>
      <c r="W7903" s="28"/>
      <c r="X7903" s="28"/>
      <c r="Y7903" s="28"/>
      <c r="AA7903" s="77"/>
      <c r="AB7903" s="28"/>
      <c r="AC7903" s="28"/>
      <c r="AD7903" s="28"/>
      <c r="AE7903" s="28"/>
      <c r="AF7903" s="28"/>
      <c r="AG7903" s="28"/>
      <c r="AH7903" s="28"/>
      <c r="AI7903" s="28"/>
      <c r="AJ7903" s="28"/>
      <c r="AK7903" s="28"/>
      <c r="AL7903" s="28"/>
      <c r="AM7903" s="28"/>
      <c r="AN7903" s="28"/>
      <c r="AO7903" s="28"/>
      <c r="AP7903" s="28"/>
      <c r="AQ7903" s="28"/>
      <c r="AR7903" s="28"/>
      <c r="AS7903" s="28"/>
      <c r="AT7903" s="96"/>
      <c r="AU7903" s="28"/>
      <c r="AV7903" s="28"/>
      <c r="AW7903" s="28"/>
      <c r="AX7903" s="28"/>
      <c r="AY7903" s="28"/>
      <c r="AZ7903" s="28"/>
      <c r="BA7903" s="28"/>
      <c r="BB7903" s="28"/>
      <c r="BC7903" s="28"/>
      <c r="BD7903" s="28"/>
      <c r="BE7903" s="28"/>
    </row>
    <row r="7904" spans="3:57" ht="14.25" customHeight="1">
      <c r="C7904" s="46"/>
      <c r="D7904" s="28"/>
      <c r="E7904" s="28"/>
      <c r="F7904" s="28"/>
      <c r="G7904" s="28"/>
      <c r="H7904" s="28"/>
      <c r="I7904" s="28"/>
      <c r="J7904" s="28"/>
      <c r="K7904" s="28"/>
      <c r="L7904" s="28"/>
      <c r="M7904" s="28"/>
      <c r="N7904" s="28"/>
      <c r="O7904" s="28"/>
      <c r="P7904" s="60"/>
      <c r="Q7904" s="60"/>
      <c r="R7904" s="60"/>
      <c r="S7904" s="60"/>
      <c r="T7904" s="60"/>
      <c r="U7904" s="60"/>
      <c r="V7904" s="46"/>
      <c r="W7904" s="28"/>
      <c r="X7904" s="28"/>
      <c r="Y7904" s="28"/>
      <c r="AA7904" s="77"/>
      <c r="AB7904" s="28"/>
      <c r="AC7904" s="28"/>
      <c r="AD7904" s="28"/>
      <c r="AE7904" s="28"/>
      <c r="AF7904" s="28"/>
      <c r="AG7904" s="28"/>
      <c r="AH7904" s="28"/>
      <c r="AI7904" s="28"/>
      <c r="AJ7904" s="28"/>
      <c r="AK7904" s="28"/>
      <c r="AL7904" s="28"/>
      <c r="AM7904" s="28"/>
      <c r="AN7904" s="28"/>
      <c r="AO7904" s="28"/>
      <c r="AP7904" s="28"/>
      <c r="AQ7904" s="28"/>
      <c r="AR7904" s="28"/>
      <c r="AS7904" s="28"/>
      <c r="AT7904" s="96"/>
      <c r="AU7904" s="28"/>
      <c r="AV7904" s="28"/>
      <c r="AW7904" s="28"/>
      <c r="AX7904" s="28"/>
      <c r="AY7904" s="28"/>
      <c r="AZ7904" s="28"/>
      <c r="BA7904" s="28"/>
      <c r="BB7904" s="28"/>
      <c r="BC7904" s="28"/>
      <c r="BD7904" s="28"/>
      <c r="BE7904" s="28"/>
    </row>
    <row r="7905" spans="3:57" ht="14.25" customHeight="1">
      <c r="C7905" s="46"/>
      <c r="D7905" s="28"/>
      <c r="E7905" s="28"/>
      <c r="F7905" s="28"/>
      <c r="G7905" s="28"/>
      <c r="H7905" s="28"/>
      <c r="I7905" s="28"/>
      <c r="J7905" s="28"/>
      <c r="K7905" s="28"/>
      <c r="L7905" s="28"/>
      <c r="M7905" s="28"/>
      <c r="N7905" s="28"/>
      <c r="O7905" s="28"/>
      <c r="P7905" s="60"/>
      <c r="Q7905" s="60"/>
      <c r="R7905" s="60"/>
      <c r="S7905" s="60"/>
      <c r="T7905" s="60"/>
      <c r="U7905" s="60"/>
      <c r="V7905" s="46"/>
      <c r="W7905" s="28"/>
      <c r="X7905" s="28"/>
      <c r="Y7905" s="28"/>
      <c r="AA7905" s="77"/>
      <c r="AB7905" s="28"/>
      <c r="AC7905" s="28"/>
      <c r="AD7905" s="28"/>
      <c r="AE7905" s="28"/>
      <c r="AF7905" s="28"/>
      <c r="AG7905" s="28"/>
      <c r="AH7905" s="28"/>
      <c r="AI7905" s="28"/>
      <c r="AJ7905" s="28"/>
      <c r="AK7905" s="28"/>
      <c r="AL7905" s="28"/>
      <c r="AM7905" s="28"/>
      <c r="AN7905" s="28"/>
      <c r="AO7905" s="28"/>
      <c r="AP7905" s="28"/>
      <c r="AQ7905" s="28"/>
      <c r="AR7905" s="28"/>
      <c r="AS7905" s="28"/>
      <c r="AT7905" s="96"/>
      <c r="AU7905" s="28"/>
      <c r="AV7905" s="28"/>
      <c r="AW7905" s="28"/>
      <c r="AX7905" s="28"/>
      <c r="AY7905" s="28"/>
      <c r="AZ7905" s="28"/>
      <c r="BA7905" s="28"/>
      <c r="BB7905" s="28"/>
      <c r="BC7905" s="28"/>
      <c r="BD7905" s="28"/>
      <c r="BE7905" s="28"/>
    </row>
    <row r="7906" spans="3:57" ht="14.25" customHeight="1">
      <c r="C7906" s="46"/>
      <c r="D7906" s="28"/>
      <c r="E7906" s="28"/>
      <c r="F7906" s="28"/>
      <c r="G7906" s="28"/>
      <c r="H7906" s="28"/>
      <c r="I7906" s="28"/>
      <c r="J7906" s="28"/>
      <c r="K7906" s="28"/>
      <c r="L7906" s="28"/>
      <c r="M7906" s="28"/>
      <c r="N7906" s="28"/>
      <c r="O7906" s="28"/>
      <c r="P7906" s="60"/>
      <c r="Q7906" s="60"/>
      <c r="R7906" s="60"/>
      <c r="S7906" s="60"/>
      <c r="T7906" s="60"/>
      <c r="U7906" s="60"/>
      <c r="V7906" s="46"/>
      <c r="W7906" s="28"/>
      <c r="X7906" s="28"/>
      <c r="Y7906" s="28"/>
      <c r="AA7906" s="77"/>
      <c r="AB7906" s="28"/>
      <c r="AC7906" s="28"/>
      <c r="AD7906" s="28"/>
      <c r="AE7906" s="28"/>
      <c r="AF7906" s="28"/>
      <c r="AG7906" s="28"/>
      <c r="AH7906" s="28"/>
      <c r="AI7906" s="28"/>
      <c r="AJ7906" s="28"/>
      <c r="AK7906" s="28"/>
      <c r="AL7906" s="28"/>
      <c r="AM7906" s="28"/>
      <c r="AN7906" s="28"/>
      <c r="AO7906" s="28"/>
      <c r="AP7906" s="28"/>
      <c r="AQ7906" s="28"/>
      <c r="AR7906" s="28"/>
      <c r="AS7906" s="28"/>
      <c r="AT7906" s="96"/>
      <c r="AU7906" s="28"/>
      <c r="AV7906" s="28"/>
      <c r="AW7906" s="28"/>
      <c r="AX7906" s="28"/>
      <c r="AY7906" s="28"/>
      <c r="AZ7906" s="28"/>
      <c r="BA7906" s="28"/>
      <c r="BB7906" s="28"/>
      <c r="BC7906" s="28"/>
      <c r="BD7906" s="28"/>
      <c r="BE7906" s="28"/>
    </row>
    <row r="7907" spans="3:57" ht="14.25" customHeight="1">
      <c r="C7907" s="46"/>
      <c r="D7907" s="28"/>
      <c r="E7907" s="28"/>
      <c r="F7907" s="28"/>
      <c r="G7907" s="28"/>
      <c r="H7907" s="28"/>
      <c r="I7907" s="28"/>
      <c r="J7907" s="28"/>
      <c r="K7907" s="28"/>
      <c r="L7907" s="28"/>
      <c r="M7907" s="28"/>
      <c r="N7907" s="28"/>
      <c r="O7907" s="28"/>
      <c r="P7907" s="60"/>
      <c r="Q7907" s="60"/>
      <c r="R7907" s="60"/>
      <c r="S7907" s="60"/>
      <c r="T7907" s="60"/>
      <c r="U7907" s="60"/>
      <c r="V7907" s="46"/>
      <c r="W7907" s="28"/>
      <c r="X7907" s="28"/>
      <c r="Y7907" s="28"/>
      <c r="AA7907" s="77"/>
      <c r="AB7907" s="28"/>
      <c r="AC7907" s="28"/>
      <c r="AD7907" s="28"/>
      <c r="AE7907" s="28"/>
      <c r="AF7907" s="28"/>
      <c r="AG7907" s="28"/>
      <c r="AH7907" s="28"/>
      <c r="AI7907" s="28"/>
      <c r="AJ7907" s="28"/>
      <c r="AK7907" s="28"/>
      <c r="AL7907" s="28"/>
      <c r="AM7907" s="28"/>
      <c r="AN7907" s="28"/>
      <c r="AO7907" s="28"/>
      <c r="AP7907" s="28"/>
      <c r="AQ7907" s="28"/>
      <c r="AR7907" s="28"/>
      <c r="AS7907" s="28"/>
      <c r="AT7907" s="96"/>
      <c r="AU7907" s="28"/>
      <c r="AV7907" s="28"/>
      <c r="AW7907" s="28"/>
      <c r="AX7907" s="28"/>
      <c r="AY7907" s="28"/>
      <c r="AZ7907" s="28"/>
      <c r="BA7907" s="28"/>
      <c r="BB7907" s="28"/>
      <c r="BC7907" s="28"/>
      <c r="BD7907" s="28"/>
      <c r="BE7907" s="28"/>
    </row>
    <row r="7908" spans="3:57" ht="14.25" customHeight="1">
      <c r="C7908" s="46"/>
      <c r="D7908" s="28"/>
      <c r="E7908" s="28"/>
      <c r="F7908" s="28"/>
      <c r="G7908" s="28"/>
      <c r="H7908" s="28"/>
      <c r="I7908" s="28"/>
      <c r="J7908" s="28"/>
      <c r="K7908" s="28"/>
      <c r="L7908" s="28"/>
      <c r="M7908" s="28"/>
      <c r="N7908" s="28"/>
      <c r="O7908" s="28"/>
      <c r="P7908" s="60"/>
      <c r="Q7908" s="60"/>
      <c r="R7908" s="60"/>
      <c r="S7908" s="60"/>
      <c r="T7908" s="60"/>
      <c r="U7908" s="60"/>
      <c r="V7908" s="46"/>
      <c r="W7908" s="28"/>
      <c r="X7908" s="28"/>
      <c r="Y7908" s="28"/>
      <c r="AA7908" s="77"/>
      <c r="AB7908" s="28"/>
      <c r="AC7908" s="28"/>
      <c r="AD7908" s="28"/>
      <c r="AE7908" s="28"/>
      <c r="AF7908" s="28"/>
      <c r="AG7908" s="28"/>
      <c r="AH7908" s="28"/>
      <c r="AI7908" s="28"/>
      <c r="AJ7908" s="28"/>
      <c r="AK7908" s="28"/>
      <c r="AL7908" s="28"/>
      <c r="AM7908" s="28"/>
      <c r="AN7908" s="28"/>
      <c r="AO7908" s="28"/>
      <c r="AP7908" s="28"/>
      <c r="AQ7908" s="28"/>
      <c r="AR7908" s="28"/>
      <c r="AS7908" s="28"/>
      <c r="AT7908" s="96"/>
      <c r="AU7908" s="28"/>
      <c r="AV7908" s="28"/>
      <c r="AW7908" s="28"/>
      <c r="AX7908" s="28"/>
      <c r="AY7908" s="28"/>
      <c r="AZ7908" s="28"/>
      <c r="BA7908" s="28"/>
      <c r="BB7908" s="28"/>
      <c r="BC7908" s="28"/>
      <c r="BD7908" s="28"/>
      <c r="BE7908" s="28"/>
    </row>
    <row r="7909" spans="3:57" ht="14.25" customHeight="1">
      <c r="C7909" s="46"/>
      <c r="D7909" s="28"/>
      <c r="E7909" s="28"/>
      <c r="F7909" s="28"/>
      <c r="G7909" s="28"/>
      <c r="H7909" s="28"/>
      <c r="I7909" s="28"/>
      <c r="J7909" s="28"/>
      <c r="K7909" s="28"/>
      <c r="L7909" s="28"/>
      <c r="M7909" s="28"/>
      <c r="N7909" s="28"/>
      <c r="O7909" s="28"/>
      <c r="P7909" s="60"/>
      <c r="Q7909" s="60"/>
      <c r="R7909" s="60"/>
      <c r="S7909" s="60"/>
      <c r="T7909" s="60"/>
      <c r="U7909" s="60"/>
      <c r="V7909" s="46"/>
      <c r="W7909" s="28"/>
      <c r="X7909" s="28"/>
      <c r="Y7909" s="28"/>
      <c r="AA7909" s="77"/>
      <c r="AB7909" s="28"/>
      <c r="AC7909" s="28"/>
      <c r="AD7909" s="28"/>
      <c r="AE7909" s="28"/>
      <c r="AF7909" s="28"/>
      <c r="AG7909" s="28"/>
      <c r="AH7909" s="28"/>
      <c r="AI7909" s="28"/>
      <c r="AJ7909" s="28"/>
      <c r="AK7909" s="28"/>
      <c r="AL7909" s="28"/>
      <c r="AM7909" s="28"/>
      <c r="AN7909" s="28"/>
      <c r="AO7909" s="28"/>
      <c r="AP7909" s="28"/>
      <c r="AQ7909" s="28"/>
      <c r="AR7909" s="28"/>
      <c r="AS7909" s="28"/>
      <c r="AT7909" s="96"/>
      <c r="AU7909" s="28"/>
      <c r="AV7909" s="28"/>
      <c r="AW7909" s="28"/>
      <c r="AX7909" s="28"/>
      <c r="AY7909" s="28"/>
      <c r="AZ7909" s="28"/>
      <c r="BA7909" s="28"/>
      <c r="BB7909" s="28"/>
      <c r="BC7909" s="28"/>
      <c r="BD7909" s="28"/>
      <c r="BE7909" s="28"/>
    </row>
    <row r="7910" spans="3:57" ht="14.25" customHeight="1">
      <c r="C7910" s="46"/>
      <c r="D7910" s="28"/>
      <c r="E7910" s="28"/>
      <c r="F7910" s="28"/>
      <c r="G7910" s="28"/>
      <c r="H7910" s="28"/>
      <c r="I7910" s="28"/>
      <c r="J7910" s="28"/>
      <c r="K7910" s="28"/>
      <c r="L7910" s="28"/>
      <c r="M7910" s="28"/>
      <c r="N7910" s="28"/>
      <c r="O7910" s="28"/>
      <c r="P7910" s="60"/>
      <c r="Q7910" s="60"/>
      <c r="R7910" s="60"/>
      <c r="S7910" s="60"/>
      <c r="T7910" s="60"/>
      <c r="U7910" s="60"/>
      <c r="V7910" s="46"/>
      <c r="W7910" s="28"/>
      <c r="X7910" s="28"/>
      <c r="Y7910" s="28"/>
      <c r="AA7910" s="77"/>
      <c r="AB7910" s="28"/>
      <c r="AC7910" s="28"/>
      <c r="AD7910" s="28"/>
      <c r="AE7910" s="28"/>
      <c r="AF7910" s="28"/>
      <c r="AG7910" s="28"/>
      <c r="AH7910" s="28"/>
      <c r="AI7910" s="28"/>
      <c r="AJ7910" s="28"/>
      <c r="AK7910" s="28"/>
      <c r="AL7910" s="28"/>
      <c r="AM7910" s="28"/>
      <c r="AN7910" s="28"/>
      <c r="AO7910" s="28"/>
      <c r="AP7910" s="28"/>
      <c r="AQ7910" s="28"/>
      <c r="AR7910" s="28"/>
      <c r="AS7910" s="28"/>
      <c r="AT7910" s="96"/>
      <c r="AU7910" s="28"/>
      <c r="AV7910" s="28"/>
      <c r="AW7910" s="28"/>
      <c r="AX7910" s="28"/>
      <c r="AY7910" s="28"/>
      <c r="AZ7910" s="28"/>
      <c r="BA7910" s="28"/>
      <c r="BB7910" s="28"/>
      <c r="BC7910" s="28"/>
      <c r="BD7910" s="28"/>
      <c r="BE7910" s="28"/>
    </row>
    <row r="7911" spans="3:57" ht="14.25" customHeight="1">
      <c r="C7911" s="46"/>
      <c r="D7911" s="28"/>
      <c r="E7911" s="28"/>
      <c r="F7911" s="28"/>
      <c r="G7911" s="28"/>
      <c r="H7911" s="28"/>
      <c r="I7911" s="28"/>
      <c r="J7911" s="28"/>
      <c r="K7911" s="28"/>
      <c r="L7911" s="28"/>
      <c r="M7911" s="28"/>
      <c r="N7911" s="28"/>
      <c r="O7911" s="28"/>
      <c r="P7911" s="60"/>
      <c r="Q7911" s="60"/>
      <c r="R7911" s="60"/>
      <c r="S7911" s="60"/>
      <c r="T7911" s="60"/>
      <c r="U7911" s="60"/>
      <c r="V7911" s="46"/>
      <c r="W7911" s="28"/>
      <c r="X7911" s="28"/>
      <c r="Y7911" s="28"/>
      <c r="AA7911" s="77"/>
      <c r="AB7911" s="28"/>
      <c r="AC7911" s="28"/>
      <c r="AD7911" s="28"/>
      <c r="AE7911" s="28"/>
      <c r="AF7911" s="28"/>
      <c r="AG7911" s="28"/>
      <c r="AH7911" s="28"/>
      <c r="AI7911" s="28"/>
      <c r="AJ7911" s="28"/>
      <c r="AK7911" s="28"/>
      <c r="AL7911" s="28"/>
      <c r="AM7911" s="28"/>
      <c r="AN7911" s="28"/>
      <c r="AO7911" s="28"/>
      <c r="AP7911" s="28"/>
      <c r="AQ7911" s="28"/>
      <c r="AR7911" s="28"/>
      <c r="AS7911" s="28"/>
      <c r="AT7911" s="96"/>
      <c r="AU7911" s="28"/>
      <c r="AV7911" s="28"/>
      <c r="AW7911" s="28"/>
      <c r="AX7911" s="28"/>
      <c r="AY7911" s="28"/>
      <c r="AZ7911" s="28"/>
      <c r="BA7911" s="28"/>
      <c r="BB7911" s="28"/>
      <c r="BC7911" s="28"/>
      <c r="BD7911" s="28"/>
      <c r="BE7911" s="28"/>
    </row>
    <row r="7912" spans="3:57" ht="14.25" customHeight="1">
      <c r="C7912" s="46"/>
      <c r="D7912" s="28"/>
      <c r="E7912" s="28"/>
      <c r="F7912" s="28"/>
      <c r="G7912" s="28"/>
      <c r="H7912" s="28"/>
      <c r="I7912" s="28"/>
      <c r="J7912" s="28"/>
      <c r="K7912" s="28"/>
      <c r="L7912" s="28"/>
      <c r="M7912" s="28"/>
      <c r="N7912" s="28"/>
      <c r="O7912" s="28"/>
      <c r="P7912" s="60"/>
      <c r="Q7912" s="60"/>
      <c r="R7912" s="60"/>
      <c r="S7912" s="60"/>
      <c r="T7912" s="60"/>
      <c r="U7912" s="60"/>
      <c r="V7912" s="46"/>
      <c r="W7912" s="28"/>
      <c r="X7912" s="28"/>
      <c r="Y7912" s="28"/>
      <c r="AA7912" s="77"/>
      <c r="AB7912" s="28"/>
      <c r="AC7912" s="28"/>
      <c r="AD7912" s="28"/>
      <c r="AE7912" s="28"/>
      <c r="AF7912" s="28"/>
      <c r="AG7912" s="28"/>
      <c r="AH7912" s="28"/>
      <c r="AI7912" s="28"/>
      <c r="AJ7912" s="28"/>
      <c r="AK7912" s="28"/>
      <c r="AL7912" s="28"/>
      <c r="AM7912" s="28"/>
      <c r="AN7912" s="28"/>
      <c r="AO7912" s="28"/>
      <c r="AP7912" s="28"/>
      <c r="AQ7912" s="28"/>
      <c r="AR7912" s="28"/>
      <c r="AS7912" s="28"/>
      <c r="AT7912" s="96"/>
      <c r="AU7912" s="28"/>
      <c r="AV7912" s="28"/>
      <c r="AW7912" s="28"/>
      <c r="AX7912" s="28"/>
      <c r="AY7912" s="28"/>
      <c r="AZ7912" s="28"/>
      <c r="BA7912" s="28"/>
      <c r="BB7912" s="28"/>
      <c r="BC7912" s="28"/>
      <c r="BD7912" s="28"/>
      <c r="BE7912" s="28"/>
    </row>
    <row r="7913" spans="3:57" ht="14.25" customHeight="1">
      <c r="C7913" s="46"/>
      <c r="D7913" s="28"/>
      <c r="E7913" s="28"/>
      <c r="F7913" s="28"/>
      <c r="G7913" s="28"/>
      <c r="H7913" s="28"/>
      <c r="I7913" s="28"/>
      <c r="J7913" s="28"/>
      <c r="K7913" s="28"/>
      <c r="L7913" s="28"/>
      <c r="M7913" s="28"/>
      <c r="N7913" s="28"/>
      <c r="O7913" s="28"/>
      <c r="P7913" s="60"/>
      <c r="Q7913" s="60"/>
      <c r="R7913" s="60"/>
      <c r="S7913" s="60"/>
      <c r="T7913" s="60"/>
      <c r="U7913" s="60"/>
      <c r="V7913" s="46"/>
      <c r="W7913" s="28"/>
      <c r="X7913" s="28"/>
      <c r="Y7913" s="28"/>
      <c r="AA7913" s="77"/>
      <c r="AB7913" s="28"/>
      <c r="AC7913" s="28"/>
      <c r="AD7913" s="28"/>
      <c r="AE7913" s="28"/>
      <c r="AF7913" s="28"/>
      <c r="AG7913" s="28"/>
      <c r="AH7913" s="28"/>
      <c r="AI7913" s="28"/>
      <c r="AJ7913" s="28"/>
      <c r="AK7913" s="28"/>
      <c r="AL7913" s="28"/>
      <c r="AM7913" s="28"/>
      <c r="AN7913" s="28"/>
      <c r="AO7913" s="28"/>
      <c r="AP7913" s="28"/>
      <c r="AQ7913" s="28"/>
      <c r="AR7913" s="28"/>
      <c r="AS7913" s="28"/>
      <c r="AT7913" s="96"/>
      <c r="AU7913" s="28"/>
      <c r="AV7913" s="28"/>
      <c r="AW7913" s="28"/>
      <c r="AX7913" s="28"/>
      <c r="AY7913" s="28"/>
      <c r="AZ7913" s="28"/>
      <c r="BA7913" s="28"/>
      <c r="BB7913" s="28"/>
      <c r="BC7913" s="28"/>
      <c r="BD7913" s="28"/>
      <c r="BE7913" s="28"/>
    </row>
    <row r="7914" spans="3:57" ht="14.25" customHeight="1">
      <c r="C7914" s="46"/>
      <c r="D7914" s="28"/>
      <c r="E7914" s="28"/>
      <c r="F7914" s="28"/>
      <c r="G7914" s="28"/>
      <c r="H7914" s="28"/>
      <c r="I7914" s="28"/>
      <c r="J7914" s="28"/>
      <c r="K7914" s="28"/>
      <c r="L7914" s="28"/>
      <c r="M7914" s="28"/>
      <c r="N7914" s="28"/>
      <c r="O7914" s="28"/>
      <c r="P7914" s="60"/>
      <c r="Q7914" s="60"/>
      <c r="R7914" s="60"/>
      <c r="S7914" s="60"/>
      <c r="T7914" s="60"/>
      <c r="U7914" s="60"/>
      <c r="V7914" s="46"/>
      <c r="W7914" s="28"/>
      <c r="X7914" s="28"/>
      <c r="Y7914" s="28"/>
      <c r="AA7914" s="77"/>
      <c r="AB7914" s="28"/>
      <c r="AC7914" s="28"/>
      <c r="AD7914" s="28"/>
      <c r="AE7914" s="28"/>
      <c r="AF7914" s="28"/>
      <c r="AG7914" s="28"/>
      <c r="AH7914" s="28"/>
      <c r="AI7914" s="28"/>
      <c r="AJ7914" s="28"/>
      <c r="AK7914" s="28"/>
      <c r="AL7914" s="28"/>
      <c r="AM7914" s="28"/>
      <c r="AN7914" s="28"/>
      <c r="AO7914" s="28"/>
      <c r="AP7914" s="28"/>
      <c r="AQ7914" s="28"/>
      <c r="AR7914" s="28"/>
      <c r="AS7914" s="28"/>
      <c r="AT7914" s="96"/>
      <c r="AU7914" s="28"/>
      <c r="AV7914" s="28"/>
      <c r="AW7914" s="28"/>
      <c r="AX7914" s="28"/>
      <c r="AY7914" s="28"/>
      <c r="AZ7914" s="28"/>
      <c r="BA7914" s="28"/>
      <c r="BB7914" s="28"/>
      <c r="BC7914" s="28"/>
      <c r="BD7914" s="28"/>
      <c r="BE7914" s="28"/>
    </row>
    <row r="7915" spans="3:57" ht="14.25" customHeight="1">
      <c r="C7915" s="46"/>
      <c r="D7915" s="28"/>
      <c r="E7915" s="28"/>
      <c r="F7915" s="28"/>
      <c r="G7915" s="28"/>
      <c r="H7915" s="28"/>
      <c r="I7915" s="28"/>
      <c r="J7915" s="28"/>
      <c r="K7915" s="28"/>
      <c r="L7915" s="28"/>
      <c r="M7915" s="28"/>
      <c r="N7915" s="28"/>
      <c r="O7915" s="28"/>
      <c r="P7915" s="60"/>
      <c r="Q7915" s="60"/>
      <c r="R7915" s="60"/>
      <c r="S7915" s="60"/>
      <c r="T7915" s="60"/>
      <c r="U7915" s="60"/>
      <c r="V7915" s="46"/>
      <c r="W7915" s="28"/>
      <c r="X7915" s="28"/>
      <c r="Y7915" s="28"/>
      <c r="AA7915" s="77"/>
      <c r="AB7915" s="28"/>
      <c r="AC7915" s="28"/>
      <c r="AD7915" s="28"/>
      <c r="AE7915" s="28"/>
      <c r="AF7915" s="28"/>
      <c r="AG7915" s="28"/>
      <c r="AH7915" s="28"/>
      <c r="AI7915" s="28"/>
      <c r="AJ7915" s="28"/>
      <c r="AK7915" s="28"/>
      <c r="AL7915" s="28"/>
      <c r="AM7915" s="28"/>
      <c r="AN7915" s="28"/>
      <c r="AO7915" s="28"/>
      <c r="AP7915" s="28"/>
      <c r="AQ7915" s="28"/>
      <c r="AR7915" s="28"/>
      <c r="AS7915" s="28"/>
      <c r="AT7915" s="96"/>
      <c r="AU7915" s="28"/>
      <c r="AV7915" s="28"/>
      <c r="AW7915" s="28"/>
      <c r="AX7915" s="28"/>
      <c r="AY7915" s="28"/>
      <c r="AZ7915" s="28"/>
      <c r="BA7915" s="28"/>
      <c r="BB7915" s="28"/>
      <c r="BC7915" s="28"/>
      <c r="BD7915" s="28"/>
      <c r="BE7915" s="28"/>
    </row>
    <row r="7916" spans="3:57" ht="14.25" customHeight="1">
      <c r="C7916" s="46"/>
      <c r="D7916" s="28"/>
      <c r="E7916" s="28"/>
      <c r="F7916" s="28"/>
      <c r="G7916" s="28"/>
      <c r="H7916" s="28"/>
      <c r="I7916" s="28"/>
      <c r="J7916" s="28"/>
      <c r="K7916" s="28"/>
      <c r="L7916" s="28"/>
      <c r="M7916" s="28"/>
      <c r="N7916" s="28"/>
      <c r="O7916" s="28"/>
      <c r="P7916" s="60"/>
      <c r="Q7916" s="60"/>
      <c r="R7916" s="60"/>
      <c r="S7916" s="60"/>
      <c r="T7916" s="60"/>
      <c r="U7916" s="60"/>
      <c r="V7916" s="46"/>
      <c r="W7916" s="28"/>
      <c r="X7916" s="28"/>
      <c r="Y7916" s="28"/>
      <c r="AA7916" s="77"/>
      <c r="AB7916" s="28"/>
      <c r="AC7916" s="28"/>
      <c r="AD7916" s="28"/>
      <c r="AE7916" s="28"/>
      <c r="AF7916" s="28"/>
      <c r="AG7916" s="28"/>
      <c r="AH7916" s="28"/>
      <c r="AI7916" s="28"/>
      <c r="AJ7916" s="28"/>
      <c r="AK7916" s="28"/>
      <c r="AL7916" s="28"/>
      <c r="AM7916" s="28"/>
      <c r="AN7916" s="28"/>
      <c r="AO7916" s="28"/>
      <c r="AP7916" s="28"/>
      <c r="AQ7916" s="28"/>
      <c r="AR7916" s="28"/>
      <c r="AS7916" s="28"/>
      <c r="AT7916" s="96"/>
      <c r="AU7916" s="28"/>
      <c r="AV7916" s="28"/>
      <c r="AW7916" s="28"/>
      <c r="AX7916" s="28"/>
      <c r="AY7916" s="28"/>
      <c r="AZ7916" s="28"/>
      <c r="BA7916" s="28"/>
      <c r="BB7916" s="28"/>
      <c r="BC7916" s="28"/>
      <c r="BD7916" s="28"/>
      <c r="BE7916" s="28"/>
    </row>
    <row r="7917" spans="3:57" ht="14.25" customHeight="1">
      <c r="C7917" s="46"/>
      <c r="D7917" s="28"/>
      <c r="E7917" s="28"/>
      <c r="F7917" s="28"/>
      <c r="G7917" s="28"/>
      <c r="H7917" s="28"/>
      <c r="I7917" s="28"/>
      <c r="J7917" s="28"/>
      <c r="K7917" s="28"/>
      <c r="L7917" s="28"/>
      <c r="M7917" s="28"/>
      <c r="N7917" s="28"/>
      <c r="O7917" s="28"/>
      <c r="P7917" s="60"/>
      <c r="Q7917" s="60"/>
      <c r="R7917" s="60"/>
      <c r="S7917" s="60"/>
      <c r="T7917" s="60"/>
      <c r="U7917" s="60"/>
      <c r="V7917" s="46"/>
      <c r="W7917" s="28"/>
      <c r="X7917" s="28"/>
      <c r="Y7917" s="28"/>
      <c r="AA7917" s="77"/>
      <c r="AB7917" s="28"/>
      <c r="AC7917" s="28"/>
      <c r="AD7917" s="28"/>
      <c r="AE7917" s="28"/>
      <c r="AF7917" s="28"/>
      <c r="AG7917" s="28"/>
      <c r="AH7917" s="28"/>
      <c r="AI7917" s="28"/>
      <c r="AJ7917" s="28"/>
      <c r="AK7917" s="28"/>
      <c r="AL7917" s="28"/>
      <c r="AM7917" s="28"/>
      <c r="AN7917" s="28"/>
      <c r="AO7917" s="28"/>
      <c r="AP7917" s="28"/>
      <c r="AQ7917" s="28"/>
      <c r="AR7917" s="28"/>
      <c r="AS7917" s="28"/>
      <c r="AT7917" s="96"/>
      <c r="AU7917" s="28"/>
      <c r="AV7917" s="28"/>
      <c r="AW7917" s="28"/>
      <c r="AX7917" s="28"/>
      <c r="AY7917" s="28"/>
      <c r="AZ7917" s="28"/>
      <c r="BA7917" s="28"/>
      <c r="BB7917" s="28"/>
      <c r="BC7917" s="28"/>
      <c r="BD7917" s="28"/>
      <c r="BE7917" s="28"/>
    </row>
    <row r="7918" spans="3:57" ht="14.25" customHeight="1">
      <c r="C7918" s="46"/>
      <c r="D7918" s="28"/>
      <c r="E7918" s="28"/>
      <c r="F7918" s="28"/>
      <c r="G7918" s="28"/>
      <c r="H7918" s="28"/>
      <c r="I7918" s="28"/>
      <c r="J7918" s="28"/>
      <c r="K7918" s="28"/>
      <c r="L7918" s="28"/>
      <c r="M7918" s="28"/>
      <c r="N7918" s="28"/>
      <c r="O7918" s="28"/>
      <c r="P7918" s="60"/>
      <c r="Q7918" s="60"/>
      <c r="R7918" s="60"/>
      <c r="S7918" s="60"/>
      <c r="T7918" s="60"/>
      <c r="U7918" s="60"/>
      <c r="V7918" s="46"/>
      <c r="W7918" s="28"/>
      <c r="X7918" s="28"/>
      <c r="Y7918" s="28"/>
      <c r="AA7918" s="77"/>
      <c r="AB7918" s="28"/>
      <c r="AC7918" s="28"/>
      <c r="AD7918" s="28"/>
      <c r="AE7918" s="28"/>
      <c r="AF7918" s="28"/>
      <c r="AG7918" s="28"/>
      <c r="AH7918" s="28"/>
      <c r="AI7918" s="28"/>
      <c r="AJ7918" s="28"/>
      <c r="AK7918" s="28"/>
      <c r="AL7918" s="28"/>
      <c r="AM7918" s="28"/>
      <c r="AN7918" s="28"/>
      <c r="AO7918" s="28"/>
      <c r="AP7918" s="28"/>
      <c r="AQ7918" s="28"/>
      <c r="AR7918" s="28"/>
      <c r="AS7918" s="28"/>
      <c r="AT7918" s="96"/>
      <c r="AU7918" s="28"/>
      <c r="AV7918" s="28"/>
      <c r="AW7918" s="28"/>
      <c r="AX7918" s="28"/>
      <c r="AY7918" s="28"/>
      <c r="AZ7918" s="28"/>
      <c r="BA7918" s="28"/>
      <c r="BB7918" s="28"/>
      <c r="BC7918" s="28"/>
      <c r="BD7918" s="28"/>
      <c r="BE7918" s="28"/>
    </row>
    <row r="7919" spans="3:57" ht="14.25" customHeight="1">
      <c r="C7919" s="46"/>
      <c r="D7919" s="28"/>
      <c r="E7919" s="28"/>
      <c r="F7919" s="28"/>
      <c r="G7919" s="28"/>
      <c r="H7919" s="28"/>
      <c r="I7919" s="28"/>
      <c r="J7919" s="28"/>
      <c r="K7919" s="28"/>
      <c r="L7919" s="28"/>
      <c r="M7919" s="28"/>
      <c r="N7919" s="28"/>
      <c r="O7919" s="28"/>
      <c r="P7919" s="60"/>
      <c r="Q7919" s="60"/>
      <c r="R7919" s="60"/>
      <c r="S7919" s="60"/>
      <c r="T7919" s="60"/>
      <c r="U7919" s="60"/>
      <c r="V7919" s="46"/>
      <c r="W7919" s="28"/>
      <c r="X7919" s="28"/>
      <c r="Y7919" s="28"/>
      <c r="AA7919" s="77"/>
      <c r="AB7919" s="28"/>
      <c r="AC7919" s="28"/>
      <c r="AD7919" s="28"/>
      <c r="AE7919" s="28"/>
      <c r="AF7919" s="28"/>
      <c r="AG7919" s="28"/>
      <c r="AH7919" s="28"/>
      <c r="AI7919" s="28"/>
      <c r="AJ7919" s="28"/>
      <c r="AK7919" s="28"/>
      <c r="AL7919" s="28"/>
      <c r="AM7919" s="28"/>
      <c r="AN7919" s="28"/>
      <c r="AO7919" s="28"/>
      <c r="AP7919" s="28"/>
      <c r="AQ7919" s="28"/>
      <c r="AR7919" s="28"/>
      <c r="AS7919" s="28"/>
      <c r="AT7919" s="96"/>
      <c r="AU7919" s="28"/>
      <c r="AV7919" s="28"/>
      <c r="AW7919" s="28"/>
      <c r="AX7919" s="28"/>
      <c r="AY7919" s="28"/>
      <c r="AZ7919" s="28"/>
      <c r="BA7919" s="28"/>
      <c r="BB7919" s="28"/>
      <c r="BC7919" s="28"/>
      <c r="BD7919" s="28"/>
      <c r="BE7919" s="28"/>
    </row>
    <row r="7920" spans="3:57" ht="14.25" customHeight="1">
      <c r="C7920" s="46"/>
      <c r="D7920" s="28"/>
      <c r="E7920" s="28"/>
      <c r="F7920" s="28"/>
      <c r="G7920" s="28"/>
      <c r="H7920" s="28"/>
      <c r="I7920" s="28"/>
      <c r="J7920" s="28"/>
      <c r="K7920" s="28"/>
      <c r="L7920" s="28"/>
      <c r="M7920" s="28"/>
      <c r="N7920" s="28"/>
      <c r="O7920" s="28"/>
      <c r="P7920" s="60"/>
      <c r="Q7920" s="60"/>
      <c r="R7920" s="60"/>
      <c r="S7920" s="60"/>
      <c r="T7920" s="60"/>
      <c r="U7920" s="60"/>
      <c r="V7920" s="46"/>
      <c r="W7920" s="28"/>
      <c r="X7920" s="28"/>
      <c r="Y7920" s="28"/>
      <c r="AA7920" s="77"/>
      <c r="AB7920" s="28"/>
      <c r="AC7920" s="28"/>
      <c r="AD7920" s="28"/>
      <c r="AE7920" s="28"/>
      <c r="AF7920" s="28"/>
      <c r="AG7920" s="28"/>
      <c r="AH7920" s="28"/>
      <c r="AI7920" s="28"/>
      <c r="AJ7920" s="28"/>
      <c r="AK7920" s="28"/>
      <c r="AL7920" s="28"/>
      <c r="AM7920" s="28"/>
      <c r="AN7920" s="28"/>
      <c r="AO7920" s="28"/>
      <c r="AP7920" s="28"/>
      <c r="AQ7920" s="28"/>
      <c r="AR7920" s="28"/>
      <c r="AS7920" s="28"/>
      <c r="AT7920" s="96"/>
      <c r="AU7920" s="28"/>
      <c r="AV7920" s="28"/>
      <c r="AW7920" s="28"/>
      <c r="AX7920" s="28"/>
      <c r="AY7920" s="28"/>
      <c r="AZ7920" s="28"/>
      <c r="BA7920" s="28"/>
      <c r="BB7920" s="28"/>
      <c r="BC7920" s="28"/>
      <c r="BD7920" s="28"/>
      <c r="BE7920" s="28"/>
    </row>
    <row r="7921" spans="3:57" ht="14.25" customHeight="1">
      <c r="C7921" s="46"/>
      <c r="D7921" s="28"/>
      <c r="E7921" s="28"/>
      <c r="F7921" s="28"/>
      <c r="G7921" s="28"/>
      <c r="H7921" s="28"/>
      <c r="I7921" s="28"/>
      <c r="J7921" s="28"/>
      <c r="K7921" s="28"/>
      <c r="L7921" s="28"/>
      <c r="M7921" s="28"/>
      <c r="N7921" s="28"/>
      <c r="O7921" s="28"/>
      <c r="P7921" s="60"/>
      <c r="Q7921" s="60"/>
      <c r="R7921" s="60"/>
      <c r="S7921" s="60"/>
      <c r="T7921" s="60"/>
      <c r="U7921" s="60"/>
      <c r="V7921" s="46"/>
      <c r="W7921" s="28"/>
      <c r="X7921" s="28"/>
      <c r="Y7921" s="28"/>
      <c r="AA7921" s="77"/>
      <c r="AB7921" s="28"/>
      <c r="AC7921" s="28"/>
      <c r="AD7921" s="28"/>
      <c r="AE7921" s="28"/>
      <c r="AF7921" s="28"/>
      <c r="AG7921" s="28"/>
      <c r="AH7921" s="28"/>
      <c r="AI7921" s="28"/>
      <c r="AJ7921" s="28"/>
      <c r="AK7921" s="28"/>
      <c r="AL7921" s="28"/>
      <c r="AM7921" s="28"/>
      <c r="AN7921" s="28"/>
      <c r="AO7921" s="28"/>
      <c r="AP7921" s="28"/>
      <c r="AQ7921" s="28"/>
      <c r="AR7921" s="28"/>
      <c r="AS7921" s="28"/>
      <c r="AT7921" s="96"/>
      <c r="AU7921" s="28"/>
      <c r="AV7921" s="28"/>
      <c r="AW7921" s="28"/>
      <c r="AX7921" s="28"/>
      <c r="AY7921" s="28"/>
      <c r="AZ7921" s="28"/>
      <c r="BA7921" s="28"/>
      <c r="BB7921" s="28"/>
      <c r="BC7921" s="28"/>
      <c r="BD7921" s="28"/>
      <c r="BE7921" s="28"/>
    </row>
    <row r="7922" spans="3:57" ht="14.25" customHeight="1">
      <c r="C7922" s="46"/>
      <c r="D7922" s="28"/>
      <c r="E7922" s="28"/>
      <c r="F7922" s="28"/>
      <c r="G7922" s="28"/>
      <c r="H7922" s="28"/>
      <c r="I7922" s="28"/>
      <c r="J7922" s="28"/>
      <c r="K7922" s="28"/>
      <c r="L7922" s="28"/>
      <c r="M7922" s="28"/>
      <c r="N7922" s="28"/>
      <c r="O7922" s="28"/>
      <c r="P7922" s="60"/>
      <c r="Q7922" s="60"/>
      <c r="R7922" s="60"/>
      <c r="S7922" s="60"/>
      <c r="T7922" s="60"/>
      <c r="U7922" s="60"/>
      <c r="V7922" s="46"/>
      <c r="W7922" s="28"/>
      <c r="X7922" s="28"/>
      <c r="Y7922" s="28"/>
      <c r="AA7922" s="77"/>
      <c r="AB7922" s="28"/>
      <c r="AC7922" s="28"/>
      <c r="AD7922" s="28"/>
      <c r="AE7922" s="28"/>
      <c r="AF7922" s="28"/>
      <c r="AG7922" s="28"/>
      <c r="AH7922" s="28"/>
      <c r="AI7922" s="28"/>
      <c r="AJ7922" s="28"/>
      <c r="AK7922" s="28"/>
      <c r="AL7922" s="28"/>
      <c r="AM7922" s="28"/>
      <c r="AN7922" s="28"/>
      <c r="AO7922" s="28"/>
      <c r="AP7922" s="28"/>
      <c r="AQ7922" s="28"/>
      <c r="AR7922" s="28"/>
      <c r="AS7922" s="28"/>
      <c r="AT7922" s="96"/>
      <c r="AU7922" s="28"/>
      <c r="AV7922" s="28"/>
      <c r="AW7922" s="28"/>
      <c r="AX7922" s="28"/>
      <c r="AY7922" s="28"/>
      <c r="AZ7922" s="28"/>
      <c r="BA7922" s="28"/>
      <c r="BB7922" s="28"/>
      <c r="BC7922" s="28"/>
      <c r="BD7922" s="28"/>
      <c r="BE7922" s="28"/>
    </row>
    <row r="7923" spans="3:57" ht="14.25" customHeight="1">
      <c r="C7923" s="46"/>
      <c r="D7923" s="28"/>
      <c r="E7923" s="28"/>
      <c r="F7923" s="28"/>
      <c r="G7923" s="28"/>
      <c r="H7923" s="28"/>
      <c r="I7923" s="28"/>
      <c r="J7923" s="28"/>
      <c r="K7923" s="28"/>
      <c r="L7923" s="28"/>
      <c r="M7923" s="28"/>
      <c r="N7923" s="28"/>
      <c r="O7923" s="28"/>
      <c r="P7923" s="60"/>
      <c r="Q7923" s="60"/>
      <c r="R7923" s="60"/>
      <c r="S7923" s="60"/>
      <c r="T7923" s="60"/>
      <c r="U7923" s="60"/>
      <c r="V7923" s="46"/>
      <c r="W7923" s="28"/>
      <c r="X7923" s="28"/>
      <c r="Y7923" s="28"/>
      <c r="AA7923" s="77"/>
      <c r="AB7923" s="28"/>
      <c r="AC7923" s="28"/>
      <c r="AD7923" s="28"/>
      <c r="AE7923" s="28"/>
      <c r="AF7923" s="28"/>
      <c r="AG7923" s="28"/>
      <c r="AH7923" s="28"/>
      <c r="AI7923" s="28"/>
      <c r="AJ7923" s="28"/>
      <c r="AK7923" s="28"/>
      <c r="AL7923" s="28"/>
      <c r="AM7923" s="28"/>
      <c r="AN7923" s="28"/>
      <c r="AO7923" s="28"/>
      <c r="AP7923" s="28"/>
      <c r="AQ7923" s="28"/>
      <c r="AR7923" s="28"/>
      <c r="AS7923" s="28"/>
      <c r="AT7923" s="96"/>
      <c r="AU7923" s="28"/>
      <c r="AV7923" s="28"/>
      <c r="AW7923" s="28"/>
      <c r="AX7923" s="28"/>
      <c r="AY7923" s="28"/>
      <c r="AZ7923" s="28"/>
      <c r="BA7923" s="28"/>
      <c r="BB7923" s="28"/>
      <c r="BC7923" s="28"/>
      <c r="BD7923" s="28"/>
      <c r="BE7923" s="28"/>
    </row>
    <row r="7924" spans="3:57" ht="14.25" customHeight="1">
      <c r="C7924" s="46"/>
      <c r="D7924" s="28"/>
      <c r="E7924" s="28"/>
      <c r="F7924" s="28"/>
      <c r="G7924" s="28"/>
      <c r="H7924" s="28"/>
      <c r="I7924" s="28"/>
      <c r="J7924" s="28"/>
      <c r="K7924" s="28"/>
      <c r="L7924" s="28"/>
      <c r="M7924" s="28"/>
      <c r="N7924" s="28"/>
      <c r="O7924" s="28"/>
      <c r="P7924" s="60"/>
      <c r="Q7924" s="60"/>
      <c r="R7924" s="60"/>
      <c r="S7924" s="60"/>
      <c r="T7924" s="60"/>
      <c r="U7924" s="60"/>
      <c r="V7924" s="46"/>
      <c r="W7924" s="28"/>
      <c r="X7924" s="28"/>
      <c r="Y7924" s="28"/>
      <c r="AA7924" s="77"/>
      <c r="AB7924" s="28"/>
      <c r="AC7924" s="28"/>
      <c r="AD7924" s="28"/>
      <c r="AE7924" s="28"/>
      <c r="AF7924" s="28"/>
      <c r="AG7924" s="28"/>
      <c r="AH7924" s="28"/>
      <c r="AI7924" s="28"/>
      <c r="AJ7924" s="28"/>
      <c r="AK7924" s="28"/>
      <c r="AL7924" s="28"/>
      <c r="AM7924" s="28"/>
      <c r="AN7924" s="28"/>
      <c r="AO7924" s="28"/>
      <c r="AP7924" s="28"/>
      <c r="AQ7924" s="28"/>
      <c r="AR7924" s="28"/>
      <c r="AS7924" s="28"/>
      <c r="AT7924" s="96"/>
      <c r="AU7924" s="28"/>
      <c r="AV7924" s="28"/>
      <c r="AW7924" s="28"/>
      <c r="AX7924" s="28"/>
      <c r="AY7924" s="28"/>
      <c r="AZ7924" s="28"/>
      <c r="BA7924" s="28"/>
      <c r="BB7924" s="28"/>
      <c r="BC7924" s="28"/>
      <c r="BD7924" s="28"/>
      <c r="BE7924" s="28"/>
    </row>
    <row r="7925" spans="3:57" ht="14.25" customHeight="1">
      <c r="C7925" s="46"/>
      <c r="D7925" s="28"/>
      <c r="E7925" s="28"/>
      <c r="F7925" s="28"/>
      <c r="G7925" s="28"/>
      <c r="H7925" s="28"/>
      <c r="I7925" s="28"/>
      <c r="J7925" s="28"/>
      <c r="K7925" s="28"/>
      <c r="L7925" s="28"/>
      <c r="M7925" s="28"/>
      <c r="N7925" s="28"/>
      <c r="O7925" s="28"/>
      <c r="P7925" s="60"/>
      <c r="Q7925" s="60"/>
      <c r="R7925" s="60"/>
      <c r="S7925" s="60"/>
      <c r="T7925" s="60"/>
      <c r="U7925" s="60"/>
      <c r="V7925" s="46"/>
      <c r="W7925" s="28"/>
      <c r="X7925" s="28"/>
      <c r="Y7925" s="28"/>
      <c r="AA7925" s="77"/>
      <c r="AB7925" s="28"/>
      <c r="AC7925" s="28"/>
      <c r="AD7925" s="28"/>
      <c r="AE7925" s="28"/>
      <c r="AF7925" s="28"/>
      <c r="AG7925" s="28"/>
      <c r="AH7925" s="28"/>
      <c r="AI7925" s="28"/>
      <c r="AJ7925" s="28"/>
      <c r="AK7925" s="28"/>
      <c r="AL7925" s="28"/>
      <c r="AM7925" s="28"/>
      <c r="AN7925" s="28"/>
      <c r="AO7925" s="28"/>
      <c r="AP7925" s="28"/>
      <c r="AQ7925" s="28"/>
      <c r="AR7925" s="28"/>
      <c r="AS7925" s="28"/>
      <c r="AT7925" s="96"/>
      <c r="AU7925" s="28"/>
      <c r="AV7925" s="28"/>
      <c r="AW7925" s="28"/>
      <c r="AX7925" s="28"/>
      <c r="AY7925" s="28"/>
      <c r="AZ7925" s="28"/>
      <c r="BA7925" s="28"/>
      <c r="BB7925" s="28"/>
      <c r="BC7925" s="28"/>
      <c r="BD7925" s="28"/>
      <c r="BE7925" s="28"/>
    </row>
    <row r="7926" spans="3:57" ht="14.25" customHeight="1">
      <c r="C7926" s="46"/>
      <c r="D7926" s="28"/>
      <c r="E7926" s="28"/>
      <c r="F7926" s="28"/>
      <c r="G7926" s="28"/>
      <c r="H7926" s="28"/>
      <c r="I7926" s="28"/>
      <c r="J7926" s="28"/>
      <c r="K7926" s="28"/>
      <c r="L7926" s="28"/>
      <c r="M7926" s="28"/>
      <c r="N7926" s="28"/>
      <c r="O7926" s="28"/>
      <c r="P7926" s="60"/>
      <c r="Q7926" s="60"/>
      <c r="R7926" s="60"/>
      <c r="S7926" s="60"/>
      <c r="T7926" s="60"/>
      <c r="U7926" s="60"/>
      <c r="V7926" s="46"/>
      <c r="W7926" s="28"/>
      <c r="X7926" s="28"/>
      <c r="Y7926" s="28"/>
      <c r="AA7926" s="77"/>
      <c r="AB7926" s="28"/>
      <c r="AC7926" s="28"/>
      <c r="AD7926" s="28"/>
      <c r="AE7926" s="28"/>
      <c r="AF7926" s="28"/>
      <c r="AG7926" s="28"/>
      <c r="AH7926" s="28"/>
      <c r="AI7926" s="28"/>
      <c r="AJ7926" s="28"/>
      <c r="AK7926" s="28"/>
      <c r="AL7926" s="28"/>
      <c r="AM7926" s="28"/>
      <c r="AN7926" s="28"/>
      <c r="AO7926" s="28"/>
      <c r="AP7926" s="28"/>
      <c r="AQ7926" s="28"/>
      <c r="AR7926" s="28"/>
      <c r="AS7926" s="28"/>
      <c r="AT7926" s="96"/>
      <c r="AU7926" s="28"/>
      <c r="AV7926" s="28"/>
      <c r="AW7926" s="28"/>
      <c r="AX7926" s="28"/>
      <c r="AY7926" s="28"/>
      <c r="AZ7926" s="28"/>
      <c r="BA7926" s="28"/>
      <c r="BB7926" s="28"/>
      <c r="BC7926" s="28"/>
      <c r="BD7926" s="28"/>
      <c r="BE7926" s="28"/>
    </row>
    <row r="7927" spans="3:57" ht="14.25" customHeight="1">
      <c r="C7927" s="46"/>
      <c r="D7927" s="28"/>
      <c r="E7927" s="28"/>
      <c r="F7927" s="28"/>
      <c r="G7927" s="28"/>
      <c r="H7927" s="28"/>
      <c r="I7927" s="28"/>
      <c r="J7927" s="28"/>
      <c r="K7927" s="28"/>
      <c r="L7927" s="28"/>
      <c r="M7927" s="28"/>
      <c r="N7927" s="28"/>
      <c r="O7927" s="28"/>
      <c r="P7927" s="60"/>
      <c r="Q7927" s="60"/>
      <c r="R7927" s="60"/>
      <c r="S7927" s="60"/>
      <c r="T7927" s="60"/>
      <c r="U7927" s="60"/>
      <c r="V7927" s="46"/>
      <c r="W7927" s="28"/>
      <c r="X7927" s="28"/>
      <c r="Y7927" s="28"/>
      <c r="AA7927" s="77"/>
      <c r="AB7927" s="28"/>
      <c r="AC7927" s="28"/>
      <c r="AD7927" s="28"/>
      <c r="AE7927" s="28"/>
      <c r="AF7927" s="28"/>
      <c r="AG7927" s="28"/>
      <c r="AH7927" s="28"/>
      <c r="AI7927" s="28"/>
      <c r="AJ7927" s="28"/>
      <c r="AK7927" s="28"/>
      <c r="AL7927" s="28"/>
      <c r="AM7927" s="28"/>
      <c r="AN7927" s="28"/>
      <c r="AO7927" s="28"/>
      <c r="AP7927" s="28"/>
      <c r="AQ7927" s="28"/>
      <c r="AR7927" s="28"/>
      <c r="AS7927" s="28"/>
      <c r="AT7927" s="96"/>
      <c r="AU7927" s="28"/>
      <c r="AV7927" s="28"/>
      <c r="AW7927" s="28"/>
      <c r="AX7927" s="28"/>
      <c r="AY7927" s="28"/>
      <c r="AZ7927" s="28"/>
      <c r="BA7927" s="28"/>
      <c r="BB7927" s="28"/>
      <c r="BC7927" s="28"/>
      <c r="BD7927" s="28"/>
      <c r="BE7927" s="28"/>
    </row>
    <row r="7928" spans="3:57" ht="14.25" customHeight="1">
      <c r="C7928" s="46"/>
      <c r="D7928" s="28"/>
      <c r="E7928" s="28"/>
      <c r="F7928" s="28"/>
      <c r="G7928" s="28"/>
      <c r="H7928" s="28"/>
      <c r="I7928" s="28"/>
      <c r="J7928" s="28"/>
      <c r="K7928" s="28"/>
      <c r="L7928" s="28"/>
      <c r="M7928" s="28"/>
      <c r="N7928" s="28"/>
      <c r="O7928" s="28"/>
      <c r="P7928" s="60"/>
      <c r="Q7928" s="60"/>
      <c r="R7928" s="60"/>
      <c r="S7928" s="60"/>
      <c r="T7928" s="60"/>
      <c r="U7928" s="60"/>
      <c r="V7928" s="46"/>
      <c r="W7928" s="28"/>
      <c r="X7928" s="28"/>
      <c r="Y7928" s="28"/>
      <c r="AA7928" s="77"/>
      <c r="AB7928" s="28"/>
      <c r="AC7928" s="28"/>
      <c r="AD7928" s="28"/>
      <c r="AE7928" s="28"/>
      <c r="AF7928" s="28"/>
      <c r="AG7928" s="28"/>
      <c r="AH7928" s="28"/>
      <c r="AI7928" s="28"/>
      <c r="AJ7928" s="28"/>
      <c r="AK7928" s="28"/>
      <c r="AL7928" s="28"/>
      <c r="AM7928" s="28"/>
      <c r="AN7928" s="28"/>
      <c r="AO7928" s="28"/>
      <c r="AP7928" s="28"/>
      <c r="AQ7928" s="28"/>
      <c r="AR7928" s="28"/>
      <c r="AS7928" s="28"/>
      <c r="AT7928" s="96"/>
      <c r="AU7928" s="28"/>
      <c r="AV7928" s="28"/>
      <c r="AW7928" s="28"/>
      <c r="AX7928" s="28"/>
      <c r="AY7928" s="28"/>
      <c r="AZ7928" s="28"/>
      <c r="BA7928" s="28"/>
      <c r="BB7928" s="28"/>
      <c r="BC7928" s="28"/>
      <c r="BD7928" s="28"/>
      <c r="BE7928" s="28"/>
    </row>
    <row r="7929" spans="3:57" ht="14.25" customHeight="1">
      <c r="C7929" s="46"/>
      <c r="D7929" s="28"/>
      <c r="E7929" s="28"/>
      <c r="F7929" s="28"/>
      <c r="G7929" s="28"/>
      <c r="H7929" s="28"/>
      <c r="I7929" s="28"/>
      <c r="J7929" s="28"/>
      <c r="K7929" s="28"/>
      <c r="L7929" s="28"/>
      <c r="M7929" s="28"/>
      <c r="N7929" s="28"/>
      <c r="O7929" s="28"/>
      <c r="P7929" s="60"/>
      <c r="Q7929" s="60"/>
      <c r="R7929" s="60"/>
      <c r="S7929" s="60"/>
      <c r="T7929" s="60"/>
      <c r="U7929" s="60"/>
      <c r="V7929" s="46"/>
      <c r="W7929" s="28"/>
      <c r="X7929" s="28"/>
      <c r="Y7929" s="28"/>
      <c r="AA7929" s="77"/>
      <c r="AB7929" s="28"/>
      <c r="AC7929" s="28"/>
      <c r="AD7929" s="28"/>
      <c r="AE7929" s="28"/>
      <c r="AF7929" s="28"/>
      <c r="AG7929" s="28"/>
      <c r="AH7929" s="28"/>
      <c r="AI7929" s="28"/>
      <c r="AJ7929" s="28"/>
      <c r="AK7929" s="28"/>
      <c r="AL7929" s="28"/>
      <c r="AM7929" s="28"/>
      <c r="AN7929" s="28"/>
      <c r="AO7929" s="28"/>
      <c r="AP7929" s="28"/>
      <c r="AQ7929" s="28"/>
      <c r="AR7929" s="28"/>
      <c r="AS7929" s="28"/>
      <c r="AT7929" s="96"/>
      <c r="AU7929" s="28"/>
      <c r="AV7929" s="28"/>
      <c r="AW7929" s="28"/>
      <c r="AX7929" s="28"/>
      <c r="AY7929" s="28"/>
      <c r="AZ7929" s="28"/>
      <c r="BA7929" s="28"/>
      <c r="BB7929" s="28"/>
      <c r="BC7929" s="28"/>
      <c r="BD7929" s="28"/>
      <c r="BE7929" s="28"/>
    </row>
    <row r="7930" spans="3:57" ht="14.25" customHeight="1">
      <c r="C7930" s="46"/>
      <c r="D7930" s="28"/>
      <c r="E7930" s="28"/>
      <c r="F7930" s="28"/>
      <c r="G7930" s="28"/>
      <c r="H7930" s="28"/>
      <c r="I7930" s="28"/>
      <c r="J7930" s="28"/>
      <c r="K7930" s="28"/>
      <c r="L7930" s="28"/>
      <c r="M7930" s="28"/>
      <c r="N7930" s="28"/>
      <c r="O7930" s="28"/>
      <c r="P7930" s="60"/>
      <c r="Q7930" s="60"/>
      <c r="R7930" s="60"/>
      <c r="S7930" s="60"/>
      <c r="T7930" s="60"/>
      <c r="U7930" s="60"/>
      <c r="V7930" s="46"/>
      <c r="W7930" s="28"/>
      <c r="X7930" s="28"/>
      <c r="Y7930" s="28"/>
      <c r="AA7930" s="77"/>
      <c r="AB7930" s="28"/>
      <c r="AC7930" s="28"/>
      <c r="AD7930" s="28"/>
      <c r="AE7930" s="28"/>
      <c r="AF7930" s="28"/>
      <c r="AG7930" s="28"/>
      <c r="AH7930" s="28"/>
      <c r="AI7930" s="28"/>
      <c r="AJ7930" s="28"/>
      <c r="AK7930" s="28"/>
      <c r="AL7930" s="28"/>
      <c r="AM7930" s="28"/>
      <c r="AN7930" s="28"/>
      <c r="AO7930" s="28"/>
      <c r="AP7930" s="28"/>
      <c r="AQ7930" s="28"/>
      <c r="AR7930" s="28"/>
      <c r="AS7930" s="28"/>
      <c r="AT7930" s="96"/>
      <c r="AU7930" s="28"/>
      <c r="AV7930" s="28"/>
      <c r="AW7930" s="28"/>
      <c r="AX7930" s="28"/>
      <c r="AY7930" s="28"/>
      <c r="AZ7930" s="28"/>
      <c r="BA7930" s="28"/>
      <c r="BB7930" s="28"/>
      <c r="BC7930" s="28"/>
      <c r="BD7930" s="28"/>
      <c r="BE7930" s="28"/>
    </row>
    <row r="7931" spans="3:57" ht="14.25" customHeight="1">
      <c r="C7931" s="46"/>
      <c r="D7931" s="28"/>
      <c r="E7931" s="28"/>
      <c r="F7931" s="28"/>
      <c r="G7931" s="28"/>
      <c r="H7931" s="28"/>
      <c r="I7931" s="28"/>
      <c r="J7931" s="28"/>
      <c r="K7931" s="28"/>
      <c r="L7931" s="28"/>
      <c r="M7931" s="28"/>
      <c r="N7931" s="28"/>
      <c r="O7931" s="28"/>
      <c r="P7931" s="60"/>
      <c r="Q7931" s="60"/>
      <c r="R7931" s="60"/>
      <c r="S7931" s="60"/>
      <c r="T7931" s="60"/>
      <c r="U7931" s="60"/>
      <c r="V7931" s="46"/>
      <c r="W7931" s="28"/>
      <c r="X7931" s="28"/>
      <c r="Y7931" s="28"/>
      <c r="AA7931" s="77"/>
      <c r="AB7931" s="28"/>
      <c r="AC7931" s="28"/>
      <c r="AD7931" s="28"/>
      <c r="AE7931" s="28"/>
      <c r="AF7931" s="28"/>
      <c r="AG7931" s="28"/>
      <c r="AH7931" s="28"/>
      <c r="AI7931" s="28"/>
      <c r="AJ7931" s="28"/>
      <c r="AK7931" s="28"/>
      <c r="AL7931" s="28"/>
      <c r="AM7931" s="28"/>
      <c r="AN7931" s="28"/>
      <c r="AO7931" s="28"/>
      <c r="AP7931" s="28"/>
      <c r="AQ7931" s="28"/>
      <c r="AR7931" s="28"/>
      <c r="AS7931" s="28"/>
      <c r="AT7931" s="96"/>
      <c r="AU7931" s="28"/>
      <c r="AV7931" s="28"/>
      <c r="AW7931" s="28"/>
      <c r="AX7931" s="28"/>
      <c r="AY7931" s="28"/>
      <c r="AZ7931" s="28"/>
      <c r="BA7931" s="28"/>
      <c r="BB7931" s="28"/>
      <c r="BC7931" s="28"/>
      <c r="BD7931" s="28"/>
      <c r="BE7931" s="28"/>
    </row>
    <row r="7932" spans="3:57" ht="14.25" customHeight="1">
      <c r="C7932" s="46"/>
      <c r="D7932" s="28"/>
      <c r="E7932" s="28"/>
      <c r="F7932" s="28"/>
      <c r="G7932" s="28"/>
      <c r="H7932" s="28"/>
      <c r="I7932" s="28"/>
      <c r="J7932" s="28"/>
      <c r="K7932" s="28"/>
      <c r="L7932" s="28"/>
      <c r="M7932" s="28"/>
      <c r="N7932" s="28"/>
      <c r="O7932" s="28"/>
      <c r="P7932" s="60"/>
      <c r="Q7932" s="60"/>
      <c r="R7932" s="60"/>
      <c r="S7932" s="60"/>
      <c r="T7932" s="60"/>
      <c r="U7932" s="60"/>
      <c r="V7932" s="46"/>
      <c r="W7932" s="28"/>
      <c r="X7932" s="28"/>
      <c r="Y7932" s="28"/>
      <c r="AA7932" s="77"/>
      <c r="AB7932" s="28"/>
      <c r="AC7932" s="28"/>
      <c r="AD7932" s="28"/>
      <c r="AE7932" s="28"/>
      <c r="AF7932" s="28"/>
      <c r="AG7932" s="28"/>
      <c r="AH7932" s="28"/>
      <c r="AI7932" s="28"/>
      <c r="AJ7932" s="28"/>
      <c r="AK7932" s="28"/>
      <c r="AL7932" s="28"/>
      <c r="AM7932" s="28"/>
      <c r="AN7932" s="28"/>
      <c r="AO7932" s="28"/>
      <c r="AP7932" s="28"/>
      <c r="AQ7932" s="28"/>
      <c r="AR7932" s="28"/>
      <c r="AS7932" s="28"/>
      <c r="AT7932" s="96"/>
      <c r="AU7932" s="28"/>
      <c r="AV7932" s="28"/>
      <c r="AW7932" s="28"/>
      <c r="AX7932" s="28"/>
      <c r="AY7932" s="28"/>
      <c r="AZ7932" s="28"/>
      <c r="BA7932" s="28"/>
      <c r="BB7932" s="28"/>
      <c r="BC7932" s="28"/>
      <c r="BD7932" s="28"/>
      <c r="BE7932" s="28"/>
    </row>
    <row r="7933" spans="3:57" ht="14.25" customHeight="1">
      <c r="C7933" s="46"/>
      <c r="D7933" s="28"/>
      <c r="E7933" s="28"/>
      <c r="F7933" s="28"/>
      <c r="G7933" s="28"/>
      <c r="H7933" s="28"/>
      <c r="I7933" s="28"/>
      <c r="J7933" s="28"/>
      <c r="K7933" s="28"/>
      <c r="L7933" s="28"/>
      <c r="M7933" s="28"/>
      <c r="N7933" s="28"/>
      <c r="O7933" s="28"/>
      <c r="P7933" s="60"/>
      <c r="Q7933" s="60"/>
      <c r="R7933" s="60"/>
      <c r="S7933" s="60"/>
      <c r="T7933" s="60"/>
      <c r="U7933" s="60"/>
      <c r="V7933" s="46"/>
      <c r="W7933" s="28"/>
      <c r="X7933" s="28"/>
      <c r="Y7933" s="28"/>
      <c r="AA7933" s="77"/>
      <c r="AB7933" s="28"/>
      <c r="AC7933" s="28"/>
      <c r="AD7933" s="28"/>
      <c r="AE7933" s="28"/>
      <c r="AF7933" s="28"/>
      <c r="AG7933" s="28"/>
      <c r="AH7933" s="28"/>
      <c r="AI7933" s="28"/>
      <c r="AJ7933" s="28"/>
      <c r="AK7933" s="28"/>
      <c r="AL7933" s="28"/>
      <c r="AM7933" s="28"/>
      <c r="AN7933" s="28"/>
      <c r="AO7933" s="28"/>
      <c r="AP7933" s="28"/>
      <c r="AQ7933" s="28"/>
      <c r="AR7933" s="28"/>
      <c r="AS7933" s="28"/>
      <c r="AT7933" s="96"/>
      <c r="AU7933" s="28"/>
      <c r="AV7933" s="28"/>
      <c r="AW7933" s="28"/>
      <c r="AX7933" s="28"/>
      <c r="AY7933" s="28"/>
      <c r="AZ7933" s="28"/>
      <c r="BA7933" s="28"/>
      <c r="BB7933" s="28"/>
      <c r="BC7933" s="28"/>
      <c r="BD7933" s="28"/>
      <c r="BE7933" s="28"/>
    </row>
    <row r="7934" spans="3:57" ht="14.25" customHeight="1">
      <c r="C7934" s="46"/>
      <c r="D7934" s="28"/>
      <c r="E7934" s="28"/>
      <c r="F7934" s="28"/>
      <c r="G7934" s="28"/>
      <c r="H7934" s="28"/>
      <c r="I7934" s="28"/>
      <c r="J7934" s="28"/>
      <c r="K7934" s="28"/>
      <c r="L7934" s="28"/>
      <c r="M7934" s="28"/>
      <c r="N7934" s="28"/>
      <c r="O7934" s="28"/>
      <c r="P7934" s="60"/>
      <c r="Q7934" s="60"/>
      <c r="R7934" s="60"/>
      <c r="S7934" s="60"/>
      <c r="T7934" s="60"/>
      <c r="U7934" s="60"/>
      <c r="V7934" s="46"/>
      <c r="W7934" s="28"/>
      <c r="X7934" s="28"/>
      <c r="Y7934" s="28"/>
      <c r="AA7934" s="77"/>
      <c r="AB7934" s="28"/>
      <c r="AC7934" s="28"/>
      <c r="AD7934" s="28"/>
      <c r="AE7934" s="28"/>
      <c r="AF7934" s="28"/>
      <c r="AG7934" s="28"/>
      <c r="AH7934" s="28"/>
      <c r="AI7934" s="28"/>
      <c r="AJ7934" s="28"/>
      <c r="AK7934" s="28"/>
      <c r="AL7934" s="28"/>
      <c r="AM7934" s="28"/>
      <c r="AN7934" s="28"/>
      <c r="AO7934" s="28"/>
      <c r="AP7934" s="28"/>
      <c r="AQ7934" s="28"/>
      <c r="AR7934" s="28"/>
      <c r="AS7934" s="28"/>
      <c r="AT7934" s="96"/>
      <c r="AU7934" s="28"/>
      <c r="AV7934" s="28"/>
      <c r="AW7934" s="28"/>
      <c r="AX7934" s="28"/>
      <c r="AY7934" s="28"/>
      <c r="AZ7934" s="28"/>
      <c r="BA7934" s="28"/>
      <c r="BB7934" s="28"/>
      <c r="BC7934" s="28"/>
      <c r="BD7934" s="28"/>
      <c r="BE7934" s="28"/>
    </row>
    <row r="7935" spans="3:57" ht="14.25" customHeight="1">
      <c r="C7935" s="46"/>
      <c r="D7935" s="28"/>
      <c r="E7935" s="28"/>
      <c r="F7935" s="28"/>
      <c r="G7935" s="28"/>
      <c r="H7935" s="28"/>
      <c r="I7935" s="28"/>
      <c r="J7935" s="28"/>
      <c r="K7935" s="28"/>
      <c r="L7935" s="28"/>
      <c r="M7935" s="28"/>
      <c r="N7935" s="28"/>
      <c r="O7935" s="28"/>
      <c r="P7935" s="60"/>
      <c r="Q7935" s="60"/>
      <c r="R7935" s="60"/>
      <c r="S7935" s="60"/>
      <c r="T7935" s="60"/>
      <c r="U7935" s="60"/>
      <c r="V7935" s="46"/>
      <c r="W7935" s="28"/>
      <c r="X7935" s="28"/>
      <c r="Y7935" s="28"/>
      <c r="AA7935" s="77"/>
      <c r="AB7935" s="28"/>
      <c r="AC7935" s="28"/>
      <c r="AD7935" s="28"/>
      <c r="AE7935" s="28"/>
      <c r="AF7935" s="28"/>
      <c r="AG7935" s="28"/>
      <c r="AH7935" s="28"/>
      <c r="AI7935" s="28"/>
      <c r="AJ7935" s="28"/>
      <c r="AK7935" s="28"/>
      <c r="AL7935" s="28"/>
      <c r="AM7935" s="28"/>
      <c r="AN7935" s="28"/>
      <c r="AO7935" s="28"/>
      <c r="AP7935" s="28"/>
      <c r="AQ7935" s="28"/>
      <c r="AR7935" s="28"/>
      <c r="AS7935" s="28"/>
      <c r="AT7935" s="96"/>
      <c r="AU7935" s="28"/>
      <c r="AV7935" s="28"/>
      <c r="AW7935" s="28"/>
      <c r="AX7935" s="28"/>
      <c r="AY7935" s="28"/>
      <c r="AZ7935" s="28"/>
      <c r="BA7935" s="28"/>
      <c r="BB7935" s="28"/>
      <c r="BC7935" s="28"/>
      <c r="BD7935" s="28"/>
      <c r="BE7935" s="28"/>
    </row>
    <row r="7936" spans="3:57" ht="14.25" customHeight="1">
      <c r="C7936" s="46"/>
      <c r="D7936" s="28"/>
      <c r="E7936" s="28"/>
      <c r="F7936" s="28"/>
      <c r="G7936" s="28"/>
      <c r="H7936" s="28"/>
      <c r="I7936" s="28"/>
      <c r="J7936" s="28"/>
      <c r="K7936" s="28"/>
      <c r="L7936" s="28"/>
      <c r="M7936" s="28"/>
      <c r="N7936" s="28"/>
      <c r="O7936" s="28"/>
      <c r="P7936" s="60"/>
      <c r="Q7936" s="60"/>
      <c r="R7936" s="60"/>
      <c r="S7936" s="60"/>
      <c r="T7936" s="60"/>
      <c r="U7936" s="60"/>
      <c r="V7936" s="46"/>
      <c r="W7936" s="28"/>
      <c r="X7936" s="28"/>
      <c r="Y7936" s="28"/>
      <c r="AA7936" s="77"/>
      <c r="AB7936" s="28"/>
      <c r="AC7936" s="28"/>
      <c r="AD7936" s="28"/>
      <c r="AE7936" s="28"/>
      <c r="AF7936" s="28"/>
      <c r="AG7936" s="28"/>
      <c r="AH7936" s="28"/>
      <c r="AI7936" s="28"/>
      <c r="AJ7936" s="28"/>
      <c r="AK7936" s="28"/>
      <c r="AL7936" s="28"/>
      <c r="AM7936" s="28"/>
      <c r="AN7936" s="28"/>
      <c r="AO7936" s="28"/>
      <c r="AP7936" s="28"/>
      <c r="AQ7936" s="28"/>
      <c r="AR7936" s="28"/>
      <c r="AS7936" s="28"/>
      <c r="AT7936" s="96"/>
      <c r="AU7936" s="28"/>
      <c r="AV7936" s="28"/>
      <c r="AW7936" s="28"/>
      <c r="AX7936" s="28"/>
      <c r="AY7936" s="28"/>
      <c r="AZ7936" s="28"/>
      <c r="BA7936" s="28"/>
      <c r="BB7936" s="28"/>
      <c r="BC7936" s="28"/>
      <c r="BD7936" s="28"/>
      <c r="BE7936" s="28"/>
    </row>
    <row r="7937" spans="3:57" ht="14.25" customHeight="1">
      <c r="C7937" s="46"/>
      <c r="D7937" s="28"/>
      <c r="E7937" s="28"/>
      <c r="F7937" s="28"/>
      <c r="G7937" s="28"/>
      <c r="H7937" s="28"/>
      <c r="I7937" s="28"/>
      <c r="J7937" s="28"/>
      <c r="K7937" s="28"/>
      <c r="L7937" s="28"/>
      <c r="M7937" s="28"/>
      <c r="N7937" s="28"/>
      <c r="O7937" s="28"/>
      <c r="P7937" s="60"/>
      <c r="Q7937" s="60"/>
      <c r="R7937" s="60"/>
      <c r="S7937" s="60"/>
      <c r="T7937" s="60"/>
      <c r="U7937" s="60"/>
      <c r="V7937" s="46"/>
      <c r="W7937" s="28"/>
      <c r="X7937" s="28"/>
      <c r="Y7937" s="28"/>
      <c r="AA7937" s="77"/>
      <c r="AB7937" s="28"/>
      <c r="AC7937" s="28"/>
      <c r="AD7937" s="28"/>
      <c r="AE7937" s="28"/>
      <c r="AF7937" s="28"/>
      <c r="AG7937" s="28"/>
      <c r="AH7937" s="28"/>
      <c r="AI7937" s="28"/>
      <c r="AJ7937" s="28"/>
      <c r="AK7937" s="28"/>
      <c r="AL7937" s="28"/>
      <c r="AM7937" s="28"/>
      <c r="AN7937" s="28"/>
      <c r="AO7937" s="28"/>
      <c r="AP7937" s="28"/>
      <c r="AQ7937" s="28"/>
      <c r="AR7937" s="28"/>
      <c r="AS7937" s="28"/>
      <c r="AT7937" s="96"/>
      <c r="AU7937" s="28"/>
      <c r="AV7937" s="28"/>
      <c r="AW7937" s="28"/>
      <c r="AX7937" s="28"/>
      <c r="AY7937" s="28"/>
      <c r="AZ7937" s="28"/>
      <c r="BA7937" s="28"/>
      <c r="BB7937" s="28"/>
      <c r="BC7937" s="28"/>
      <c r="BD7937" s="28"/>
      <c r="BE7937" s="28"/>
    </row>
    <row r="7938" spans="3:57" ht="14.25" customHeight="1">
      <c r="C7938" s="46"/>
      <c r="D7938" s="28"/>
      <c r="E7938" s="28"/>
      <c r="F7938" s="28"/>
      <c r="G7938" s="28"/>
      <c r="H7938" s="28"/>
      <c r="I7938" s="28"/>
      <c r="J7938" s="28"/>
      <c r="K7938" s="28"/>
      <c r="L7938" s="28"/>
      <c r="M7938" s="28"/>
      <c r="N7938" s="28"/>
      <c r="O7938" s="28"/>
      <c r="P7938" s="60"/>
      <c r="Q7938" s="60"/>
      <c r="R7938" s="60"/>
      <c r="S7938" s="60"/>
      <c r="T7938" s="60"/>
      <c r="U7938" s="60"/>
      <c r="V7938" s="46"/>
      <c r="W7938" s="28"/>
      <c r="X7938" s="28"/>
      <c r="Y7938" s="28"/>
      <c r="AA7938" s="77"/>
      <c r="AB7938" s="28"/>
      <c r="AC7938" s="28"/>
      <c r="AD7938" s="28"/>
      <c r="AE7938" s="28"/>
      <c r="AF7938" s="28"/>
      <c r="AG7938" s="28"/>
      <c r="AH7938" s="28"/>
      <c r="AI7938" s="28"/>
      <c r="AJ7938" s="28"/>
      <c r="AK7938" s="28"/>
      <c r="AL7938" s="28"/>
      <c r="AM7938" s="28"/>
      <c r="AN7938" s="28"/>
      <c r="AO7938" s="28"/>
      <c r="AP7938" s="28"/>
      <c r="AQ7938" s="28"/>
      <c r="AR7938" s="28"/>
      <c r="AS7938" s="28"/>
      <c r="AT7938" s="96"/>
      <c r="AU7938" s="28"/>
      <c r="AV7938" s="28"/>
      <c r="AW7938" s="28"/>
      <c r="AX7938" s="28"/>
      <c r="AY7938" s="28"/>
      <c r="AZ7938" s="28"/>
      <c r="BA7938" s="28"/>
      <c r="BB7938" s="28"/>
      <c r="BC7938" s="28"/>
      <c r="BD7938" s="28"/>
      <c r="BE7938" s="28"/>
    </row>
    <row r="7939" spans="3:57" ht="14.25" customHeight="1">
      <c r="C7939" s="46"/>
      <c r="D7939" s="28"/>
      <c r="E7939" s="28"/>
      <c r="F7939" s="28"/>
      <c r="G7939" s="28"/>
      <c r="H7939" s="28"/>
      <c r="I7939" s="28"/>
      <c r="J7939" s="28"/>
      <c r="K7939" s="28"/>
      <c r="L7939" s="28"/>
      <c r="M7939" s="28"/>
      <c r="N7939" s="28"/>
      <c r="O7939" s="28"/>
      <c r="P7939" s="60"/>
      <c r="Q7939" s="60"/>
      <c r="R7939" s="60"/>
      <c r="S7939" s="60"/>
      <c r="T7939" s="60"/>
      <c r="U7939" s="60"/>
      <c r="V7939" s="46"/>
      <c r="W7939" s="28"/>
      <c r="X7939" s="28"/>
      <c r="Y7939" s="28"/>
      <c r="AA7939" s="77"/>
      <c r="AB7939" s="28"/>
      <c r="AC7939" s="28"/>
      <c r="AD7939" s="28"/>
      <c r="AE7939" s="28"/>
      <c r="AF7939" s="28"/>
      <c r="AG7939" s="28"/>
      <c r="AH7939" s="28"/>
      <c r="AI7939" s="28"/>
      <c r="AJ7939" s="28"/>
      <c r="AK7939" s="28"/>
      <c r="AL7939" s="28"/>
      <c r="AM7939" s="28"/>
      <c r="AN7939" s="28"/>
      <c r="AO7939" s="28"/>
      <c r="AP7939" s="28"/>
      <c r="AQ7939" s="28"/>
      <c r="AR7939" s="28"/>
      <c r="AS7939" s="28"/>
      <c r="AT7939" s="96"/>
      <c r="AU7939" s="28"/>
      <c r="AV7939" s="28"/>
      <c r="AW7939" s="28"/>
      <c r="AX7939" s="28"/>
      <c r="AY7939" s="28"/>
      <c r="AZ7939" s="28"/>
      <c r="BA7939" s="28"/>
      <c r="BB7939" s="28"/>
      <c r="BC7939" s="28"/>
      <c r="BD7939" s="28"/>
      <c r="BE7939" s="28"/>
    </row>
    <row r="7940" spans="3:57" ht="14.25" customHeight="1">
      <c r="C7940" s="46"/>
      <c r="D7940" s="28"/>
      <c r="E7940" s="28"/>
      <c r="F7940" s="28"/>
      <c r="G7940" s="28"/>
      <c r="H7940" s="28"/>
      <c r="I7940" s="28"/>
      <c r="J7940" s="28"/>
      <c r="K7940" s="28"/>
      <c r="L7940" s="28"/>
      <c r="M7940" s="28"/>
      <c r="N7940" s="28"/>
      <c r="O7940" s="28"/>
      <c r="P7940" s="60"/>
      <c r="Q7940" s="60"/>
      <c r="R7940" s="60"/>
      <c r="S7940" s="60"/>
      <c r="T7940" s="60"/>
      <c r="U7940" s="60"/>
      <c r="V7940" s="46"/>
      <c r="W7940" s="28"/>
      <c r="X7940" s="28"/>
      <c r="Y7940" s="28"/>
      <c r="AA7940" s="77"/>
      <c r="AB7940" s="28"/>
      <c r="AC7940" s="28"/>
      <c r="AD7940" s="28"/>
      <c r="AE7940" s="28"/>
      <c r="AF7940" s="28"/>
      <c r="AG7940" s="28"/>
      <c r="AH7940" s="28"/>
      <c r="AI7940" s="28"/>
      <c r="AJ7940" s="28"/>
      <c r="AK7940" s="28"/>
      <c r="AL7940" s="28"/>
      <c r="AM7940" s="28"/>
      <c r="AN7940" s="28"/>
      <c r="AO7940" s="28"/>
      <c r="AP7940" s="28"/>
      <c r="AQ7940" s="28"/>
      <c r="AR7940" s="28"/>
      <c r="AS7940" s="28"/>
      <c r="AT7940" s="96"/>
      <c r="AU7940" s="28"/>
      <c r="AV7940" s="28"/>
      <c r="AW7940" s="28"/>
      <c r="AX7940" s="28"/>
      <c r="AY7940" s="28"/>
      <c r="AZ7940" s="28"/>
      <c r="BA7940" s="28"/>
      <c r="BB7940" s="28"/>
      <c r="BC7940" s="28"/>
      <c r="BD7940" s="28"/>
      <c r="BE7940" s="28"/>
    </row>
    <row r="7941" spans="3:57" ht="14.25" customHeight="1">
      <c r="C7941" s="46"/>
      <c r="D7941" s="28"/>
      <c r="E7941" s="28"/>
      <c r="F7941" s="28"/>
      <c r="G7941" s="28"/>
      <c r="H7941" s="28"/>
      <c r="I7941" s="28"/>
      <c r="J7941" s="28"/>
      <c r="K7941" s="28"/>
      <c r="L7941" s="28"/>
      <c r="M7941" s="28"/>
      <c r="N7941" s="28"/>
      <c r="O7941" s="28"/>
      <c r="P7941" s="60"/>
      <c r="Q7941" s="60"/>
      <c r="R7941" s="60"/>
      <c r="S7941" s="60"/>
      <c r="T7941" s="60"/>
      <c r="U7941" s="60"/>
      <c r="V7941" s="46"/>
      <c r="W7941" s="28"/>
      <c r="X7941" s="28"/>
      <c r="Y7941" s="28"/>
      <c r="AA7941" s="77"/>
      <c r="AB7941" s="28"/>
      <c r="AC7941" s="28"/>
      <c r="AD7941" s="28"/>
      <c r="AE7941" s="28"/>
      <c r="AF7941" s="28"/>
      <c r="AG7941" s="28"/>
      <c r="AH7941" s="28"/>
      <c r="AI7941" s="28"/>
      <c r="AJ7941" s="28"/>
      <c r="AK7941" s="28"/>
      <c r="AL7941" s="28"/>
      <c r="AM7941" s="28"/>
      <c r="AN7941" s="28"/>
      <c r="AO7941" s="28"/>
      <c r="AP7941" s="28"/>
      <c r="AQ7941" s="28"/>
      <c r="AR7941" s="28"/>
      <c r="AS7941" s="28"/>
      <c r="AT7941" s="96"/>
      <c r="AU7941" s="28"/>
      <c r="AV7941" s="28"/>
      <c r="AW7941" s="28"/>
      <c r="AX7941" s="28"/>
      <c r="AY7941" s="28"/>
      <c r="AZ7941" s="28"/>
      <c r="BA7941" s="28"/>
      <c r="BB7941" s="28"/>
      <c r="BC7941" s="28"/>
      <c r="BD7941" s="28"/>
      <c r="BE7941" s="28"/>
    </row>
    <row r="7942" spans="3:57" ht="14.25" customHeight="1">
      <c r="C7942" s="46"/>
      <c r="D7942" s="28"/>
      <c r="E7942" s="28"/>
      <c r="F7942" s="28"/>
      <c r="G7942" s="28"/>
      <c r="H7942" s="28"/>
      <c r="I7942" s="28"/>
      <c r="J7942" s="28"/>
      <c r="K7942" s="28"/>
      <c r="L7942" s="28"/>
      <c r="M7942" s="28"/>
      <c r="N7942" s="28"/>
      <c r="O7942" s="28"/>
      <c r="P7942" s="60"/>
      <c r="Q7942" s="60"/>
      <c r="R7942" s="60"/>
      <c r="S7942" s="60"/>
      <c r="T7942" s="60"/>
      <c r="U7942" s="60"/>
      <c r="V7942" s="46"/>
      <c r="W7942" s="28"/>
      <c r="X7942" s="28"/>
      <c r="Y7942" s="28"/>
      <c r="AA7942" s="77"/>
      <c r="AB7942" s="28"/>
      <c r="AC7942" s="28"/>
      <c r="AD7942" s="28"/>
      <c r="AE7942" s="28"/>
      <c r="AF7942" s="28"/>
      <c r="AG7942" s="28"/>
      <c r="AH7942" s="28"/>
      <c r="AI7942" s="28"/>
      <c r="AJ7942" s="28"/>
      <c r="AK7942" s="28"/>
      <c r="AL7942" s="28"/>
      <c r="AM7942" s="28"/>
      <c r="AN7942" s="28"/>
      <c r="AO7942" s="28"/>
      <c r="AP7942" s="28"/>
      <c r="AQ7942" s="28"/>
      <c r="AR7942" s="28"/>
      <c r="AS7942" s="28"/>
      <c r="AT7942" s="96"/>
      <c r="AU7942" s="28"/>
      <c r="AV7942" s="28"/>
      <c r="AW7942" s="28"/>
      <c r="AX7942" s="28"/>
      <c r="AY7942" s="28"/>
      <c r="AZ7942" s="28"/>
      <c r="BA7942" s="28"/>
      <c r="BB7942" s="28"/>
      <c r="BC7942" s="28"/>
      <c r="BD7942" s="28"/>
      <c r="BE7942" s="28"/>
    </row>
    <row r="7943" spans="3:57" ht="14.25" customHeight="1">
      <c r="C7943" s="46"/>
      <c r="D7943" s="28"/>
      <c r="E7943" s="28"/>
      <c r="F7943" s="28"/>
      <c r="G7943" s="28"/>
      <c r="H7943" s="28"/>
      <c r="I7943" s="28"/>
      <c r="J7943" s="28"/>
      <c r="K7943" s="28"/>
      <c r="L7943" s="28"/>
      <c r="M7943" s="28"/>
      <c r="N7943" s="28"/>
      <c r="O7943" s="28"/>
      <c r="P7943" s="60"/>
      <c r="Q7943" s="60"/>
      <c r="R7943" s="60"/>
      <c r="S7943" s="60"/>
      <c r="T7943" s="60"/>
      <c r="U7943" s="60"/>
      <c r="V7943" s="46"/>
      <c r="W7943" s="28"/>
      <c r="X7943" s="28"/>
      <c r="Y7943" s="28"/>
      <c r="AA7943" s="77"/>
      <c r="AB7943" s="28"/>
      <c r="AC7943" s="28"/>
      <c r="AD7943" s="28"/>
      <c r="AE7943" s="28"/>
      <c r="AF7943" s="28"/>
      <c r="AG7943" s="28"/>
      <c r="AH7943" s="28"/>
      <c r="AI7943" s="28"/>
      <c r="AJ7943" s="28"/>
      <c r="AK7943" s="28"/>
      <c r="AL7943" s="28"/>
      <c r="AM7943" s="28"/>
      <c r="AN7943" s="28"/>
      <c r="AO7943" s="28"/>
      <c r="AP7943" s="28"/>
      <c r="AQ7943" s="28"/>
      <c r="AR7943" s="28"/>
      <c r="AS7943" s="28"/>
      <c r="AT7943" s="96"/>
      <c r="AU7943" s="28"/>
      <c r="AV7943" s="28"/>
      <c r="AW7943" s="28"/>
      <c r="AX7943" s="28"/>
      <c r="AY7943" s="28"/>
      <c r="AZ7943" s="28"/>
      <c r="BA7943" s="28"/>
      <c r="BB7943" s="28"/>
      <c r="BC7943" s="28"/>
      <c r="BD7943" s="28"/>
      <c r="BE7943" s="28"/>
    </row>
    <row r="7944" spans="3:57" ht="14.25" customHeight="1">
      <c r="C7944" s="46"/>
      <c r="D7944" s="28"/>
      <c r="E7944" s="28"/>
      <c r="F7944" s="28"/>
      <c r="G7944" s="28"/>
      <c r="H7944" s="28"/>
      <c r="I7944" s="28"/>
      <c r="J7944" s="28"/>
      <c r="K7944" s="28"/>
      <c r="L7944" s="28"/>
      <c r="M7944" s="28"/>
      <c r="N7944" s="28"/>
      <c r="O7944" s="28"/>
      <c r="P7944" s="60"/>
      <c r="Q7944" s="60"/>
      <c r="R7944" s="60"/>
      <c r="S7944" s="60"/>
      <c r="T7944" s="60"/>
      <c r="U7944" s="60"/>
      <c r="V7944" s="46"/>
      <c r="W7944" s="28"/>
      <c r="X7944" s="28"/>
      <c r="Y7944" s="28"/>
      <c r="AA7944" s="77"/>
      <c r="AB7944" s="28"/>
      <c r="AC7944" s="28"/>
      <c r="AD7944" s="28"/>
      <c r="AE7944" s="28"/>
      <c r="AF7944" s="28"/>
      <c r="AG7944" s="28"/>
      <c r="AH7944" s="28"/>
      <c r="AI7944" s="28"/>
      <c r="AJ7944" s="28"/>
      <c r="AK7944" s="28"/>
      <c r="AL7944" s="28"/>
      <c r="AM7944" s="28"/>
      <c r="AN7944" s="28"/>
      <c r="AO7944" s="28"/>
      <c r="AP7944" s="28"/>
      <c r="AQ7944" s="28"/>
      <c r="AR7944" s="28"/>
      <c r="AS7944" s="28"/>
      <c r="AT7944" s="96"/>
      <c r="AU7944" s="28"/>
      <c r="AV7944" s="28"/>
      <c r="AW7944" s="28"/>
      <c r="AX7944" s="28"/>
      <c r="AY7944" s="28"/>
      <c r="AZ7944" s="28"/>
      <c r="BA7944" s="28"/>
      <c r="BB7944" s="28"/>
      <c r="BC7944" s="28"/>
      <c r="BD7944" s="28"/>
      <c r="BE7944" s="28"/>
    </row>
    <row r="7945" spans="3:57" ht="14.25" customHeight="1">
      <c r="C7945" s="46"/>
      <c r="D7945" s="28"/>
      <c r="E7945" s="28"/>
      <c r="F7945" s="28"/>
      <c r="G7945" s="28"/>
      <c r="H7945" s="28"/>
      <c r="I7945" s="28"/>
      <c r="J7945" s="28"/>
      <c r="K7945" s="28"/>
      <c r="L7945" s="28"/>
      <c r="M7945" s="28"/>
      <c r="N7945" s="28"/>
      <c r="O7945" s="28"/>
      <c r="P7945" s="60"/>
      <c r="Q7945" s="60"/>
      <c r="R7945" s="60"/>
      <c r="S7945" s="60"/>
      <c r="T7945" s="60"/>
      <c r="U7945" s="60"/>
      <c r="V7945" s="46"/>
      <c r="W7945" s="28"/>
      <c r="X7945" s="28"/>
      <c r="Y7945" s="28"/>
      <c r="AA7945" s="77"/>
      <c r="AB7945" s="28"/>
      <c r="AC7945" s="28"/>
      <c r="AD7945" s="28"/>
      <c r="AE7945" s="28"/>
      <c r="AF7945" s="28"/>
      <c r="AG7945" s="28"/>
      <c r="AH7945" s="28"/>
      <c r="AI7945" s="28"/>
      <c r="AJ7945" s="28"/>
      <c r="AK7945" s="28"/>
      <c r="AL7945" s="28"/>
      <c r="AM7945" s="28"/>
      <c r="AN7945" s="28"/>
      <c r="AO7945" s="28"/>
      <c r="AP7945" s="28"/>
      <c r="AQ7945" s="28"/>
      <c r="AR7945" s="28"/>
      <c r="AS7945" s="28"/>
      <c r="AT7945" s="96"/>
      <c r="AU7945" s="28"/>
      <c r="AV7945" s="28"/>
      <c r="AW7945" s="28"/>
      <c r="AX7945" s="28"/>
      <c r="AY7945" s="28"/>
      <c r="AZ7945" s="28"/>
      <c r="BA7945" s="28"/>
      <c r="BB7945" s="28"/>
      <c r="BC7945" s="28"/>
      <c r="BD7945" s="28"/>
      <c r="BE7945" s="28"/>
    </row>
    <row r="7946" spans="3:57" ht="14.25" customHeight="1">
      <c r="C7946" s="46"/>
      <c r="D7946" s="28"/>
      <c r="E7946" s="28"/>
      <c r="F7946" s="28"/>
      <c r="G7946" s="28"/>
      <c r="H7946" s="28"/>
      <c r="I7946" s="28"/>
      <c r="J7946" s="28"/>
      <c r="K7946" s="28"/>
      <c r="L7946" s="28"/>
      <c r="M7946" s="28"/>
      <c r="N7946" s="28"/>
      <c r="O7946" s="28"/>
      <c r="P7946" s="60"/>
      <c r="Q7946" s="60"/>
      <c r="R7946" s="60"/>
      <c r="S7946" s="60"/>
      <c r="T7946" s="60"/>
      <c r="U7946" s="60"/>
      <c r="V7946" s="46"/>
      <c r="W7946" s="28"/>
      <c r="X7946" s="28"/>
      <c r="Y7946" s="28"/>
      <c r="AA7946" s="77"/>
      <c r="AB7946" s="28"/>
      <c r="AC7946" s="28"/>
      <c r="AD7946" s="28"/>
      <c r="AE7946" s="28"/>
      <c r="AF7946" s="28"/>
      <c r="AG7946" s="28"/>
      <c r="AH7946" s="28"/>
      <c r="AI7946" s="28"/>
      <c r="AJ7946" s="28"/>
      <c r="AK7946" s="28"/>
      <c r="AL7946" s="28"/>
      <c r="AM7946" s="28"/>
      <c r="AN7946" s="28"/>
      <c r="AO7946" s="28"/>
      <c r="AP7946" s="28"/>
      <c r="AQ7946" s="28"/>
      <c r="AR7946" s="28"/>
      <c r="AS7946" s="28"/>
      <c r="AT7946" s="96"/>
      <c r="AU7946" s="28"/>
      <c r="AV7946" s="28"/>
      <c r="AW7946" s="28"/>
      <c r="AX7946" s="28"/>
      <c r="AY7946" s="28"/>
      <c r="AZ7946" s="28"/>
      <c r="BA7946" s="28"/>
      <c r="BB7946" s="28"/>
      <c r="BC7946" s="28"/>
      <c r="BD7946" s="28"/>
      <c r="BE7946" s="28"/>
    </row>
    <row r="7947" spans="3:57" ht="14.25" customHeight="1">
      <c r="C7947" s="46"/>
      <c r="D7947" s="28"/>
      <c r="E7947" s="28"/>
      <c r="F7947" s="28"/>
      <c r="G7947" s="28"/>
      <c r="H7947" s="28"/>
      <c r="I7947" s="28"/>
      <c r="J7947" s="28"/>
      <c r="K7947" s="28"/>
      <c r="L7947" s="28"/>
      <c r="M7947" s="28"/>
      <c r="N7947" s="28"/>
      <c r="O7947" s="28"/>
      <c r="P7947" s="60"/>
      <c r="Q7947" s="60"/>
      <c r="R7947" s="60"/>
      <c r="S7947" s="60"/>
      <c r="T7947" s="60"/>
      <c r="U7947" s="60"/>
      <c r="V7947" s="46"/>
      <c r="W7947" s="28"/>
      <c r="X7947" s="28"/>
      <c r="Y7947" s="28"/>
      <c r="AA7947" s="77"/>
      <c r="AB7947" s="28"/>
      <c r="AC7947" s="28"/>
      <c r="AD7947" s="28"/>
      <c r="AE7947" s="28"/>
      <c r="AF7947" s="28"/>
      <c r="AG7947" s="28"/>
      <c r="AH7947" s="28"/>
      <c r="AI7947" s="28"/>
      <c r="AJ7947" s="28"/>
      <c r="AK7947" s="28"/>
      <c r="AL7947" s="28"/>
      <c r="AM7947" s="28"/>
      <c r="AN7947" s="28"/>
      <c r="AO7947" s="28"/>
      <c r="AP7947" s="28"/>
      <c r="AQ7947" s="28"/>
      <c r="AR7947" s="28"/>
      <c r="AS7947" s="28"/>
      <c r="AT7947" s="96"/>
      <c r="AU7947" s="28"/>
      <c r="AV7947" s="28"/>
      <c r="AW7947" s="28"/>
      <c r="AX7947" s="28"/>
      <c r="AY7947" s="28"/>
      <c r="AZ7947" s="28"/>
      <c r="BA7947" s="28"/>
      <c r="BB7947" s="28"/>
      <c r="BC7947" s="28"/>
      <c r="BD7947" s="28"/>
      <c r="BE7947" s="28"/>
    </row>
    <row r="7948" spans="3:57" ht="14.25" customHeight="1">
      <c r="C7948" s="46"/>
      <c r="D7948" s="28"/>
      <c r="E7948" s="28"/>
      <c r="F7948" s="28"/>
      <c r="G7948" s="28"/>
      <c r="H7948" s="28"/>
      <c r="I7948" s="28"/>
      <c r="J7948" s="28"/>
      <c r="K7948" s="28"/>
      <c r="L7948" s="28"/>
      <c r="M7948" s="28"/>
      <c r="N7948" s="28"/>
      <c r="O7948" s="28"/>
      <c r="P7948" s="60"/>
      <c r="Q7948" s="60"/>
      <c r="R7948" s="60"/>
      <c r="S7948" s="60"/>
      <c r="T7948" s="60"/>
      <c r="U7948" s="60"/>
      <c r="V7948" s="46"/>
      <c r="W7948" s="28"/>
      <c r="X7948" s="28"/>
      <c r="Y7948" s="28"/>
      <c r="AA7948" s="77"/>
      <c r="AB7948" s="28"/>
      <c r="AC7948" s="28"/>
      <c r="AD7948" s="28"/>
      <c r="AE7948" s="28"/>
      <c r="AF7948" s="28"/>
      <c r="AG7948" s="28"/>
      <c r="AH7948" s="28"/>
      <c r="AI7948" s="28"/>
      <c r="AJ7948" s="28"/>
      <c r="AK7948" s="28"/>
      <c r="AL7948" s="28"/>
      <c r="AM7948" s="28"/>
      <c r="AN7948" s="28"/>
      <c r="AO7948" s="28"/>
      <c r="AP7948" s="28"/>
      <c r="AQ7948" s="28"/>
      <c r="AR7948" s="28"/>
      <c r="AS7948" s="28"/>
      <c r="AT7948" s="96"/>
      <c r="AU7948" s="28"/>
      <c r="AV7948" s="28"/>
      <c r="AW7948" s="28"/>
      <c r="AX7948" s="28"/>
      <c r="AY7948" s="28"/>
      <c r="AZ7948" s="28"/>
      <c r="BA7948" s="28"/>
      <c r="BB7948" s="28"/>
      <c r="BC7948" s="28"/>
      <c r="BD7948" s="28"/>
      <c r="BE7948" s="28"/>
    </row>
    <row r="7949" spans="3:57" ht="14.25" customHeight="1">
      <c r="C7949" s="46"/>
      <c r="D7949" s="28"/>
      <c r="E7949" s="28"/>
      <c r="F7949" s="28"/>
      <c r="G7949" s="28"/>
      <c r="H7949" s="28"/>
      <c r="I7949" s="28"/>
      <c r="J7949" s="28"/>
      <c r="K7949" s="28"/>
      <c r="L7949" s="28"/>
      <c r="M7949" s="28"/>
      <c r="N7949" s="28"/>
      <c r="O7949" s="28"/>
      <c r="P7949" s="60"/>
      <c r="Q7949" s="60"/>
      <c r="R7949" s="60"/>
      <c r="S7949" s="60"/>
      <c r="T7949" s="60"/>
      <c r="U7949" s="60"/>
      <c r="V7949" s="46"/>
      <c r="W7949" s="28"/>
      <c r="X7949" s="28"/>
      <c r="Y7949" s="28"/>
      <c r="AA7949" s="77"/>
      <c r="AB7949" s="28"/>
      <c r="AC7949" s="28"/>
      <c r="AD7949" s="28"/>
      <c r="AE7949" s="28"/>
      <c r="AF7949" s="28"/>
      <c r="AG7949" s="28"/>
      <c r="AH7949" s="28"/>
      <c r="AI7949" s="28"/>
      <c r="AJ7949" s="28"/>
      <c r="AK7949" s="28"/>
      <c r="AL7949" s="28"/>
      <c r="AM7949" s="28"/>
      <c r="AN7949" s="28"/>
      <c r="AO7949" s="28"/>
      <c r="AP7949" s="28"/>
      <c r="AQ7949" s="28"/>
      <c r="AR7949" s="28"/>
      <c r="AS7949" s="28"/>
      <c r="AT7949" s="96"/>
      <c r="AU7949" s="28"/>
      <c r="AV7949" s="28"/>
      <c r="AW7949" s="28"/>
      <c r="AX7949" s="28"/>
      <c r="AY7949" s="28"/>
      <c r="AZ7949" s="28"/>
      <c r="BA7949" s="28"/>
      <c r="BB7949" s="28"/>
      <c r="BC7949" s="28"/>
      <c r="BD7949" s="28"/>
      <c r="BE7949" s="28"/>
    </row>
    <row r="7950" spans="3:57" ht="14.25" customHeight="1">
      <c r="C7950" s="46"/>
      <c r="D7950" s="28"/>
      <c r="E7950" s="28"/>
      <c r="F7950" s="28"/>
      <c r="G7950" s="28"/>
      <c r="H7950" s="28"/>
      <c r="I7950" s="28"/>
      <c r="J7950" s="28"/>
      <c r="K7950" s="28"/>
      <c r="L7950" s="28"/>
      <c r="M7950" s="28"/>
      <c r="N7950" s="28"/>
      <c r="O7950" s="28"/>
      <c r="P7950" s="60"/>
      <c r="Q7950" s="60"/>
      <c r="R7950" s="60"/>
      <c r="S7950" s="60"/>
      <c r="T7950" s="60"/>
      <c r="U7950" s="60"/>
      <c r="V7950" s="46"/>
      <c r="W7950" s="28"/>
      <c r="X7950" s="28"/>
      <c r="Y7950" s="28"/>
      <c r="AA7950" s="77"/>
      <c r="AB7950" s="28"/>
      <c r="AC7950" s="28"/>
      <c r="AD7950" s="28"/>
      <c r="AE7950" s="28"/>
      <c r="AF7950" s="28"/>
      <c r="AG7950" s="28"/>
      <c r="AH7950" s="28"/>
      <c r="AI7950" s="28"/>
      <c r="AJ7950" s="28"/>
      <c r="AK7950" s="28"/>
      <c r="AL7950" s="28"/>
      <c r="AM7950" s="28"/>
      <c r="AN7950" s="28"/>
      <c r="AO7950" s="28"/>
      <c r="AP7950" s="28"/>
      <c r="AQ7950" s="28"/>
      <c r="AR7950" s="28"/>
      <c r="AS7950" s="28"/>
      <c r="AT7950" s="96"/>
      <c r="AU7950" s="28"/>
      <c r="AV7950" s="28"/>
      <c r="AW7950" s="28"/>
      <c r="AX7950" s="28"/>
      <c r="AY7950" s="28"/>
      <c r="AZ7950" s="28"/>
      <c r="BA7950" s="28"/>
      <c r="BB7950" s="28"/>
      <c r="BC7950" s="28"/>
      <c r="BD7950" s="28"/>
      <c r="BE7950" s="28"/>
    </row>
    <row r="7951" spans="3:57" ht="14.25" customHeight="1">
      <c r="C7951" s="46"/>
      <c r="D7951" s="28"/>
      <c r="E7951" s="28"/>
      <c r="F7951" s="28"/>
      <c r="G7951" s="28"/>
      <c r="H7951" s="28"/>
      <c r="I7951" s="28"/>
      <c r="J7951" s="28"/>
      <c r="K7951" s="28"/>
      <c r="L7951" s="28"/>
      <c r="M7951" s="28"/>
      <c r="N7951" s="28"/>
      <c r="O7951" s="28"/>
      <c r="P7951" s="60"/>
      <c r="Q7951" s="60"/>
      <c r="R7951" s="60"/>
      <c r="S7951" s="60"/>
      <c r="T7951" s="60"/>
      <c r="U7951" s="60"/>
      <c r="V7951" s="46"/>
      <c r="W7951" s="28"/>
      <c r="X7951" s="28"/>
      <c r="Y7951" s="28"/>
      <c r="AA7951" s="77"/>
      <c r="AB7951" s="28"/>
      <c r="AC7951" s="28"/>
      <c r="AD7951" s="28"/>
      <c r="AE7951" s="28"/>
      <c r="AF7951" s="28"/>
      <c r="AG7951" s="28"/>
      <c r="AH7951" s="28"/>
      <c r="AI7951" s="28"/>
      <c r="AJ7951" s="28"/>
      <c r="AK7951" s="28"/>
      <c r="AL7951" s="28"/>
      <c r="AM7951" s="28"/>
      <c r="AN7951" s="28"/>
      <c r="AO7951" s="28"/>
      <c r="AP7951" s="28"/>
      <c r="AQ7951" s="28"/>
      <c r="AR7951" s="28"/>
      <c r="AS7951" s="28"/>
      <c r="AT7951" s="96"/>
      <c r="AU7951" s="28"/>
      <c r="AV7951" s="28"/>
      <c r="AW7951" s="28"/>
      <c r="AX7951" s="28"/>
      <c r="AY7951" s="28"/>
      <c r="AZ7951" s="28"/>
      <c r="BA7951" s="28"/>
      <c r="BB7951" s="28"/>
      <c r="BC7951" s="28"/>
      <c r="BD7951" s="28"/>
      <c r="BE7951" s="28"/>
    </row>
    <row r="7952" spans="3:57" ht="14.25" customHeight="1">
      <c r="C7952" s="46"/>
      <c r="D7952" s="28"/>
      <c r="E7952" s="28"/>
      <c r="F7952" s="28"/>
      <c r="G7952" s="28"/>
      <c r="H7952" s="28"/>
      <c r="I7952" s="28"/>
      <c r="J7952" s="28"/>
      <c r="K7952" s="28"/>
      <c r="L7952" s="28"/>
      <c r="M7952" s="28"/>
      <c r="N7952" s="28"/>
      <c r="O7952" s="28"/>
      <c r="P7952" s="60"/>
      <c r="Q7952" s="60"/>
      <c r="R7952" s="60"/>
      <c r="S7952" s="60"/>
      <c r="T7952" s="60"/>
      <c r="U7952" s="60"/>
      <c r="V7952" s="46"/>
      <c r="W7952" s="28"/>
      <c r="X7952" s="28"/>
      <c r="Y7952" s="28"/>
      <c r="AA7952" s="77"/>
      <c r="AB7952" s="28"/>
      <c r="AC7952" s="28"/>
      <c r="AD7952" s="28"/>
      <c r="AE7952" s="28"/>
      <c r="AF7952" s="28"/>
      <c r="AG7952" s="28"/>
      <c r="AH7952" s="28"/>
      <c r="AI7952" s="28"/>
      <c r="AJ7952" s="28"/>
      <c r="AK7952" s="28"/>
      <c r="AL7952" s="28"/>
      <c r="AM7952" s="28"/>
      <c r="AN7952" s="28"/>
      <c r="AO7952" s="28"/>
      <c r="AP7952" s="28"/>
      <c r="AQ7952" s="28"/>
      <c r="AR7952" s="28"/>
      <c r="AS7952" s="28"/>
      <c r="AT7952" s="96"/>
      <c r="AU7952" s="28"/>
      <c r="AV7952" s="28"/>
      <c r="AW7952" s="28"/>
      <c r="AX7952" s="28"/>
      <c r="AY7952" s="28"/>
      <c r="AZ7952" s="28"/>
      <c r="BA7952" s="28"/>
      <c r="BB7952" s="28"/>
      <c r="BC7952" s="28"/>
      <c r="BD7952" s="28"/>
      <c r="BE7952" s="28"/>
    </row>
    <row r="7953" spans="3:57" ht="14.25" customHeight="1">
      <c r="C7953" s="46"/>
      <c r="D7953" s="28"/>
      <c r="E7953" s="28"/>
      <c r="F7953" s="28"/>
      <c r="G7953" s="28"/>
      <c r="H7953" s="28"/>
      <c r="I7953" s="28"/>
      <c r="J7953" s="28"/>
      <c r="K7953" s="28"/>
      <c r="L7953" s="28"/>
      <c r="M7953" s="28"/>
      <c r="N7953" s="28"/>
      <c r="O7953" s="28"/>
      <c r="P7953" s="60"/>
      <c r="Q7953" s="60"/>
      <c r="R7953" s="60"/>
      <c r="S7953" s="60"/>
      <c r="T7953" s="60"/>
      <c r="U7953" s="60"/>
      <c r="V7953" s="46"/>
      <c r="W7953" s="28"/>
      <c r="X7953" s="28"/>
      <c r="Y7953" s="28"/>
      <c r="AA7953" s="77"/>
      <c r="AB7953" s="28"/>
      <c r="AC7953" s="28"/>
      <c r="AD7953" s="28"/>
      <c r="AE7953" s="28"/>
      <c r="AF7953" s="28"/>
      <c r="AG7953" s="28"/>
      <c r="AH7953" s="28"/>
      <c r="AI7953" s="28"/>
      <c r="AJ7953" s="28"/>
      <c r="AK7953" s="28"/>
      <c r="AL7953" s="28"/>
      <c r="AM7953" s="28"/>
      <c r="AN7953" s="28"/>
      <c r="AO7953" s="28"/>
      <c r="AP7953" s="28"/>
      <c r="AQ7953" s="28"/>
      <c r="AR7953" s="28"/>
      <c r="AS7953" s="28"/>
      <c r="AT7953" s="96"/>
      <c r="AU7953" s="28"/>
      <c r="AV7953" s="28"/>
      <c r="AW7953" s="28"/>
      <c r="AX7953" s="28"/>
      <c r="AY7953" s="28"/>
      <c r="AZ7953" s="28"/>
      <c r="BA7953" s="28"/>
      <c r="BB7953" s="28"/>
      <c r="BC7953" s="28"/>
      <c r="BD7953" s="28"/>
      <c r="BE7953" s="28"/>
    </row>
    <row r="7954" spans="3:57" ht="14.25" customHeight="1">
      <c r="C7954" s="46"/>
      <c r="D7954" s="28"/>
      <c r="E7954" s="28"/>
      <c r="F7954" s="28"/>
      <c r="G7954" s="28"/>
      <c r="H7954" s="28"/>
      <c r="I7954" s="28"/>
      <c r="J7954" s="28"/>
      <c r="K7954" s="28"/>
      <c r="L7954" s="28"/>
      <c r="M7954" s="28"/>
      <c r="N7954" s="28"/>
      <c r="O7954" s="28"/>
      <c r="P7954" s="60"/>
      <c r="Q7954" s="60"/>
      <c r="R7954" s="60"/>
      <c r="S7954" s="60"/>
      <c r="T7954" s="60"/>
      <c r="U7954" s="60"/>
      <c r="V7954" s="46"/>
      <c r="W7954" s="28"/>
      <c r="X7954" s="28"/>
      <c r="Y7954" s="28"/>
      <c r="AA7954" s="77"/>
      <c r="AB7954" s="28"/>
      <c r="AC7954" s="28"/>
      <c r="AD7954" s="28"/>
      <c r="AE7954" s="28"/>
      <c r="AF7954" s="28"/>
      <c r="AG7954" s="28"/>
      <c r="AH7954" s="28"/>
      <c r="AI7954" s="28"/>
      <c r="AJ7954" s="28"/>
      <c r="AK7954" s="28"/>
      <c r="AL7954" s="28"/>
      <c r="AM7954" s="28"/>
      <c r="AN7954" s="28"/>
      <c r="AO7954" s="28"/>
      <c r="AP7954" s="28"/>
      <c r="AQ7954" s="28"/>
      <c r="AR7954" s="28"/>
      <c r="AS7954" s="28"/>
      <c r="AT7954" s="96"/>
      <c r="AU7954" s="28"/>
      <c r="AV7954" s="28"/>
      <c r="AW7954" s="28"/>
      <c r="AX7954" s="28"/>
      <c r="AY7954" s="28"/>
      <c r="AZ7954" s="28"/>
      <c r="BA7954" s="28"/>
      <c r="BB7954" s="28"/>
      <c r="BC7954" s="28"/>
      <c r="BD7954" s="28"/>
      <c r="BE7954" s="28"/>
    </row>
    <row r="7955" spans="3:57" ht="14.25" customHeight="1">
      <c r="C7955" s="46"/>
      <c r="D7955" s="28"/>
      <c r="E7955" s="28"/>
      <c r="F7955" s="28"/>
      <c r="G7955" s="28"/>
      <c r="H7955" s="28"/>
      <c r="I7955" s="28"/>
      <c r="J7955" s="28"/>
      <c r="K7955" s="28"/>
      <c r="L7955" s="28"/>
      <c r="M7955" s="28"/>
      <c r="N7955" s="28"/>
      <c r="O7955" s="28"/>
      <c r="P7955" s="60"/>
      <c r="Q7955" s="60"/>
      <c r="R7955" s="60"/>
      <c r="S7955" s="60"/>
      <c r="T7955" s="60"/>
      <c r="U7955" s="60"/>
      <c r="V7955" s="46"/>
      <c r="W7955" s="28"/>
      <c r="X7955" s="28"/>
      <c r="Y7955" s="28"/>
      <c r="AA7955" s="77"/>
      <c r="AB7955" s="28"/>
      <c r="AC7955" s="28"/>
      <c r="AD7955" s="28"/>
      <c r="AE7955" s="28"/>
      <c r="AF7955" s="28"/>
      <c r="AG7955" s="28"/>
      <c r="AH7955" s="28"/>
      <c r="AI7955" s="28"/>
      <c r="AJ7955" s="28"/>
      <c r="AK7955" s="28"/>
      <c r="AL7955" s="28"/>
      <c r="AM7955" s="28"/>
      <c r="AN7955" s="28"/>
      <c r="AO7955" s="28"/>
      <c r="AP7955" s="28"/>
      <c r="AQ7955" s="28"/>
      <c r="AR7955" s="28"/>
      <c r="AS7955" s="28"/>
      <c r="AT7955" s="96"/>
      <c r="AU7955" s="28"/>
      <c r="AV7955" s="28"/>
      <c r="AW7955" s="28"/>
      <c r="AX7955" s="28"/>
      <c r="AY7955" s="28"/>
      <c r="AZ7955" s="28"/>
      <c r="BA7955" s="28"/>
      <c r="BB7955" s="28"/>
      <c r="BC7955" s="28"/>
      <c r="BD7955" s="28"/>
      <c r="BE7955" s="28"/>
    </row>
    <row r="7956" spans="3:57" ht="14.25" customHeight="1">
      <c r="C7956" s="46"/>
      <c r="D7956" s="28"/>
      <c r="E7956" s="28"/>
      <c r="F7956" s="28"/>
      <c r="G7956" s="28"/>
      <c r="H7956" s="28"/>
      <c r="I7956" s="28"/>
      <c r="J7956" s="28"/>
      <c r="K7956" s="28"/>
      <c r="L7956" s="28"/>
      <c r="M7956" s="28"/>
      <c r="N7956" s="28"/>
      <c r="O7956" s="28"/>
      <c r="P7956" s="60"/>
      <c r="Q7956" s="60"/>
      <c r="R7956" s="60"/>
      <c r="S7956" s="60"/>
      <c r="T7956" s="60"/>
      <c r="U7956" s="60"/>
      <c r="V7956" s="46"/>
      <c r="W7956" s="28"/>
      <c r="X7956" s="28"/>
      <c r="Y7956" s="28"/>
      <c r="AA7956" s="77"/>
      <c r="AB7956" s="28"/>
      <c r="AC7956" s="28"/>
      <c r="AD7956" s="28"/>
      <c r="AE7956" s="28"/>
      <c r="AF7956" s="28"/>
      <c r="AG7956" s="28"/>
      <c r="AH7956" s="28"/>
      <c r="AI7956" s="28"/>
      <c r="AJ7956" s="28"/>
      <c r="AK7956" s="28"/>
      <c r="AL7956" s="28"/>
      <c r="AM7956" s="28"/>
      <c r="AN7956" s="28"/>
      <c r="AO7956" s="28"/>
      <c r="AP7956" s="28"/>
      <c r="AQ7956" s="28"/>
      <c r="AR7956" s="28"/>
      <c r="AS7956" s="28"/>
      <c r="AT7956" s="96"/>
      <c r="AU7956" s="28"/>
      <c r="AV7956" s="28"/>
      <c r="AW7956" s="28"/>
      <c r="AX7956" s="28"/>
      <c r="AY7956" s="28"/>
      <c r="AZ7956" s="28"/>
      <c r="BA7956" s="28"/>
      <c r="BB7956" s="28"/>
      <c r="BC7956" s="28"/>
      <c r="BD7956" s="28"/>
      <c r="BE7956" s="28"/>
    </row>
    <row r="7957" spans="3:57" ht="14.25" customHeight="1">
      <c r="C7957" s="46"/>
      <c r="D7957" s="28"/>
      <c r="E7957" s="28"/>
      <c r="F7957" s="28"/>
      <c r="G7957" s="28"/>
      <c r="H7957" s="28"/>
      <c r="I7957" s="28"/>
      <c r="J7957" s="28"/>
      <c r="K7957" s="28"/>
      <c r="L7957" s="28"/>
      <c r="M7957" s="28"/>
      <c r="N7957" s="28"/>
      <c r="O7957" s="28"/>
      <c r="P7957" s="60"/>
      <c r="Q7957" s="60"/>
      <c r="R7957" s="60"/>
      <c r="S7957" s="60"/>
      <c r="T7957" s="60"/>
      <c r="U7957" s="60"/>
      <c r="V7957" s="46"/>
      <c r="W7957" s="28"/>
      <c r="X7957" s="28"/>
      <c r="Y7957" s="28"/>
      <c r="AA7957" s="77"/>
      <c r="AB7957" s="28"/>
      <c r="AC7957" s="28"/>
      <c r="AD7957" s="28"/>
      <c r="AE7957" s="28"/>
      <c r="AF7957" s="28"/>
      <c r="AG7957" s="28"/>
      <c r="AH7957" s="28"/>
      <c r="AI7957" s="28"/>
      <c r="AJ7957" s="28"/>
      <c r="AK7957" s="28"/>
      <c r="AL7957" s="28"/>
      <c r="AM7957" s="28"/>
      <c r="AN7957" s="28"/>
      <c r="AO7957" s="28"/>
      <c r="AP7957" s="28"/>
      <c r="AQ7957" s="28"/>
      <c r="AR7957" s="28"/>
      <c r="AS7957" s="28"/>
      <c r="AT7957" s="96"/>
      <c r="AU7957" s="28"/>
      <c r="AV7957" s="28"/>
      <c r="AW7957" s="28"/>
      <c r="AX7957" s="28"/>
      <c r="AY7957" s="28"/>
      <c r="AZ7957" s="28"/>
      <c r="BA7957" s="28"/>
      <c r="BB7957" s="28"/>
      <c r="BC7957" s="28"/>
      <c r="BD7957" s="28"/>
      <c r="BE7957" s="28"/>
    </row>
    <row r="7958" spans="3:57" ht="14.25" customHeight="1">
      <c r="C7958" s="46"/>
      <c r="D7958" s="28"/>
      <c r="E7958" s="28"/>
      <c r="F7958" s="28"/>
      <c r="G7958" s="28"/>
      <c r="H7958" s="28"/>
      <c r="I7958" s="28"/>
      <c r="J7958" s="28"/>
      <c r="K7958" s="28"/>
      <c r="L7958" s="28"/>
      <c r="M7958" s="28"/>
      <c r="N7958" s="28"/>
      <c r="O7958" s="28"/>
      <c r="P7958" s="60"/>
      <c r="Q7958" s="60"/>
      <c r="R7958" s="60"/>
      <c r="S7958" s="60"/>
      <c r="T7958" s="60"/>
      <c r="U7958" s="60"/>
      <c r="V7958" s="46"/>
      <c r="W7958" s="28"/>
      <c r="X7958" s="28"/>
      <c r="Y7958" s="28"/>
      <c r="AA7958" s="77"/>
      <c r="AB7958" s="28"/>
      <c r="AC7958" s="28"/>
      <c r="AD7958" s="28"/>
      <c r="AE7958" s="28"/>
      <c r="AF7958" s="28"/>
      <c r="AG7958" s="28"/>
      <c r="AH7958" s="28"/>
      <c r="AI7958" s="28"/>
      <c r="AJ7958" s="28"/>
      <c r="AK7958" s="28"/>
      <c r="AL7958" s="28"/>
      <c r="AM7958" s="28"/>
      <c r="AN7958" s="28"/>
      <c r="AO7958" s="28"/>
      <c r="AP7958" s="28"/>
      <c r="AQ7958" s="28"/>
      <c r="AR7958" s="28"/>
      <c r="AS7958" s="28"/>
      <c r="AT7958" s="96"/>
      <c r="AU7958" s="28"/>
      <c r="AV7958" s="28"/>
      <c r="AW7958" s="28"/>
      <c r="AX7958" s="28"/>
      <c r="AY7958" s="28"/>
      <c r="AZ7958" s="28"/>
      <c r="BA7958" s="28"/>
      <c r="BB7958" s="28"/>
      <c r="BC7958" s="28"/>
      <c r="BD7958" s="28"/>
      <c r="BE7958" s="28"/>
    </row>
    <row r="7959" spans="3:57" ht="14.25" customHeight="1">
      <c r="C7959" s="46"/>
      <c r="D7959" s="28"/>
      <c r="E7959" s="28"/>
      <c r="F7959" s="28"/>
      <c r="G7959" s="28"/>
      <c r="H7959" s="28"/>
      <c r="I7959" s="28"/>
      <c r="J7959" s="28"/>
      <c r="K7959" s="28"/>
      <c r="L7959" s="28"/>
      <c r="M7959" s="28"/>
      <c r="N7959" s="28"/>
      <c r="O7959" s="28"/>
      <c r="P7959" s="60"/>
      <c r="Q7959" s="60"/>
      <c r="R7959" s="60"/>
      <c r="S7959" s="60"/>
      <c r="T7959" s="60"/>
      <c r="U7959" s="60"/>
      <c r="V7959" s="46"/>
      <c r="W7959" s="28"/>
      <c r="X7959" s="28"/>
      <c r="Y7959" s="28"/>
      <c r="AA7959" s="77"/>
      <c r="AB7959" s="28"/>
      <c r="AC7959" s="28"/>
      <c r="AD7959" s="28"/>
      <c r="AE7959" s="28"/>
      <c r="AF7959" s="28"/>
      <c r="AG7959" s="28"/>
      <c r="AH7959" s="28"/>
      <c r="AI7959" s="28"/>
      <c r="AJ7959" s="28"/>
      <c r="AK7959" s="28"/>
      <c r="AL7959" s="28"/>
      <c r="AM7959" s="28"/>
      <c r="AN7959" s="28"/>
      <c r="AO7959" s="28"/>
      <c r="AP7959" s="28"/>
      <c r="AQ7959" s="28"/>
      <c r="AR7959" s="28"/>
      <c r="AS7959" s="28"/>
      <c r="AT7959" s="96"/>
      <c r="AU7959" s="28"/>
      <c r="AV7959" s="28"/>
      <c r="AW7959" s="28"/>
      <c r="AX7959" s="28"/>
      <c r="AY7959" s="28"/>
      <c r="AZ7959" s="28"/>
      <c r="BA7959" s="28"/>
      <c r="BB7959" s="28"/>
      <c r="BC7959" s="28"/>
      <c r="BD7959" s="28"/>
      <c r="BE7959" s="28"/>
    </row>
    <row r="7960" spans="3:57" ht="14.25" customHeight="1">
      <c r="C7960" s="46"/>
      <c r="D7960" s="28"/>
      <c r="E7960" s="28"/>
      <c r="F7960" s="28"/>
      <c r="G7960" s="28"/>
      <c r="H7960" s="28"/>
      <c r="I7960" s="28"/>
      <c r="J7960" s="28"/>
      <c r="K7960" s="28"/>
      <c r="L7960" s="28"/>
      <c r="M7960" s="28"/>
      <c r="N7960" s="28"/>
      <c r="O7960" s="28"/>
      <c r="P7960" s="60"/>
      <c r="Q7960" s="60"/>
      <c r="R7960" s="60"/>
      <c r="S7960" s="60"/>
      <c r="T7960" s="60"/>
      <c r="U7960" s="60"/>
      <c r="V7960" s="46"/>
      <c r="W7960" s="28"/>
      <c r="X7960" s="28"/>
      <c r="Y7960" s="28"/>
      <c r="AA7960" s="77"/>
      <c r="AB7960" s="28"/>
      <c r="AC7960" s="28"/>
      <c r="AD7960" s="28"/>
      <c r="AE7960" s="28"/>
      <c r="AF7960" s="28"/>
      <c r="AG7960" s="28"/>
      <c r="AH7960" s="28"/>
      <c r="AI7960" s="28"/>
      <c r="AJ7960" s="28"/>
      <c r="AK7960" s="28"/>
      <c r="AL7960" s="28"/>
      <c r="AM7960" s="28"/>
      <c r="AN7960" s="28"/>
      <c r="AO7960" s="28"/>
      <c r="AP7960" s="28"/>
      <c r="AQ7960" s="28"/>
      <c r="AR7960" s="28"/>
      <c r="AS7960" s="28"/>
      <c r="AT7960" s="96"/>
      <c r="AU7960" s="28"/>
      <c r="AV7960" s="28"/>
      <c r="AW7960" s="28"/>
      <c r="AX7960" s="28"/>
      <c r="AY7960" s="28"/>
      <c r="AZ7960" s="28"/>
      <c r="BA7960" s="28"/>
      <c r="BB7960" s="28"/>
      <c r="BC7960" s="28"/>
      <c r="BD7960" s="28"/>
      <c r="BE7960" s="28"/>
    </row>
    <row r="7961" spans="3:57" ht="14.25" customHeight="1">
      <c r="C7961" s="46"/>
      <c r="D7961" s="28"/>
      <c r="E7961" s="28"/>
      <c r="F7961" s="28"/>
      <c r="G7961" s="28"/>
      <c r="H7961" s="28"/>
      <c r="I7961" s="28"/>
      <c r="J7961" s="28"/>
      <c r="K7961" s="28"/>
      <c r="L7961" s="28"/>
      <c r="M7961" s="28"/>
      <c r="N7961" s="28"/>
      <c r="O7961" s="28"/>
      <c r="P7961" s="60"/>
      <c r="Q7961" s="60"/>
      <c r="R7961" s="60"/>
      <c r="S7961" s="60"/>
      <c r="T7961" s="60"/>
      <c r="U7961" s="60"/>
      <c r="V7961" s="46"/>
      <c r="W7961" s="28"/>
      <c r="X7961" s="28"/>
      <c r="Y7961" s="28"/>
      <c r="AA7961" s="77"/>
      <c r="AB7961" s="28"/>
      <c r="AC7961" s="28"/>
      <c r="AD7961" s="28"/>
      <c r="AE7961" s="28"/>
      <c r="AF7961" s="28"/>
      <c r="AG7961" s="28"/>
      <c r="AH7961" s="28"/>
      <c r="AI7961" s="28"/>
      <c r="AJ7961" s="28"/>
      <c r="AK7961" s="28"/>
      <c r="AL7961" s="28"/>
      <c r="AM7961" s="28"/>
      <c r="AN7961" s="28"/>
      <c r="AO7961" s="28"/>
      <c r="AP7961" s="28"/>
      <c r="AQ7961" s="28"/>
      <c r="AR7961" s="28"/>
      <c r="AS7961" s="28"/>
      <c r="AT7961" s="96"/>
      <c r="AU7961" s="28"/>
      <c r="AV7961" s="28"/>
      <c r="AW7961" s="28"/>
      <c r="AX7961" s="28"/>
      <c r="AY7961" s="28"/>
      <c r="AZ7961" s="28"/>
      <c r="BA7961" s="28"/>
      <c r="BB7961" s="28"/>
      <c r="BC7961" s="28"/>
      <c r="BD7961" s="28"/>
      <c r="BE7961" s="28"/>
    </row>
    <row r="7962" spans="3:57" ht="14.25" customHeight="1">
      <c r="C7962" s="46"/>
      <c r="D7962" s="28"/>
      <c r="E7962" s="28"/>
      <c r="F7962" s="28"/>
      <c r="G7962" s="28"/>
      <c r="H7962" s="28"/>
      <c r="I7962" s="28"/>
      <c r="J7962" s="28"/>
      <c r="K7962" s="28"/>
      <c r="L7962" s="28"/>
      <c r="M7962" s="28"/>
      <c r="N7962" s="28"/>
      <c r="O7962" s="28"/>
      <c r="P7962" s="60"/>
      <c r="Q7962" s="60"/>
      <c r="R7962" s="60"/>
      <c r="S7962" s="60"/>
      <c r="T7962" s="60"/>
      <c r="U7962" s="60"/>
      <c r="V7962" s="46"/>
      <c r="W7962" s="28"/>
      <c r="X7962" s="28"/>
      <c r="Y7962" s="28"/>
      <c r="AA7962" s="77"/>
      <c r="AB7962" s="28"/>
      <c r="AC7962" s="28"/>
      <c r="AD7962" s="28"/>
      <c r="AE7962" s="28"/>
      <c r="AF7962" s="28"/>
      <c r="AG7962" s="28"/>
      <c r="AH7962" s="28"/>
      <c r="AI7962" s="28"/>
      <c r="AJ7962" s="28"/>
      <c r="AK7962" s="28"/>
      <c r="AL7962" s="28"/>
      <c r="AM7962" s="28"/>
      <c r="AN7962" s="28"/>
      <c r="AO7962" s="28"/>
      <c r="AP7962" s="28"/>
      <c r="AQ7962" s="28"/>
      <c r="AR7962" s="28"/>
      <c r="AS7962" s="28"/>
      <c r="AT7962" s="96"/>
      <c r="AU7962" s="28"/>
      <c r="AV7962" s="28"/>
      <c r="AW7962" s="28"/>
      <c r="AX7962" s="28"/>
      <c r="AY7962" s="28"/>
      <c r="AZ7962" s="28"/>
      <c r="BA7962" s="28"/>
      <c r="BB7962" s="28"/>
      <c r="BC7962" s="28"/>
      <c r="BD7962" s="28"/>
      <c r="BE7962" s="28"/>
    </row>
    <row r="7963" spans="3:57" ht="14.25" customHeight="1">
      <c r="C7963" s="46"/>
      <c r="D7963" s="28"/>
      <c r="E7963" s="28"/>
      <c r="F7963" s="28"/>
      <c r="G7963" s="28"/>
      <c r="H7963" s="28"/>
      <c r="I7963" s="28"/>
      <c r="J7963" s="28"/>
      <c r="K7963" s="28"/>
      <c r="L7963" s="28"/>
      <c r="M7963" s="28"/>
      <c r="N7963" s="28"/>
      <c r="O7963" s="28"/>
      <c r="P7963" s="60"/>
      <c r="Q7963" s="60"/>
      <c r="R7963" s="60"/>
      <c r="S7963" s="60"/>
      <c r="T7963" s="60"/>
      <c r="U7963" s="60"/>
      <c r="V7963" s="46"/>
      <c r="W7963" s="28"/>
      <c r="X7963" s="28"/>
      <c r="Y7963" s="28"/>
      <c r="AA7963" s="77"/>
      <c r="AB7963" s="28"/>
      <c r="AC7963" s="28"/>
      <c r="AD7963" s="28"/>
      <c r="AE7963" s="28"/>
      <c r="AF7963" s="28"/>
      <c r="AG7963" s="28"/>
      <c r="AH7963" s="28"/>
      <c r="AI7963" s="28"/>
      <c r="AJ7963" s="28"/>
      <c r="AK7963" s="28"/>
      <c r="AL7963" s="28"/>
      <c r="AM7963" s="28"/>
      <c r="AN7963" s="28"/>
      <c r="AO7963" s="28"/>
      <c r="AP7963" s="28"/>
      <c r="AQ7963" s="28"/>
      <c r="AR7963" s="28"/>
      <c r="AS7963" s="28"/>
      <c r="AT7963" s="96"/>
      <c r="AU7963" s="28"/>
      <c r="AV7963" s="28"/>
      <c r="AW7963" s="28"/>
      <c r="AX7963" s="28"/>
      <c r="AY7963" s="28"/>
      <c r="AZ7963" s="28"/>
      <c r="BA7963" s="28"/>
      <c r="BB7963" s="28"/>
      <c r="BC7963" s="28"/>
      <c r="BD7963" s="28"/>
      <c r="BE7963" s="28"/>
    </row>
    <row r="7964" spans="3:57" ht="14.25" customHeight="1">
      <c r="C7964" s="46"/>
      <c r="D7964" s="28"/>
      <c r="E7964" s="28"/>
      <c r="F7964" s="28"/>
      <c r="G7964" s="28"/>
      <c r="H7964" s="28"/>
      <c r="I7964" s="28"/>
      <c r="J7964" s="28"/>
      <c r="K7964" s="28"/>
      <c r="L7964" s="28"/>
      <c r="M7964" s="28"/>
      <c r="N7964" s="28"/>
      <c r="O7964" s="28"/>
      <c r="P7964" s="60"/>
      <c r="Q7964" s="60"/>
      <c r="R7964" s="60"/>
      <c r="S7964" s="60"/>
      <c r="T7964" s="60"/>
      <c r="U7964" s="60"/>
      <c r="V7964" s="46"/>
      <c r="W7964" s="28"/>
      <c r="X7964" s="28"/>
      <c r="Y7964" s="28"/>
      <c r="AA7964" s="77"/>
      <c r="AB7964" s="28"/>
      <c r="AC7964" s="28"/>
      <c r="AD7964" s="28"/>
      <c r="AE7964" s="28"/>
      <c r="AF7964" s="28"/>
      <c r="AG7964" s="28"/>
      <c r="AH7964" s="28"/>
      <c r="AI7964" s="28"/>
      <c r="AJ7964" s="28"/>
      <c r="AK7964" s="28"/>
      <c r="AL7964" s="28"/>
      <c r="AM7964" s="28"/>
      <c r="AN7964" s="28"/>
      <c r="AO7964" s="28"/>
      <c r="AP7964" s="28"/>
      <c r="AQ7964" s="28"/>
      <c r="AR7964" s="28"/>
      <c r="AS7964" s="28"/>
      <c r="AT7964" s="96"/>
      <c r="AU7964" s="28"/>
      <c r="AV7964" s="28"/>
      <c r="AW7964" s="28"/>
      <c r="AX7964" s="28"/>
      <c r="AY7964" s="28"/>
      <c r="AZ7964" s="28"/>
      <c r="BA7964" s="28"/>
      <c r="BB7964" s="28"/>
      <c r="BC7964" s="28"/>
      <c r="BD7964" s="28"/>
      <c r="BE7964" s="28"/>
    </row>
    <row r="7965" spans="3:57" ht="14.25" customHeight="1">
      <c r="C7965" s="46"/>
      <c r="D7965" s="28"/>
      <c r="E7965" s="28"/>
      <c r="F7965" s="28"/>
      <c r="G7965" s="28"/>
      <c r="H7965" s="28"/>
      <c r="I7965" s="28"/>
      <c r="J7965" s="28"/>
      <c r="K7965" s="28"/>
      <c r="L7965" s="28"/>
      <c r="M7965" s="28"/>
      <c r="N7965" s="28"/>
      <c r="O7965" s="28"/>
      <c r="P7965" s="60"/>
      <c r="Q7965" s="60"/>
      <c r="R7965" s="60"/>
      <c r="S7965" s="60"/>
      <c r="T7965" s="60"/>
      <c r="U7965" s="60"/>
      <c r="V7965" s="46"/>
      <c r="W7965" s="28"/>
      <c r="X7965" s="28"/>
      <c r="Y7965" s="28"/>
      <c r="AA7965" s="77"/>
      <c r="AB7965" s="28"/>
      <c r="AC7965" s="28"/>
      <c r="AD7965" s="28"/>
      <c r="AE7965" s="28"/>
      <c r="AF7965" s="28"/>
      <c r="AG7965" s="28"/>
      <c r="AH7965" s="28"/>
      <c r="AI7965" s="28"/>
      <c r="AJ7965" s="28"/>
      <c r="AK7965" s="28"/>
      <c r="AL7965" s="28"/>
      <c r="AM7965" s="28"/>
      <c r="AN7965" s="28"/>
      <c r="AO7965" s="28"/>
      <c r="AP7965" s="28"/>
      <c r="AQ7965" s="28"/>
      <c r="AR7965" s="28"/>
      <c r="AS7965" s="28"/>
      <c r="AT7965" s="96"/>
      <c r="AU7965" s="28"/>
      <c r="AV7965" s="28"/>
      <c r="AW7965" s="28"/>
      <c r="AX7965" s="28"/>
      <c r="AY7965" s="28"/>
      <c r="AZ7965" s="28"/>
      <c r="BA7965" s="28"/>
      <c r="BB7965" s="28"/>
      <c r="BC7965" s="28"/>
      <c r="BD7965" s="28"/>
      <c r="BE7965" s="28"/>
    </row>
    <row r="7966" spans="3:57" ht="14.25" customHeight="1">
      <c r="C7966" s="46"/>
      <c r="D7966" s="28"/>
      <c r="E7966" s="28"/>
      <c r="F7966" s="28"/>
      <c r="G7966" s="28"/>
      <c r="H7966" s="28"/>
      <c r="I7966" s="28"/>
      <c r="J7966" s="28"/>
      <c r="K7966" s="28"/>
      <c r="L7966" s="28"/>
      <c r="M7966" s="28"/>
      <c r="N7966" s="28"/>
      <c r="O7966" s="28"/>
      <c r="P7966" s="60"/>
      <c r="Q7966" s="60"/>
      <c r="R7966" s="60"/>
      <c r="S7966" s="60"/>
      <c r="T7966" s="60"/>
      <c r="U7966" s="60"/>
      <c r="V7966" s="46"/>
      <c r="W7966" s="28"/>
      <c r="X7966" s="28"/>
      <c r="Y7966" s="28"/>
      <c r="AA7966" s="77"/>
      <c r="AB7966" s="28"/>
      <c r="AC7966" s="28"/>
      <c r="AD7966" s="28"/>
      <c r="AE7966" s="28"/>
      <c r="AF7966" s="28"/>
      <c r="AG7966" s="28"/>
      <c r="AH7966" s="28"/>
      <c r="AI7966" s="28"/>
      <c r="AJ7966" s="28"/>
      <c r="AK7966" s="28"/>
      <c r="AL7966" s="28"/>
      <c r="AM7966" s="28"/>
      <c r="AN7966" s="28"/>
      <c r="AO7966" s="28"/>
      <c r="AP7966" s="28"/>
      <c r="AQ7966" s="28"/>
      <c r="AR7966" s="28"/>
      <c r="AS7966" s="28"/>
      <c r="AT7966" s="96"/>
      <c r="AU7966" s="28"/>
      <c r="AV7966" s="28"/>
      <c r="AW7966" s="28"/>
      <c r="AX7966" s="28"/>
      <c r="AY7966" s="28"/>
      <c r="AZ7966" s="28"/>
      <c r="BA7966" s="28"/>
      <c r="BB7966" s="28"/>
      <c r="BC7966" s="28"/>
      <c r="BD7966" s="28"/>
      <c r="BE7966" s="28"/>
    </row>
    <row r="7967" spans="3:57" ht="14.25" customHeight="1">
      <c r="C7967" s="46"/>
      <c r="D7967" s="28"/>
      <c r="E7967" s="28"/>
      <c r="F7967" s="28"/>
      <c r="G7967" s="28"/>
      <c r="H7967" s="28"/>
      <c r="I7967" s="28"/>
      <c r="J7967" s="28"/>
      <c r="K7967" s="28"/>
      <c r="L7967" s="28"/>
      <c r="M7967" s="28"/>
      <c r="N7967" s="28"/>
      <c r="O7967" s="28"/>
      <c r="P7967" s="60"/>
      <c r="Q7967" s="60"/>
      <c r="R7967" s="60"/>
      <c r="S7967" s="60"/>
      <c r="T7967" s="60"/>
      <c r="U7967" s="60"/>
      <c r="V7967" s="46"/>
      <c r="W7967" s="28"/>
      <c r="X7967" s="28"/>
      <c r="Y7967" s="28"/>
      <c r="AA7967" s="77"/>
      <c r="AB7967" s="28"/>
      <c r="AC7967" s="28"/>
      <c r="AD7967" s="28"/>
      <c r="AE7967" s="28"/>
      <c r="AF7967" s="28"/>
      <c r="AG7967" s="28"/>
      <c r="AH7967" s="28"/>
      <c r="AI7967" s="28"/>
      <c r="AJ7967" s="28"/>
      <c r="AK7967" s="28"/>
      <c r="AL7967" s="28"/>
      <c r="AM7967" s="28"/>
      <c r="AN7967" s="28"/>
      <c r="AO7967" s="28"/>
      <c r="AP7967" s="28"/>
      <c r="AQ7967" s="28"/>
      <c r="AR7967" s="28"/>
      <c r="AS7967" s="28"/>
      <c r="AT7967" s="96"/>
      <c r="AU7967" s="28"/>
      <c r="AV7967" s="28"/>
      <c r="AW7967" s="28"/>
      <c r="AX7967" s="28"/>
      <c r="AY7967" s="28"/>
      <c r="AZ7967" s="28"/>
      <c r="BA7967" s="28"/>
      <c r="BB7967" s="28"/>
      <c r="BC7967" s="28"/>
      <c r="BD7967" s="28"/>
      <c r="BE7967" s="28"/>
    </row>
    <row r="7968" spans="3:57" ht="14.25" customHeight="1">
      <c r="C7968" s="46"/>
      <c r="D7968" s="28"/>
      <c r="E7968" s="28"/>
      <c r="F7968" s="28"/>
      <c r="G7968" s="28"/>
      <c r="H7968" s="28"/>
      <c r="I7968" s="28"/>
      <c r="J7968" s="28"/>
      <c r="K7968" s="28"/>
      <c r="L7968" s="28"/>
      <c r="M7968" s="28"/>
      <c r="N7968" s="28"/>
      <c r="O7968" s="28"/>
      <c r="P7968" s="60"/>
      <c r="Q7968" s="60"/>
      <c r="R7968" s="60"/>
      <c r="S7968" s="60"/>
      <c r="T7968" s="60"/>
      <c r="U7968" s="60"/>
      <c r="V7968" s="46"/>
      <c r="W7968" s="28"/>
      <c r="X7968" s="28"/>
      <c r="Y7968" s="28"/>
      <c r="AA7968" s="77"/>
      <c r="AB7968" s="28"/>
      <c r="AC7968" s="28"/>
      <c r="AD7968" s="28"/>
      <c r="AE7968" s="28"/>
      <c r="AF7968" s="28"/>
      <c r="AG7968" s="28"/>
      <c r="AH7968" s="28"/>
      <c r="AI7968" s="28"/>
      <c r="AJ7968" s="28"/>
      <c r="AK7968" s="28"/>
      <c r="AL7968" s="28"/>
      <c r="AM7968" s="28"/>
      <c r="AN7968" s="28"/>
      <c r="AO7968" s="28"/>
      <c r="AP7968" s="28"/>
      <c r="AQ7968" s="28"/>
      <c r="AR7968" s="28"/>
      <c r="AS7968" s="28"/>
      <c r="AT7968" s="96"/>
      <c r="AU7968" s="28"/>
      <c r="AV7968" s="28"/>
      <c r="AW7968" s="28"/>
      <c r="AX7968" s="28"/>
      <c r="AY7968" s="28"/>
      <c r="AZ7968" s="28"/>
      <c r="BA7968" s="28"/>
      <c r="BB7968" s="28"/>
      <c r="BC7968" s="28"/>
      <c r="BD7968" s="28"/>
      <c r="BE7968" s="28"/>
    </row>
    <row r="7969" spans="3:57" ht="14.25" customHeight="1">
      <c r="C7969" s="46"/>
      <c r="D7969" s="28"/>
      <c r="E7969" s="28"/>
      <c r="F7969" s="28"/>
      <c r="G7969" s="28"/>
      <c r="H7969" s="28"/>
      <c r="I7969" s="28"/>
      <c r="J7969" s="28"/>
      <c r="K7969" s="28"/>
      <c r="L7969" s="28"/>
      <c r="M7969" s="28"/>
      <c r="N7969" s="28"/>
      <c r="O7969" s="28"/>
      <c r="P7969" s="60"/>
      <c r="Q7969" s="60"/>
      <c r="R7969" s="60"/>
      <c r="S7969" s="60"/>
      <c r="T7969" s="60"/>
      <c r="U7969" s="60"/>
      <c r="V7969" s="46"/>
      <c r="W7969" s="28"/>
      <c r="X7969" s="28"/>
      <c r="Y7969" s="28"/>
      <c r="AA7969" s="77"/>
      <c r="AB7969" s="28"/>
      <c r="AC7969" s="28"/>
      <c r="AD7969" s="28"/>
      <c r="AE7969" s="28"/>
      <c r="AF7969" s="28"/>
      <c r="AG7969" s="28"/>
      <c r="AH7969" s="28"/>
      <c r="AI7969" s="28"/>
      <c r="AJ7969" s="28"/>
      <c r="AK7969" s="28"/>
      <c r="AL7969" s="28"/>
      <c r="AM7969" s="28"/>
      <c r="AN7969" s="28"/>
      <c r="AO7969" s="28"/>
      <c r="AP7969" s="28"/>
      <c r="AQ7969" s="28"/>
      <c r="AR7969" s="28"/>
      <c r="AS7969" s="28"/>
      <c r="AT7969" s="96"/>
      <c r="AU7969" s="28"/>
      <c r="AV7969" s="28"/>
      <c r="AW7969" s="28"/>
      <c r="AX7969" s="28"/>
      <c r="AY7969" s="28"/>
      <c r="AZ7969" s="28"/>
      <c r="BA7969" s="28"/>
      <c r="BB7969" s="28"/>
      <c r="BC7969" s="28"/>
      <c r="BD7969" s="28"/>
      <c r="BE7969" s="28"/>
    </row>
    <row r="7970" spans="3:57" ht="14.25" customHeight="1">
      <c r="C7970" s="46"/>
      <c r="D7970" s="28"/>
      <c r="E7970" s="28"/>
      <c r="F7970" s="28"/>
      <c r="G7970" s="28"/>
      <c r="H7970" s="28"/>
      <c r="I7970" s="28"/>
      <c r="J7970" s="28"/>
      <c r="K7970" s="28"/>
      <c r="L7970" s="28"/>
      <c r="M7970" s="28"/>
      <c r="N7970" s="28"/>
      <c r="O7970" s="28"/>
      <c r="P7970" s="60"/>
      <c r="Q7970" s="60"/>
      <c r="R7970" s="60"/>
      <c r="S7970" s="60"/>
      <c r="T7970" s="60"/>
      <c r="U7970" s="60"/>
      <c r="V7970" s="46"/>
      <c r="W7970" s="28"/>
      <c r="X7970" s="28"/>
      <c r="Y7970" s="28"/>
      <c r="AA7970" s="77"/>
      <c r="AB7970" s="28"/>
      <c r="AC7970" s="28"/>
      <c r="AD7970" s="28"/>
      <c r="AE7970" s="28"/>
      <c r="AF7970" s="28"/>
      <c r="AG7970" s="28"/>
      <c r="AH7970" s="28"/>
      <c r="AI7970" s="28"/>
      <c r="AJ7970" s="28"/>
      <c r="AK7970" s="28"/>
      <c r="AL7970" s="28"/>
      <c r="AM7970" s="28"/>
      <c r="AN7970" s="28"/>
      <c r="AO7970" s="28"/>
      <c r="AP7970" s="28"/>
      <c r="AQ7970" s="28"/>
      <c r="AR7970" s="28"/>
      <c r="AS7970" s="28"/>
      <c r="AT7970" s="96"/>
      <c r="AU7970" s="28"/>
      <c r="AV7970" s="28"/>
      <c r="AW7970" s="28"/>
      <c r="AX7970" s="28"/>
      <c r="AY7970" s="28"/>
      <c r="AZ7970" s="28"/>
      <c r="BA7970" s="28"/>
      <c r="BB7970" s="28"/>
      <c r="BC7970" s="28"/>
      <c r="BD7970" s="28"/>
      <c r="BE7970" s="28"/>
    </row>
    <row r="7971" spans="3:57" ht="14.25" customHeight="1">
      <c r="C7971" s="46"/>
      <c r="D7971" s="28"/>
      <c r="E7971" s="28"/>
      <c r="F7971" s="28"/>
      <c r="G7971" s="28"/>
      <c r="H7971" s="28"/>
      <c r="I7971" s="28"/>
      <c r="J7971" s="28"/>
      <c r="K7971" s="28"/>
      <c r="L7971" s="28"/>
      <c r="M7971" s="28"/>
      <c r="N7971" s="28"/>
      <c r="O7971" s="28"/>
      <c r="P7971" s="60"/>
      <c r="Q7971" s="60"/>
      <c r="R7971" s="60"/>
      <c r="S7971" s="60"/>
      <c r="T7971" s="60"/>
      <c r="U7971" s="60"/>
      <c r="V7971" s="46"/>
      <c r="W7971" s="28"/>
      <c r="X7971" s="28"/>
      <c r="Y7971" s="28"/>
      <c r="AA7971" s="77"/>
      <c r="AB7971" s="28"/>
      <c r="AC7971" s="28"/>
      <c r="AD7971" s="28"/>
      <c r="AE7971" s="28"/>
      <c r="AF7971" s="28"/>
      <c r="AG7971" s="28"/>
      <c r="AH7971" s="28"/>
      <c r="AI7971" s="28"/>
      <c r="AJ7971" s="28"/>
      <c r="AK7971" s="28"/>
      <c r="AL7971" s="28"/>
      <c r="AM7971" s="28"/>
      <c r="AN7971" s="28"/>
      <c r="AO7971" s="28"/>
      <c r="AP7971" s="28"/>
      <c r="AQ7971" s="28"/>
      <c r="AR7971" s="28"/>
      <c r="AS7971" s="28"/>
      <c r="AT7971" s="96"/>
      <c r="AU7971" s="28"/>
      <c r="AV7971" s="28"/>
      <c r="AW7971" s="28"/>
      <c r="AX7971" s="28"/>
      <c r="AY7971" s="28"/>
      <c r="AZ7971" s="28"/>
      <c r="BA7971" s="28"/>
      <c r="BB7971" s="28"/>
      <c r="BC7971" s="28"/>
      <c r="BD7971" s="28"/>
      <c r="BE7971" s="28"/>
    </row>
    <row r="7972" spans="3:57" ht="14.25" customHeight="1">
      <c r="C7972" s="46"/>
      <c r="D7972" s="28"/>
      <c r="E7972" s="28"/>
      <c r="F7972" s="28"/>
      <c r="G7972" s="28"/>
      <c r="H7972" s="28"/>
      <c r="I7972" s="28"/>
      <c r="J7972" s="28"/>
      <c r="K7972" s="28"/>
      <c r="L7972" s="28"/>
      <c r="M7972" s="28"/>
      <c r="N7972" s="28"/>
      <c r="O7972" s="28"/>
      <c r="P7972" s="60"/>
      <c r="Q7972" s="60"/>
      <c r="R7972" s="60"/>
      <c r="S7972" s="60"/>
      <c r="T7972" s="60"/>
      <c r="U7972" s="60"/>
      <c r="V7972" s="46"/>
      <c r="W7972" s="28"/>
      <c r="X7972" s="28"/>
      <c r="Y7972" s="28"/>
      <c r="AA7972" s="77"/>
      <c r="AB7972" s="28"/>
      <c r="AC7972" s="28"/>
      <c r="AD7972" s="28"/>
      <c r="AE7972" s="28"/>
      <c r="AF7972" s="28"/>
      <c r="AG7972" s="28"/>
      <c r="AH7972" s="28"/>
      <c r="AI7972" s="28"/>
      <c r="AJ7972" s="28"/>
      <c r="AK7972" s="28"/>
      <c r="AL7972" s="28"/>
      <c r="AM7972" s="28"/>
      <c r="AN7972" s="28"/>
      <c r="AO7972" s="28"/>
      <c r="AP7972" s="28"/>
      <c r="AQ7972" s="28"/>
      <c r="AR7972" s="28"/>
      <c r="AS7972" s="28"/>
      <c r="AT7972" s="96"/>
      <c r="AU7972" s="28"/>
      <c r="AV7972" s="28"/>
      <c r="AW7972" s="28"/>
      <c r="AX7972" s="28"/>
      <c r="AY7972" s="28"/>
      <c r="AZ7972" s="28"/>
      <c r="BA7972" s="28"/>
      <c r="BB7972" s="28"/>
      <c r="BC7972" s="28"/>
      <c r="BD7972" s="28"/>
      <c r="BE7972" s="28"/>
    </row>
    <row r="7973" spans="3:57" ht="14.25" customHeight="1">
      <c r="C7973" s="46"/>
      <c r="D7973" s="28"/>
      <c r="E7973" s="28"/>
      <c r="F7973" s="28"/>
      <c r="G7973" s="28"/>
      <c r="H7973" s="28"/>
      <c r="I7973" s="28"/>
      <c r="J7973" s="28"/>
      <c r="K7973" s="28"/>
      <c r="L7973" s="28"/>
      <c r="M7973" s="28"/>
      <c r="N7973" s="28"/>
      <c r="O7973" s="28"/>
      <c r="P7973" s="60"/>
      <c r="Q7973" s="60"/>
      <c r="R7973" s="60"/>
      <c r="S7973" s="60"/>
      <c r="T7973" s="60"/>
      <c r="U7973" s="60"/>
      <c r="V7973" s="46"/>
      <c r="W7973" s="28"/>
      <c r="X7973" s="28"/>
      <c r="Y7973" s="28"/>
      <c r="AA7973" s="77"/>
      <c r="AB7973" s="28"/>
      <c r="AC7973" s="28"/>
      <c r="AD7973" s="28"/>
      <c r="AE7973" s="28"/>
      <c r="AF7973" s="28"/>
      <c r="AG7973" s="28"/>
      <c r="AH7973" s="28"/>
      <c r="AI7973" s="28"/>
      <c r="AJ7973" s="28"/>
      <c r="AK7973" s="28"/>
      <c r="AL7973" s="28"/>
      <c r="AM7973" s="28"/>
      <c r="AN7973" s="28"/>
      <c r="AO7973" s="28"/>
      <c r="AP7973" s="28"/>
      <c r="AQ7973" s="28"/>
      <c r="AR7973" s="28"/>
      <c r="AS7973" s="28"/>
      <c r="AT7973" s="96"/>
      <c r="AU7973" s="28"/>
      <c r="AV7973" s="28"/>
      <c r="AW7973" s="28"/>
      <c r="AX7973" s="28"/>
      <c r="AY7973" s="28"/>
      <c r="AZ7973" s="28"/>
      <c r="BA7973" s="28"/>
      <c r="BB7973" s="28"/>
      <c r="BC7973" s="28"/>
      <c r="BD7973" s="28"/>
      <c r="BE7973" s="28"/>
    </row>
    <row r="7974" spans="3:57" ht="14.25" customHeight="1">
      <c r="C7974" s="46"/>
      <c r="D7974" s="28"/>
      <c r="E7974" s="28"/>
      <c r="F7974" s="28"/>
      <c r="G7974" s="28"/>
      <c r="H7974" s="28"/>
      <c r="I7974" s="28"/>
      <c r="J7974" s="28"/>
      <c r="K7974" s="28"/>
      <c r="L7974" s="28"/>
      <c r="M7974" s="28"/>
      <c r="N7974" s="28"/>
      <c r="O7974" s="28"/>
      <c r="P7974" s="60"/>
      <c r="Q7974" s="60"/>
      <c r="R7974" s="60"/>
      <c r="S7974" s="60"/>
      <c r="T7974" s="60"/>
      <c r="U7974" s="60"/>
      <c r="V7974" s="46"/>
      <c r="W7974" s="28"/>
      <c r="X7974" s="28"/>
      <c r="Y7974" s="28"/>
      <c r="AA7974" s="77"/>
      <c r="AB7974" s="28"/>
      <c r="AC7974" s="28"/>
      <c r="AD7974" s="28"/>
      <c r="AE7974" s="28"/>
      <c r="AF7974" s="28"/>
      <c r="AG7974" s="28"/>
      <c r="AH7974" s="28"/>
      <c r="AI7974" s="28"/>
      <c r="AJ7974" s="28"/>
      <c r="AK7974" s="28"/>
      <c r="AL7974" s="28"/>
      <c r="AM7974" s="28"/>
      <c r="AN7974" s="28"/>
      <c r="AO7974" s="28"/>
      <c r="AP7974" s="28"/>
      <c r="AQ7974" s="28"/>
      <c r="AR7974" s="28"/>
      <c r="AS7974" s="28"/>
      <c r="AT7974" s="96"/>
      <c r="AU7974" s="28"/>
      <c r="AV7974" s="28"/>
      <c r="AW7974" s="28"/>
      <c r="AX7974" s="28"/>
      <c r="AY7974" s="28"/>
      <c r="AZ7974" s="28"/>
      <c r="BA7974" s="28"/>
      <c r="BB7974" s="28"/>
      <c r="BC7974" s="28"/>
      <c r="BD7974" s="28"/>
      <c r="BE7974" s="28"/>
    </row>
    <row r="7975" spans="3:57" ht="14.25" customHeight="1">
      <c r="C7975" s="46"/>
      <c r="D7975" s="28"/>
      <c r="E7975" s="28"/>
      <c r="F7975" s="28"/>
      <c r="G7975" s="28"/>
      <c r="H7975" s="28"/>
      <c r="I7975" s="28"/>
      <c r="J7975" s="28"/>
      <c r="K7975" s="28"/>
      <c r="L7975" s="28"/>
      <c r="M7975" s="28"/>
      <c r="N7975" s="28"/>
      <c r="O7975" s="28"/>
      <c r="P7975" s="60"/>
      <c r="Q7975" s="60"/>
      <c r="R7975" s="60"/>
      <c r="S7975" s="60"/>
      <c r="T7975" s="60"/>
      <c r="U7975" s="60"/>
      <c r="V7975" s="46"/>
      <c r="W7975" s="28"/>
      <c r="X7975" s="28"/>
      <c r="Y7975" s="28"/>
      <c r="AA7975" s="77"/>
      <c r="AB7975" s="28"/>
      <c r="AC7975" s="28"/>
      <c r="AD7975" s="28"/>
      <c r="AE7975" s="28"/>
      <c r="AF7975" s="28"/>
      <c r="AG7975" s="28"/>
      <c r="AH7975" s="28"/>
      <c r="AI7975" s="28"/>
      <c r="AJ7975" s="28"/>
      <c r="AK7975" s="28"/>
      <c r="AL7975" s="28"/>
      <c r="AM7975" s="28"/>
      <c r="AN7975" s="28"/>
      <c r="AO7975" s="28"/>
      <c r="AP7975" s="28"/>
      <c r="AQ7975" s="28"/>
      <c r="AR7975" s="28"/>
      <c r="AS7975" s="28"/>
      <c r="AT7975" s="96"/>
      <c r="AU7975" s="28"/>
      <c r="AV7975" s="28"/>
      <c r="AW7975" s="28"/>
      <c r="AX7975" s="28"/>
      <c r="AY7975" s="28"/>
      <c r="AZ7975" s="28"/>
      <c r="BA7975" s="28"/>
      <c r="BB7975" s="28"/>
      <c r="BC7975" s="28"/>
      <c r="BD7975" s="28"/>
      <c r="BE7975" s="28"/>
    </row>
    <row r="7976" spans="3:57" ht="14.25" customHeight="1">
      <c r="C7976" s="46"/>
      <c r="D7976" s="28"/>
      <c r="E7976" s="28"/>
      <c r="F7976" s="28"/>
      <c r="G7976" s="28"/>
      <c r="H7976" s="28"/>
      <c r="I7976" s="28"/>
      <c r="J7976" s="28"/>
      <c r="K7976" s="28"/>
      <c r="L7976" s="28"/>
      <c r="M7976" s="28"/>
      <c r="N7976" s="28"/>
      <c r="O7976" s="28"/>
      <c r="P7976" s="60"/>
      <c r="Q7976" s="60"/>
      <c r="R7976" s="60"/>
      <c r="S7976" s="60"/>
      <c r="T7976" s="60"/>
      <c r="U7976" s="60"/>
      <c r="V7976" s="46"/>
      <c r="W7976" s="28"/>
      <c r="X7976" s="28"/>
      <c r="Y7976" s="28"/>
      <c r="AA7976" s="77"/>
      <c r="AB7976" s="28"/>
      <c r="AC7976" s="28"/>
      <c r="AD7976" s="28"/>
      <c r="AE7976" s="28"/>
      <c r="AF7976" s="28"/>
      <c r="AG7976" s="28"/>
      <c r="AH7976" s="28"/>
      <c r="AI7976" s="28"/>
      <c r="AJ7976" s="28"/>
      <c r="AK7976" s="28"/>
      <c r="AL7976" s="28"/>
      <c r="AM7976" s="28"/>
      <c r="AN7976" s="28"/>
      <c r="AO7976" s="28"/>
      <c r="AP7976" s="28"/>
      <c r="AQ7976" s="28"/>
      <c r="AR7976" s="28"/>
      <c r="AS7976" s="28"/>
      <c r="AT7976" s="96"/>
      <c r="AU7976" s="28"/>
      <c r="AV7976" s="28"/>
      <c r="AW7976" s="28"/>
      <c r="AX7976" s="28"/>
      <c r="AY7976" s="28"/>
      <c r="AZ7976" s="28"/>
      <c r="BA7976" s="28"/>
      <c r="BB7976" s="28"/>
      <c r="BC7976" s="28"/>
      <c r="BD7976" s="28"/>
      <c r="BE7976" s="28"/>
    </row>
    <row r="7977" spans="3:57" ht="14.25" customHeight="1">
      <c r="C7977" s="46"/>
      <c r="D7977" s="28"/>
      <c r="E7977" s="28"/>
      <c r="F7977" s="28"/>
      <c r="G7977" s="28"/>
      <c r="H7977" s="28"/>
      <c r="I7977" s="28"/>
      <c r="J7977" s="28"/>
      <c r="K7977" s="28"/>
      <c r="L7977" s="28"/>
      <c r="M7977" s="28"/>
      <c r="N7977" s="28"/>
      <c r="O7977" s="28"/>
      <c r="P7977" s="60"/>
      <c r="Q7977" s="60"/>
      <c r="R7977" s="60"/>
      <c r="S7977" s="60"/>
      <c r="T7977" s="60"/>
      <c r="U7977" s="60"/>
      <c r="V7977" s="46"/>
      <c r="W7977" s="28"/>
      <c r="X7977" s="28"/>
      <c r="Y7977" s="28"/>
      <c r="AA7977" s="77"/>
      <c r="AB7977" s="28"/>
      <c r="AC7977" s="28"/>
      <c r="AD7977" s="28"/>
      <c r="AE7977" s="28"/>
      <c r="AF7977" s="28"/>
      <c r="AG7977" s="28"/>
      <c r="AH7977" s="28"/>
      <c r="AI7977" s="28"/>
      <c r="AJ7977" s="28"/>
      <c r="AK7977" s="28"/>
      <c r="AL7977" s="28"/>
      <c r="AM7977" s="28"/>
      <c r="AN7977" s="28"/>
      <c r="AO7977" s="28"/>
      <c r="AP7977" s="28"/>
      <c r="AQ7977" s="28"/>
      <c r="AR7977" s="28"/>
      <c r="AS7977" s="28"/>
      <c r="AT7977" s="96"/>
      <c r="AU7977" s="28"/>
      <c r="AV7977" s="28"/>
      <c r="AW7977" s="28"/>
      <c r="AX7977" s="28"/>
      <c r="AY7977" s="28"/>
      <c r="AZ7977" s="28"/>
      <c r="BA7977" s="28"/>
      <c r="BB7977" s="28"/>
      <c r="BC7977" s="28"/>
      <c r="BD7977" s="28"/>
      <c r="BE7977" s="28"/>
    </row>
    <row r="7978" spans="3:57" ht="14.25" customHeight="1">
      <c r="C7978" s="46"/>
      <c r="D7978" s="28"/>
      <c r="E7978" s="28"/>
      <c r="F7978" s="28"/>
      <c r="G7978" s="28"/>
      <c r="H7978" s="28"/>
      <c r="I7978" s="28"/>
      <c r="J7978" s="28"/>
      <c r="K7978" s="28"/>
      <c r="L7978" s="28"/>
      <c r="M7978" s="28"/>
      <c r="N7978" s="28"/>
      <c r="O7978" s="28"/>
      <c r="P7978" s="60"/>
      <c r="Q7978" s="60"/>
      <c r="R7978" s="60"/>
      <c r="S7978" s="60"/>
      <c r="T7978" s="60"/>
      <c r="U7978" s="60"/>
      <c r="V7978" s="46"/>
      <c r="W7978" s="28"/>
      <c r="X7978" s="28"/>
      <c r="Y7978" s="28"/>
      <c r="AA7978" s="77"/>
      <c r="AB7978" s="28"/>
      <c r="AC7978" s="28"/>
      <c r="AD7978" s="28"/>
      <c r="AE7978" s="28"/>
      <c r="AF7978" s="28"/>
      <c r="AG7978" s="28"/>
      <c r="AH7978" s="28"/>
      <c r="AI7978" s="28"/>
      <c r="AJ7978" s="28"/>
      <c r="AK7978" s="28"/>
      <c r="AL7978" s="28"/>
      <c r="AM7978" s="28"/>
      <c r="AN7978" s="28"/>
      <c r="AO7978" s="28"/>
      <c r="AP7978" s="28"/>
      <c r="AQ7978" s="28"/>
      <c r="AR7978" s="28"/>
      <c r="AS7978" s="28"/>
      <c r="AT7978" s="96"/>
      <c r="AU7978" s="28"/>
      <c r="AV7978" s="28"/>
      <c r="AW7978" s="28"/>
      <c r="AX7978" s="28"/>
      <c r="AY7978" s="28"/>
      <c r="AZ7978" s="28"/>
      <c r="BA7978" s="28"/>
      <c r="BB7978" s="28"/>
      <c r="BC7978" s="28"/>
      <c r="BD7978" s="28"/>
      <c r="BE7978" s="28"/>
    </row>
    <row r="7979" spans="3:57" ht="14.25" customHeight="1">
      <c r="C7979" s="46"/>
      <c r="D7979" s="28"/>
      <c r="E7979" s="28"/>
      <c r="F7979" s="28"/>
      <c r="G7979" s="28"/>
      <c r="H7979" s="28"/>
      <c r="I7979" s="28"/>
      <c r="J7979" s="28"/>
      <c r="K7979" s="28"/>
      <c r="L7979" s="28"/>
      <c r="M7979" s="28"/>
      <c r="N7979" s="28"/>
      <c r="O7979" s="28"/>
      <c r="P7979" s="60"/>
      <c r="Q7979" s="60"/>
      <c r="R7979" s="60"/>
      <c r="S7979" s="60"/>
      <c r="T7979" s="60"/>
      <c r="U7979" s="60"/>
      <c r="V7979" s="46"/>
      <c r="W7979" s="28"/>
      <c r="X7979" s="28"/>
      <c r="Y7979" s="28"/>
      <c r="AA7979" s="77"/>
      <c r="AB7979" s="28"/>
      <c r="AC7979" s="28"/>
      <c r="AD7979" s="28"/>
      <c r="AE7979" s="28"/>
      <c r="AF7979" s="28"/>
      <c r="AG7979" s="28"/>
      <c r="AH7979" s="28"/>
      <c r="AI7979" s="28"/>
      <c r="AJ7979" s="28"/>
      <c r="AK7979" s="28"/>
      <c r="AL7979" s="28"/>
      <c r="AM7979" s="28"/>
      <c r="AN7979" s="28"/>
      <c r="AO7979" s="28"/>
      <c r="AP7979" s="28"/>
      <c r="AQ7979" s="28"/>
      <c r="AR7979" s="28"/>
      <c r="AS7979" s="28"/>
      <c r="AT7979" s="96"/>
      <c r="AU7979" s="28"/>
      <c r="AV7979" s="28"/>
      <c r="AW7979" s="28"/>
      <c r="AX7979" s="28"/>
      <c r="AY7979" s="28"/>
      <c r="AZ7979" s="28"/>
      <c r="BA7979" s="28"/>
      <c r="BB7979" s="28"/>
      <c r="BC7979" s="28"/>
      <c r="BD7979" s="28"/>
      <c r="BE7979" s="28"/>
    </row>
    <row r="7980" spans="3:57" ht="14.25" customHeight="1">
      <c r="C7980" s="46"/>
      <c r="D7980" s="28"/>
      <c r="E7980" s="28"/>
      <c r="F7980" s="28"/>
      <c r="G7980" s="28"/>
      <c r="H7980" s="28"/>
      <c r="I7980" s="28"/>
      <c r="J7980" s="28"/>
      <c r="K7980" s="28"/>
      <c r="L7980" s="28"/>
      <c r="M7980" s="28"/>
      <c r="N7980" s="28"/>
      <c r="O7980" s="28"/>
      <c r="P7980" s="60"/>
      <c r="Q7980" s="60"/>
      <c r="R7980" s="60"/>
      <c r="S7980" s="60"/>
      <c r="T7980" s="60"/>
      <c r="U7980" s="60"/>
      <c r="V7980" s="46"/>
      <c r="W7980" s="28"/>
      <c r="X7980" s="28"/>
      <c r="Y7980" s="28"/>
      <c r="AA7980" s="77"/>
      <c r="AB7980" s="28"/>
      <c r="AC7980" s="28"/>
      <c r="AD7980" s="28"/>
      <c r="AE7980" s="28"/>
      <c r="AF7980" s="28"/>
      <c r="AG7980" s="28"/>
      <c r="AH7980" s="28"/>
      <c r="AI7980" s="28"/>
      <c r="AJ7980" s="28"/>
      <c r="AK7980" s="28"/>
      <c r="AL7980" s="28"/>
      <c r="AM7980" s="28"/>
      <c r="AN7980" s="28"/>
      <c r="AO7980" s="28"/>
      <c r="AP7980" s="28"/>
      <c r="AQ7980" s="28"/>
      <c r="AR7980" s="28"/>
      <c r="AS7980" s="28"/>
      <c r="AT7980" s="96"/>
      <c r="AU7980" s="28"/>
      <c r="AV7980" s="28"/>
      <c r="AW7980" s="28"/>
      <c r="AX7980" s="28"/>
      <c r="AY7980" s="28"/>
      <c r="AZ7980" s="28"/>
      <c r="BA7980" s="28"/>
      <c r="BB7980" s="28"/>
      <c r="BC7980" s="28"/>
      <c r="BD7980" s="28"/>
      <c r="BE7980" s="28"/>
    </row>
    <row r="7981" spans="3:57" ht="14.25" customHeight="1">
      <c r="C7981" s="46"/>
      <c r="D7981" s="28"/>
      <c r="E7981" s="28"/>
      <c r="F7981" s="28"/>
      <c r="G7981" s="28"/>
      <c r="H7981" s="28"/>
      <c r="I7981" s="28"/>
      <c r="J7981" s="28"/>
      <c r="K7981" s="28"/>
      <c r="L7981" s="28"/>
      <c r="M7981" s="28"/>
      <c r="N7981" s="28"/>
      <c r="O7981" s="28"/>
      <c r="P7981" s="60"/>
      <c r="Q7981" s="60"/>
      <c r="R7981" s="60"/>
      <c r="S7981" s="60"/>
      <c r="T7981" s="60"/>
      <c r="U7981" s="60"/>
      <c r="V7981" s="46"/>
      <c r="W7981" s="28"/>
      <c r="X7981" s="28"/>
      <c r="Y7981" s="28"/>
      <c r="AA7981" s="77"/>
      <c r="AB7981" s="28"/>
      <c r="AC7981" s="28"/>
      <c r="AD7981" s="28"/>
      <c r="AE7981" s="28"/>
      <c r="AF7981" s="28"/>
      <c r="AG7981" s="28"/>
      <c r="AH7981" s="28"/>
      <c r="AI7981" s="28"/>
      <c r="AJ7981" s="28"/>
      <c r="AK7981" s="28"/>
      <c r="AL7981" s="28"/>
      <c r="AM7981" s="28"/>
      <c r="AN7981" s="28"/>
      <c r="AO7981" s="28"/>
      <c r="AP7981" s="28"/>
      <c r="AQ7981" s="28"/>
      <c r="AR7981" s="28"/>
      <c r="AS7981" s="28"/>
      <c r="AT7981" s="96"/>
      <c r="AU7981" s="28"/>
      <c r="AV7981" s="28"/>
      <c r="AW7981" s="28"/>
      <c r="AX7981" s="28"/>
      <c r="AY7981" s="28"/>
      <c r="AZ7981" s="28"/>
      <c r="BA7981" s="28"/>
      <c r="BB7981" s="28"/>
      <c r="BC7981" s="28"/>
      <c r="BD7981" s="28"/>
      <c r="BE7981" s="28"/>
    </row>
    <row r="7982" spans="3:57" ht="14.25" customHeight="1">
      <c r="C7982" s="46"/>
      <c r="D7982" s="28"/>
      <c r="E7982" s="28"/>
      <c r="F7982" s="28"/>
      <c r="G7982" s="28"/>
      <c r="H7982" s="28"/>
      <c r="I7982" s="28"/>
      <c r="J7982" s="28"/>
      <c r="K7982" s="28"/>
      <c r="L7982" s="28"/>
      <c r="M7982" s="28"/>
      <c r="N7982" s="28"/>
      <c r="O7982" s="28"/>
      <c r="P7982" s="60"/>
      <c r="Q7982" s="60"/>
      <c r="R7982" s="60"/>
      <c r="S7982" s="60"/>
      <c r="T7982" s="60"/>
      <c r="U7982" s="60"/>
      <c r="V7982" s="46"/>
      <c r="W7982" s="28"/>
      <c r="X7982" s="28"/>
      <c r="Y7982" s="28"/>
      <c r="AA7982" s="77"/>
      <c r="AB7982" s="28"/>
      <c r="AC7982" s="28"/>
      <c r="AD7982" s="28"/>
      <c r="AE7982" s="28"/>
      <c r="AF7982" s="28"/>
      <c r="AG7982" s="28"/>
      <c r="AH7982" s="28"/>
      <c r="AI7982" s="28"/>
      <c r="AJ7982" s="28"/>
      <c r="AK7982" s="28"/>
      <c r="AL7982" s="28"/>
      <c r="AM7982" s="28"/>
      <c r="AN7982" s="28"/>
      <c r="AO7982" s="28"/>
      <c r="AP7982" s="28"/>
      <c r="AQ7982" s="28"/>
      <c r="AR7982" s="28"/>
      <c r="AS7982" s="28"/>
      <c r="AT7982" s="96"/>
      <c r="AU7982" s="28"/>
      <c r="AV7982" s="28"/>
      <c r="AW7982" s="28"/>
      <c r="AX7982" s="28"/>
      <c r="AY7982" s="28"/>
      <c r="AZ7982" s="28"/>
      <c r="BA7982" s="28"/>
      <c r="BB7982" s="28"/>
      <c r="BC7982" s="28"/>
      <c r="BD7982" s="28"/>
      <c r="BE7982" s="28"/>
    </row>
    <row r="7983" spans="3:57" ht="14.25" customHeight="1">
      <c r="C7983" s="46"/>
      <c r="D7983" s="28"/>
      <c r="E7983" s="28"/>
      <c r="F7983" s="28"/>
      <c r="G7983" s="28"/>
      <c r="H7983" s="28"/>
      <c r="I7983" s="28"/>
      <c r="J7983" s="28"/>
      <c r="K7983" s="28"/>
      <c r="L7983" s="28"/>
      <c r="M7983" s="28"/>
      <c r="N7983" s="28"/>
      <c r="O7983" s="28"/>
      <c r="P7983" s="60"/>
      <c r="Q7983" s="60"/>
      <c r="R7983" s="60"/>
      <c r="S7983" s="60"/>
      <c r="T7983" s="60"/>
      <c r="U7983" s="60"/>
      <c r="V7983" s="46"/>
      <c r="W7983" s="28"/>
      <c r="X7983" s="28"/>
      <c r="Y7983" s="28"/>
      <c r="AA7983" s="77"/>
      <c r="AB7983" s="28"/>
      <c r="AC7983" s="28"/>
      <c r="AD7983" s="28"/>
      <c r="AE7983" s="28"/>
      <c r="AF7983" s="28"/>
      <c r="AG7983" s="28"/>
      <c r="AH7983" s="28"/>
      <c r="AI7983" s="28"/>
      <c r="AJ7983" s="28"/>
      <c r="AK7983" s="28"/>
      <c r="AL7983" s="28"/>
      <c r="AM7983" s="28"/>
      <c r="AN7983" s="28"/>
      <c r="AO7983" s="28"/>
      <c r="AP7983" s="28"/>
      <c r="AQ7983" s="28"/>
      <c r="AR7983" s="28"/>
      <c r="AS7983" s="28"/>
      <c r="AT7983" s="96"/>
      <c r="AU7983" s="28"/>
      <c r="AV7983" s="28"/>
      <c r="AW7983" s="28"/>
      <c r="AX7983" s="28"/>
      <c r="AY7983" s="28"/>
      <c r="AZ7983" s="28"/>
      <c r="BA7983" s="28"/>
      <c r="BB7983" s="28"/>
      <c r="BC7983" s="28"/>
      <c r="BD7983" s="28"/>
      <c r="BE7983" s="28"/>
    </row>
    <row r="7984" spans="3:57" ht="14.25" customHeight="1">
      <c r="C7984" s="46"/>
      <c r="D7984" s="28"/>
      <c r="E7984" s="28"/>
      <c r="F7984" s="28"/>
      <c r="G7984" s="28"/>
      <c r="H7984" s="28"/>
      <c r="I7984" s="28"/>
      <c r="J7984" s="28"/>
      <c r="K7984" s="28"/>
      <c r="L7984" s="28"/>
      <c r="M7984" s="28"/>
      <c r="N7984" s="28"/>
      <c r="O7984" s="28"/>
      <c r="P7984" s="60"/>
      <c r="Q7984" s="60"/>
      <c r="R7984" s="60"/>
      <c r="S7984" s="60"/>
      <c r="T7984" s="60"/>
      <c r="U7984" s="60"/>
      <c r="V7984" s="46"/>
      <c r="W7984" s="28"/>
      <c r="X7984" s="28"/>
      <c r="Y7984" s="28"/>
      <c r="AA7984" s="77"/>
      <c r="AB7984" s="28"/>
      <c r="AC7984" s="28"/>
      <c r="AD7984" s="28"/>
      <c r="AE7984" s="28"/>
      <c r="AF7984" s="28"/>
      <c r="AG7984" s="28"/>
      <c r="AH7984" s="28"/>
      <c r="AI7984" s="28"/>
      <c r="AJ7984" s="28"/>
      <c r="AK7984" s="28"/>
      <c r="AL7984" s="28"/>
      <c r="AM7984" s="28"/>
      <c r="AN7984" s="28"/>
      <c r="AO7984" s="28"/>
      <c r="AP7984" s="28"/>
      <c r="AQ7984" s="28"/>
      <c r="AR7984" s="28"/>
      <c r="AS7984" s="28"/>
      <c r="AT7984" s="96"/>
      <c r="AU7984" s="28"/>
      <c r="AV7984" s="28"/>
      <c r="AW7984" s="28"/>
      <c r="AX7984" s="28"/>
      <c r="AY7984" s="28"/>
      <c r="AZ7984" s="28"/>
      <c r="BA7984" s="28"/>
      <c r="BB7984" s="28"/>
      <c r="BC7984" s="28"/>
      <c r="BD7984" s="28"/>
      <c r="BE7984" s="28"/>
    </row>
    <row r="7985" spans="3:57" ht="14.25" customHeight="1">
      <c r="C7985" s="46"/>
      <c r="D7985" s="28"/>
      <c r="E7985" s="28"/>
      <c r="F7985" s="28"/>
      <c r="G7985" s="28"/>
      <c r="H7985" s="28"/>
      <c r="I7985" s="28"/>
      <c r="J7985" s="28"/>
      <c r="K7985" s="28"/>
      <c r="L7985" s="28"/>
      <c r="M7985" s="28"/>
      <c r="N7985" s="28"/>
      <c r="O7985" s="28"/>
      <c r="P7985" s="60"/>
      <c r="Q7985" s="60"/>
      <c r="R7985" s="60"/>
      <c r="S7985" s="60"/>
      <c r="T7985" s="60"/>
      <c r="U7985" s="60"/>
      <c r="V7985" s="46"/>
      <c r="W7985" s="28"/>
      <c r="X7985" s="28"/>
      <c r="Y7985" s="28"/>
      <c r="AA7985" s="77"/>
      <c r="AB7985" s="28"/>
      <c r="AC7985" s="28"/>
      <c r="AD7985" s="28"/>
      <c r="AE7985" s="28"/>
      <c r="AF7985" s="28"/>
      <c r="AG7985" s="28"/>
      <c r="AH7985" s="28"/>
      <c r="AI7985" s="28"/>
      <c r="AJ7985" s="28"/>
      <c r="AK7985" s="28"/>
      <c r="AL7985" s="28"/>
      <c r="AM7985" s="28"/>
      <c r="AN7985" s="28"/>
      <c r="AO7985" s="28"/>
      <c r="AP7985" s="28"/>
      <c r="AQ7985" s="28"/>
      <c r="AR7985" s="28"/>
      <c r="AS7985" s="28"/>
      <c r="AT7985" s="96"/>
      <c r="AU7985" s="28"/>
      <c r="AV7985" s="28"/>
      <c r="AW7985" s="28"/>
      <c r="AX7985" s="28"/>
      <c r="AY7985" s="28"/>
      <c r="AZ7985" s="28"/>
      <c r="BA7985" s="28"/>
      <c r="BB7985" s="28"/>
      <c r="BC7985" s="28"/>
      <c r="BD7985" s="28"/>
      <c r="BE7985" s="28"/>
    </row>
    <row r="7986" spans="3:57" ht="14.25" customHeight="1">
      <c r="C7986" s="46"/>
      <c r="D7986" s="28"/>
      <c r="E7986" s="28"/>
      <c r="F7986" s="28"/>
      <c r="G7986" s="28"/>
      <c r="H7986" s="28"/>
      <c r="I7986" s="28"/>
      <c r="J7986" s="28"/>
      <c r="K7986" s="28"/>
      <c r="L7986" s="28"/>
      <c r="M7986" s="28"/>
      <c r="N7986" s="28"/>
      <c r="O7986" s="28"/>
      <c r="P7986" s="60"/>
      <c r="Q7986" s="60"/>
      <c r="R7986" s="60"/>
      <c r="S7986" s="60"/>
      <c r="T7986" s="60"/>
      <c r="U7986" s="60"/>
      <c r="V7986" s="46"/>
      <c r="W7986" s="28"/>
      <c r="X7986" s="28"/>
      <c r="Y7986" s="28"/>
      <c r="AA7986" s="77"/>
      <c r="AB7986" s="28"/>
      <c r="AC7986" s="28"/>
      <c r="AD7986" s="28"/>
      <c r="AE7986" s="28"/>
      <c r="AF7986" s="28"/>
      <c r="AG7986" s="28"/>
      <c r="AH7986" s="28"/>
      <c r="AI7986" s="28"/>
      <c r="AJ7986" s="28"/>
      <c r="AK7986" s="28"/>
      <c r="AL7986" s="28"/>
      <c r="AM7986" s="28"/>
      <c r="AN7986" s="28"/>
      <c r="AO7986" s="28"/>
      <c r="AP7986" s="28"/>
      <c r="AQ7986" s="28"/>
      <c r="AR7986" s="28"/>
      <c r="AS7986" s="28"/>
      <c r="AT7986" s="96"/>
      <c r="AU7986" s="28"/>
      <c r="AV7986" s="28"/>
      <c r="AW7986" s="28"/>
      <c r="AX7986" s="28"/>
      <c r="AY7986" s="28"/>
      <c r="AZ7986" s="28"/>
      <c r="BA7986" s="28"/>
      <c r="BB7986" s="28"/>
      <c r="BC7986" s="28"/>
      <c r="BD7986" s="28"/>
      <c r="BE7986" s="28"/>
    </row>
    <row r="7987" spans="3:57" ht="14.25" customHeight="1">
      <c r="C7987" s="46"/>
      <c r="D7987" s="28"/>
      <c r="E7987" s="28"/>
      <c r="F7987" s="28"/>
      <c r="G7987" s="28"/>
      <c r="H7987" s="28"/>
      <c r="I7987" s="28"/>
      <c r="J7987" s="28"/>
      <c r="K7987" s="28"/>
      <c r="L7987" s="28"/>
      <c r="M7987" s="28"/>
      <c r="N7987" s="28"/>
      <c r="O7987" s="28"/>
      <c r="P7987" s="60"/>
      <c r="Q7987" s="60"/>
      <c r="R7987" s="60"/>
      <c r="S7987" s="60"/>
      <c r="T7987" s="60"/>
      <c r="U7987" s="60"/>
      <c r="V7987" s="46"/>
      <c r="W7987" s="28"/>
      <c r="X7987" s="28"/>
      <c r="Y7987" s="28"/>
      <c r="AA7987" s="77"/>
      <c r="AB7987" s="28"/>
      <c r="AC7987" s="28"/>
      <c r="AD7987" s="28"/>
      <c r="AE7987" s="28"/>
      <c r="AF7987" s="28"/>
      <c r="AG7987" s="28"/>
      <c r="AH7987" s="28"/>
      <c r="AI7987" s="28"/>
      <c r="AJ7987" s="28"/>
      <c r="AK7987" s="28"/>
      <c r="AL7987" s="28"/>
      <c r="AM7987" s="28"/>
      <c r="AN7987" s="28"/>
      <c r="AO7987" s="28"/>
      <c r="AP7987" s="28"/>
      <c r="AQ7987" s="28"/>
      <c r="AR7987" s="28"/>
      <c r="AS7987" s="28"/>
      <c r="AT7987" s="96"/>
      <c r="AU7987" s="28"/>
      <c r="AV7987" s="28"/>
      <c r="AW7987" s="28"/>
      <c r="AX7987" s="28"/>
      <c r="AY7987" s="28"/>
      <c r="AZ7987" s="28"/>
      <c r="BA7987" s="28"/>
      <c r="BB7987" s="28"/>
      <c r="BC7987" s="28"/>
      <c r="BD7987" s="28"/>
      <c r="BE7987" s="28"/>
    </row>
    <row r="7988" spans="3:57" ht="14.25" customHeight="1">
      <c r="C7988" s="46"/>
      <c r="D7988" s="28"/>
      <c r="E7988" s="28"/>
      <c r="F7988" s="28"/>
      <c r="G7988" s="28"/>
      <c r="H7988" s="28"/>
      <c r="I7988" s="28"/>
      <c r="J7988" s="28"/>
      <c r="K7988" s="28"/>
      <c r="L7988" s="28"/>
      <c r="M7988" s="28"/>
      <c r="N7988" s="28"/>
      <c r="O7988" s="28"/>
      <c r="P7988" s="60"/>
      <c r="Q7988" s="60"/>
      <c r="R7988" s="60"/>
      <c r="S7988" s="60"/>
      <c r="T7988" s="60"/>
      <c r="U7988" s="60"/>
      <c r="V7988" s="46"/>
      <c r="W7988" s="28"/>
      <c r="X7988" s="28"/>
      <c r="Y7988" s="28"/>
      <c r="AA7988" s="77"/>
      <c r="AB7988" s="28"/>
      <c r="AC7988" s="28"/>
      <c r="AD7988" s="28"/>
      <c r="AE7988" s="28"/>
      <c r="AF7988" s="28"/>
      <c r="AG7988" s="28"/>
      <c r="AH7988" s="28"/>
      <c r="AI7988" s="28"/>
      <c r="AJ7988" s="28"/>
      <c r="AK7988" s="28"/>
      <c r="AL7988" s="28"/>
      <c r="AM7988" s="28"/>
      <c r="AN7988" s="28"/>
      <c r="AO7988" s="28"/>
      <c r="AP7988" s="28"/>
      <c r="AQ7988" s="28"/>
      <c r="AR7988" s="28"/>
      <c r="AS7988" s="28"/>
      <c r="AT7988" s="96"/>
      <c r="AU7988" s="28"/>
      <c r="AV7988" s="28"/>
      <c r="AW7988" s="28"/>
      <c r="AX7988" s="28"/>
      <c r="AY7988" s="28"/>
      <c r="AZ7988" s="28"/>
      <c r="BA7988" s="28"/>
      <c r="BB7988" s="28"/>
      <c r="BC7988" s="28"/>
      <c r="BD7988" s="28"/>
      <c r="BE7988" s="28"/>
    </row>
    <row r="7989" spans="3:57" ht="14.25" customHeight="1">
      <c r="C7989" s="46"/>
      <c r="D7989" s="28"/>
      <c r="E7989" s="28"/>
      <c r="F7989" s="28"/>
      <c r="G7989" s="28"/>
      <c r="H7989" s="28"/>
      <c r="I7989" s="28"/>
      <c r="J7989" s="28"/>
      <c r="K7989" s="28"/>
      <c r="L7989" s="28"/>
      <c r="M7989" s="28"/>
      <c r="N7989" s="28"/>
      <c r="O7989" s="28"/>
      <c r="P7989" s="60"/>
      <c r="Q7989" s="60"/>
      <c r="R7989" s="60"/>
      <c r="S7989" s="60"/>
      <c r="T7989" s="60"/>
      <c r="U7989" s="60"/>
      <c r="V7989" s="46"/>
      <c r="W7989" s="28"/>
      <c r="X7989" s="28"/>
      <c r="Y7989" s="28"/>
      <c r="AA7989" s="77"/>
      <c r="AB7989" s="28"/>
      <c r="AC7989" s="28"/>
      <c r="AD7989" s="28"/>
      <c r="AE7989" s="28"/>
      <c r="AF7989" s="28"/>
      <c r="AG7989" s="28"/>
      <c r="AH7989" s="28"/>
      <c r="AI7989" s="28"/>
      <c r="AJ7989" s="28"/>
      <c r="AK7989" s="28"/>
      <c r="AL7989" s="28"/>
      <c r="AM7989" s="28"/>
      <c r="AN7989" s="28"/>
      <c r="AO7989" s="28"/>
      <c r="AP7989" s="28"/>
      <c r="AQ7989" s="28"/>
      <c r="AR7989" s="28"/>
      <c r="AS7989" s="28"/>
      <c r="AT7989" s="96"/>
      <c r="AU7989" s="28"/>
      <c r="AV7989" s="28"/>
      <c r="AW7989" s="28"/>
      <c r="AX7989" s="28"/>
      <c r="AY7989" s="28"/>
      <c r="AZ7989" s="28"/>
      <c r="BA7989" s="28"/>
      <c r="BB7989" s="28"/>
      <c r="BC7989" s="28"/>
      <c r="BD7989" s="28"/>
      <c r="BE7989" s="28"/>
    </row>
    <row r="7990" spans="3:57" ht="14.25" customHeight="1">
      <c r="C7990" s="46"/>
      <c r="D7990" s="28"/>
      <c r="E7990" s="28"/>
      <c r="F7990" s="28"/>
      <c r="G7990" s="28"/>
      <c r="H7990" s="28"/>
      <c r="I7990" s="28"/>
      <c r="J7990" s="28"/>
      <c r="K7990" s="28"/>
      <c r="L7990" s="28"/>
      <c r="M7990" s="28"/>
      <c r="N7990" s="28"/>
      <c r="O7990" s="28"/>
      <c r="P7990" s="60"/>
      <c r="Q7990" s="60"/>
      <c r="R7990" s="60"/>
      <c r="S7990" s="60"/>
      <c r="T7990" s="60"/>
      <c r="U7990" s="60"/>
      <c r="V7990" s="46"/>
      <c r="W7990" s="28"/>
      <c r="X7990" s="28"/>
      <c r="Y7990" s="28"/>
      <c r="AA7990" s="77"/>
      <c r="AB7990" s="28"/>
      <c r="AC7990" s="28"/>
      <c r="AD7990" s="28"/>
      <c r="AE7990" s="28"/>
      <c r="AF7990" s="28"/>
      <c r="AG7990" s="28"/>
      <c r="AH7990" s="28"/>
      <c r="AI7990" s="28"/>
      <c r="AJ7990" s="28"/>
      <c r="AK7990" s="28"/>
      <c r="AL7990" s="28"/>
      <c r="AM7990" s="28"/>
      <c r="AN7990" s="28"/>
      <c r="AO7990" s="28"/>
      <c r="AP7990" s="28"/>
      <c r="AQ7990" s="28"/>
      <c r="AR7990" s="28"/>
      <c r="AS7990" s="28"/>
      <c r="AT7990" s="96"/>
      <c r="AU7990" s="28"/>
      <c r="AV7990" s="28"/>
      <c r="AW7990" s="28"/>
      <c r="AX7990" s="28"/>
      <c r="AY7990" s="28"/>
      <c r="AZ7990" s="28"/>
      <c r="BA7990" s="28"/>
      <c r="BB7990" s="28"/>
      <c r="BC7990" s="28"/>
      <c r="BD7990" s="28"/>
      <c r="BE7990" s="28"/>
    </row>
    <row r="7991" spans="3:57" ht="14.25" customHeight="1">
      <c r="C7991" s="46"/>
      <c r="D7991" s="28"/>
      <c r="E7991" s="28"/>
      <c r="F7991" s="28"/>
      <c r="G7991" s="28"/>
      <c r="H7991" s="28"/>
      <c r="I7991" s="28"/>
      <c r="J7991" s="28"/>
      <c r="K7991" s="28"/>
      <c r="L7991" s="28"/>
      <c r="M7991" s="28"/>
      <c r="N7991" s="28"/>
      <c r="O7991" s="28"/>
      <c r="P7991" s="60"/>
      <c r="Q7991" s="60"/>
      <c r="R7991" s="60"/>
      <c r="S7991" s="60"/>
      <c r="T7991" s="60"/>
      <c r="U7991" s="60"/>
      <c r="V7991" s="46"/>
      <c r="W7991" s="28"/>
      <c r="X7991" s="28"/>
      <c r="Y7991" s="28"/>
      <c r="AA7991" s="77"/>
      <c r="AB7991" s="28"/>
      <c r="AC7991" s="28"/>
      <c r="AD7991" s="28"/>
      <c r="AE7991" s="28"/>
      <c r="AF7991" s="28"/>
      <c r="AG7991" s="28"/>
      <c r="AH7991" s="28"/>
      <c r="AI7991" s="28"/>
      <c r="AJ7991" s="28"/>
      <c r="AK7991" s="28"/>
      <c r="AL7991" s="28"/>
      <c r="AM7991" s="28"/>
      <c r="AN7991" s="28"/>
      <c r="AO7991" s="28"/>
      <c r="AP7991" s="28"/>
      <c r="AQ7991" s="28"/>
      <c r="AR7991" s="28"/>
      <c r="AS7991" s="28"/>
      <c r="AT7991" s="96"/>
      <c r="AU7991" s="28"/>
      <c r="AV7991" s="28"/>
      <c r="AW7991" s="28"/>
      <c r="AX7991" s="28"/>
      <c r="AY7991" s="28"/>
      <c r="AZ7991" s="28"/>
      <c r="BA7991" s="28"/>
      <c r="BB7991" s="28"/>
      <c r="BC7991" s="28"/>
      <c r="BD7991" s="28"/>
      <c r="BE7991" s="28"/>
    </row>
    <row r="7992" spans="3:57" ht="14.25" customHeight="1">
      <c r="C7992" s="46"/>
      <c r="D7992" s="28"/>
      <c r="E7992" s="28"/>
      <c r="F7992" s="28"/>
      <c r="G7992" s="28"/>
      <c r="H7992" s="28"/>
      <c r="I7992" s="28"/>
      <c r="J7992" s="28"/>
      <c r="K7992" s="28"/>
      <c r="L7992" s="28"/>
      <c r="M7992" s="28"/>
      <c r="N7992" s="28"/>
      <c r="O7992" s="28"/>
      <c r="P7992" s="60"/>
      <c r="Q7992" s="60"/>
      <c r="R7992" s="60"/>
      <c r="S7992" s="60"/>
      <c r="T7992" s="60"/>
      <c r="U7992" s="60"/>
      <c r="V7992" s="46"/>
      <c r="W7992" s="28"/>
      <c r="X7992" s="28"/>
      <c r="Y7992" s="28"/>
      <c r="AA7992" s="77"/>
      <c r="AB7992" s="28"/>
      <c r="AC7992" s="28"/>
      <c r="AD7992" s="28"/>
      <c r="AE7992" s="28"/>
      <c r="AF7992" s="28"/>
      <c r="AG7992" s="28"/>
      <c r="AH7992" s="28"/>
      <c r="AI7992" s="28"/>
      <c r="AJ7992" s="28"/>
      <c r="AK7992" s="28"/>
      <c r="AL7992" s="28"/>
      <c r="AM7992" s="28"/>
      <c r="AN7992" s="28"/>
      <c r="AO7992" s="28"/>
      <c r="AP7992" s="28"/>
      <c r="AQ7992" s="28"/>
      <c r="AR7992" s="28"/>
      <c r="AS7992" s="28"/>
      <c r="AT7992" s="96"/>
      <c r="AU7992" s="28"/>
      <c r="AV7992" s="28"/>
      <c r="AW7992" s="28"/>
      <c r="AX7992" s="28"/>
      <c r="AY7992" s="28"/>
      <c r="AZ7992" s="28"/>
      <c r="BA7992" s="28"/>
      <c r="BB7992" s="28"/>
      <c r="BC7992" s="28"/>
      <c r="BD7992" s="28"/>
      <c r="BE7992" s="28"/>
    </row>
    <row r="7993" spans="3:57" ht="14.25" customHeight="1">
      <c r="C7993" s="46"/>
      <c r="D7993" s="28"/>
      <c r="E7993" s="28"/>
      <c r="F7993" s="28"/>
      <c r="G7993" s="28"/>
      <c r="H7993" s="28"/>
      <c r="I7993" s="28"/>
      <c r="J7993" s="28"/>
      <c r="K7993" s="28"/>
      <c r="L7993" s="28"/>
      <c r="M7993" s="28"/>
      <c r="N7993" s="28"/>
      <c r="O7993" s="28"/>
      <c r="P7993" s="60"/>
      <c r="Q7993" s="60"/>
      <c r="R7993" s="60"/>
      <c r="S7993" s="60"/>
      <c r="T7993" s="60"/>
      <c r="U7993" s="60"/>
      <c r="V7993" s="46"/>
      <c r="W7993" s="28"/>
      <c r="X7993" s="28"/>
      <c r="Y7993" s="28"/>
      <c r="AA7993" s="77"/>
      <c r="AB7993" s="28"/>
      <c r="AC7993" s="28"/>
      <c r="AD7993" s="28"/>
      <c r="AE7993" s="28"/>
      <c r="AF7993" s="28"/>
      <c r="AG7993" s="28"/>
      <c r="AH7993" s="28"/>
      <c r="AI7993" s="28"/>
      <c r="AJ7993" s="28"/>
      <c r="AK7993" s="28"/>
      <c r="AL7993" s="28"/>
      <c r="AM7993" s="28"/>
      <c r="AN7993" s="28"/>
      <c r="AO7993" s="28"/>
      <c r="AP7993" s="28"/>
      <c r="AQ7993" s="28"/>
      <c r="AR7993" s="28"/>
      <c r="AS7993" s="28"/>
      <c r="AT7993" s="96"/>
      <c r="AU7993" s="28"/>
      <c r="AV7993" s="28"/>
      <c r="AW7993" s="28"/>
      <c r="AX7993" s="28"/>
      <c r="AY7993" s="28"/>
      <c r="AZ7993" s="28"/>
      <c r="BA7993" s="28"/>
      <c r="BB7993" s="28"/>
      <c r="BC7993" s="28"/>
      <c r="BD7993" s="28"/>
      <c r="BE7993" s="28"/>
    </row>
    <row r="7994" spans="3:57" ht="14.25" customHeight="1">
      <c r="C7994" s="46"/>
      <c r="D7994" s="28"/>
      <c r="E7994" s="28"/>
      <c r="F7994" s="28"/>
      <c r="G7994" s="28"/>
      <c r="H7994" s="28"/>
      <c r="I7994" s="28"/>
      <c r="J7994" s="28"/>
      <c r="K7994" s="28"/>
      <c r="L7994" s="28"/>
      <c r="M7994" s="28"/>
      <c r="N7994" s="28"/>
      <c r="O7994" s="28"/>
      <c r="P7994" s="60"/>
      <c r="Q7994" s="60"/>
      <c r="R7994" s="60"/>
      <c r="S7994" s="60"/>
      <c r="T7994" s="60"/>
      <c r="U7994" s="60"/>
      <c r="V7994" s="46"/>
      <c r="W7994" s="28"/>
      <c r="X7994" s="28"/>
      <c r="Y7994" s="28"/>
      <c r="AA7994" s="77"/>
      <c r="AB7994" s="28"/>
      <c r="AC7994" s="28"/>
      <c r="AD7994" s="28"/>
      <c r="AE7994" s="28"/>
      <c r="AF7994" s="28"/>
      <c r="AG7994" s="28"/>
      <c r="AH7994" s="28"/>
      <c r="AI7994" s="28"/>
      <c r="AJ7994" s="28"/>
      <c r="AK7994" s="28"/>
      <c r="AL7994" s="28"/>
      <c r="AM7994" s="28"/>
      <c r="AN7994" s="28"/>
      <c r="AO7994" s="28"/>
      <c r="AP7994" s="28"/>
      <c r="AQ7994" s="28"/>
      <c r="AR7994" s="28"/>
      <c r="AS7994" s="28"/>
      <c r="AT7994" s="96"/>
      <c r="AU7994" s="28"/>
      <c r="AV7994" s="28"/>
      <c r="AW7994" s="28"/>
      <c r="AX7994" s="28"/>
      <c r="AY7994" s="28"/>
      <c r="AZ7994" s="28"/>
      <c r="BA7994" s="28"/>
      <c r="BB7994" s="28"/>
      <c r="BC7994" s="28"/>
      <c r="BD7994" s="28"/>
      <c r="BE7994" s="28"/>
    </row>
    <row r="7995" spans="3:57" ht="14.25" customHeight="1">
      <c r="C7995" s="46"/>
      <c r="D7995" s="28"/>
      <c r="E7995" s="28"/>
      <c r="F7995" s="28"/>
      <c r="G7995" s="28"/>
      <c r="H7995" s="28"/>
      <c r="I7995" s="28"/>
      <c r="J7995" s="28"/>
      <c r="K7995" s="28"/>
      <c r="L7995" s="28"/>
      <c r="M7995" s="28"/>
      <c r="N7995" s="28"/>
      <c r="O7995" s="28"/>
      <c r="P7995" s="60"/>
      <c r="Q7995" s="60"/>
      <c r="R7995" s="60"/>
      <c r="S7995" s="60"/>
      <c r="T7995" s="60"/>
      <c r="U7995" s="60"/>
      <c r="V7995" s="46"/>
      <c r="W7995" s="28"/>
      <c r="X7995" s="28"/>
      <c r="Y7995" s="28"/>
      <c r="AA7995" s="77"/>
      <c r="AB7995" s="28"/>
      <c r="AC7995" s="28"/>
      <c r="AD7995" s="28"/>
      <c r="AE7995" s="28"/>
      <c r="AF7995" s="28"/>
      <c r="AG7995" s="28"/>
      <c r="AH7995" s="28"/>
      <c r="AI7995" s="28"/>
      <c r="AJ7995" s="28"/>
      <c r="AK7995" s="28"/>
      <c r="AL7995" s="28"/>
      <c r="AM7995" s="28"/>
      <c r="AN7995" s="28"/>
      <c r="AO7995" s="28"/>
      <c r="AP7995" s="28"/>
      <c r="AQ7995" s="28"/>
      <c r="AR7995" s="28"/>
      <c r="AS7995" s="28"/>
      <c r="AT7995" s="96"/>
      <c r="AU7995" s="28"/>
      <c r="AV7995" s="28"/>
      <c r="AW7995" s="28"/>
      <c r="AX7995" s="28"/>
      <c r="AY7995" s="28"/>
      <c r="AZ7995" s="28"/>
      <c r="BA7995" s="28"/>
      <c r="BB7995" s="28"/>
      <c r="BC7995" s="28"/>
      <c r="BD7995" s="28"/>
      <c r="BE7995" s="28"/>
    </row>
    <row r="7996" spans="3:57" ht="14.25" customHeight="1">
      <c r="C7996" s="46"/>
      <c r="D7996" s="28"/>
      <c r="E7996" s="28"/>
      <c r="F7996" s="28"/>
      <c r="G7996" s="28"/>
      <c r="H7996" s="28"/>
      <c r="I7996" s="28"/>
      <c r="J7996" s="28"/>
      <c r="K7996" s="28"/>
      <c r="L7996" s="28"/>
      <c r="M7996" s="28"/>
      <c r="N7996" s="28"/>
      <c r="O7996" s="28"/>
      <c r="P7996" s="60"/>
      <c r="Q7996" s="60"/>
      <c r="R7996" s="60"/>
      <c r="S7996" s="60"/>
      <c r="T7996" s="60"/>
      <c r="U7996" s="60"/>
      <c r="V7996" s="46"/>
      <c r="W7996" s="28"/>
      <c r="X7996" s="28"/>
      <c r="Y7996" s="28"/>
      <c r="AA7996" s="77"/>
      <c r="AB7996" s="28"/>
      <c r="AC7996" s="28"/>
      <c r="AD7996" s="28"/>
      <c r="AE7996" s="28"/>
      <c r="AF7996" s="28"/>
      <c r="AG7996" s="28"/>
      <c r="AH7996" s="28"/>
      <c r="AI7996" s="28"/>
      <c r="AJ7996" s="28"/>
      <c r="AK7996" s="28"/>
      <c r="AL7996" s="28"/>
      <c r="AM7996" s="28"/>
      <c r="AN7996" s="28"/>
      <c r="AO7996" s="28"/>
      <c r="AP7996" s="28"/>
      <c r="AQ7996" s="28"/>
      <c r="AR7996" s="28"/>
      <c r="AS7996" s="28"/>
      <c r="AT7996" s="96"/>
      <c r="AU7996" s="28"/>
      <c r="AV7996" s="28"/>
      <c r="AW7996" s="28"/>
      <c r="AX7996" s="28"/>
      <c r="AY7996" s="28"/>
      <c r="AZ7996" s="28"/>
      <c r="BA7996" s="28"/>
      <c r="BB7996" s="28"/>
      <c r="BC7996" s="28"/>
      <c r="BD7996" s="28"/>
      <c r="BE7996" s="28"/>
    </row>
    <row r="7997" spans="3:57" ht="14.25" customHeight="1">
      <c r="C7997" s="46"/>
      <c r="D7997" s="28"/>
      <c r="E7997" s="28"/>
      <c r="F7997" s="28"/>
      <c r="G7997" s="28"/>
      <c r="H7997" s="28"/>
      <c r="I7997" s="28"/>
      <c r="J7997" s="28"/>
      <c r="K7997" s="28"/>
      <c r="L7997" s="28"/>
      <c r="M7997" s="28"/>
      <c r="N7997" s="28"/>
      <c r="O7997" s="28"/>
      <c r="P7997" s="60"/>
      <c r="Q7997" s="60"/>
      <c r="R7997" s="60"/>
      <c r="S7997" s="60"/>
      <c r="T7997" s="60"/>
      <c r="U7997" s="60"/>
      <c r="V7997" s="46"/>
      <c r="W7997" s="28"/>
      <c r="X7997" s="28"/>
      <c r="Y7997" s="28"/>
      <c r="AA7997" s="77"/>
      <c r="AB7997" s="28"/>
      <c r="AC7997" s="28"/>
      <c r="AD7997" s="28"/>
      <c r="AE7997" s="28"/>
      <c r="AF7997" s="28"/>
      <c r="AG7997" s="28"/>
      <c r="AH7997" s="28"/>
      <c r="AI7997" s="28"/>
      <c r="AJ7997" s="28"/>
      <c r="AK7997" s="28"/>
      <c r="AL7997" s="28"/>
      <c r="AM7997" s="28"/>
      <c r="AN7997" s="28"/>
      <c r="AO7997" s="28"/>
      <c r="AP7997" s="28"/>
      <c r="AQ7997" s="28"/>
      <c r="AR7997" s="28"/>
      <c r="AS7997" s="28"/>
      <c r="AT7997" s="96"/>
      <c r="AU7997" s="28"/>
      <c r="AV7997" s="28"/>
      <c r="AW7997" s="28"/>
      <c r="AX7997" s="28"/>
      <c r="AY7997" s="28"/>
      <c r="AZ7997" s="28"/>
      <c r="BA7997" s="28"/>
      <c r="BB7997" s="28"/>
      <c r="BC7997" s="28"/>
      <c r="BD7997" s="28"/>
      <c r="BE7997" s="28"/>
    </row>
    <row r="7998" spans="3:57" ht="14.25" customHeight="1">
      <c r="C7998" s="46"/>
      <c r="D7998" s="28"/>
      <c r="E7998" s="28"/>
      <c r="F7998" s="28"/>
      <c r="G7998" s="28"/>
      <c r="H7998" s="28"/>
      <c r="I7998" s="28"/>
      <c r="J7998" s="28"/>
      <c r="K7998" s="28"/>
      <c r="L7998" s="28"/>
      <c r="M7998" s="28"/>
      <c r="N7998" s="28"/>
      <c r="O7998" s="28"/>
      <c r="P7998" s="60"/>
      <c r="Q7998" s="60"/>
      <c r="R7998" s="60"/>
      <c r="S7998" s="60"/>
      <c r="T7998" s="60"/>
      <c r="U7998" s="60"/>
      <c r="V7998" s="46"/>
      <c r="W7998" s="28"/>
      <c r="X7998" s="28"/>
      <c r="Y7998" s="28"/>
      <c r="AA7998" s="77"/>
      <c r="AB7998" s="28"/>
      <c r="AC7998" s="28"/>
      <c r="AD7998" s="28"/>
      <c r="AE7998" s="28"/>
      <c r="AF7998" s="28"/>
      <c r="AG7998" s="28"/>
      <c r="AH7998" s="28"/>
      <c r="AI7998" s="28"/>
      <c r="AJ7998" s="28"/>
      <c r="AK7998" s="28"/>
      <c r="AL7998" s="28"/>
      <c r="AM7998" s="28"/>
      <c r="AN7998" s="28"/>
      <c r="AO7998" s="28"/>
      <c r="AP7998" s="28"/>
      <c r="AQ7998" s="28"/>
      <c r="AR7998" s="28"/>
      <c r="AS7998" s="28"/>
      <c r="AT7998" s="96"/>
      <c r="AU7998" s="28"/>
      <c r="AV7998" s="28"/>
      <c r="AW7998" s="28"/>
      <c r="AX7998" s="28"/>
      <c r="AY7998" s="28"/>
      <c r="AZ7998" s="28"/>
      <c r="BA7998" s="28"/>
      <c r="BB7998" s="28"/>
      <c r="BC7998" s="28"/>
      <c r="BD7998" s="28"/>
      <c r="BE7998" s="28"/>
    </row>
    <row r="7999" spans="3:57" ht="14.25" customHeight="1">
      <c r="C7999" s="46"/>
      <c r="D7999" s="28"/>
      <c r="E7999" s="28"/>
      <c r="F7999" s="28"/>
      <c r="G7999" s="28"/>
      <c r="H7999" s="28"/>
      <c r="I7999" s="28"/>
      <c r="J7999" s="28"/>
      <c r="K7999" s="28"/>
      <c r="L7999" s="28"/>
      <c r="M7999" s="28"/>
      <c r="N7999" s="28"/>
      <c r="O7999" s="28"/>
      <c r="P7999" s="60"/>
      <c r="Q7999" s="60"/>
      <c r="R7999" s="60"/>
      <c r="S7999" s="60"/>
      <c r="T7999" s="60"/>
      <c r="U7999" s="60"/>
      <c r="V7999" s="46"/>
      <c r="W7999" s="28"/>
      <c r="X7999" s="28"/>
      <c r="Y7999" s="28"/>
      <c r="AA7999" s="77"/>
      <c r="AB7999" s="28"/>
      <c r="AC7999" s="28"/>
      <c r="AD7999" s="28"/>
      <c r="AE7999" s="28"/>
      <c r="AF7999" s="28"/>
      <c r="AG7999" s="28"/>
      <c r="AH7999" s="28"/>
      <c r="AI7999" s="28"/>
      <c r="AJ7999" s="28"/>
      <c r="AK7999" s="28"/>
      <c r="AL7999" s="28"/>
      <c r="AM7999" s="28"/>
      <c r="AN7999" s="28"/>
      <c r="AO7999" s="28"/>
      <c r="AP7999" s="28"/>
      <c r="AQ7999" s="28"/>
      <c r="AR7999" s="28"/>
      <c r="AS7999" s="28"/>
      <c r="AT7999" s="96"/>
      <c r="AU7999" s="28"/>
      <c r="AV7999" s="28"/>
      <c r="AW7999" s="28"/>
      <c r="AX7999" s="28"/>
      <c r="AY7999" s="28"/>
      <c r="AZ7999" s="28"/>
      <c r="BA7999" s="28"/>
      <c r="BB7999" s="28"/>
      <c r="BC7999" s="28"/>
      <c r="BD7999" s="28"/>
      <c r="BE7999" s="28"/>
    </row>
    <row r="8000" spans="3:57" ht="14.25" customHeight="1">
      <c r="C8000" s="46"/>
      <c r="D8000" s="28"/>
      <c r="E8000" s="28"/>
      <c r="F8000" s="28"/>
      <c r="G8000" s="28"/>
      <c r="H8000" s="28"/>
      <c r="I8000" s="28"/>
      <c r="J8000" s="28"/>
      <c r="K8000" s="28"/>
      <c r="L8000" s="28"/>
      <c r="M8000" s="28"/>
      <c r="N8000" s="28"/>
      <c r="O8000" s="28"/>
      <c r="P8000" s="60"/>
      <c r="Q8000" s="60"/>
      <c r="R8000" s="60"/>
      <c r="S8000" s="60"/>
      <c r="T8000" s="60"/>
      <c r="U8000" s="60"/>
      <c r="V8000" s="46"/>
      <c r="W8000" s="28"/>
      <c r="X8000" s="28"/>
      <c r="Y8000" s="28"/>
      <c r="AA8000" s="77"/>
      <c r="AB8000" s="28"/>
      <c r="AC8000" s="28"/>
      <c r="AD8000" s="28"/>
      <c r="AE8000" s="28"/>
      <c r="AF8000" s="28"/>
      <c r="AG8000" s="28"/>
      <c r="AH8000" s="28"/>
      <c r="AI8000" s="28"/>
      <c r="AJ8000" s="28"/>
      <c r="AK8000" s="28"/>
      <c r="AL8000" s="28"/>
      <c r="AM8000" s="28"/>
      <c r="AN8000" s="28"/>
      <c r="AO8000" s="28"/>
      <c r="AP8000" s="28"/>
      <c r="AQ8000" s="28"/>
      <c r="AR8000" s="28"/>
      <c r="AS8000" s="28"/>
      <c r="AT8000" s="96"/>
      <c r="AU8000" s="28"/>
      <c r="AV8000" s="28"/>
      <c r="AW8000" s="28"/>
      <c r="AX8000" s="28"/>
      <c r="AY8000" s="28"/>
      <c r="AZ8000" s="28"/>
      <c r="BA8000" s="28"/>
      <c r="BB8000" s="28"/>
      <c r="BC8000" s="28"/>
      <c r="BD8000" s="28"/>
      <c r="BE8000" s="28"/>
    </row>
    <row r="8001" spans="3:57" ht="14.25" customHeight="1">
      <c r="C8001" s="46"/>
      <c r="D8001" s="28"/>
      <c r="E8001" s="28"/>
      <c r="F8001" s="28"/>
      <c r="G8001" s="28"/>
      <c r="H8001" s="28"/>
      <c r="I8001" s="28"/>
      <c r="J8001" s="28"/>
      <c r="K8001" s="28"/>
      <c r="L8001" s="28"/>
      <c r="M8001" s="28"/>
      <c r="N8001" s="28"/>
      <c r="O8001" s="28"/>
      <c r="P8001" s="60"/>
      <c r="Q8001" s="60"/>
      <c r="R8001" s="60"/>
      <c r="S8001" s="60"/>
      <c r="T8001" s="60"/>
      <c r="U8001" s="60"/>
      <c r="V8001" s="46"/>
      <c r="W8001" s="28"/>
      <c r="X8001" s="28"/>
      <c r="Y8001" s="28"/>
      <c r="AA8001" s="77"/>
      <c r="AB8001" s="28"/>
      <c r="AC8001" s="28"/>
      <c r="AD8001" s="28"/>
      <c r="AE8001" s="28"/>
      <c r="AF8001" s="28"/>
      <c r="AG8001" s="28"/>
      <c r="AH8001" s="28"/>
      <c r="AI8001" s="28"/>
      <c r="AJ8001" s="28"/>
      <c r="AK8001" s="28"/>
      <c r="AL8001" s="28"/>
      <c r="AM8001" s="28"/>
      <c r="AN8001" s="28"/>
      <c r="AO8001" s="28"/>
      <c r="AP8001" s="28"/>
      <c r="AQ8001" s="28"/>
      <c r="AR8001" s="28"/>
      <c r="AS8001" s="28"/>
      <c r="AT8001" s="96"/>
      <c r="AU8001" s="28"/>
      <c r="AV8001" s="28"/>
      <c r="AW8001" s="28"/>
      <c r="AX8001" s="28"/>
      <c r="AY8001" s="28"/>
      <c r="AZ8001" s="28"/>
      <c r="BA8001" s="28"/>
      <c r="BB8001" s="28"/>
      <c r="BC8001" s="28"/>
      <c r="BD8001" s="28"/>
      <c r="BE8001" s="28"/>
    </row>
    <row r="8002" spans="3:57" ht="14.25" customHeight="1">
      <c r="C8002" s="46"/>
      <c r="D8002" s="28"/>
      <c r="E8002" s="28"/>
      <c r="F8002" s="28"/>
      <c r="G8002" s="28"/>
      <c r="H8002" s="28"/>
      <c r="I8002" s="28"/>
      <c r="J8002" s="28"/>
      <c r="K8002" s="28"/>
      <c r="L8002" s="28"/>
      <c r="M8002" s="28"/>
      <c r="N8002" s="28"/>
      <c r="O8002" s="28"/>
      <c r="P8002" s="60"/>
      <c r="Q8002" s="60"/>
      <c r="R8002" s="60"/>
      <c r="S8002" s="60"/>
      <c r="T8002" s="60"/>
      <c r="U8002" s="60"/>
      <c r="V8002" s="46"/>
      <c r="W8002" s="28"/>
      <c r="X8002" s="28"/>
      <c r="Y8002" s="28"/>
      <c r="AA8002" s="77"/>
      <c r="AB8002" s="28"/>
      <c r="AC8002" s="28"/>
      <c r="AD8002" s="28"/>
      <c r="AE8002" s="28"/>
      <c r="AF8002" s="28"/>
      <c r="AG8002" s="28"/>
      <c r="AH8002" s="28"/>
      <c r="AI8002" s="28"/>
      <c r="AJ8002" s="28"/>
      <c r="AK8002" s="28"/>
      <c r="AL8002" s="28"/>
      <c r="AM8002" s="28"/>
      <c r="AN8002" s="28"/>
      <c r="AO8002" s="28"/>
      <c r="AP8002" s="28"/>
      <c r="AQ8002" s="28"/>
      <c r="AR8002" s="28"/>
      <c r="AS8002" s="28"/>
      <c r="AT8002" s="96"/>
      <c r="AU8002" s="28"/>
      <c r="AV8002" s="28"/>
      <c r="AW8002" s="28"/>
      <c r="AX8002" s="28"/>
      <c r="AY8002" s="28"/>
      <c r="AZ8002" s="28"/>
      <c r="BA8002" s="28"/>
      <c r="BB8002" s="28"/>
      <c r="BC8002" s="28"/>
      <c r="BD8002" s="28"/>
      <c r="BE8002" s="28"/>
    </row>
    <row r="8003" spans="3:57" ht="14.25" customHeight="1">
      <c r="C8003" s="46"/>
      <c r="D8003" s="28"/>
      <c r="E8003" s="28"/>
      <c r="F8003" s="28"/>
      <c r="G8003" s="28"/>
      <c r="H8003" s="28"/>
      <c r="I8003" s="28"/>
      <c r="J8003" s="28"/>
      <c r="K8003" s="28"/>
      <c r="L8003" s="28"/>
      <c r="M8003" s="28"/>
      <c r="N8003" s="28"/>
      <c r="O8003" s="28"/>
      <c r="P8003" s="60"/>
      <c r="Q8003" s="60"/>
      <c r="R8003" s="60"/>
      <c r="S8003" s="60"/>
      <c r="T8003" s="60"/>
      <c r="U8003" s="60"/>
      <c r="V8003" s="46"/>
      <c r="W8003" s="28"/>
      <c r="X8003" s="28"/>
      <c r="Y8003" s="28"/>
      <c r="AA8003" s="77"/>
      <c r="AB8003" s="28"/>
      <c r="AC8003" s="28"/>
      <c r="AD8003" s="28"/>
      <c r="AE8003" s="28"/>
      <c r="AF8003" s="28"/>
      <c r="AG8003" s="28"/>
      <c r="AH8003" s="28"/>
      <c r="AI8003" s="28"/>
      <c r="AJ8003" s="28"/>
      <c r="AK8003" s="28"/>
      <c r="AL8003" s="28"/>
      <c r="AM8003" s="28"/>
      <c r="AN8003" s="28"/>
      <c r="AO8003" s="28"/>
      <c r="AP8003" s="28"/>
      <c r="AQ8003" s="28"/>
      <c r="AR8003" s="28"/>
      <c r="AS8003" s="28"/>
      <c r="AT8003" s="96"/>
      <c r="AU8003" s="28"/>
      <c r="AV8003" s="28"/>
      <c r="AW8003" s="28"/>
      <c r="AX8003" s="28"/>
      <c r="AY8003" s="28"/>
      <c r="AZ8003" s="28"/>
      <c r="BA8003" s="28"/>
      <c r="BB8003" s="28"/>
      <c r="BC8003" s="28"/>
      <c r="BD8003" s="28"/>
      <c r="BE8003" s="28"/>
    </row>
    <row r="8004" spans="3:57" ht="14.25" customHeight="1">
      <c r="C8004" s="46"/>
      <c r="D8004" s="28"/>
      <c r="E8004" s="28"/>
      <c r="F8004" s="28"/>
      <c r="G8004" s="28"/>
      <c r="H8004" s="28"/>
      <c r="I8004" s="28"/>
      <c r="J8004" s="28"/>
      <c r="K8004" s="28"/>
      <c r="L8004" s="28"/>
      <c r="M8004" s="28"/>
      <c r="N8004" s="28"/>
      <c r="O8004" s="28"/>
      <c r="P8004" s="60"/>
      <c r="Q8004" s="60"/>
      <c r="R8004" s="60"/>
      <c r="S8004" s="60"/>
      <c r="T8004" s="60"/>
      <c r="U8004" s="60"/>
      <c r="V8004" s="46"/>
      <c r="W8004" s="28"/>
      <c r="X8004" s="28"/>
      <c r="Y8004" s="28"/>
      <c r="AA8004" s="77"/>
      <c r="AB8004" s="28"/>
      <c r="AC8004" s="28"/>
      <c r="AD8004" s="28"/>
      <c r="AE8004" s="28"/>
      <c r="AF8004" s="28"/>
      <c r="AG8004" s="28"/>
      <c r="AH8004" s="28"/>
      <c r="AI8004" s="28"/>
      <c r="AJ8004" s="28"/>
      <c r="AK8004" s="28"/>
      <c r="AL8004" s="28"/>
      <c r="AM8004" s="28"/>
      <c r="AN8004" s="28"/>
      <c r="AO8004" s="28"/>
      <c r="AP8004" s="28"/>
      <c r="AQ8004" s="28"/>
      <c r="AR8004" s="28"/>
      <c r="AS8004" s="28"/>
      <c r="AT8004" s="96"/>
      <c r="AU8004" s="28"/>
      <c r="AV8004" s="28"/>
      <c r="AW8004" s="28"/>
      <c r="AX8004" s="28"/>
      <c r="AY8004" s="28"/>
      <c r="AZ8004" s="28"/>
      <c r="BA8004" s="28"/>
      <c r="BB8004" s="28"/>
      <c r="BC8004" s="28"/>
      <c r="BD8004" s="28"/>
      <c r="BE8004" s="28"/>
    </row>
    <row r="8005" spans="3:57" ht="14.25" customHeight="1">
      <c r="C8005" s="46"/>
      <c r="D8005" s="28"/>
      <c r="E8005" s="28"/>
      <c r="F8005" s="28"/>
      <c r="G8005" s="28"/>
      <c r="H8005" s="28"/>
      <c r="I8005" s="28"/>
      <c r="J8005" s="28"/>
      <c r="K8005" s="28"/>
      <c r="L8005" s="28"/>
      <c r="M8005" s="28"/>
      <c r="N8005" s="28"/>
      <c r="O8005" s="28"/>
      <c r="P8005" s="60"/>
      <c r="Q8005" s="60"/>
      <c r="R8005" s="60"/>
      <c r="S8005" s="60"/>
      <c r="T8005" s="60"/>
      <c r="U8005" s="60"/>
      <c r="V8005" s="46"/>
      <c r="W8005" s="28"/>
      <c r="X8005" s="28"/>
      <c r="Y8005" s="28"/>
      <c r="AA8005" s="77"/>
      <c r="AB8005" s="28"/>
      <c r="AC8005" s="28"/>
      <c r="AD8005" s="28"/>
      <c r="AE8005" s="28"/>
      <c r="AF8005" s="28"/>
      <c r="AG8005" s="28"/>
      <c r="AH8005" s="28"/>
      <c r="AI8005" s="28"/>
      <c r="AJ8005" s="28"/>
      <c r="AK8005" s="28"/>
      <c r="AL8005" s="28"/>
      <c r="AM8005" s="28"/>
      <c r="AN8005" s="28"/>
      <c r="AO8005" s="28"/>
      <c r="AP8005" s="28"/>
      <c r="AQ8005" s="28"/>
      <c r="AR8005" s="28"/>
      <c r="AS8005" s="28"/>
      <c r="AT8005" s="96"/>
      <c r="AU8005" s="28"/>
      <c r="AV8005" s="28"/>
      <c r="AW8005" s="28"/>
      <c r="AX8005" s="28"/>
      <c r="AY8005" s="28"/>
      <c r="AZ8005" s="28"/>
      <c r="BA8005" s="28"/>
      <c r="BB8005" s="28"/>
      <c r="BC8005" s="28"/>
      <c r="BD8005" s="28"/>
      <c r="BE8005" s="28"/>
    </row>
    <row r="8006" spans="3:57" ht="14.25" customHeight="1">
      <c r="C8006" s="46"/>
      <c r="D8006" s="28"/>
      <c r="E8006" s="28"/>
      <c r="F8006" s="28"/>
      <c r="G8006" s="28"/>
      <c r="H8006" s="28"/>
      <c r="I8006" s="28"/>
      <c r="J8006" s="28"/>
      <c r="K8006" s="28"/>
      <c r="L8006" s="28"/>
      <c r="M8006" s="28"/>
      <c r="N8006" s="28"/>
      <c r="O8006" s="28"/>
      <c r="P8006" s="60"/>
      <c r="Q8006" s="60"/>
      <c r="R8006" s="60"/>
      <c r="S8006" s="60"/>
      <c r="T8006" s="60"/>
      <c r="U8006" s="60"/>
      <c r="V8006" s="46"/>
      <c r="W8006" s="28"/>
      <c r="X8006" s="28"/>
      <c r="Y8006" s="28"/>
      <c r="AA8006" s="77"/>
      <c r="AB8006" s="28"/>
      <c r="AC8006" s="28"/>
      <c r="AD8006" s="28"/>
      <c r="AE8006" s="28"/>
      <c r="AF8006" s="28"/>
      <c r="AG8006" s="28"/>
      <c r="AH8006" s="28"/>
      <c r="AI8006" s="28"/>
      <c r="AJ8006" s="28"/>
      <c r="AK8006" s="28"/>
      <c r="AL8006" s="28"/>
      <c r="AM8006" s="28"/>
      <c r="AN8006" s="28"/>
      <c r="AO8006" s="28"/>
      <c r="AP8006" s="28"/>
      <c r="AQ8006" s="28"/>
      <c r="AR8006" s="28"/>
      <c r="AS8006" s="28"/>
      <c r="AT8006" s="96"/>
      <c r="AU8006" s="28"/>
      <c r="AV8006" s="28"/>
      <c r="AW8006" s="28"/>
      <c r="AX8006" s="28"/>
      <c r="AY8006" s="28"/>
      <c r="AZ8006" s="28"/>
      <c r="BA8006" s="28"/>
      <c r="BB8006" s="28"/>
      <c r="BC8006" s="28"/>
      <c r="BD8006" s="28"/>
      <c r="BE8006" s="28"/>
    </row>
    <row r="8007" spans="3:57" ht="14.25" customHeight="1">
      <c r="C8007" s="46"/>
      <c r="D8007" s="28"/>
      <c r="E8007" s="28"/>
      <c r="F8007" s="28"/>
      <c r="G8007" s="28"/>
      <c r="H8007" s="28"/>
      <c r="I8007" s="28"/>
      <c r="J8007" s="28"/>
      <c r="K8007" s="28"/>
      <c r="L8007" s="28"/>
      <c r="M8007" s="28"/>
      <c r="N8007" s="28"/>
      <c r="O8007" s="28"/>
      <c r="P8007" s="60"/>
      <c r="Q8007" s="60"/>
      <c r="R8007" s="60"/>
      <c r="S8007" s="60"/>
      <c r="T8007" s="60"/>
      <c r="U8007" s="60"/>
      <c r="V8007" s="46"/>
      <c r="W8007" s="28"/>
      <c r="X8007" s="28"/>
      <c r="Y8007" s="28"/>
      <c r="AA8007" s="77"/>
      <c r="AB8007" s="28"/>
      <c r="AC8007" s="28"/>
      <c r="AD8007" s="28"/>
      <c r="AE8007" s="28"/>
      <c r="AF8007" s="28"/>
      <c r="AG8007" s="28"/>
      <c r="AH8007" s="28"/>
      <c r="AI8007" s="28"/>
      <c r="AJ8007" s="28"/>
      <c r="AK8007" s="28"/>
      <c r="AL8007" s="28"/>
      <c r="AM8007" s="28"/>
      <c r="AN8007" s="28"/>
      <c r="AO8007" s="28"/>
      <c r="AP8007" s="28"/>
      <c r="AQ8007" s="28"/>
      <c r="AR8007" s="28"/>
      <c r="AS8007" s="28"/>
      <c r="AT8007" s="96"/>
      <c r="AU8007" s="28"/>
      <c r="AV8007" s="28"/>
      <c r="AW8007" s="28"/>
      <c r="AX8007" s="28"/>
      <c r="AY8007" s="28"/>
      <c r="AZ8007" s="28"/>
      <c r="BA8007" s="28"/>
      <c r="BB8007" s="28"/>
      <c r="BC8007" s="28"/>
      <c r="BD8007" s="28"/>
      <c r="BE8007" s="28"/>
    </row>
    <row r="8008" spans="3:57" ht="14.25" customHeight="1">
      <c r="C8008" s="46"/>
      <c r="D8008" s="28"/>
      <c r="E8008" s="28"/>
      <c r="F8008" s="28"/>
      <c r="G8008" s="28"/>
      <c r="H8008" s="28"/>
      <c r="I8008" s="28"/>
      <c r="J8008" s="28"/>
      <c r="K8008" s="28"/>
      <c r="L8008" s="28"/>
      <c r="M8008" s="28"/>
      <c r="N8008" s="28"/>
      <c r="O8008" s="28"/>
      <c r="P8008" s="60"/>
      <c r="Q8008" s="60"/>
      <c r="R8008" s="60"/>
      <c r="S8008" s="60"/>
      <c r="T8008" s="60"/>
      <c r="U8008" s="60"/>
      <c r="V8008" s="46"/>
      <c r="W8008" s="28"/>
      <c r="X8008" s="28"/>
      <c r="Y8008" s="28"/>
      <c r="AA8008" s="77"/>
      <c r="AB8008" s="28"/>
      <c r="AC8008" s="28"/>
      <c r="AD8008" s="28"/>
      <c r="AE8008" s="28"/>
      <c r="AF8008" s="28"/>
      <c r="AG8008" s="28"/>
      <c r="AH8008" s="28"/>
      <c r="AI8008" s="28"/>
      <c r="AJ8008" s="28"/>
      <c r="AK8008" s="28"/>
      <c r="AL8008" s="28"/>
      <c r="AM8008" s="28"/>
      <c r="AN8008" s="28"/>
      <c r="AO8008" s="28"/>
      <c r="AP8008" s="28"/>
      <c r="AQ8008" s="28"/>
      <c r="AR8008" s="28"/>
      <c r="AS8008" s="28"/>
      <c r="AT8008" s="96"/>
      <c r="AU8008" s="28"/>
      <c r="AV8008" s="28"/>
      <c r="AW8008" s="28"/>
      <c r="AX8008" s="28"/>
      <c r="AY8008" s="28"/>
      <c r="AZ8008" s="28"/>
      <c r="BA8008" s="28"/>
      <c r="BB8008" s="28"/>
      <c r="BC8008" s="28"/>
      <c r="BD8008" s="28"/>
      <c r="BE8008" s="28"/>
    </row>
    <row r="8009" spans="3:57" ht="14.25" customHeight="1">
      <c r="C8009" s="46"/>
      <c r="D8009" s="28"/>
      <c r="E8009" s="28"/>
      <c r="F8009" s="28"/>
      <c r="G8009" s="28"/>
      <c r="H8009" s="28"/>
      <c r="I8009" s="28"/>
      <c r="J8009" s="28"/>
      <c r="K8009" s="28"/>
      <c r="L8009" s="28"/>
      <c r="M8009" s="28"/>
      <c r="N8009" s="28"/>
      <c r="O8009" s="28"/>
      <c r="P8009" s="60"/>
      <c r="Q8009" s="60"/>
      <c r="R8009" s="60"/>
      <c r="S8009" s="60"/>
      <c r="T8009" s="60"/>
      <c r="U8009" s="60"/>
      <c r="V8009" s="46"/>
      <c r="W8009" s="28"/>
      <c r="X8009" s="28"/>
      <c r="Y8009" s="28"/>
      <c r="AA8009" s="77"/>
      <c r="AB8009" s="28"/>
      <c r="AC8009" s="28"/>
      <c r="AD8009" s="28"/>
      <c r="AE8009" s="28"/>
      <c r="AF8009" s="28"/>
      <c r="AG8009" s="28"/>
      <c r="AH8009" s="28"/>
      <c r="AI8009" s="28"/>
      <c r="AJ8009" s="28"/>
      <c r="AK8009" s="28"/>
      <c r="AL8009" s="28"/>
      <c r="AM8009" s="28"/>
      <c r="AN8009" s="28"/>
      <c r="AO8009" s="28"/>
      <c r="AP8009" s="28"/>
      <c r="AQ8009" s="28"/>
      <c r="AR8009" s="28"/>
      <c r="AS8009" s="28"/>
      <c r="AT8009" s="96"/>
      <c r="AU8009" s="28"/>
      <c r="AV8009" s="28"/>
      <c r="AW8009" s="28"/>
      <c r="AX8009" s="28"/>
      <c r="AY8009" s="28"/>
      <c r="AZ8009" s="28"/>
      <c r="BA8009" s="28"/>
      <c r="BB8009" s="28"/>
      <c r="BC8009" s="28"/>
      <c r="BD8009" s="28"/>
      <c r="BE8009" s="28"/>
    </row>
    <row r="8010" spans="3:57" ht="14.25" customHeight="1">
      <c r="C8010" s="46"/>
      <c r="D8010" s="28"/>
      <c r="E8010" s="28"/>
      <c r="F8010" s="28"/>
      <c r="G8010" s="28"/>
      <c r="H8010" s="28"/>
      <c r="I8010" s="28"/>
      <c r="J8010" s="28"/>
      <c r="K8010" s="28"/>
      <c r="L8010" s="28"/>
      <c r="M8010" s="28"/>
      <c r="N8010" s="28"/>
      <c r="O8010" s="28"/>
      <c r="P8010" s="60"/>
      <c r="Q8010" s="60"/>
      <c r="R8010" s="60"/>
      <c r="S8010" s="60"/>
      <c r="T8010" s="60"/>
      <c r="U8010" s="60"/>
      <c r="V8010" s="46"/>
      <c r="W8010" s="28"/>
      <c r="X8010" s="28"/>
      <c r="Y8010" s="28"/>
      <c r="AA8010" s="77"/>
      <c r="AB8010" s="28"/>
      <c r="AC8010" s="28"/>
      <c r="AD8010" s="28"/>
      <c r="AE8010" s="28"/>
      <c r="AF8010" s="28"/>
      <c r="AG8010" s="28"/>
      <c r="AH8010" s="28"/>
      <c r="AI8010" s="28"/>
      <c r="AJ8010" s="28"/>
      <c r="AK8010" s="28"/>
      <c r="AL8010" s="28"/>
      <c r="AM8010" s="28"/>
      <c r="AN8010" s="28"/>
      <c r="AO8010" s="28"/>
      <c r="AP8010" s="28"/>
      <c r="AQ8010" s="28"/>
      <c r="AR8010" s="28"/>
      <c r="AS8010" s="28"/>
      <c r="AT8010" s="96"/>
      <c r="AU8010" s="28"/>
      <c r="AV8010" s="28"/>
      <c r="AW8010" s="28"/>
      <c r="AX8010" s="28"/>
      <c r="AY8010" s="28"/>
      <c r="AZ8010" s="28"/>
      <c r="BA8010" s="28"/>
      <c r="BB8010" s="28"/>
      <c r="BC8010" s="28"/>
      <c r="BD8010" s="28"/>
      <c r="BE8010" s="28"/>
    </row>
    <row r="8011" spans="3:57" ht="14.25" customHeight="1">
      <c r="C8011" s="46"/>
      <c r="D8011" s="28"/>
      <c r="E8011" s="28"/>
      <c r="F8011" s="28"/>
      <c r="G8011" s="28"/>
      <c r="H8011" s="28"/>
      <c r="I8011" s="28"/>
      <c r="J8011" s="28"/>
      <c r="K8011" s="28"/>
      <c r="L8011" s="28"/>
      <c r="M8011" s="28"/>
      <c r="N8011" s="28"/>
      <c r="O8011" s="28"/>
      <c r="P8011" s="60"/>
      <c r="Q8011" s="60"/>
      <c r="R8011" s="60"/>
      <c r="S8011" s="60"/>
      <c r="T8011" s="60"/>
      <c r="U8011" s="60"/>
      <c r="V8011" s="46"/>
      <c r="W8011" s="28"/>
      <c r="X8011" s="28"/>
      <c r="Y8011" s="28"/>
      <c r="AA8011" s="77"/>
      <c r="AB8011" s="28"/>
      <c r="AC8011" s="28"/>
      <c r="AD8011" s="28"/>
      <c r="AE8011" s="28"/>
      <c r="AF8011" s="28"/>
      <c r="AG8011" s="28"/>
      <c r="AH8011" s="28"/>
      <c r="AI8011" s="28"/>
      <c r="AJ8011" s="28"/>
      <c r="AK8011" s="28"/>
      <c r="AL8011" s="28"/>
      <c r="AM8011" s="28"/>
      <c r="AN8011" s="28"/>
      <c r="AO8011" s="28"/>
      <c r="AP8011" s="28"/>
      <c r="AQ8011" s="28"/>
      <c r="AR8011" s="28"/>
      <c r="AS8011" s="28"/>
      <c r="AT8011" s="96"/>
      <c r="AU8011" s="28"/>
      <c r="AV8011" s="28"/>
      <c r="AW8011" s="28"/>
      <c r="AX8011" s="28"/>
      <c r="AY8011" s="28"/>
      <c r="AZ8011" s="28"/>
      <c r="BA8011" s="28"/>
      <c r="BB8011" s="28"/>
      <c r="BC8011" s="28"/>
      <c r="BD8011" s="28"/>
      <c r="BE8011" s="28"/>
    </row>
    <row r="8012" spans="3:57" ht="14.25" customHeight="1">
      <c r="C8012" s="46"/>
      <c r="D8012" s="28"/>
      <c r="E8012" s="28"/>
      <c r="F8012" s="28"/>
      <c r="G8012" s="28"/>
      <c r="H8012" s="28"/>
      <c r="I8012" s="28"/>
      <c r="J8012" s="28"/>
      <c r="K8012" s="28"/>
      <c r="L8012" s="28"/>
      <c r="M8012" s="28"/>
      <c r="N8012" s="28"/>
      <c r="O8012" s="28"/>
      <c r="P8012" s="60"/>
      <c r="Q8012" s="60"/>
      <c r="R8012" s="60"/>
      <c r="S8012" s="60"/>
      <c r="T8012" s="60"/>
      <c r="U8012" s="60"/>
      <c r="V8012" s="46"/>
      <c r="W8012" s="28"/>
      <c r="X8012" s="28"/>
      <c r="Y8012" s="28"/>
      <c r="AA8012" s="77"/>
      <c r="AB8012" s="28"/>
      <c r="AC8012" s="28"/>
      <c r="AD8012" s="28"/>
      <c r="AE8012" s="28"/>
      <c r="AF8012" s="28"/>
      <c r="AG8012" s="28"/>
      <c r="AH8012" s="28"/>
      <c r="AI8012" s="28"/>
      <c r="AJ8012" s="28"/>
      <c r="AK8012" s="28"/>
      <c r="AL8012" s="28"/>
      <c r="AM8012" s="28"/>
      <c r="AN8012" s="28"/>
      <c r="AO8012" s="28"/>
      <c r="AP8012" s="28"/>
      <c r="AQ8012" s="28"/>
      <c r="AR8012" s="28"/>
      <c r="AS8012" s="28"/>
      <c r="AT8012" s="96"/>
      <c r="AU8012" s="28"/>
      <c r="AV8012" s="28"/>
      <c r="AW8012" s="28"/>
      <c r="AX8012" s="28"/>
      <c r="AY8012" s="28"/>
      <c r="AZ8012" s="28"/>
      <c r="BA8012" s="28"/>
      <c r="BB8012" s="28"/>
      <c r="BC8012" s="28"/>
      <c r="BD8012" s="28"/>
      <c r="BE8012" s="28"/>
    </row>
    <row r="8013" spans="3:57" ht="14.25" customHeight="1">
      <c r="C8013" s="46"/>
      <c r="D8013" s="28"/>
      <c r="E8013" s="28"/>
      <c r="F8013" s="28"/>
      <c r="G8013" s="28"/>
      <c r="H8013" s="28"/>
      <c r="I8013" s="28"/>
      <c r="J8013" s="28"/>
      <c r="K8013" s="28"/>
      <c r="L8013" s="28"/>
      <c r="M8013" s="28"/>
      <c r="N8013" s="28"/>
      <c r="O8013" s="28"/>
      <c r="P8013" s="60"/>
      <c r="Q8013" s="60"/>
      <c r="R8013" s="60"/>
      <c r="S8013" s="60"/>
      <c r="T8013" s="60"/>
      <c r="U8013" s="60"/>
      <c r="V8013" s="46"/>
      <c r="W8013" s="28"/>
      <c r="X8013" s="28"/>
      <c r="Y8013" s="28"/>
      <c r="AA8013" s="77"/>
      <c r="AB8013" s="28"/>
      <c r="AC8013" s="28"/>
      <c r="AD8013" s="28"/>
      <c r="AE8013" s="28"/>
      <c r="AF8013" s="28"/>
      <c r="AG8013" s="28"/>
      <c r="AH8013" s="28"/>
      <c r="AI8013" s="28"/>
      <c r="AJ8013" s="28"/>
      <c r="AK8013" s="28"/>
      <c r="AL8013" s="28"/>
      <c r="AM8013" s="28"/>
      <c r="AN8013" s="28"/>
      <c r="AO8013" s="28"/>
      <c r="AP8013" s="28"/>
      <c r="AQ8013" s="28"/>
      <c r="AR8013" s="28"/>
      <c r="AS8013" s="28"/>
      <c r="AT8013" s="96"/>
      <c r="AU8013" s="28"/>
      <c r="AV8013" s="28"/>
      <c r="AW8013" s="28"/>
      <c r="AX8013" s="28"/>
      <c r="AY8013" s="28"/>
      <c r="AZ8013" s="28"/>
      <c r="BA8013" s="28"/>
      <c r="BB8013" s="28"/>
      <c r="BC8013" s="28"/>
      <c r="BD8013" s="28"/>
      <c r="BE8013" s="28"/>
    </row>
    <row r="8014" spans="3:57" ht="14.25" customHeight="1">
      <c r="C8014" s="46"/>
      <c r="D8014" s="28"/>
      <c r="E8014" s="28"/>
      <c r="F8014" s="28"/>
      <c r="G8014" s="28"/>
      <c r="H8014" s="28"/>
      <c r="I8014" s="28"/>
      <c r="J8014" s="28"/>
      <c r="K8014" s="28"/>
      <c r="L8014" s="28"/>
      <c r="M8014" s="28"/>
      <c r="N8014" s="28"/>
      <c r="O8014" s="28"/>
      <c r="P8014" s="60"/>
      <c r="Q8014" s="60"/>
      <c r="R8014" s="60"/>
      <c r="S8014" s="60"/>
      <c r="T8014" s="60"/>
      <c r="U8014" s="60"/>
      <c r="V8014" s="46"/>
      <c r="W8014" s="28"/>
      <c r="X8014" s="28"/>
      <c r="Y8014" s="28"/>
      <c r="AA8014" s="77"/>
      <c r="AB8014" s="28"/>
      <c r="AC8014" s="28"/>
      <c r="AD8014" s="28"/>
      <c r="AE8014" s="28"/>
      <c r="AF8014" s="28"/>
      <c r="AG8014" s="28"/>
      <c r="AH8014" s="28"/>
      <c r="AI8014" s="28"/>
      <c r="AJ8014" s="28"/>
      <c r="AK8014" s="28"/>
      <c r="AL8014" s="28"/>
      <c r="AM8014" s="28"/>
      <c r="AN8014" s="28"/>
      <c r="AO8014" s="28"/>
      <c r="AP8014" s="28"/>
      <c r="AQ8014" s="28"/>
      <c r="AR8014" s="28"/>
      <c r="AS8014" s="28"/>
      <c r="AT8014" s="96"/>
      <c r="AU8014" s="28"/>
      <c r="AV8014" s="28"/>
      <c r="AW8014" s="28"/>
      <c r="AX8014" s="28"/>
      <c r="AY8014" s="28"/>
      <c r="AZ8014" s="28"/>
      <c r="BA8014" s="28"/>
      <c r="BB8014" s="28"/>
      <c r="BC8014" s="28"/>
      <c r="BD8014" s="28"/>
      <c r="BE8014" s="28"/>
    </row>
    <row r="8015" spans="3:57" ht="14.25" customHeight="1">
      <c r="C8015" s="46"/>
      <c r="D8015" s="28"/>
      <c r="E8015" s="28"/>
      <c r="F8015" s="28"/>
      <c r="G8015" s="28"/>
      <c r="H8015" s="28"/>
      <c r="I8015" s="28"/>
      <c r="J8015" s="28"/>
      <c r="K8015" s="28"/>
      <c r="L8015" s="28"/>
      <c r="M8015" s="28"/>
      <c r="N8015" s="28"/>
      <c r="O8015" s="28"/>
      <c r="P8015" s="60"/>
      <c r="Q8015" s="60"/>
      <c r="R8015" s="60"/>
      <c r="S8015" s="60"/>
      <c r="T8015" s="60"/>
      <c r="U8015" s="60"/>
      <c r="V8015" s="46"/>
      <c r="W8015" s="28"/>
      <c r="X8015" s="28"/>
      <c r="Y8015" s="28"/>
      <c r="AA8015" s="77"/>
      <c r="AB8015" s="28"/>
      <c r="AC8015" s="28"/>
      <c r="AD8015" s="28"/>
      <c r="AE8015" s="28"/>
      <c r="AF8015" s="28"/>
      <c r="AG8015" s="28"/>
      <c r="AH8015" s="28"/>
      <c r="AI8015" s="28"/>
      <c r="AJ8015" s="28"/>
      <c r="AK8015" s="28"/>
      <c r="AL8015" s="28"/>
      <c r="AM8015" s="28"/>
      <c r="AN8015" s="28"/>
      <c r="AO8015" s="28"/>
      <c r="AP8015" s="28"/>
      <c r="AQ8015" s="28"/>
      <c r="AR8015" s="28"/>
      <c r="AS8015" s="28"/>
      <c r="AT8015" s="96"/>
      <c r="AU8015" s="28"/>
      <c r="AV8015" s="28"/>
      <c r="AW8015" s="28"/>
      <c r="AX8015" s="28"/>
      <c r="AY8015" s="28"/>
      <c r="AZ8015" s="28"/>
      <c r="BA8015" s="28"/>
      <c r="BB8015" s="28"/>
      <c r="BC8015" s="28"/>
      <c r="BD8015" s="28"/>
      <c r="BE8015" s="28"/>
    </row>
    <row r="8016" spans="3:57" ht="14.25" customHeight="1">
      <c r="C8016" s="46"/>
      <c r="D8016" s="28"/>
      <c r="E8016" s="28"/>
      <c r="F8016" s="28"/>
      <c r="G8016" s="28"/>
      <c r="H8016" s="28"/>
      <c r="I8016" s="28"/>
      <c r="J8016" s="28"/>
      <c r="K8016" s="28"/>
      <c r="L8016" s="28"/>
      <c r="M8016" s="28"/>
      <c r="N8016" s="28"/>
      <c r="O8016" s="28"/>
      <c r="P8016" s="60"/>
      <c r="Q8016" s="60"/>
      <c r="R8016" s="60"/>
      <c r="S8016" s="60"/>
      <c r="T8016" s="60"/>
      <c r="U8016" s="60"/>
      <c r="V8016" s="46"/>
      <c r="W8016" s="28"/>
      <c r="X8016" s="28"/>
      <c r="Y8016" s="28"/>
      <c r="AA8016" s="77"/>
      <c r="AB8016" s="28"/>
      <c r="AC8016" s="28"/>
      <c r="AD8016" s="28"/>
      <c r="AE8016" s="28"/>
      <c r="AF8016" s="28"/>
      <c r="AG8016" s="28"/>
      <c r="AH8016" s="28"/>
      <c r="AI8016" s="28"/>
      <c r="AJ8016" s="28"/>
      <c r="AK8016" s="28"/>
      <c r="AL8016" s="28"/>
      <c r="AM8016" s="28"/>
      <c r="AN8016" s="28"/>
      <c r="AO8016" s="28"/>
      <c r="AP8016" s="28"/>
      <c r="AQ8016" s="28"/>
      <c r="AR8016" s="28"/>
      <c r="AS8016" s="28"/>
      <c r="AT8016" s="96"/>
      <c r="AU8016" s="28"/>
      <c r="AV8016" s="28"/>
      <c r="AW8016" s="28"/>
      <c r="AX8016" s="28"/>
      <c r="AY8016" s="28"/>
      <c r="AZ8016" s="28"/>
      <c r="BA8016" s="28"/>
      <c r="BB8016" s="28"/>
      <c r="BC8016" s="28"/>
      <c r="BD8016" s="28"/>
      <c r="BE8016" s="28"/>
    </row>
    <row r="8017" spans="3:57" ht="14.25" customHeight="1">
      <c r="C8017" s="46"/>
      <c r="D8017" s="28"/>
      <c r="E8017" s="28"/>
      <c r="F8017" s="28"/>
      <c r="G8017" s="28"/>
      <c r="H8017" s="28"/>
      <c r="I8017" s="28"/>
      <c r="J8017" s="28"/>
      <c r="K8017" s="28"/>
      <c r="L8017" s="28"/>
      <c r="M8017" s="28"/>
      <c r="N8017" s="28"/>
      <c r="O8017" s="28"/>
      <c r="P8017" s="60"/>
      <c r="Q8017" s="60"/>
      <c r="R8017" s="60"/>
      <c r="S8017" s="60"/>
      <c r="T8017" s="60"/>
      <c r="U8017" s="60"/>
      <c r="V8017" s="46"/>
      <c r="W8017" s="28"/>
      <c r="X8017" s="28"/>
      <c r="Y8017" s="28"/>
      <c r="AA8017" s="77"/>
      <c r="AB8017" s="28"/>
      <c r="AC8017" s="28"/>
      <c r="AD8017" s="28"/>
      <c r="AE8017" s="28"/>
      <c r="AF8017" s="28"/>
      <c r="AG8017" s="28"/>
      <c r="AH8017" s="28"/>
      <c r="AI8017" s="28"/>
      <c r="AJ8017" s="28"/>
      <c r="AK8017" s="28"/>
      <c r="AL8017" s="28"/>
      <c r="AM8017" s="28"/>
      <c r="AN8017" s="28"/>
      <c r="AO8017" s="28"/>
      <c r="AP8017" s="28"/>
      <c r="AQ8017" s="28"/>
      <c r="AR8017" s="28"/>
      <c r="AS8017" s="28"/>
      <c r="AT8017" s="96"/>
      <c r="AU8017" s="28"/>
      <c r="AV8017" s="28"/>
      <c r="AW8017" s="28"/>
      <c r="AX8017" s="28"/>
      <c r="AY8017" s="28"/>
      <c r="AZ8017" s="28"/>
      <c r="BA8017" s="28"/>
      <c r="BB8017" s="28"/>
      <c r="BC8017" s="28"/>
      <c r="BD8017" s="28"/>
      <c r="BE8017" s="28"/>
    </row>
    <row r="8018" spans="3:57" ht="14.25" customHeight="1">
      <c r="C8018" s="46"/>
      <c r="D8018" s="28"/>
      <c r="E8018" s="28"/>
      <c r="F8018" s="28"/>
      <c r="G8018" s="28"/>
      <c r="H8018" s="28"/>
      <c r="I8018" s="28"/>
      <c r="J8018" s="28"/>
      <c r="K8018" s="28"/>
      <c r="L8018" s="28"/>
      <c r="M8018" s="28"/>
      <c r="N8018" s="28"/>
      <c r="O8018" s="28"/>
      <c r="P8018" s="60"/>
      <c r="Q8018" s="60"/>
      <c r="R8018" s="60"/>
      <c r="S8018" s="60"/>
      <c r="T8018" s="60"/>
      <c r="U8018" s="60"/>
      <c r="V8018" s="46"/>
      <c r="W8018" s="28"/>
      <c r="X8018" s="28"/>
      <c r="Y8018" s="28"/>
      <c r="AA8018" s="77"/>
      <c r="AB8018" s="28"/>
      <c r="AC8018" s="28"/>
      <c r="AD8018" s="28"/>
      <c r="AE8018" s="28"/>
      <c r="AF8018" s="28"/>
      <c r="AG8018" s="28"/>
      <c r="AH8018" s="28"/>
      <c r="AI8018" s="28"/>
      <c r="AJ8018" s="28"/>
      <c r="AK8018" s="28"/>
      <c r="AL8018" s="28"/>
      <c r="AM8018" s="28"/>
      <c r="AN8018" s="28"/>
      <c r="AO8018" s="28"/>
      <c r="AP8018" s="28"/>
      <c r="AQ8018" s="28"/>
      <c r="AR8018" s="28"/>
      <c r="AS8018" s="28"/>
      <c r="AT8018" s="96"/>
      <c r="AU8018" s="28"/>
      <c r="AV8018" s="28"/>
      <c r="AW8018" s="28"/>
      <c r="AX8018" s="28"/>
      <c r="AY8018" s="28"/>
      <c r="AZ8018" s="28"/>
      <c r="BA8018" s="28"/>
      <c r="BB8018" s="28"/>
      <c r="BC8018" s="28"/>
      <c r="BD8018" s="28"/>
      <c r="BE8018" s="28"/>
    </row>
    <row r="8019" spans="3:57" ht="14.25" customHeight="1">
      <c r="C8019" s="46"/>
      <c r="D8019" s="28"/>
      <c r="E8019" s="28"/>
      <c r="F8019" s="28"/>
      <c r="G8019" s="28"/>
      <c r="H8019" s="28"/>
      <c r="I8019" s="28"/>
      <c r="J8019" s="28"/>
      <c r="K8019" s="28"/>
      <c r="L8019" s="28"/>
      <c r="M8019" s="28"/>
      <c r="N8019" s="28"/>
      <c r="O8019" s="28"/>
      <c r="P8019" s="60"/>
      <c r="Q8019" s="60"/>
      <c r="R8019" s="60"/>
      <c r="S8019" s="60"/>
      <c r="T8019" s="60"/>
      <c r="U8019" s="60"/>
      <c r="V8019" s="46"/>
      <c r="W8019" s="28"/>
      <c r="X8019" s="28"/>
      <c r="Y8019" s="28"/>
      <c r="AA8019" s="77"/>
      <c r="AB8019" s="28"/>
      <c r="AC8019" s="28"/>
      <c r="AD8019" s="28"/>
      <c r="AE8019" s="28"/>
      <c r="AF8019" s="28"/>
      <c r="AG8019" s="28"/>
      <c r="AH8019" s="28"/>
      <c r="AI8019" s="28"/>
      <c r="AJ8019" s="28"/>
      <c r="AK8019" s="28"/>
      <c r="AL8019" s="28"/>
      <c r="AM8019" s="28"/>
      <c r="AN8019" s="28"/>
      <c r="AO8019" s="28"/>
      <c r="AP8019" s="28"/>
      <c r="AQ8019" s="28"/>
      <c r="AR8019" s="28"/>
      <c r="AS8019" s="28"/>
      <c r="AT8019" s="96"/>
      <c r="AU8019" s="28"/>
      <c r="AV8019" s="28"/>
      <c r="AW8019" s="28"/>
      <c r="AX8019" s="28"/>
      <c r="AY8019" s="28"/>
      <c r="AZ8019" s="28"/>
      <c r="BA8019" s="28"/>
      <c r="BB8019" s="28"/>
      <c r="BC8019" s="28"/>
      <c r="BD8019" s="28"/>
      <c r="BE8019" s="28"/>
    </row>
    <row r="8020" spans="3:57" ht="14.25" customHeight="1">
      <c r="C8020" s="46"/>
      <c r="D8020" s="28"/>
      <c r="E8020" s="28"/>
      <c r="F8020" s="28"/>
      <c r="G8020" s="28"/>
      <c r="H8020" s="28"/>
      <c r="I8020" s="28"/>
      <c r="J8020" s="28"/>
      <c r="K8020" s="28"/>
      <c r="L8020" s="28"/>
      <c r="M8020" s="28"/>
      <c r="N8020" s="28"/>
      <c r="O8020" s="28"/>
      <c r="P8020" s="60"/>
      <c r="Q8020" s="60"/>
      <c r="R8020" s="60"/>
      <c r="S8020" s="60"/>
      <c r="T8020" s="60"/>
      <c r="U8020" s="60"/>
      <c r="V8020" s="46"/>
      <c r="W8020" s="28"/>
      <c r="X8020" s="28"/>
      <c r="Y8020" s="28"/>
      <c r="AA8020" s="77"/>
      <c r="AB8020" s="28"/>
      <c r="AC8020" s="28"/>
      <c r="AD8020" s="28"/>
      <c r="AE8020" s="28"/>
      <c r="AF8020" s="28"/>
      <c r="AG8020" s="28"/>
      <c r="AH8020" s="28"/>
      <c r="AI8020" s="28"/>
      <c r="AJ8020" s="28"/>
      <c r="AK8020" s="28"/>
      <c r="AL8020" s="28"/>
      <c r="AM8020" s="28"/>
      <c r="AN8020" s="28"/>
      <c r="AO8020" s="28"/>
      <c r="AP8020" s="28"/>
      <c r="AQ8020" s="28"/>
      <c r="AR8020" s="28"/>
      <c r="AS8020" s="28"/>
      <c r="AT8020" s="96"/>
      <c r="AU8020" s="28"/>
      <c r="AV8020" s="28"/>
      <c r="AW8020" s="28"/>
      <c r="AX8020" s="28"/>
      <c r="AY8020" s="28"/>
      <c r="AZ8020" s="28"/>
      <c r="BA8020" s="28"/>
      <c r="BB8020" s="28"/>
      <c r="BC8020" s="28"/>
      <c r="BD8020" s="28"/>
      <c r="BE8020" s="28"/>
    </row>
    <row r="8021" spans="3:57" ht="14.25" customHeight="1">
      <c r="C8021" s="46"/>
      <c r="D8021" s="28"/>
      <c r="E8021" s="28"/>
      <c r="F8021" s="28"/>
      <c r="G8021" s="28"/>
      <c r="H8021" s="28"/>
      <c r="I8021" s="28"/>
      <c r="J8021" s="28"/>
      <c r="K8021" s="28"/>
      <c r="L8021" s="28"/>
      <c r="M8021" s="28"/>
      <c r="N8021" s="28"/>
      <c r="O8021" s="28"/>
      <c r="P8021" s="60"/>
      <c r="Q8021" s="60"/>
      <c r="R8021" s="60"/>
      <c r="S8021" s="60"/>
      <c r="T8021" s="60"/>
      <c r="U8021" s="60"/>
      <c r="V8021" s="46"/>
      <c r="W8021" s="28"/>
      <c r="X8021" s="28"/>
      <c r="Y8021" s="28"/>
      <c r="AA8021" s="77"/>
      <c r="AB8021" s="28"/>
      <c r="AC8021" s="28"/>
      <c r="AD8021" s="28"/>
      <c r="AE8021" s="28"/>
      <c r="AF8021" s="28"/>
      <c r="AG8021" s="28"/>
      <c r="AH8021" s="28"/>
      <c r="AI8021" s="28"/>
      <c r="AJ8021" s="28"/>
      <c r="AK8021" s="28"/>
      <c r="AL8021" s="28"/>
      <c r="AM8021" s="28"/>
      <c r="AN8021" s="28"/>
      <c r="AO8021" s="28"/>
      <c r="AP8021" s="28"/>
      <c r="AQ8021" s="28"/>
      <c r="AR8021" s="28"/>
      <c r="AS8021" s="28"/>
      <c r="AT8021" s="96"/>
      <c r="AU8021" s="28"/>
      <c r="AV8021" s="28"/>
      <c r="AW8021" s="28"/>
      <c r="AX8021" s="28"/>
      <c r="AY8021" s="28"/>
      <c r="AZ8021" s="28"/>
      <c r="BA8021" s="28"/>
      <c r="BB8021" s="28"/>
      <c r="BC8021" s="28"/>
      <c r="BD8021" s="28"/>
      <c r="BE8021" s="28"/>
    </row>
    <row r="8022" spans="3:57" ht="14.25" customHeight="1">
      <c r="C8022" s="46"/>
      <c r="D8022" s="28"/>
      <c r="E8022" s="28"/>
      <c r="F8022" s="28"/>
      <c r="G8022" s="28"/>
      <c r="H8022" s="28"/>
      <c r="I8022" s="28"/>
      <c r="J8022" s="28"/>
      <c r="K8022" s="28"/>
      <c r="L8022" s="28"/>
      <c r="M8022" s="28"/>
      <c r="N8022" s="28"/>
      <c r="O8022" s="28"/>
      <c r="P8022" s="60"/>
      <c r="Q8022" s="60"/>
      <c r="R8022" s="60"/>
      <c r="S8022" s="60"/>
      <c r="T8022" s="60"/>
      <c r="U8022" s="60"/>
      <c r="V8022" s="46"/>
      <c r="W8022" s="28"/>
      <c r="X8022" s="28"/>
      <c r="Y8022" s="28"/>
      <c r="AA8022" s="77"/>
      <c r="AB8022" s="28"/>
      <c r="AC8022" s="28"/>
      <c r="AD8022" s="28"/>
      <c r="AE8022" s="28"/>
      <c r="AF8022" s="28"/>
      <c r="AG8022" s="28"/>
      <c r="AH8022" s="28"/>
      <c r="AI8022" s="28"/>
      <c r="AJ8022" s="28"/>
      <c r="AK8022" s="28"/>
      <c r="AL8022" s="28"/>
      <c r="AM8022" s="28"/>
      <c r="AN8022" s="28"/>
      <c r="AO8022" s="28"/>
      <c r="AP8022" s="28"/>
      <c r="AQ8022" s="28"/>
      <c r="AR8022" s="28"/>
      <c r="AS8022" s="28"/>
      <c r="AT8022" s="96"/>
      <c r="AU8022" s="28"/>
      <c r="AV8022" s="28"/>
      <c r="AW8022" s="28"/>
      <c r="AX8022" s="28"/>
      <c r="AY8022" s="28"/>
      <c r="AZ8022" s="28"/>
      <c r="BA8022" s="28"/>
      <c r="BB8022" s="28"/>
      <c r="BC8022" s="28"/>
      <c r="BD8022" s="28"/>
      <c r="BE8022" s="28"/>
    </row>
    <row r="8023" spans="3:57" ht="14.25" customHeight="1">
      <c r="C8023" s="46"/>
      <c r="D8023" s="28"/>
      <c r="E8023" s="28"/>
      <c r="F8023" s="28"/>
      <c r="G8023" s="28"/>
      <c r="H8023" s="28"/>
      <c r="I8023" s="28"/>
      <c r="J8023" s="28"/>
      <c r="K8023" s="28"/>
      <c r="L8023" s="28"/>
      <c r="M8023" s="28"/>
      <c r="N8023" s="28"/>
      <c r="O8023" s="28"/>
      <c r="P8023" s="60"/>
      <c r="Q8023" s="60"/>
      <c r="R8023" s="60"/>
      <c r="S8023" s="60"/>
      <c r="T8023" s="60"/>
      <c r="U8023" s="60"/>
      <c r="V8023" s="46"/>
      <c r="W8023" s="28"/>
      <c r="X8023" s="28"/>
      <c r="Y8023" s="28"/>
      <c r="AA8023" s="77"/>
      <c r="AB8023" s="28"/>
      <c r="AC8023" s="28"/>
      <c r="AD8023" s="28"/>
      <c r="AE8023" s="28"/>
      <c r="AF8023" s="28"/>
      <c r="AG8023" s="28"/>
      <c r="AH8023" s="28"/>
      <c r="AI8023" s="28"/>
      <c r="AJ8023" s="28"/>
      <c r="AK8023" s="28"/>
      <c r="AL8023" s="28"/>
      <c r="AM8023" s="28"/>
      <c r="AN8023" s="28"/>
      <c r="AO8023" s="28"/>
      <c r="AP8023" s="28"/>
      <c r="AQ8023" s="28"/>
      <c r="AR8023" s="28"/>
      <c r="AS8023" s="28"/>
      <c r="AT8023" s="96"/>
      <c r="AU8023" s="28"/>
      <c r="AV8023" s="28"/>
      <c r="AW8023" s="28"/>
      <c r="AX8023" s="28"/>
      <c r="AY8023" s="28"/>
      <c r="AZ8023" s="28"/>
      <c r="BA8023" s="28"/>
      <c r="BB8023" s="28"/>
      <c r="BC8023" s="28"/>
      <c r="BD8023" s="28"/>
      <c r="BE8023" s="28"/>
    </row>
    <row r="8024" spans="3:57" ht="14.25" customHeight="1">
      <c r="C8024" s="46"/>
      <c r="D8024" s="28"/>
      <c r="E8024" s="28"/>
      <c r="F8024" s="28"/>
      <c r="G8024" s="28"/>
      <c r="H8024" s="28"/>
      <c r="I8024" s="28"/>
      <c r="J8024" s="28"/>
      <c r="K8024" s="28"/>
      <c r="L8024" s="28"/>
      <c r="M8024" s="28"/>
      <c r="N8024" s="28"/>
      <c r="O8024" s="28"/>
      <c r="P8024" s="60"/>
      <c r="Q8024" s="60"/>
      <c r="R8024" s="60"/>
      <c r="S8024" s="60"/>
      <c r="T8024" s="60"/>
      <c r="U8024" s="60"/>
      <c r="V8024" s="46"/>
      <c r="W8024" s="28"/>
      <c r="X8024" s="28"/>
      <c r="Y8024" s="28"/>
      <c r="AA8024" s="77"/>
      <c r="AB8024" s="28"/>
      <c r="AC8024" s="28"/>
      <c r="AD8024" s="28"/>
      <c r="AE8024" s="28"/>
      <c r="AF8024" s="28"/>
      <c r="AG8024" s="28"/>
      <c r="AH8024" s="28"/>
      <c r="AI8024" s="28"/>
      <c r="AJ8024" s="28"/>
      <c r="AK8024" s="28"/>
      <c r="AL8024" s="28"/>
      <c r="AM8024" s="28"/>
      <c r="AN8024" s="28"/>
      <c r="AO8024" s="28"/>
      <c r="AP8024" s="28"/>
      <c r="AQ8024" s="28"/>
      <c r="AR8024" s="28"/>
      <c r="AS8024" s="28"/>
      <c r="AT8024" s="96"/>
      <c r="AU8024" s="28"/>
      <c r="AV8024" s="28"/>
      <c r="AW8024" s="28"/>
      <c r="AX8024" s="28"/>
      <c r="AY8024" s="28"/>
      <c r="AZ8024" s="28"/>
      <c r="BA8024" s="28"/>
      <c r="BB8024" s="28"/>
      <c r="BC8024" s="28"/>
      <c r="BD8024" s="28"/>
      <c r="BE8024" s="28"/>
    </row>
    <row r="8025" spans="3:57" ht="14.25" customHeight="1">
      <c r="C8025" s="46"/>
      <c r="D8025" s="28"/>
      <c r="E8025" s="28"/>
      <c r="F8025" s="28"/>
      <c r="G8025" s="28"/>
      <c r="H8025" s="28"/>
      <c r="I8025" s="28"/>
      <c r="J8025" s="28"/>
      <c r="K8025" s="28"/>
      <c r="L8025" s="28"/>
      <c r="M8025" s="28"/>
      <c r="N8025" s="28"/>
      <c r="O8025" s="28"/>
      <c r="P8025" s="60"/>
      <c r="Q8025" s="60"/>
      <c r="R8025" s="60"/>
      <c r="S8025" s="60"/>
      <c r="T8025" s="60"/>
      <c r="U8025" s="60"/>
      <c r="V8025" s="46"/>
      <c r="W8025" s="28"/>
      <c r="X8025" s="28"/>
      <c r="Y8025" s="28"/>
      <c r="AA8025" s="77"/>
      <c r="AB8025" s="28"/>
      <c r="AC8025" s="28"/>
      <c r="AD8025" s="28"/>
      <c r="AE8025" s="28"/>
      <c r="AF8025" s="28"/>
      <c r="AG8025" s="28"/>
      <c r="AH8025" s="28"/>
      <c r="AI8025" s="28"/>
      <c r="AJ8025" s="28"/>
      <c r="AK8025" s="28"/>
      <c r="AL8025" s="28"/>
      <c r="AM8025" s="28"/>
      <c r="AN8025" s="28"/>
      <c r="AO8025" s="28"/>
      <c r="AP8025" s="28"/>
      <c r="AQ8025" s="28"/>
      <c r="AR8025" s="28"/>
      <c r="AS8025" s="28"/>
      <c r="AT8025" s="96"/>
      <c r="AU8025" s="28"/>
      <c r="AV8025" s="28"/>
      <c r="AW8025" s="28"/>
      <c r="AX8025" s="28"/>
      <c r="AY8025" s="28"/>
      <c r="AZ8025" s="28"/>
      <c r="BA8025" s="28"/>
      <c r="BB8025" s="28"/>
      <c r="BC8025" s="28"/>
      <c r="BD8025" s="28"/>
      <c r="BE8025" s="28"/>
    </row>
    <row r="8026" spans="3:57" ht="14.25" customHeight="1">
      <c r="C8026" s="46"/>
      <c r="D8026" s="28"/>
      <c r="E8026" s="28"/>
      <c r="F8026" s="28"/>
      <c r="G8026" s="28"/>
      <c r="H8026" s="28"/>
      <c r="I8026" s="28"/>
      <c r="J8026" s="28"/>
      <c r="K8026" s="28"/>
      <c r="L8026" s="28"/>
      <c r="M8026" s="28"/>
      <c r="N8026" s="28"/>
      <c r="O8026" s="28"/>
      <c r="P8026" s="60"/>
      <c r="Q8026" s="60"/>
      <c r="R8026" s="60"/>
      <c r="S8026" s="60"/>
      <c r="T8026" s="60"/>
      <c r="U8026" s="60"/>
      <c r="V8026" s="46"/>
      <c r="W8026" s="28"/>
      <c r="X8026" s="28"/>
      <c r="Y8026" s="28"/>
      <c r="AA8026" s="77"/>
      <c r="AB8026" s="28"/>
      <c r="AC8026" s="28"/>
      <c r="AD8026" s="28"/>
      <c r="AE8026" s="28"/>
      <c r="AF8026" s="28"/>
      <c r="AG8026" s="28"/>
      <c r="AH8026" s="28"/>
      <c r="AI8026" s="28"/>
      <c r="AJ8026" s="28"/>
      <c r="AK8026" s="28"/>
      <c r="AL8026" s="28"/>
      <c r="AM8026" s="28"/>
      <c r="AN8026" s="28"/>
      <c r="AO8026" s="28"/>
      <c r="AP8026" s="28"/>
      <c r="AQ8026" s="28"/>
      <c r="AR8026" s="28"/>
      <c r="AS8026" s="28"/>
      <c r="AT8026" s="96"/>
      <c r="AU8026" s="28"/>
      <c r="AV8026" s="28"/>
      <c r="AW8026" s="28"/>
      <c r="AX8026" s="28"/>
      <c r="AY8026" s="28"/>
      <c r="AZ8026" s="28"/>
      <c r="BA8026" s="28"/>
      <c r="BB8026" s="28"/>
      <c r="BC8026" s="28"/>
      <c r="BD8026" s="28"/>
      <c r="BE8026" s="28"/>
    </row>
    <row r="8027" spans="3:57" ht="14.25" customHeight="1">
      <c r="C8027" s="46"/>
      <c r="D8027" s="28"/>
      <c r="E8027" s="28"/>
      <c r="F8027" s="28"/>
      <c r="G8027" s="28"/>
      <c r="H8027" s="28"/>
      <c r="I8027" s="28"/>
      <c r="J8027" s="28"/>
      <c r="K8027" s="28"/>
      <c r="L8027" s="28"/>
      <c r="M8027" s="28"/>
      <c r="N8027" s="28"/>
      <c r="O8027" s="28"/>
      <c r="P8027" s="60"/>
      <c r="Q8027" s="60"/>
      <c r="R8027" s="60"/>
      <c r="S8027" s="60"/>
      <c r="T8027" s="60"/>
      <c r="U8027" s="60"/>
      <c r="V8027" s="46"/>
      <c r="W8027" s="28"/>
      <c r="X8027" s="28"/>
      <c r="Y8027" s="28"/>
      <c r="AA8027" s="77"/>
      <c r="AB8027" s="28"/>
      <c r="AC8027" s="28"/>
      <c r="AD8027" s="28"/>
      <c r="AE8027" s="28"/>
      <c r="AF8027" s="28"/>
      <c r="AG8027" s="28"/>
      <c r="AH8027" s="28"/>
      <c r="AI8027" s="28"/>
      <c r="AJ8027" s="28"/>
      <c r="AK8027" s="28"/>
      <c r="AL8027" s="28"/>
      <c r="AM8027" s="28"/>
      <c r="AN8027" s="28"/>
      <c r="AO8027" s="28"/>
      <c r="AP8027" s="28"/>
      <c r="AQ8027" s="28"/>
      <c r="AR8027" s="28"/>
      <c r="AS8027" s="28"/>
      <c r="AT8027" s="96"/>
      <c r="AU8027" s="28"/>
      <c r="AV8027" s="28"/>
      <c r="AW8027" s="28"/>
      <c r="AX8027" s="28"/>
      <c r="AY8027" s="28"/>
      <c r="AZ8027" s="28"/>
      <c r="BA8027" s="28"/>
      <c r="BB8027" s="28"/>
      <c r="BC8027" s="28"/>
      <c r="BD8027" s="28"/>
      <c r="BE8027" s="28"/>
    </row>
    <row r="8028" spans="3:57" ht="14.25" customHeight="1">
      <c r="C8028" s="46"/>
      <c r="D8028" s="28"/>
      <c r="E8028" s="28"/>
      <c r="F8028" s="28"/>
      <c r="G8028" s="28"/>
      <c r="H8028" s="28"/>
      <c r="I8028" s="28"/>
      <c r="J8028" s="28"/>
      <c r="K8028" s="28"/>
      <c r="L8028" s="28"/>
      <c r="M8028" s="28"/>
      <c r="N8028" s="28"/>
      <c r="O8028" s="28"/>
      <c r="P8028" s="60"/>
      <c r="Q8028" s="60"/>
      <c r="R8028" s="60"/>
      <c r="S8028" s="60"/>
      <c r="T8028" s="60"/>
      <c r="U8028" s="60"/>
      <c r="V8028" s="46"/>
      <c r="W8028" s="28"/>
      <c r="X8028" s="28"/>
      <c r="Y8028" s="28"/>
      <c r="AA8028" s="77"/>
      <c r="AB8028" s="28"/>
      <c r="AC8028" s="28"/>
      <c r="AD8028" s="28"/>
      <c r="AE8028" s="28"/>
      <c r="AF8028" s="28"/>
      <c r="AG8028" s="28"/>
      <c r="AH8028" s="28"/>
      <c r="AI8028" s="28"/>
      <c r="AJ8028" s="28"/>
      <c r="AK8028" s="28"/>
      <c r="AL8028" s="28"/>
      <c r="AM8028" s="28"/>
      <c r="AN8028" s="28"/>
      <c r="AO8028" s="28"/>
      <c r="AP8028" s="28"/>
      <c r="AQ8028" s="28"/>
      <c r="AR8028" s="28"/>
      <c r="AS8028" s="28"/>
      <c r="AT8028" s="96"/>
      <c r="AU8028" s="28"/>
      <c r="AV8028" s="28"/>
      <c r="AW8028" s="28"/>
      <c r="AX8028" s="28"/>
      <c r="AY8028" s="28"/>
      <c r="AZ8028" s="28"/>
      <c r="BA8028" s="28"/>
      <c r="BB8028" s="28"/>
      <c r="BC8028" s="28"/>
      <c r="BD8028" s="28"/>
      <c r="BE8028" s="28"/>
    </row>
    <row r="8029" spans="3:57" ht="14.25" customHeight="1">
      <c r="C8029" s="46"/>
      <c r="D8029" s="28"/>
      <c r="E8029" s="28"/>
      <c r="F8029" s="28"/>
      <c r="G8029" s="28"/>
      <c r="H8029" s="28"/>
      <c r="I8029" s="28"/>
      <c r="J8029" s="28"/>
      <c r="K8029" s="28"/>
      <c r="L8029" s="28"/>
      <c r="M8029" s="28"/>
      <c r="N8029" s="28"/>
      <c r="O8029" s="28"/>
      <c r="P8029" s="60"/>
      <c r="Q8029" s="60"/>
      <c r="R8029" s="60"/>
      <c r="S8029" s="60"/>
      <c r="T8029" s="60"/>
      <c r="U8029" s="60"/>
      <c r="V8029" s="46"/>
      <c r="W8029" s="28"/>
      <c r="X8029" s="28"/>
      <c r="Y8029" s="28"/>
      <c r="AA8029" s="77"/>
      <c r="AB8029" s="28"/>
      <c r="AC8029" s="28"/>
      <c r="AD8029" s="28"/>
      <c r="AE8029" s="28"/>
      <c r="AF8029" s="28"/>
      <c r="AG8029" s="28"/>
      <c r="AH8029" s="28"/>
      <c r="AI8029" s="28"/>
      <c r="AJ8029" s="28"/>
      <c r="AK8029" s="28"/>
      <c r="AL8029" s="28"/>
      <c r="AM8029" s="28"/>
      <c r="AN8029" s="28"/>
      <c r="AO8029" s="28"/>
      <c r="AP8029" s="28"/>
      <c r="AQ8029" s="28"/>
      <c r="AR8029" s="28"/>
      <c r="AS8029" s="28"/>
      <c r="AT8029" s="96"/>
      <c r="AU8029" s="28"/>
      <c r="AV8029" s="28"/>
      <c r="AW8029" s="28"/>
      <c r="AX8029" s="28"/>
      <c r="AY8029" s="28"/>
      <c r="AZ8029" s="28"/>
      <c r="BA8029" s="28"/>
      <c r="BB8029" s="28"/>
      <c r="BC8029" s="28"/>
      <c r="BD8029" s="28"/>
      <c r="BE8029" s="28"/>
    </row>
    <row r="8030" spans="3:57" ht="14.25" customHeight="1">
      <c r="C8030" s="46"/>
      <c r="D8030" s="28"/>
      <c r="E8030" s="28"/>
      <c r="F8030" s="28"/>
      <c r="G8030" s="28"/>
      <c r="H8030" s="28"/>
      <c r="I8030" s="28"/>
      <c r="J8030" s="28"/>
      <c r="K8030" s="28"/>
      <c r="L8030" s="28"/>
      <c r="M8030" s="28"/>
      <c r="N8030" s="28"/>
      <c r="O8030" s="28"/>
      <c r="P8030" s="60"/>
      <c r="Q8030" s="60"/>
      <c r="R8030" s="60"/>
      <c r="S8030" s="60"/>
      <c r="T8030" s="60"/>
      <c r="U8030" s="60"/>
      <c r="V8030" s="46"/>
      <c r="W8030" s="28"/>
      <c r="X8030" s="28"/>
      <c r="Y8030" s="28"/>
      <c r="AA8030" s="77"/>
      <c r="AB8030" s="28"/>
      <c r="AC8030" s="28"/>
      <c r="AD8030" s="28"/>
      <c r="AE8030" s="28"/>
      <c r="AF8030" s="28"/>
      <c r="AG8030" s="28"/>
      <c r="AH8030" s="28"/>
      <c r="AI8030" s="28"/>
      <c r="AJ8030" s="28"/>
      <c r="AK8030" s="28"/>
      <c r="AL8030" s="28"/>
      <c r="AM8030" s="28"/>
      <c r="AN8030" s="28"/>
      <c r="AO8030" s="28"/>
      <c r="AP8030" s="28"/>
      <c r="AQ8030" s="28"/>
      <c r="AR8030" s="28"/>
      <c r="AS8030" s="28"/>
      <c r="AT8030" s="96"/>
      <c r="AU8030" s="28"/>
      <c r="AV8030" s="28"/>
      <c r="AW8030" s="28"/>
      <c r="AX8030" s="28"/>
      <c r="AY8030" s="28"/>
      <c r="AZ8030" s="28"/>
      <c r="BA8030" s="28"/>
      <c r="BB8030" s="28"/>
      <c r="BC8030" s="28"/>
      <c r="BD8030" s="28"/>
      <c r="BE8030" s="28"/>
    </row>
    <row r="8031" spans="3:57" ht="14.25" customHeight="1">
      <c r="C8031" s="46"/>
      <c r="D8031" s="28"/>
      <c r="E8031" s="28"/>
      <c r="F8031" s="28"/>
      <c r="G8031" s="28"/>
      <c r="H8031" s="28"/>
      <c r="I8031" s="28"/>
      <c r="J8031" s="28"/>
      <c r="K8031" s="28"/>
      <c r="L8031" s="28"/>
      <c r="M8031" s="28"/>
      <c r="N8031" s="28"/>
      <c r="O8031" s="28"/>
      <c r="P8031" s="60"/>
      <c r="Q8031" s="60"/>
      <c r="R8031" s="60"/>
      <c r="S8031" s="60"/>
      <c r="T8031" s="60"/>
      <c r="U8031" s="60"/>
      <c r="V8031" s="46"/>
      <c r="W8031" s="28"/>
      <c r="X8031" s="28"/>
      <c r="Y8031" s="28"/>
      <c r="AA8031" s="77"/>
      <c r="AB8031" s="28"/>
      <c r="AC8031" s="28"/>
      <c r="AD8031" s="28"/>
      <c r="AE8031" s="28"/>
      <c r="AF8031" s="28"/>
      <c r="AG8031" s="28"/>
      <c r="AH8031" s="28"/>
      <c r="AI8031" s="28"/>
      <c r="AJ8031" s="28"/>
      <c r="AK8031" s="28"/>
      <c r="AL8031" s="28"/>
      <c r="AM8031" s="28"/>
      <c r="AN8031" s="28"/>
      <c r="AO8031" s="28"/>
      <c r="AP8031" s="28"/>
      <c r="AQ8031" s="28"/>
      <c r="AR8031" s="28"/>
      <c r="AS8031" s="28"/>
      <c r="AT8031" s="96"/>
      <c r="AU8031" s="28"/>
      <c r="AV8031" s="28"/>
      <c r="AW8031" s="28"/>
      <c r="AX8031" s="28"/>
      <c r="AY8031" s="28"/>
      <c r="AZ8031" s="28"/>
      <c r="BA8031" s="28"/>
      <c r="BB8031" s="28"/>
      <c r="BC8031" s="28"/>
      <c r="BD8031" s="28"/>
      <c r="BE8031" s="28"/>
    </row>
    <row r="8032" spans="3:57" ht="14.25" customHeight="1">
      <c r="C8032" s="46"/>
      <c r="D8032" s="28"/>
      <c r="E8032" s="28"/>
      <c r="F8032" s="28"/>
      <c r="G8032" s="28"/>
      <c r="H8032" s="28"/>
      <c r="I8032" s="28"/>
      <c r="J8032" s="28"/>
      <c r="K8032" s="28"/>
      <c r="L8032" s="28"/>
      <c r="M8032" s="28"/>
      <c r="N8032" s="28"/>
      <c r="O8032" s="28"/>
      <c r="P8032" s="60"/>
      <c r="Q8032" s="60"/>
      <c r="R8032" s="60"/>
      <c r="S8032" s="60"/>
      <c r="T8032" s="60"/>
      <c r="U8032" s="60"/>
      <c r="V8032" s="46"/>
      <c r="W8032" s="28"/>
      <c r="X8032" s="28"/>
      <c r="Y8032" s="28"/>
      <c r="AA8032" s="77"/>
      <c r="AB8032" s="28"/>
      <c r="AC8032" s="28"/>
      <c r="AD8032" s="28"/>
      <c r="AE8032" s="28"/>
      <c r="AF8032" s="28"/>
      <c r="AG8032" s="28"/>
      <c r="AH8032" s="28"/>
      <c r="AI8032" s="28"/>
      <c r="AJ8032" s="28"/>
      <c r="AK8032" s="28"/>
      <c r="AL8032" s="28"/>
      <c r="AM8032" s="28"/>
      <c r="AN8032" s="28"/>
      <c r="AO8032" s="28"/>
      <c r="AP8032" s="28"/>
      <c r="AQ8032" s="28"/>
      <c r="AR8032" s="28"/>
      <c r="AS8032" s="28"/>
      <c r="AT8032" s="96"/>
      <c r="AU8032" s="28"/>
      <c r="AV8032" s="28"/>
      <c r="AW8032" s="28"/>
      <c r="AX8032" s="28"/>
      <c r="AY8032" s="28"/>
      <c r="AZ8032" s="28"/>
      <c r="BA8032" s="28"/>
      <c r="BB8032" s="28"/>
      <c r="BC8032" s="28"/>
      <c r="BD8032" s="28"/>
      <c r="BE8032" s="28"/>
    </row>
    <row r="8033" spans="3:57" ht="14.25" customHeight="1">
      <c r="C8033" s="46"/>
      <c r="D8033" s="28"/>
      <c r="E8033" s="28"/>
      <c r="F8033" s="28"/>
      <c r="G8033" s="28"/>
      <c r="H8033" s="28"/>
      <c r="I8033" s="28"/>
      <c r="J8033" s="28"/>
      <c r="K8033" s="28"/>
      <c r="L8033" s="28"/>
      <c r="M8033" s="28"/>
      <c r="N8033" s="28"/>
      <c r="O8033" s="28"/>
      <c r="P8033" s="60"/>
      <c r="Q8033" s="60"/>
      <c r="R8033" s="60"/>
      <c r="S8033" s="60"/>
      <c r="T8033" s="60"/>
      <c r="U8033" s="60"/>
      <c r="V8033" s="46"/>
      <c r="W8033" s="28"/>
      <c r="X8033" s="28"/>
      <c r="Y8033" s="28"/>
      <c r="AA8033" s="77"/>
      <c r="AB8033" s="28"/>
      <c r="AC8033" s="28"/>
      <c r="AD8033" s="28"/>
      <c r="AE8033" s="28"/>
      <c r="AF8033" s="28"/>
      <c r="AG8033" s="28"/>
      <c r="AH8033" s="28"/>
      <c r="AI8033" s="28"/>
      <c r="AJ8033" s="28"/>
      <c r="AK8033" s="28"/>
      <c r="AL8033" s="28"/>
      <c r="AM8033" s="28"/>
      <c r="AN8033" s="28"/>
      <c r="AO8033" s="28"/>
      <c r="AP8033" s="28"/>
      <c r="AQ8033" s="28"/>
      <c r="AR8033" s="28"/>
      <c r="AS8033" s="28"/>
      <c r="AT8033" s="96"/>
      <c r="AU8033" s="28"/>
      <c r="AV8033" s="28"/>
      <c r="AW8033" s="28"/>
      <c r="AX8033" s="28"/>
      <c r="AY8033" s="28"/>
      <c r="AZ8033" s="28"/>
      <c r="BA8033" s="28"/>
      <c r="BB8033" s="28"/>
      <c r="BC8033" s="28"/>
      <c r="BD8033" s="28"/>
      <c r="BE8033" s="28"/>
    </row>
    <row r="8034" spans="3:57" ht="14.25" customHeight="1">
      <c r="C8034" s="46"/>
      <c r="D8034" s="28"/>
      <c r="E8034" s="28"/>
      <c r="F8034" s="28"/>
      <c r="G8034" s="28"/>
      <c r="H8034" s="28"/>
      <c r="I8034" s="28"/>
      <c r="J8034" s="28"/>
      <c r="K8034" s="28"/>
      <c r="L8034" s="28"/>
      <c r="M8034" s="28"/>
      <c r="N8034" s="28"/>
      <c r="O8034" s="28"/>
      <c r="P8034" s="60"/>
      <c r="Q8034" s="60"/>
      <c r="R8034" s="60"/>
      <c r="S8034" s="60"/>
      <c r="T8034" s="60"/>
      <c r="U8034" s="60"/>
      <c r="V8034" s="46"/>
      <c r="W8034" s="28"/>
      <c r="X8034" s="28"/>
      <c r="Y8034" s="28"/>
      <c r="AA8034" s="77"/>
      <c r="AB8034" s="28"/>
      <c r="AC8034" s="28"/>
      <c r="AD8034" s="28"/>
      <c r="AE8034" s="28"/>
      <c r="AF8034" s="28"/>
      <c r="AG8034" s="28"/>
      <c r="AH8034" s="28"/>
      <c r="AI8034" s="28"/>
      <c r="AJ8034" s="28"/>
      <c r="AK8034" s="28"/>
      <c r="AL8034" s="28"/>
      <c r="AM8034" s="28"/>
      <c r="AN8034" s="28"/>
      <c r="AO8034" s="28"/>
      <c r="AP8034" s="28"/>
      <c r="AQ8034" s="28"/>
      <c r="AR8034" s="28"/>
      <c r="AS8034" s="28"/>
      <c r="AT8034" s="96"/>
      <c r="AU8034" s="28"/>
      <c r="AV8034" s="28"/>
      <c r="AW8034" s="28"/>
      <c r="AX8034" s="28"/>
      <c r="AY8034" s="28"/>
      <c r="AZ8034" s="28"/>
      <c r="BA8034" s="28"/>
      <c r="BB8034" s="28"/>
      <c r="BC8034" s="28"/>
      <c r="BD8034" s="28"/>
      <c r="BE8034" s="28"/>
    </row>
    <row r="8035" spans="3:57" ht="14.25" customHeight="1">
      <c r="C8035" s="46"/>
      <c r="D8035" s="28"/>
      <c r="E8035" s="28"/>
      <c r="F8035" s="28"/>
      <c r="G8035" s="28"/>
      <c r="H8035" s="28"/>
      <c r="I8035" s="28"/>
      <c r="J8035" s="28"/>
      <c r="K8035" s="28"/>
      <c r="L8035" s="28"/>
      <c r="M8035" s="28"/>
      <c r="N8035" s="28"/>
      <c r="O8035" s="28"/>
      <c r="P8035" s="60"/>
      <c r="Q8035" s="60"/>
      <c r="R8035" s="60"/>
      <c r="S8035" s="60"/>
      <c r="T8035" s="60"/>
      <c r="U8035" s="60"/>
      <c r="V8035" s="46"/>
      <c r="W8035" s="28"/>
      <c r="X8035" s="28"/>
      <c r="Y8035" s="28"/>
      <c r="AA8035" s="77"/>
      <c r="AB8035" s="28"/>
      <c r="AC8035" s="28"/>
      <c r="AD8035" s="28"/>
      <c r="AE8035" s="28"/>
      <c r="AF8035" s="28"/>
      <c r="AG8035" s="28"/>
      <c r="AH8035" s="28"/>
      <c r="AI8035" s="28"/>
      <c r="AJ8035" s="28"/>
      <c r="AK8035" s="28"/>
      <c r="AL8035" s="28"/>
      <c r="AM8035" s="28"/>
      <c r="AN8035" s="28"/>
      <c r="AO8035" s="28"/>
      <c r="AP8035" s="28"/>
      <c r="AQ8035" s="28"/>
      <c r="AR8035" s="28"/>
      <c r="AS8035" s="28"/>
      <c r="AT8035" s="96"/>
      <c r="AU8035" s="28"/>
      <c r="AV8035" s="28"/>
      <c r="AW8035" s="28"/>
      <c r="AX8035" s="28"/>
      <c r="AY8035" s="28"/>
      <c r="AZ8035" s="28"/>
      <c r="BA8035" s="28"/>
      <c r="BB8035" s="28"/>
      <c r="BC8035" s="28"/>
      <c r="BD8035" s="28"/>
      <c r="BE8035" s="28"/>
    </row>
    <row r="8036" spans="3:57" ht="14.25" customHeight="1">
      <c r="C8036" s="46"/>
      <c r="D8036" s="28"/>
      <c r="E8036" s="28"/>
      <c r="F8036" s="28"/>
      <c r="G8036" s="28"/>
      <c r="H8036" s="28"/>
      <c r="I8036" s="28"/>
      <c r="J8036" s="28"/>
      <c r="K8036" s="28"/>
      <c r="L8036" s="28"/>
      <c r="M8036" s="28"/>
      <c r="N8036" s="28"/>
      <c r="O8036" s="28"/>
      <c r="P8036" s="60"/>
      <c r="Q8036" s="60"/>
      <c r="R8036" s="60"/>
      <c r="S8036" s="60"/>
      <c r="T8036" s="60"/>
      <c r="U8036" s="60"/>
      <c r="V8036" s="46"/>
      <c r="W8036" s="28"/>
      <c r="X8036" s="28"/>
      <c r="Y8036" s="28"/>
      <c r="AA8036" s="77"/>
      <c r="AB8036" s="28"/>
      <c r="AC8036" s="28"/>
      <c r="AD8036" s="28"/>
      <c r="AE8036" s="28"/>
      <c r="AF8036" s="28"/>
      <c r="AG8036" s="28"/>
      <c r="AH8036" s="28"/>
      <c r="AI8036" s="28"/>
      <c r="AJ8036" s="28"/>
      <c r="AK8036" s="28"/>
      <c r="AL8036" s="28"/>
      <c r="AM8036" s="28"/>
      <c r="AN8036" s="28"/>
      <c r="AO8036" s="28"/>
      <c r="AP8036" s="28"/>
      <c r="AQ8036" s="28"/>
      <c r="AR8036" s="28"/>
      <c r="AS8036" s="28"/>
      <c r="AT8036" s="96"/>
      <c r="AU8036" s="28"/>
      <c r="AV8036" s="28"/>
      <c r="AW8036" s="28"/>
      <c r="AX8036" s="28"/>
      <c r="AY8036" s="28"/>
      <c r="AZ8036" s="28"/>
      <c r="BA8036" s="28"/>
      <c r="BB8036" s="28"/>
      <c r="BC8036" s="28"/>
      <c r="BD8036" s="28"/>
      <c r="BE8036" s="28"/>
    </row>
    <row r="8037" spans="3:57" ht="14.25" customHeight="1">
      <c r="C8037" s="46"/>
      <c r="D8037" s="28"/>
      <c r="E8037" s="28"/>
      <c r="F8037" s="28"/>
      <c r="G8037" s="28"/>
      <c r="H8037" s="28"/>
      <c r="I8037" s="28"/>
      <c r="J8037" s="28"/>
      <c r="K8037" s="28"/>
      <c r="L8037" s="28"/>
      <c r="M8037" s="28"/>
      <c r="N8037" s="28"/>
      <c r="O8037" s="28"/>
      <c r="P8037" s="60"/>
      <c r="Q8037" s="60"/>
      <c r="R8037" s="60"/>
      <c r="S8037" s="60"/>
      <c r="T8037" s="60"/>
      <c r="U8037" s="60"/>
      <c r="V8037" s="46"/>
      <c r="W8037" s="28"/>
      <c r="X8037" s="28"/>
      <c r="Y8037" s="28"/>
      <c r="AA8037" s="77"/>
      <c r="AB8037" s="28"/>
      <c r="AC8037" s="28"/>
      <c r="AD8037" s="28"/>
      <c r="AE8037" s="28"/>
      <c r="AF8037" s="28"/>
      <c r="AG8037" s="28"/>
      <c r="AH8037" s="28"/>
      <c r="AI8037" s="28"/>
      <c r="AJ8037" s="28"/>
      <c r="AK8037" s="28"/>
      <c r="AL8037" s="28"/>
      <c r="AM8037" s="28"/>
      <c r="AN8037" s="28"/>
      <c r="AO8037" s="28"/>
      <c r="AP8037" s="28"/>
      <c r="AQ8037" s="28"/>
      <c r="AR8037" s="28"/>
      <c r="AS8037" s="28"/>
      <c r="AT8037" s="96"/>
      <c r="AU8037" s="28"/>
      <c r="AV8037" s="28"/>
      <c r="AW8037" s="28"/>
      <c r="AX8037" s="28"/>
      <c r="AY8037" s="28"/>
      <c r="AZ8037" s="28"/>
      <c r="BA8037" s="28"/>
      <c r="BB8037" s="28"/>
      <c r="BC8037" s="28"/>
      <c r="BD8037" s="28"/>
      <c r="BE8037" s="28"/>
    </row>
    <row r="8038" spans="3:57" ht="14.25" customHeight="1">
      <c r="C8038" s="46"/>
      <c r="D8038" s="28"/>
      <c r="E8038" s="28"/>
      <c r="F8038" s="28"/>
      <c r="G8038" s="28"/>
      <c r="H8038" s="28"/>
      <c r="I8038" s="28"/>
      <c r="J8038" s="28"/>
      <c r="K8038" s="28"/>
      <c r="L8038" s="28"/>
      <c r="M8038" s="28"/>
      <c r="N8038" s="28"/>
      <c r="O8038" s="28"/>
      <c r="P8038" s="60"/>
      <c r="Q8038" s="60"/>
      <c r="R8038" s="60"/>
      <c r="S8038" s="60"/>
      <c r="T8038" s="60"/>
      <c r="U8038" s="60"/>
      <c r="V8038" s="46"/>
      <c r="W8038" s="28"/>
      <c r="X8038" s="28"/>
      <c r="Y8038" s="28"/>
      <c r="AA8038" s="77"/>
      <c r="AB8038" s="28"/>
      <c r="AC8038" s="28"/>
      <c r="AD8038" s="28"/>
      <c r="AE8038" s="28"/>
      <c r="AF8038" s="28"/>
      <c r="AG8038" s="28"/>
      <c r="AH8038" s="28"/>
      <c r="AI8038" s="28"/>
      <c r="AJ8038" s="28"/>
      <c r="AK8038" s="28"/>
      <c r="AL8038" s="28"/>
      <c r="AM8038" s="28"/>
      <c r="AN8038" s="28"/>
      <c r="AO8038" s="28"/>
      <c r="AP8038" s="28"/>
      <c r="AQ8038" s="28"/>
      <c r="AR8038" s="28"/>
      <c r="AS8038" s="28"/>
      <c r="AT8038" s="96"/>
      <c r="AU8038" s="28"/>
      <c r="AV8038" s="28"/>
      <c r="AW8038" s="28"/>
      <c r="AX8038" s="28"/>
      <c r="AY8038" s="28"/>
      <c r="AZ8038" s="28"/>
      <c r="BA8038" s="28"/>
      <c r="BB8038" s="28"/>
      <c r="BC8038" s="28"/>
      <c r="BD8038" s="28"/>
      <c r="BE8038" s="28"/>
    </row>
    <row r="8039" spans="3:57" ht="14.25" customHeight="1">
      <c r="C8039" s="46"/>
      <c r="D8039" s="28"/>
      <c r="E8039" s="28"/>
      <c r="F8039" s="28"/>
      <c r="G8039" s="28"/>
      <c r="H8039" s="28"/>
      <c r="I8039" s="28"/>
      <c r="J8039" s="28"/>
      <c r="K8039" s="28"/>
      <c r="L8039" s="28"/>
      <c r="M8039" s="28"/>
      <c r="N8039" s="28"/>
      <c r="O8039" s="28"/>
      <c r="P8039" s="60"/>
      <c r="Q8039" s="60"/>
      <c r="R8039" s="60"/>
      <c r="S8039" s="60"/>
      <c r="T8039" s="60"/>
      <c r="U8039" s="60"/>
      <c r="V8039" s="46"/>
      <c r="W8039" s="28"/>
      <c r="X8039" s="28"/>
      <c r="Y8039" s="28"/>
      <c r="AA8039" s="77"/>
      <c r="AB8039" s="28"/>
      <c r="AC8039" s="28"/>
      <c r="AD8039" s="28"/>
      <c r="AE8039" s="28"/>
      <c r="AF8039" s="28"/>
      <c r="AG8039" s="28"/>
      <c r="AH8039" s="28"/>
      <c r="AI8039" s="28"/>
      <c r="AJ8039" s="28"/>
      <c r="AK8039" s="28"/>
      <c r="AL8039" s="28"/>
      <c r="AM8039" s="28"/>
      <c r="AN8039" s="28"/>
      <c r="AO8039" s="28"/>
      <c r="AP8039" s="28"/>
      <c r="AQ8039" s="28"/>
      <c r="AR8039" s="28"/>
      <c r="AS8039" s="28"/>
      <c r="AT8039" s="96"/>
      <c r="AU8039" s="28"/>
      <c r="AV8039" s="28"/>
      <c r="AW8039" s="28"/>
      <c r="AX8039" s="28"/>
      <c r="AY8039" s="28"/>
      <c r="AZ8039" s="28"/>
      <c r="BA8039" s="28"/>
      <c r="BB8039" s="28"/>
      <c r="BC8039" s="28"/>
      <c r="BD8039" s="28"/>
      <c r="BE8039" s="28"/>
    </row>
    <row r="8040" spans="3:57" ht="14.25" customHeight="1">
      <c r="C8040" s="46"/>
      <c r="D8040" s="28"/>
      <c r="E8040" s="28"/>
      <c r="F8040" s="28"/>
      <c r="G8040" s="28"/>
      <c r="H8040" s="28"/>
      <c r="I8040" s="28"/>
      <c r="J8040" s="28"/>
      <c r="K8040" s="28"/>
      <c r="L8040" s="28"/>
      <c r="M8040" s="28"/>
      <c r="N8040" s="28"/>
      <c r="O8040" s="28"/>
      <c r="P8040" s="60"/>
      <c r="Q8040" s="60"/>
      <c r="R8040" s="60"/>
      <c r="S8040" s="60"/>
      <c r="T8040" s="60"/>
      <c r="U8040" s="60"/>
      <c r="V8040" s="46"/>
      <c r="W8040" s="28"/>
      <c r="X8040" s="28"/>
      <c r="Y8040" s="28"/>
      <c r="AA8040" s="77"/>
      <c r="AB8040" s="28"/>
      <c r="AC8040" s="28"/>
      <c r="AD8040" s="28"/>
      <c r="AE8040" s="28"/>
      <c r="AF8040" s="28"/>
      <c r="AG8040" s="28"/>
      <c r="AH8040" s="28"/>
      <c r="AI8040" s="28"/>
      <c r="AJ8040" s="28"/>
      <c r="AK8040" s="28"/>
      <c r="AL8040" s="28"/>
      <c r="AM8040" s="28"/>
      <c r="AN8040" s="28"/>
      <c r="AO8040" s="28"/>
      <c r="AP8040" s="28"/>
      <c r="AQ8040" s="28"/>
      <c r="AR8040" s="28"/>
      <c r="AS8040" s="28"/>
      <c r="AT8040" s="96"/>
      <c r="AU8040" s="28"/>
      <c r="AV8040" s="28"/>
      <c r="AW8040" s="28"/>
      <c r="AX8040" s="28"/>
      <c r="AY8040" s="28"/>
      <c r="AZ8040" s="28"/>
      <c r="BA8040" s="28"/>
      <c r="BB8040" s="28"/>
      <c r="BC8040" s="28"/>
      <c r="BD8040" s="28"/>
      <c r="BE8040" s="28"/>
    </row>
    <row r="8041" spans="3:57" ht="14.25" customHeight="1">
      <c r="C8041" s="46"/>
      <c r="D8041" s="28"/>
      <c r="E8041" s="28"/>
      <c r="F8041" s="28"/>
      <c r="G8041" s="28"/>
      <c r="H8041" s="28"/>
      <c r="I8041" s="28"/>
      <c r="J8041" s="28"/>
      <c r="K8041" s="28"/>
      <c r="L8041" s="28"/>
      <c r="M8041" s="28"/>
      <c r="N8041" s="28"/>
      <c r="O8041" s="28"/>
      <c r="P8041" s="60"/>
      <c r="Q8041" s="60"/>
      <c r="R8041" s="60"/>
      <c r="S8041" s="60"/>
      <c r="T8041" s="60"/>
      <c r="U8041" s="60"/>
      <c r="V8041" s="46"/>
      <c r="W8041" s="28"/>
      <c r="X8041" s="28"/>
      <c r="Y8041" s="28"/>
      <c r="AA8041" s="77"/>
      <c r="AB8041" s="28"/>
      <c r="AC8041" s="28"/>
      <c r="AD8041" s="28"/>
      <c r="AE8041" s="28"/>
      <c r="AF8041" s="28"/>
      <c r="AG8041" s="28"/>
      <c r="AH8041" s="28"/>
      <c r="AI8041" s="28"/>
      <c r="AJ8041" s="28"/>
      <c r="AK8041" s="28"/>
      <c r="AL8041" s="28"/>
      <c r="AM8041" s="28"/>
      <c r="AN8041" s="28"/>
      <c r="AO8041" s="28"/>
      <c r="AP8041" s="28"/>
      <c r="AQ8041" s="28"/>
      <c r="AR8041" s="28"/>
      <c r="AS8041" s="28"/>
      <c r="AT8041" s="96"/>
      <c r="AU8041" s="28"/>
      <c r="AV8041" s="28"/>
      <c r="AW8041" s="28"/>
      <c r="AX8041" s="28"/>
      <c r="AY8041" s="28"/>
      <c r="AZ8041" s="28"/>
      <c r="BA8041" s="28"/>
      <c r="BB8041" s="28"/>
      <c r="BC8041" s="28"/>
      <c r="BD8041" s="28"/>
      <c r="BE8041" s="28"/>
    </row>
    <row r="8042" spans="3:57" ht="14.25" customHeight="1">
      <c r="C8042" s="46"/>
      <c r="D8042" s="28"/>
      <c r="E8042" s="28"/>
      <c r="F8042" s="28"/>
      <c r="G8042" s="28"/>
      <c r="H8042" s="28"/>
      <c r="I8042" s="28"/>
      <c r="J8042" s="28"/>
      <c r="K8042" s="28"/>
      <c r="L8042" s="28"/>
      <c r="M8042" s="28"/>
      <c r="N8042" s="28"/>
      <c r="O8042" s="28"/>
      <c r="P8042" s="60"/>
      <c r="Q8042" s="60"/>
      <c r="R8042" s="60"/>
      <c r="S8042" s="60"/>
      <c r="T8042" s="60"/>
      <c r="U8042" s="60"/>
      <c r="V8042" s="46"/>
      <c r="W8042" s="28"/>
      <c r="X8042" s="28"/>
      <c r="Y8042" s="28"/>
      <c r="AA8042" s="77"/>
      <c r="AB8042" s="28"/>
      <c r="AC8042" s="28"/>
      <c r="AD8042" s="28"/>
      <c r="AE8042" s="28"/>
      <c r="AF8042" s="28"/>
      <c r="AG8042" s="28"/>
      <c r="AH8042" s="28"/>
      <c r="AI8042" s="28"/>
      <c r="AJ8042" s="28"/>
      <c r="AK8042" s="28"/>
      <c r="AL8042" s="28"/>
      <c r="AM8042" s="28"/>
      <c r="AN8042" s="28"/>
      <c r="AO8042" s="28"/>
      <c r="AP8042" s="28"/>
      <c r="AQ8042" s="28"/>
      <c r="AR8042" s="28"/>
      <c r="AS8042" s="28"/>
      <c r="AT8042" s="96"/>
      <c r="AU8042" s="28"/>
      <c r="AV8042" s="28"/>
      <c r="AW8042" s="28"/>
      <c r="AX8042" s="28"/>
      <c r="AY8042" s="28"/>
      <c r="AZ8042" s="28"/>
      <c r="BA8042" s="28"/>
      <c r="BB8042" s="28"/>
      <c r="BC8042" s="28"/>
      <c r="BD8042" s="28"/>
      <c r="BE8042" s="28"/>
    </row>
    <row r="8043" spans="3:57" ht="14.25" customHeight="1">
      <c r="C8043" s="46"/>
      <c r="D8043" s="28"/>
      <c r="E8043" s="28"/>
      <c r="F8043" s="28"/>
      <c r="G8043" s="28"/>
      <c r="H8043" s="28"/>
      <c r="I8043" s="28"/>
      <c r="J8043" s="28"/>
      <c r="K8043" s="28"/>
      <c r="L8043" s="28"/>
      <c r="M8043" s="28"/>
      <c r="N8043" s="28"/>
      <c r="O8043" s="28"/>
      <c r="P8043" s="60"/>
      <c r="Q8043" s="60"/>
      <c r="R8043" s="60"/>
      <c r="S8043" s="60"/>
      <c r="T8043" s="60"/>
      <c r="U8043" s="60"/>
      <c r="V8043" s="46"/>
      <c r="W8043" s="28"/>
      <c r="X8043" s="28"/>
      <c r="Y8043" s="28"/>
      <c r="AA8043" s="77"/>
      <c r="AB8043" s="28"/>
      <c r="AC8043" s="28"/>
      <c r="AD8043" s="28"/>
      <c r="AE8043" s="28"/>
      <c r="AF8043" s="28"/>
      <c r="AG8043" s="28"/>
      <c r="AH8043" s="28"/>
      <c r="AI8043" s="28"/>
      <c r="AJ8043" s="28"/>
      <c r="AK8043" s="28"/>
      <c r="AL8043" s="28"/>
      <c r="AM8043" s="28"/>
      <c r="AN8043" s="28"/>
      <c r="AO8043" s="28"/>
      <c r="AP8043" s="28"/>
      <c r="AQ8043" s="28"/>
      <c r="AR8043" s="28"/>
      <c r="AS8043" s="28"/>
      <c r="AT8043" s="96"/>
      <c r="AU8043" s="28"/>
      <c r="AV8043" s="28"/>
      <c r="AW8043" s="28"/>
      <c r="AX8043" s="28"/>
      <c r="AY8043" s="28"/>
      <c r="AZ8043" s="28"/>
      <c r="BA8043" s="28"/>
      <c r="BB8043" s="28"/>
      <c r="BC8043" s="28"/>
      <c r="BD8043" s="28"/>
      <c r="BE8043" s="28"/>
    </row>
    <row r="8044" spans="3:57" ht="14.25" customHeight="1">
      <c r="C8044" s="46"/>
      <c r="D8044" s="28"/>
      <c r="E8044" s="28"/>
      <c r="F8044" s="28"/>
      <c r="G8044" s="28"/>
      <c r="H8044" s="28"/>
      <c r="I8044" s="28"/>
      <c r="J8044" s="28"/>
      <c r="K8044" s="28"/>
      <c r="L8044" s="28"/>
      <c r="M8044" s="28"/>
      <c r="N8044" s="28"/>
      <c r="O8044" s="28"/>
      <c r="P8044" s="60"/>
      <c r="Q8044" s="60"/>
      <c r="R8044" s="60"/>
      <c r="S8044" s="60"/>
      <c r="T8044" s="60"/>
      <c r="U8044" s="60"/>
      <c r="V8044" s="46"/>
      <c r="W8044" s="28"/>
      <c r="X8044" s="28"/>
      <c r="Y8044" s="28"/>
      <c r="AA8044" s="77"/>
      <c r="AB8044" s="28"/>
      <c r="AC8044" s="28"/>
      <c r="AD8044" s="28"/>
      <c r="AE8044" s="28"/>
      <c r="AF8044" s="28"/>
      <c r="AG8044" s="28"/>
      <c r="AH8044" s="28"/>
      <c r="AI8044" s="28"/>
      <c r="AJ8044" s="28"/>
      <c r="AK8044" s="28"/>
      <c r="AL8044" s="28"/>
      <c r="AM8044" s="28"/>
      <c r="AN8044" s="28"/>
      <c r="AO8044" s="28"/>
      <c r="AP8044" s="28"/>
      <c r="AQ8044" s="28"/>
      <c r="AR8044" s="28"/>
      <c r="AS8044" s="28"/>
      <c r="AT8044" s="96"/>
      <c r="AU8044" s="28"/>
      <c r="AV8044" s="28"/>
      <c r="AW8044" s="28"/>
      <c r="AX8044" s="28"/>
      <c r="AY8044" s="28"/>
      <c r="AZ8044" s="28"/>
      <c r="BA8044" s="28"/>
      <c r="BB8044" s="28"/>
      <c r="BC8044" s="28"/>
      <c r="BD8044" s="28"/>
      <c r="BE8044" s="28"/>
    </row>
    <row r="8045" spans="3:57" ht="14.25" customHeight="1">
      <c r="C8045" s="46"/>
      <c r="D8045" s="28"/>
      <c r="E8045" s="28"/>
      <c r="F8045" s="28"/>
      <c r="G8045" s="28"/>
      <c r="H8045" s="28"/>
      <c r="I8045" s="28"/>
      <c r="J8045" s="28"/>
      <c r="K8045" s="28"/>
      <c r="L8045" s="28"/>
      <c r="M8045" s="28"/>
      <c r="N8045" s="28"/>
      <c r="O8045" s="28"/>
      <c r="P8045" s="60"/>
      <c r="Q8045" s="60"/>
      <c r="R8045" s="60"/>
      <c r="S8045" s="60"/>
      <c r="T8045" s="60"/>
      <c r="U8045" s="60"/>
      <c r="V8045" s="46"/>
      <c r="W8045" s="28"/>
      <c r="X8045" s="28"/>
      <c r="Y8045" s="28"/>
      <c r="AA8045" s="77"/>
      <c r="AB8045" s="28"/>
      <c r="AC8045" s="28"/>
      <c r="AD8045" s="28"/>
      <c r="AE8045" s="28"/>
      <c r="AF8045" s="28"/>
      <c r="AG8045" s="28"/>
      <c r="AH8045" s="28"/>
      <c r="AI8045" s="28"/>
      <c r="AJ8045" s="28"/>
      <c r="AK8045" s="28"/>
      <c r="AL8045" s="28"/>
      <c r="AM8045" s="28"/>
      <c r="AN8045" s="28"/>
      <c r="AO8045" s="28"/>
      <c r="AP8045" s="28"/>
      <c r="AQ8045" s="28"/>
      <c r="AR8045" s="28"/>
      <c r="AS8045" s="28"/>
      <c r="AT8045" s="96"/>
      <c r="AU8045" s="28"/>
      <c r="AV8045" s="28"/>
      <c r="AW8045" s="28"/>
      <c r="AX8045" s="28"/>
      <c r="AY8045" s="28"/>
      <c r="AZ8045" s="28"/>
      <c r="BA8045" s="28"/>
      <c r="BB8045" s="28"/>
      <c r="BC8045" s="28"/>
      <c r="BD8045" s="28"/>
      <c r="BE8045" s="28"/>
    </row>
    <row r="8046" spans="3:57" ht="14.25" customHeight="1">
      <c r="C8046" s="46"/>
      <c r="D8046" s="28"/>
      <c r="E8046" s="28"/>
      <c r="F8046" s="28"/>
      <c r="G8046" s="28"/>
      <c r="H8046" s="28"/>
      <c r="I8046" s="28"/>
      <c r="J8046" s="28"/>
      <c r="K8046" s="28"/>
      <c r="L8046" s="28"/>
      <c r="M8046" s="28"/>
      <c r="N8046" s="28"/>
      <c r="O8046" s="28"/>
      <c r="P8046" s="60"/>
      <c r="Q8046" s="60"/>
      <c r="R8046" s="60"/>
      <c r="S8046" s="60"/>
      <c r="T8046" s="60"/>
      <c r="U8046" s="60"/>
      <c r="V8046" s="46"/>
      <c r="W8046" s="28"/>
      <c r="X8046" s="28"/>
      <c r="Y8046" s="28"/>
      <c r="AA8046" s="77"/>
      <c r="AB8046" s="28"/>
      <c r="AC8046" s="28"/>
      <c r="AD8046" s="28"/>
      <c r="AE8046" s="28"/>
      <c r="AF8046" s="28"/>
      <c r="AG8046" s="28"/>
      <c r="AH8046" s="28"/>
      <c r="AI8046" s="28"/>
      <c r="AJ8046" s="28"/>
      <c r="AK8046" s="28"/>
      <c r="AL8046" s="28"/>
      <c r="AM8046" s="28"/>
      <c r="AN8046" s="28"/>
      <c r="AO8046" s="28"/>
      <c r="AP8046" s="28"/>
      <c r="AQ8046" s="28"/>
      <c r="AR8046" s="28"/>
      <c r="AS8046" s="28"/>
      <c r="AT8046" s="96"/>
      <c r="AU8046" s="28"/>
      <c r="AV8046" s="28"/>
      <c r="AW8046" s="28"/>
      <c r="AX8046" s="28"/>
      <c r="AY8046" s="28"/>
      <c r="AZ8046" s="28"/>
      <c r="BA8046" s="28"/>
      <c r="BB8046" s="28"/>
      <c r="BC8046" s="28"/>
      <c r="BD8046" s="28"/>
      <c r="BE8046" s="28"/>
    </row>
    <row r="8047" spans="3:57" ht="14.25" customHeight="1">
      <c r="C8047" s="46"/>
      <c r="D8047" s="28"/>
      <c r="E8047" s="28"/>
      <c r="F8047" s="28"/>
      <c r="G8047" s="28"/>
      <c r="H8047" s="28"/>
      <c r="I8047" s="28"/>
      <c r="J8047" s="28"/>
      <c r="K8047" s="28"/>
      <c r="L8047" s="28"/>
      <c r="M8047" s="28"/>
      <c r="N8047" s="28"/>
      <c r="O8047" s="28"/>
      <c r="P8047" s="60"/>
      <c r="Q8047" s="60"/>
      <c r="R8047" s="60"/>
      <c r="S8047" s="60"/>
      <c r="T8047" s="60"/>
      <c r="U8047" s="60"/>
      <c r="V8047" s="46"/>
      <c r="W8047" s="28"/>
      <c r="X8047" s="28"/>
      <c r="Y8047" s="28"/>
      <c r="AA8047" s="77"/>
      <c r="AB8047" s="28"/>
      <c r="AC8047" s="28"/>
      <c r="AD8047" s="28"/>
      <c r="AE8047" s="28"/>
      <c r="AF8047" s="28"/>
      <c r="AG8047" s="28"/>
      <c r="AH8047" s="28"/>
      <c r="AI8047" s="28"/>
      <c r="AJ8047" s="28"/>
      <c r="AK8047" s="28"/>
      <c r="AL8047" s="28"/>
      <c r="AM8047" s="28"/>
      <c r="AN8047" s="28"/>
      <c r="AO8047" s="28"/>
      <c r="AP8047" s="28"/>
      <c r="AQ8047" s="28"/>
      <c r="AR8047" s="28"/>
      <c r="AS8047" s="28"/>
      <c r="AT8047" s="96"/>
      <c r="AU8047" s="28"/>
      <c r="AV8047" s="28"/>
      <c r="AW8047" s="28"/>
      <c r="AX8047" s="28"/>
      <c r="AY8047" s="28"/>
      <c r="AZ8047" s="28"/>
      <c r="BA8047" s="28"/>
      <c r="BB8047" s="28"/>
      <c r="BC8047" s="28"/>
      <c r="BD8047" s="28"/>
      <c r="BE8047" s="28"/>
    </row>
    <row r="8048" spans="3:57" ht="14.25" customHeight="1">
      <c r="C8048" s="46"/>
      <c r="D8048" s="28"/>
      <c r="E8048" s="28"/>
      <c r="F8048" s="28"/>
      <c r="G8048" s="28"/>
      <c r="H8048" s="28"/>
      <c r="I8048" s="28"/>
      <c r="J8048" s="28"/>
      <c r="K8048" s="28"/>
      <c r="L8048" s="28"/>
      <c r="M8048" s="28"/>
      <c r="N8048" s="28"/>
      <c r="O8048" s="28"/>
      <c r="P8048" s="60"/>
      <c r="Q8048" s="60"/>
      <c r="R8048" s="60"/>
      <c r="S8048" s="60"/>
      <c r="T8048" s="60"/>
      <c r="U8048" s="60"/>
      <c r="V8048" s="46"/>
      <c r="W8048" s="28"/>
      <c r="X8048" s="28"/>
      <c r="Y8048" s="28"/>
      <c r="AA8048" s="77"/>
      <c r="AB8048" s="28"/>
      <c r="AC8048" s="28"/>
      <c r="AD8048" s="28"/>
      <c r="AE8048" s="28"/>
      <c r="AF8048" s="28"/>
      <c r="AG8048" s="28"/>
      <c r="AH8048" s="28"/>
      <c r="AI8048" s="28"/>
      <c r="AJ8048" s="28"/>
      <c r="AK8048" s="28"/>
      <c r="AL8048" s="28"/>
      <c r="AM8048" s="28"/>
      <c r="AN8048" s="28"/>
      <c r="AO8048" s="28"/>
      <c r="AP8048" s="28"/>
      <c r="AQ8048" s="28"/>
      <c r="AR8048" s="28"/>
      <c r="AS8048" s="28"/>
      <c r="AT8048" s="96"/>
      <c r="AU8048" s="28"/>
      <c r="AV8048" s="28"/>
      <c r="AW8048" s="28"/>
      <c r="AX8048" s="28"/>
      <c r="AY8048" s="28"/>
      <c r="AZ8048" s="28"/>
      <c r="BA8048" s="28"/>
      <c r="BB8048" s="28"/>
      <c r="BC8048" s="28"/>
      <c r="BD8048" s="28"/>
      <c r="BE8048" s="28"/>
    </row>
    <row r="8049" spans="3:57" ht="14.25" customHeight="1">
      <c r="C8049" s="46"/>
      <c r="D8049" s="28"/>
      <c r="E8049" s="28"/>
      <c r="F8049" s="28"/>
      <c r="G8049" s="28"/>
      <c r="H8049" s="28"/>
      <c r="I8049" s="28"/>
      <c r="J8049" s="28"/>
      <c r="K8049" s="28"/>
      <c r="L8049" s="28"/>
      <c r="M8049" s="28"/>
      <c r="N8049" s="28"/>
      <c r="O8049" s="28"/>
      <c r="P8049" s="60"/>
      <c r="Q8049" s="60"/>
      <c r="R8049" s="60"/>
      <c r="S8049" s="60"/>
      <c r="T8049" s="60"/>
      <c r="U8049" s="60"/>
      <c r="V8049" s="46"/>
      <c r="W8049" s="28"/>
      <c r="X8049" s="28"/>
      <c r="Y8049" s="28"/>
      <c r="AA8049" s="77"/>
      <c r="AB8049" s="28"/>
      <c r="AC8049" s="28"/>
      <c r="AD8049" s="28"/>
      <c r="AE8049" s="28"/>
      <c r="AF8049" s="28"/>
      <c r="AG8049" s="28"/>
      <c r="AH8049" s="28"/>
      <c r="AI8049" s="28"/>
      <c r="AJ8049" s="28"/>
      <c r="AK8049" s="28"/>
      <c r="AL8049" s="28"/>
      <c r="AM8049" s="28"/>
      <c r="AN8049" s="28"/>
      <c r="AO8049" s="28"/>
      <c r="AP8049" s="28"/>
      <c r="AQ8049" s="28"/>
      <c r="AR8049" s="28"/>
      <c r="AS8049" s="28"/>
      <c r="AT8049" s="96"/>
      <c r="AU8049" s="28"/>
      <c r="AV8049" s="28"/>
      <c r="AW8049" s="28"/>
      <c r="AX8049" s="28"/>
      <c r="AY8049" s="28"/>
      <c r="AZ8049" s="28"/>
      <c r="BA8049" s="28"/>
      <c r="BB8049" s="28"/>
      <c r="BC8049" s="28"/>
      <c r="BD8049" s="28"/>
      <c r="BE8049" s="28"/>
    </row>
    <row r="8050" spans="3:57" ht="14.25" customHeight="1">
      <c r="C8050" s="46"/>
      <c r="D8050" s="28"/>
      <c r="E8050" s="28"/>
      <c r="F8050" s="28"/>
      <c r="G8050" s="28"/>
      <c r="H8050" s="28"/>
      <c r="I8050" s="28"/>
      <c r="J8050" s="28"/>
      <c r="K8050" s="28"/>
      <c r="L8050" s="28"/>
      <c r="M8050" s="28"/>
      <c r="N8050" s="28"/>
      <c r="O8050" s="28"/>
      <c r="P8050" s="60"/>
      <c r="Q8050" s="60"/>
      <c r="R8050" s="60"/>
      <c r="S8050" s="60"/>
      <c r="T8050" s="60"/>
      <c r="U8050" s="60"/>
      <c r="V8050" s="46"/>
      <c r="W8050" s="28"/>
      <c r="X8050" s="28"/>
      <c r="Y8050" s="28"/>
      <c r="AA8050" s="77"/>
      <c r="AB8050" s="28"/>
      <c r="AC8050" s="28"/>
      <c r="AD8050" s="28"/>
      <c r="AE8050" s="28"/>
      <c r="AF8050" s="28"/>
      <c r="AG8050" s="28"/>
      <c r="AH8050" s="28"/>
      <c r="AI8050" s="28"/>
      <c r="AJ8050" s="28"/>
      <c r="AK8050" s="28"/>
      <c r="AL8050" s="28"/>
      <c r="AM8050" s="28"/>
      <c r="AN8050" s="28"/>
      <c r="AO8050" s="28"/>
      <c r="AP8050" s="28"/>
      <c r="AQ8050" s="28"/>
      <c r="AR8050" s="28"/>
      <c r="AS8050" s="28"/>
      <c r="AT8050" s="96"/>
      <c r="AU8050" s="28"/>
      <c r="AV8050" s="28"/>
      <c r="AW8050" s="28"/>
      <c r="AX8050" s="28"/>
      <c r="AY8050" s="28"/>
      <c r="AZ8050" s="28"/>
      <c r="BA8050" s="28"/>
      <c r="BB8050" s="28"/>
      <c r="BC8050" s="28"/>
      <c r="BD8050" s="28"/>
      <c r="BE8050" s="28"/>
    </row>
    <row r="8051" spans="3:57" ht="14.25" customHeight="1">
      <c r="C8051" s="46"/>
      <c r="D8051" s="28"/>
      <c r="E8051" s="28"/>
      <c r="F8051" s="28"/>
      <c r="G8051" s="28"/>
      <c r="H8051" s="28"/>
      <c r="I8051" s="28"/>
      <c r="J8051" s="28"/>
      <c r="K8051" s="28"/>
      <c r="L8051" s="28"/>
      <c r="M8051" s="28"/>
      <c r="N8051" s="28"/>
      <c r="O8051" s="28"/>
      <c r="P8051" s="60"/>
      <c r="Q8051" s="60"/>
      <c r="R8051" s="60"/>
      <c r="S8051" s="60"/>
      <c r="T8051" s="60"/>
      <c r="U8051" s="60"/>
      <c r="V8051" s="46"/>
      <c r="W8051" s="28"/>
      <c r="X8051" s="28"/>
      <c r="Y8051" s="28"/>
      <c r="AA8051" s="77"/>
      <c r="AB8051" s="28"/>
      <c r="AC8051" s="28"/>
      <c r="AD8051" s="28"/>
      <c r="AE8051" s="28"/>
      <c r="AF8051" s="28"/>
      <c r="AG8051" s="28"/>
      <c r="AH8051" s="28"/>
      <c r="AI8051" s="28"/>
      <c r="AJ8051" s="28"/>
      <c r="AK8051" s="28"/>
      <c r="AL8051" s="28"/>
      <c r="AM8051" s="28"/>
      <c r="AN8051" s="28"/>
      <c r="AO8051" s="28"/>
      <c r="AP8051" s="28"/>
      <c r="AQ8051" s="28"/>
      <c r="AR8051" s="28"/>
      <c r="AS8051" s="28"/>
      <c r="AT8051" s="96"/>
      <c r="AU8051" s="28"/>
      <c r="AV8051" s="28"/>
      <c r="AW8051" s="28"/>
      <c r="AX8051" s="28"/>
      <c r="AY8051" s="28"/>
      <c r="AZ8051" s="28"/>
      <c r="BA8051" s="28"/>
      <c r="BB8051" s="28"/>
      <c r="BC8051" s="28"/>
      <c r="BD8051" s="28"/>
      <c r="BE8051" s="28"/>
    </row>
    <row r="8052" spans="3:57" ht="14.25" customHeight="1">
      <c r="C8052" s="46"/>
      <c r="D8052" s="28"/>
      <c r="E8052" s="28"/>
      <c r="F8052" s="28"/>
      <c r="G8052" s="28"/>
      <c r="H8052" s="28"/>
      <c r="I8052" s="28"/>
      <c r="J8052" s="28"/>
      <c r="K8052" s="28"/>
      <c r="L8052" s="28"/>
      <c r="M8052" s="28"/>
      <c r="N8052" s="28"/>
      <c r="O8052" s="28"/>
      <c r="P8052" s="60"/>
      <c r="Q8052" s="60"/>
      <c r="R8052" s="60"/>
      <c r="S8052" s="60"/>
      <c r="T8052" s="60"/>
      <c r="U8052" s="60"/>
      <c r="V8052" s="46"/>
      <c r="W8052" s="28"/>
      <c r="X8052" s="28"/>
      <c r="Y8052" s="28"/>
      <c r="AA8052" s="77"/>
      <c r="AB8052" s="28"/>
      <c r="AC8052" s="28"/>
      <c r="AD8052" s="28"/>
      <c r="AE8052" s="28"/>
      <c r="AF8052" s="28"/>
      <c r="AG8052" s="28"/>
      <c r="AH8052" s="28"/>
      <c r="AI8052" s="28"/>
      <c r="AJ8052" s="28"/>
      <c r="AK8052" s="28"/>
      <c r="AL8052" s="28"/>
      <c r="AM8052" s="28"/>
      <c r="AN8052" s="28"/>
      <c r="AO8052" s="28"/>
      <c r="AP8052" s="28"/>
      <c r="AQ8052" s="28"/>
      <c r="AR8052" s="28"/>
      <c r="AS8052" s="28"/>
      <c r="AT8052" s="96"/>
      <c r="AU8052" s="28"/>
      <c r="AV8052" s="28"/>
      <c r="AW8052" s="28"/>
      <c r="AX8052" s="28"/>
      <c r="AY8052" s="28"/>
      <c r="AZ8052" s="28"/>
      <c r="BA8052" s="28"/>
      <c r="BB8052" s="28"/>
      <c r="BC8052" s="28"/>
      <c r="BD8052" s="28"/>
      <c r="BE8052" s="28"/>
    </row>
    <row r="8053" spans="3:57" ht="14.25" customHeight="1">
      <c r="C8053" s="46"/>
      <c r="D8053" s="28"/>
      <c r="E8053" s="28"/>
      <c r="F8053" s="28"/>
      <c r="G8053" s="28"/>
      <c r="H8053" s="28"/>
      <c r="I8053" s="28"/>
      <c r="J8053" s="28"/>
      <c r="K8053" s="28"/>
      <c r="L8053" s="28"/>
      <c r="M8053" s="28"/>
      <c r="N8053" s="28"/>
      <c r="O8053" s="28"/>
      <c r="P8053" s="60"/>
      <c r="Q8053" s="60"/>
      <c r="R8053" s="60"/>
      <c r="S8053" s="60"/>
      <c r="T8053" s="60"/>
      <c r="U8053" s="60"/>
      <c r="V8053" s="46"/>
      <c r="W8053" s="28"/>
      <c r="X8053" s="28"/>
      <c r="Y8053" s="28"/>
      <c r="AA8053" s="77"/>
      <c r="AB8053" s="28"/>
      <c r="AC8053" s="28"/>
      <c r="AD8053" s="28"/>
      <c r="AE8053" s="28"/>
      <c r="AF8053" s="28"/>
      <c r="AG8053" s="28"/>
      <c r="AH8053" s="28"/>
      <c r="AI8053" s="28"/>
      <c r="AJ8053" s="28"/>
      <c r="AK8053" s="28"/>
      <c r="AL8053" s="28"/>
      <c r="AM8053" s="28"/>
      <c r="AN8053" s="28"/>
      <c r="AO8053" s="28"/>
      <c r="AP8053" s="28"/>
      <c r="AQ8053" s="28"/>
      <c r="AR8053" s="28"/>
      <c r="AS8053" s="28"/>
      <c r="AT8053" s="96"/>
      <c r="AU8053" s="28"/>
      <c r="AV8053" s="28"/>
      <c r="AW8053" s="28"/>
      <c r="AX8053" s="28"/>
      <c r="AY8053" s="28"/>
      <c r="AZ8053" s="28"/>
      <c r="BA8053" s="28"/>
      <c r="BB8053" s="28"/>
      <c r="BC8053" s="28"/>
      <c r="BD8053" s="28"/>
      <c r="BE8053" s="28"/>
    </row>
    <row r="8054" spans="3:57" ht="14.25" customHeight="1">
      <c r="C8054" s="46"/>
      <c r="D8054" s="28"/>
      <c r="E8054" s="28"/>
      <c r="F8054" s="28"/>
      <c r="G8054" s="28"/>
      <c r="H8054" s="28"/>
      <c r="I8054" s="28"/>
      <c r="J8054" s="28"/>
      <c r="K8054" s="28"/>
      <c r="L8054" s="28"/>
      <c r="M8054" s="28"/>
      <c r="N8054" s="28"/>
      <c r="O8054" s="28"/>
      <c r="P8054" s="60"/>
      <c r="Q8054" s="60"/>
      <c r="R8054" s="60"/>
      <c r="S8054" s="60"/>
      <c r="T8054" s="60"/>
      <c r="U8054" s="60"/>
      <c r="V8054" s="46"/>
      <c r="W8054" s="28"/>
      <c r="X8054" s="28"/>
      <c r="Y8054" s="28"/>
      <c r="AA8054" s="77"/>
      <c r="AB8054" s="28"/>
      <c r="AC8054" s="28"/>
      <c r="AD8054" s="28"/>
      <c r="AE8054" s="28"/>
      <c r="AF8054" s="28"/>
      <c r="AG8054" s="28"/>
      <c r="AH8054" s="28"/>
      <c r="AI8054" s="28"/>
      <c r="AJ8054" s="28"/>
      <c r="AK8054" s="28"/>
      <c r="AL8054" s="28"/>
      <c r="AM8054" s="28"/>
      <c r="AN8054" s="28"/>
      <c r="AO8054" s="28"/>
      <c r="AP8054" s="28"/>
      <c r="AQ8054" s="28"/>
      <c r="AR8054" s="28"/>
      <c r="AS8054" s="28"/>
      <c r="AT8054" s="96"/>
      <c r="AU8054" s="28"/>
      <c r="AV8054" s="28"/>
      <c r="AW8054" s="28"/>
      <c r="AX8054" s="28"/>
      <c r="AY8054" s="28"/>
      <c r="AZ8054" s="28"/>
      <c r="BA8054" s="28"/>
      <c r="BB8054" s="28"/>
      <c r="BC8054" s="28"/>
      <c r="BD8054" s="28"/>
      <c r="BE8054" s="28"/>
    </row>
    <row r="8055" spans="3:57" ht="14.25" customHeight="1">
      <c r="C8055" s="46"/>
      <c r="D8055" s="28"/>
      <c r="E8055" s="28"/>
      <c r="F8055" s="28"/>
      <c r="G8055" s="28"/>
      <c r="H8055" s="28"/>
      <c r="I8055" s="28"/>
      <c r="J8055" s="28"/>
      <c r="K8055" s="28"/>
      <c r="L8055" s="28"/>
      <c r="M8055" s="28"/>
      <c r="N8055" s="28"/>
      <c r="O8055" s="28"/>
      <c r="P8055" s="60"/>
      <c r="Q8055" s="60"/>
      <c r="R8055" s="60"/>
      <c r="S8055" s="60"/>
      <c r="T8055" s="60"/>
      <c r="U8055" s="60"/>
      <c r="V8055" s="46"/>
      <c r="W8055" s="28"/>
      <c r="X8055" s="28"/>
      <c r="Y8055" s="28"/>
      <c r="AA8055" s="77"/>
      <c r="AB8055" s="28"/>
      <c r="AC8055" s="28"/>
      <c r="AD8055" s="28"/>
      <c r="AE8055" s="28"/>
      <c r="AF8055" s="28"/>
      <c r="AG8055" s="28"/>
      <c r="AH8055" s="28"/>
      <c r="AI8055" s="28"/>
      <c r="AJ8055" s="28"/>
      <c r="AK8055" s="28"/>
      <c r="AL8055" s="28"/>
      <c r="AM8055" s="28"/>
      <c r="AN8055" s="28"/>
      <c r="AO8055" s="28"/>
      <c r="AP8055" s="28"/>
      <c r="AQ8055" s="28"/>
      <c r="AR8055" s="28"/>
      <c r="AS8055" s="28"/>
      <c r="AT8055" s="96"/>
      <c r="AU8055" s="28"/>
      <c r="AV8055" s="28"/>
      <c r="AW8055" s="28"/>
      <c r="AX8055" s="28"/>
      <c r="AY8055" s="28"/>
      <c r="AZ8055" s="28"/>
      <c r="BA8055" s="28"/>
      <c r="BB8055" s="28"/>
      <c r="BC8055" s="28"/>
      <c r="BD8055" s="28"/>
      <c r="BE8055" s="28"/>
    </row>
    <row r="8056" spans="3:57" ht="14.25" customHeight="1">
      <c r="C8056" s="46"/>
      <c r="D8056" s="28"/>
      <c r="E8056" s="28"/>
      <c r="F8056" s="28"/>
      <c r="G8056" s="28"/>
      <c r="H8056" s="28"/>
      <c r="I8056" s="28"/>
      <c r="J8056" s="28"/>
      <c r="K8056" s="28"/>
      <c r="L8056" s="28"/>
      <c r="M8056" s="28"/>
      <c r="N8056" s="28"/>
      <c r="O8056" s="28"/>
      <c r="P8056" s="60"/>
      <c r="Q8056" s="60"/>
      <c r="R8056" s="60"/>
      <c r="S8056" s="60"/>
      <c r="T8056" s="60"/>
      <c r="U8056" s="60"/>
      <c r="V8056" s="46"/>
      <c r="W8056" s="28"/>
      <c r="X8056" s="28"/>
      <c r="Y8056" s="28"/>
      <c r="AA8056" s="77"/>
      <c r="AB8056" s="28"/>
      <c r="AC8056" s="28"/>
      <c r="AD8056" s="28"/>
      <c r="AE8056" s="28"/>
      <c r="AF8056" s="28"/>
      <c r="AG8056" s="28"/>
      <c r="AH8056" s="28"/>
      <c r="AI8056" s="28"/>
      <c r="AJ8056" s="28"/>
      <c r="AK8056" s="28"/>
      <c r="AL8056" s="28"/>
      <c r="AM8056" s="28"/>
      <c r="AN8056" s="28"/>
      <c r="AO8056" s="28"/>
      <c r="AP8056" s="28"/>
      <c r="AQ8056" s="28"/>
      <c r="AR8056" s="28"/>
      <c r="AS8056" s="28"/>
      <c r="AT8056" s="96"/>
      <c r="AU8056" s="28"/>
      <c r="AV8056" s="28"/>
      <c r="AW8056" s="28"/>
      <c r="AX8056" s="28"/>
      <c r="AY8056" s="28"/>
      <c r="AZ8056" s="28"/>
      <c r="BA8056" s="28"/>
      <c r="BB8056" s="28"/>
      <c r="BC8056" s="28"/>
      <c r="BD8056" s="28"/>
      <c r="BE8056" s="28"/>
    </row>
    <row r="8057" spans="3:57" ht="14.25" customHeight="1">
      <c r="C8057" s="46"/>
      <c r="D8057" s="28"/>
      <c r="E8057" s="28"/>
      <c r="F8057" s="28"/>
      <c r="G8057" s="28"/>
      <c r="H8057" s="28"/>
      <c r="I8057" s="28"/>
      <c r="J8057" s="28"/>
      <c r="K8057" s="28"/>
      <c r="L8057" s="28"/>
      <c r="M8057" s="28"/>
      <c r="N8057" s="28"/>
      <c r="O8057" s="28"/>
      <c r="P8057" s="60"/>
      <c r="Q8057" s="60"/>
      <c r="R8057" s="60"/>
      <c r="S8057" s="60"/>
      <c r="T8057" s="60"/>
      <c r="U8057" s="60"/>
      <c r="V8057" s="46"/>
      <c r="W8057" s="28"/>
      <c r="X8057" s="28"/>
      <c r="Y8057" s="28"/>
      <c r="AA8057" s="77"/>
      <c r="AB8057" s="28"/>
      <c r="AC8057" s="28"/>
      <c r="AD8057" s="28"/>
      <c r="AE8057" s="28"/>
      <c r="AF8057" s="28"/>
      <c r="AG8057" s="28"/>
      <c r="AH8057" s="28"/>
      <c r="AI8057" s="28"/>
      <c r="AJ8057" s="28"/>
      <c r="AK8057" s="28"/>
      <c r="AL8057" s="28"/>
      <c r="AM8057" s="28"/>
      <c r="AN8057" s="28"/>
      <c r="AO8057" s="28"/>
      <c r="AP8057" s="28"/>
      <c r="AQ8057" s="28"/>
      <c r="AR8057" s="28"/>
      <c r="AS8057" s="28"/>
      <c r="AT8057" s="96"/>
      <c r="AU8057" s="28"/>
      <c r="AV8057" s="28"/>
      <c r="AW8057" s="28"/>
      <c r="AX8057" s="28"/>
      <c r="AY8057" s="28"/>
      <c r="AZ8057" s="28"/>
      <c r="BA8057" s="28"/>
      <c r="BB8057" s="28"/>
      <c r="BC8057" s="28"/>
      <c r="BD8057" s="28"/>
      <c r="BE8057" s="28"/>
    </row>
    <row r="8058" spans="3:57" ht="14.25" customHeight="1">
      <c r="C8058" s="46"/>
      <c r="D8058" s="28"/>
      <c r="E8058" s="28"/>
      <c r="F8058" s="28"/>
      <c r="G8058" s="28"/>
      <c r="H8058" s="28"/>
      <c r="I8058" s="28"/>
      <c r="J8058" s="28"/>
      <c r="K8058" s="28"/>
      <c r="L8058" s="28"/>
      <c r="M8058" s="28"/>
      <c r="N8058" s="28"/>
      <c r="O8058" s="28"/>
      <c r="P8058" s="60"/>
      <c r="Q8058" s="60"/>
      <c r="R8058" s="60"/>
      <c r="S8058" s="60"/>
      <c r="T8058" s="60"/>
      <c r="U8058" s="60"/>
      <c r="V8058" s="46"/>
      <c r="W8058" s="28"/>
      <c r="X8058" s="28"/>
      <c r="Y8058" s="28"/>
      <c r="AA8058" s="77"/>
      <c r="AB8058" s="28"/>
      <c r="AC8058" s="28"/>
      <c r="AD8058" s="28"/>
      <c r="AE8058" s="28"/>
      <c r="AF8058" s="28"/>
      <c r="AG8058" s="28"/>
      <c r="AH8058" s="28"/>
      <c r="AI8058" s="28"/>
      <c r="AJ8058" s="28"/>
      <c r="AK8058" s="28"/>
      <c r="AL8058" s="28"/>
      <c r="AM8058" s="28"/>
      <c r="AN8058" s="28"/>
      <c r="AO8058" s="28"/>
      <c r="AP8058" s="28"/>
      <c r="AQ8058" s="28"/>
      <c r="AR8058" s="28"/>
      <c r="AS8058" s="28"/>
      <c r="AT8058" s="96"/>
      <c r="AU8058" s="28"/>
      <c r="AV8058" s="28"/>
      <c r="AW8058" s="28"/>
      <c r="AX8058" s="28"/>
      <c r="AY8058" s="28"/>
      <c r="AZ8058" s="28"/>
      <c r="BA8058" s="28"/>
      <c r="BB8058" s="28"/>
      <c r="BC8058" s="28"/>
      <c r="BD8058" s="28"/>
      <c r="BE8058" s="28"/>
    </row>
    <row r="8059" spans="3:57" ht="14.25" customHeight="1">
      <c r="C8059" s="46"/>
      <c r="D8059" s="28"/>
      <c r="E8059" s="28"/>
      <c r="F8059" s="28"/>
      <c r="G8059" s="28"/>
      <c r="H8059" s="28"/>
      <c r="I8059" s="28"/>
      <c r="J8059" s="28"/>
      <c r="K8059" s="28"/>
      <c r="L8059" s="28"/>
      <c r="M8059" s="28"/>
      <c r="N8059" s="28"/>
      <c r="O8059" s="28"/>
      <c r="P8059" s="60"/>
      <c r="Q8059" s="60"/>
      <c r="R8059" s="60"/>
      <c r="S8059" s="60"/>
      <c r="T8059" s="60"/>
      <c r="U8059" s="60"/>
      <c r="V8059" s="46"/>
      <c r="W8059" s="28"/>
      <c r="X8059" s="28"/>
      <c r="Y8059" s="28"/>
      <c r="AA8059" s="77"/>
      <c r="AB8059" s="28"/>
      <c r="AC8059" s="28"/>
      <c r="AD8059" s="28"/>
      <c r="AE8059" s="28"/>
      <c r="AF8059" s="28"/>
      <c r="AG8059" s="28"/>
      <c r="AH8059" s="28"/>
      <c r="AI8059" s="28"/>
      <c r="AJ8059" s="28"/>
      <c r="AK8059" s="28"/>
      <c r="AL8059" s="28"/>
      <c r="AM8059" s="28"/>
      <c r="AN8059" s="28"/>
      <c r="AO8059" s="28"/>
      <c r="AP8059" s="28"/>
      <c r="AQ8059" s="28"/>
      <c r="AR8059" s="28"/>
      <c r="AS8059" s="28"/>
      <c r="AT8059" s="96"/>
      <c r="AU8059" s="28"/>
      <c r="AV8059" s="28"/>
      <c r="AW8059" s="28"/>
      <c r="AX8059" s="28"/>
      <c r="AY8059" s="28"/>
      <c r="AZ8059" s="28"/>
      <c r="BA8059" s="28"/>
      <c r="BB8059" s="28"/>
      <c r="BC8059" s="28"/>
      <c r="BD8059" s="28"/>
      <c r="BE8059" s="28"/>
    </row>
    <row r="8060" spans="3:57" ht="14.25" customHeight="1">
      <c r="C8060" s="46"/>
      <c r="D8060" s="28"/>
      <c r="E8060" s="28"/>
      <c r="F8060" s="28"/>
      <c r="G8060" s="28"/>
      <c r="H8060" s="28"/>
      <c r="I8060" s="28"/>
      <c r="J8060" s="28"/>
      <c r="K8060" s="28"/>
      <c r="L8060" s="28"/>
      <c r="M8060" s="28"/>
      <c r="N8060" s="28"/>
      <c r="O8060" s="28"/>
      <c r="P8060" s="60"/>
      <c r="Q8060" s="60"/>
      <c r="R8060" s="60"/>
      <c r="S8060" s="60"/>
      <c r="T8060" s="60"/>
      <c r="U8060" s="60"/>
      <c r="V8060" s="46"/>
      <c r="W8060" s="28"/>
      <c r="X8060" s="28"/>
      <c r="Y8060" s="28"/>
      <c r="AA8060" s="77"/>
      <c r="AB8060" s="28"/>
      <c r="AC8060" s="28"/>
      <c r="AD8060" s="28"/>
      <c r="AE8060" s="28"/>
      <c r="AF8060" s="28"/>
      <c r="AG8060" s="28"/>
      <c r="AH8060" s="28"/>
      <c r="AI8060" s="28"/>
      <c r="AJ8060" s="28"/>
      <c r="AK8060" s="28"/>
      <c r="AL8060" s="28"/>
      <c r="AM8060" s="28"/>
      <c r="AN8060" s="28"/>
      <c r="AO8060" s="28"/>
      <c r="AP8060" s="28"/>
      <c r="AQ8060" s="28"/>
      <c r="AR8060" s="28"/>
      <c r="AS8060" s="28"/>
      <c r="AT8060" s="96"/>
      <c r="AU8060" s="28"/>
      <c r="AV8060" s="28"/>
      <c r="AW8060" s="28"/>
      <c r="AX8060" s="28"/>
      <c r="AY8060" s="28"/>
      <c r="AZ8060" s="28"/>
      <c r="BA8060" s="28"/>
      <c r="BB8060" s="28"/>
      <c r="BC8060" s="28"/>
      <c r="BD8060" s="28"/>
      <c r="BE8060" s="28"/>
    </row>
    <row r="8061" spans="3:57" ht="14.25" customHeight="1">
      <c r="C8061" s="46"/>
      <c r="D8061" s="28"/>
      <c r="E8061" s="28"/>
      <c r="F8061" s="28"/>
      <c r="G8061" s="28"/>
      <c r="H8061" s="28"/>
      <c r="I8061" s="28"/>
      <c r="J8061" s="28"/>
      <c r="K8061" s="28"/>
      <c r="L8061" s="28"/>
      <c r="M8061" s="28"/>
      <c r="N8061" s="28"/>
      <c r="O8061" s="28"/>
      <c r="P8061" s="60"/>
      <c r="Q8061" s="60"/>
      <c r="R8061" s="60"/>
      <c r="S8061" s="60"/>
      <c r="T8061" s="60"/>
      <c r="U8061" s="60"/>
      <c r="V8061" s="46"/>
      <c r="W8061" s="28"/>
      <c r="X8061" s="28"/>
      <c r="Y8061" s="28"/>
      <c r="AA8061" s="77"/>
      <c r="AB8061" s="28"/>
      <c r="AC8061" s="28"/>
      <c r="AD8061" s="28"/>
      <c r="AE8061" s="28"/>
      <c r="AF8061" s="28"/>
      <c r="AG8061" s="28"/>
      <c r="AH8061" s="28"/>
      <c r="AI8061" s="28"/>
      <c r="AJ8061" s="28"/>
      <c r="AK8061" s="28"/>
      <c r="AL8061" s="28"/>
      <c r="AM8061" s="28"/>
      <c r="AN8061" s="28"/>
      <c r="AO8061" s="28"/>
      <c r="AP8061" s="28"/>
      <c r="AQ8061" s="28"/>
      <c r="AR8061" s="28"/>
      <c r="AS8061" s="28"/>
      <c r="AT8061" s="96"/>
      <c r="AU8061" s="28"/>
      <c r="AV8061" s="28"/>
      <c r="AW8061" s="28"/>
      <c r="AX8061" s="28"/>
      <c r="AY8061" s="28"/>
      <c r="AZ8061" s="28"/>
      <c r="BA8061" s="28"/>
      <c r="BB8061" s="28"/>
      <c r="BC8061" s="28"/>
      <c r="BD8061" s="28"/>
      <c r="BE8061" s="28"/>
    </row>
    <row r="8062" spans="3:57" ht="14.25" customHeight="1">
      <c r="C8062" s="46"/>
      <c r="D8062" s="28"/>
      <c r="E8062" s="28"/>
      <c r="F8062" s="28"/>
      <c r="G8062" s="28"/>
      <c r="H8062" s="28"/>
      <c r="I8062" s="28"/>
      <c r="J8062" s="28"/>
      <c r="K8062" s="28"/>
      <c r="L8062" s="28"/>
      <c r="M8062" s="28"/>
      <c r="N8062" s="28"/>
      <c r="O8062" s="28"/>
      <c r="P8062" s="60"/>
      <c r="Q8062" s="60"/>
      <c r="R8062" s="60"/>
      <c r="S8062" s="60"/>
      <c r="T8062" s="60"/>
      <c r="U8062" s="60"/>
      <c r="V8062" s="46"/>
      <c r="W8062" s="28"/>
      <c r="X8062" s="28"/>
      <c r="Y8062" s="28"/>
      <c r="AA8062" s="77"/>
      <c r="AB8062" s="28"/>
      <c r="AC8062" s="28"/>
      <c r="AD8062" s="28"/>
      <c r="AE8062" s="28"/>
      <c r="AF8062" s="28"/>
      <c r="AG8062" s="28"/>
      <c r="AH8062" s="28"/>
      <c r="AI8062" s="28"/>
      <c r="AJ8062" s="28"/>
      <c r="AK8062" s="28"/>
      <c r="AL8062" s="28"/>
      <c r="AM8062" s="28"/>
      <c r="AN8062" s="28"/>
      <c r="AO8062" s="28"/>
      <c r="AP8062" s="28"/>
      <c r="AQ8062" s="28"/>
      <c r="AR8062" s="28"/>
      <c r="AS8062" s="28"/>
      <c r="AT8062" s="96"/>
      <c r="AU8062" s="28"/>
      <c r="AV8062" s="28"/>
      <c r="AW8062" s="28"/>
      <c r="AX8062" s="28"/>
      <c r="AY8062" s="28"/>
      <c r="AZ8062" s="28"/>
      <c r="BA8062" s="28"/>
      <c r="BB8062" s="28"/>
      <c r="BC8062" s="28"/>
      <c r="BD8062" s="28"/>
      <c r="BE8062" s="28"/>
    </row>
    <row r="8063" spans="3:57" ht="14.25" customHeight="1">
      <c r="C8063" s="46"/>
      <c r="D8063" s="28"/>
      <c r="E8063" s="28"/>
      <c r="F8063" s="28"/>
      <c r="G8063" s="28"/>
      <c r="H8063" s="28"/>
      <c r="I8063" s="28"/>
      <c r="J8063" s="28"/>
      <c r="K8063" s="28"/>
      <c r="L8063" s="28"/>
      <c r="M8063" s="28"/>
      <c r="N8063" s="28"/>
      <c r="O8063" s="28"/>
      <c r="P8063" s="60"/>
      <c r="Q8063" s="60"/>
      <c r="R8063" s="60"/>
      <c r="S8063" s="60"/>
      <c r="T8063" s="60"/>
      <c r="U8063" s="60"/>
      <c r="V8063" s="46"/>
      <c r="W8063" s="28"/>
      <c r="X8063" s="28"/>
      <c r="Y8063" s="28"/>
      <c r="AA8063" s="77"/>
      <c r="AB8063" s="28"/>
      <c r="AC8063" s="28"/>
      <c r="AD8063" s="28"/>
      <c r="AE8063" s="28"/>
      <c r="AF8063" s="28"/>
      <c r="AG8063" s="28"/>
      <c r="AH8063" s="28"/>
      <c r="AI8063" s="28"/>
      <c r="AJ8063" s="28"/>
      <c r="AK8063" s="28"/>
      <c r="AL8063" s="28"/>
      <c r="AM8063" s="28"/>
      <c r="AN8063" s="28"/>
      <c r="AO8063" s="28"/>
      <c r="AP8063" s="28"/>
      <c r="AQ8063" s="28"/>
      <c r="AR8063" s="28"/>
      <c r="AS8063" s="28"/>
      <c r="AT8063" s="96"/>
      <c r="AU8063" s="28"/>
      <c r="AV8063" s="28"/>
      <c r="AW8063" s="28"/>
      <c r="AX8063" s="28"/>
      <c r="AY8063" s="28"/>
      <c r="AZ8063" s="28"/>
      <c r="BA8063" s="28"/>
      <c r="BB8063" s="28"/>
      <c r="BC8063" s="28"/>
      <c r="BD8063" s="28"/>
      <c r="BE8063" s="28"/>
    </row>
    <row r="8064" spans="3:57" ht="14.25" customHeight="1">
      <c r="C8064" s="46"/>
      <c r="D8064" s="28"/>
      <c r="E8064" s="28"/>
      <c r="F8064" s="28"/>
      <c r="G8064" s="28"/>
      <c r="H8064" s="28"/>
      <c r="I8064" s="28"/>
      <c r="J8064" s="28"/>
      <c r="K8064" s="28"/>
      <c r="L8064" s="28"/>
      <c r="M8064" s="28"/>
      <c r="N8064" s="28"/>
      <c r="O8064" s="28"/>
      <c r="P8064" s="60"/>
      <c r="Q8064" s="60"/>
      <c r="R8064" s="60"/>
      <c r="S8064" s="60"/>
      <c r="T8064" s="60"/>
      <c r="U8064" s="60"/>
      <c r="V8064" s="46"/>
      <c r="W8064" s="28"/>
      <c r="X8064" s="28"/>
      <c r="Y8064" s="28"/>
      <c r="AA8064" s="77"/>
      <c r="AB8064" s="28"/>
      <c r="AC8064" s="28"/>
      <c r="AD8064" s="28"/>
      <c r="AE8064" s="28"/>
      <c r="AF8064" s="28"/>
      <c r="AG8064" s="28"/>
      <c r="AH8064" s="28"/>
      <c r="AI8064" s="28"/>
      <c r="AJ8064" s="28"/>
      <c r="AK8064" s="28"/>
      <c r="AL8064" s="28"/>
      <c r="AM8064" s="28"/>
      <c r="AN8064" s="28"/>
      <c r="AO8064" s="28"/>
      <c r="AP8064" s="28"/>
      <c r="AQ8064" s="28"/>
      <c r="AR8064" s="28"/>
      <c r="AS8064" s="28"/>
      <c r="AT8064" s="96"/>
      <c r="AU8064" s="28"/>
      <c r="AV8064" s="28"/>
      <c r="AW8064" s="28"/>
      <c r="AX8064" s="28"/>
      <c r="AY8064" s="28"/>
      <c r="AZ8064" s="28"/>
      <c r="BA8064" s="28"/>
      <c r="BB8064" s="28"/>
      <c r="BC8064" s="28"/>
      <c r="BD8064" s="28"/>
      <c r="BE8064" s="28"/>
    </row>
    <row r="8065" spans="3:57" ht="14.25" customHeight="1">
      <c r="C8065" s="46"/>
      <c r="D8065" s="28"/>
      <c r="E8065" s="28"/>
      <c r="F8065" s="28"/>
      <c r="G8065" s="28"/>
      <c r="H8065" s="28"/>
      <c r="I8065" s="28"/>
      <c r="J8065" s="28"/>
      <c r="K8065" s="28"/>
      <c r="L8065" s="28"/>
      <c r="M8065" s="28"/>
      <c r="N8065" s="28"/>
      <c r="O8065" s="28"/>
      <c r="P8065" s="60"/>
      <c r="Q8065" s="60"/>
      <c r="R8065" s="60"/>
      <c r="S8065" s="60"/>
      <c r="T8065" s="60"/>
      <c r="U8065" s="60"/>
      <c r="V8065" s="46"/>
      <c r="W8065" s="28"/>
      <c r="X8065" s="28"/>
      <c r="Y8065" s="28"/>
      <c r="AA8065" s="77"/>
      <c r="AB8065" s="28"/>
      <c r="AC8065" s="28"/>
      <c r="AD8065" s="28"/>
      <c r="AE8065" s="28"/>
      <c r="AF8065" s="28"/>
      <c r="AG8065" s="28"/>
      <c r="AH8065" s="28"/>
      <c r="AI8065" s="28"/>
      <c r="AJ8065" s="28"/>
      <c r="AK8065" s="28"/>
      <c r="AL8065" s="28"/>
      <c r="AM8065" s="28"/>
      <c r="AN8065" s="28"/>
      <c r="AO8065" s="28"/>
      <c r="AP8065" s="28"/>
      <c r="AQ8065" s="28"/>
      <c r="AR8065" s="28"/>
      <c r="AS8065" s="28"/>
      <c r="AT8065" s="96"/>
      <c r="AU8065" s="28"/>
      <c r="AV8065" s="28"/>
      <c r="AW8065" s="28"/>
      <c r="AX8065" s="28"/>
      <c r="AY8065" s="28"/>
      <c r="AZ8065" s="28"/>
      <c r="BA8065" s="28"/>
      <c r="BB8065" s="28"/>
      <c r="BC8065" s="28"/>
      <c r="BD8065" s="28"/>
      <c r="BE8065" s="28"/>
    </row>
    <row r="8066" spans="3:57" ht="14.25" customHeight="1">
      <c r="C8066" s="46"/>
      <c r="D8066" s="28"/>
      <c r="E8066" s="28"/>
      <c r="F8066" s="28"/>
      <c r="G8066" s="28"/>
      <c r="H8066" s="28"/>
      <c r="I8066" s="28"/>
      <c r="J8066" s="28"/>
      <c r="K8066" s="28"/>
      <c r="L8066" s="28"/>
      <c r="M8066" s="28"/>
      <c r="N8066" s="28"/>
      <c r="O8066" s="28"/>
      <c r="P8066" s="60"/>
      <c r="Q8066" s="60"/>
      <c r="R8066" s="60"/>
      <c r="S8066" s="60"/>
      <c r="T8066" s="60"/>
      <c r="U8066" s="60"/>
      <c r="V8066" s="46"/>
      <c r="W8066" s="28"/>
      <c r="X8066" s="28"/>
      <c r="Y8066" s="28"/>
      <c r="AA8066" s="77"/>
      <c r="AB8066" s="28"/>
      <c r="AC8066" s="28"/>
      <c r="AD8066" s="28"/>
      <c r="AE8066" s="28"/>
      <c r="AF8066" s="28"/>
      <c r="AG8066" s="28"/>
      <c r="AH8066" s="28"/>
      <c r="AI8066" s="28"/>
      <c r="AJ8066" s="28"/>
      <c r="AK8066" s="28"/>
      <c r="AL8066" s="28"/>
      <c r="AM8066" s="28"/>
      <c r="AN8066" s="28"/>
      <c r="AO8066" s="28"/>
      <c r="AP8066" s="28"/>
      <c r="AQ8066" s="28"/>
      <c r="AR8066" s="28"/>
      <c r="AS8066" s="28"/>
      <c r="AT8066" s="96"/>
      <c r="AU8066" s="28"/>
      <c r="AV8066" s="28"/>
      <c r="AW8066" s="28"/>
      <c r="AX8066" s="28"/>
      <c r="AY8066" s="28"/>
      <c r="AZ8066" s="28"/>
      <c r="BA8066" s="28"/>
      <c r="BB8066" s="28"/>
      <c r="BC8066" s="28"/>
      <c r="BD8066" s="28"/>
      <c r="BE8066" s="28"/>
    </row>
    <row r="8067" spans="3:57" ht="14.25" customHeight="1">
      <c r="C8067" s="46"/>
      <c r="D8067" s="28"/>
      <c r="E8067" s="28"/>
      <c r="F8067" s="28"/>
      <c r="G8067" s="28"/>
      <c r="H8067" s="28"/>
      <c r="I8067" s="28"/>
      <c r="J8067" s="28"/>
      <c r="K8067" s="28"/>
      <c r="L8067" s="28"/>
      <c r="M8067" s="28"/>
      <c r="N8067" s="28"/>
      <c r="O8067" s="28"/>
      <c r="P8067" s="60"/>
      <c r="Q8067" s="60"/>
      <c r="R8067" s="60"/>
      <c r="S8067" s="60"/>
      <c r="T8067" s="60"/>
      <c r="U8067" s="60"/>
      <c r="V8067" s="46"/>
      <c r="W8067" s="28"/>
      <c r="X8067" s="28"/>
      <c r="Y8067" s="28"/>
      <c r="AA8067" s="77"/>
      <c r="AB8067" s="28"/>
      <c r="AC8067" s="28"/>
      <c r="AD8067" s="28"/>
      <c r="AE8067" s="28"/>
      <c r="AF8067" s="28"/>
      <c r="AG8067" s="28"/>
      <c r="AH8067" s="28"/>
      <c r="AI8067" s="28"/>
      <c r="AJ8067" s="28"/>
      <c r="AK8067" s="28"/>
      <c r="AL8067" s="28"/>
      <c r="AM8067" s="28"/>
      <c r="AN8067" s="28"/>
      <c r="AO8067" s="28"/>
      <c r="AP8067" s="28"/>
      <c r="AQ8067" s="28"/>
      <c r="AR8067" s="28"/>
      <c r="AS8067" s="28"/>
      <c r="AT8067" s="96"/>
      <c r="AU8067" s="28"/>
      <c r="AV8067" s="28"/>
      <c r="AW8067" s="28"/>
      <c r="AX8067" s="28"/>
      <c r="AY8067" s="28"/>
      <c r="AZ8067" s="28"/>
      <c r="BA8067" s="28"/>
      <c r="BB8067" s="28"/>
      <c r="BC8067" s="28"/>
      <c r="BD8067" s="28"/>
      <c r="BE8067" s="28"/>
    </row>
    <row r="8068" spans="3:57" ht="14.25" customHeight="1">
      <c r="C8068" s="46"/>
      <c r="D8068" s="28"/>
      <c r="E8068" s="28"/>
      <c r="F8068" s="28"/>
      <c r="G8068" s="28"/>
      <c r="H8068" s="28"/>
      <c r="I8068" s="28"/>
      <c r="J8068" s="28"/>
      <c r="K8068" s="28"/>
      <c r="L8068" s="28"/>
      <c r="M8068" s="28"/>
      <c r="N8068" s="28"/>
      <c r="O8068" s="28"/>
      <c r="P8068" s="60"/>
      <c r="Q8068" s="60"/>
      <c r="R8068" s="60"/>
      <c r="S8068" s="60"/>
      <c r="T8068" s="60"/>
      <c r="U8068" s="60"/>
      <c r="V8068" s="46"/>
      <c r="W8068" s="28"/>
      <c r="X8068" s="28"/>
      <c r="Y8068" s="28"/>
      <c r="AA8068" s="77"/>
      <c r="AB8068" s="28"/>
      <c r="AC8068" s="28"/>
      <c r="AD8068" s="28"/>
      <c r="AE8068" s="28"/>
      <c r="AF8068" s="28"/>
      <c r="AG8068" s="28"/>
      <c r="AH8068" s="28"/>
      <c r="AI8068" s="28"/>
      <c r="AJ8068" s="28"/>
      <c r="AK8068" s="28"/>
      <c r="AL8068" s="28"/>
      <c r="AM8068" s="28"/>
      <c r="AN8068" s="28"/>
      <c r="AO8068" s="28"/>
      <c r="AP8068" s="28"/>
      <c r="AQ8068" s="28"/>
      <c r="AR8068" s="28"/>
      <c r="AS8068" s="28"/>
      <c r="AT8068" s="96"/>
      <c r="AU8068" s="28"/>
      <c r="AV8068" s="28"/>
      <c r="AW8068" s="28"/>
      <c r="AX8068" s="28"/>
      <c r="AY8068" s="28"/>
      <c r="AZ8068" s="28"/>
      <c r="BA8068" s="28"/>
      <c r="BB8068" s="28"/>
      <c r="BC8068" s="28"/>
      <c r="BD8068" s="28"/>
      <c r="BE8068" s="28"/>
    </row>
    <row r="8069" spans="3:57" ht="14.25" customHeight="1">
      <c r="C8069" s="46"/>
      <c r="D8069" s="28"/>
      <c r="E8069" s="28"/>
      <c r="F8069" s="28"/>
      <c r="G8069" s="28"/>
      <c r="H8069" s="28"/>
      <c r="I8069" s="28"/>
      <c r="J8069" s="28"/>
      <c r="K8069" s="28"/>
      <c r="L8069" s="28"/>
      <c r="M8069" s="28"/>
      <c r="N8069" s="28"/>
      <c r="O8069" s="28"/>
      <c r="P8069" s="60"/>
      <c r="Q8069" s="60"/>
      <c r="R8069" s="60"/>
      <c r="S8069" s="60"/>
      <c r="T8069" s="60"/>
      <c r="U8069" s="60"/>
      <c r="V8069" s="46"/>
      <c r="W8069" s="28"/>
      <c r="X8069" s="28"/>
      <c r="Y8069" s="28"/>
      <c r="AA8069" s="77"/>
      <c r="AB8069" s="28"/>
      <c r="AC8069" s="28"/>
      <c r="AD8069" s="28"/>
      <c r="AE8069" s="28"/>
      <c r="AF8069" s="28"/>
      <c r="AG8069" s="28"/>
      <c r="AH8069" s="28"/>
      <c r="AI8069" s="28"/>
      <c r="AJ8069" s="28"/>
      <c r="AK8069" s="28"/>
      <c r="AL8069" s="28"/>
      <c r="AM8069" s="28"/>
      <c r="AN8069" s="28"/>
      <c r="AO8069" s="28"/>
      <c r="AP8069" s="28"/>
      <c r="AQ8069" s="28"/>
      <c r="AR8069" s="28"/>
      <c r="AS8069" s="28"/>
      <c r="AT8069" s="96"/>
      <c r="AU8069" s="28"/>
      <c r="AV8069" s="28"/>
      <c r="AW8069" s="28"/>
      <c r="AX8069" s="28"/>
      <c r="AY8069" s="28"/>
      <c r="AZ8069" s="28"/>
      <c r="BA8069" s="28"/>
      <c r="BB8069" s="28"/>
      <c r="BC8069" s="28"/>
      <c r="BD8069" s="28"/>
      <c r="BE8069" s="28"/>
    </row>
    <row r="8070" spans="3:57" ht="14.25" customHeight="1">
      <c r="C8070" s="46"/>
      <c r="D8070" s="28"/>
      <c r="E8070" s="28"/>
      <c r="F8070" s="28"/>
      <c r="G8070" s="28"/>
      <c r="H8070" s="28"/>
      <c r="I8070" s="28"/>
      <c r="J8070" s="28"/>
      <c r="K8070" s="28"/>
      <c r="L8070" s="28"/>
      <c r="M8070" s="28"/>
      <c r="N8070" s="28"/>
      <c r="O8070" s="28"/>
      <c r="P8070" s="60"/>
      <c r="Q8070" s="60"/>
      <c r="R8070" s="60"/>
      <c r="S8070" s="60"/>
      <c r="T8070" s="60"/>
      <c r="U8070" s="60"/>
      <c r="V8070" s="46"/>
      <c r="W8070" s="28"/>
      <c r="X8070" s="28"/>
      <c r="Y8070" s="28"/>
      <c r="AA8070" s="77"/>
      <c r="AB8070" s="28"/>
      <c r="AC8070" s="28"/>
      <c r="AD8070" s="28"/>
      <c r="AE8070" s="28"/>
      <c r="AF8070" s="28"/>
      <c r="AG8070" s="28"/>
      <c r="AH8070" s="28"/>
      <c r="AI8070" s="28"/>
      <c r="AJ8070" s="28"/>
      <c r="AK8070" s="28"/>
      <c r="AL8070" s="28"/>
      <c r="AM8070" s="28"/>
      <c r="AN8070" s="28"/>
      <c r="AO8070" s="28"/>
      <c r="AP8070" s="28"/>
      <c r="AQ8070" s="28"/>
      <c r="AR8070" s="28"/>
      <c r="AS8070" s="28"/>
      <c r="AT8070" s="96"/>
      <c r="AU8070" s="28"/>
      <c r="AV8070" s="28"/>
      <c r="AW8070" s="28"/>
      <c r="AX8070" s="28"/>
      <c r="AY8070" s="28"/>
      <c r="AZ8070" s="28"/>
      <c r="BA8070" s="28"/>
      <c r="BB8070" s="28"/>
      <c r="BC8070" s="28"/>
      <c r="BD8070" s="28"/>
      <c r="BE8070" s="28"/>
    </row>
    <row r="8071" spans="3:57" ht="14.25" customHeight="1">
      <c r="C8071" s="46"/>
      <c r="D8071" s="28"/>
      <c r="E8071" s="28"/>
      <c r="F8071" s="28"/>
      <c r="G8071" s="28"/>
      <c r="H8071" s="28"/>
      <c r="I8071" s="28"/>
      <c r="J8071" s="28"/>
      <c r="K8071" s="28"/>
      <c r="L8071" s="28"/>
      <c r="M8071" s="28"/>
      <c r="N8071" s="28"/>
      <c r="O8071" s="28"/>
      <c r="P8071" s="60"/>
      <c r="Q8071" s="60"/>
      <c r="R8071" s="60"/>
      <c r="S8071" s="60"/>
      <c r="T8071" s="60"/>
      <c r="U8071" s="60"/>
      <c r="V8071" s="46"/>
      <c r="W8071" s="28"/>
      <c r="X8071" s="28"/>
      <c r="Y8071" s="28"/>
      <c r="AA8071" s="77"/>
      <c r="AB8071" s="28"/>
      <c r="AC8071" s="28"/>
      <c r="AD8071" s="28"/>
      <c r="AE8071" s="28"/>
      <c r="AF8071" s="28"/>
      <c r="AG8071" s="28"/>
      <c r="AH8071" s="28"/>
      <c r="AI8071" s="28"/>
      <c r="AJ8071" s="28"/>
      <c r="AK8071" s="28"/>
      <c r="AL8071" s="28"/>
      <c r="AM8071" s="28"/>
      <c r="AN8071" s="28"/>
      <c r="AO8071" s="28"/>
      <c r="AP8071" s="28"/>
      <c r="AQ8071" s="28"/>
      <c r="AR8071" s="28"/>
      <c r="AS8071" s="28"/>
      <c r="AT8071" s="96"/>
      <c r="AU8071" s="28"/>
      <c r="AV8071" s="28"/>
      <c r="AW8071" s="28"/>
      <c r="AX8071" s="28"/>
      <c r="AY8071" s="28"/>
      <c r="AZ8071" s="28"/>
      <c r="BA8071" s="28"/>
      <c r="BB8071" s="28"/>
      <c r="BC8071" s="28"/>
      <c r="BD8071" s="28"/>
      <c r="BE8071" s="28"/>
    </row>
    <row r="8072" spans="3:57" ht="14.25" customHeight="1">
      <c r="C8072" s="46"/>
      <c r="D8072" s="28"/>
      <c r="E8072" s="28"/>
      <c r="F8072" s="28"/>
      <c r="G8072" s="28"/>
      <c r="H8072" s="28"/>
      <c r="I8072" s="28"/>
      <c r="J8072" s="28"/>
      <c r="K8072" s="28"/>
      <c r="L8072" s="28"/>
      <c r="M8072" s="28"/>
      <c r="N8072" s="28"/>
      <c r="O8072" s="28"/>
      <c r="P8072" s="60"/>
      <c r="Q8072" s="60"/>
      <c r="R8072" s="60"/>
      <c r="S8072" s="60"/>
      <c r="T8072" s="60"/>
      <c r="U8072" s="60"/>
      <c r="V8072" s="46"/>
      <c r="W8072" s="28"/>
      <c r="X8072" s="28"/>
      <c r="Y8072" s="28"/>
      <c r="AA8072" s="77"/>
      <c r="AB8072" s="28"/>
      <c r="AC8072" s="28"/>
      <c r="AD8072" s="28"/>
      <c r="AE8072" s="28"/>
      <c r="AF8072" s="28"/>
      <c r="AG8072" s="28"/>
      <c r="AH8072" s="28"/>
      <c r="AI8072" s="28"/>
      <c r="AJ8072" s="28"/>
      <c r="AK8072" s="28"/>
      <c r="AL8072" s="28"/>
      <c r="AM8072" s="28"/>
      <c r="AN8072" s="28"/>
      <c r="AO8072" s="28"/>
      <c r="AP8072" s="28"/>
      <c r="AQ8072" s="28"/>
      <c r="AR8072" s="28"/>
      <c r="AS8072" s="28"/>
      <c r="AT8072" s="96"/>
      <c r="AU8072" s="28"/>
      <c r="AV8072" s="28"/>
      <c r="AW8072" s="28"/>
      <c r="AX8072" s="28"/>
      <c r="AY8072" s="28"/>
      <c r="AZ8072" s="28"/>
      <c r="BA8072" s="28"/>
      <c r="BB8072" s="28"/>
      <c r="BC8072" s="28"/>
      <c r="BD8072" s="28"/>
      <c r="BE8072" s="28"/>
    </row>
    <row r="8073" spans="3:57" ht="14.25" customHeight="1">
      <c r="C8073" s="46"/>
      <c r="D8073" s="28"/>
      <c r="E8073" s="28"/>
      <c r="F8073" s="28"/>
      <c r="G8073" s="28"/>
      <c r="H8073" s="28"/>
      <c r="I8073" s="28"/>
      <c r="J8073" s="28"/>
      <c r="K8073" s="28"/>
      <c r="L8073" s="28"/>
      <c r="M8073" s="28"/>
      <c r="N8073" s="28"/>
      <c r="O8073" s="28"/>
      <c r="P8073" s="60"/>
      <c r="Q8073" s="60"/>
      <c r="R8073" s="60"/>
      <c r="S8073" s="60"/>
      <c r="T8073" s="60"/>
      <c r="U8073" s="60"/>
      <c r="V8073" s="46"/>
      <c r="W8073" s="28"/>
      <c r="X8073" s="28"/>
      <c r="Y8073" s="28"/>
      <c r="AA8073" s="77"/>
      <c r="AB8073" s="28"/>
      <c r="AC8073" s="28"/>
      <c r="AD8073" s="28"/>
      <c r="AE8073" s="28"/>
      <c r="AF8073" s="28"/>
      <c r="AG8073" s="28"/>
      <c r="AH8073" s="28"/>
      <c r="AI8073" s="28"/>
      <c r="AJ8073" s="28"/>
      <c r="AK8073" s="28"/>
      <c r="AL8073" s="28"/>
      <c r="AM8073" s="28"/>
      <c r="AN8073" s="28"/>
      <c r="AO8073" s="28"/>
      <c r="AP8073" s="28"/>
      <c r="AQ8073" s="28"/>
      <c r="AR8073" s="28"/>
      <c r="AS8073" s="28"/>
      <c r="AT8073" s="96"/>
      <c r="AU8073" s="28"/>
      <c r="AV8073" s="28"/>
      <c r="AW8073" s="28"/>
      <c r="AX8073" s="28"/>
      <c r="AY8073" s="28"/>
      <c r="AZ8073" s="28"/>
      <c r="BA8073" s="28"/>
      <c r="BB8073" s="28"/>
      <c r="BC8073" s="28"/>
      <c r="BD8073" s="28"/>
      <c r="BE8073" s="28"/>
    </row>
    <row r="8074" spans="3:57" ht="14.25" customHeight="1">
      <c r="C8074" s="46"/>
      <c r="D8074" s="28"/>
      <c r="E8074" s="28"/>
      <c r="F8074" s="28"/>
      <c r="G8074" s="28"/>
      <c r="H8074" s="28"/>
      <c r="I8074" s="28"/>
      <c r="J8074" s="28"/>
      <c r="K8074" s="28"/>
      <c r="L8074" s="28"/>
      <c r="M8074" s="28"/>
      <c r="N8074" s="28"/>
      <c r="O8074" s="28"/>
      <c r="P8074" s="60"/>
      <c r="Q8074" s="60"/>
      <c r="R8074" s="60"/>
      <c r="S8074" s="60"/>
      <c r="T8074" s="60"/>
      <c r="U8074" s="60"/>
      <c r="V8074" s="46"/>
      <c r="W8074" s="28"/>
      <c r="X8074" s="28"/>
      <c r="Y8074" s="28"/>
      <c r="AA8074" s="77"/>
      <c r="AB8074" s="28"/>
      <c r="AC8074" s="28"/>
      <c r="AD8074" s="28"/>
      <c r="AE8074" s="28"/>
      <c r="AF8074" s="28"/>
      <c r="AG8074" s="28"/>
      <c r="AH8074" s="28"/>
      <c r="AI8074" s="28"/>
      <c r="AJ8074" s="28"/>
      <c r="AK8074" s="28"/>
      <c r="AL8074" s="28"/>
      <c r="AM8074" s="28"/>
      <c r="AN8074" s="28"/>
      <c r="AO8074" s="28"/>
      <c r="AP8074" s="28"/>
      <c r="AQ8074" s="28"/>
      <c r="AR8074" s="28"/>
      <c r="AS8074" s="28"/>
      <c r="AT8074" s="96"/>
      <c r="AU8074" s="28"/>
      <c r="AV8074" s="28"/>
      <c r="AW8074" s="28"/>
      <c r="AX8074" s="28"/>
      <c r="AY8074" s="28"/>
      <c r="AZ8074" s="28"/>
      <c r="BA8074" s="28"/>
      <c r="BB8074" s="28"/>
      <c r="BC8074" s="28"/>
      <c r="BD8074" s="28"/>
      <c r="BE8074" s="28"/>
    </row>
    <row r="8075" spans="3:57" ht="14.25" customHeight="1">
      <c r="C8075" s="46"/>
      <c r="D8075" s="28"/>
      <c r="E8075" s="28"/>
      <c r="F8075" s="28"/>
      <c r="G8075" s="28"/>
      <c r="H8075" s="28"/>
      <c r="I8075" s="28"/>
      <c r="J8075" s="28"/>
      <c r="K8075" s="28"/>
      <c r="L8075" s="28"/>
      <c r="M8075" s="28"/>
      <c r="N8075" s="28"/>
      <c r="O8075" s="28"/>
      <c r="P8075" s="60"/>
      <c r="Q8075" s="60"/>
      <c r="R8075" s="60"/>
      <c r="S8075" s="60"/>
      <c r="T8075" s="60"/>
      <c r="U8075" s="60"/>
      <c r="V8075" s="46"/>
      <c r="W8075" s="28"/>
      <c r="X8075" s="28"/>
      <c r="Y8075" s="28"/>
      <c r="AA8075" s="77"/>
      <c r="AB8075" s="28"/>
      <c r="AC8075" s="28"/>
      <c r="AD8075" s="28"/>
      <c r="AE8075" s="28"/>
      <c r="AF8075" s="28"/>
      <c r="AG8075" s="28"/>
      <c r="AH8075" s="28"/>
      <c r="AI8075" s="28"/>
      <c r="AJ8075" s="28"/>
      <c r="AK8075" s="28"/>
      <c r="AL8075" s="28"/>
      <c r="AM8075" s="28"/>
      <c r="AN8075" s="28"/>
      <c r="AO8075" s="28"/>
      <c r="AP8075" s="28"/>
      <c r="AQ8075" s="28"/>
      <c r="AR8075" s="28"/>
      <c r="AS8075" s="28"/>
      <c r="AT8075" s="96"/>
      <c r="AU8075" s="28"/>
      <c r="AV8075" s="28"/>
      <c r="AW8075" s="28"/>
      <c r="AX8075" s="28"/>
      <c r="AY8075" s="28"/>
      <c r="AZ8075" s="28"/>
      <c r="BA8075" s="28"/>
      <c r="BB8075" s="28"/>
      <c r="BC8075" s="28"/>
      <c r="BD8075" s="28"/>
      <c r="BE8075" s="28"/>
    </row>
    <row r="8076" spans="3:57" ht="14.25" customHeight="1">
      <c r="C8076" s="46"/>
      <c r="D8076" s="28"/>
      <c r="E8076" s="28"/>
      <c r="F8076" s="28"/>
      <c r="G8076" s="28"/>
      <c r="H8076" s="28"/>
      <c r="I8076" s="28"/>
      <c r="J8076" s="28"/>
      <c r="K8076" s="28"/>
      <c r="L8076" s="28"/>
      <c r="M8076" s="28"/>
      <c r="N8076" s="28"/>
      <c r="O8076" s="28"/>
      <c r="P8076" s="60"/>
      <c r="Q8076" s="60"/>
      <c r="R8076" s="60"/>
      <c r="S8076" s="60"/>
      <c r="T8076" s="60"/>
      <c r="U8076" s="60"/>
      <c r="V8076" s="46"/>
      <c r="W8076" s="28"/>
      <c r="X8076" s="28"/>
      <c r="Y8076" s="28"/>
      <c r="AA8076" s="77"/>
      <c r="AB8076" s="28"/>
      <c r="AC8076" s="28"/>
      <c r="AD8076" s="28"/>
      <c r="AE8076" s="28"/>
      <c r="AF8076" s="28"/>
      <c r="AG8076" s="28"/>
      <c r="AH8076" s="28"/>
      <c r="AI8076" s="28"/>
      <c r="AJ8076" s="28"/>
      <c r="AK8076" s="28"/>
      <c r="AL8076" s="28"/>
      <c r="AM8076" s="28"/>
      <c r="AN8076" s="28"/>
      <c r="AO8076" s="28"/>
      <c r="AP8076" s="28"/>
      <c r="AQ8076" s="28"/>
      <c r="AR8076" s="28"/>
      <c r="AS8076" s="28"/>
      <c r="AT8076" s="96"/>
      <c r="AU8076" s="28"/>
      <c r="AV8076" s="28"/>
      <c r="AW8076" s="28"/>
      <c r="AX8076" s="28"/>
      <c r="AY8076" s="28"/>
      <c r="AZ8076" s="28"/>
      <c r="BA8076" s="28"/>
      <c r="BB8076" s="28"/>
      <c r="BC8076" s="28"/>
      <c r="BD8076" s="28"/>
      <c r="BE8076" s="28"/>
    </row>
    <row r="8077" spans="3:57" ht="14.25" customHeight="1">
      <c r="C8077" s="46"/>
      <c r="D8077" s="28"/>
      <c r="E8077" s="28"/>
      <c r="F8077" s="28"/>
      <c r="G8077" s="28"/>
      <c r="H8077" s="28"/>
      <c r="I8077" s="28"/>
      <c r="J8077" s="28"/>
      <c r="K8077" s="28"/>
      <c r="L8077" s="28"/>
      <c r="M8077" s="28"/>
      <c r="N8077" s="28"/>
      <c r="O8077" s="28"/>
      <c r="P8077" s="60"/>
      <c r="Q8077" s="60"/>
      <c r="R8077" s="60"/>
      <c r="S8077" s="60"/>
      <c r="T8077" s="60"/>
      <c r="U8077" s="60"/>
      <c r="V8077" s="46"/>
      <c r="W8077" s="28"/>
      <c r="X8077" s="28"/>
      <c r="Y8077" s="28"/>
      <c r="AA8077" s="77"/>
      <c r="AB8077" s="28"/>
      <c r="AC8077" s="28"/>
      <c r="AD8077" s="28"/>
      <c r="AE8077" s="28"/>
      <c r="AF8077" s="28"/>
      <c r="AG8077" s="28"/>
      <c r="AH8077" s="28"/>
      <c r="AI8077" s="28"/>
      <c r="AJ8077" s="28"/>
      <c r="AK8077" s="28"/>
      <c r="AL8077" s="28"/>
      <c r="AM8077" s="28"/>
      <c r="AN8077" s="28"/>
      <c r="AO8077" s="28"/>
      <c r="AP8077" s="28"/>
      <c r="AQ8077" s="28"/>
      <c r="AR8077" s="28"/>
      <c r="AS8077" s="28"/>
      <c r="AT8077" s="96"/>
      <c r="AU8077" s="28"/>
      <c r="AV8077" s="28"/>
      <c r="AW8077" s="28"/>
      <c r="AX8077" s="28"/>
      <c r="AY8077" s="28"/>
      <c r="AZ8077" s="28"/>
      <c r="BA8077" s="28"/>
      <c r="BB8077" s="28"/>
      <c r="BC8077" s="28"/>
      <c r="BD8077" s="28"/>
      <c r="BE8077" s="28"/>
    </row>
    <row r="8078" spans="3:57" ht="14.25" customHeight="1">
      <c r="C8078" s="46"/>
      <c r="D8078" s="28"/>
      <c r="E8078" s="28"/>
      <c r="F8078" s="28"/>
      <c r="G8078" s="28"/>
      <c r="H8078" s="28"/>
      <c r="I8078" s="28"/>
      <c r="J8078" s="28"/>
      <c r="K8078" s="28"/>
      <c r="L8078" s="28"/>
      <c r="M8078" s="28"/>
      <c r="N8078" s="28"/>
      <c r="O8078" s="28"/>
      <c r="P8078" s="60"/>
      <c r="Q8078" s="60"/>
      <c r="R8078" s="60"/>
      <c r="S8078" s="60"/>
      <c r="T8078" s="60"/>
      <c r="U8078" s="60"/>
      <c r="V8078" s="46"/>
      <c r="W8078" s="28"/>
      <c r="X8078" s="28"/>
      <c r="Y8078" s="28"/>
      <c r="AA8078" s="77"/>
      <c r="AB8078" s="28"/>
      <c r="AC8078" s="28"/>
      <c r="AD8078" s="28"/>
      <c r="AE8078" s="28"/>
      <c r="AF8078" s="28"/>
      <c r="AG8078" s="28"/>
      <c r="AH8078" s="28"/>
      <c r="AI8078" s="28"/>
      <c r="AJ8078" s="28"/>
      <c r="AK8078" s="28"/>
      <c r="AL8078" s="28"/>
      <c r="AM8078" s="28"/>
      <c r="AN8078" s="28"/>
      <c r="AO8078" s="28"/>
      <c r="AP8078" s="28"/>
      <c r="AQ8078" s="28"/>
      <c r="AR8078" s="28"/>
      <c r="AS8078" s="28"/>
      <c r="AT8078" s="96"/>
      <c r="AU8078" s="28"/>
      <c r="AV8078" s="28"/>
      <c r="AW8078" s="28"/>
      <c r="AX8078" s="28"/>
      <c r="AY8078" s="28"/>
      <c r="AZ8078" s="28"/>
      <c r="BA8078" s="28"/>
      <c r="BB8078" s="28"/>
      <c r="BC8078" s="28"/>
      <c r="BD8078" s="28"/>
      <c r="BE8078" s="28"/>
    </row>
    <row r="8079" spans="3:57" ht="14.25" customHeight="1">
      <c r="C8079" s="46"/>
      <c r="D8079" s="28"/>
      <c r="E8079" s="28"/>
      <c r="F8079" s="28"/>
      <c r="G8079" s="28"/>
      <c r="H8079" s="28"/>
      <c r="I8079" s="28"/>
      <c r="J8079" s="28"/>
      <c r="K8079" s="28"/>
      <c r="L8079" s="28"/>
      <c r="M8079" s="28"/>
      <c r="N8079" s="28"/>
      <c r="O8079" s="28"/>
      <c r="P8079" s="60"/>
      <c r="Q8079" s="60"/>
      <c r="R8079" s="60"/>
      <c r="S8079" s="60"/>
      <c r="T8079" s="60"/>
      <c r="U8079" s="60"/>
      <c r="V8079" s="46"/>
      <c r="W8079" s="28"/>
      <c r="X8079" s="28"/>
      <c r="Y8079" s="28"/>
      <c r="AA8079" s="77"/>
      <c r="AB8079" s="28"/>
      <c r="AC8079" s="28"/>
      <c r="AD8079" s="28"/>
      <c r="AE8079" s="28"/>
      <c r="AF8079" s="28"/>
      <c r="AG8079" s="28"/>
      <c r="AH8079" s="28"/>
      <c r="AI8079" s="28"/>
      <c r="AJ8079" s="28"/>
      <c r="AK8079" s="28"/>
      <c r="AL8079" s="28"/>
      <c r="AM8079" s="28"/>
      <c r="AN8079" s="28"/>
      <c r="AO8079" s="28"/>
      <c r="AP8079" s="28"/>
      <c r="AQ8079" s="28"/>
      <c r="AR8079" s="28"/>
      <c r="AS8079" s="28"/>
      <c r="AT8079" s="96"/>
      <c r="AU8079" s="28"/>
      <c r="AV8079" s="28"/>
      <c r="AW8079" s="28"/>
      <c r="AX8079" s="28"/>
      <c r="AY8079" s="28"/>
      <c r="AZ8079" s="28"/>
      <c r="BA8079" s="28"/>
      <c r="BB8079" s="28"/>
      <c r="BC8079" s="28"/>
      <c r="BD8079" s="28"/>
      <c r="BE8079" s="28"/>
    </row>
    <row r="8080" spans="3:57" ht="14.25" customHeight="1">
      <c r="C8080" s="46"/>
      <c r="D8080" s="28"/>
      <c r="E8080" s="28"/>
      <c r="F8080" s="28"/>
      <c r="G8080" s="28"/>
      <c r="H8080" s="28"/>
      <c r="I8080" s="28"/>
      <c r="J8080" s="28"/>
      <c r="K8080" s="28"/>
      <c r="L8080" s="28"/>
      <c r="M8080" s="28"/>
      <c r="N8080" s="28"/>
      <c r="O8080" s="28"/>
      <c r="P8080" s="60"/>
      <c r="Q8080" s="60"/>
      <c r="R8080" s="60"/>
      <c r="S8080" s="60"/>
      <c r="T8080" s="60"/>
      <c r="U8080" s="60"/>
      <c r="V8080" s="46"/>
      <c r="W8080" s="28"/>
      <c r="X8080" s="28"/>
      <c r="Y8080" s="28"/>
      <c r="AA8080" s="77"/>
      <c r="AB8080" s="28"/>
      <c r="AC8080" s="28"/>
      <c r="AD8080" s="28"/>
      <c r="AE8080" s="28"/>
      <c r="AF8080" s="28"/>
      <c r="AG8080" s="28"/>
      <c r="AH8080" s="28"/>
      <c r="AI8080" s="28"/>
      <c r="AJ8080" s="28"/>
      <c r="AK8080" s="28"/>
      <c r="AL8080" s="28"/>
      <c r="AM8080" s="28"/>
      <c r="AN8080" s="28"/>
      <c r="AO8080" s="28"/>
      <c r="AP8080" s="28"/>
      <c r="AQ8080" s="28"/>
      <c r="AR8080" s="28"/>
      <c r="AS8080" s="28"/>
      <c r="AT8080" s="96"/>
      <c r="AU8080" s="28"/>
      <c r="AV8080" s="28"/>
      <c r="AW8080" s="28"/>
      <c r="AX8080" s="28"/>
      <c r="AY8080" s="28"/>
      <c r="AZ8080" s="28"/>
      <c r="BA8080" s="28"/>
      <c r="BB8080" s="28"/>
      <c r="BC8080" s="28"/>
      <c r="BD8080" s="28"/>
      <c r="BE8080" s="28"/>
    </row>
    <row r="8081" spans="3:57" ht="14.25" customHeight="1">
      <c r="C8081" s="46"/>
      <c r="D8081" s="28"/>
      <c r="E8081" s="28"/>
      <c r="F8081" s="28"/>
      <c r="G8081" s="28"/>
      <c r="H8081" s="28"/>
      <c r="I8081" s="28"/>
      <c r="J8081" s="28"/>
      <c r="K8081" s="28"/>
      <c r="L8081" s="28"/>
      <c r="M8081" s="28"/>
      <c r="N8081" s="28"/>
      <c r="O8081" s="28"/>
      <c r="P8081" s="60"/>
      <c r="Q8081" s="60"/>
      <c r="R8081" s="60"/>
      <c r="S8081" s="60"/>
      <c r="T8081" s="60"/>
      <c r="U8081" s="60"/>
      <c r="V8081" s="46"/>
      <c r="W8081" s="28"/>
      <c r="X8081" s="28"/>
      <c r="Y8081" s="28"/>
      <c r="AA8081" s="77"/>
      <c r="AB8081" s="28"/>
      <c r="AC8081" s="28"/>
      <c r="AD8081" s="28"/>
      <c r="AE8081" s="28"/>
      <c r="AF8081" s="28"/>
      <c r="AG8081" s="28"/>
      <c r="AH8081" s="28"/>
      <c r="AI8081" s="28"/>
      <c r="AJ8081" s="28"/>
      <c r="AK8081" s="28"/>
      <c r="AL8081" s="28"/>
      <c r="AM8081" s="28"/>
      <c r="AN8081" s="28"/>
      <c r="AO8081" s="28"/>
      <c r="AP8081" s="28"/>
      <c r="AQ8081" s="28"/>
      <c r="AR8081" s="28"/>
      <c r="AS8081" s="28"/>
      <c r="AT8081" s="96"/>
      <c r="AU8081" s="28"/>
      <c r="AV8081" s="28"/>
      <c r="AW8081" s="28"/>
      <c r="AX8081" s="28"/>
      <c r="AY8081" s="28"/>
      <c r="AZ8081" s="28"/>
      <c r="BA8081" s="28"/>
      <c r="BB8081" s="28"/>
      <c r="BC8081" s="28"/>
      <c r="BD8081" s="28"/>
      <c r="BE8081" s="28"/>
    </row>
    <row r="8082" spans="3:57" ht="14.25" customHeight="1">
      <c r="C8082" s="46"/>
      <c r="D8082" s="28"/>
      <c r="E8082" s="28"/>
      <c r="F8082" s="28"/>
      <c r="G8082" s="28"/>
      <c r="H8082" s="28"/>
      <c r="I8082" s="28"/>
      <c r="J8082" s="28"/>
      <c r="K8082" s="28"/>
      <c r="L8082" s="28"/>
      <c r="M8082" s="28"/>
      <c r="N8082" s="28"/>
      <c r="O8082" s="28"/>
      <c r="P8082" s="60"/>
      <c r="Q8082" s="60"/>
      <c r="R8082" s="60"/>
      <c r="S8082" s="60"/>
      <c r="T8082" s="60"/>
      <c r="U8082" s="60"/>
      <c r="V8082" s="46"/>
      <c r="W8082" s="28"/>
      <c r="X8082" s="28"/>
      <c r="Y8082" s="28"/>
      <c r="AA8082" s="77"/>
      <c r="AB8082" s="28"/>
      <c r="AC8082" s="28"/>
      <c r="AD8082" s="28"/>
      <c r="AE8082" s="28"/>
      <c r="AF8082" s="28"/>
      <c r="AG8082" s="28"/>
      <c r="AH8082" s="28"/>
      <c r="AI8082" s="28"/>
      <c r="AJ8082" s="28"/>
      <c r="AK8082" s="28"/>
      <c r="AL8082" s="28"/>
      <c r="AM8082" s="28"/>
      <c r="AN8082" s="28"/>
      <c r="AO8082" s="28"/>
      <c r="AP8082" s="28"/>
      <c r="AQ8082" s="28"/>
      <c r="AR8082" s="28"/>
      <c r="AS8082" s="28"/>
      <c r="AT8082" s="96"/>
      <c r="AU8082" s="28"/>
      <c r="AV8082" s="28"/>
      <c r="AW8082" s="28"/>
      <c r="AX8082" s="28"/>
      <c r="AY8082" s="28"/>
      <c r="AZ8082" s="28"/>
      <c r="BA8082" s="28"/>
      <c r="BB8082" s="28"/>
      <c r="BC8082" s="28"/>
      <c r="BD8082" s="28"/>
      <c r="BE8082" s="28"/>
    </row>
    <row r="8083" spans="3:57" ht="14.25" customHeight="1">
      <c r="C8083" s="46"/>
      <c r="D8083" s="28"/>
      <c r="E8083" s="28"/>
      <c r="F8083" s="28"/>
      <c r="G8083" s="28"/>
      <c r="H8083" s="28"/>
      <c r="I8083" s="28"/>
      <c r="J8083" s="28"/>
      <c r="K8083" s="28"/>
      <c r="L8083" s="28"/>
      <c r="M8083" s="28"/>
      <c r="N8083" s="28"/>
      <c r="O8083" s="28"/>
      <c r="P8083" s="60"/>
      <c r="Q8083" s="60"/>
      <c r="R8083" s="60"/>
      <c r="S8083" s="60"/>
      <c r="T8083" s="60"/>
      <c r="U8083" s="60"/>
      <c r="V8083" s="46"/>
      <c r="W8083" s="28"/>
      <c r="X8083" s="28"/>
      <c r="Y8083" s="28"/>
      <c r="AA8083" s="77"/>
      <c r="AB8083" s="28"/>
      <c r="AC8083" s="28"/>
      <c r="AD8083" s="28"/>
      <c r="AE8083" s="28"/>
      <c r="AF8083" s="28"/>
      <c r="AG8083" s="28"/>
      <c r="AH8083" s="28"/>
      <c r="AI8083" s="28"/>
      <c r="AJ8083" s="28"/>
      <c r="AK8083" s="28"/>
      <c r="AL8083" s="28"/>
      <c r="AM8083" s="28"/>
      <c r="AN8083" s="28"/>
      <c r="AO8083" s="28"/>
      <c r="AP8083" s="28"/>
      <c r="AQ8083" s="28"/>
      <c r="AR8083" s="28"/>
      <c r="AS8083" s="28"/>
      <c r="AT8083" s="96"/>
      <c r="AU8083" s="28"/>
      <c r="AV8083" s="28"/>
      <c r="AW8083" s="28"/>
      <c r="AX8083" s="28"/>
      <c r="AY8083" s="28"/>
      <c r="AZ8083" s="28"/>
      <c r="BA8083" s="28"/>
      <c r="BB8083" s="28"/>
      <c r="BC8083" s="28"/>
      <c r="BD8083" s="28"/>
      <c r="BE8083" s="28"/>
    </row>
    <row r="8084" spans="3:57" ht="14.25" customHeight="1">
      <c r="C8084" s="46"/>
      <c r="D8084" s="28"/>
      <c r="E8084" s="28"/>
      <c r="F8084" s="28"/>
      <c r="G8084" s="28"/>
      <c r="H8084" s="28"/>
      <c r="I8084" s="28"/>
      <c r="J8084" s="28"/>
      <c r="K8084" s="28"/>
      <c r="L8084" s="28"/>
      <c r="M8084" s="28"/>
      <c r="N8084" s="28"/>
      <c r="O8084" s="28"/>
      <c r="P8084" s="60"/>
      <c r="Q8084" s="60"/>
      <c r="R8084" s="60"/>
      <c r="S8084" s="60"/>
      <c r="T8084" s="60"/>
      <c r="U8084" s="60"/>
      <c r="V8084" s="46"/>
      <c r="W8084" s="28"/>
      <c r="X8084" s="28"/>
      <c r="Y8084" s="28"/>
      <c r="AA8084" s="77"/>
      <c r="AB8084" s="28"/>
      <c r="AC8084" s="28"/>
      <c r="AD8084" s="28"/>
      <c r="AE8084" s="28"/>
      <c r="AF8084" s="28"/>
      <c r="AG8084" s="28"/>
      <c r="AH8084" s="28"/>
      <c r="AI8084" s="28"/>
      <c r="AJ8084" s="28"/>
      <c r="AK8084" s="28"/>
      <c r="AL8084" s="28"/>
      <c r="AM8084" s="28"/>
      <c r="AN8084" s="28"/>
      <c r="AO8084" s="28"/>
      <c r="AP8084" s="28"/>
      <c r="AQ8084" s="28"/>
      <c r="AR8084" s="28"/>
      <c r="AS8084" s="28"/>
      <c r="AT8084" s="96"/>
      <c r="AU8084" s="28"/>
      <c r="AV8084" s="28"/>
      <c r="AW8084" s="28"/>
      <c r="AX8084" s="28"/>
      <c r="AY8084" s="28"/>
      <c r="AZ8084" s="28"/>
      <c r="BA8084" s="28"/>
      <c r="BB8084" s="28"/>
      <c r="BC8084" s="28"/>
      <c r="BD8084" s="28"/>
      <c r="BE8084" s="28"/>
    </row>
    <row r="8085" spans="3:57" ht="14.25" customHeight="1">
      <c r="C8085" s="46"/>
      <c r="D8085" s="28"/>
      <c r="E8085" s="28"/>
      <c r="F8085" s="28"/>
      <c r="G8085" s="28"/>
      <c r="H8085" s="28"/>
      <c r="I8085" s="28"/>
      <c r="J8085" s="28"/>
      <c r="K8085" s="28"/>
      <c r="L8085" s="28"/>
      <c r="M8085" s="28"/>
      <c r="N8085" s="28"/>
      <c r="O8085" s="28"/>
      <c r="P8085" s="60"/>
      <c r="Q8085" s="60"/>
      <c r="R8085" s="60"/>
      <c r="S8085" s="60"/>
      <c r="T8085" s="60"/>
      <c r="U8085" s="60"/>
      <c r="V8085" s="46"/>
      <c r="W8085" s="28"/>
      <c r="X8085" s="28"/>
      <c r="Y8085" s="28"/>
      <c r="AA8085" s="77"/>
      <c r="AB8085" s="28"/>
      <c r="AC8085" s="28"/>
      <c r="AD8085" s="28"/>
      <c r="AE8085" s="28"/>
      <c r="AF8085" s="28"/>
      <c r="AG8085" s="28"/>
      <c r="AH8085" s="28"/>
      <c r="AI8085" s="28"/>
      <c r="AJ8085" s="28"/>
      <c r="AK8085" s="28"/>
      <c r="AL8085" s="28"/>
      <c r="AM8085" s="28"/>
      <c r="AN8085" s="28"/>
      <c r="AO8085" s="28"/>
      <c r="AP8085" s="28"/>
      <c r="AQ8085" s="28"/>
      <c r="AR8085" s="28"/>
      <c r="AS8085" s="28"/>
      <c r="AT8085" s="96"/>
      <c r="AU8085" s="28"/>
      <c r="AV8085" s="28"/>
      <c r="AW8085" s="28"/>
      <c r="AX8085" s="28"/>
      <c r="AY8085" s="28"/>
      <c r="AZ8085" s="28"/>
      <c r="BA8085" s="28"/>
      <c r="BB8085" s="28"/>
      <c r="BC8085" s="28"/>
      <c r="BD8085" s="28"/>
      <c r="BE8085" s="28"/>
    </row>
    <row r="8086" spans="3:57" ht="14.25" customHeight="1">
      <c r="C8086" s="46"/>
      <c r="D8086" s="28"/>
      <c r="E8086" s="28"/>
      <c r="F8086" s="28"/>
      <c r="G8086" s="28"/>
      <c r="H8086" s="28"/>
      <c r="I8086" s="28"/>
      <c r="J8086" s="28"/>
      <c r="K8086" s="28"/>
      <c r="L8086" s="28"/>
      <c r="M8086" s="28"/>
      <c r="N8086" s="28"/>
      <c r="O8086" s="28"/>
      <c r="P8086" s="60"/>
      <c r="Q8086" s="60"/>
      <c r="R8086" s="60"/>
      <c r="S8086" s="60"/>
      <c r="T8086" s="60"/>
      <c r="U8086" s="60"/>
      <c r="V8086" s="46"/>
      <c r="W8086" s="28"/>
      <c r="X8086" s="28"/>
      <c r="Y8086" s="28"/>
      <c r="AA8086" s="77"/>
      <c r="AB8086" s="28"/>
      <c r="AC8086" s="28"/>
      <c r="AD8086" s="28"/>
      <c r="AE8086" s="28"/>
      <c r="AF8086" s="28"/>
      <c r="AG8086" s="28"/>
      <c r="AH8086" s="28"/>
      <c r="AI8086" s="28"/>
      <c r="AJ8086" s="28"/>
      <c r="AK8086" s="28"/>
      <c r="AL8086" s="28"/>
      <c r="AM8086" s="28"/>
      <c r="AN8086" s="28"/>
      <c r="AO8086" s="28"/>
      <c r="AP8086" s="28"/>
      <c r="AQ8086" s="28"/>
      <c r="AR8086" s="28"/>
      <c r="AS8086" s="28"/>
      <c r="AT8086" s="96"/>
      <c r="AU8086" s="28"/>
      <c r="AV8086" s="28"/>
      <c r="AW8086" s="28"/>
      <c r="AX8086" s="28"/>
      <c r="AY8086" s="28"/>
      <c r="AZ8086" s="28"/>
      <c r="BA8086" s="28"/>
      <c r="BB8086" s="28"/>
      <c r="BC8086" s="28"/>
      <c r="BD8086" s="28"/>
      <c r="BE8086" s="28"/>
    </row>
    <row r="8087" spans="3:57" ht="14.25" customHeight="1">
      <c r="C8087" s="46"/>
      <c r="D8087" s="28"/>
      <c r="E8087" s="28"/>
      <c r="F8087" s="28"/>
      <c r="G8087" s="28"/>
      <c r="H8087" s="28"/>
      <c r="I8087" s="28"/>
      <c r="J8087" s="28"/>
      <c r="K8087" s="28"/>
      <c r="L8087" s="28"/>
      <c r="M8087" s="28"/>
      <c r="N8087" s="28"/>
      <c r="O8087" s="28"/>
      <c r="P8087" s="60"/>
      <c r="Q8087" s="60"/>
      <c r="R8087" s="60"/>
      <c r="S8087" s="60"/>
      <c r="T8087" s="60"/>
      <c r="U8087" s="60"/>
      <c r="V8087" s="46"/>
      <c r="W8087" s="28"/>
      <c r="X8087" s="28"/>
      <c r="Y8087" s="28"/>
      <c r="AA8087" s="77"/>
      <c r="AB8087" s="28"/>
      <c r="AC8087" s="28"/>
      <c r="AD8087" s="28"/>
      <c r="AE8087" s="28"/>
      <c r="AF8087" s="28"/>
      <c r="AG8087" s="28"/>
      <c r="AH8087" s="28"/>
      <c r="AI8087" s="28"/>
      <c r="AJ8087" s="28"/>
      <c r="AK8087" s="28"/>
      <c r="AL8087" s="28"/>
      <c r="AM8087" s="28"/>
      <c r="AN8087" s="28"/>
      <c r="AO8087" s="28"/>
      <c r="AP8087" s="28"/>
      <c r="AQ8087" s="28"/>
      <c r="AR8087" s="28"/>
      <c r="AS8087" s="28"/>
      <c r="AT8087" s="96"/>
      <c r="AU8087" s="28"/>
      <c r="AV8087" s="28"/>
      <c r="AW8087" s="28"/>
      <c r="AX8087" s="28"/>
      <c r="AY8087" s="28"/>
      <c r="AZ8087" s="28"/>
      <c r="BA8087" s="28"/>
      <c r="BB8087" s="28"/>
      <c r="BC8087" s="28"/>
      <c r="BD8087" s="28"/>
      <c r="BE8087" s="28"/>
    </row>
    <row r="8088" spans="3:57" ht="14.25" customHeight="1">
      <c r="C8088" s="46"/>
      <c r="D8088" s="28"/>
      <c r="E8088" s="28"/>
      <c r="F8088" s="28"/>
      <c r="G8088" s="28"/>
      <c r="H8088" s="28"/>
      <c r="I8088" s="28"/>
      <c r="J8088" s="28"/>
      <c r="K8088" s="28"/>
      <c r="L8088" s="28"/>
      <c r="M8088" s="28"/>
      <c r="N8088" s="28"/>
      <c r="O8088" s="28"/>
      <c r="P8088" s="60"/>
      <c r="Q8088" s="60"/>
      <c r="R8088" s="60"/>
      <c r="S8088" s="60"/>
      <c r="T8088" s="60"/>
      <c r="U8088" s="60"/>
      <c r="V8088" s="46"/>
      <c r="W8088" s="28"/>
      <c r="X8088" s="28"/>
      <c r="Y8088" s="28"/>
      <c r="AA8088" s="77"/>
      <c r="AB8088" s="28"/>
      <c r="AC8088" s="28"/>
      <c r="AD8088" s="28"/>
      <c r="AE8088" s="28"/>
      <c r="AF8088" s="28"/>
      <c r="AG8088" s="28"/>
      <c r="AH8088" s="28"/>
      <c r="AI8088" s="28"/>
      <c r="AJ8088" s="28"/>
      <c r="AK8088" s="28"/>
      <c r="AL8088" s="28"/>
      <c r="AM8088" s="28"/>
      <c r="AN8088" s="28"/>
      <c r="AO8088" s="28"/>
      <c r="AP8088" s="28"/>
      <c r="AQ8088" s="28"/>
      <c r="AR8088" s="28"/>
      <c r="AS8088" s="28"/>
      <c r="AT8088" s="96"/>
      <c r="AU8088" s="28"/>
      <c r="AV8088" s="28"/>
      <c r="AW8088" s="28"/>
      <c r="AX8088" s="28"/>
      <c r="AY8088" s="28"/>
      <c r="AZ8088" s="28"/>
      <c r="BA8088" s="28"/>
      <c r="BB8088" s="28"/>
      <c r="BC8088" s="28"/>
      <c r="BD8088" s="28"/>
      <c r="BE8088" s="28"/>
    </row>
    <row r="8089" spans="3:57" ht="14.25" customHeight="1">
      <c r="C8089" s="46"/>
      <c r="D8089" s="28"/>
      <c r="E8089" s="28"/>
      <c r="F8089" s="28"/>
      <c r="G8089" s="28"/>
      <c r="H8089" s="28"/>
      <c r="I8089" s="28"/>
      <c r="J8089" s="28"/>
      <c r="K8089" s="28"/>
      <c r="L8089" s="28"/>
      <c r="M8089" s="28"/>
      <c r="N8089" s="28"/>
      <c r="O8089" s="28"/>
      <c r="P8089" s="60"/>
      <c r="Q8089" s="60"/>
      <c r="R8089" s="60"/>
      <c r="S8089" s="60"/>
      <c r="T8089" s="60"/>
      <c r="U8089" s="60"/>
      <c r="V8089" s="46"/>
      <c r="W8089" s="28"/>
      <c r="X8089" s="28"/>
      <c r="Y8089" s="28"/>
      <c r="AA8089" s="77"/>
      <c r="AB8089" s="28"/>
      <c r="AC8089" s="28"/>
      <c r="AD8089" s="28"/>
      <c r="AE8089" s="28"/>
      <c r="AF8089" s="28"/>
      <c r="AG8089" s="28"/>
      <c r="AH8089" s="28"/>
      <c r="AI8089" s="28"/>
      <c r="AJ8089" s="28"/>
      <c r="AK8089" s="28"/>
      <c r="AL8089" s="28"/>
      <c r="AM8089" s="28"/>
      <c r="AN8089" s="28"/>
      <c r="AO8089" s="28"/>
      <c r="AP8089" s="28"/>
      <c r="AQ8089" s="28"/>
      <c r="AR8089" s="28"/>
      <c r="AS8089" s="28"/>
      <c r="AT8089" s="96"/>
      <c r="AU8089" s="28"/>
      <c r="AV8089" s="28"/>
      <c r="AW8089" s="28"/>
      <c r="AX8089" s="28"/>
      <c r="AY8089" s="28"/>
      <c r="AZ8089" s="28"/>
      <c r="BA8089" s="28"/>
      <c r="BB8089" s="28"/>
      <c r="BC8089" s="28"/>
      <c r="BD8089" s="28"/>
      <c r="BE8089" s="28"/>
    </row>
    <row r="8090" spans="3:57" ht="14.25" customHeight="1">
      <c r="C8090" s="46"/>
      <c r="D8090" s="28"/>
      <c r="E8090" s="28"/>
      <c r="F8090" s="28"/>
      <c r="G8090" s="28"/>
      <c r="H8090" s="28"/>
      <c r="I8090" s="28"/>
      <c r="J8090" s="28"/>
      <c r="K8090" s="28"/>
      <c r="L8090" s="28"/>
      <c r="M8090" s="28"/>
      <c r="N8090" s="28"/>
      <c r="O8090" s="28"/>
      <c r="P8090" s="60"/>
      <c r="Q8090" s="60"/>
      <c r="R8090" s="60"/>
      <c r="S8090" s="60"/>
      <c r="T8090" s="60"/>
      <c r="U8090" s="60"/>
      <c r="V8090" s="46"/>
      <c r="W8090" s="28"/>
      <c r="X8090" s="28"/>
      <c r="Y8090" s="28"/>
      <c r="AA8090" s="77"/>
      <c r="AB8090" s="28"/>
      <c r="AC8090" s="28"/>
      <c r="AD8090" s="28"/>
      <c r="AE8090" s="28"/>
      <c r="AF8090" s="28"/>
      <c r="AG8090" s="28"/>
      <c r="AH8090" s="28"/>
      <c r="AI8090" s="28"/>
      <c r="AJ8090" s="28"/>
      <c r="AK8090" s="28"/>
      <c r="AL8090" s="28"/>
      <c r="AM8090" s="28"/>
      <c r="AN8090" s="28"/>
      <c r="AO8090" s="28"/>
      <c r="AP8090" s="28"/>
      <c r="AQ8090" s="28"/>
      <c r="AR8090" s="28"/>
      <c r="AS8090" s="28"/>
      <c r="AT8090" s="96"/>
      <c r="AU8090" s="28"/>
      <c r="AV8090" s="28"/>
      <c r="AW8090" s="28"/>
      <c r="AX8090" s="28"/>
      <c r="AY8090" s="28"/>
      <c r="AZ8090" s="28"/>
      <c r="BA8090" s="28"/>
      <c r="BB8090" s="28"/>
      <c r="BC8090" s="28"/>
      <c r="BD8090" s="28"/>
      <c r="BE8090" s="28"/>
    </row>
    <row r="8091" spans="3:57" ht="14.25" customHeight="1">
      <c r="C8091" s="46"/>
      <c r="D8091" s="28"/>
      <c r="E8091" s="28"/>
      <c r="F8091" s="28"/>
      <c r="G8091" s="28"/>
      <c r="H8091" s="28"/>
      <c r="I8091" s="28"/>
      <c r="J8091" s="28"/>
      <c r="K8091" s="28"/>
      <c r="L8091" s="28"/>
      <c r="M8091" s="28"/>
      <c r="N8091" s="28"/>
      <c r="O8091" s="28"/>
      <c r="P8091" s="60"/>
      <c r="Q8091" s="60"/>
      <c r="R8091" s="60"/>
      <c r="S8091" s="60"/>
      <c r="T8091" s="60"/>
      <c r="U8091" s="60"/>
      <c r="V8091" s="46"/>
      <c r="W8091" s="28"/>
      <c r="X8091" s="28"/>
      <c r="Y8091" s="28"/>
      <c r="AA8091" s="77"/>
      <c r="AB8091" s="28"/>
      <c r="AC8091" s="28"/>
      <c r="AD8091" s="28"/>
      <c r="AE8091" s="28"/>
      <c r="AF8091" s="28"/>
      <c r="AG8091" s="28"/>
      <c r="AH8091" s="28"/>
      <c r="AI8091" s="28"/>
      <c r="AJ8091" s="28"/>
      <c r="AK8091" s="28"/>
      <c r="AL8091" s="28"/>
      <c r="AM8091" s="28"/>
      <c r="AN8091" s="28"/>
      <c r="AO8091" s="28"/>
      <c r="AP8091" s="28"/>
      <c r="AQ8091" s="28"/>
      <c r="AR8091" s="28"/>
      <c r="AS8091" s="28"/>
      <c r="AT8091" s="96"/>
      <c r="AU8091" s="28"/>
      <c r="AV8091" s="28"/>
      <c r="AW8091" s="28"/>
      <c r="AX8091" s="28"/>
      <c r="AY8091" s="28"/>
      <c r="AZ8091" s="28"/>
      <c r="BA8091" s="28"/>
      <c r="BB8091" s="28"/>
      <c r="BC8091" s="28"/>
      <c r="BD8091" s="28"/>
      <c r="BE8091" s="28"/>
    </row>
    <row r="8092" spans="3:57" ht="14.25" customHeight="1">
      <c r="C8092" s="46"/>
      <c r="D8092" s="28"/>
      <c r="E8092" s="28"/>
      <c r="F8092" s="28"/>
      <c r="G8092" s="28"/>
      <c r="H8092" s="28"/>
      <c r="I8092" s="28"/>
      <c r="J8092" s="28"/>
      <c r="K8092" s="28"/>
      <c r="L8092" s="28"/>
      <c r="M8092" s="28"/>
      <c r="N8092" s="28"/>
      <c r="O8092" s="28"/>
      <c r="P8092" s="60"/>
      <c r="Q8092" s="60"/>
      <c r="R8092" s="60"/>
      <c r="S8092" s="60"/>
      <c r="T8092" s="60"/>
      <c r="U8092" s="60"/>
      <c r="V8092" s="46"/>
      <c r="W8092" s="28"/>
      <c r="X8092" s="28"/>
      <c r="Y8092" s="28"/>
      <c r="AA8092" s="77"/>
      <c r="AB8092" s="28"/>
      <c r="AC8092" s="28"/>
      <c r="AD8092" s="28"/>
      <c r="AE8092" s="28"/>
      <c r="AF8092" s="28"/>
      <c r="AG8092" s="28"/>
      <c r="AH8092" s="28"/>
      <c r="AI8092" s="28"/>
      <c r="AJ8092" s="28"/>
      <c r="AK8092" s="28"/>
      <c r="AL8092" s="28"/>
      <c r="AM8092" s="28"/>
      <c r="AN8092" s="28"/>
      <c r="AO8092" s="28"/>
      <c r="AP8092" s="28"/>
      <c r="AQ8092" s="28"/>
      <c r="AR8092" s="28"/>
      <c r="AS8092" s="28"/>
      <c r="AT8092" s="96"/>
      <c r="AU8092" s="28"/>
      <c r="AV8092" s="28"/>
      <c r="AW8092" s="28"/>
      <c r="AX8092" s="28"/>
      <c r="AY8092" s="28"/>
      <c r="AZ8092" s="28"/>
      <c r="BA8092" s="28"/>
      <c r="BB8092" s="28"/>
      <c r="BC8092" s="28"/>
      <c r="BD8092" s="28"/>
      <c r="BE8092" s="28"/>
    </row>
    <row r="8093" spans="3:57" ht="14.25" customHeight="1">
      <c r="C8093" s="46"/>
      <c r="D8093" s="28"/>
      <c r="E8093" s="28"/>
      <c r="F8093" s="28"/>
      <c r="G8093" s="28"/>
      <c r="H8093" s="28"/>
      <c r="I8093" s="28"/>
      <c r="J8093" s="28"/>
      <c r="K8093" s="28"/>
      <c r="L8093" s="28"/>
      <c r="M8093" s="28"/>
      <c r="N8093" s="28"/>
      <c r="O8093" s="28"/>
      <c r="P8093" s="60"/>
      <c r="Q8093" s="60"/>
      <c r="R8093" s="60"/>
      <c r="S8093" s="60"/>
      <c r="T8093" s="60"/>
      <c r="U8093" s="60"/>
      <c r="V8093" s="46"/>
      <c r="W8093" s="28"/>
      <c r="X8093" s="28"/>
      <c r="Y8093" s="28"/>
      <c r="AA8093" s="77"/>
      <c r="AB8093" s="28"/>
      <c r="AC8093" s="28"/>
      <c r="AD8093" s="28"/>
      <c r="AE8093" s="28"/>
      <c r="AF8093" s="28"/>
      <c r="AG8093" s="28"/>
      <c r="AH8093" s="28"/>
      <c r="AI8093" s="28"/>
      <c r="AJ8093" s="28"/>
      <c r="AK8093" s="28"/>
      <c r="AL8093" s="28"/>
      <c r="AM8093" s="28"/>
      <c r="AN8093" s="28"/>
      <c r="AO8093" s="28"/>
      <c r="AP8093" s="28"/>
      <c r="AQ8093" s="28"/>
      <c r="AR8093" s="28"/>
      <c r="AS8093" s="28"/>
      <c r="AT8093" s="96"/>
      <c r="AU8093" s="28"/>
      <c r="AV8093" s="28"/>
      <c r="AW8093" s="28"/>
      <c r="AX8093" s="28"/>
      <c r="AY8093" s="28"/>
      <c r="AZ8093" s="28"/>
      <c r="BA8093" s="28"/>
      <c r="BB8093" s="28"/>
      <c r="BC8093" s="28"/>
      <c r="BD8093" s="28"/>
      <c r="BE8093" s="28"/>
    </row>
    <row r="8094" spans="3:57" ht="14.25" customHeight="1">
      <c r="C8094" s="46"/>
      <c r="D8094" s="28"/>
      <c r="E8094" s="28"/>
      <c r="F8094" s="28"/>
      <c r="G8094" s="28"/>
      <c r="H8094" s="28"/>
      <c r="I8094" s="28"/>
      <c r="J8094" s="28"/>
      <c r="K8094" s="28"/>
      <c r="L8094" s="28"/>
      <c r="M8094" s="28"/>
      <c r="N8094" s="28"/>
      <c r="O8094" s="28"/>
      <c r="P8094" s="60"/>
      <c r="Q8094" s="60"/>
      <c r="R8094" s="60"/>
      <c r="S8094" s="60"/>
      <c r="T8094" s="60"/>
      <c r="U8094" s="60"/>
      <c r="V8094" s="46"/>
      <c r="W8094" s="28"/>
      <c r="X8094" s="28"/>
      <c r="Y8094" s="28"/>
      <c r="AA8094" s="77"/>
      <c r="AB8094" s="28"/>
      <c r="AC8094" s="28"/>
      <c r="AD8094" s="28"/>
      <c r="AE8094" s="28"/>
      <c r="AF8094" s="28"/>
      <c r="AG8094" s="28"/>
      <c r="AH8094" s="28"/>
      <c r="AI8094" s="28"/>
      <c r="AJ8094" s="28"/>
      <c r="AK8094" s="28"/>
      <c r="AL8094" s="28"/>
      <c r="AM8094" s="28"/>
      <c r="AN8094" s="28"/>
      <c r="AO8094" s="28"/>
      <c r="AP8094" s="28"/>
      <c r="AQ8094" s="28"/>
      <c r="AR8094" s="28"/>
      <c r="AS8094" s="28"/>
      <c r="AT8094" s="96"/>
      <c r="AU8094" s="28"/>
      <c r="AV8094" s="28"/>
      <c r="AW8094" s="28"/>
      <c r="AX8094" s="28"/>
      <c r="AY8094" s="28"/>
      <c r="AZ8094" s="28"/>
      <c r="BA8094" s="28"/>
      <c r="BB8094" s="28"/>
      <c r="BC8094" s="28"/>
      <c r="BD8094" s="28"/>
      <c r="BE8094" s="28"/>
    </row>
    <row r="8095" spans="3:57" ht="14.25" customHeight="1">
      <c r="C8095" s="46"/>
      <c r="D8095" s="28"/>
      <c r="E8095" s="28"/>
      <c r="F8095" s="28"/>
      <c r="G8095" s="28"/>
      <c r="H8095" s="28"/>
      <c r="I8095" s="28"/>
      <c r="J8095" s="28"/>
      <c r="K8095" s="28"/>
      <c r="L8095" s="28"/>
      <c r="M8095" s="28"/>
      <c r="N8095" s="28"/>
      <c r="O8095" s="28"/>
      <c r="P8095" s="60"/>
      <c r="Q8095" s="60"/>
      <c r="R8095" s="60"/>
      <c r="S8095" s="60"/>
      <c r="T8095" s="60"/>
      <c r="U8095" s="60"/>
      <c r="V8095" s="46"/>
      <c r="W8095" s="28"/>
      <c r="X8095" s="28"/>
      <c r="Y8095" s="28"/>
      <c r="AA8095" s="77"/>
      <c r="AB8095" s="28"/>
      <c r="AC8095" s="28"/>
      <c r="AD8095" s="28"/>
      <c r="AE8095" s="28"/>
      <c r="AF8095" s="28"/>
      <c r="AG8095" s="28"/>
      <c r="AH8095" s="28"/>
      <c r="AI8095" s="28"/>
      <c r="AJ8095" s="28"/>
      <c r="AK8095" s="28"/>
      <c r="AL8095" s="28"/>
      <c r="AM8095" s="28"/>
      <c r="AN8095" s="28"/>
      <c r="AO8095" s="28"/>
      <c r="AP8095" s="28"/>
      <c r="AQ8095" s="28"/>
      <c r="AR8095" s="28"/>
      <c r="AS8095" s="28"/>
      <c r="AT8095" s="96"/>
      <c r="AU8095" s="28"/>
      <c r="AV8095" s="28"/>
      <c r="AW8095" s="28"/>
      <c r="AX8095" s="28"/>
      <c r="AY8095" s="28"/>
      <c r="AZ8095" s="28"/>
      <c r="BA8095" s="28"/>
      <c r="BB8095" s="28"/>
      <c r="BC8095" s="28"/>
      <c r="BD8095" s="28"/>
      <c r="BE8095" s="28"/>
    </row>
    <row r="8096" spans="3:57" ht="14.25" customHeight="1">
      <c r="C8096" s="46"/>
      <c r="D8096" s="28"/>
      <c r="E8096" s="28"/>
      <c r="F8096" s="28"/>
      <c r="G8096" s="28"/>
      <c r="H8096" s="28"/>
      <c r="I8096" s="28"/>
      <c r="J8096" s="28"/>
      <c r="K8096" s="28"/>
      <c r="L8096" s="28"/>
      <c r="M8096" s="28"/>
      <c r="N8096" s="28"/>
      <c r="O8096" s="28"/>
      <c r="P8096" s="60"/>
      <c r="Q8096" s="60"/>
      <c r="R8096" s="60"/>
      <c r="S8096" s="60"/>
      <c r="T8096" s="60"/>
      <c r="U8096" s="60"/>
      <c r="V8096" s="46"/>
      <c r="W8096" s="28"/>
      <c r="X8096" s="28"/>
      <c r="Y8096" s="28"/>
      <c r="AA8096" s="77"/>
      <c r="AB8096" s="28"/>
      <c r="AC8096" s="28"/>
      <c r="AD8096" s="28"/>
      <c r="AE8096" s="28"/>
      <c r="AF8096" s="28"/>
      <c r="AG8096" s="28"/>
      <c r="AH8096" s="28"/>
      <c r="AI8096" s="28"/>
      <c r="AJ8096" s="28"/>
      <c r="AK8096" s="28"/>
      <c r="AL8096" s="28"/>
      <c r="AM8096" s="28"/>
      <c r="AN8096" s="28"/>
      <c r="AO8096" s="28"/>
      <c r="AP8096" s="28"/>
      <c r="AQ8096" s="28"/>
      <c r="AR8096" s="28"/>
      <c r="AS8096" s="28"/>
      <c r="AT8096" s="96"/>
      <c r="AU8096" s="28"/>
      <c r="AV8096" s="28"/>
      <c r="AW8096" s="28"/>
      <c r="AX8096" s="28"/>
      <c r="AY8096" s="28"/>
      <c r="AZ8096" s="28"/>
      <c r="BA8096" s="28"/>
      <c r="BB8096" s="28"/>
      <c r="BC8096" s="28"/>
      <c r="BD8096" s="28"/>
      <c r="BE8096" s="28"/>
    </row>
    <row r="8097" spans="3:57" ht="14.25" customHeight="1">
      <c r="C8097" s="46"/>
      <c r="D8097" s="28"/>
      <c r="E8097" s="28"/>
      <c r="F8097" s="28"/>
      <c r="G8097" s="28"/>
      <c r="H8097" s="28"/>
      <c r="I8097" s="28"/>
      <c r="J8097" s="28"/>
      <c r="K8097" s="28"/>
      <c r="L8097" s="28"/>
      <c r="M8097" s="28"/>
      <c r="N8097" s="28"/>
      <c r="O8097" s="28"/>
      <c r="P8097" s="60"/>
      <c r="Q8097" s="60"/>
      <c r="R8097" s="60"/>
      <c r="S8097" s="60"/>
      <c r="T8097" s="60"/>
      <c r="U8097" s="60"/>
      <c r="V8097" s="46"/>
      <c r="W8097" s="28"/>
      <c r="X8097" s="28"/>
      <c r="Y8097" s="28"/>
      <c r="AA8097" s="77"/>
      <c r="AB8097" s="28"/>
      <c r="AC8097" s="28"/>
      <c r="AD8097" s="28"/>
      <c r="AE8097" s="28"/>
      <c r="AF8097" s="28"/>
      <c r="AG8097" s="28"/>
      <c r="AH8097" s="28"/>
      <c r="AI8097" s="28"/>
      <c r="AJ8097" s="28"/>
      <c r="AK8097" s="28"/>
      <c r="AL8097" s="28"/>
      <c r="AM8097" s="28"/>
      <c r="AN8097" s="28"/>
      <c r="AO8097" s="28"/>
      <c r="AP8097" s="28"/>
      <c r="AQ8097" s="28"/>
      <c r="AR8097" s="28"/>
      <c r="AS8097" s="28"/>
      <c r="AT8097" s="96"/>
      <c r="AU8097" s="28"/>
      <c r="AV8097" s="28"/>
      <c r="AW8097" s="28"/>
      <c r="AX8097" s="28"/>
      <c r="AY8097" s="28"/>
      <c r="AZ8097" s="28"/>
      <c r="BA8097" s="28"/>
      <c r="BB8097" s="28"/>
      <c r="BC8097" s="28"/>
      <c r="BD8097" s="28"/>
      <c r="BE8097" s="28"/>
    </row>
    <row r="8098" spans="3:57" ht="14.25" customHeight="1">
      <c r="C8098" s="46"/>
      <c r="D8098" s="28"/>
      <c r="E8098" s="28"/>
      <c r="F8098" s="28"/>
      <c r="G8098" s="28"/>
      <c r="H8098" s="28"/>
      <c r="I8098" s="28"/>
      <c r="J8098" s="28"/>
      <c r="K8098" s="28"/>
      <c r="L8098" s="28"/>
      <c r="M8098" s="28"/>
      <c r="N8098" s="28"/>
      <c r="O8098" s="28"/>
      <c r="P8098" s="60"/>
      <c r="Q8098" s="60"/>
      <c r="R8098" s="60"/>
      <c r="S8098" s="60"/>
      <c r="T8098" s="60"/>
      <c r="U8098" s="60"/>
      <c r="V8098" s="46"/>
      <c r="W8098" s="28"/>
      <c r="X8098" s="28"/>
      <c r="Y8098" s="28"/>
      <c r="AA8098" s="77"/>
      <c r="AB8098" s="28"/>
      <c r="AC8098" s="28"/>
      <c r="AD8098" s="28"/>
      <c r="AE8098" s="28"/>
      <c r="AF8098" s="28"/>
      <c r="AG8098" s="28"/>
      <c r="AH8098" s="28"/>
      <c r="AI8098" s="28"/>
      <c r="AJ8098" s="28"/>
      <c r="AK8098" s="28"/>
      <c r="AL8098" s="28"/>
      <c r="AM8098" s="28"/>
      <c r="AN8098" s="28"/>
      <c r="AO8098" s="28"/>
      <c r="AP8098" s="28"/>
      <c r="AQ8098" s="28"/>
      <c r="AR8098" s="28"/>
      <c r="AS8098" s="28"/>
      <c r="AT8098" s="96"/>
      <c r="AU8098" s="28"/>
      <c r="AV8098" s="28"/>
      <c r="AW8098" s="28"/>
      <c r="AX8098" s="28"/>
      <c r="AY8098" s="28"/>
      <c r="AZ8098" s="28"/>
      <c r="BA8098" s="28"/>
      <c r="BB8098" s="28"/>
      <c r="BC8098" s="28"/>
      <c r="BD8098" s="28"/>
      <c r="BE8098" s="28"/>
    </row>
    <row r="8099" spans="3:57" ht="14.25" customHeight="1">
      <c r="C8099" s="46"/>
      <c r="D8099" s="28"/>
      <c r="E8099" s="28"/>
      <c r="F8099" s="28"/>
      <c r="G8099" s="28"/>
      <c r="H8099" s="28"/>
      <c r="I8099" s="28"/>
      <c r="J8099" s="28"/>
      <c r="K8099" s="28"/>
      <c r="L8099" s="28"/>
      <c r="M8099" s="28"/>
      <c r="N8099" s="28"/>
      <c r="O8099" s="28"/>
      <c r="P8099" s="60"/>
      <c r="Q8099" s="60"/>
      <c r="R8099" s="60"/>
      <c r="S8099" s="60"/>
      <c r="T8099" s="60"/>
      <c r="U8099" s="60"/>
      <c r="V8099" s="46"/>
      <c r="W8099" s="28"/>
      <c r="X8099" s="28"/>
      <c r="Y8099" s="28"/>
      <c r="AA8099" s="77"/>
      <c r="AB8099" s="28"/>
      <c r="AC8099" s="28"/>
      <c r="AD8099" s="28"/>
      <c r="AE8099" s="28"/>
      <c r="AF8099" s="28"/>
      <c r="AG8099" s="28"/>
      <c r="AH8099" s="28"/>
      <c r="AI8099" s="28"/>
      <c r="AJ8099" s="28"/>
      <c r="AK8099" s="28"/>
      <c r="AL8099" s="28"/>
      <c r="AM8099" s="28"/>
      <c r="AN8099" s="28"/>
      <c r="AO8099" s="28"/>
      <c r="AP8099" s="28"/>
      <c r="AQ8099" s="28"/>
      <c r="AR8099" s="28"/>
      <c r="AS8099" s="28"/>
      <c r="AT8099" s="96"/>
      <c r="AU8099" s="28"/>
      <c r="AV8099" s="28"/>
      <c r="AW8099" s="28"/>
      <c r="AX8099" s="28"/>
      <c r="AY8099" s="28"/>
      <c r="AZ8099" s="28"/>
      <c r="BA8099" s="28"/>
      <c r="BB8099" s="28"/>
      <c r="BC8099" s="28"/>
      <c r="BD8099" s="28"/>
      <c r="BE8099" s="28"/>
    </row>
    <row r="8100" spans="3:57" ht="14.25" customHeight="1">
      <c r="C8100" s="46"/>
      <c r="D8100" s="28"/>
      <c r="E8100" s="28"/>
      <c r="F8100" s="28"/>
      <c r="G8100" s="28"/>
      <c r="H8100" s="28"/>
      <c r="I8100" s="28"/>
      <c r="J8100" s="28"/>
      <c r="K8100" s="28"/>
      <c r="L8100" s="28"/>
      <c r="M8100" s="28"/>
      <c r="N8100" s="28"/>
      <c r="O8100" s="28"/>
      <c r="P8100" s="60"/>
      <c r="Q8100" s="60"/>
      <c r="R8100" s="60"/>
      <c r="S8100" s="60"/>
      <c r="T8100" s="60"/>
      <c r="U8100" s="60"/>
      <c r="V8100" s="46"/>
      <c r="W8100" s="28"/>
      <c r="X8100" s="28"/>
      <c r="Y8100" s="28"/>
      <c r="AA8100" s="77"/>
      <c r="AB8100" s="28"/>
      <c r="AC8100" s="28"/>
      <c r="AD8100" s="28"/>
      <c r="AE8100" s="28"/>
      <c r="AF8100" s="28"/>
      <c r="AG8100" s="28"/>
      <c r="AH8100" s="28"/>
      <c r="AI8100" s="28"/>
      <c r="AJ8100" s="28"/>
      <c r="AK8100" s="28"/>
      <c r="AL8100" s="28"/>
      <c r="AM8100" s="28"/>
      <c r="AN8100" s="28"/>
      <c r="AO8100" s="28"/>
      <c r="AP8100" s="28"/>
      <c r="AQ8100" s="28"/>
      <c r="AR8100" s="28"/>
      <c r="AS8100" s="28"/>
      <c r="AT8100" s="96"/>
      <c r="AU8100" s="28"/>
      <c r="AV8100" s="28"/>
      <c r="AW8100" s="28"/>
      <c r="AX8100" s="28"/>
      <c r="AY8100" s="28"/>
      <c r="AZ8100" s="28"/>
      <c r="BA8100" s="28"/>
      <c r="BB8100" s="28"/>
      <c r="BC8100" s="28"/>
      <c r="BD8100" s="28"/>
      <c r="BE8100" s="28"/>
    </row>
    <row r="8101" spans="3:57" ht="14.25" customHeight="1">
      <c r="C8101" s="46"/>
      <c r="D8101" s="28"/>
      <c r="E8101" s="28"/>
      <c r="F8101" s="28"/>
      <c r="G8101" s="28"/>
      <c r="H8101" s="28"/>
      <c r="I8101" s="28"/>
      <c r="J8101" s="28"/>
      <c r="K8101" s="28"/>
      <c r="L8101" s="28"/>
      <c r="M8101" s="28"/>
      <c r="N8101" s="28"/>
      <c r="O8101" s="28"/>
      <c r="P8101" s="60"/>
      <c r="Q8101" s="60"/>
      <c r="R8101" s="60"/>
      <c r="S8101" s="60"/>
      <c r="T8101" s="60"/>
      <c r="U8101" s="60"/>
      <c r="V8101" s="46"/>
      <c r="W8101" s="28"/>
      <c r="X8101" s="28"/>
      <c r="Y8101" s="28"/>
      <c r="AA8101" s="77"/>
      <c r="AB8101" s="28"/>
      <c r="AC8101" s="28"/>
      <c r="AD8101" s="28"/>
      <c r="AE8101" s="28"/>
      <c r="AF8101" s="28"/>
      <c r="AG8101" s="28"/>
      <c r="AH8101" s="28"/>
      <c r="AI8101" s="28"/>
      <c r="AJ8101" s="28"/>
      <c r="AK8101" s="28"/>
      <c r="AL8101" s="28"/>
      <c r="AM8101" s="28"/>
      <c r="AN8101" s="28"/>
      <c r="AO8101" s="28"/>
      <c r="AP8101" s="28"/>
      <c r="AQ8101" s="28"/>
      <c r="AR8101" s="28"/>
      <c r="AS8101" s="28"/>
      <c r="AT8101" s="96"/>
      <c r="AU8101" s="28"/>
      <c r="AV8101" s="28"/>
      <c r="AW8101" s="28"/>
      <c r="AX8101" s="28"/>
      <c r="AY8101" s="28"/>
      <c r="AZ8101" s="28"/>
      <c r="BA8101" s="28"/>
      <c r="BB8101" s="28"/>
      <c r="BC8101" s="28"/>
      <c r="BD8101" s="28"/>
      <c r="BE8101" s="28"/>
    </row>
    <row r="8102" spans="3:57" ht="14.25" customHeight="1">
      <c r="C8102" s="46"/>
      <c r="D8102" s="28"/>
      <c r="E8102" s="28"/>
      <c r="F8102" s="28"/>
      <c r="G8102" s="28"/>
      <c r="H8102" s="28"/>
      <c r="I8102" s="28"/>
      <c r="J8102" s="28"/>
      <c r="K8102" s="28"/>
      <c r="L8102" s="28"/>
      <c r="M8102" s="28"/>
      <c r="N8102" s="28"/>
      <c r="O8102" s="28"/>
      <c r="P8102" s="60"/>
      <c r="Q8102" s="60"/>
      <c r="R8102" s="60"/>
      <c r="S8102" s="60"/>
      <c r="T8102" s="60"/>
      <c r="U8102" s="60"/>
      <c r="V8102" s="46"/>
      <c r="W8102" s="28"/>
      <c r="X8102" s="28"/>
      <c r="Y8102" s="28"/>
      <c r="AA8102" s="77"/>
      <c r="AB8102" s="28"/>
      <c r="AC8102" s="28"/>
      <c r="AD8102" s="28"/>
      <c r="AE8102" s="28"/>
      <c r="AF8102" s="28"/>
      <c r="AG8102" s="28"/>
      <c r="AH8102" s="28"/>
      <c r="AI8102" s="28"/>
      <c r="AJ8102" s="28"/>
      <c r="AK8102" s="28"/>
      <c r="AL8102" s="28"/>
      <c r="AM8102" s="28"/>
      <c r="AN8102" s="28"/>
      <c r="AO8102" s="28"/>
      <c r="AP8102" s="28"/>
      <c r="AQ8102" s="28"/>
      <c r="AR8102" s="28"/>
      <c r="AS8102" s="28"/>
      <c r="AT8102" s="96"/>
      <c r="AU8102" s="28"/>
      <c r="AV8102" s="28"/>
      <c r="AW8102" s="28"/>
      <c r="AX8102" s="28"/>
      <c r="AY8102" s="28"/>
      <c r="AZ8102" s="28"/>
      <c r="BA8102" s="28"/>
      <c r="BB8102" s="28"/>
      <c r="BC8102" s="28"/>
      <c r="BD8102" s="28"/>
      <c r="BE8102" s="28"/>
    </row>
    <row r="8103" spans="3:57" ht="14.25" customHeight="1">
      <c r="C8103" s="46"/>
      <c r="D8103" s="28"/>
      <c r="E8103" s="28"/>
      <c r="F8103" s="28"/>
      <c r="G8103" s="28"/>
      <c r="H8103" s="28"/>
      <c r="I8103" s="28"/>
      <c r="J8103" s="28"/>
      <c r="K8103" s="28"/>
      <c r="L8103" s="28"/>
      <c r="M8103" s="28"/>
      <c r="N8103" s="28"/>
      <c r="O8103" s="28"/>
      <c r="P8103" s="60"/>
      <c r="Q8103" s="60"/>
      <c r="R8103" s="60"/>
      <c r="S8103" s="60"/>
      <c r="T8103" s="60"/>
      <c r="U8103" s="60"/>
      <c r="V8103" s="46"/>
      <c r="W8103" s="28"/>
      <c r="X8103" s="28"/>
      <c r="Y8103" s="28"/>
      <c r="AA8103" s="77"/>
      <c r="AB8103" s="28"/>
      <c r="AC8103" s="28"/>
      <c r="AD8103" s="28"/>
      <c r="AE8103" s="28"/>
      <c r="AF8103" s="28"/>
      <c r="AG8103" s="28"/>
      <c r="AH8103" s="28"/>
      <c r="AI8103" s="28"/>
      <c r="AJ8103" s="28"/>
      <c r="AK8103" s="28"/>
      <c r="AL8103" s="28"/>
      <c r="AM8103" s="28"/>
      <c r="AN8103" s="28"/>
      <c r="AO8103" s="28"/>
      <c r="AP8103" s="28"/>
      <c r="AQ8103" s="28"/>
      <c r="AR8103" s="28"/>
      <c r="AS8103" s="28"/>
      <c r="AT8103" s="96"/>
      <c r="AU8103" s="28"/>
      <c r="AV8103" s="28"/>
      <c r="AW8103" s="28"/>
      <c r="AX8103" s="28"/>
      <c r="AY8103" s="28"/>
      <c r="AZ8103" s="28"/>
      <c r="BA8103" s="28"/>
      <c r="BB8103" s="28"/>
      <c r="BC8103" s="28"/>
      <c r="BD8103" s="28"/>
      <c r="BE8103" s="28"/>
    </row>
    <row r="8104" spans="3:57" ht="14.25" customHeight="1">
      <c r="C8104" s="46"/>
      <c r="D8104" s="28"/>
      <c r="E8104" s="28"/>
      <c r="F8104" s="28"/>
      <c r="G8104" s="28"/>
      <c r="H8104" s="28"/>
      <c r="I8104" s="28"/>
      <c r="J8104" s="28"/>
      <c r="K8104" s="28"/>
      <c r="L8104" s="28"/>
      <c r="M8104" s="28"/>
      <c r="N8104" s="28"/>
      <c r="O8104" s="28"/>
      <c r="P8104" s="60"/>
      <c r="Q8104" s="60"/>
      <c r="R8104" s="60"/>
      <c r="S8104" s="60"/>
      <c r="T8104" s="60"/>
      <c r="U8104" s="60"/>
      <c r="V8104" s="46"/>
      <c r="W8104" s="28"/>
      <c r="X8104" s="28"/>
      <c r="Y8104" s="28"/>
      <c r="AA8104" s="77"/>
      <c r="AB8104" s="28"/>
      <c r="AC8104" s="28"/>
      <c r="AD8104" s="28"/>
      <c r="AE8104" s="28"/>
      <c r="AF8104" s="28"/>
      <c r="AG8104" s="28"/>
      <c r="AH8104" s="28"/>
      <c r="AI8104" s="28"/>
      <c r="AJ8104" s="28"/>
      <c r="AK8104" s="28"/>
      <c r="AL8104" s="28"/>
      <c r="AM8104" s="28"/>
      <c r="AN8104" s="28"/>
      <c r="AO8104" s="28"/>
      <c r="AP8104" s="28"/>
      <c r="AQ8104" s="28"/>
      <c r="AR8104" s="28"/>
      <c r="AS8104" s="28"/>
      <c r="AT8104" s="96"/>
      <c r="AU8104" s="28"/>
      <c r="AV8104" s="28"/>
      <c r="AW8104" s="28"/>
      <c r="AX8104" s="28"/>
      <c r="AY8104" s="28"/>
      <c r="AZ8104" s="28"/>
      <c r="BA8104" s="28"/>
      <c r="BB8104" s="28"/>
      <c r="BC8104" s="28"/>
      <c r="BD8104" s="28"/>
      <c r="BE8104" s="28"/>
    </row>
    <row r="8105" spans="3:57" ht="14.25" customHeight="1">
      <c r="C8105" s="46"/>
      <c r="D8105" s="28"/>
      <c r="E8105" s="28"/>
      <c r="F8105" s="28"/>
      <c r="G8105" s="28"/>
      <c r="H8105" s="28"/>
      <c r="I8105" s="28"/>
      <c r="J8105" s="28"/>
      <c r="K8105" s="28"/>
      <c r="L8105" s="28"/>
      <c r="M8105" s="28"/>
      <c r="N8105" s="28"/>
      <c r="O8105" s="28"/>
      <c r="P8105" s="60"/>
      <c r="Q8105" s="60"/>
      <c r="R8105" s="60"/>
      <c r="S8105" s="60"/>
      <c r="T8105" s="60"/>
      <c r="U8105" s="60"/>
      <c r="V8105" s="46"/>
      <c r="W8105" s="28"/>
      <c r="X8105" s="28"/>
      <c r="Y8105" s="28"/>
      <c r="AA8105" s="77"/>
      <c r="AB8105" s="28"/>
      <c r="AC8105" s="28"/>
      <c r="AD8105" s="28"/>
      <c r="AE8105" s="28"/>
      <c r="AF8105" s="28"/>
      <c r="AG8105" s="28"/>
      <c r="AH8105" s="28"/>
      <c r="AI8105" s="28"/>
      <c r="AJ8105" s="28"/>
      <c r="AK8105" s="28"/>
      <c r="AL8105" s="28"/>
      <c r="AM8105" s="28"/>
      <c r="AN8105" s="28"/>
      <c r="AO8105" s="28"/>
      <c r="AP8105" s="28"/>
      <c r="AQ8105" s="28"/>
      <c r="AR8105" s="28"/>
      <c r="AS8105" s="28"/>
      <c r="AT8105" s="96"/>
      <c r="AU8105" s="28"/>
      <c r="AV8105" s="28"/>
      <c r="AW8105" s="28"/>
      <c r="AX8105" s="28"/>
      <c r="AY8105" s="28"/>
      <c r="AZ8105" s="28"/>
      <c r="BA8105" s="28"/>
      <c r="BB8105" s="28"/>
      <c r="BC8105" s="28"/>
      <c r="BD8105" s="28"/>
      <c r="BE8105" s="28"/>
    </row>
    <row r="8106" spans="3:57" ht="14.25" customHeight="1">
      <c r="C8106" s="46"/>
      <c r="D8106" s="28"/>
      <c r="E8106" s="28"/>
      <c r="F8106" s="28"/>
      <c r="G8106" s="28"/>
      <c r="H8106" s="28"/>
      <c r="I8106" s="28"/>
      <c r="J8106" s="28"/>
      <c r="K8106" s="28"/>
      <c r="L8106" s="28"/>
      <c r="M8106" s="28"/>
      <c r="N8106" s="28"/>
      <c r="O8106" s="28"/>
      <c r="P8106" s="60"/>
      <c r="Q8106" s="60"/>
      <c r="R8106" s="60"/>
      <c r="S8106" s="60"/>
      <c r="T8106" s="60"/>
      <c r="U8106" s="60"/>
      <c r="V8106" s="46"/>
      <c r="W8106" s="28"/>
      <c r="X8106" s="28"/>
      <c r="Y8106" s="28"/>
      <c r="AA8106" s="77"/>
      <c r="AB8106" s="28"/>
      <c r="AC8106" s="28"/>
      <c r="AD8106" s="28"/>
      <c r="AE8106" s="28"/>
      <c r="AF8106" s="28"/>
      <c r="AG8106" s="28"/>
      <c r="AH8106" s="28"/>
      <c r="AI8106" s="28"/>
      <c r="AJ8106" s="28"/>
      <c r="AK8106" s="28"/>
      <c r="AL8106" s="28"/>
      <c r="AM8106" s="28"/>
      <c r="AN8106" s="28"/>
      <c r="AO8106" s="28"/>
      <c r="AP8106" s="28"/>
      <c r="AQ8106" s="28"/>
      <c r="AR8106" s="28"/>
      <c r="AS8106" s="28"/>
      <c r="AT8106" s="96"/>
      <c r="AU8106" s="28"/>
      <c r="AV8106" s="28"/>
      <c r="AW8106" s="28"/>
      <c r="AX8106" s="28"/>
      <c r="AY8106" s="28"/>
      <c r="AZ8106" s="28"/>
      <c r="BA8106" s="28"/>
      <c r="BB8106" s="28"/>
      <c r="BC8106" s="28"/>
      <c r="BD8106" s="28"/>
      <c r="BE8106" s="28"/>
    </row>
    <row r="8107" spans="3:57" ht="14.25" customHeight="1">
      <c r="C8107" s="46"/>
      <c r="D8107" s="28"/>
      <c r="E8107" s="28"/>
      <c r="F8107" s="28"/>
      <c r="G8107" s="28"/>
      <c r="H8107" s="28"/>
      <c r="I8107" s="28"/>
      <c r="J8107" s="28"/>
      <c r="K8107" s="28"/>
      <c r="L8107" s="28"/>
      <c r="M8107" s="28"/>
      <c r="N8107" s="28"/>
      <c r="O8107" s="28"/>
      <c r="P8107" s="60"/>
      <c r="Q8107" s="60"/>
      <c r="R8107" s="60"/>
      <c r="S8107" s="60"/>
      <c r="T8107" s="60"/>
      <c r="U8107" s="60"/>
      <c r="V8107" s="46"/>
      <c r="W8107" s="28"/>
      <c r="X8107" s="28"/>
      <c r="Y8107" s="28"/>
      <c r="AA8107" s="77"/>
      <c r="AB8107" s="28"/>
      <c r="AC8107" s="28"/>
      <c r="AD8107" s="28"/>
      <c r="AE8107" s="28"/>
      <c r="AF8107" s="28"/>
      <c r="AG8107" s="28"/>
      <c r="AH8107" s="28"/>
      <c r="AI8107" s="28"/>
      <c r="AJ8107" s="28"/>
      <c r="AK8107" s="28"/>
      <c r="AL8107" s="28"/>
      <c r="AM8107" s="28"/>
      <c r="AN8107" s="28"/>
      <c r="AO8107" s="28"/>
      <c r="AP8107" s="28"/>
      <c r="AQ8107" s="28"/>
      <c r="AR8107" s="28"/>
      <c r="AS8107" s="28"/>
      <c r="AT8107" s="96"/>
      <c r="AU8107" s="28"/>
      <c r="AV8107" s="28"/>
      <c r="AW8107" s="28"/>
      <c r="AX8107" s="28"/>
      <c r="AY8107" s="28"/>
      <c r="AZ8107" s="28"/>
      <c r="BA8107" s="28"/>
      <c r="BB8107" s="28"/>
      <c r="BC8107" s="28"/>
      <c r="BD8107" s="28"/>
      <c r="BE8107" s="28"/>
    </row>
    <row r="8108" spans="3:57" ht="14.25" customHeight="1">
      <c r="C8108" s="46"/>
      <c r="D8108" s="28"/>
      <c r="E8108" s="28"/>
      <c r="F8108" s="28"/>
      <c r="G8108" s="28"/>
      <c r="H8108" s="28"/>
      <c r="I8108" s="28"/>
      <c r="J8108" s="28"/>
      <c r="K8108" s="28"/>
      <c r="L8108" s="28"/>
      <c r="M8108" s="28"/>
      <c r="N8108" s="28"/>
      <c r="O8108" s="28"/>
      <c r="P8108" s="60"/>
      <c r="Q8108" s="60"/>
      <c r="R8108" s="60"/>
      <c r="S8108" s="60"/>
      <c r="T8108" s="60"/>
      <c r="U8108" s="60"/>
      <c r="V8108" s="46"/>
      <c r="W8108" s="28"/>
      <c r="X8108" s="28"/>
      <c r="Y8108" s="28"/>
      <c r="AA8108" s="77"/>
      <c r="AB8108" s="28"/>
      <c r="AC8108" s="28"/>
      <c r="AD8108" s="28"/>
      <c r="AE8108" s="28"/>
      <c r="AF8108" s="28"/>
      <c r="AG8108" s="28"/>
      <c r="AH8108" s="28"/>
      <c r="AI8108" s="28"/>
      <c r="AJ8108" s="28"/>
      <c r="AK8108" s="28"/>
      <c r="AL8108" s="28"/>
      <c r="AM8108" s="28"/>
      <c r="AN8108" s="28"/>
      <c r="AO8108" s="28"/>
      <c r="AP8108" s="28"/>
      <c r="AQ8108" s="28"/>
      <c r="AR8108" s="28"/>
      <c r="AS8108" s="28"/>
      <c r="AT8108" s="96"/>
      <c r="AU8108" s="28"/>
      <c r="AV8108" s="28"/>
      <c r="AW8108" s="28"/>
      <c r="AX8108" s="28"/>
      <c r="AY8108" s="28"/>
      <c r="AZ8108" s="28"/>
      <c r="BA8108" s="28"/>
      <c r="BB8108" s="28"/>
      <c r="BC8108" s="28"/>
      <c r="BD8108" s="28"/>
      <c r="BE8108" s="28"/>
    </row>
    <row r="8109" spans="3:57" ht="14.25" customHeight="1">
      <c r="C8109" s="46"/>
      <c r="D8109" s="28"/>
      <c r="E8109" s="28"/>
      <c r="F8109" s="28"/>
      <c r="G8109" s="28"/>
      <c r="H8109" s="28"/>
      <c r="I8109" s="28"/>
      <c r="J8109" s="28"/>
      <c r="K8109" s="28"/>
      <c r="L8109" s="28"/>
      <c r="M8109" s="28"/>
      <c r="N8109" s="28"/>
      <c r="O8109" s="28"/>
      <c r="P8109" s="60"/>
      <c r="Q8109" s="60"/>
      <c r="R8109" s="60"/>
      <c r="S8109" s="60"/>
      <c r="T8109" s="60"/>
      <c r="U8109" s="60"/>
      <c r="V8109" s="46"/>
      <c r="W8109" s="28"/>
      <c r="X8109" s="28"/>
      <c r="Y8109" s="28"/>
      <c r="AA8109" s="77"/>
      <c r="AB8109" s="28"/>
      <c r="AC8109" s="28"/>
      <c r="AD8109" s="28"/>
      <c r="AE8109" s="28"/>
      <c r="AF8109" s="28"/>
      <c r="AG8109" s="28"/>
      <c r="AH8109" s="28"/>
      <c r="AI8109" s="28"/>
      <c r="AJ8109" s="28"/>
      <c r="AK8109" s="28"/>
      <c r="AL8109" s="28"/>
      <c r="AM8109" s="28"/>
      <c r="AN8109" s="28"/>
      <c r="AO8109" s="28"/>
      <c r="AP8109" s="28"/>
      <c r="AQ8109" s="28"/>
      <c r="AR8109" s="28"/>
      <c r="AS8109" s="28"/>
      <c r="AT8109" s="96"/>
      <c r="AU8109" s="28"/>
      <c r="AV8109" s="28"/>
      <c r="AW8109" s="28"/>
      <c r="AX8109" s="28"/>
      <c r="AY8109" s="28"/>
      <c r="AZ8109" s="28"/>
      <c r="BA8109" s="28"/>
      <c r="BB8109" s="28"/>
      <c r="BC8109" s="28"/>
      <c r="BD8109" s="28"/>
      <c r="BE8109" s="28"/>
    </row>
    <row r="8110" spans="3:57" ht="14.25" customHeight="1">
      <c r="C8110" s="46"/>
      <c r="D8110" s="28"/>
      <c r="E8110" s="28"/>
      <c r="F8110" s="28"/>
      <c r="G8110" s="28"/>
      <c r="H8110" s="28"/>
      <c r="I8110" s="28"/>
      <c r="J8110" s="28"/>
      <c r="K8110" s="28"/>
      <c r="L8110" s="28"/>
      <c r="M8110" s="28"/>
      <c r="N8110" s="28"/>
      <c r="O8110" s="28"/>
      <c r="P8110" s="60"/>
      <c r="Q8110" s="60"/>
      <c r="R8110" s="60"/>
      <c r="S8110" s="60"/>
      <c r="T8110" s="60"/>
      <c r="U8110" s="60"/>
      <c r="V8110" s="46"/>
      <c r="W8110" s="28"/>
      <c r="X8110" s="28"/>
      <c r="Y8110" s="28"/>
      <c r="AA8110" s="77"/>
      <c r="AB8110" s="28"/>
      <c r="AC8110" s="28"/>
      <c r="AD8110" s="28"/>
      <c r="AE8110" s="28"/>
      <c r="AF8110" s="28"/>
      <c r="AG8110" s="28"/>
      <c r="AH8110" s="28"/>
      <c r="AI8110" s="28"/>
      <c r="AJ8110" s="28"/>
      <c r="AK8110" s="28"/>
      <c r="AL8110" s="28"/>
      <c r="AM8110" s="28"/>
      <c r="AN8110" s="28"/>
      <c r="AO8110" s="28"/>
      <c r="AP8110" s="28"/>
      <c r="AQ8110" s="28"/>
      <c r="AR8110" s="28"/>
      <c r="AS8110" s="28"/>
      <c r="AT8110" s="96"/>
      <c r="AU8110" s="28"/>
      <c r="AV8110" s="28"/>
      <c r="AW8110" s="28"/>
      <c r="AX8110" s="28"/>
      <c r="AY8110" s="28"/>
      <c r="AZ8110" s="28"/>
      <c r="BA8110" s="28"/>
      <c r="BB8110" s="28"/>
      <c r="BC8110" s="28"/>
      <c r="BD8110" s="28"/>
      <c r="BE8110" s="28"/>
    </row>
    <row r="8111" spans="3:57" ht="14.25" customHeight="1">
      <c r="C8111" s="46"/>
      <c r="D8111" s="28"/>
      <c r="E8111" s="28"/>
      <c r="F8111" s="28"/>
      <c r="G8111" s="28"/>
      <c r="H8111" s="28"/>
      <c r="I8111" s="28"/>
      <c r="J8111" s="28"/>
      <c r="K8111" s="28"/>
      <c r="L8111" s="28"/>
      <c r="M8111" s="28"/>
      <c r="N8111" s="28"/>
      <c r="O8111" s="28"/>
      <c r="P8111" s="60"/>
      <c r="Q8111" s="60"/>
      <c r="R8111" s="60"/>
      <c r="S8111" s="60"/>
      <c r="T8111" s="60"/>
      <c r="U8111" s="60"/>
      <c r="V8111" s="46"/>
      <c r="W8111" s="28"/>
      <c r="X8111" s="28"/>
      <c r="Y8111" s="28"/>
      <c r="AA8111" s="77"/>
      <c r="AB8111" s="28"/>
      <c r="AC8111" s="28"/>
      <c r="AD8111" s="28"/>
      <c r="AE8111" s="28"/>
      <c r="AF8111" s="28"/>
      <c r="AG8111" s="28"/>
      <c r="AH8111" s="28"/>
      <c r="AI8111" s="28"/>
      <c r="AJ8111" s="28"/>
      <c r="AK8111" s="28"/>
      <c r="AL8111" s="28"/>
      <c r="AM8111" s="28"/>
      <c r="AN8111" s="28"/>
      <c r="AO8111" s="28"/>
      <c r="AP8111" s="28"/>
      <c r="AQ8111" s="28"/>
      <c r="AR8111" s="28"/>
      <c r="AS8111" s="28"/>
      <c r="AT8111" s="96"/>
      <c r="AU8111" s="28"/>
      <c r="AV8111" s="28"/>
      <c r="AW8111" s="28"/>
      <c r="AX8111" s="28"/>
      <c r="AY8111" s="28"/>
      <c r="AZ8111" s="28"/>
      <c r="BA8111" s="28"/>
      <c r="BB8111" s="28"/>
      <c r="BC8111" s="28"/>
      <c r="BD8111" s="28"/>
      <c r="BE8111" s="28"/>
    </row>
    <row r="8112" spans="3:57" ht="14.25" customHeight="1">
      <c r="C8112" s="46"/>
      <c r="D8112" s="28"/>
      <c r="E8112" s="28"/>
      <c r="F8112" s="28"/>
      <c r="G8112" s="28"/>
      <c r="H8112" s="28"/>
      <c r="I8112" s="28"/>
      <c r="J8112" s="28"/>
      <c r="K8112" s="28"/>
      <c r="L8112" s="28"/>
      <c r="M8112" s="28"/>
      <c r="N8112" s="28"/>
      <c r="O8112" s="28"/>
      <c r="P8112" s="60"/>
      <c r="Q8112" s="60"/>
      <c r="R8112" s="60"/>
      <c r="S8112" s="60"/>
      <c r="T8112" s="60"/>
      <c r="U8112" s="60"/>
      <c r="V8112" s="46"/>
      <c r="W8112" s="28"/>
      <c r="X8112" s="28"/>
      <c r="Y8112" s="28"/>
      <c r="AA8112" s="77"/>
      <c r="AB8112" s="28"/>
      <c r="AC8112" s="28"/>
      <c r="AD8112" s="28"/>
      <c r="AE8112" s="28"/>
      <c r="AF8112" s="28"/>
      <c r="AG8112" s="28"/>
      <c r="AH8112" s="28"/>
      <c r="AI8112" s="28"/>
      <c r="AJ8112" s="28"/>
      <c r="AK8112" s="28"/>
      <c r="AL8112" s="28"/>
      <c r="AM8112" s="28"/>
      <c r="AN8112" s="28"/>
      <c r="AO8112" s="28"/>
      <c r="AP8112" s="28"/>
      <c r="AQ8112" s="28"/>
      <c r="AR8112" s="28"/>
      <c r="AS8112" s="28"/>
      <c r="AT8112" s="96"/>
      <c r="AU8112" s="28"/>
      <c r="AV8112" s="28"/>
      <c r="AW8112" s="28"/>
      <c r="AX8112" s="28"/>
      <c r="AY8112" s="28"/>
      <c r="AZ8112" s="28"/>
      <c r="BA8112" s="28"/>
      <c r="BB8112" s="28"/>
      <c r="BC8112" s="28"/>
      <c r="BD8112" s="28"/>
      <c r="BE8112" s="28"/>
    </row>
    <row r="8113" spans="3:57" ht="14.25" customHeight="1">
      <c r="C8113" s="46"/>
      <c r="D8113" s="28"/>
      <c r="E8113" s="28"/>
      <c r="F8113" s="28"/>
      <c r="G8113" s="28"/>
      <c r="H8113" s="28"/>
      <c r="I8113" s="28"/>
      <c r="J8113" s="28"/>
      <c r="K8113" s="28"/>
      <c r="L8113" s="28"/>
      <c r="M8113" s="28"/>
      <c r="N8113" s="28"/>
      <c r="O8113" s="28"/>
      <c r="P8113" s="60"/>
      <c r="Q8113" s="60"/>
      <c r="R8113" s="60"/>
      <c r="S8113" s="60"/>
      <c r="T8113" s="60"/>
      <c r="U8113" s="60"/>
      <c r="V8113" s="46"/>
      <c r="W8113" s="28"/>
      <c r="X8113" s="28"/>
      <c r="Y8113" s="28"/>
      <c r="AA8113" s="77"/>
      <c r="AB8113" s="28"/>
      <c r="AC8113" s="28"/>
      <c r="AD8113" s="28"/>
      <c r="AE8113" s="28"/>
      <c r="AF8113" s="28"/>
      <c r="AG8113" s="28"/>
      <c r="AH8113" s="28"/>
      <c r="AI8113" s="28"/>
      <c r="AJ8113" s="28"/>
      <c r="AK8113" s="28"/>
      <c r="AL8113" s="28"/>
      <c r="AM8113" s="28"/>
      <c r="AN8113" s="28"/>
      <c r="AO8113" s="28"/>
      <c r="AP8113" s="28"/>
      <c r="AQ8113" s="28"/>
      <c r="AR8113" s="28"/>
      <c r="AS8113" s="28"/>
      <c r="AT8113" s="96"/>
      <c r="AU8113" s="28"/>
      <c r="AV8113" s="28"/>
      <c r="AW8113" s="28"/>
      <c r="AX8113" s="28"/>
      <c r="AY8113" s="28"/>
      <c r="AZ8113" s="28"/>
      <c r="BA8113" s="28"/>
      <c r="BB8113" s="28"/>
      <c r="BC8113" s="28"/>
      <c r="BD8113" s="28"/>
      <c r="BE8113" s="28"/>
    </row>
    <row r="8114" spans="3:57" ht="14.25" customHeight="1">
      <c r="C8114" s="46"/>
      <c r="D8114" s="28"/>
      <c r="E8114" s="28"/>
      <c r="F8114" s="28"/>
      <c r="G8114" s="28"/>
      <c r="H8114" s="28"/>
      <c r="I8114" s="28"/>
      <c r="J8114" s="28"/>
      <c r="K8114" s="28"/>
      <c r="L8114" s="28"/>
      <c r="M8114" s="28"/>
      <c r="N8114" s="28"/>
      <c r="O8114" s="28"/>
      <c r="P8114" s="60"/>
      <c r="Q8114" s="60"/>
      <c r="R8114" s="60"/>
      <c r="S8114" s="60"/>
      <c r="T8114" s="60"/>
      <c r="U8114" s="60"/>
      <c r="V8114" s="46"/>
      <c r="W8114" s="28"/>
      <c r="X8114" s="28"/>
      <c r="Y8114" s="28"/>
      <c r="AA8114" s="77"/>
      <c r="AB8114" s="28"/>
      <c r="AC8114" s="28"/>
      <c r="AD8114" s="28"/>
      <c r="AE8114" s="28"/>
      <c r="AF8114" s="28"/>
      <c r="AG8114" s="28"/>
      <c r="AH8114" s="28"/>
      <c r="AI8114" s="28"/>
      <c r="AJ8114" s="28"/>
      <c r="AK8114" s="28"/>
      <c r="AL8114" s="28"/>
      <c r="AM8114" s="28"/>
      <c r="AN8114" s="28"/>
      <c r="AO8114" s="28"/>
      <c r="AP8114" s="28"/>
      <c r="AQ8114" s="28"/>
      <c r="AR8114" s="28"/>
      <c r="AS8114" s="28"/>
      <c r="AT8114" s="96"/>
      <c r="AU8114" s="28"/>
      <c r="AV8114" s="28"/>
      <c r="AW8114" s="28"/>
      <c r="AX8114" s="28"/>
      <c r="AY8114" s="28"/>
      <c r="AZ8114" s="28"/>
      <c r="BA8114" s="28"/>
      <c r="BB8114" s="28"/>
      <c r="BC8114" s="28"/>
      <c r="BD8114" s="28"/>
      <c r="BE8114" s="28"/>
    </row>
    <row r="8115" spans="3:57" ht="14.25" customHeight="1">
      <c r="C8115" s="46"/>
      <c r="D8115" s="28"/>
      <c r="E8115" s="28"/>
      <c r="F8115" s="28"/>
      <c r="G8115" s="28"/>
      <c r="H8115" s="28"/>
      <c r="I8115" s="28"/>
      <c r="J8115" s="28"/>
      <c r="K8115" s="28"/>
      <c r="L8115" s="28"/>
      <c r="M8115" s="28"/>
      <c r="N8115" s="28"/>
      <c r="O8115" s="28"/>
      <c r="P8115" s="60"/>
      <c r="Q8115" s="60"/>
      <c r="R8115" s="60"/>
      <c r="S8115" s="60"/>
      <c r="T8115" s="60"/>
      <c r="U8115" s="60"/>
      <c r="V8115" s="46"/>
      <c r="W8115" s="28"/>
      <c r="X8115" s="28"/>
      <c r="Y8115" s="28"/>
      <c r="AA8115" s="77"/>
      <c r="AB8115" s="28"/>
      <c r="AC8115" s="28"/>
      <c r="AD8115" s="28"/>
      <c r="AE8115" s="28"/>
      <c r="AF8115" s="28"/>
      <c r="AG8115" s="28"/>
      <c r="AH8115" s="28"/>
      <c r="AI8115" s="28"/>
      <c r="AJ8115" s="28"/>
      <c r="AK8115" s="28"/>
      <c r="AL8115" s="28"/>
      <c r="AM8115" s="28"/>
      <c r="AN8115" s="28"/>
      <c r="AO8115" s="28"/>
      <c r="AP8115" s="28"/>
      <c r="AQ8115" s="28"/>
      <c r="AR8115" s="28"/>
      <c r="AS8115" s="28"/>
      <c r="AT8115" s="96"/>
      <c r="AU8115" s="28"/>
      <c r="AV8115" s="28"/>
      <c r="AW8115" s="28"/>
      <c r="AX8115" s="28"/>
      <c r="AY8115" s="28"/>
      <c r="AZ8115" s="28"/>
      <c r="BA8115" s="28"/>
      <c r="BB8115" s="28"/>
      <c r="BC8115" s="28"/>
      <c r="BD8115" s="28"/>
      <c r="BE8115" s="28"/>
    </row>
    <row r="8116" spans="3:57" ht="14.25" customHeight="1">
      <c r="C8116" s="46"/>
      <c r="D8116" s="28"/>
      <c r="E8116" s="28"/>
      <c r="F8116" s="28"/>
      <c r="G8116" s="28"/>
      <c r="H8116" s="28"/>
      <c r="I8116" s="28"/>
      <c r="J8116" s="28"/>
      <c r="K8116" s="28"/>
      <c r="L8116" s="28"/>
      <c r="M8116" s="28"/>
      <c r="N8116" s="28"/>
      <c r="O8116" s="28"/>
      <c r="P8116" s="60"/>
      <c r="Q8116" s="60"/>
      <c r="R8116" s="60"/>
      <c r="S8116" s="60"/>
      <c r="T8116" s="60"/>
      <c r="U8116" s="60"/>
      <c r="V8116" s="46"/>
      <c r="W8116" s="28"/>
      <c r="X8116" s="28"/>
      <c r="Y8116" s="28"/>
      <c r="AA8116" s="77"/>
      <c r="AB8116" s="28"/>
      <c r="AC8116" s="28"/>
      <c r="AD8116" s="28"/>
      <c r="AE8116" s="28"/>
      <c r="AF8116" s="28"/>
      <c r="AG8116" s="28"/>
      <c r="AH8116" s="28"/>
      <c r="AI8116" s="28"/>
      <c r="AJ8116" s="28"/>
      <c r="AK8116" s="28"/>
      <c r="AL8116" s="28"/>
      <c r="AM8116" s="28"/>
      <c r="AN8116" s="28"/>
      <c r="AO8116" s="28"/>
      <c r="AP8116" s="28"/>
      <c r="AQ8116" s="28"/>
      <c r="AR8116" s="28"/>
      <c r="AS8116" s="28"/>
      <c r="AT8116" s="96"/>
      <c r="AU8116" s="28"/>
      <c r="AV8116" s="28"/>
      <c r="AW8116" s="28"/>
      <c r="AX8116" s="28"/>
      <c r="AY8116" s="28"/>
      <c r="AZ8116" s="28"/>
      <c r="BA8116" s="28"/>
      <c r="BB8116" s="28"/>
      <c r="BC8116" s="28"/>
      <c r="BD8116" s="28"/>
      <c r="BE8116" s="28"/>
    </row>
    <row r="8117" spans="3:57" ht="14.25" customHeight="1">
      <c r="C8117" s="46"/>
      <c r="D8117" s="28"/>
      <c r="E8117" s="28"/>
      <c r="F8117" s="28"/>
      <c r="G8117" s="28"/>
      <c r="H8117" s="28"/>
      <c r="I8117" s="28"/>
      <c r="J8117" s="28"/>
      <c r="K8117" s="28"/>
      <c r="L8117" s="28"/>
      <c r="M8117" s="28"/>
      <c r="N8117" s="28"/>
      <c r="O8117" s="28"/>
      <c r="P8117" s="60"/>
      <c r="Q8117" s="60"/>
      <c r="R8117" s="60"/>
      <c r="S8117" s="60"/>
      <c r="T8117" s="60"/>
      <c r="U8117" s="60"/>
      <c r="V8117" s="46"/>
      <c r="W8117" s="28"/>
      <c r="X8117" s="28"/>
      <c r="Y8117" s="28"/>
      <c r="AA8117" s="77"/>
      <c r="AB8117" s="28"/>
      <c r="AC8117" s="28"/>
      <c r="AD8117" s="28"/>
      <c r="AE8117" s="28"/>
      <c r="AF8117" s="28"/>
      <c r="AG8117" s="28"/>
      <c r="AH8117" s="28"/>
      <c r="AI8117" s="28"/>
      <c r="AJ8117" s="28"/>
      <c r="AK8117" s="28"/>
      <c r="AL8117" s="28"/>
      <c r="AM8117" s="28"/>
      <c r="AN8117" s="28"/>
      <c r="AO8117" s="28"/>
      <c r="AP8117" s="28"/>
      <c r="AQ8117" s="28"/>
      <c r="AR8117" s="28"/>
      <c r="AS8117" s="28"/>
      <c r="AT8117" s="96"/>
      <c r="AU8117" s="28"/>
      <c r="AV8117" s="28"/>
      <c r="AW8117" s="28"/>
      <c r="AX8117" s="28"/>
      <c r="AY8117" s="28"/>
      <c r="AZ8117" s="28"/>
      <c r="BA8117" s="28"/>
      <c r="BB8117" s="28"/>
      <c r="BC8117" s="28"/>
      <c r="BD8117" s="28"/>
      <c r="BE8117" s="28"/>
    </row>
    <row r="8118" spans="3:57" ht="14.25" customHeight="1">
      <c r="C8118" s="46"/>
      <c r="D8118" s="28"/>
      <c r="E8118" s="28"/>
      <c r="F8118" s="28"/>
      <c r="G8118" s="28"/>
      <c r="H8118" s="28"/>
      <c r="I8118" s="28"/>
      <c r="J8118" s="28"/>
      <c r="K8118" s="28"/>
      <c r="L8118" s="28"/>
      <c r="M8118" s="28"/>
      <c r="N8118" s="28"/>
      <c r="O8118" s="28"/>
      <c r="P8118" s="60"/>
      <c r="Q8118" s="60"/>
      <c r="R8118" s="60"/>
      <c r="S8118" s="60"/>
      <c r="T8118" s="60"/>
      <c r="U8118" s="60"/>
      <c r="V8118" s="46"/>
      <c r="W8118" s="28"/>
      <c r="X8118" s="28"/>
      <c r="Y8118" s="28"/>
      <c r="AA8118" s="77"/>
      <c r="AB8118" s="28"/>
      <c r="AC8118" s="28"/>
      <c r="AD8118" s="28"/>
      <c r="AE8118" s="28"/>
      <c r="AF8118" s="28"/>
      <c r="AG8118" s="28"/>
      <c r="AH8118" s="28"/>
      <c r="AI8118" s="28"/>
      <c r="AJ8118" s="28"/>
      <c r="AK8118" s="28"/>
      <c r="AL8118" s="28"/>
      <c r="AM8118" s="28"/>
      <c r="AN8118" s="28"/>
      <c r="AO8118" s="28"/>
      <c r="AP8118" s="28"/>
      <c r="AQ8118" s="28"/>
      <c r="AR8118" s="28"/>
      <c r="AS8118" s="28"/>
      <c r="AT8118" s="96"/>
      <c r="AU8118" s="28"/>
      <c r="AV8118" s="28"/>
      <c r="AW8118" s="28"/>
      <c r="AX8118" s="28"/>
      <c r="AY8118" s="28"/>
      <c r="AZ8118" s="28"/>
      <c r="BA8118" s="28"/>
      <c r="BB8118" s="28"/>
      <c r="BC8118" s="28"/>
      <c r="BD8118" s="28"/>
      <c r="BE8118" s="28"/>
    </row>
    <row r="8119" spans="3:57" ht="14.25" customHeight="1">
      <c r="C8119" s="46"/>
      <c r="D8119" s="28"/>
      <c r="E8119" s="28"/>
      <c r="F8119" s="28"/>
      <c r="G8119" s="28"/>
      <c r="H8119" s="28"/>
      <c r="I8119" s="28"/>
      <c r="J8119" s="28"/>
      <c r="K8119" s="28"/>
      <c r="L8119" s="28"/>
      <c r="M8119" s="28"/>
      <c r="N8119" s="28"/>
      <c r="O8119" s="28"/>
      <c r="P8119" s="60"/>
      <c r="Q8119" s="60"/>
      <c r="R8119" s="60"/>
      <c r="S8119" s="60"/>
      <c r="T8119" s="60"/>
      <c r="U8119" s="60"/>
      <c r="V8119" s="46"/>
      <c r="W8119" s="28"/>
      <c r="X8119" s="28"/>
      <c r="Y8119" s="28"/>
      <c r="AA8119" s="77"/>
      <c r="AB8119" s="28"/>
      <c r="AC8119" s="28"/>
      <c r="AD8119" s="28"/>
      <c r="AE8119" s="28"/>
      <c r="AF8119" s="28"/>
      <c r="AG8119" s="28"/>
      <c r="AH8119" s="28"/>
      <c r="AI8119" s="28"/>
      <c r="AJ8119" s="28"/>
      <c r="AK8119" s="28"/>
      <c r="AL8119" s="28"/>
      <c r="AM8119" s="28"/>
      <c r="AN8119" s="28"/>
      <c r="AO8119" s="28"/>
      <c r="AP8119" s="28"/>
      <c r="AQ8119" s="28"/>
      <c r="AR8119" s="28"/>
      <c r="AS8119" s="28"/>
      <c r="AT8119" s="96"/>
      <c r="AU8119" s="28"/>
      <c r="AV8119" s="28"/>
      <c r="AW8119" s="28"/>
      <c r="AX8119" s="28"/>
      <c r="AY8119" s="28"/>
      <c r="AZ8119" s="28"/>
      <c r="BA8119" s="28"/>
      <c r="BB8119" s="28"/>
      <c r="BC8119" s="28"/>
      <c r="BD8119" s="28"/>
      <c r="BE8119" s="28"/>
    </row>
    <row r="8120" spans="3:57" ht="14.25" customHeight="1">
      <c r="C8120" s="46"/>
      <c r="D8120" s="28"/>
      <c r="E8120" s="28"/>
      <c r="F8120" s="28"/>
      <c r="G8120" s="28"/>
      <c r="H8120" s="28"/>
      <c r="I8120" s="28"/>
      <c r="J8120" s="28"/>
      <c r="K8120" s="28"/>
      <c r="L8120" s="28"/>
      <c r="M8120" s="28"/>
      <c r="N8120" s="28"/>
      <c r="O8120" s="28"/>
      <c r="P8120" s="60"/>
      <c r="Q8120" s="60"/>
      <c r="R8120" s="60"/>
      <c r="S8120" s="60"/>
      <c r="T8120" s="60"/>
      <c r="U8120" s="60"/>
      <c r="V8120" s="46"/>
      <c r="W8120" s="28"/>
      <c r="X8120" s="28"/>
      <c r="Y8120" s="28"/>
      <c r="AA8120" s="77"/>
      <c r="AB8120" s="28"/>
      <c r="AC8120" s="28"/>
      <c r="AD8120" s="28"/>
      <c r="AE8120" s="28"/>
      <c r="AF8120" s="28"/>
      <c r="AG8120" s="28"/>
      <c r="AH8120" s="28"/>
      <c r="AI8120" s="28"/>
      <c r="AJ8120" s="28"/>
      <c r="AK8120" s="28"/>
      <c r="AL8120" s="28"/>
      <c r="AM8120" s="28"/>
      <c r="AN8120" s="28"/>
      <c r="AO8120" s="28"/>
      <c r="AP8120" s="28"/>
      <c r="AQ8120" s="28"/>
      <c r="AR8120" s="28"/>
      <c r="AS8120" s="28"/>
      <c r="AT8120" s="96"/>
      <c r="AU8120" s="28"/>
      <c r="AV8120" s="28"/>
      <c r="AW8120" s="28"/>
      <c r="AX8120" s="28"/>
      <c r="AY8120" s="28"/>
      <c r="AZ8120" s="28"/>
      <c r="BA8120" s="28"/>
      <c r="BB8120" s="28"/>
      <c r="BC8120" s="28"/>
      <c r="BD8120" s="28"/>
      <c r="BE8120" s="28"/>
    </row>
    <row r="8121" spans="3:57" ht="14.25" customHeight="1">
      <c r="C8121" s="46"/>
      <c r="D8121" s="28"/>
      <c r="E8121" s="28"/>
      <c r="F8121" s="28"/>
      <c r="G8121" s="28"/>
      <c r="H8121" s="28"/>
      <c r="I8121" s="28"/>
      <c r="J8121" s="28"/>
      <c r="K8121" s="28"/>
      <c r="L8121" s="28"/>
      <c r="M8121" s="28"/>
      <c r="N8121" s="28"/>
      <c r="O8121" s="28"/>
      <c r="P8121" s="60"/>
      <c r="Q8121" s="60"/>
      <c r="R8121" s="60"/>
      <c r="S8121" s="60"/>
      <c r="T8121" s="60"/>
      <c r="U8121" s="60"/>
      <c r="V8121" s="46"/>
      <c r="W8121" s="28"/>
      <c r="X8121" s="28"/>
      <c r="Y8121" s="28"/>
      <c r="AA8121" s="77"/>
      <c r="AB8121" s="28"/>
      <c r="AC8121" s="28"/>
      <c r="AD8121" s="28"/>
      <c r="AE8121" s="28"/>
      <c r="AF8121" s="28"/>
      <c r="AG8121" s="28"/>
      <c r="AH8121" s="28"/>
      <c r="AI8121" s="28"/>
      <c r="AJ8121" s="28"/>
      <c r="AK8121" s="28"/>
      <c r="AL8121" s="28"/>
      <c r="AM8121" s="28"/>
      <c r="AN8121" s="28"/>
      <c r="AO8121" s="28"/>
      <c r="AP8121" s="28"/>
      <c r="AQ8121" s="28"/>
      <c r="AR8121" s="28"/>
      <c r="AS8121" s="28"/>
      <c r="AT8121" s="96"/>
      <c r="AU8121" s="28"/>
      <c r="AV8121" s="28"/>
      <c r="AW8121" s="28"/>
      <c r="AX8121" s="28"/>
      <c r="AY8121" s="28"/>
      <c r="AZ8121" s="28"/>
      <c r="BA8121" s="28"/>
      <c r="BB8121" s="28"/>
      <c r="BC8121" s="28"/>
      <c r="BD8121" s="28"/>
      <c r="BE8121" s="28"/>
    </row>
    <row r="8122" spans="3:57" ht="14.25" customHeight="1">
      <c r="C8122" s="46"/>
      <c r="D8122" s="28"/>
      <c r="E8122" s="28"/>
      <c r="F8122" s="28"/>
      <c r="G8122" s="28"/>
      <c r="H8122" s="28"/>
      <c r="I8122" s="28"/>
      <c r="J8122" s="28"/>
      <c r="K8122" s="28"/>
      <c r="L8122" s="28"/>
      <c r="M8122" s="28"/>
      <c r="N8122" s="28"/>
      <c r="O8122" s="28"/>
      <c r="P8122" s="60"/>
      <c r="Q8122" s="60"/>
      <c r="R8122" s="60"/>
      <c r="S8122" s="60"/>
      <c r="T8122" s="60"/>
      <c r="U8122" s="60"/>
      <c r="V8122" s="46"/>
      <c r="W8122" s="28"/>
      <c r="X8122" s="28"/>
      <c r="Y8122" s="28"/>
      <c r="AA8122" s="77"/>
      <c r="AB8122" s="28"/>
      <c r="AC8122" s="28"/>
      <c r="AD8122" s="28"/>
      <c r="AE8122" s="28"/>
      <c r="AF8122" s="28"/>
      <c r="AG8122" s="28"/>
      <c r="AH8122" s="28"/>
      <c r="AI8122" s="28"/>
      <c r="AJ8122" s="28"/>
      <c r="AK8122" s="28"/>
      <c r="AL8122" s="28"/>
      <c r="AM8122" s="28"/>
      <c r="AN8122" s="28"/>
      <c r="AO8122" s="28"/>
      <c r="AP8122" s="28"/>
      <c r="AQ8122" s="28"/>
      <c r="AR8122" s="28"/>
      <c r="AS8122" s="28"/>
      <c r="AT8122" s="96"/>
      <c r="AU8122" s="28"/>
      <c r="AV8122" s="28"/>
      <c r="AW8122" s="28"/>
      <c r="AX8122" s="28"/>
      <c r="AY8122" s="28"/>
      <c r="AZ8122" s="28"/>
      <c r="BA8122" s="28"/>
      <c r="BB8122" s="28"/>
      <c r="BC8122" s="28"/>
      <c r="BD8122" s="28"/>
      <c r="BE8122" s="28"/>
    </row>
    <row r="8123" spans="3:57" ht="14.25" customHeight="1">
      <c r="C8123" s="46"/>
      <c r="D8123" s="28"/>
      <c r="E8123" s="28"/>
      <c r="F8123" s="28"/>
      <c r="G8123" s="28"/>
      <c r="H8123" s="28"/>
      <c r="I8123" s="28"/>
      <c r="J8123" s="28"/>
      <c r="K8123" s="28"/>
      <c r="L8123" s="28"/>
      <c r="M8123" s="28"/>
      <c r="N8123" s="28"/>
      <c r="O8123" s="28"/>
      <c r="P8123" s="60"/>
      <c r="Q8123" s="60"/>
      <c r="R8123" s="60"/>
      <c r="S8123" s="60"/>
      <c r="T8123" s="60"/>
      <c r="U8123" s="60"/>
      <c r="V8123" s="46"/>
      <c r="W8123" s="28"/>
      <c r="X8123" s="28"/>
      <c r="Y8123" s="28"/>
      <c r="AA8123" s="77"/>
      <c r="AB8123" s="28"/>
      <c r="AC8123" s="28"/>
      <c r="AD8123" s="28"/>
      <c r="AE8123" s="28"/>
      <c r="AF8123" s="28"/>
      <c r="AG8123" s="28"/>
      <c r="AH8123" s="28"/>
      <c r="AI8123" s="28"/>
      <c r="AJ8123" s="28"/>
      <c r="AK8123" s="28"/>
      <c r="AL8123" s="28"/>
      <c r="AM8123" s="28"/>
      <c r="AN8123" s="28"/>
      <c r="AO8123" s="28"/>
      <c r="AP8123" s="28"/>
      <c r="AQ8123" s="28"/>
      <c r="AR8123" s="28"/>
      <c r="AS8123" s="28"/>
      <c r="AT8123" s="96"/>
      <c r="AU8123" s="28"/>
      <c r="AV8123" s="28"/>
      <c r="AW8123" s="28"/>
      <c r="AX8123" s="28"/>
      <c r="AY8123" s="28"/>
      <c r="AZ8123" s="28"/>
      <c r="BA8123" s="28"/>
      <c r="BB8123" s="28"/>
      <c r="BC8123" s="28"/>
      <c r="BD8123" s="28"/>
      <c r="BE8123" s="28"/>
    </row>
    <row r="8124" spans="3:57" ht="14.25" customHeight="1">
      <c r="C8124" s="46"/>
      <c r="D8124" s="28"/>
      <c r="E8124" s="28"/>
      <c r="F8124" s="28"/>
      <c r="G8124" s="28"/>
      <c r="H8124" s="28"/>
      <c r="I8124" s="28"/>
      <c r="J8124" s="28"/>
      <c r="K8124" s="28"/>
      <c r="L8124" s="28"/>
      <c r="M8124" s="28"/>
      <c r="N8124" s="28"/>
      <c r="O8124" s="28"/>
      <c r="P8124" s="60"/>
      <c r="Q8124" s="60"/>
      <c r="R8124" s="60"/>
      <c r="S8124" s="60"/>
      <c r="T8124" s="60"/>
      <c r="U8124" s="60"/>
      <c r="V8124" s="46"/>
      <c r="W8124" s="28"/>
      <c r="X8124" s="28"/>
      <c r="Y8124" s="28"/>
      <c r="AA8124" s="77"/>
      <c r="AB8124" s="28"/>
      <c r="AC8124" s="28"/>
      <c r="AD8124" s="28"/>
      <c r="AE8124" s="28"/>
      <c r="AF8124" s="28"/>
      <c r="AG8124" s="28"/>
      <c r="AH8124" s="28"/>
      <c r="AI8124" s="28"/>
      <c r="AJ8124" s="28"/>
      <c r="AK8124" s="28"/>
      <c r="AL8124" s="28"/>
      <c r="AM8124" s="28"/>
      <c r="AN8124" s="28"/>
      <c r="AO8124" s="28"/>
      <c r="AP8124" s="28"/>
      <c r="AQ8124" s="28"/>
      <c r="AR8124" s="28"/>
      <c r="AS8124" s="28"/>
      <c r="AT8124" s="96"/>
      <c r="AU8124" s="28"/>
      <c r="AV8124" s="28"/>
      <c r="AW8124" s="28"/>
      <c r="AX8124" s="28"/>
      <c r="AY8124" s="28"/>
      <c r="AZ8124" s="28"/>
      <c r="BA8124" s="28"/>
      <c r="BB8124" s="28"/>
      <c r="BC8124" s="28"/>
      <c r="BD8124" s="28"/>
      <c r="BE8124" s="28"/>
    </row>
    <row r="8125" spans="3:57" ht="14.25" customHeight="1">
      <c r="C8125" s="46"/>
      <c r="D8125" s="28"/>
      <c r="E8125" s="28"/>
      <c r="F8125" s="28"/>
      <c r="G8125" s="28"/>
      <c r="H8125" s="28"/>
      <c r="I8125" s="28"/>
      <c r="J8125" s="28"/>
      <c r="K8125" s="28"/>
      <c r="L8125" s="28"/>
      <c r="M8125" s="28"/>
      <c r="N8125" s="28"/>
      <c r="O8125" s="28"/>
      <c r="P8125" s="60"/>
      <c r="Q8125" s="60"/>
      <c r="R8125" s="60"/>
      <c r="S8125" s="60"/>
      <c r="T8125" s="60"/>
      <c r="U8125" s="60"/>
      <c r="V8125" s="46"/>
      <c r="W8125" s="28"/>
      <c r="X8125" s="28"/>
      <c r="Y8125" s="28"/>
      <c r="AA8125" s="77"/>
      <c r="AB8125" s="28"/>
      <c r="AC8125" s="28"/>
      <c r="AD8125" s="28"/>
      <c r="AE8125" s="28"/>
      <c r="AF8125" s="28"/>
      <c r="AG8125" s="28"/>
      <c r="AH8125" s="28"/>
      <c r="AI8125" s="28"/>
      <c r="AJ8125" s="28"/>
      <c r="AK8125" s="28"/>
      <c r="AL8125" s="28"/>
      <c r="AM8125" s="28"/>
      <c r="AN8125" s="28"/>
      <c r="AO8125" s="28"/>
      <c r="AP8125" s="28"/>
      <c r="AQ8125" s="28"/>
      <c r="AR8125" s="28"/>
      <c r="AS8125" s="28"/>
      <c r="AT8125" s="96"/>
      <c r="AU8125" s="28"/>
      <c r="AV8125" s="28"/>
      <c r="AW8125" s="28"/>
      <c r="AX8125" s="28"/>
      <c r="AY8125" s="28"/>
      <c r="AZ8125" s="28"/>
      <c r="BA8125" s="28"/>
      <c r="BB8125" s="28"/>
      <c r="BC8125" s="28"/>
      <c r="BD8125" s="28"/>
      <c r="BE8125" s="28"/>
    </row>
    <row r="8126" spans="3:57" ht="14.25" customHeight="1">
      <c r="C8126" s="46"/>
      <c r="D8126" s="28"/>
      <c r="E8126" s="28"/>
      <c r="F8126" s="28"/>
      <c r="G8126" s="28"/>
      <c r="H8126" s="28"/>
      <c r="I8126" s="28"/>
      <c r="J8126" s="28"/>
      <c r="K8126" s="28"/>
      <c r="L8126" s="28"/>
      <c r="M8126" s="28"/>
      <c r="N8126" s="28"/>
      <c r="O8126" s="28"/>
      <c r="P8126" s="60"/>
      <c r="Q8126" s="60"/>
      <c r="R8126" s="60"/>
      <c r="S8126" s="60"/>
      <c r="T8126" s="60"/>
      <c r="U8126" s="60"/>
      <c r="V8126" s="46"/>
      <c r="W8126" s="28"/>
      <c r="X8126" s="28"/>
      <c r="Y8126" s="28"/>
      <c r="AA8126" s="77"/>
      <c r="AB8126" s="28"/>
      <c r="AC8126" s="28"/>
      <c r="AD8126" s="28"/>
      <c r="AE8126" s="28"/>
      <c r="AF8126" s="28"/>
      <c r="AG8126" s="28"/>
      <c r="AH8126" s="28"/>
      <c r="AI8126" s="28"/>
      <c r="AJ8126" s="28"/>
      <c r="AK8126" s="28"/>
      <c r="AL8126" s="28"/>
      <c r="AM8126" s="28"/>
      <c r="AN8126" s="28"/>
      <c r="AO8126" s="28"/>
      <c r="AP8126" s="28"/>
      <c r="AQ8126" s="28"/>
      <c r="AR8126" s="28"/>
      <c r="AS8126" s="28"/>
      <c r="AT8126" s="96"/>
      <c r="AU8126" s="28"/>
      <c r="AV8126" s="28"/>
      <c r="AW8126" s="28"/>
      <c r="AX8126" s="28"/>
      <c r="AY8126" s="28"/>
      <c r="AZ8126" s="28"/>
      <c r="BA8126" s="28"/>
      <c r="BB8126" s="28"/>
      <c r="BC8126" s="28"/>
      <c r="BD8126" s="28"/>
      <c r="BE8126" s="28"/>
    </row>
    <row r="8127" spans="3:57" ht="14.25" customHeight="1">
      <c r="C8127" s="46"/>
      <c r="D8127" s="28"/>
      <c r="E8127" s="28"/>
      <c r="F8127" s="28"/>
      <c r="G8127" s="28"/>
      <c r="H8127" s="28"/>
      <c r="I8127" s="28"/>
      <c r="J8127" s="28"/>
      <c r="K8127" s="28"/>
      <c r="L8127" s="28"/>
      <c r="M8127" s="28"/>
      <c r="N8127" s="28"/>
      <c r="O8127" s="28"/>
      <c r="P8127" s="60"/>
      <c r="Q8127" s="60"/>
      <c r="R8127" s="60"/>
      <c r="S8127" s="60"/>
      <c r="T8127" s="60"/>
      <c r="U8127" s="60"/>
      <c r="V8127" s="46"/>
      <c r="W8127" s="28"/>
      <c r="X8127" s="28"/>
      <c r="Y8127" s="28"/>
      <c r="AA8127" s="77"/>
      <c r="AB8127" s="28"/>
      <c r="AC8127" s="28"/>
      <c r="AD8127" s="28"/>
      <c r="AE8127" s="28"/>
      <c r="AF8127" s="28"/>
      <c r="AG8127" s="28"/>
      <c r="AH8127" s="28"/>
      <c r="AI8127" s="28"/>
      <c r="AJ8127" s="28"/>
      <c r="AK8127" s="28"/>
      <c r="AL8127" s="28"/>
      <c r="AM8127" s="28"/>
      <c r="AN8127" s="28"/>
      <c r="AO8127" s="28"/>
      <c r="AP8127" s="28"/>
      <c r="AQ8127" s="28"/>
      <c r="AR8127" s="28"/>
      <c r="AS8127" s="28"/>
      <c r="AT8127" s="96"/>
      <c r="AU8127" s="28"/>
      <c r="AV8127" s="28"/>
      <c r="AW8127" s="28"/>
      <c r="AX8127" s="28"/>
      <c r="AY8127" s="28"/>
      <c r="AZ8127" s="28"/>
      <c r="BA8127" s="28"/>
      <c r="BB8127" s="28"/>
      <c r="BC8127" s="28"/>
      <c r="BD8127" s="28"/>
      <c r="BE8127" s="28"/>
    </row>
    <row r="8128" spans="3:57" ht="14.25" customHeight="1">
      <c r="C8128" s="46"/>
      <c r="D8128" s="28"/>
      <c r="E8128" s="28"/>
      <c r="F8128" s="28"/>
      <c r="G8128" s="28"/>
      <c r="H8128" s="28"/>
      <c r="I8128" s="28"/>
      <c r="J8128" s="28"/>
      <c r="K8128" s="28"/>
      <c r="L8128" s="28"/>
      <c r="M8128" s="28"/>
      <c r="N8128" s="28"/>
      <c r="O8128" s="28"/>
      <c r="P8128" s="60"/>
      <c r="Q8128" s="60"/>
      <c r="R8128" s="60"/>
      <c r="S8128" s="60"/>
      <c r="T8128" s="60"/>
      <c r="U8128" s="60"/>
      <c r="V8128" s="46"/>
      <c r="W8128" s="28"/>
      <c r="X8128" s="28"/>
      <c r="Y8128" s="28"/>
      <c r="AA8128" s="77"/>
      <c r="AB8128" s="28"/>
      <c r="AC8128" s="28"/>
      <c r="AD8128" s="28"/>
      <c r="AE8128" s="28"/>
      <c r="AF8128" s="28"/>
      <c r="AG8128" s="28"/>
      <c r="AH8128" s="28"/>
      <c r="AI8128" s="28"/>
      <c r="AJ8128" s="28"/>
      <c r="AK8128" s="28"/>
      <c r="AL8128" s="28"/>
      <c r="AM8128" s="28"/>
      <c r="AN8128" s="28"/>
      <c r="AO8128" s="28"/>
      <c r="AP8128" s="28"/>
      <c r="AQ8128" s="28"/>
      <c r="AR8128" s="28"/>
      <c r="AS8128" s="28"/>
      <c r="AT8128" s="96"/>
      <c r="AU8128" s="28"/>
      <c r="AV8128" s="28"/>
      <c r="AW8128" s="28"/>
      <c r="AX8128" s="28"/>
      <c r="AY8128" s="28"/>
      <c r="AZ8128" s="28"/>
      <c r="BA8128" s="28"/>
      <c r="BB8128" s="28"/>
      <c r="BC8128" s="28"/>
      <c r="BD8128" s="28"/>
      <c r="BE8128" s="28"/>
    </row>
    <row r="8129" spans="3:57" ht="14.25" customHeight="1">
      <c r="C8129" s="46"/>
      <c r="D8129" s="28"/>
      <c r="E8129" s="28"/>
      <c r="F8129" s="28"/>
      <c r="G8129" s="28"/>
      <c r="H8129" s="28"/>
      <c r="I8129" s="28"/>
      <c r="J8129" s="28"/>
      <c r="K8129" s="28"/>
      <c r="L8129" s="28"/>
      <c r="M8129" s="28"/>
      <c r="N8129" s="28"/>
      <c r="O8129" s="28"/>
      <c r="P8129" s="60"/>
      <c r="Q8129" s="60"/>
      <c r="R8129" s="60"/>
      <c r="S8129" s="60"/>
      <c r="T8129" s="60"/>
      <c r="U8129" s="60"/>
      <c r="V8129" s="46"/>
      <c r="W8129" s="28"/>
      <c r="X8129" s="28"/>
      <c r="Y8129" s="28"/>
      <c r="AA8129" s="77"/>
      <c r="AB8129" s="28"/>
      <c r="AC8129" s="28"/>
      <c r="AD8129" s="28"/>
      <c r="AE8129" s="28"/>
      <c r="AF8129" s="28"/>
      <c r="AG8129" s="28"/>
      <c r="AH8129" s="28"/>
      <c r="AI8129" s="28"/>
      <c r="AJ8129" s="28"/>
      <c r="AK8129" s="28"/>
      <c r="AL8129" s="28"/>
      <c r="AM8129" s="28"/>
      <c r="AN8129" s="28"/>
      <c r="AO8129" s="28"/>
      <c r="AP8129" s="28"/>
      <c r="AQ8129" s="28"/>
      <c r="AR8129" s="28"/>
      <c r="AS8129" s="28"/>
      <c r="AT8129" s="96"/>
      <c r="AU8129" s="28"/>
      <c r="AV8129" s="28"/>
      <c r="AW8129" s="28"/>
      <c r="AX8129" s="28"/>
      <c r="AY8129" s="28"/>
      <c r="AZ8129" s="28"/>
      <c r="BA8129" s="28"/>
      <c r="BB8129" s="28"/>
      <c r="BC8129" s="28"/>
      <c r="BD8129" s="28"/>
      <c r="BE8129" s="28"/>
    </row>
    <row r="8130" spans="3:57" ht="14.25" customHeight="1">
      <c r="C8130" s="46"/>
      <c r="D8130" s="28"/>
      <c r="E8130" s="28"/>
      <c r="F8130" s="28"/>
      <c r="G8130" s="28"/>
      <c r="H8130" s="28"/>
      <c r="I8130" s="28"/>
      <c r="J8130" s="28"/>
      <c r="K8130" s="28"/>
      <c r="L8130" s="28"/>
      <c r="M8130" s="28"/>
      <c r="N8130" s="28"/>
      <c r="O8130" s="28"/>
      <c r="P8130" s="60"/>
      <c r="Q8130" s="60"/>
      <c r="R8130" s="60"/>
      <c r="S8130" s="60"/>
      <c r="T8130" s="60"/>
      <c r="U8130" s="60"/>
      <c r="V8130" s="46"/>
      <c r="W8130" s="28"/>
      <c r="X8130" s="28"/>
      <c r="Y8130" s="28"/>
      <c r="AA8130" s="77"/>
      <c r="AB8130" s="28"/>
      <c r="AC8130" s="28"/>
      <c r="AD8130" s="28"/>
      <c r="AE8130" s="28"/>
      <c r="AF8130" s="28"/>
      <c r="AG8130" s="28"/>
      <c r="AH8130" s="28"/>
      <c r="AI8130" s="28"/>
      <c r="AJ8130" s="28"/>
      <c r="AK8130" s="28"/>
      <c r="AL8130" s="28"/>
      <c r="AM8130" s="28"/>
      <c r="AN8130" s="28"/>
      <c r="AO8130" s="28"/>
      <c r="AP8130" s="28"/>
      <c r="AQ8130" s="28"/>
      <c r="AR8130" s="28"/>
      <c r="AS8130" s="28"/>
      <c r="AT8130" s="96"/>
      <c r="AU8130" s="28"/>
      <c r="AV8130" s="28"/>
      <c r="AW8130" s="28"/>
      <c r="AX8130" s="28"/>
      <c r="AY8130" s="28"/>
      <c r="AZ8130" s="28"/>
      <c r="BA8130" s="28"/>
      <c r="BB8130" s="28"/>
      <c r="BC8130" s="28"/>
      <c r="BD8130" s="28"/>
      <c r="BE8130" s="28"/>
    </row>
    <row r="8131" spans="3:57" ht="14.25" customHeight="1">
      <c r="C8131" s="46"/>
      <c r="D8131" s="28"/>
      <c r="E8131" s="28"/>
      <c r="F8131" s="28"/>
      <c r="G8131" s="28"/>
      <c r="H8131" s="28"/>
      <c r="I8131" s="28"/>
      <c r="J8131" s="28"/>
      <c r="K8131" s="28"/>
      <c r="L8131" s="28"/>
      <c r="M8131" s="28"/>
      <c r="N8131" s="28"/>
      <c r="O8131" s="28"/>
      <c r="P8131" s="60"/>
      <c r="Q8131" s="60"/>
      <c r="R8131" s="60"/>
      <c r="S8131" s="60"/>
      <c r="T8131" s="60"/>
      <c r="U8131" s="60"/>
      <c r="V8131" s="46"/>
      <c r="W8131" s="28"/>
      <c r="X8131" s="28"/>
      <c r="Y8131" s="28"/>
      <c r="AA8131" s="77"/>
      <c r="AB8131" s="28"/>
      <c r="AC8131" s="28"/>
      <c r="AD8131" s="28"/>
      <c r="AE8131" s="28"/>
      <c r="AF8131" s="28"/>
      <c r="AG8131" s="28"/>
      <c r="AH8131" s="28"/>
      <c r="AI8131" s="28"/>
      <c r="AJ8131" s="28"/>
      <c r="AK8131" s="28"/>
      <c r="AL8131" s="28"/>
      <c r="AM8131" s="28"/>
      <c r="AN8131" s="28"/>
      <c r="AO8131" s="28"/>
      <c r="AP8131" s="28"/>
      <c r="AQ8131" s="28"/>
      <c r="AR8131" s="28"/>
      <c r="AS8131" s="28"/>
      <c r="AT8131" s="96"/>
      <c r="AU8131" s="28"/>
      <c r="AV8131" s="28"/>
      <c r="AW8131" s="28"/>
      <c r="AX8131" s="28"/>
      <c r="AY8131" s="28"/>
      <c r="AZ8131" s="28"/>
      <c r="BA8131" s="28"/>
      <c r="BB8131" s="28"/>
      <c r="BC8131" s="28"/>
      <c r="BD8131" s="28"/>
      <c r="BE8131" s="28"/>
    </row>
    <row r="8132" spans="3:57" ht="14.25" customHeight="1">
      <c r="C8132" s="46"/>
      <c r="D8132" s="28"/>
      <c r="E8132" s="28"/>
      <c r="F8132" s="28"/>
      <c r="G8132" s="28"/>
      <c r="H8132" s="28"/>
      <c r="I8132" s="28"/>
      <c r="J8132" s="28"/>
      <c r="K8132" s="28"/>
      <c r="L8132" s="28"/>
      <c r="M8132" s="28"/>
      <c r="N8132" s="28"/>
      <c r="O8132" s="28"/>
      <c r="P8132" s="60"/>
      <c r="Q8132" s="60"/>
      <c r="R8132" s="60"/>
      <c r="S8132" s="60"/>
      <c r="T8132" s="60"/>
      <c r="U8132" s="60"/>
      <c r="V8132" s="46"/>
      <c r="W8132" s="28"/>
      <c r="X8132" s="28"/>
      <c r="Y8132" s="28"/>
      <c r="AA8132" s="77"/>
      <c r="AB8132" s="28"/>
      <c r="AC8132" s="28"/>
      <c r="AD8132" s="28"/>
      <c r="AE8132" s="28"/>
      <c r="AF8132" s="28"/>
      <c r="AG8132" s="28"/>
      <c r="AH8132" s="28"/>
      <c r="AI8132" s="28"/>
      <c r="AJ8132" s="28"/>
      <c r="AK8132" s="28"/>
      <c r="AL8132" s="28"/>
      <c r="AM8132" s="28"/>
      <c r="AN8132" s="28"/>
      <c r="AO8132" s="28"/>
      <c r="AP8132" s="28"/>
      <c r="AQ8132" s="28"/>
      <c r="AR8132" s="28"/>
      <c r="AS8132" s="28"/>
      <c r="AT8132" s="96"/>
      <c r="AU8132" s="28"/>
      <c r="AV8132" s="28"/>
      <c r="AW8132" s="28"/>
      <c r="AX8132" s="28"/>
      <c r="AY8132" s="28"/>
      <c r="AZ8132" s="28"/>
      <c r="BA8132" s="28"/>
      <c r="BB8132" s="28"/>
      <c r="BC8132" s="28"/>
      <c r="BD8132" s="28"/>
      <c r="BE8132" s="28"/>
    </row>
    <row r="8133" spans="3:57" ht="14.25" customHeight="1">
      <c r="C8133" s="46"/>
      <c r="D8133" s="28"/>
      <c r="E8133" s="28"/>
      <c r="F8133" s="28"/>
      <c r="G8133" s="28"/>
      <c r="H8133" s="28"/>
      <c r="I8133" s="28"/>
      <c r="J8133" s="28"/>
      <c r="K8133" s="28"/>
      <c r="L8133" s="28"/>
      <c r="M8133" s="28"/>
      <c r="N8133" s="28"/>
      <c r="O8133" s="28"/>
      <c r="P8133" s="60"/>
      <c r="Q8133" s="60"/>
      <c r="R8133" s="60"/>
      <c r="S8133" s="60"/>
      <c r="T8133" s="60"/>
      <c r="U8133" s="60"/>
      <c r="V8133" s="46"/>
      <c r="W8133" s="28"/>
      <c r="X8133" s="28"/>
      <c r="Y8133" s="28"/>
      <c r="AA8133" s="77"/>
      <c r="AB8133" s="28"/>
      <c r="AC8133" s="28"/>
      <c r="AD8133" s="28"/>
      <c r="AE8133" s="28"/>
      <c r="AF8133" s="28"/>
      <c r="AG8133" s="28"/>
      <c r="AH8133" s="28"/>
      <c r="AI8133" s="28"/>
      <c r="AJ8133" s="28"/>
      <c r="AK8133" s="28"/>
      <c r="AL8133" s="28"/>
      <c r="AM8133" s="28"/>
      <c r="AN8133" s="28"/>
      <c r="AO8133" s="28"/>
      <c r="AP8133" s="28"/>
      <c r="AQ8133" s="28"/>
      <c r="AR8133" s="28"/>
      <c r="AS8133" s="28"/>
      <c r="AT8133" s="96"/>
      <c r="AU8133" s="28"/>
      <c r="AV8133" s="28"/>
      <c r="AW8133" s="28"/>
      <c r="AX8133" s="28"/>
      <c r="AY8133" s="28"/>
      <c r="AZ8133" s="28"/>
      <c r="BA8133" s="28"/>
      <c r="BB8133" s="28"/>
      <c r="BC8133" s="28"/>
      <c r="BD8133" s="28"/>
      <c r="BE8133" s="28"/>
    </row>
    <row r="8134" spans="3:57" ht="14.25" customHeight="1">
      <c r="C8134" s="46"/>
      <c r="D8134" s="28"/>
      <c r="E8134" s="28"/>
      <c r="F8134" s="28"/>
      <c r="G8134" s="28"/>
      <c r="H8134" s="28"/>
      <c r="I8134" s="28"/>
      <c r="J8134" s="28"/>
      <c r="K8134" s="28"/>
      <c r="L8134" s="28"/>
      <c r="M8134" s="28"/>
      <c r="N8134" s="28"/>
      <c r="O8134" s="28"/>
      <c r="P8134" s="60"/>
      <c r="Q8134" s="60"/>
      <c r="R8134" s="60"/>
      <c r="S8134" s="60"/>
      <c r="T8134" s="60"/>
      <c r="U8134" s="60"/>
      <c r="V8134" s="46"/>
      <c r="W8134" s="28"/>
      <c r="X8134" s="28"/>
      <c r="Y8134" s="28"/>
      <c r="AA8134" s="77"/>
      <c r="AB8134" s="28"/>
      <c r="AC8134" s="28"/>
      <c r="AD8134" s="28"/>
      <c r="AE8134" s="28"/>
      <c r="AF8134" s="28"/>
      <c r="AG8134" s="28"/>
      <c r="AH8134" s="28"/>
      <c r="AI8134" s="28"/>
      <c r="AJ8134" s="28"/>
      <c r="AK8134" s="28"/>
      <c r="AL8134" s="28"/>
      <c r="AM8134" s="28"/>
      <c r="AN8134" s="28"/>
      <c r="AO8134" s="28"/>
      <c r="AP8134" s="28"/>
      <c r="AQ8134" s="28"/>
      <c r="AR8134" s="28"/>
      <c r="AS8134" s="28"/>
      <c r="AT8134" s="96"/>
      <c r="AU8134" s="28"/>
      <c r="AV8134" s="28"/>
      <c r="AW8134" s="28"/>
      <c r="AX8134" s="28"/>
      <c r="AY8134" s="28"/>
      <c r="AZ8134" s="28"/>
      <c r="BA8134" s="28"/>
      <c r="BB8134" s="28"/>
      <c r="BC8134" s="28"/>
      <c r="BD8134" s="28"/>
      <c r="BE8134" s="28"/>
    </row>
    <row r="8135" spans="3:57" ht="14.25" customHeight="1">
      <c r="C8135" s="46"/>
      <c r="D8135" s="28"/>
      <c r="E8135" s="28"/>
      <c r="F8135" s="28"/>
      <c r="G8135" s="28"/>
      <c r="H8135" s="28"/>
      <c r="I8135" s="28"/>
      <c r="J8135" s="28"/>
      <c r="K8135" s="28"/>
      <c r="L8135" s="28"/>
      <c r="M8135" s="28"/>
      <c r="N8135" s="28"/>
      <c r="O8135" s="28"/>
      <c r="P8135" s="60"/>
      <c r="Q8135" s="60"/>
      <c r="R8135" s="60"/>
      <c r="S8135" s="60"/>
      <c r="T8135" s="60"/>
      <c r="U8135" s="60"/>
      <c r="V8135" s="46"/>
      <c r="W8135" s="28"/>
      <c r="X8135" s="28"/>
      <c r="Y8135" s="28"/>
      <c r="AA8135" s="77"/>
      <c r="AB8135" s="28"/>
      <c r="AC8135" s="28"/>
      <c r="AD8135" s="28"/>
      <c r="AE8135" s="28"/>
      <c r="AF8135" s="28"/>
      <c r="AG8135" s="28"/>
      <c r="AH8135" s="28"/>
      <c r="AI8135" s="28"/>
      <c r="AJ8135" s="28"/>
      <c r="AK8135" s="28"/>
      <c r="AL8135" s="28"/>
      <c r="AM8135" s="28"/>
      <c r="AN8135" s="28"/>
      <c r="AO8135" s="28"/>
      <c r="AP8135" s="28"/>
      <c r="AQ8135" s="28"/>
      <c r="AR8135" s="28"/>
      <c r="AS8135" s="28"/>
      <c r="AT8135" s="96"/>
      <c r="AU8135" s="28"/>
      <c r="AV8135" s="28"/>
      <c r="AW8135" s="28"/>
      <c r="AX8135" s="28"/>
      <c r="AY8135" s="28"/>
      <c r="AZ8135" s="28"/>
      <c r="BA8135" s="28"/>
      <c r="BB8135" s="28"/>
      <c r="BC8135" s="28"/>
      <c r="BD8135" s="28"/>
      <c r="BE8135" s="28"/>
    </row>
    <row r="8136" spans="3:57" ht="14.25" customHeight="1">
      <c r="C8136" s="46"/>
      <c r="D8136" s="28"/>
      <c r="E8136" s="28"/>
      <c r="F8136" s="28"/>
      <c r="G8136" s="28"/>
      <c r="H8136" s="28"/>
      <c r="I8136" s="28"/>
      <c r="J8136" s="28"/>
      <c r="K8136" s="28"/>
      <c r="L8136" s="28"/>
      <c r="M8136" s="28"/>
      <c r="N8136" s="28"/>
      <c r="O8136" s="28"/>
      <c r="P8136" s="60"/>
      <c r="Q8136" s="60"/>
      <c r="R8136" s="60"/>
      <c r="S8136" s="60"/>
      <c r="T8136" s="60"/>
      <c r="U8136" s="60"/>
      <c r="V8136" s="46"/>
      <c r="W8136" s="28"/>
      <c r="X8136" s="28"/>
      <c r="Y8136" s="28"/>
      <c r="AA8136" s="77"/>
      <c r="AB8136" s="28"/>
      <c r="AC8136" s="28"/>
      <c r="AD8136" s="28"/>
      <c r="AE8136" s="28"/>
      <c r="AF8136" s="28"/>
      <c r="AG8136" s="28"/>
      <c r="AH8136" s="28"/>
      <c r="AI8136" s="28"/>
      <c r="AJ8136" s="28"/>
      <c r="AK8136" s="28"/>
      <c r="AL8136" s="28"/>
      <c r="AM8136" s="28"/>
      <c r="AN8136" s="28"/>
      <c r="AO8136" s="28"/>
      <c r="AP8136" s="28"/>
      <c r="AQ8136" s="28"/>
      <c r="AR8136" s="28"/>
      <c r="AS8136" s="28"/>
      <c r="AT8136" s="96"/>
      <c r="AU8136" s="28"/>
      <c r="AV8136" s="28"/>
      <c r="AW8136" s="28"/>
      <c r="AX8136" s="28"/>
      <c r="AY8136" s="28"/>
      <c r="AZ8136" s="28"/>
      <c r="BA8136" s="28"/>
      <c r="BB8136" s="28"/>
      <c r="BC8136" s="28"/>
      <c r="BD8136" s="28"/>
      <c r="BE8136" s="28"/>
    </row>
    <row r="8137" spans="3:57" ht="14.25" customHeight="1">
      <c r="C8137" s="46"/>
      <c r="D8137" s="28"/>
      <c r="E8137" s="28"/>
      <c r="F8137" s="28"/>
      <c r="G8137" s="28"/>
      <c r="H8137" s="28"/>
      <c r="I8137" s="28"/>
      <c r="J8137" s="28"/>
      <c r="K8137" s="28"/>
      <c r="L8137" s="28"/>
      <c r="M8137" s="28"/>
      <c r="N8137" s="28"/>
      <c r="O8137" s="28"/>
      <c r="P8137" s="60"/>
      <c r="Q8137" s="60"/>
      <c r="R8137" s="60"/>
      <c r="S8137" s="60"/>
      <c r="T8137" s="60"/>
      <c r="U8137" s="60"/>
      <c r="V8137" s="46"/>
      <c r="W8137" s="28"/>
      <c r="X8137" s="28"/>
      <c r="Y8137" s="28"/>
      <c r="AA8137" s="77"/>
      <c r="AB8137" s="28"/>
      <c r="AC8137" s="28"/>
      <c r="AD8137" s="28"/>
      <c r="AE8137" s="28"/>
      <c r="AF8137" s="28"/>
      <c r="AG8137" s="28"/>
      <c r="AH8137" s="28"/>
      <c r="AI8137" s="28"/>
      <c r="AJ8137" s="28"/>
      <c r="AK8137" s="28"/>
      <c r="AL8137" s="28"/>
      <c r="AM8137" s="28"/>
      <c r="AN8137" s="28"/>
      <c r="AO8137" s="28"/>
      <c r="AP8137" s="28"/>
      <c r="AQ8137" s="28"/>
      <c r="AR8137" s="28"/>
      <c r="AS8137" s="28"/>
      <c r="AT8137" s="96"/>
      <c r="AU8137" s="28"/>
      <c r="AV8137" s="28"/>
      <c r="AW8137" s="28"/>
      <c r="AX8137" s="28"/>
      <c r="AY8137" s="28"/>
      <c r="AZ8137" s="28"/>
      <c r="BA8137" s="28"/>
      <c r="BB8137" s="28"/>
      <c r="BC8137" s="28"/>
      <c r="BD8137" s="28"/>
      <c r="BE8137" s="28"/>
    </row>
    <row r="8138" spans="3:57" ht="14.25" customHeight="1">
      <c r="C8138" s="46"/>
      <c r="D8138" s="28"/>
      <c r="E8138" s="28"/>
      <c r="F8138" s="28"/>
      <c r="G8138" s="28"/>
      <c r="H8138" s="28"/>
      <c r="I8138" s="28"/>
      <c r="J8138" s="28"/>
      <c r="K8138" s="28"/>
      <c r="L8138" s="28"/>
      <c r="M8138" s="28"/>
      <c r="N8138" s="28"/>
      <c r="O8138" s="28"/>
      <c r="P8138" s="60"/>
      <c r="Q8138" s="60"/>
      <c r="R8138" s="60"/>
      <c r="S8138" s="60"/>
      <c r="T8138" s="60"/>
      <c r="U8138" s="60"/>
      <c r="V8138" s="46"/>
      <c r="W8138" s="28"/>
      <c r="X8138" s="28"/>
      <c r="Y8138" s="28"/>
      <c r="AA8138" s="77"/>
      <c r="AB8138" s="28"/>
      <c r="AC8138" s="28"/>
      <c r="AD8138" s="28"/>
      <c r="AE8138" s="28"/>
      <c r="AF8138" s="28"/>
      <c r="AG8138" s="28"/>
      <c r="AH8138" s="28"/>
      <c r="AI8138" s="28"/>
      <c r="AJ8138" s="28"/>
      <c r="AK8138" s="28"/>
      <c r="AL8138" s="28"/>
      <c r="AM8138" s="28"/>
      <c r="AN8138" s="28"/>
      <c r="AO8138" s="28"/>
      <c r="AP8138" s="28"/>
      <c r="AQ8138" s="28"/>
      <c r="AR8138" s="28"/>
      <c r="AS8138" s="28"/>
      <c r="AT8138" s="96"/>
      <c r="AU8138" s="28"/>
      <c r="AV8138" s="28"/>
      <c r="AW8138" s="28"/>
      <c r="AX8138" s="28"/>
      <c r="AY8138" s="28"/>
      <c r="AZ8138" s="28"/>
      <c r="BA8138" s="28"/>
      <c r="BB8138" s="28"/>
      <c r="BC8138" s="28"/>
      <c r="BD8138" s="28"/>
      <c r="BE8138" s="28"/>
    </row>
    <row r="8139" spans="3:57" ht="14.25" customHeight="1">
      <c r="C8139" s="46"/>
      <c r="D8139" s="28"/>
      <c r="E8139" s="28"/>
      <c r="F8139" s="28"/>
      <c r="G8139" s="28"/>
      <c r="H8139" s="28"/>
      <c r="I8139" s="28"/>
      <c r="J8139" s="28"/>
      <c r="K8139" s="28"/>
      <c r="L8139" s="28"/>
      <c r="M8139" s="28"/>
      <c r="N8139" s="28"/>
      <c r="O8139" s="28"/>
      <c r="P8139" s="60"/>
      <c r="Q8139" s="60"/>
      <c r="R8139" s="60"/>
      <c r="S8139" s="60"/>
      <c r="T8139" s="60"/>
      <c r="U8139" s="60"/>
      <c r="V8139" s="46"/>
      <c r="W8139" s="28"/>
      <c r="X8139" s="28"/>
      <c r="Y8139" s="28"/>
      <c r="AA8139" s="77"/>
      <c r="AB8139" s="28"/>
      <c r="AC8139" s="28"/>
      <c r="AD8139" s="28"/>
      <c r="AE8139" s="28"/>
      <c r="AF8139" s="28"/>
      <c r="AG8139" s="28"/>
      <c r="AH8139" s="28"/>
      <c r="AI8139" s="28"/>
      <c r="AJ8139" s="28"/>
      <c r="AK8139" s="28"/>
      <c r="AL8139" s="28"/>
      <c r="AM8139" s="28"/>
      <c r="AN8139" s="28"/>
      <c r="AO8139" s="28"/>
      <c r="AP8139" s="28"/>
      <c r="AQ8139" s="28"/>
      <c r="AR8139" s="28"/>
      <c r="AS8139" s="28"/>
      <c r="AT8139" s="96"/>
      <c r="AU8139" s="28"/>
      <c r="AV8139" s="28"/>
      <c r="AW8139" s="28"/>
      <c r="AX8139" s="28"/>
      <c r="AY8139" s="28"/>
      <c r="AZ8139" s="28"/>
      <c r="BA8139" s="28"/>
      <c r="BB8139" s="28"/>
      <c r="BC8139" s="28"/>
      <c r="BD8139" s="28"/>
      <c r="BE8139" s="28"/>
    </row>
    <row r="8140" spans="3:57" ht="14.25" customHeight="1">
      <c r="C8140" s="46"/>
      <c r="D8140" s="28"/>
      <c r="E8140" s="28"/>
      <c r="F8140" s="28"/>
      <c r="G8140" s="28"/>
      <c r="H8140" s="28"/>
      <c r="I8140" s="28"/>
      <c r="J8140" s="28"/>
      <c r="K8140" s="28"/>
      <c r="L8140" s="28"/>
      <c r="M8140" s="28"/>
      <c r="N8140" s="28"/>
      <c r="O8140" s="28"/>
      <c r="P8140" s="60"/>
      <c r="Q8140" s="60"/>
      <c r="R8140" s="60"/>
      <c r="S8140" s="60"/>
      <c r="T8140" s="60"/>
      <c r="U8140" s="60"/>
      <c r="V8140" s="46"/>
      <c r="W8140" s="28"/>
      <c r="X8140" s="28"/>
      <c r="Y8140" s="28"/>
      <c r="AA8140" s="77"/>
      <c r="AB8140" s="28"/>
      <c r="AC8140" s="28"/>
      <c r="AD8140" s="28"/>
      <c r="AE8140" s="28"/>
      <c r="AF8140" s="28"/>
      <c r="AG8140" s="28"/>
      <c r="AH8140" s="28"/>
      <c r="AI8140" s="28"/>
      <c r="AJ8140" s="28"/>
      <c r="AK8140" s="28"/>
      <c r="AL8140" s="28"/>
      <c r="AM8140" s="28"/>
      <c r="AN8140" s="28"/>
      <c r="AO8140" s="28"/>
      <c r="AP8140" s="28"/>
      <c r="AQ8140" s="28"/>
      <c r="AR8140" s="28"/>
      <c r="AS8140" s="28"/>
      <c r="AT8140" s="96"/>
      <c r="AU8140" s="28"/>
      <c r="AV8140" s="28"/>
      <c r="AW8140" s="28"/>
      <c r="AX8140" s="28"/>
      <c r="AY8140" s="28"/>
      <c r="AZ8140" s="28"/>
      <c r="BA8140" s="28"/>
      <c r="BB8140" s="28"/>
      <c r="BC8140" s="28"/>
      <c r="BD8140" s="28"/>
      <c r="BE8140" s="28"/>
    </row>
    <row r="8141" spans="3:57" ht="14.25" customHeight="1">
      <c r="C8141" s="46"/>
      <c r="D8141" s="28"/>
      <c r="E8141" s="28"/>
      <c r="F8141" s="28"/>
      <c r="G8141" s="28"/>
      <c r="H8141" s="28"/>
      <c r="I8141" s="28"/>
      <c r="J8141" s="28"/>
      <c r="K8141" s="28"/>
      <c r="L8141" s="28"/>
      <c r="M8141" s="28"/>
      <c r="N8141" s="28"/>
      <c r="O8141" s="28"/>
      <c r="P8141" s="60"/>
      <c r="Q8141" s="60"/>
      <c r="R8141" s="60"/>
      <c r="S8141" s="60"/>
      <c r="T8141" s="60"/>
      <c r="U8141" s="60"/>
      <c r="V8141" s="46"/>
      <c r="W8141" s="28"/>
      <c r="X8141" s="28"/>
      <c r="Y8141" s="28"/>
      <c r="AA8141" s="77"/>
      <c r="AB8141" s="28"/>
      <c r="AC8141" s="28"/>
      <c r="AD8141" s="28"/>
      <c r="AE8141" s="28"/>
      <c r="AF8141" s="28"/>
      <c r="AG8141" s="28"/>
      <c r="AH8141" s="28"/>
      <c r="AI8141" s="28"/>
      <c r="AJ8141" s="28"/>
      <c r="AK8141" s="28"/>
      <c r="AL8141" s="28"/>
      <c r="AM8141" s="28"/>
      <c r="AN8141" s="28"/>
      <c r="AO8141" s="28"/>
      <c r="AP8141" s="28"/>
      <c r="AQ8141" s="28"/>
      <c r="AR8141" s="28"/>
      <c r="AS8141" s="28"/>
      <c r="AT8141" s="96"/>
      <c r="AU8141" s="28"/>
      <c r="AV8141" s="28"/>
      <c r="AW8141" s="28"/>
      <c r="AX8141" s="28"/>
      <c r="AY8141" s="28"/>
      <c r="AZ8141" s="28"/>
      <c r="BA8141" s="28"/>
      <c r="BB8141" s="28"/>
      <c r="BC8141" s="28"/>
      <c r="BD8141" s="28"/>
      <c r="BE8141" s="28"/>
    </row>
    <row r="8142" spans="3:57" ht="14.25" customHeight="1">
      <c r="C8142" s="46"/>
      <c r="D8142" s="28"/>
      <c r="E8142" s="28"/>
      <c r="F8142" s="28"/>
      <c r="G8142" s="28"/>
      <c r="H8142" s="28"/>
      <c r="I8142" s="28"/>
      <c r="J8142" s="28"/>
      <c r="K8142" s="28"/>
      <c r="L8142" s="28"/>
      <c r="M8142" s="28"/>
      <c r="N8142" s="28"/>
      <c r="O8142" s="28"/>
      <c r="P8142" s="60"/>
      <c r="Q8142" s="60"/>
      <c r="R8142" s="60"/>
      <c r="S8142" s="60"/>
      <c r="T8142" s="60"/>
      <c r="U8142" s="60"/>
      <c r="V8142" s="46"/>
      <c r="W8142" s="28"/>
      <c r="X8142" s="28"/>
      <c r="Y8142" s="28"/>
      <c r="AA8142" s="77"/>
      <c r="AB8142" s="28"/>
      <c r="AC8142" s="28"/>
      <c r="AD8142" s="28"/>
      <c r="AE8142" s="28"/>
      <c r="AF8142" s="28"/>
      <c r="AG8142" s="28"/>
      <c r="AH8142" s="28"/>
      <c r="AI8142" s="28"/>
      <c r="AJ8142" s="28"/>
      <c r="AK8142" s="28"/>
      <c r="AL8142" s="28"/>
      <c r="AM8142" s="28"/>
      <c r="AN8142" s="28"/>
      <c r="AO8142" s="28"/>
      <c r="AP8142" s="28"/>
      <c r="AQ8142" s="28"/>
      <c r="AR8142" s="28"/>
      <c r="AS8142" s="28"/>
      <c r="AT8142" s="96"/>
      <c r="AU8142" s="28"/>
      <c r="AV8142" s="28"/>
      <c r="AW8142" s="28"/>
      <c r="AX8142" s="28"/>
      <c r="AY8142" s="28"/>
      <c r="AZ8142" s="28"/>
      <c r="BA8142" s="28"/>
      <c r="BB8142" s="28"/>
      <c r="BC8142" s="28"/>
      <c r="BD8142" s="28"/>
      <c r="BE8142" s="28"/>
    </row>
    <row r="8143" spans="3:57" ht="14.25" customHeight="1">
      <c r="C8143" s="46"/>
      <c r="D8143" s="28"/>
      <c r="E8143" s="28"/>
      <c r="F8143" s="28"/>
      <c r="G8143" s="28"/>
      <c r="H8143" s="28"/>
      <c r="I8143" s="28"/>
      <c r="J8143" s="28"/>
      <c r="K8143" s="28"/>
      <c r="L8143" s="28"/>
      <c r="M8143" s="28"/>
      <c r="N8143" s="28"/>
      <c r="O8143" s="28"/>
      <c r="P8143" s="60"/>
      <c r="Q8143" s="60"/>
      <c r="R8143" s="60"/>
      <c r="S8143" s="60"/>
      <c r="T8143" s="60"/>
      <c r="U8143" s="60"/>
      <c r="V8143" s="46"/>
      <c r="W8143" s="28"/>
      <c r="X8143" s="28"/>
      <c r="Y8143" s="28"/>
      <c r="AA8143" s="77"/>
      <c r="AB8143" s="28"/>
      <c r="AC8143" s="28"/>
      <c r="AD8143" s="28"/>
      <c r="AE8143" s="28"/>
      <c r="AF8143" s="28"/>
      <c r="AG8143" s="28"/>
      <c r="AH8143" s="28"/>
      <c r="AI8143" s="28"/>
      <c r="AJ8143" s="28"/>
      <c r="AK8143" s="28"/>
      <c r="AL8143" s="28"/>
      <c r="AM8143" s="28"/>
      <c r="AN8143" s="28"/>
      <c r="AO8143" s="28"/>
      <c r="AP8143" s="28"/>
      <c r="AQ8143" s="28"/>
      <c r="AR8143" s="28"/>
      <c r="AS8143" s="28"/>
      <c r="AT8143" s="96"/>
      <c r="AU8143" s="28"/>
      <c r="AV8143" s="28"/>
      <c r="AW8143" s="28"/>
      <c r="AX8143" s="28"/>
      <c r="AY8143" s="28"/>
      <c r="AZ8143" s="28"/>
      <c r="BA8143" s="28"/>
      <c r="BB8143" s="28"/>
      <c r="BC8143" s="28"/>
      <c r="BD8143" s="28"/>
      <c r="BE8143" s="28"/>
    </row>
    <row r="8144" spans="3:57" ht="14.25" customHeight="1">
      <c r="C8144" s="46"/>
      <c r="D8144" s="28"/>
      <c r="E8144" s="28"/>
      <c r="F8144" s="28"/>
      <c r="G8144" s="28"/>
      <c r="H8144" s="28"/>
      <c r="I8144" s="28"/>
      <c r="J8144" s="28"/>
      <c r="K8144" s="28"/>
      <c r="L8144" s="28"/>
      <c r="M8144" s="28"/>
      <c r="N8144" s="28"/>
      <c r="O8144" s="28"/>
      <c r="P8144" s="60"/>
      <c r="Q8144" s="60"/>
      <c r="R8144" s="60"/>
      <c r="S8144" s="60"/>
      <c r="T8144" s="60"/>
      <c r="U8144" s="60"/>
      <c r="V8144" s="46"/>
      <c r="W8144" s="28"/>
      <c r="X8144" s="28"/>
      <c r="Y8144" s="28"/>
      <c r="AA8144" s="77"/>
      <c r="AB8144" s="28"/>
      <c r="AC8144" s="28"/>
      <c r="AD8144" s="28"/>
      <c r="AE8144" s="28"/>
      <c r="AF8144" s="28"/>
      <c r="AG8144" s="28"/>
      <c r="AH8144" s="28"/>
      <c r="AI8144" s="28"/>
      <c r="AJ8144" s="28"/>
      <c r="AK8144" s="28"/>
      <c r="AL8144" s="28"/>
      <c r="AM8144" s="28"/>
      <c r="AN8144" s="28"/>
      <c r="AO8144" s="28"/>
      <c r="AP8144" s="28"/>
      <c r="AQ8144" s="28"/>
      <c r="AR8144" s="28"/>
      <c r="AS8144" s="28"/>
      <c r="AT8144" s="96"/>
      <c r="AU8144" s="28"/>
      <c r="AV8144" s="28"/>
      <c r="AW8144" s="28"/>
      <c r="AX8144" s="28"/>
      <c r="AY8144" s="28"/>
      <c r="AZ8144" s="28"/>
      <c r="BA8144" s="28"/>
      <c r="BB8144" s="28"/>
      <c r="BC8144" s="28"/>
      <c r="BD8144" s="28"/>
      <c r="BE8144" s="28"/>
    </row>
    <row r="8145" spans="3:57" ht="14.25" customHeight="1">
      <c r="C8145" s="46"/>
      <c r="D8145" s="28"/>
      <c r="E8145" s="28"/>
      <c r="F8145" s="28"/>
      <c r="G8145" s="28"/>
      <c r="H8145" s="28"/>
      <c r="I8145" s="28"/>
      <c r="J8145" s="28"/>
      <c r="K8145" s="28"/>
      <c r="L8145" s="28"/>
      <c r="M8145" s="28"/>
      <c r="N8145" s="28"/>
      <c r="O8145" s="28"/>
      <c r="P8145" s="60"/>
      <c r="Q8145" s="60"/>
      <c r="R8145" s="60"/>
      <c r="S8145" s="60"/>
      <c r="T8145" s="60"/>
      <c r="U8145" s="60"/>
      <c r="V8145" s="46"/>
      <c r="W8145" s="28"/>
      <c r="X8145" s="28"/>
      <c r="Y8145" s="28"/>
      <c r="AA8145" s="77"/>
      <c r="AB8145" s="28"/>
      <c r="AC8145" s="28"/>
      <c r="AD8145" s="28"/>
      <c r="AE8145" s="28"/>
      <c r="AF8145" s="28"/>
      <c r="AG8145" s="28"/>
      <c r="AH8145" s="28"/>
      <c r="AI8145" s="28"/>
      <c r="AJ8145" s="28"/>
      <c r="AK8145" s="28"/>
      <c r="AL8145" s="28"/>
      <c r="AM8145" s="28"/>
      <c r="AN8145" s="28"/>
      <c r="AO8145" s="28"/>
      <c r="AP8145" s="28"/>
      <c r="AQ8145" s="28"/>
      <c r="AR8145" s="28"/>
      <c r="AS8145" s="28"/>
      <c r="AT8145" s="96"/>
      <c r="AU8145" s="28"/>
      <c r="AV8145" s="28"/>
      <c r="AW8145" s="28"/>
      <c r="AX8145" s="28"/>
      <c r="AY8145" s="28"/>
      <c r="AZ8145" s="28"/>
      <c r="BA8145" s="28"/>
      <c r="BB8145" s="28"/>
      <c r="BC8145" s="28"/>
      <c r="BD8145" s="28"/>
      <c r="BE8145" s="28"/>
    </row>
    <row r="8146" spans="3:57" ht="14.25" customHeight="1">
      <c r="C8146" s="46"/>
      <c r="D8146" s="28"/>
      <c r="E8146" s="28"/>
      <c r="F8146" s="28"/>
      <c r="G8146" s="28"/>
      <c r="H8146" s="28"/>
      <c r="I8146" s="28"/>
      <c r="J8146" s="28"/>
      <c r="K8146" s="28"/>
      <c r="L8146" s="28"/>
      <c r="M8146" s="28"/>
      <c r="N8146" s="28"/>
      <c r="O8146" s="28"/>
      <c r="P8146" s="60"/>
      <c r="Q8146" s="60"/>
      <c r="R8146" s="60"/>
      <c r="S8146" s="60"/>
      <c r="T8146" s="60"/>
      <c r="U8146" s="60"/>
      <c r="V8146" s="46"/>
      <c r="W8146" s="28"/>
      <c r="X8146" s="28"/>
      <c r="Y8146" s="28"/>
      <c r="AA8146" s="77"/>
      <c r="AB8146" s="28"/>
      <c r="AC8146" s="28"/>
      <c r="AD8146" s="28"/>
      <c r="AE8146" s="28"/>
      <c r="AF8146" s="28"/>
      <c r="AG8146" s="28"/>
      <c r="AH8146" s="28"/>
      <c r="AI8146" s="28"/>
      <c r="AJ8146" s="28"/>
      <c r="AK8146" s="28"/>
      <c r="AL8146" s="28"/>
      <c r="AM8146" s="28"/>
      <c r="AN8146" s="28"/>
      <c r="AO8146" s="28"/>
      <c r="AP8146" s="28"/>
      <c r="AQ8146" s="28"/>
      <c r="AR8146" s="28"/>
      <c r="AS8146" s="28"/>
      <c r="AT8146" s="96"/>
      <c r="AU8146" s="28"/>
      <c r="AV8146" s="28"/>
      <c r="AW8146" s="28"/>
      <c r="AX8146" s="28"/>
      <c r="AY8146" s="28"/>
      <c r="AZ8146" s="28"/>
      <c r="BA8146" s="28"/>
      <c r="BB8146" s="28"/>
      <c r="BC8146" s="28"/>
      <c r="BD8146" s="28"/>
      <c r="BE8146" s="28"/>
    </row>
    <row r="8147" spans="3:57" ht="14.25" customHeight="1">
      <c r="C8147" s="46"/>
      <c r="D8147" s="28"/>
      <c r="E8147" s="28"/>
      <c r="F8147" s="28"/>
      <c r="G8147" s="28"/>
      <c r="H8147" s="28"/>
      <c r="I8147" s="28"/>
      <c r="J8147" s="28"/>
      <c r="K8147" s="28"/>
      <c r="L8147" s="28"/>
      <c r="M8147" s="28"/>
      <c r="N8147" s="28"/>
      <c r="O8147" s="28"/>
      <c r="P8147" s="60"/>
      <c r="Q8147" s="60"/>
      <c r="R8147" s="60"/>
      <c r="S8147" s="60"/>
      <c r="T8147" s="60"/>
      <c r="U8147" s="60"/>
      <c r="V8147" s="46"/>
      <c r="W8147" s="28"/>
      <c r="X8147" s="28"/>
      <c r="Y8147" s="28"/>
      <c r="AA8147" s="77"/>
      <c r="AB8147" s="28"/>
      <c r="AC8147" s="28"/>
      <c r="AD8147" s="28"/>
      <c r="AE8147" s="28"/>
      <c r="AF8147" s="28"/>
      <c r="AG8147" s="28"/>
      <c r="AH8147" s="28"/>
      <c r="AI8147" s="28"/>
      <c r="AJ8147" s="28"/>
      <c r="AK8147" s="28"/>
      <c r="AL8147" s="28"/>
      <c r="AM8147" s="28"/>
      <c r="AN8147" s="28"/>
      <c r="AO8147" s="28"/>
      <c r="AP8147" s="28"/>
      <c r="AQ8147" s="28"/>
      <c r="AR8147" s="28"/>
      <c r="AS8147" s="28"/>
      <c r="AT8147" s="96"/>
      <c r="AU8147" s="28"/>
      <c r="AV8147" s="28"/>
      <c r="AW8147" s="28"/>
      <c r="AX8147" s="28"/>
      <c r="AY8147" s="28"/>
      <c r="AZ8147" s="28"/>
      <c r="BA8147" s="28"/>
      <c r="BB8147" s="28"/>
      <c r="BC8147" s="28"/>
      <c r="BD8147" s="28"/>
      <c r="BE8147" s="28"/>
    </row>
    <row r="8148" spans="3:57" ht="14.25" customHeight="1">
      <c r="C8148" s="46"/>
      <c r="D8148" s="28"/>
      <c r="E8148" s="28"/>
      <c r="F8148" s="28"/>
      <c r="G8148" s="28"/>
      <c r="H8148" s="28"/>
      <c r="I8148" s="28"/>
      <c r="J8148" s="28"/>
      <c r="K8148" s="28"/>
      <c r="L8148" s="28"/>
      <c r="M8148" s="28"/>
      <c r="N8148" s="28"/>
      <c r="O8148" s="28"/>
      <c r="P8148" s="60"/>
      <c r="Q8148" s="60"/>
      <c r="R8148" s="60"/>
      <c r="S8148" s="60"/>
      <c r="T8148" s="60"/>
      <c r="U8148" s="60"/>
      <c r="V8148" s="46"/>
      <c r="W8148" s="28"/>
      <c r="X8148" s="28"/>
      <c r="Y8148" s="28"/>
      <c r="AA8148" s="77"/>
      <c r="AB8148" s="28"/>
      <c r="AC8148" s="28"/>
      <c r="AD8148" s="28"/>
      <c r="AE8148" s="28"/>
      <c r="AF8148" s="28"/>
      <c r="AG8148" s="28"/>
      <c r="AH8148" s="28"/>
      <c r="AI8148" s="28"/>
      <c r="AJ8148" s="28"/>
      <c r="AK8148" s="28"/>
      <c r="AL8148" s="28"/>
      <c r="AM8148" s="28"/>
      <c r="AN8148" s="28"/>
      <c r="AO8148" s="28"/>
      <c r="AP8148" s="28"/>
      <c r="AQ8148" s="28"/>
      <c r="AR8148" s="28"/>
      <c r="AS8148" s="28"/>
      <c r="AT8148" s="96"/>
      <c r="AU8148" s="28"/>
      <c r="AV8148" s="28"/>
      <c r="AW8148" s="28"/>
      <c r="AX8148" s="28"/>
      <c r="AY8148" s="28"/>
      <c r="AZ8148" s="28"/>
      <c r="BA8148" s="28"/>
      <c r="BB8148" s="28"/>
      <c r="BC8148" s="28"/>
      <c r="BD8148" s="28"/>
      <c r="BE8148" s="28"/>
    </row>
    <row r="8149" spans="3:57" ht="14.25" customHeight="1">
      <c r="C8149" s="46"/>
      <c r="D8149" s="28"/>
      <c r="E8149" s="28"/>
      <c r="F8149" s="28"/>
      <c r="G8149" s="28"/>
      <c r="H8149" s="28"/>
      <c r="I8149" s="28"/>
      <c r="J8149" s="28"/>
      <c r="K8149" s="28"/>
      <c r="L8149" s="28"/>
      <c r="M8149" s="28"/>
      <c r="N8149" s="28"/>
      <c r="O8149" s="28"/>
      <c r="P8149" s="60"/>
      <c r="Q8149" s="60"/>
      <c r="R8149" s="60"/>
      <c r="S8149" s="60"/>
      <c r="T8149" s="60"/>
      <c r="U8149" s="60"/>
      <c r="V8149" s="46"/>
      <c r="W8149" s="28"/>
      <c r="X8149" s="28"/>
      <c r="Y8149" s="28"/>
      <c r="AA8149" s="77"/>
      <c r="AB8149" s="28"/>
      <c r="AC8149" s="28"/>
      <c r="AD8149" s="28"/>
      <c r="AE8149" s="28"/>
      <c r="AF8149" s="28"/>
      <c r="AG8149" s="28"/>
      <c r="AH8149" s="28"/>
      <c r="AI8149" s="28"/>
      <c r="AJ8149" s="28"/>
      <c r="AK8149" s="28"/>
      <c r="AL8149" s="28"/>
      <c r="AM8149" s="28"/>
      <c r="AN8149" s="28"/>
      <c r="AO8149" s="28"/>
      <c r="AP8149" s="28"/>
      <c r="AQ8149" s="28"/>
      <c r="AR8149" s="28"/>
      <c r="AS8149" s="28"/>
      <c r="AT8149" s="96"/>
      <c r="AU8149" s="28"/>
      <c r="AV8149" s="28"/>
      <c r="AW8149" s="28"/>
      <c r="AX8149" s="28"/>
      <c r="AY8149" s="28"/>
      <c r="AZ8149" s="28"/>
      <c r="BA8149" s="28"/>
      <c r="BB8149" s="28"/>
      <c r="BC8149" s="28"/>
      <c r="BD8149" s="28"/>
      <c r="BE8149" s="28"/>
    </row>
    <row r="8150" spans="3:57" ht="14.25" customHeight="1">
      <c r="C8150" s="46"/>
      <c r="D8150" s="28"/>
      <c r="E8150" s="28"/>
      <c r="F8150" s="28"/>
      <c r="G8150" s="28"/>
      <c r="H8150" s="28"/>
      <c r="I8150" s="28"/>
      <c r="J8150" s="28"/>
      <c r="K8150" s="28"/>
      <c r="L8150" s="28"/>
      <c r="M8150" s="28"/>
      <c r="N8150" s="28"/>
      <c r="O8150" s="28"/>
      <c r="P8150" s="60"/>
      <c r="Q8150" s="60"/>
      <c r="R8150" s="60"/>
      <c r="S8150" s="60"/>
      <c r="T8150" s="60"/>
      <c r="U8150" s="60"/>
      <c r="V8150" s="46"/>
      <c r="W8150" s="28"/>
      <c r="X8150" s="28"/>
      <c r="Y8150" s="28"/>
      <c r="AA8150" s="77"/>
      <c r="AB8150" s="28"/>
      <c r="AC8150" s="28"/>
      <c r="AD8150" s="28"/>
      <c r="AE8150" s="28"/>
      <c r="AF8150" s="28"/>
      <c r="AG8150" s="28"/>
      <c r="AH8150" s="28"/>
      <c r="AI8150" s="28"/>
      <c r="AJ8150" s="28"/>
      <c r="AK8150" s="28"/>
      <c r="AL8150" s="28"/>
      <c r="AM8150" s="28"/>
      <c r="AN8150" s="28"/>
      <c r="AO8150" s="28"/>
      <c r="AP8150" s="28"/>
      <c r="AQ8150" s="28"/>
      <c r="AR8150" s="28"/>
      <c r="AS8150" s="28"/>
      <c r="AT8150" s="96"/>
      <c r="AU8150" s="28"/>
      <c r="AV8150" s="28"/>
      <c r="AW8150" s="28"/>
      <c r="AX8150" s="28"/>
      <c r="AY8150" s="28"/>
      <c r="AZ8150" s="28"/>
      <c r="BA8150" s="28"/>
      <c r="BB8150" s="28"/>
      <c r="BC8150" s="28"/>
      <c r="BD8150" s="28"/>
      <c r="BE8150" s="28"/>
    </row>
    <row r="8151" spans="3:57" ht="14.25" customHeight="1">
      <c r="C8151" s="46"/>
      <c r="D8151" s="28"/>
      <c r="E8151" s="28"/>
      <c r="F8151" s="28"/>
      <c r="G8151" s="28"/>
      <c r="H8151" s="28"/>
      <c r="I8151" s="28"/>
      <c r="J8151" s="28"/>
      <c r="K8151" s="28"/>
      <c r="L8151" s="28"/>
      <c r="M8151" s="28"/>
      <c r="N8151" s="28"/>
      <c r="O8151" s="28"/>
      <c r="P8151" s="60"/>
      <c r="Q8151" s="60"/>
      <c r="R8151" s="60"/>
      <c r="S8151" s="60"/>
      <c r="T8151" s="60"/>
      <c r="U8151" s="60"/>
      <c r="V8151" s="46"/>
      <c r="W8151" s="28"/>
      <c r="X8151" s="28"/>
      <c r="Y8151" s="28"/>
      <c r="AA8151" s="77"/>
      <c r="AB8151" s="28"/>
      <c r="AC8151" s="28"/>
      <c r="AD8151" s="28"/>
      <c r="AE8151" s="28"/>
      <c r="AF8151" s="28"/>
      <c r="AG8151" s="28"/>
      <c r="AH8151" s="28"/>
      <c r="AI8151" s="28"/>
      <c r="AJ8151" s="28"/>
      <c r="AK8151" s="28"/>
      <c r="AL8151" s="28"/>
      <c r="AM8151" s="28"/>
      <c r="AN8151" s="28"/>
      <c r="AO8151" s="28"/>
      <c r="AP8151" s="28"/>
      <c r="AQ8151" s="28"/>
      <c r="AR8151" s="28"/>
      <c r="AS8151" s="28"/>
      <c r="AT8151" s="96"/>
      <c r="AU8151" s="28"/>
      <c r="AV8151" s="28"/>
      <c r="AW8151" s="28"/>
      <c r="AX8151" s="28"/>
      <c r="AY8151" s="28"/>
      <c r="AZ8151" s="28"/>
      <c r="BA8151" s="28"/>
      <c r="BB8151" s="28"/>
      <c r="BC8151" s="28"/>
      <c r="BD8151" s="28"/>
      <c r="BE8151" s="28"/>
    </row>
    <row r="8152" spans="3:57" ht="14.25" customHeight="1">
      <c r="C8152" s="46"/>
      <c r="D8152" s="28"/>
      <c r="E8152" s="28"/>
      <c r="F8152" s="28"/>
      <c r="G8152" s="28"/>
      <c r="H8152" s="28"/>
      <c r="I8152" s="28"/>
      <c r="J8152" s="28"/>
      <c r="K8152" s="28"/>
      <c r="L8152" s="28"/>
      <c r="M8152" s="28"/>
      <c r="N8152" s="28"/>
      <c r="O8152" s="28"/>
      <c r="P8152" s="60"/>
      <c r="Q8152" s="60"/>
      <c r="R8152" s="60"/>
      <c r="S8152" s="60"/>
      <c r="T8152" s="60"/>
      <c r="U8152" s="60"/>
      <c r="V8152" s="46"/>
      <c r="W8152" s="28"/>
      <c r="X8152" s="28"/>
      <c r="Y8152" s="28"/>
      <c r="AA8152" s="77"/>
      <c r="AB8152" s="28"/>
      <c r="AC8152" s="28"/>
      <c r="AD8152" s="28"/>
      <c r="AE8152" s="28"/>
      <c r="AF8152" s="28"/>
      <c r="AG8152" s="28"/>
      <c r="AH8152" s="28"/>
      <c r="AI8152" s="28"/>
      <c r="AJ8152" s="28"/>
      <c r="AK8152" s="28"/>
      <c r="AL8152" s="28"/>
      <c r="AM8152" s="28"/>
      <c r="AN8152" s="28"/>
      <c r="AO8152" s="28"/>
      <c r="AP8152" s="28"/>
      <c r="AQ8152" s="28"/>
      <c r="AR8152" s="28"/>
      <c r="AS8152" s="28"/>
      <c r="AT8152" s="96"/>
      <c r="AU8152" s="28"/>
      <c r="AV8152" s="28"/>
      <c r="AW8152" s="28"/>
      <c r="AX8152" s="28"/>
      <c r="AY8152" s="28"/>
      <c r="AZ8152" s="28"/>
      <c r="BA8152" s="28"/>
      <c r="BB8152" s="28"/>
      <c r="BC8152" s="28"/>
      <c r="BD8152" s="28"/>
      <c r="BE8152" s="28"/>
    </row>
    <row r="8153" spans="3:57" ht="14.25" customHeight="1">
      <c r="C8153" s="46"/>
      <c r="D8153" s="28"/>
      <c r="E8153" s="28"/>
      <c r="F8153" s="28"/>
      <c r="G8153" s="28"/>
      <c r="H8153" s="28"/>
      <c r="I8153" s="28"/>
      <c r="J8153" s="28"/>
      <c r="K8153" s="28"/>
      <c r="L8153" s="28"/>
      <c r="M8153" s="28"/>
      <c r="N8153" s="28"/>
      <c r="O8153" s="28"/>
      <c r="P8153" s="60"/>
      <c r="Q8153" s="60"/>
      <c r="R8153" s="60"/>
      <c r="S8153" s="60"/>
      <c r="T8153" s="60"/>
      <c r="U8153" s="60"/>
      <c r="V8153" s="46"/>
      <c r="W8153" s="28"/>
      <c r="X8153" s="28"/>
      <c r="Y8153" s="28"/>
      <c r="AA8153" s="77"/>
      <c r="AB8153" s="28"/>
      <c r="AC8153" s="28"/>
      <c r="AD8153" s="28"/>
      <c r="AE8153" s="28"/>
      <c r="AF8153" s="28"/>
      <c r="AG8153" s="28"/>
      <c r="AH8153" s="28"/>
      <c r="AI8153" s="28"/>
      <c r="AJ8153" s="28"/>
      <c r="AK8153" s="28"/>
      <c r="AL8153" s="28"/>
      <c r="AM8153" s="28"/>
      <c r="AN8153" s="28"/>
      <c r="AO8153" s="28"/>
      <c r="AP8153" s="28"/>
      <c r="AQ8153" s="28"/>
      <c r="AR8153" s="28"/>
      <c r="AS8153" s="28"/>
      <c r="AT8153" s="96"/>
      <c r="AU8153" s="28"/>
      <c r="AV8153" s="28"/>
      <c r="AW8153" s="28"/>
      <c r="AX8153" s="28"/>
      <c r="AY8153" s="28"/>
      <c r="AZ8153" s="28"/>
      <c r="BA8153" s="28"/>
      <c r="BB8153" s="28"/>
      <c r="BC8153" s="28"/>
      <c r="BD8153" s="28"/>
      <c r="BE8153" s="28"/>
    </row>
    <row r="8154" spans="3:57" ht="14.25" customHeight="1">
      <c r="C8154" s="46"/>
      <c r="D8154" s="28"/>
      <c r="E8154" s="28"/>
      <c r="F8154" s="28"/>
      <c r="G8154" s="28"/>
      <c r="H8154" s="28"/>
      <c r="I8154" s="28"/>
      <c r="J8154" s="28"/>
      <c r="K8154" s="28"/>
      <c r="L8154" s="28"/>
      <c r="M8154" s="28"/>
      <c r="N8154" s="28"/>
      <c r="O8154" s="28"/>
      <c r="P8154" s="60"/>
      <c r="Q8154" s="60"/>
      <c r="R8154" s="60"/>
      <c r="S8154" s="60"/>
      <c r="T8154" s="60"/>
      <c r="U8154" s="60"/>
      <c r="V8154" s="46"/>
      <c r="W8154" s="28"/>
      <c r="X8154" s="28"/>
      <c r="Y8154" s="28"/>
      <c r="AA8154" s="77"/>
      <c r="AB8154" s="28"/>
      <c r="AC8154" s="28"/>
      <c r="AD8154" s="28"/>
      <c r="AE8154" s="28"/>
      <c r="AF8154" s="28"/>
      <c r="AG8154" s="28"/>
      <c r="AH8154" s="28"/>
      <c r="AI8154" s="28"/>
      <c r="AJ8154" s="28"/>
      <c r="AK8154" s="28"/>
      <c r="AL8154" s="28"/>
      <c r="AM8154" s="28"/>
      <c r="AN8154" s="28"/>
      <c r="AO8154" s="28"/>
      <c r="AP8154" s="28"/>
      <c r="AQ8154" s="28"/>
      <c r="AR8154" s="28"/>
      <c r="AS8154" s="28"/>
      <c r="AT8154" s="96"/>
      <c r="AU8154" s="28"/>
      <c r="AV8154" s="28"/>
      <c r="AW8154" s="28"/>
      <c r="AX8154" s="28"/>
      <c r="AY8154" s="28"/>
      <c r="AZ8154" s="28"/>
      <c r="BA8154" s="28"/>
      <c r="BB8154" s="28"/>
      <c r="BC8154" s="28"/>
      <c r="BD8154" s="28"/>
      <c r="BE8154" s="28"/>
    </row>
    <row r="8155" spans="3:57" ht="14.25" customHeight="1">
      <c r="C8155" s="46"/>
      <c r="D8155" s="28"/>
      <c r="E8155" s="28"/>
      <c r="F8155" s="28"/>
      <c r="G8155" s="28"/>
      <c r="H8155" s="28"/>
      <c r="I8155" s="28"/>
      <c r="J8155" s="28"/>
      <c r="K8155" s="28"/>
      <c r="L8155" s="28"/>
      <c r="M8155" s="28"/>
      <c r="N8155" s="28"/>
      <c r="O8155" s="28"/>
      <c r="P8155" s="60"/>
      <c r="Q8155" s="60"/>
      <c r="R8155" s="60"/>
      <c r="S8155" s="60"/>
      <c r="T8155" s="60"/>
      <c r="U8155" s="60"/>
      <c r="V8155" s="46"/>
      <c r="W8155" s="28"/>
      <c r="X8155" s="28"/>
      <c r="Y8155" s="28"/>
      <c r="AA8155" s="77"/>
      <c r="AB8155" s="28"/>
      <c r="AC8155" s="28"/>
      <c r="AD8155" s="28"/>
      <c r="AE8155" s="28"/>
      <c r="AF8155" s="28"/>
      <c r="AG8155" s="28"/>
      <c r="AH8155" s="28"/>
      <c r="AI8155" s="28"/>
      <c r="AJ8155" s="28"/>
      <c r="AK8155" s="28"/>
      <c r="AL8155" s="28"/>
      <c r="AM8155" s="28"/>
      <c r="AN8155" s="28"/>
      <c r="AO8155" s="28"/>
      <c r="AP8155" s="28"/>
      <c r="AQ8155" s="28"/>
      <c r="AR8155" s="28"/>
      <c r="AS8155" s="28"/>
      <c r="AT8155" s="96"/>
      <c r="AU8155" s="28"/>
      <c r="AV8155" s="28"/>
      <c r="AW8155" s="28"/>
      <c r="AX8155" s="28"/>
      <c r="AY8155" s="28"/>
      <c r="AZ8155" s="28"/>
      <c r="BA8155" s="28"/>
      <c r="BB8155" s="28"/>
      <c r="BC8155" s="28"/>
      <c r="BD8155" s="28"/>
      <c r="BE8155" s="28"/>
    </row>
    <row r="8156" spans="3:57" ht="14.25" customHeight="1">
      <c r="C8156" s="46"/>
      <c r="D8156" s="28"/>
      <c r="E8156" s="28"/>
      <c r="F8156" s="28"/>
      <c r="G8156" s="28"/>
      <c r="H8156" s="28"/>
      <c r="I8156" s="28"/>
      <c r="J8156" s="28"/>
      <c r="K8156" s="28"/>
      <c r="L8156" s="28"/>
      <c r="M8156" s="28"/>
      <c r="N8156" s="28"/>
      <c r="O8156" s="28"/>
      <c r="P8156" s="60"/>
      <c r="Q8156" s="60"/>
      <c r="R8156" s="60"/>
      <c r="S8156" s="60"/>
      <c r="T8156" s="60"/>
      <c r="U8156" s="60"/>
      <c r="V8156" s="46"/>
      <c r="W8156" s="28"/>
      <c r="X8156" s="28"/>
      <c r="Y8156" s="28"/>
      <c r="AA8156" s="77"/>
      <c r="AB8156" s="28"/>
      <c r="AC8156" s="28"/>
      <c r="AD8156" s="28"/>
      <c r="AE8156" s="28"/>
      <c r="AF8156" s="28"/>
      <c r="AG8156" s="28"/>
      <c r="AH8156" s="28"/>
      <c r="AI8156" s="28"/>
      <c r="AJ8156" s="28"/>
      <c r="AK8156" s="28"/>
      <c r="AL8156" s="28"/>
      <c r="AM8156" s="28"/>
      <c r="AN8156" s="28"/>
      <c r="AO8156" s="28"/>
      <c r="AP8156" s="28"/>
      <c r="AQ8156" s="28"/>
      <c r="AR8156" s="28"/>
      <c r="AS8156" s="28"/>
      <c r="AT8156" s="96"/>
      <c r="AU8156" s="28"/>
      <c r="AV8156" s="28"/>
      <c r="AW8156" s="28"/>
      <c r="AX8156" s="28"/>
      <c r="AY8156" s="28"/>
      <c r="AZ8156" s="28"/>
      <c r="BA8156" s="28"/>
      <c r="BB8156" s="28"/>
      <c r="BC8156" s="28"/>
      <c r="BD8156" s="28"/>
      <c r="BE8156" s="28"/>
    </row>
    <row r="8157" spans="3:57" ht="14.25" customHeight="1">
      <c r="C8157" s="46"/>
      <c r="D8157" s="28"/>
      <c r="E8157" s="28"/>
      <c r="F8157" s="28"/>
      <c r="G8157" s="28"/>
      <c r="H8157" s="28"/>
      <c r="I8157" s="28"/>
      <c r="J8157" s="28"/>
      <c r="K8157" s="28"/>
      <c r="L8157" s="28"/>
      <c r="M8157" s="28"/>
      <c r="N8157" s="28"/>
      <c r="O8157" s="28"/>
      <c r="P8157" s="60"/>
      <c r="Q8157" s="60"/>
      <c r="R8157" s="60"/>
      <c r="S8157" s="60"/>
      <c r="T8157" s="60"/>
      <c r="U8157" s="60"/>
      <c r="V8157" s="46"/>
      <c r="W8157" s="28"/>
      <c r="X8157" s="28"/>
      <c r="Y8157" s="28"/>
      <c r="AA8157" s="77"/>
      <c r="AB8157" s="28"/>
      <c r="AC8157" s="28"/>
      <c r="AD8157" s="28"/>
      <c r="AE8157" s="28"/>
      <c r="AF8157" s="28"/>
      <c r="AG8157" s="28"/>
      <c r="AH8157" s="28"/>
      <c r="AI8157" s="28"/>
      <c r="AJ8157" s="28"/>
      <c r="AK8157" s="28"/>
      <c r="AL8157" s="28"/>
      <c r="AM8157" s="28"/>
      <c r="AN8157" s="28"/>
      <c r="AO8157" s="28"/>
      <c r="AP8157" s="28"/>
      <c r="AQ8157" s="28"/>
      <c r="AR8157" s="28"/>
      <c r="AS8157" s="28"/>
      <c r="AT8157" s="96"/>
      <c r="AU8157" s="28"/>
      <c r="AV8157" s="28"/>
      <c r="AW8157" s="28"/>
      <c r="AX8157" s="28"/>
      <c r="AY8157" s="28"/>
      <c r="AZ8157" s="28"/>
      <c r="BA8157" s="28"/>
      <c r="BB8157" s="28"/>
      <c r="BC8157" s="28"/>
      <c r="BD8157" s="28"/>
      <c r="BE8157" s="28"/>
    </row>
    <row r="8158" spans="3:57" ht="14.25" customHeight="1">
      <c r="C8158" s="46"/>
      <c r="D8158" s="28"/>
      <c r="E8158" s="28"/>
      <c r="F8158" s="28"/>
      <c r="G8158" s="28"/>
      <c r="H8158" s="28"/>
      <c r="I8158" s="28"/>
      <c r="J8158" s="28"/>
      <c r="K8158" s="28"/>
      <c r="L8158" s="28"/>
      <c r="M8158" s="28"/>
      <c r="N8158" s="28"/>
      <c r="O8158" s="28"/>
      <c r="P8158" s="60"/>
      <c r="Q8158" s="60"/>
      <c r="R8158" s="60"/>
      <c r="S8158" s="60"/>
      <c r="T8158" s="60"/>
      <c r="U8158" s="60"/>
      <c r="V8158" s="46"/>
      <c r="W8158" s="28"/>
      <c r="X8158" s="28"/>
      <c r="Y8158" s="28"/>
      <c r="AA8158" s="77"/>
      <c r="AB8158" s="28"/>
      <c r="AC8158" s="28"/>
      <c r="AD8158" s="28"/>
      <c r="AE8158" s="28"/>
      <c r="AF8158" s="28"/>
      <c r="AG8158" s="28"/>
      <c r="AH8158" s="28"/>
      <c r="AI8158" s="28"/>
      <c r="AJ8158" s="28"/>
      <c r="AK8158" s="28"/>
      <c r="AL8158" s="28"/>
      <c r="AM8158" s="28"/>
      <c r="AN8158" s="28"/>
      <c r="AO8158" s="28"/>
      <c r="AP8158" s="28"/>
      <c r="AQ8158" s="28"/>
      <c r="AR8158" s="28"/>
      <c r="AS8158" s="28"/>
      <c r="AT8158" s="96"/>
      <c r="AU8158" s="28"/>
      <c r="AV8158" s="28"/>
      <c r="AW8158" s="28"/>
      <c r="AX8158" s="28"/>
      <c r="AY8158" s="28"/>
      <c r="AZ8158" s="28"/>
      <c r="BA8158" s="28"/>
      <c r="BB8158" s="28"/>
      <c r="BC8158" s="28"/>
      <c r="BD8158" s="28"/>
      <c r="BE8158" s="28"/>
    </row>
    <row r="8159" spans="3:57" ht="14.25" customHeight="1">
      <c r="C8159" s="46"/>
      <c r="D8159" s="28"/>
      <c r="E8159" s="28"/>
      <c r="F8159" s="28"/>
      <c r="G8159" s="28"/>
      <c r="H8159" s="28"/>
      <c r="I8159" s="28"/>
      <c r="J8159" s="28"/>
      <c r="K8159" s="28"/>
      <c r="L8159" s="28"/>
      <c r="M8159" s="28"/>
      <c r="N8159" s="28"/>
      <c r="O8159" s="28"/>
      <c r="P8159" s="60"/>
      <c r="Q8159" s="60"/>
      <c r="R8159" s="60"/>
      <c r="S8159" s="60"/>
      <c r="T8159" s="60"/>
      <c r="U8159" s="60"/>
      <c r="V8159" s="46"/>
      <c r="W8159" s="28"/>
      <c r="X8159" s="28"/>
      <c r="Y8159" s="28"/>
      <c r="AA8159" s="77"/>
      <c r="AB8159" s="28"/>
      <c r="AC8159" s="28"/>
      <c r="AD8159" s="28"/>
      <c r="AE8159" s="28"/>
      <c r="AF8159" s="28"/>
      <c r="AG8159" s="28"/>
      <c r="AH8159" s="28"/>
      <c r="AI8159" s="28"/>
      <c r="AJ8159" s="28"/>
      <c r="AK8159" s="28"/>
      <c r="AL8159" s="28"/>
      <c r="AM8159" s="28"/>
      <c r="AN8159" s="28"/>
      <c r="AO8159" s="28"/>
      <c r="AP8159" s="28"/>
      <c r="AQ8159" s="28"/>
      <c r="AR8159" s="28"/>
      <c r="AS8159" s="28"/>
      <c r="AT8159" s="96"/>
      <c r="AU8159" s="28"/>
      <c r="AV8159" s="28"/>
      <c r="AW8159" s="28"/>
      <c r="AX8159" s="28"/>
      <c r="AY8159" s="28"/>
      <c r="AZ8159" s="28"/>
      <c r="BA8159" s="28"/>
      <c r="BB8159" s="28"/>
      <c r="BC8159" s="28"/>
      <c r="BD8159" s="28"/>
      <c r="BE8159" s="28"/>
    </row>
    <row r="8160" spans="3:57" ht="14.25" customHeight="1">
      <c r="C8160" s="46"/>
      <c r="D8160" s="28"/>
      <c r="E8160" s="28"/>
      <c r="F8160" s="28"/>
      <c r="G8160" s="28"/>
      <c r="H8160" s="28"/>
      <c r="I8160" s="28"/>
      <c r="J8160" s="28"/>
      <c r="K8160" s="28"/>
      <c r="L8160" s="28"/>
      <c r="M8160" s="28"/>
      <c r="N8160" s="28"/>
      <c r="O8160" s="28"/>
      <c r="P8160" s="60"/>
      <c r="Q8160" s="60"/>
      <c r="R8160" s="60"/>
      <c r="S8160" s="60"/>
      <c r="T8160" s="60"/>
      <c r="U8160" s="60"/>
      <c r="V8160" s="46"/>
      <c r="W8160" s="28"/>
      <c r="X8160" s="28"/>
      <c r="Y8160" s="28"/>
      <c r="AA8160" s="77"/>
      <c r="AB8160" s="28"/>
      <c r="AC8160" s="28"/>
      <c r="AD8160" s="28"/>
      <c r="AE8160" s="28"/>
      <c r="AF8160" s="28"/>
      <c r="AG8160" s="28"/>
      <c r="AH8160" s="28"/>
      <c r="AI8160" s="28"/>
      <c r="AJ8160" s="28"/>
      <c r="AK8160" s="28"/>
      <c r="AL8160" s="28"/>
      <c r="AM8160" s="28"/>
      <c r="AN8160" s="28"/>
      <c r="AO8160" s="28"/>
      <c r="AP8160" s="28"/>
      <c r="AQ8160" s="28"/>
      <c r="AR8160" s="28"/>
      <c r="AS8160" s="28"/>
      <c r="AT8160" s="96"/>
      <c r="AU8160" s="28"/>
      <c r="AV8160" s="28"/>
      <c r="AW8160" s="28"/>
      <c r="AX8160" s="28"/>
      <c r="AY8160" s="28"/>
      <c r="AZ8160" s="28"/>
      <c r="BA8160" s="28"/>
      <c r="BB8160" s="28"/>
      <c r="BC8160" s="28"/>
      <c r="BD8160" s="28"/>
      <c r="BE8160" s="28"/>
    </row>
    <row r="8161" spans="3:57" ht="14.25" customHeight="1">
      <c r="C8161" s="46"/>
      <c r="D8161" s="28"/>
      <c r="E8161" s="28"/>
      <c r="F8161" s="28"/>
      <c r="G8161" s="28"/>
      <c r="H8161" s="28"/>
      <c r="I8161" s="28"/>
      <c r="J8161" s="28"/>
      <c r="K8161" s="28"/>
      <c r="L8161" s="28"/>
      <c r="M8161" s="28"/>
      <c r="N8161" s="28"/>
      <c r="O8161" s="28"/>
      <c r="P8161" s="60"/>
      <c r="Q8161" s="60"/>
      <c r="R8161" s="60"/>
      <c r="S8161" s="60"/>
      <c r="T8161" s="60"/>
      <c r="U8161" s="60"/>
      <c r="V8161" s="46"/>
      <c r="W8161" s="28"/>
      <c r="X8161" s="28"/>
      <c r="Y8161" s="28"/>
      <c r="AA8161" s="77"/>
      <c r="AB8161" s="28"/>
      <c r="AC8161" s="28"/>
      <c r="AD8161" s="28"/>
      <c r="AE8161" s="28"/>
      <c r="AF8161" s="28"/>
      <c r="AG8161" s="28"/>
      <c r="AH8161" s="28"/>
      <c r="AI8161" s="28"/>
      <c r="AJ8161" s="28"/>
      <c r="AK8161" s="28"/>
      <c r="AL8161" s="28"/>
      <c r="AM8161" s="28"/>
      <c r="AN8161" s="28"/>
      <c r="AO8161" s="28"/>
      <c r="AP8161" s="28"/>
      <c r="AQ8161" s="28"/>
      <c r="AR8161" s="28"/>
      <c r="AS8161" s="28"/>
      <c r="AT8161" s="96"/>
      <c r="AU8161" s="28"/>
      <c r="AV8161" s="28"/>
      <c r="AW8161" s="28"/>
      <c r="AX8161" s="28"/>
      <c r="AY8161" s="28"/>
      <c r="AZ8161" s="28"/>
      <c r="BA8161" s="28"/>
      <c r="BB8161" s="28"/>
      <c r="BC8161" s="28"/>
      <c r="BD8161" s="28"/>
      <c r="BE8161" s="28"/>
    </row>
    <row r="8162" spans="3:57" ht="14.25" customHeight="1">
      <c r="C8162" s="46"/>
      <c r="D8162" s="28"/>
      <c r="E8162" s="28"/>
      <c r="F8162" s="28"/>
      <c r="G8162" s="28"/>
      <c r="H8162" s="28"/>
      <c r="I8162" s="28"/>
      <c r="J8162" s="28"/>
      <c r="K8162" s="28"/>
      <c r="L8162" s="28"/>
      <c r="M8162" s="28"/>
      <c r="N8162" s="28"/>
      <c r="O8162" s="28"/>
      <c r="P8162" s="60"/>
      <c r="Q8162" s="60"/>
      <c r="R8162" s="60"/>
      <c r="S8162" s="60"/>
      <c r="T8162" s="60"/>
      <c r="U8162" s="60"/>
      <c r="V8162" s="46"/>
      <c r="W8162" s="28"/>
      <c r="X8162" s="28"/>
      <c r="Y8162" s="28"/>
      <c r="AA8162" s="77"/>
      <c r="AB8162" s="28"/>
      <c r="AC8162" s="28"/>
      <c r="AD8162" s="28"/>
      <c r="AE8162" s="28"/>
      <c r="AF8162" s="28"/>
      <c r="AG8162" s="28"/>
      <c r="AH8162" s="28"/>
      <c r="AI8162" s="28"/>
      <c r="AJ8162" s="28"/>
      <c r="AK8162" s="28"/>
      <c r="AL8162" s="28"/>
      <c r="AM8162" s="28"/>
      <c r="AN8162" s="28"/>
      <c r="AO8162" s="28"/>
      <c r="AP8162" s="28"/>
      <c r="AQ8162" s="28"/>
      <c r="AR8162" s="28"/>
      <c r="AS8162" s="28"/>
      <c r="AT8162" s="96"/>
      <c r="AU8162" s="28"/>
      <c r="AV8162" s="28"/>
      <c r="AW8162" s="28"/>
      <c r="AX8162" s="28"/>
      <c r="AY8162" s="28"/>
      <c r="AZ8162" s="28"/>
      <c r="BA8162" s="28"/>
      <c r="BB8162" s="28"/>
      <c r="BC8162" s="28"/>
      <c r="BD8162" s="28"/>
      <c r="BE8162" s="28"/>
    </row>
    <row r="8163" spans="3:57" ht="14.25" customHeight="1">
      <c r="C8163" s="46"/>
      <c r="D8163" s="28"/>
      <c r="E8163" s="28"/>
      <c r="F8163" s="28"/>
      <c r="G8163" s="28"/>
      <c r="H8163" s="28"/>
      <c r="I8163" s="28"/>
      <c r="J8163" s="28"/>
      <c r="K8163" s="28"/>
      <c r="L8163" s="28"/>
      <c r="M8163" s="28"/>
      <c r="N8163" s="28"/>
      <c r="O8163" s="28"/>
      <c r="P8163" s="60"/>
      <c r="Q8163" s="60"/>
      <c r="R8163" s="60"/>
      <c r="S8163" s="60"/>
      <c r="T8163" s="60"/>
      <c r="U8163" s="60"/>
      <c r="V8163" s="46"/>
      <c r="W8163" s="28"/>
      <c r="X8163" s="28"/>
      <c r="Y8163" s="28"/>
      <c r="AA8163" s="77"/>
      <c r="AB8163" s="28"/>
      <c r="AC8163" s="28"/>
      <c r="AD8163" s="28"/>
      <c r="AE8163" s="28"/>
      <c r="AF8163" s="28"/>
      <c r="AG8163" s="28"/>
      <c r="AH8163" s="28"/>
      <c r="AI8163" s="28"/>
      <c r="AJ8163" s="28"/>
      <c r="AK8163" s="28"/>
      <c r="AL8163" s="28"/>
      <c r="AM8163" s="28"/>
      <c r="AN8163" s="28"/>
      <c r="AO8163" s="28"/>
      <c r="AP8163" s="28"/>
      <c r="AQ8163" s="28"/>
      <c r="AR8163" s="28"/>
      <c r="AS8163" s="28"/>
      <c r="AT8163" s="96"/>
      <c r="AU8163" s="28"/>
      <c r="AV8163" s="28"/>
      <c r="AW8163" s="28"/>
      <c r="AX8163" s="28"/>
      <c r="AY8163" s="28"/>
      <c r="AZ8163" s="28"/>
      <c r="BA8163" s="28"/>
      <c r="BB8163" s="28"/>
      <c r="BC8163" s="28"/>
      <c r="BD8163" s="28"/>
      <c r="BE8163" s="28"/>
    </row>
    <row r="8164" spans="3:57" ht="14.25" customHeight="1">
      <c r="C8164" s="46"/>
      <c r="D8164" s="28"/>
      <c r="E8164" s="28"/>
      <c r="F8164" s="28"/>
      <c r="G8164" s="28"/>
      <c r="H8164" s="28"/>
      <c r="I8164" s="28"/>
      <c r="J8164" s="28"/>
      <c r="K8164" s="28"/>
      <c r="L8164" s="28"/>
      <c r="M8164" s="28"/>
      <c r="N8164" s="28"/>
      <c r="O8164" s="28"/>
      <c r="P8164" s="60"/>
      <c r="Q8164" s="60"/>
      <c r="R8164" s="60"/>
      <c r="S8164" s="60"/>
      <c r="T8164" s="60"/>
      <c r="U8164" s="60"/>
      <c r="V8164" s="46"/>
      <c r="W8164" s="28"/>
      <c r="X8164" s="28"/>
      <c r="Y8164" s="28"/>
      <c r="AA8164" s="77"/>
      <c r="AB8164" s="28"/>
      <c r="AC8164" s="28"/>
      <c r="AD8164" s="28"/>
      <c r="AE8164" s="28"/>
      <c r="AF8164" s="28"/>
      <c r="AG8164" s="28"/>
      <c r="AH8164" s="28"/>
      <c r="AI8164" s="28"/>
      <c r="AJ8164" s="28"/>
      <c r="AK8164" s="28"/>
      <c r="AL8164" s="28"/>
      <c r="AM8164" s="28"/>
      <c r="AN8164" s="28"/>
      <c r="AO8164" s="28"/>
      <c r="AP8164" s="28"/>
      <c r="AQ8164" s="28"/>
      <c r="AR8164" s="28"/>
      <c r="AS8164" s="28"/>
      <c r="AT8164" s="96"/>
      <c r="AU8164" s="28"/>
      <c r="AV8164" s="28"/>
      <c r="AW8164" s="28"/>
      <c r="AX8164" s="28"/>
      <c r="AY8164" s="28"/>
      <c r="AZ8164" s="28"/>
      <c r="BA8164" s="28"/>
      <c r="BB8164" s="28"/>
      <c r="BC8164" s="28"/>
      <c r="BD8164" s="28"/>
      <c r="BE8164" s="28"/>
    </row>
    <row r="8165" spans="3:57" ht="14.25" customHeight="1">
      <c r="C8165" s="46"/>
      <c r="D8165" s="28"/>
      <c r="E8165" s="28"/>
      <c r="F8165" s="28"/>
      <c r="G8165" s="28"/>
      <c r="H8165" s="28"/>
      <c r="I8165" s="28"/>
      <c r="J8165" s="28"/>
      <c r="K8165" s="28"/>
      <c r="L8165" s="28"/>
      <c r="M8165" s="28"/>
      <c r="N8165" s="28"/>
      <c r="O8165" s="28"/>
      <c r="P8165" s="60"/>
      <c r="Q8165" s="60"/>
      <c r="R8165" s="60"/>
      <c r="S8165" s="60"/>
      <c r="T8165" s="60"/>
      <c r="U8165" s="60"/>
      <c r="V8165" s="46"/>
      <c r="W8165" s="28"/>
      <c r="X8165" s="28"/>
      <c r="Y8165" s="28"/>
      <c r="AA8165" s="77"/>
      <c r="AB8165" s="28"/>
      <c r="AC8165" s="28"/>
      <c r="AD8165" s="28"/>
      <c r="AE8165" s="28"/>
      <c r="AF8165" s="28"/>
      <c r="AG8165" s="28"/>
      <c r="AH8165" s="28"/>
      <c r="AI8165" s="28"/>
      <c r="AJ8165" s="28"/>
      <c r="AK8165" s="28"/>
      <c r="AL8165" s="28"/>
      <c r="AM8165" s="28"/>
      <c r="AN8165" s="28"/>
      <c r="AO8165" s="28"/>
      <c r="AP8165" s="28"/>
      <c r="AQ8165" s="28"/>
      <c r="AR8165" s="28"/>
      <c r="AS8165" s="28"/>
      <c r="AT8165" s="96"/>
      <c r="AU8165" s="28"/>
      <c r="AV8165" s="28"/>
      <c r="AW8165" s="28"/>
      <c r="AX8165" s="28"/>
      <c r="AY8165" s="28"/>
      <c r="AZ8165" s="28"/>
      <c r="BA8165" s="28"/>
      <c r="BB8165" s="28"/>
      <c r="BC8165" s="28"/>
      <c r="BD8165" s="28"/>
      <c r="BE8165" s="28"/>
    </row>
    <row r="8166" spans="3:57" ht="14.25" customHeight="1">
      <c r="C8166" s="46"/>
      <c r="D8166" s="28"/>
      <c r="E8166" s="28"/>
      <c r="F8166" s="28"/>
      <c r="G8166" s="28"/>
      <c r="H8166" s="28"/>
      <c r="I8166" s="28"/>
      <c r="J8166" s="28"/>
      <c r="K8166" s="28"/>
      <c r="L8166" s="28"/>
      <c r="M8166" s="28"/>
      <c r="N8166" s="28"/>
      <c r="O8166" s="28"/>
      <c r="P8166" s="60"/>
      <c r="Q8166" s="60"/>
      <c r="R8166" s="60"/>
      <c r="S8166" s="60"/>
      <c r="T8166" s="60"/>
      <c r="U8166" s="60"/>
      <c r="V8166" s="46"/>
      <c r="W8166" s="28"/>
      <c r="X8166" s="28"/>
      <c r="Y8166" s="28"/>
      <c r="AA8166" s="77"/>
      <c r="AB8166" s="28"/>
      <c r="AC8166" s="28"/>
      <c r="AD8166" s="28"/>
      <c r="AE8166" s="28"/>
      <c r="AF8166" s="28"/>
      <c r="AG8166" s="28"/>
      <c r="AH8166" s="28"/>
      <c r="AI8166" s="28"/>
      <c r="AJ8166" s="28"/>
      <c r="AK8166" s="28"/>
      <c r="AL8166" s="28"/>
      <c r="AM8166" s="28"/>
      <c r="AN8166" s="28"/>
      <c r="AO8166" s="28"/>
      <c r="AP8166" s="28"/>
      <c r="AQ8166" s="28"/>
      <c r="AR8166" s="28"/>
      <c r="AS8166" s="28"/>
      <c r="AT8166" s="96"/>
      <c r="AU8166" s="28"/>
      <c r="AV8166" s="28"/>
      <c r="AW8166" s="28"/>
      <c r="AX8166" s="28"/>
      <c r="AY8166" s="28"/>
      <c r="AZ8166" s="28"/>
      <c r="BA8166" s="28"/>
      <c r="BB8166" s="28"/>
      <c r="BC8166" s="28"/>
      <c r="BD8166" s="28"/>
      <c r="BE8166" s="28"/>
    </row>
    <row r="8167" spans="3:57" ht="14.25" customHeight="1">
      <c r="C8167" s="46"/>
      <c r="D8167" s="28"/>
      <c r="E8167" s="28"/>
      <c r="F8167" s="28"/>
      <c r="G8167" s="28"/>
      <c r="H8167" s="28"/>
      <c r="I8167" s="28"/>
      <c r="J8167" s="28"/>
      <c r="K8167" s="28"/>
      <c r="L8167" s="28"/>
      <c r="M8167" s="28"/>
      <c r="N8167" s="28"/>
      <c r="O8167" s="28"/>
      <c r="P8167" s="60"/>
      <c r="Q8167" s="60"/>
      <c r="R8167" s="60"/>
      <c r="S8167" s="60"/>
      <c r="T8167" s="60"/>
      <c r="U8167" s="60"/>
      <c r="V8167" s="46"/>
      <c r="W8167" s="28"/>
      <c r="X8167" s="28"/>
      <c r="Y8167" s="28"/>
      <c r="AA8167" s="77"/>
      <c r="AB8167" s="28"/>
      <c r="AC8167" s="28"/>
      <c r="AD8167" s="28"/>
      <c r="AE8167" s="28"/>
      <c r="AF8167" s="28"/>
      <c r="AG8167" s="28"/>
      <c r="AH8167" s="28"/>
      <c r="AI8167" s="28"/>
      <c r="AJ8167" s="28"/>
      <c r="AK8167" s="28"/>
      <c r="AL8167" s="28"/>
      <c r="AM8167" s="28"/>
      <c r="AN8167" s="28"/>
      <c r="AO8167" s="28"/>
      <c r="AP8167" s="28"/>
      <c r="AQ8167" s="28"/>
      <c r="AR8167" s="28"/>
      <c r="AS8167" s="28"/>
      <c r="AT8167" s="96"/>
      <c r="AU8167" s="28"/>
      <c r="AV8167" s="28"/>
      <c r="AW8167" s="28"/>
      <c r="AX8167" s="28"/>
      <c r="AY8167" s="28"/>
      <c r="AZ8167" s="28"/>
      <c r="BA8167" s="28"/>
      <c r="BB8167" s="28"/>
      <c r="BC8167" s="28"/>
      <c r="BD8167" s="28"/>
      <c r="BE8167" s="28"/>
    </row>
    <row r="8168" spans="3:57" ht="14.25" customHeight="1">
      <c r="C8168" s="46"/>
      <c r="D8168" s="28"/>
      <c r="E8168" s="28"/>
      <c r="F8168" s="28"/>
      <c r="G8168" s="28"/>
      <c r="H8168" s="28"/>
      <c r="I8168" s="28"/>
      <c r="J8168" s="28"/>
      <c r="K8168" s="28"/>
      <c r="L8168" s="28"/>
      <c r="M8168" s="28"/>
      <c r="N8168" s="28"/>
      <c r="O8168" s="28"/>
      <c r="P8168" s="60"/>
      <c r="Q8168" s="60"/>
      <c r="R8168" s="60"/>
      <c r="S8168" s="60"/>
      <c r="T8168" s="60"/>
      <c r="U8168" s="60"/>
      <c r="V8168" s="46"/>
      <c r="W8168" s="28"/>
      <c r="X8168" s="28"/>
      <c r="Y8168" s="28"/>
      <c r="AA8168" s="77"/>
      <c r="AB8168" s="28"/>
      <c r="AC8168" s="28"/>
      <c r="AD8168" s="28"/>
      <c r="AE8168" s="28"/>
      <c r="AF8168" s="28"/>
      <c r="AG8168" s="28"/>
      <c r="AH8168" s="28"/>
      <c r="AI8168" s="28"/>
      <c r="AJ8168" s="28"/>
      <c r="AK8168" s="28"/>
      <c r="AL8168" s="28"/>
      <c r="AM8168" s="28"/>
      <c r="AN8168" s="28"/>
      <c r="AO8168" s="28"/>
      <c r="AP8168" s="28"/>
      <c r="AQ8168" s="28"/>
      <c r="AR8168" s="28"/>
      <c r="AS8168" s="28"/>
      <c r="AT8168" s="96"/>
      <c r="AU8168" s="28"/>
      <c r="AV8168" s="28"/>
      <c r="AW8168" s="28"/>
      <c r="AX8168" s="28"/>
      <c r="AY8168" s="28"/>
      <c r="AZ8168" s="28"/>
      <c r="BA8168" s="28"/>
      <c r="BB8168" s="28"/>
      <c r="BC8168" s="28"/>
      <c r="BD8168" s="28"/>
      <c r="BE8168" s="28"/>
    </row>
    <row r="8169" spans="3:57" ht="14.25" customHeight="1">
      <c r="C8169" s="46"/>
      <c r="D8169" s="28"/>
      <c r="E8169" s="28"/>
      <c r="F8169" s="28"/>
      <c r="G8169" s="28"/>
      <c r="H8169" s="28"/>
      <c r="I8169" s="28"/>
      <c r="J8169" s="28"/>
      <c r="K8169" s="28"/>
      <c r="L8169" s="28"/>
      <c r="M8169" s="28"/>
      <c r="N8169" s="28"/>
      <c r="O8169" s="28"/>
      <c r="P8169" s="60"/>
      <c r="Q8169" s="60"/>
      <c r="R8169" s="60"/>
      <c r="S8169" s="60"/>
      <c r="T8169" s="60"/>
      <c r="U8169" s="60"/>
      <c r="V8169" s="46"/>
      <c r="W8169" s="28"/>
      <c r="X8169" s="28"/>
      <c r="Y8169" s="28"/>
      <c r="AA8169" s="77"/>
      <c r="AB8169" s="28"/>
      <c r="AC8169" s="28"/>
      <c r="AD8169" s="28"/>
      <c r="AE8169" s="28"/>
      <c r="AF8169" s="28"/>
      <c r="AG8169" s="28"/>
      <c r="AH8169" s="28"/>
      <c r="AI8169" s="28"/>
      <c r="AJ8169" s="28"/>
      <c r="AK8169" s="28"/>
      <c r="AL8169" s="28"/>
      <c r="AM8169" s="28"/>
      <c r="AN8169" s="28"/>
      <c r="AO8169" s="28"/>
      <c r="AP8169" s="28"/>
      <c r="AQ8169" s="28"/>
      <c r="AR8169" s="28"/>
      <c r="AS8169" s="28"/>
      <c r="AT8169" s="96"/>
      <c r="AU8169" s="28"/>
      <c r="AV8169" s="28"/>
      <c r="AW8169" s="28"/>
      <c r="AX8169" s="28"/>
      <c r="AY8169" s="28"/>
      <c r="AZ8169" s="28"/>
      <c r="BA8169" s="28"/>
      <c r="BB8169" s="28"/>
      <c r="BC8169" s="28"/>
      <c r="BD8169" s="28"/>
      <c r="BE8169" s="28"/>
    </row>
    <row r="8170" spans="3:57" ht="14.25" customHeight="1">
      <c r="C8170" s="46"/>
      <c r="D8170" s="28"/>
      <c r="E8170" s="28"/>
      <c r="F8170" s="28"/>
      <c r="G8170" s="28"/>
      <c r="H8170" s="28"/>
      <c r="I8170" s="28"/>
      <c r="J8170" s="28"/>
      <c r="K8170" s="28"/>
      <c r="L8170" s="28"/>
      <c r="M8170" s="28"/>
      <c r="N8170" s="28"/>
      <c r="O8170" s="28"/>
      <c r="P8170" s="60"/>
      <c r="Q8170" s="60"/>
      <c r="R8170" s="60"/>
      <c r="S8170" s="60"/>
      <c r="T8170" s="60"/>
      <c r="U8170" s="60"/>
      <c r="V8170" s="46"/>
      <c r="W8170" s="28"/>
      <c r="X8170" s="28"/>
      <c r="Y8170" s="28"/>
      <c r="AA8170" s="77"/>
      <c r="AB8170" s="28"/>
      <c r="AC8170" s="28"/>
      <c r="AD8170" s="28"/>
      <c r="AE8170" s="28"/>
      <c r="AF8170" s="28"/>
      <c r="AG8170" s="28"/>
      <c r="AH8170" s="28"/>
      <c r="AI8170" s="28"/>
      <c r="AJ8170" s="28"/>
      <c r="AK8170" s="28"/>
      <c r="AL8170" s="28"/>
      <c r="AM8170" s="28"/>
      <c r="AN8170" s="28"/>
      <c r="AO8170" s="28"/>
      <c r="AP8170" s="28"/>
      <c r="AQ8170" s="28"/>
      <c r="AR8170" s="28"/>
      <c r="AS8170" s="28"/>
      <c r="AT8170" s="96"/>
      <c r="AU8170" s="28"/>
      <c r="AV8170" s="28"/>
      <c r="AW8170" s="28"/>
      <c r="AX8170" s="28"/>
      <c r="AY8170" s="28"/>
      <c r="AZ8170" s="28"/>
      <c r="BA8170" s="28"/>
      <c r="BB8170" s="28"/>
      <c r="BC8170" s="28"/>
      <c r="BD8170" s="28"/>
      <c r="BE8170" s="28"/>
    </row>
    <row r="8171" spans="3:57" ht="14.25" customHeight="1">
      <c r="C8171" s="46"/>
      <c r="D8171" s="28"/>
      <c r="E8171" s="28"/>
      <c r="F8171" s="28"/>
      <c r="G8171" s="28"/>
      <c r="H8171" s="28"/>
      <c r="I8171" s="28"/>
      <c r="J8171" s="28"/>
      <c r="K8171" s="28"/>
      <c r="L8171" s="28"/>
      <c r="M8171" s="28"/>
      <c r="N8171" s="28"/>
      <c r="O8171" s="28"/>
      <c r="P8171" s="60"/>
      <c r="Q8171" s="60"/>
      <c r="R8171" s="60"/>
      <c r="S8171" s="60"/>
      <c r="T8171" s="60"/>
      <c r="U8171" s="60"/>
      <c r="V8171" s="46"/>
      <c r="W8171" s="28"/>
      <c r="X8171" s="28"/>
      <c r="Y8171" s="28"/>
      <c r="AA8171" s="77"/>
      <c r="AB8171" s="28"/>
      <c r="AC8171" s="28"/>
      <c r="AD8171" s="28"/>
      <c r="AE8171" s="28"/>
      <c r="AF8171" s="28"/>
      <c r="AG8171" s="28"/>
      <c r="AH8171" s="28"/>
      <c r="AI8171" s="28"/>
      <c r="AJ8171" s="28"/>
      <c r="AK8171" s="28"/>
      <c r="AL8171" s="28"/>
      <c r="AM8171" s="28"/>
      <c r="AN8171" s="28"/>
      <c r="AO8171" s="28"/>
      <c r="AP8171" s="28"/>
      <c r="AQ8171" s="28"/>
      <c r="AR8171" s="28"/>
      <c r="AS8171" s="28"/>
      <c r="AT8171" s="96"/>
      <c r="AU8171" s="28"/>
      <c r="AV8171" s="28"/>
      <c r="AW8171" s="28"/>
      <c r="AX8171" s="28"/>
      <c r="AY8171" s="28"/>
      <c r="AZ8171" s="28"/>
      <c r="BA8171" s="28"/>
      <c r="BB8171" s="28"/>
      <c r="BC8171" s="28"/>
      <c r="BD8171" s="28"/>
      <c r="BE8171" s="28"/>
    </row>
    <row r="8172" spans="3:57" ht="14.25" customHeight="1">
      <c r="C8172" s="46"/>
      <c r="D8172" s="28"/>
      <c r="E8172" s="28"/>
      <c r="F8172" s="28"/>
      <c r="G8172" s="28"/>
      <c r="H8172" s="28"/>
      <c r="I8172" s="28"/>
      <c r="J8172" s="28"/>
      <c r="K8172" s="28"/>
      <c r="L8172" s="28"/>
      <c r="M8172" s="28"/>
      <c r="N8172" s="28"/>
      <c r="O8172" s="28"/>
      <c r="P8172" s="60"/>
      <c r="Q8172" s="60"/>
      <c r="R8172" s="60"/>
      <c r="S8172" s="60"/>
      <c r="T8172" s="60"/>
      <c r="U8172" s="60"/>
      <c r="V8172" s="46"/>
      <c r="W8172" s="28"/>
      <c r="X8172" s="28"/>
      <c r="Y8172" s="28"/>
      <c r="AA8172" s="77"/>
      <c r="AB8172" s="28"/>
      <c r="AC8172" s="28"/>
      <c r="AD8172" s="28"/>
      <c r="AE8172" s="28"/>
      <c r="AF8172" s="28"/>
      <c r="AG8172" s="28"/>
      <c r="AH8172" s="28"/>
      <c r="AI8172" s="28"/>
      <c r="AJ8172" s="28"/>
      <c r="AK8172" s="28"/>
      <c r="AL8172" s="28"/>
      <c r="AM8172" s="28"/>
      <c r="AN8172" s="28"/>
      <c r="AO8172" s="28"/>
      <c r="AP8172" s="28"/>
      <c r="AQ8172" s="28"/>
      <c r="AR8172" s="28"/>
      <c r="AS8172" s="28"/>
      <c r="AT8172" s="96"/>
      <c r="AU8172" s="28"/>
      <c r="AV8172" s="28"/>
      <c r="AW8172" s="28"/>
      <c r="AX8172" s="28"/>
      <c r="AY8172" s="28"/>
      <c r="AZ8172" s="28"/>
      <c r="BA8172" s="28"/>
      <c r="BB8172" s="28"/>
      <c r="BC8172" s="28"/>
      <c r="BD8172" s="28"/>
      <c r="BE8172" s="28"/>
    </row>
    <row r="8173" spans="3:57" ht="14.25" customHeight="1">
      <c r="C8173" s="46"/>
      <c r="D8173" s="28"/>
      <c r="E8173" s="28"/>
      <c r="F8173" s="28"/>
      <c r="G8173" s="28"/>
      <c r="H8173" s="28"/>
      <c r="I8173" s="28"/>
      <c r="J8173" s="28"/>
      <c r="K8173" s="28"/>
      <c r="L8173" s="28"/>
      <c r="M8173" s="28"/>
      <c r="N8173" s="28"/>
      <c r="O8173" s="28"/>
      <c r="P8173" s="60"/>
      <c r="Q8173" s="60"/>
      <c r="R8173" s="60"/>
      <c r="S8173" s="60"/>
      <c r="T8173" s="60"/>
      <c r="U8173" s="60"/>
      <c r="V8173" s="46"/>
      <c r="W8173" s="28"/>
      <c r="X8173" s="28"/>
      <c r="Y8173" s="28"/>
      <c r="AA8173" s="77"/>
      <c r="AB8173" s="28"/>
      <c r="AC8173" s="28"/>
      <c r="AD8173" s="28"/>
      <c r="AE8173" s="28"/>
      <c r="AF8173" s="28"/>
      <c r="AG8173" s="28"/>
      <c r="AH8173" s="28"/>
      <c r="AI8173" s="28"/>
      <c r="AJ8173" s="28"/>
      <c r="AK8173" s="28"/>
      <c r="AL8173" s="28"/>
      <c r="AM8173" s="28"/>
      <c r="AN8173" s="28"/>
      <c r="AO8173" s="28"/>
      <c r="AP8173" s="28"/>
      <c r="AQ8173" s="28"/>
      <c r="AR8173" s="28"/>
      <c r="AS8173" s="28"/>
      <c r="AT8173" s="96"/>
      <c r="AU8173" s="28"/>
      <c r="AV8173" s="28"/>
      <c r="AW8173" s="28"/>
      <c r="AX8173" s="28"/>
      <c r="AY8173" s="28"/>
      <c r="AZ8173" s="28"/>
      <c r="BA8173" s="28"/>
      <c r="BB8173" s="28"/>
      <c r="BC8173" s="28"/>
      <c r="BD8173" s="28"/>
      <c r="BE8173" s="28"/>
    </row>
    <row r="8174" spans="3:57" ht="14.25" customHeight="1">
      <c r="C8174" s="46"/>
      <c r="D8174" s="28"/>
      <c r="E8174" s="28"/>
      <c r="F8174" s="28"/>
      <c r="G8174" s="28"/>
      <c r="H8174" s="28"/>
      <c r="I8174" s="28"/>
      <c r="J8174" s="28"/>
      <c r="K8174" s="28"/>
      <c r="L8174" s="28"/>
      <c r="M8174" s="28"/>
      <c r="N8174" s="28"/>
      <c r="O8174" s="28"/>
      <c r="P8174" s="60"/>
      <c r="Q8174" s="60"/>
      <c r="R8174" s="60"/>
      <c r="S8174" s="60"/>
      <c r="T8174" s="60"/>
      <c r="U8174" s="60"/>
      <c r="V8174" s="46"/>
      <c r="W8174" s="28"/>
      <c r="X8174" s="28"/>
      <c r="Y8174" s="28"/>
      <c r="AA8174" s="77"/>
      <c r="AB8174" s="28"/>
      <c r="AC8174" s="28"/>
      <c r="AD8174" s="28"/>
      <c r="AE8174" s="28"/>
      <c r="AF8174" s="28"/>
      <c r="AG8174" s="28"/>
      <c r="AH8174" s="28"/>
      <c r="AI8174" s="28"/>
      <c r="AJ8174" s="28"/>
      <c r="AK8174" s="28"/>
      <c r="AL8174" s="28"/>
      <c r="AM8174" s="28"/>
      <c r="AN8174" s="28"/>
      <c r="AO8174" s="28"/>
      <c r="AP8174" s="28"/>
      <c r="AQ8174" s="28"/>
      <c r="AR8174" s="28"/>
      <c r="AS8174" s="28"/>
      <c r="AT8174" s="96"/>
      <c r="AU8174" s="28"/>
      <c r="AV8174" s="28"/>
      <c r="AW8174" s="28"/>
      <c r="AX8174" s="28"/>
      <c r="AY8174" s="28"/>
      <c r="AZ8174" s="28"/>
      <c r="BA8174" s="28"/>
      <c r="BB8174" s="28"/>
      <c r="BC8174" s="28"/>
      <c r="BD8174" s="28"/>
      <c r="BE8174" s="28"/>
    </row>
    <row r="8175" spans="3:57" ht="14.25" customHeight="1">
      <c r="C8175" s="46"/>
      <c r="D8175" s="28"/>
      <c r="E8175" s="28"/>
      <c r="F8175" s="28"/>
      <c r="G8175" s="28"/>
      <c r="H8175" s="28"/>
      <c r="I8175" s="28"/>
      <c r="J8175" s="28"/>
      <c r="K8175" s="28"/>
      <c r="L8175" s="28"/>
      <c r="M8175" s="28"/>
      <c r="N8175" s="28"/>
      <c r="O8175" s="28"/>
      <c r="P8175" s="60"/>
      <c r="Q8175" s="60"/>
      <c r="R8175" s="60"/>
      <c r="S8175" s="60"/>
      <c r="T8175" s="60"/>
      <c r="U8175" s="60"/>
      <c r="V8175" s="46"/>
      <c r="W8175" s="28"/>
      <c r="X8175" s="28"/>
      <c r="Y8175" s="28"/>
      <c r="AA8175" s="77"/>
      <c r="AB8175" s="28"/>
      <c r="AC8175" s="28"/>
      <c r="AD8175" s="28"/>
      <c r="AE8175" s="28"/>
      <c r="AF8175" s="28"/>
      <c r="AG8175" s="28"/>
      <c r="AH8175" s="28"/>
      <c r="AI8175" s="28"/>
      <c r="AJ8175" s="28"/>
      <c r="AK8175" s="28"/>
      <c r="AL8175" s="28"/>
      <c r="AM8175" s="28"/>
      <c r="AN8175" s="28"/>
      <c r="AO8175" s="28"/>
      <c r="AP8175" s="28"/>
      <c r="AQ8175" s="28"/>
      <c r="AR8175" s="28"/>
      <c r="AS8175" s="28"/>
      <c r="AT8175" s="96"/>
      <c r="AU8175" s="28"/>
      <c r="AV8175" s="28"/>
      <c r="AW8175" s="28"/>
      <c r="AX8175" s="28"/>
      <c r="AY8175" s="28"/>
      <c r="AZ8175" s="28"/>
      <c r="BA8175" s="28"/>
      <c r="BB8175" s="28"/>
      <c r="BC8175" s="28"/>
      <c r="BD8175" s="28"/>
      <c r="BE8175" s="28"/>
    </row>
    <row r="8176" spans="3:57" ht="14.25" customHeight="1">
      <c r="C8176" s="46"/>
      <c r="D8176" s="28"/>
      <c r="E8176" s="28"/>
      <c r="F8176" s="28"/>
      <c r="G8176" s="28"/>
      <c r="H8176" s="28"/>
      <c r="I8176" s="28"/>
      <c r="J8176" s="28"/>
      <c r="K8176" s="28"/>
      <c r="L8176" s="28"/>
      <c r="M8176" s="28"/>
      <c r="N8176" s="28"/>
      <c r="O8176" s="28"/>
      <c r="P8176" s="60"/>
      <c r="Q8176" s="60"/>
      <c r="R8176" s="60"/>
      <c r="S8176" s="60"/>
      <c r="T8176" s="60"/>
      <c r="U8176" s="60"/>
      <c r="V8176" s="46"/>
      <c r="W8176" s="28"/>
      <c r="X8176" s="28"/>
      <c r="Y8176" s="28"/>
      <c r="AA8176" s="77"/>
      <c r="AB8176" s="28"/>
      <c r="AC8176" s="28"/>
      <c r="AD8176" s="28"/>
      <c r="AE8176" s="28"/>
      <c r="AF8176" s="28"/>
      <c r="AG8176" s="28"/>
      <c r="AH8176" s="28"/>
      <c r="AI8176" s="28"/>
      <c r="AJ8176" s="28"/>
      <c r="AK8176" s="28"/>
      <c r="AL8176" s="28"/>
      <c r="AM8176" s="28"/>
      <c r="AN8176" s="28"/>
      <c r="AO8176" s="28"/>
      <c r="AP8176" s="28"/>
      <c r="AQ8176" s="28"/>
      <c r="AR8176" s="28"/>
      <c r="AS8176" s="28"/>
      <c r="AT8176" s="96"/>
      <c r="AU8176" s="28"/>
      <c r="AV8176" s="28"/>
      <c r="AW8176" s="28"/>
      <c r="AX8176" s="28"/>
      <c r="AY8176" s="28"/>
      <c r="AZ8176" s="28"/>
      <c r="BA8176" s="28"/>
      <c r="BB8176" s="28"/>
      <c r="BC8176" s="28"/>
      <c r="BD8176" s="28"/>
      <c r="BE8176" s="28"/>
    </row>
    <row r="8177" spans="3:57" ht="14.25" customHeight="1">
      <c r="C8177" s="46"/>
      <c r="D8177" s="28"/>
      <c r="E8177" s="28"/>
      <c r="F8177" s="28"/>
      <c r="G8177" s="28"/>
      <c r="H8177" s="28"/>
      <c r="I8177" s="28"/>
      <c r="J8177" s="28"/>
      <c r="K8177" s="28"/>
      <c r="L8177" s="28"/>
      <c r="M8177" s="28"/>
      <c r="N8177" s="28"/>
      <c r="O8177" s="28"/>
      <c r="P8177" s="60"/>
      <c r="Q8177" s="60"/>
      <c r="R8177" s="60"/>
      <c r="S8177" s="60"/>
      <c r="T8177" s="60"/>
      <c r="U8177" s="60"/>
      <c r="V8177" s="46"/>
      <c r="W8177" s="28"/>
      <c r="X8177" s="28"/>
      <c r="Y8177" s="28"/>
      <c r="AA8177" s="77"/>
      <c r="AB8177" s="28"/>
      <c r="AC8177" s="28"/>
      <c r="AD8177" s="28"/>
      <c r="AE8177" s="28"/>
      <c r="AF8177" s="28"/>
      <c r="AG8177" s="28"/>
      <c r="AH8177" s="28"/>
      <c r="AI8177" s="28"/>
      <c r="AJ8177" s="28"/>
      <c r="AK8177" s="28"/>
      <c r="AL8177" s="28"/>
      <c r="AM8177" s="28"/>
      <c r="AN8177" s="28"/>
      <c r="AO8177" s="28"/>
      <c r="AP8177" s="28"/>
      <c r="AQ8177" s="28"/>
      <c r="AR8177" s="28"/>
      <c r="AS8177" s="28"/>
      <c r="AT8177" s="96"/>
      <c r="AU8177" s="28"/>
      <c r="AV8177" s="28"/>
      <c r="AW8177" s="28"/>
      <c r="AX8177" s="28"/>
      <c r="AY8177" s="28"/>
      <c r="AZ8177" s="28"/>
      <c r="BA8177" s="28"/>
      <c r="BB8177" s="28"/>
      <c r="BC8177" s="28"/>
      <c r="BD8177" s="28"/>
      <c r="BE8177" s="28"/>
    </row>
    <row r="8178" spans="3:57" ht="14.25" customHeight="1">
      <c r="C8178" s="46"/>
      <c r="D8178" s="28"/>
      <c r="E8178" s="28"/>
      <c r="F8178" s="28"/>
      <c r="G8178" s="28"/>
      <c r="H8178" s="28"/>
      <c r="I8178" s="28"/>
      <c r="J8178" s="28"/>
      <c r="K8178" s="28"/>
      <c r="L8178" s="28"/>
      <c r="M8178" s="28"/>
      <c r="N8178" s="28"/>
      <c r="O8178" s="28"/>
      <c r="P8178" s="60"/>
      <c r="Q8178" s="60"/>
      <c r="R8178" s="60"/>
      <c r="S8178" s="60"/>
      <c r="T8178" s="60"/>
      <c r="U8178" s="60"/>
      <c r="V8178" s="46"/>
      <c r="W8178" s="28"/>
      <c r="X8178" s="28"/>
      <c r="Y8178" s="28"/>
      <c r="AA8178" s="77"/>
      <c r="AB8178" s="28"/>
      <c r="AC8178" s="28"/>
      <c r="AD8178" s="28"/>
      <c r="AE8178" s="28"/>
      <c r="AF8178" s="28"/>
      <c r="AG8178" s="28"/>
      <c r="AH8178" s="28"/>
      <c r="AI8178" s="28"/>
      <c r="AJ8178" s="28"/>
      <c r="AK8178" s="28"/>
      <c r="AL8178" s="28"/>
      <c r="AM8178" s="28"/>
      <c r="AN8178" s="28"/>
      <c r="AO8178" s="28"/>
      <c r="AP8178" s="28"/>
      <c r="AQ8178" s="28"/>
      <c r="AR8178" s="28"/>
      <c r="AS8178" s="28"/>
      <c r="AT8178" s="96"/>
      <c r="AU8178" s="28"/>
      <c r="AV8178" s="28"/>
      <c r="AW8178" s="28"/>
      <c r="AX8178" s="28"/>
      <c r="AY8178" s="28"/>
      <c r="AZ8178" s="28"/>
      <c r="BA8178" s="28"/>
      <c r="BB8178" s="28"/>
      <c r="BC8178" s="28"/>
      <c r="BD8178" s="28"/>
      <c r="BE8178" s="28"/>
    </row>
    <row r="8179" spans="3:57" ht="14.25" customHeight="1">
      <c r="C8179" s="46"/>
      <c r="D8179" s="28"/>
      <c r="E8179" s="28"/>
      <c r="F8179" s="28"/>
      <c r="G8179" s="28"/>
      <c r="H8179" s="28"/>
      <c r="I8179" s="28"/>
      <c r="J8179" s="28"/>
      <c r="K8179" s="28"/>
      <c r="L8179" s="28"/>
      <c r="M8179" s="28"/>
      <c r="N8179" s="28"/>
      <c r="O8179" s="28"/>
      <c r="P8179" s="60"/>
      <c r="Q8179" s="60"/>
      <c r="R8179" s="60"/>
      <c r="S8179" s="60"/>
      <c r="T8179" s="60"/>
      <c r="U8179" s="60"/>
      <c r="V8179" s="46"/>
      <c r="W8179" s="28"/>
      <c r="X8179" s="28"/>
      <c r="Y8179" s="28"/>
      <c r="AA8179" s="77"/>
      <c r="AB8179" s="28"/>
      <c r="AC8179" s="28"/>
      <c r="AD8179" s="28"/>
      <c r="AE8179" s="28"/>
      <c r="AF8179" s="28"/>
      <c r="AG8179" s="28"/>
      <c r="AH8179" s="28"/>
      <c r="AI8179" s="28"/>
      <c r="AJ8179" s="28"/>
      <c r="AK8179" s="28"/>
      <c r="AL8179" s="28"/>
      <c r="AM8179" s="28"/>
      <c r="AN8179" s="28"/>
      <c r="AO8179" s="28"/>
      <c r="AP8179" s="28"/>
      <c r="AQ8179" s="28"/>
      <c r="AR8179" s="28"/>
      <c r="AS8179" s="28"/>
      <c r="AT8179" s="96"/>
      <c r="AU8179" s="28"/>
      <c r="AV8179" s="28"/>
      <c r="AW8179" s="28"/>
      <c r="AX8179" s="28"/>
      <c r="AY8179" s="28"/>
      <c r="AZ8179" s="28"/>
      <c r="BA8179" s="28"/>
      <c r="BB8179" s="28"/>
      <c r="BC8179" s="28"/>
      <c r="BD8179" s="28"/>
      <c r="BE8179" s="28"/>
    </row>
    <row r="8180" spans="3:57" ht="14.25" customHeight="1">
      <c r="C8180" s="46"/>
      <c r="D8180" s="28"/>
      <c r="E8180" s="28"/>
      <c r="F8180" s="28"/>
      <c r="G8180" s="28"/>
      <c r="H8180" s="28"/>
      <c r="I8180" s="28"/>
      <c r="J8180" s="28"/>
      <c r="K8180" s="28"/>
      <c r="L8180" s="28"/>
      <c r="M8180" s="28"/>
      <c r="N8180" s="28"/>
      <c r="O8180" s="28"/>
      <c r="P8180" s="60"/>
      <c r="Q8180" s="60"/>
      <c r="R8180" s="60"/>
      <c r="S8180" s="60"/>
      <c r="T8180" s="60"/>
      <c r="U8180" s="60"/>
      <c r="V8180" s="46"/>
      <c r="W8180" s="28"/>
      <c r="X8180" s="28"/>
      <c r="Y8180" s="28"/>
      <c r="AA8180" s="77"/>
      <c r="AB8180" s="28"/>
      <c r="AC8180" s="28"/>
      <c r="AD8180" s="28"/>
      <c r="AE8180" s="28"/>
      <c r="AF8180" s="28"/>
      <c r="AG8180" s="28"/>
      <c r="AH8180" s="28"/>
      <c r="AI8180" s="28"/>
      <c r="AJ8180" s="28"/>
      <c r="AK8180" s="28"/>
      <c r="AL8180" s="28"/>
      <c r="AM8180" s="28"/>
      <c r="AN8180" s="28"/>
      <c r="AO8180" s="28"/>
      <c r="AP8180" s="28"/>
      <c r="AQ8180" s="28"/>
      <c r="AR8180" s="28"/>
      <c r="AS8180" s="28"/>
      <c r="AT8180" s="96"/>
      <c r="AU8180" s="28"/>
      <c r="AV8180" s="28"/>
      <c r="AW8180" s="28"/>
      <c r="AX8180" s="28"/>
      <c r="AY8180" s="28"/>
      <c r="AZ8180" s="28"/>
      <c r="BA8180" s="28"/>
      <c r="BB8180" s="28"/>
      <c r="BC8180" s="28"/>
      <c r="BD8180" s="28"/>
      <c r="BE8180" s="28"/>
    </row>
    <row r="8181" spans="3:57" ht="14.25" customHeight="1">
      <c r="C8181" s="46"/>
      <c r="D8181" s="28"/>
      <c r="E8181" s="28"/>
      <c r="F8181" s="28"/>
      <c r="G8181" s="28"/>
      <c r="H8181" s="28"/>
      <c r="I8181" s="28"/>
      <c r="J8181" s="28"/>
      <c r="K8181" s="28"/>
      <c r="L8181" s="28"/>
      <c r="M8181" s="28"/>
      <c r="N8181" s="28"/>
      <c r="O8181" s="28"/>
      <c r="P8181" s="60"/>
      <c r="Q8181" s="60"/>
      <c r="R8181" s="60"/>
      <c r="S8181" s="60"/>
      <c r="T8181" s="60"/>
      <c r="U8181" s="60"/>
      <c r="V8181" s="46"/>
      <c r="W8181" s="28"/>
      <c r="X8181" s="28"/>
      <c r="Y8181" s="28"/>
      <c r="AA8181" s="77"/>
      <c r="AB8181" s="28"/>
      <c r="AC8181" s="28"/>
      <c r="AD8181" s="28"/>
      <c r="AE8181" s="28"/>
      <c r="AF8181" s="28"/>
      <c r="AG8181" s="28"/>
      <c r="AH8181" s="28"/>
      <c r="AI8181" s="28"/>
      <c r="AJ8181" s="28"/>
      <c r="AK8181" s="28"/>
      <c r="AL8181" s="28"/>
      <c r="AM8181" s="28"/>
      <c r="AN8181" s="28"/>
      <c r="AO8181" s="28"/>
      <c r="AP8181" s="28"/>
      <c r="AQ8181" s="28"/>
      <c r="AR8181" s="28"/>
      <c r="AS8181" s="28"/>
      <c r="AT8181" s="96"/>
      <c r="AU8181" s="28"/>
      <c r="AV8181" s="28"/>
      <c r="AW8181" s="28"/>
      <c r="AX8181" s="28"/>
      <c r="AY8181" s="28"/>
      <c r="AZ8181" s="28"/>
      <c r="BA8181" s="28"/>
      <c r="BB8181" s="28"/>
      <c r="BC8181" s="28"/>
      <c r="BD8181" s="28"/>
      <c r="BE8181" s="28"/>
    </row>
    <row r="8182" spans="3:57" ht="14.25" customHeight="1">
      <c r="C8182" s="46"/>
      <c r="D8182" s="28"/>
      <c r="E8182" s="28"/>
      <c r="F8182" s="28"/>
      <c r="G8182" s="28"/>
      <c r="H8182" s="28"/>
      <c r="I8182" s="28"/>
      <c r="J8182" s="28"/>
      <c r="K8182" s="28"/>
      <c r="L8182" s="28"/>
      <c r="M8182" s="28"/>
      <c r="N8182" s="28"/>
      <c r="O8182" s="28"/>
      <c r="P8182" s="60"/>
      <c r="Q8182" s="60"/>
      <c r="R8182" s="60"/>
      <c r="S8182" s="60"/>
      <c r="T8182" s="60"/>
      <c r="U8182" s="60"/>
      <c r="V8182" s="46"/>
      <c r="W8182" s="28"/>
      <c r="X8182" s="28"/>
      <c r="Y8182" s="28"/>
      <c r="AA8182" s="77"/>
      <c r="AB8182" s="28"/>
      <c r="AC8182" s="28"/>
      <c r="AD8182" s="28"/>
      <c r="AE8182" s="28"/>
      <c r="AF8182" s="28"/>
      <c r="AG8182" s="28"/>
      <c r="AH8182" s="28"/>
      <c r="AI8182" s="28"/>
      <c r="AJ8182" s="28"/>
      <c r="AK8182" s="28"/>
      <c r="AL8182" s="28"/>
      <c r="AM8182" s="28"/>
      <c r="AN8182" s="28"/>
      <c r="AO8182" s="28"/>
      <c r="AP8182" s="28"/>
      <c r="AQ8182" s="28"/>
      <c r="AR8182" s="28"/>
      <c r="AS8182" s="28"/>
      <c r="AT8182" s="96"/>
      <c r="AU8182" s="28"/>
      <c r="AV8182" s="28"/>
      <c r="AW8182" s="28"/>
      <c r="AX8182" s="28"/>
      <c r="AY8182" s="28"/>
      <c r="AZ8182" s="28"/>
      <c r="BA8182" s="28"/>
      <c r="BB8182" s="28"/>
      <c r="BC8182" s="28"/>
      <c r="BD8182" s="28"/>
      <c r="BE8182" s="28"/>
    </row>
    <row r="8183" spans="3:57" ht="14.25" customHeight="1">
      <c r="C8183" s="46"/>
      <c r="D8183" s="28"/>
      <c r="E8183" s="28"/>
      <c r="F8183" s="28"/>
      <c r="G8183" s="28"/>
      <c r="H8183" s="28"/>
      <c r="I8183" s="28"/>
      <c r="J8183" s="28"/>
      <c r="K8183" s="28"/>
      <c r="L8183" s="28"/>
      <c r="M8183" s="28"/>
      <c r="N8183" s="28"/>
      <c r="O8183" s="28"/>
      <c r="P8183" s="60"/>
      <c r="Q8183" s="60"/>
      <c r="R8183" s="60"/>
      <c r="S8183" s="60"/>
      <c r="T8183" s="60"/>
      <c r="U8183" s="60"/>
      <c r="V8183" s="46"/>
      <c r="W8183" s="28"/>
      <c r="X8183" s="28"/>
      <c r="Y8183" s="28"/>
      <c r="AA8183" s="77"/>
      <c r="AB8183" s="28"/>
      <c r="AC8183" s="28"/>
      <c r="AD8183" s="28"/>
      <c r="AE8183" s="28"/>
      <c r="AF8183" s="28"/>
      <c r="AG8183" s="28"/>
      <c r="AH8183" s="28"/>
      <c r="AI8183" s="28"/>
      <c r="AJ8183" s="28"/>
      <c r="AK8183" s="28"/>
      <c r="AL8183" s="28"/>
      <c r="AM8183" s="28"/>
      <c r="AN8183" s="28"/>
      <c r="AO8183" s="28"/>
      <c r="AP8183" s="28"/>
      <c r="AQ8183" s="28"/>
      <c r="AR8183" s="28"/>
      <c r="AS8183" s="28"/>
      <c r="AT8183" s="96"/>
      <c r="AU8183" s="28"/>
      <c r="AV8183" s="28"/>
      <c r="AW8183" s="28"/>
      <c r="AX8183" s="28"/>
      <c r="AY8183" s="28"/>
      <c r="AZ8183" s="28"/>
      <c r="BA8183" s="28"/>
      <c r="BB8183" s="28"/>
      <c r="BC8183" s="28"/>
      <c r="BD8183" s="28"/>
      <c r="BE8183" s="28"/>
    </row>
    <row r="8184" spans="3:57" ht="14.25" customHeight="1">
      <c r="C8184" s="46"/>
      <c r="D8184" s="28"/>
      <c r="E8184" s="28"/>
      <c r="F8184" s="28"/>
      <c r="G8184" s="28"/>
      <c r="H8184" s="28"/>
      <c r="I8184" s="28"/>
      <c r="J8184" s="28"/>
      <c r="K8184" s="28"/>
      <c r="L8184" s="28"/>
      <c r="M8184" s="28"/>
      <c r="N8184" s="28"/>
      <c r="O8184" s="28"/>
      <c r="P8184" s="60"/>
      <c r="Q8184" s="60"/>
      <c r="R8184" s="60"/>
      <c r="S8184" s="60"/>
      <c r="T8184" s="60"/>
      <c r="U8184" s="60"/>
      <c r="V8184" s="46"/>
      <c r="W8184" s="28"/>
      <c r="X8184" s="28"/>
      <c r="Y8184" s="28"/>
      <c r="AA8184" s="77"/>
      <c r="AB8184" s="28"/>
      <c r="AC8184" s="28"/>
      <c r="AD8184" s="28"/>
      <c r="AE8184" s="28"/>
      <c r="AF8184" s="28"/>
      <c r="AG8184" s="28"/>
      <c r="AH8184" s="28"/>
      <c r="AI8184" s="28"/>
      <c r="AJ8184" s="28"/>
      <c r="AK8184" s="28"/>
      <c r="AL8184" s="28"/>
      <c r="AM8184" s="28"/>
      <c r="AN8184" s="28"/>
      <c r="AO8184" s="28"/>
      <c r="AP8184" s="28"/>
      <c r="AQ8184" s="28"/>
      <c r="AR8184" s="28"/>
      <c r="AS8184" s="28"/>
      <c r="AT8184" s="96"/>
      <c r="AU8184" s="28"/>
      <c r="AV8184" s="28"/>
      <c r="AW8184" s="28"/>
      <c r="AX8184" s="28"/>
      <c r="AY8184" s="28"/>
      <c r="AZ8184" s="28"/>
      <c r="BA8184" s="28"/>
      <c r="BB8184" s="28"/>
      <c r="BC8184" s="28"/>
      <c r="BD8184" s="28"/>
      <c r="BE8184" s="28"/>
    </row>
    <row r="8185" spans="3:57" ht="14.25" customHeight="1">
      <c r="C8185" s="46"/>
      <c r="D8185" s="28"/>
      <c r="E8185" s="28"/>
      <c r="F8185" s="28"/>
      <c r="G8185" s="28"/>
      <c r="H8185" s="28"/>
      <c r="I8185" s="28"/>
      <c r="J8185" s="28"/>
      <c r="K8185" s="28"/>
      <c r="L8185" s="28"/>
      <c r="M8185" s="28"/>
      <c r="N8185" s="28"/>
      <c r="O8185" s="28"/>
      <c r="P8185" s="60"/>
      <c r="Q8185" s="60"/>
      <c r="R8185" s="60"/>
      <c r="S8185" s="60"/>
      <c r="T8185" s="60"/>
      <c r="U8185" s="60"/>
      <c r="V8185" s="46"/>
      <c r="W8185" s="28"/>
      <c r="X8185" s="28"/>
      <c r="Y8185" s="28"/>
      <c r="AA8185" s="77"/>
      <c r="AB8185" s="28"/>
      <c r="AC8185" s="28"/>
      <c r="AD8185" s="28"/>
      <c r="AE8185" s="28"/>
      <c r="AF8185" s="28"/>
      <c r="AG8185" s="28"/>
      <c r="AH8185" s="28"/>
      <c r="AI8185" s="28"/>
      <c r="AJ8185" s="28"/>
      <c r="AK8185" s="28"/>
      <c r="AL8185" s="28"/>
      <c r="AM8185" s="28"/>
      <c r="AN8185" s="28"/>
      <c r="AO8185" s="28"/>
      <c r="AP8185" s="28"/>
      <c r="AQ8185" s="28"/>
      <c r="AR8185" s="28"/>
      <c r="AS8185" s="28"/>
      <c r="AT8185" s="96"/>
      <c r="AU8185" s="28"/>
      <c r="AV8185" s="28"/>
      <c r="AW8185" s="28"/>
      <c r="AX8185" s="28"/>
      <c r="AY8185" s="28"/>
      <c r="AZ8185" s="28"/>
      <c r="BA8185" s="28"/>
      <c r="BB8185" s="28"/>
      <c r="BC8185" s="28"/>
      <c r="BD8185" s="28"/>
      <c r="BE8185" s="28"/>
    </row>
    <row r="8186" spans="3:57" ht="14.25" customHeight="1">
      <c r="C8186" s="46"/>
      <c r="D8186" s="28"/>
      <c r="E8186" s="28"/>
      <c r="F8186" s="28"/>
      <c r="G8186" s="28"/>
      <c r="H8186" s="28"/>
      <c r="I8186" s="28"/>
      <c r="J8186" s="28"/>
      <c r="K8186" s="28"/>
      <c r="L8186" s="28"/>
      <c r="M8186" s="28"/>
      <c r="N8186" s="28"/>
      <c r="O8186" s="28"/>
      <c r="P8186" s="60"/>
      <c r="Q8186" s="60"/>
      <c r="R8186" s="60"/>
      <c r="S8186" s="60"/>
      <c r="T8186" s="60"/>
      <c r="U8186" s="60"/>
      <c r="V8186" s="46"/>
      <c r="W8186" s="28"/>
      <c r="X8186" s="28"/>
      <c r="Y8186" s="28"/>
      <c r="AA8186" s="77"/>
      <c r="AB8186" s="28"/>
      <c r="AC8186" s="28"/>
      <c r="AD8186" s="28"/>
      <c r="AE8186" s="28"/>
      <c r="AF8186" s="28"/>
      <c r="AG8186" s="28"/>
      <c r="AH8186" s="28"/>
      <c r="AI8186" s="28"/>
      <c r="AJ8186" s="28"/>
      <c r="AK8186" s="28"/>
      <c r="AL8186" s="28"/>
      <c r="AM8186" s="28"/>
      <c r="AN8186" s="28"/>
      <c r="AO8186" s="28"/>
      <c r="AP8186" s="28"/>
      <c r="AQ8186" s="28"/>
      <c r="AR8186" s="28"/>
      <c r="AS8186" s="28"/>
      <c r="AT8186" s="96"/>
      <c r="AU8186" s="28"/>
      <c r="AV8186" s="28"/>
      <c r="AW8186" s="28"/>
      <c r="AX8186" s="28"/>
      <c r="AY8186" s="28"/>
      <c r="AZ8186" s="28"/>
      <c r="BA8186" s="28"/>
      <c r="BB8186" s="28"/>
      <c r="BC8186" s="28"/>
      <c r="BD8186" s="28"/>
      <c r="BE8186" s="28"/>
    </row>
    <row r="8187" spans="3:57" ht="14.25" customHeight="1">
      <c r="C8187" s="46"/>
      <c r="D8187" s="28"/>
      <c r="E8187" s="28"/>
      <c r="F8187" s="28"/>
      <c r="G8187" s="28"/>
      <c r="H8187" s="28"/>
      <c r="I8187" s="28"/>
      <c r="J8187" s="28"/>
      <c r="K8187" s="28"/>
      <c r="L8187" s="28"/>
      <c r="M8187" s="28"/>
      <c r="N8187" s="28"/>
      <c r="O8187" s="28"/>
      <c r="P8187" s="60"/>
      <c r="Q8187" s="60"/>
      <c r="R8187" s="60"/>
      <c r="S8187" s="60"/>
      <c r="T8187" s="60"/>
      <c r="U8187" s="60"/>
      <c r="V8187" s="46"/>
      <c r="W8187" s="28"/>
      <c r="X8187" s="28"/>
      <c r="Y8187" s="28"/>
      <c r="AA8187" s="77"/>
      <c r="AB8187" s="28"/>
      <c r="AC8187" s="28"/>
      <c r="AD8187" s="28"/>
      <c r="AE8187" s="28"/>
      <c r="AF8187" s="28"/>
      <c r="AG8187" s="28"/>
      <c r="AH8187" s="28"/>
      <c r="AI8187" s="28"/>
      <c r="AJ8187" s="28"/>
      <c r="AK8187" s="28"/>
      <c r="AL8187" s="28"/>
      <c r="AM8187" s="28"/>
      <c r="AN8187" s="28"/>
      <c r="AO8187" s="28"/>
      <c r="AP8187" s="28"/>
      <c r="AQ8187" s="28"/>
      <c r="AR8187" s="28"/>
      <c r="AS8187" s="28"/>
      <c r="AT8187" s="96"/>
      <c r="AU8187" s="28"/>
      <c r="AV8187" s="28"/>
      <c r="AW8187" s="28"/>
      <c r="AX8187" s="28"/>
      <c r="AY8187" s="28"/>
      <c r="AZ8187" s="28"/>
      <c r="BA8187" s="28"/>
      <c r="BB8187" s="28"/>
      <c r="BC8187" s="28"/>
      <c r="BD8187" s="28"/>
      <c r="BE8187" s="28"/>
    </row>
    <row r="8188" spans="3:57" ht="14.25" customHeight="1">
      <c r="C8188" s="46"/>
      <c r="D8188" s="28"/>
      <c r="E8188" s="28"/>
      <c r="F8188" s="28"/>
      <c r="G8188" s="28"/>
      <c r="H8188" s="28"/>
      <c r="I8188" s="28"/>
      <c r="J8188" s="28"/>
      <c r="K8188" s="28"/>
      <c r="L8188" s="28"/>
      <c r="M8188" s="28"/>
      <c r="N8188" s="28"/>
      <c r="O8188" s="28"/>
      <c r="P8188" s="60"/>
      <c r="Q8188" s="60"/>
      <c r="R8188" s="60"/>
      <c r="S8188" s="60"/>
      <c r="T8188" s="60"/>
      <c r="U8188" s="60"/>
      <c r="V8188" s="46"/>
      <c r="W8188" s="28"/>
      <c r="X8188" s="28"/>
      <c r="Y8188" s="28"/>
      <c r="AA8188" s="77"/>
      <c r="AB8188" s="28"/>
      <c r="AC8188" s="28"/>
      <c r="AD8188" s="28"/>
      <c r="AE8188" s="28"/>
      <c r="AF8188" s="28"/>
      <c r="AG8188" s="28"/>
      <c r="AH8188" s="28"/>
      <c r="AI8188" s="28"/>
      <c r="AJ8188" s="28"/>
      <c r="AK8188" s="28"/>
      <c r="AL8188" s="28"/>
      <c r="AM8188" s="28"/>
      <c r="AN8188" s="28"/>
      <c r="AO8188" s="28"/>
      <c r="AP8188" s="28"/>
      <c r="AQ8188" s="28"/>
      <c r="AR8188" s="28"/>
      <c r="AS8188" s="28"/>
      <c r="AT8188" s="96"/>
      <c r="AU8188" s="28"/>
      <c r="AV8188" s="28"/>
      <c r="AW8188" s="28"/>
      <c r="AX8188" s="28"/>
      <c r="AY8188" s="28"/>
      <c r="AZ8188" s="28"/>
      <c r="BA8188" s="28"/>
      <c r="BB8188" s="28"/>
      <c r="BC8188" s="28"/>
      <c r="BD8188" s="28"/>
      <c r="BE8188" s="28"/>
    </row>
    <row r="8189" spans="3:57" ht="14.25" customHeight="1">
      <c r="C8189" s="46"/>
      <c r="D8189" s="28"/>
      <c r="E8189" s="28"/>
      <c r="F8189" s="28"/>
      <c r="G8189" s="28"/>
      <c r="H8189" s="28"/>
      <c r="I8189" s="28"/>
      <c r="J8189" s="28"/>
      <c r="K8189" s="28"/>
      <c r="L8189" s="28"/>
      <c r="M8189" s="28"/>
      <c r="N8189" s="28"/>
      <c r="O8189" s="28"/>
      <c r="P8189" s="60"/>
      <c r="Q8189" s="60"/>
      <c r="R8189" s="60"/>
      <c r="S8189" s="60"/>
      <c r="T8189" s="60"/>
      <c r="U8189" s="60"/>
      <c r="V8189" s="46"/>
      <c r="W8189" s="28"/>
      <c r="X8189" s="28"/>
      <c r="Y8189" s="28"/>
      <c r="AA8189" s="77"/>
      <c r="AB8189" s="28"/>
      <c r="AC8189" s="28"/>
      <c r="AD8189" s="28"/>
      <c r="AE8189" s="28"/>
      <c r="AF8189" s="28"/>
      <c r="AG8189" s="28"/>
      <c r="AH8189" s="28"/>
      <c r="AI8189" s="28"/>
      <c r="AJ8189" s="28"/>
      <c r="AK8189" s="28"/>
      <c r="AL8189" s="28"/>
      <c r="AM8189" s="28"/>
      <c r="AN8189" s="28"/>
      <c r="AO8189" s="28"/>
      <c r="AP8189" s="28"/>
      <c r="AQ8189" s="28"/>
      <c r="AR8189" s="28"/>
      <c r="AS8189" s="28"/>
      <c r="AT8189" s="96"/>
      <c r="AU8189" s="28"/>
      <c r="AV8189" s="28"/>
      <c r="AW8189" s="28"/>
      <c r="AX8189" s="28"/>
      <c r="AY8189" s="28"/>
      <c r="AZ8189" s="28"/>
      <c r="BA8189" s="28"/>
      <c r="BB8189" s="28"/>
      <c r="BC8189" s="28"/>
      <c r="BD8189" s="28"/>
      <c r="BE8189" s="28"/>
    </row>
    <row r="8190" spans="3:57" ht="14.25" customHeight="1">
      <c r="C8190" s="46"/>
      <c r="D8190" s="28"/>
      <c r="E8190" s="28"/>
      <c r="F8190" s="28"/>
      <c r="G8190" s="28"/>
      <c r="H8190" s="28"/>
      <c r="I8190" s="28"/>
      <c r="J8190" s="28"/>
      <c r="K8190" s="28"/>
      <c r="L8190" s="28"/>
      <c r="M8190" s="28"/>
      <c r="N8190" s="28"/>
      <c r="O8190" s="28"/>
      <c r="P8190" s="60"/>
      <c r="Q8190" s="60"/>
      <c r="R8190" s="60"/>
      <c r="S8190" s="60"/>
      <c r="T8190" s="60"/>
      <c r="U8190" s="60"/>
      <c r="V8190" s="46"/>
      <c r="W8190" s="28"/>
      <c r="X8190" s="28"/>
      <c r="Y8190" s="28"/>
      <c r="AA8190" s="77"/>
      <c r="AB8190" s="28"/>
      <c r="AC8190" s="28"/>
      <c r="AD8190" s="28"/>
      <c r="AE8190" s="28"/>
      <c r="AF8190" s="28"/>
      <c r="AG8190" s="28"/>
      <c r="AH8190" s="28"/>
      <c r="AI8190" s="28"/>
      <c r="AJ8190" s="28"/>
      <c r="AK8190" s="28"/>
      <c r="AL8190" s="28"/>
      <c r="AM8190" s="28"/>
      <c r="AN8190" s="28"/>
      <c r="AO8190" s="28"/>
      <c r="AP8190" s="28"/>
      <c r="AQ8190" s="28"/>
      <c r="AR8190" s="28"/>
      <c r="AS8190" s="28"/>
      <c r="AT8190" s="96"/>
      <c r="AU8190" s="28"/>
      <c r="AV8190" s="28"/>
      <c r="AW8190" s="28"/>
      <c r="AX8190" s="28"/>
      <c r="AY8190" s="28"/>
      <c r="AZ8190" s="28"/>
      <c r="BA8190" s="28"/>
      <c r="BB8190" s="28"/>
      <c r="BC8190" s="28"/>
      <c r="BD8190" s="28"/>
      <c r="BE8190" s="28"/>
    </row>
    <row r="8191" spans="3:57" ht="14.25" customHeight="1">
      <c r="C8191" s="46"/>
      <c r="D8191" s="28"/>
      <c r="E8191" s="28"/>
      <c r="F8191" s="28"/>
      <c r="G8191" s="28"/>
      <c r="H8191" s="28"/>
      <c r="I8191" s="28"/>
      <c r="J8191" s="28"/>
      <c r="K8191" s="28"/>
      <c r="L8191" s="28"/>
      <c r="M8191" s="28"/>
      <c r="N8191" s="28"/>
      <c r="O8191" s="28"/>
      <c r="P8191" s="60"/>
      <c r="Q8191" s="60"/>
      <c r="R8191" s="60"/>
      <c r="S8191" s="60"/>
      <c r="T8191" s="60"/>
      <c r="U8191" s="60"/>
      <c r="V8191" s="46"/>
      <c r="W8191" s="28"/>
      <c r="X8191" s="28"/>
      <c r="Y8191" s="28"/>
      <c r="AA8191" s="77"/>
      <c r="AB8191" s="28"/>
      <c r="AC8191" s="28"/>
      <c r="AD8191" s="28"/>
      <c r="AE8191" s="28"/>
      <c r="AF8191" s="28"/>
      <c r="AG8191" s="28"/>
      <c r="AH8191" s="28"/>
      <c r="AI8191" s="28"/>
      <c r="AJ8191" s="28"/>
      <c r="AK8191" s="28"/>
      <c r="AL8191" s="28"/>
      <c r="AM8191" s="28"/>
      <c r="AN8191" s="28"/>
      <c r="AO8191" s="28"/>
      <c r="AP8191" s="28"/>
      <c r="AQ8191" s="28"/>
      <c r="AR8191" s="28"/>
      <c r="AS8191" s="28"/>
      <c r="AT8191" s="96"/>
      <c r="AU8191" s="28"/>
      <c r="AV8191" s="28"/>
      <c r="AW8191" s="28"/>
      <c r="AX8191" s="28"/>
      <c r="AY8191" s="28"/>
      <c r="AZ8191" s="28"/>
      <c r="BA8191" s="28"/>
      <c r="BB8191" s="28"/>
      <c r="BC8191" s="28"/>
      <c r="BD8191" s="28"/>
      <c r="BE8191" s="28"/>
    </row>
    <row r="8192" spans="3:57" ht="14.25" customHeight="1">
      <c r="C8192" s="46"/>
      <c r="D8192" s="28"/>
      <c r="E8192" s="28"/>
      <c r="F8192" s="28"/>
      <c r="G8192" s="28"/>
      <c r="H8192" s="28"/>
      <c r="I8192" s="28"/>
      <c r="J8192" s="28"/>
      <c r="K8192" s="28"/>
      <c r="L8192" s="28"/>
      <c r="M8192" s="28"/>
      <c r="N8192" s="28"/>
      <c r="O8192" s="28"/>
      <c r="P8192" s="60"/>
      <c r="Q8192" s="60"/>
      <c r="R8192" s="60"/>
      <c r="S8192" s="60"/>
      <c r="T8192" s="60"/>
      <c r="U8192" s="60"/>
      <c r="V8192" s="46"/>
      <c r="W8192" s="28"/>
      <c r="X8192" s="28"/>
      <c r="Y8192" s="28"/>
      <c r="AA8192" s="77"/>
      <c r="AB8192" s="28"/>
      <c r="AC8192" s="28"/>
      <c r="AD8192" s="28"/>
      <c r="AE8192" s="28"/>
      <c r="AF8192" s="28"/>
      <c r="AG8192" s="28"/>
      <c r="AH8192" s="28"/>
      <c r="AI8192" s="28"/>
      <c r="AJ8192" s="28"/>
      <c r="AK8192" s="28"/>
      <c r="AL8192" s="28"/>
      <c r="AM8192" s="28"/>
      <c r="AN8192" s="28"/>
      <c r="AO8192" s="28"/>
      <c r="AP8192" s="28"/>
      <c r="AQ8192" s="28"/>
      <c r="AR8192" s="28"/>
      <c r="AS8192" s="28"/>
      <c r="AT8192" s="96"/>
      <c r="AU8192" s="28"/>
      <c r="AV8192" s="28"/>
      <c r="AW8192" s="28"/>
      <c r="AX8192" s="28"/>
      <c r="AY8192" s="28"/>
      <c r="AZ8192" s="28"/>
      <c r="BA8192" s="28"/>
      <c r="BB8192" s="28"/>
      <c r="BC8192" s="28"/>
      <c r="BD8192" s="28"/>
      <c r="BE8192" s="28"/>
    </row>
    <row r="8193" spans="3:57" ht="14.25" customHeight="1">
      <c r="C8193" s="46"/>
      <c r="D8193" s="28"/>
      <c r="E8193" s="28"/>
      <c r="F8193" s="28"/>
      <c r="G8193" s="28"/>
      <c r="H8193" s="28"/>
      <c r="I8193" s="28"/>
      <c r="J8193" s="28"/>
      <c r="K8193" s="28"/>
      <c r="L8193" s="28"/>
      <c r="M8193" s="28"/>
      <c r="N8193" s="28"/>
      <c r="O8193" s="28"/>
      <c r="P8193" s="60"/>
      <c r="Q8193" s="60"/>
      <c r="R8193" s="60"/>
      <c r="S8193" s="60"/>
      <c r="T8193" s="60"/>
      <c r="U8193" s="60"/>
      <c r="V8193" s="46"/>
      <c r="W8193" s="28"/>
      <c r="X8193" s="28"/>
      <c r="Y8193" s="28"/>
      <c r="AA8193" s="77"/>
      <c r="AB8193" s="28"/>
      <c r="AC8193" s="28"/>
      <c r="AD8193" s="28"/>
      <c r="AE8193" s="28"/>
      <c r="AF8193" s="28"/>
      <c r="AG8193" s="28"/>
      <c r="AH8193" s="28"/>
      <c r="AI8193" s="28"/>
      <c r="AJ8193" s="28"/>
      <c r="AK8193" s="28"/>
      <c r="AL8193" s="28"/>
      <c r="AM8193" s="28"/>
      <c r="AN8193" s="28"/>
      <c r="AO8193" s="28"/>
      <c r="AP8193" s="28"/>
      <c r="AQ8193" s="28"/>
      <c r="AR8193" s="28"/>
      <c r="AS8193" s="28"/>
      <c r="AT8193" s="96"/>
      <c r="AU8193" s="28"/>
      <c r="AV8193" s="28"/>
      <c r="AW8193" s="28"/>
      <c r="AX8193" s="28"/>
      <c r="AY8193" s="28"/>
      <c r="AZ8193" s="28"/>
      <c r="BA8193" s="28"/>
      <c r="BB8193" s="28"/>
      <c r="BC8193" s="28"/>
      <c r="BD8193" s="28"/>
      <c r="BE8193" s="28"/>
    </row>
    <row r="8194" spans="3:57" ht="14.25" customHeight="1">
      <c r="C8194" s="46"/>
      <c r="D8194" s="28"/>
      <c r="E8194" s="28"/>
      <c r="F8194" s="28"/>
      <c r="G8194" s="28"/>
      <c r="H8194" s="28"/>
      <c r="I8194" s="28"/>
      <c r="J8194" s="28"/>
      <c r="K8194" s="28"/>
      <c r="L8194" s="28"/>
      <c r="M8194" s="28"/>
      <c r="N8194" s="28"/>
      <c r="O8194" s="28"/>
      <c r="P8194" s="60"/>
      <c r="Q8194" s="60"/>
      <c r="R8194" s="60"/>
      <c r="S8194" s="60"/>
      <c r="T8194" s="60"/>
      <c r="U8194" s="60"/>
      <c r="V8194" s="46"/>
      <c r="W8194" s="28"/>
      <c r="X8194" s="28"/>
      <c r="Y8194" s="28"/>
      <c r="AA8194" s="77"/>
      <c r="AB8194" s="28"/>
      <c r="AC8194" s="28"/>
      <c r="AD8194" s="28"/>
      <c r="AE8194" s="28"/>
      <c r="AF8194" s="28"/>
      <c r="AG8194" s="28"/>
      <c r="AH8194" s="28"/>
      <c r="AI8194" s="28"/>
      <c r="AJ8194" s="28"/>
      <c r="AK8194" s="28"/>
      <c r="AL8194" s="28"/>
      <c r="AM8194" s="28"/>
      <c r="AN8194" s="28"/>
      <c r="AO8194" s="28"/>
      <c r="AP8194" s="28"/>
      <c r="AQ8194" s="28"/>
      <c r="AR8194" s="28"/>
      <c r="AS8194" s="28"/>
      <c r="AT8194" s="96"/>
      <c r="AU8194" s="28"/>
      <c r="AV8194" s="28"/>
      <c r="AW8194" s="28"/>
      <c r="AX8194" s="28"/>
      <c r="AY8194" s="28"/>
      <c r="AZ8194" s="28"/>
      <c r="BA8194" s="28"/>
      <c r="BB8194" s="28"/>
      <c r="BC8194" s="28"/>
      <c r="BD8194" s="28"/>
      <c r="BE8194" s="28"/>
    </row>
    <row r="8195" spans="3:57" ht="14.25" customHeight="1">
      <c r="C8195" s="46"/>
      <c r="D8195" s="28"/>
      <c r="E8195" s="28"/>
      <c r="F8195" s="28"/>
      <c r="G8195" s="28"/>
      <c r="H8195" s="28"/>
      <c r="I8195" s="28"/>
      <c r="J8195" s="28"/>
      <c r="K8195" s="28"/>
      <c r="L8195" s="28"/>
      <c r="M8195" s="28"/>
      <c r="N8195" s="28"/>
      <c r="O8195" s="28"/>
      <c r="P8195" s="60"/>
      <c r="Q8195" s="60"/>
      <c r="R8195" s="60"/>
      <c r="S8195" s="60"/>
      <c r="T8195" s="60"/>
      <c r="U8195" s="60"/>
      <c r="V8195" s="46"/>
      <c r="W8195" s="28"/>
      <c r="X8195" s="28"/>
      <c r="Y8195" s="28"/>
      <c r="AA8195" s="77"/>
      <c r="AB8195" s="28"/>
      <c r="AC8195" s="28"/>
      <c r="AD8195" s="28"/>
      <c r="AE8195" s="28"/>
      <c r="AF8195" s="28"/>
      <c r="AG8195" s="28"/>
      <c r="AH8195" s="28"/>
      <c r="AI8195" s="28"/>
      <c r="AJ8195" s="28"/>
      <c r="AK8195" s="28"/>
      <c r="AL8195" s="28"/>
      <c r="AM8195" s="28"/>
      <c r="AN8195" s="28"/>
      <c r="AO8195" s="28"/>
      <c r="AP8195" s="28"/>
      <c r="AQ8195" s="28"/>
      <c r="AR8195" s="28"/>
      <c r="AS8195" s="28"/>
      <c r="AT8195" s="96"/>
      <c r="AU8195" s="28"/>
      <c r="AV8195" s="28"/>
      <c r="AW8195" s="28"/>
      <c r="AX8195" s="28"/>
      <c r="AY8195" s="28"/>
      <c r="AZ8195" s="28"/>
      <c r="BA8195" s="28"/>
      <c r="BB8195" s="28"/>
      <c r="BC8195" s="28"/>
      <c r="BD8195" s="28"/>
      <c r="BE8195" s="28"/>
    </row>
    <row r="8196" spans="3:57" ht="14.25" customHeight="1">
      <c r="C8196" s="46"/>
      <c r="D8196" s="28"/>
      <c r="E8196" s="28"/>
      <c r="F8196" s="28"/>
      <c r="G8196" s="28"/>
      <c r="H8196" s="28"/>
      <c r="I8196" s="28"/>
      <c r="J8196" s="28"/>
      <c r="K8196" s="28"/>
      <c r="L8196" s="28"/>
      <c r="M8196" s="28"/>
      <c r="N8196" s="28"/>
      <c r="O8196" s="28"/>
      <c r="P8196" s="60"/>
      <c r="Q8196" s="60"/>
      <c r="R8196" s="60"/>
      <c r="S8196" s="60"/>
      <c r="T8196" s="60"/>
      <c r="U8196" s="60"/>
      <c r="V8196" s="46"/>
      <c r="W8196" s="28"/>
      <c r="X8196" s="28"/>
      <c r="Y8196" s="28"/>
      <c r="AA8196" s="77"/>
      <c r="AB8196" s="28"/>
      <c r="AC8196" s="28"/>
      <c r="AD8196" s="28"/>
      <c r="AE8196" s="28"/>
      <c r="AF8196" s="28"/>
      <c r="AG8196" s="28"/>
      <c r="AH8196" s="28"/>
      <c r="AI8196" s="28"/>
      <c r="AJ8196" s="28"/>
      <c r="AK8196" s="28"/>
      <c r="AL8196" s="28"/>
      <c r="AM8196" s="28"/>
      <c r="AN8196" s="28"/>
      <c r="AO8196" s="28"/>
      <c r="AP8196" s="28"/>
      <c r="AQ8196" s="28"/>
      <c r="AR8196" s="28"/>
      <c r="AS8196" s="28"/>
      <c r="AT8196" s="96"/>
      <c r="AU8196" s="28"/>
      <c r="AV8196" s="28"/>
      <c r="AW8196" s="28"/>
      <c r="AX8196" s="28"/>
      <c r="AY8196" s="28"/>
      <c r="AZ8196" s="28"/>
      <c r="BA8196" s="28"/>
      <c r="BB8196" s="28"/>
      <c r="BC8196" s="28"/>
      <c r="BD8196" s="28"/>
      <c r="BE8196" s="28"/>
    </row>
    <row r="8197" spans="3:57" ht="14.25" customHeight="1">
      <c r="C8197" s="46"/>
      <c r="D8197" s="28"/>
      <c r="E8197" s="28"/>
      <c r="F8197" s="28"/>
      <c r="G8197" s="28"/>
      <c r="H8197" s="28"/>
      <c r="I8197" s="28"/>
      <c r="J8197" s="28"/>
      <c r="K8197" s="28"/>
      <c r="L8197" s="28"/>
      <c r="M8197" s="28"/>
      <c r="N8197" s="28"/>
      <c r="O8197" s="28"/>
      <c r="P8197" s="60"/>
      <c r="Q8197" s="60"/>
      <c r="R8197" s="60"/>
      <c r="S8197" s="60"/>
      <c r="T8197" s="60"/>
      <c r="U8197" s="60"/>
      <c r="V8197" s="46"/>
      <c r="W8197" s="28"/>
      <c r="X8197" s="28"/>
      <c r="Y8197" s="28"/>
      <c r="AA8197" s="77"/>
      <c r="AB8197" s="28"/>
      <c r="AC8197" s="28"/>
      <c r="AD8197" s="28"/>
      <c r="AE8197" s="28"/>
      <c r="AF8197" s="28"/>
      <c r="AG8197" s="28"/>
      <c r="AH8197" s="28"/>
      <c r="AI8197" s="28"/>
      <c r="AJ8197" s="28"/>
      <c r="AK8197" s="28"/>
      <c r="AL8197" s="28"/>
      <c r="AM8197" s="28"/>
      <c r="AN8197" s="28"/>
      <c r="AO8197" s="28"/>
      <c r="AP8197" s="28"/>
      <c r="AQ8197" s="28"/>
      <c r="AR8197" s="28"/>
      <c r="AS8197" s="28"/>
      <c r="AT8197" s="96"/>
      <c r="AU8197" s="28"/>
      <c r="AV8197" s="28"/>
      <c r="AW8197" s="28"/>
      <c r="AX8197" s="28"/>
      <c r="AY8197" s="28"/>
      <c r="AZ8197" s="28"/>
      <c r="BA8197" s="28"/>
      <c r="BB8197" s="28"/>
      <c r="BC8197" s="28"/>
      <c r="BD8197" s="28"/>
      <c r="BE8197" s="28"/>
    </row>
    <row r="8198" spans="3:57" ht="14.25" customHeight="1">
      <c r="C8198" s="46"/>
      <c r="D8198" s="28"/>
      <c r="E8198" s="28"/>
      <c r="F8198" s="28"/>
      <c r="G8198" s="28"/>
      <c r="H8198" s="28"/>
      <c r="I8198" s="28"/>
      <c r="J8198" s="28"/>
      <c r="K8198" s="28"/>
      <c r="L8198" s="28"/>
      <c r="M8198" s="28"/>
      <c r="N8198" s="28"/>
      <c r="O8198" s="28"/>
      <c r="P8198" s="60"/>
      <c r="Q8198" s="60"/>
      <c r="R8198" s="60"/>
      <c r="S8198" s="60"/>
      <c r="T8198" s="60"/>
      <c r="U8198" s="60"/>
      <c r="V8198" s="46"/>
      <c r="W8198" s="28"/>
      <c r="X8198" s="28"/>
      <c r="Y8198" s="28"/>
      <c r="AA8198" s="77"/>
      <c r="AB8198" s="28"/>
      <c r="AC8198" s="28"/>
      <c r="AD8198" s="28"/>
      <c r="AE8198" s="28"/>
      <c r="AF8198" s="28"/>
      <c r="AG8198" s="28"/>
      <c r="AH8198" s="28"/>
      <c r="AI8198" s="28"/>
      <c r="AJ8198" s="28"/>
      <c r="AK8198" s="28"/>
      <c r="AL8198" s="28"/>
      <c r="AM8198" s="28"/>
      <c r="AN8198" s="28"/>
      <c r="AO8198" s="28"/>
      <c r="AP8198" s="28"/>
      <c r="AQ8198" s="28"/>
      <c r="AR8198" s="28"/>
      <c r="AS8198" s="28"/>
      <c r="AT8198" s="96"/>
      <c r="AU8198" s="28"/>
      <c r="AV8198" s="28"/>
      <c r="AW8198" s="28"/>
      <c r="AX8198" s="28"/>
      <c r="AY8198" s="28"/>
      <c r="AZ8198" s="28"/>
      <c r="BA8198" s="28"/>
      <c r="BB8198" s="28"/>
      <c r="BC8198" s="28"/>
      <c r="BD8198" s="28"/>
      <c r="BE8198" s="28"/>
    </row>
    <row r="8199" spans="3:57" ht="14.25" customHeight="1">
      <c r="C8199" s="46"/>
      <c r="D8199" s="28"/>
      <c r="E8199" s="28"/>
      <c r="F8199" s="28"/>
      <c r="G8199" s="28"/>
      <c r="H8199" s="28"/>
      <c r="I8199" s="28"/>
      <c r="J8199" s="28"/>
      <c r="K8199" s="28"/>
      <c r="L8199" s="28"/>
      <c r="M8199" s="28"/>
      <c r="N8199" s="28"/>
      <c r="O8199" s="28"/>
      <c r="P8199" s="60"/>
      <c r="Q8199" s="60"/>
      <c r="R8199" s="60"/>
      <c r="S8199" s="60"/>
      <c r="T8199" s="60"/>
      <c r="U8199" s="60"/>
      <c r="V8199" s="46"/>
      <c r="W8199" s="28"/>
      <c r="X8199" s="28"/>
      <c r="Y8199" s="28"/>
      <c r="AA8199" s="77"/>
      <c r="AB8199" s="28"/>
      <c r="AC8199" s="28"/>
      <c r="AD8199" s="28"/>
      <c r="AE8199" s="28"/>
      <c r="AF8199" s="28"/>
      <c r="AG8199" s="28"/>
      <c r="AH8199" s="28"/>
      <c r="AI8199" s="28"/>
      <c r="AJ8199" s="28"/>
      <c r="AK8199" s="28"/>
      <c r="AL8199" s="28"/>
      <c r="AM8199" s="28"/>
      <c r="AN8199" s="28"/>
      <c r="AO8199" s="28"/>
      <c r="AP8199" s="28"/>
      <c r="AQ8199" s="28"/>
      <c r="AR8199" s="28"/>
      <c r="AS8199" s="28"/>
      <c r="AT8199" s="96"/>
      <c r="AU8199" s="28"/>
      <c r="AV8199" s="28"/>
      <c r="AW8199" s="28"/>
      <c r="AX8199" s="28"/>
      <c r="AY8199" s="28"/>
      <c r="AZ8199" s="28"/>
      <c r="BA8199" s="28"/>
      <c r="BB8199" s="28"/>
      <c r="BC8199" s="28"/>
      <c r="BD8199" s="28"/>
      <c r="BE8199" s="28"/>
    </row>
    <row r="8200" spans="3:57" ht="14.25" customHeight="1">
      <c r="C8200" s="46"/>
      <c r="D8200" s="28"/>
      <c r="E8200" s="28"/>
      <c r="F8200" s="28"/>
      <c r="G8200" s="28"/>
      <c r="H8200" s="28"/>
      <c r="I8200" s="28"/>
      <c r="J8200" s="28"/>
      <c r="K8200" s="28"/>
      <c r="L8200" s="28"/>
      <c r="M8200" s="28"/>
      <c r="N8200" s="28"/>
      <c r="O8200" s="28"/>
      <c r="P8200" s="60"/>
      <c r="Q8200" s="60"/>
      <c r="R8200" s="60"/>
      <c r="S8200" s="60"/>
      <c r="T8200" s="60"/>
      <c r="U8200" s="60"/>
      <c r="V8200" s="46"/>
      <c r="W8200" s="28"/>
      <c r="X8200" s="28"/>
      <c r="Y8200" s="28"/>
      <c r="AA8200" s="77"/>
      <c r="AB8200" s="28"/>
      <c r="AC8200" s="28"/>
      <c r="AD8200" s="28"/>
      <c r="AE8200" s="28"/>
      <c r="AF8200" s="28"/>
      <c r="AG8200" s="28"/>
      <c r="AH8200" s="28"/>
      <c r="AI8200" s="28"/>
      <c r="AJ8200" s="28"/>
      <c r="AK8200" s="28"/>
      <c r="AL8200" s="28"/>
      <c r="AM8200" s="28"/>
      <c r="AN8200" s="28"/>
      <c r="AO8200" s="28"/>
      <c r="AP8200" s="28"/>
      <c r="AQ8200" s="28"/>
      <c r="AR8200" s="28"/>
      <c r="AS8200" s="28"/>
      <c r="AT8200" s="96"/>
      <c r="AU8200" s="28"/>
      <c r="AV8200" s="28"/>
      <c r="AW8200" s="28"/>
      <c r="AX8200" s="28"/>
      <c r="AY8200" s="28"/>
      <c r="AZ8200" s="28"/>
      <c r="BA8200" s="28"/>
      <c r="BB8200" s="28"/>
      <c r="BC8200" s="28"/>
      <c r="BD8200" s="28"/>
      <c r="BE8200" s="28"/>
    </row>
    <row r="8201" spans="3:57" ht="14.25" customHeight="1">
      <c r="C8201" s="46"/>
      <c r="D8201" s="28"/>
      <c r="E8201" s="28"/>
      <c r="F8201" s="28"/>
      <c r="G8201" s="28"/>
      <c r="H8201" s="28"/>
      <c r="I8201" s="28"/>
      <c r="J8201" s="28"/>
      <c r="K8201" s="28"/>
      <c r="L8201" s="28"/>
      <c r="M8201" s="28"/>
      <c r="N8201" s="28"/>
      <c r="O8201" s="28"/>
      <c r="P8201" s="60"/>
      <c r="Q8201" s="60"/>
      <c r="R8201" s="60"/>
      <c r="S8201" s="60"/>
      <c r="T8201" s="60"/>
      <c r="U8201" s="60"/>
      <c r="V8201" s="46"/>
      <c r="W8201" s="28"/>
      <c r="X8201" s="28"/>
      <c r="Y8201" s="28"/>
      <c r="AA8201" s="77"/>
      <c r="AB8201" s="28"/>
      <c r="AC8201" s="28"/>
      <c r="AD8201" s="28"/>
      <c r="AE8201" s="28"/>
      <c r="AF8201" s="28"/>
      <c r="AG8201" s="28"/>
      <c r="AH8201" s="28"/>
      <c r="AI8201" s="28"/>
      <c r="AJ8201" s="28"/>
      <c r="AK8201" s="28"/>
      <c r="AL8201" s="28"/>
      <c r="AM8201" s="28"/>
      <c r="AN8201" s="28"/>
      <c r="AO8201" s="28"/>
      <c r="AP8201" s="28"/>
      <c r="AQ8201" s="28"/>
      <c r="AR8201" s="28"/>
      <c r="AS8201" s="28"/>
      <c r="AT8201" s="96"/>
      <c r="AU8201" s="28"/>
      <c r="AV8201" s="28"/>
      <c r="AW8201" s="28"/>
      <c r="AX8201" s="28"/>
      <c r="AY8201" s="28"/>
      <c r="AZ8201" s="28"/>
      <c r="BA8201" s="28"/>
      <c r="BB8201" s="28"/>
      <c r="BC8201" s="28"/>
      <c r="BD8201" s="28"/>
      <c r="BE8201" s="28"/>
    </row>
    <row r="8202" spans="3:57" ht="14.25" customHeight="1">
      <c r="C8202" s="46"/>
      <c r="D8202" s="28"/>
      <c r="E8202" s="28"/>
      <c r="F8202" s="28"/>
      <c r="G8202" s="28"/>
      <c r="H8202" s="28"/>
      <c r="I8202" s="28"/>
      <c r="J8202" s="28"/>
      <c r="K8202" s="28"/>
      <c r="L8202" s="28"/>
      <c r="M8202" s="28"/>
      <c r="N8202" s="28"/>
      <c r="O8202" s="28"/>
      <c r="P8202" s="60"/>
      <c r="Q8202" s="60"/>
      <c r="R8202" s="60"/>
      <c r="S8202" s="60"/>
      <c r="T8202" s="60"/>
      <c r="U8202" s="60"/>
      <c r="V8202" s="46"/>
      <c r="W8202" s="28"/>
      <c r="X8202" s="28"/>
      <c r="Y8202" s="28"/>
      <c r="AA8202" s="77"/>
      <c r="AB8202" s="28"/>
      <c r="AC8202" s="28"/>
      <c r="AD8202" s="28"/>
      <c r="AE8202" s="28"/>
      <c r="AF8202" s="28"/>
      <c r="AG8202" s="28"/>
      <c r="AH8202" s="28"/>
      <c r="AI8202" s="28"/>
      <c r="AJ8202" s="28"/>
      <c r="AK8202" s="28"/>
      <c r="AL8202" s="28"/>
      <c r="AM8202" s="28"/>
      <c r="AN8202" s="28"/>
      <c r="AO8202" s="28"/>
      <c r="AP8202" s="28"/>
      <c r="AQ8202" s="28"/>
      <c r="AR8202" s="28"/>
      <c r="AS8202" s="28"/>
      <c r="AT8202" s="96"/>
      <c r="AU8202" s="28"/>
      <c r="AV8202" s="28"/>
      <c r="AW8202" s="28"/>
      <c r="AX8202" s="28"/>
      <c r="AY8202" s="28"/>
      <c r="AZ8202" s="28"/>
      <c r="BA8202" s="28"/>
      <c r="BB8202" s="28"/>
      <c r="BC8202" s="28"/>
      <c r="BD8202" s="28"/>
      <c r="BE8202" s="28"/>
    </row>
    <row r="8203" spans="3:57" ht="14.25" customHeight="1">
      <c r="C8203" s="46"/>
      <c r="D8203" s="28"/>
      <c r="E8203" s="28"/>
      <c r="F8203" s="28"/>
      <c r="G8203" s="28"/>
      <c r="H8203" s="28"/>
      <c r="I8203" s="28"/>
      <c r="J8203" s="28"/>
      <c r="K8203" s="28"/>
      <c r="L8203" s="28"/>
      <c r="M8203" s="28"/>
      <c r="N8203" s="28"/>
      <c r="O8203" s="28"/>
      <c r="P8203" s="60"/>
      <c r="Q8203" s="60"/>
      <c r="R8203" s="60"/>
      <c r="S8203" s="60"/>
      <c r="T8203" s="60"/>
      <c r="U8203" s="60"/>
      <c r="V8203" s="46"/>
      <c r="W8203" s="28"/>
      <c r="X8203" s="28"/>
      <c r="Y8203" s="28"/>
      <c r="AA8203" s="77"/>
      <c r="AB8203" s="28"/>
      <c r="AC8203" s="28"/>
      <c r="AD8203" s="28"/>
      <c r="AE8203" s="28"/>
      <c r="AF8203" s="28"/>
      <c r="AG8203" s="28"/>
      <c r="AH8203" s="28"/>
      <c r="AI8203" s="28"/>
      <c r="AJ8203" s="28"/>
      <c r="AK8203" s="28"/>
      <c r="AL8203" s="28"/>
      <c r="AM8203" s="28"/>
      <c r="AN8203" s="28"/>
      <c r="AO8203" s="28"/>
      <c r="AP8203" s="28"/>
      <c r="AQ8203" s="28"/>
      <c r="AR8203" s="28"/>
      <c r="AS8203" s="28"/>
      <c r="AT8203" s="96"/>
      <c r="AU8203" s="28"/>
      <c r="AV8203" s="28"/>
      <c r="AW8203" s="28"/>
      <c r="AX8203" s="28"/>
      <c r="AY8203" s="28"/>
      <c r="AZ8203" s="28"/>
      <c r="BA8203" s="28"/>
      <c r="BB8203" s="28"/>
      <c r="BC8203" s="28"/>
      <c r="BD8203" s="28"/>
      <c r="BE8203" s="28"/>
    </row>
    <row r="8204" spans="3:57" ht="14.25" customHeight="1">
      <c r="C8204" s="46"/>
      <c r="D8204" s="28"/>
      <c r="E8204" s="28"/>
      <c r="F8204" s="28"/>
      <c r="G8204" s="28"/>
      <c r="H8204" s="28"/>
      <c r="I8204" s="28"/>
      <c r="J8204" s="28"/>
      <c r="K8204" s="28"/>
      <c r="L8204" s="28"/>
      <c r="M8204" s="28"/>
      <c r="N8204" s="28"/>
      <c r="O8204" s="28"/>
      <c r="P8204" s="60"/>
      <c r="Q8204" s="60"/>
      <c r="R8204" s="60"/>
      <c r="S8204" s="60"/>
      <c r="T8204" s="60"/>
      <c r="U8204" s="60"/>
      <c r="V8204" s="46"/>
      <c r="W8204" s="28"/>
      <c r="X8204" s="28"/>
      <c r="Y8204" s="28"/>
      <c r="AA8204" s="77"/>
      <c r="AB8204" s="28"/>
      <c r="AC8204" s="28"/>
      <c r="AD8204" s="28"/>
      <c r="AE8204" s="28"/>
      <c r="AF8204" s="28"/>
      <c r="AG8204" s="28"/>
      <c r="AH8204" s="28"/>
      <c r="AI8204" s="28"/>
      <c r="AJ8204" s="28"/>
      <c r="AK8204" s="28"/>
      <c r="AL8204" s="28"/>
      <c r="AM8204" s="28"/>
      <c r="AN8204" s="28"/>
      <c r="AO8204" s="28"/>
      <c r="AP8204" s="28"/>
      <c r="AQ8204" s="28"/>
      <c r="AR8204" s="28"/>
      <c r="AS8204" s="28"/>
      <c r="AT8204" s="96"/>
      <c r="AU8204" s="28"/>
      <c r="AV8204" s="28"/>
      <c r="AW8204" s="28"/>
      <c r="AX8204" s="28"/>
      <c r="AY8204" s="28"/>
      <c r="AZ8204" s="28"/>
      <c r="BA8204" s="28"/>
      <c r="BB8204" s="28"/>
      <c r="BC8204" s="28"/>
      <c r="BD8204" s="28"/>
      <c r="BE8204" s="28"/>
    </row>
    <row r="8205" spans="3:57" ht="14.25" customHeight="1">
      <c r="C8205" s="46"/>
      <c r="D8205" s="28"/>
      <c r="E8205" s="28"/>
      <c r="F8205" s="28"/>
      <c r="G8205" s="28"/>
      <c r="H8205" s="28"/>
      <c r="I8205" s="28"/>
      <c r="J8205" s="28"/>
      <c r="K8205" s="28"/>
      <c r="L8205" s="28"/>
      <c r="M8205" s="28"/>
      <c r="N8205" s="28"/>
      <c r="O8205" s="28"/>
      <c r="P8205" s="60"/>
      <c r="Q8205" s="60"/>
      <c r="R8205" s="60"/>
      <c r="S8205" s="60"/>
      <c r="T8205" s="60"/>
      <c r="U8205" s="60"/>
      <c r="V8205" s="46"/>
      <c r="W8205" s="28"/>
      <c r="X8205" s="28"/>
      <c r="Y8205" s="28"/>
      <c r="AA8205" s="77"/>
      <c r="AB8205" s="28"/>
      <c r="AC8205" s="28"/>
      <c r="AD8205" s="28"/>
      <c r="AE8205" s="28"/>
      <c r="AF8205" s="28"/>
      <c r="AG8205" s="28"/>
      <c r="AH8205" s="28"/>
      <c r="AI8205" s="28"/>
      <c r="AJ8205" s="28"/>
      <c r="AK8205" s="28"/>
      <c r="AL8205" s="28"/>
      <c r="AM8205" s="28"/>
      <c r="AN8205" s="28"/>
      <c r="AO8205" s="28"/>
      <c r="AP8205" s="28"/>
      <c r="AQ8205" s="28"/>
      <c r="AR8205" s="28"/>
      <c r="AS8205" s="28"/>
      <c r="AT8205" s="96"/>
      <c r="AU8205" s="28"/>
      <c r="AV8205" s="28"/>
      <c r="AW8205" s="28"/>
      <c r="AX8205" s="28"/>
      <c r="AY8205" s="28"/>
      <c r="AZ8205" s="28"/>
      <c r="BA8205" s="28"/>
      <c r="BB8205" s="28"/>
      <c r="BC8205" s="28"/>
      <c r="BD8205" s="28"/>
      <c r="BE8205" s="28"/>
    </row>
    <row r="8206" spans="3:57" ht="14.25" customHeight="1">
      <c r="C8206" s="46"/>
      <c r="D8206" s="28"/>
      <c r="E8206" s="28"/>
      <c r="F8206" s="28"/>
      <c r="G8206" s="28"/>
      <c r="H8206" s="28"/>
      <c r="I8206" s="28"/>
      <c r="J8206" s="28"/>
      <c r="K8206" s="28"/>
      <c r="L8206" s="28"/>
      <c r="M8206" s="28"/>
      <c r="N8206" s="28"/>
      <c r="O8206" s="28"/>
      <c r="P8206" s="60"/>
      <c r="Q8206" s="60"/>
      <c r="R8206" s="60"/>
      <c r="S8206" s="60"/>
      <c r="T8206" s="60"/>
      <c r="U8206" s="60"/>
      <c r="V8206" s="46"/>
      <c r="W8206" s="28"/>
      <c r="X8206" s="28"/>
      <c r="Y8206" s="28"/>
      <c r="AA8206" s="77"/>
      <c r="AB8206" s="28"/>
      <c r="AC8206" s="28"/>
      <c r="AD8206" s="28"/>
      <c r="AE8206" s="28"/>
      <c r="AF8206" s="28"/>
      <c r="AG8206" s="28"/>
      <c r="AH8206" s="28"/>
      <c r="AI8206" s="28"/>
      <c r="AJ8206" s="28"/>
      <c r="AK8206" s="28"/>
      <c r="AL8206" s="28"/>
      <c r="AM8206" s="28"/>
      <c r="AN8206" s="28"/>
      <c r="AO8206" s="28"/>
      <c r="AP8206" s="28"/>
      <c r="AQ8206" s="28"/>
      <c r="AR8206" s="28"/>
      <c r="AS8206" s="28"/>
      <c r="AT8206" s="96"/>
      <c r="AU8206" s="28"/>
      <c r="AV8206" s="28"/>
      <c r="AW8206" s="28"/>
      <c r="AX8206" s="28"/>
      <c r="AY8206" s="28"/>
      <c r="AZ8206" s="28"/>
      <c r="BA8206" s="28"/>
      <c r="BB8206" s="28"/>
      <c r="BC8206" s="28"/>
      <c r="BD8206" s="28"/>
      <c r="BE8206" s="28"/>
    </row>
    <row r="8207" spans="3:57" ht="14.25" customHeight="1">
      <c r="C8207" s="46"/>
      <c r="D8207" s="28"/>
      <c r="E8207" s="28"/>
      <c r="F8207" s="28"/>
      <c r="G8207" s="28"/>
      <c r="H8207" s="28"/>
      <c r="I8207" s="28"/>
      <c r="J8207" s="28"/>
      <c r="K8207" s="28"/>
      <c r="L8207" s="28"/>
      <c r="M8207" s="28"/>
      <c r="N8207" s="28"/>
      <c r="O8207" s="28"/>
      <c r="P8207" s="60"/>
      <c r="Q8207" s="60"/>
      <c r="R8207" s="60"/>
      <c r="S8207" s="60"/>
      <c r="T8207" s="60"/>
      <c r="U8207" s="60"/>
      <c r="V8207" s="46"/>
      <c r="W8207" s="28"/>
      <c r="X8207" s="28"/>
      <c r="Y8207" s="28"/>
      <c r="AA8207" s="77"/>
      <c r="AB8207" s="28"/>
      <c r="AC8207" s="28"/>
      <c r="AD8207" s="28"/>
      <c r="AE8207" s="28"/>
      <c r="AF8207" s="28"/>
      <c r="AG8207" s="28"/>
      <c r="AH8207" s="28"/>
      <c r="AI8207" s="28"/>
      <c r="AJ8207" s="28"/>
      <c r="AK8207" s="28"/>
      <c r="AL8207" s="28"/>
      <c r="AM8207" s="28"/>
      <c r="AN8207" s="28"/>
      <c r="AO8207" s="28"/>
      <c r="AP8207" s="28"/>
      <c r="AQ8207" s="28"/>
      <c r="AR8207" s="28"/>
      <c r="AS8207" s="28"/>
      <c r="AT8207" s="96"/>
      <c r="AU8207" s="28"/>
      <c r="AV8207" s="28"/>
      <c r="AW8207" s="28"/>
      <c r="AX8207" s="28"/>
      <c r="AY8207" s="28"/>
      <c r="AZ8207" s="28"/>
      <c r="BA8207" s="28"/>
      <c r="BB8207" s="28"/>
      <c r="BC8207" s="28"/>
      <c r="BD8207" s="28"/>
      <c r="BE8207" s="28"/>
    </row>
    <row r="8208" spans="3:57" ht="14.25" customHeight="1">
      <c r="C8208" s="46"/>
      <c r="D8208" s="28"/>
      <c r="E8208" s="28"/>
      <c r="F8208" s="28"/>
      <c r="G8208" s="28"/>
      <c r="H8208" s="28"/>
      <c r="I8208" s="28"/>
      <c r="J8208" s="28"/>
      <c r="K8208" s="28"/>
      <c r="L8208" s="28"/>
      <c r="M8208" s="28"/>
      <c r="N8208" s="28"/>
      <c r="O8208" s="28"/>
      <c r="P8208" s="60"/>
      <c r="Q8208" s="60"/>
      <c r="R8208" s="60"/>
      <c r="S8208" s="60"/>
      <c r="T8208" s="60"/>
      <c r="U8208" s="60"/>
      <c r="V8208" s="46"/>
      <c r="W8208" s="28"/>
      <c r="X8208" s="28"/>
      <c r="Y8208" s="28"/>
      <c r="AA8208" s="77"/>
      <c r="AB8208" s="28"/>
      <c r="AC8208" s="28"/>
      <c r="AD8208" s="28"/>
      <c r="AE8208" s="28"/>
      <c r="AF8208" s="28"/>
      <c r="AG8208" s="28"/>
      <c r="AH8208" s="28"/>
      <c r="AI8208" s="28"/>
      <c r="AJ8208" s="28"/>
      <c r="AK8208" s="28"/>
      <c r="AL8208" s="28"/>
      <c r="AM8208" s="28"/>
      <c r="AN8208" s="28"/>
      <c r="AO8208" s="28"/>
      <c r="AP8208" s="28"/>
      <c r="AQ8208" s="28"/>
      <c r="AR8208" s="28"/>
      <c r="AS8208" s="28"/>
      <c r="AT8208" s="96"/>
      <c r="AU8208" s="28"/>
      <c r="AV8208" s="28"/>
      <c r="AW8208" s="28"/>
      <c r="AX8208" s="28"/>
      <c r="AY8208" s="28"/>
      <c r="AZ8208" s="28"/>
      <c r="BA8208" s="28"/>
      <c r="BB8208" s="28"/>
      <c r="BC8208" s="28"/>
      <c r="BD8208" s="28"/>
      <c r="BE8208" s="28"/>
    </row>
    <row r="8209" spans="3:57" ht="14.25" customHeight="1">
      <c r="C8209" s="46"/>
      <c r="D8209" s="28"/>
      <c r="E8209" s="28"/>
      <c r="F8209" s="28"/>
      <c r="G8209" s="28"/>
      <c r="H8209" s="28"/>
      <c r="I8209" s="28"/>
      <c r="J8209" s="28"/>
      <c r="K8209" s="28"/>
      <c r="L8209" s="28"/>
      <c r="M8209" s="28"/>
      <c r="N8209" s="28"/>
      <c r="O8209" s="28"/>
      <c r="P8209" s="60"/>
      <c r="Q8209" s="60"/>
      <c r="R8209" s="60"/>
      <c r="S8209" s="60"/>
      <c r="T8209" s="60"/>
      <c r="U8209" s="60"/>
      <c r="V8209" s="46"/>
      <c r="W8209" s="28"/>
      <c r="X8209" s="28"/>
      <c r="Y8209" s="28"/>
      <c r="AA8209" s="77"/>
      <c r="AB8209" s="28"/>
      <c r="AC8209" s="28"/>
      <c r="AD8209" s="28"/>
      <c r="AE8209" s="28"/>
      <c r="AF8209" s="28"/>
      <c r="AG8209" s="28"/>
      <c r="AH8209" s="28"/>
      <c r="AI8209" s="28"/>
      <c r="AJ8209" s="28"/>
      <c r="AK8209" s="28"/>
      <c r="AL8209" s="28"/>
      <c r="AM8209" s="28"/>
      <c r="AN8209" s="28"/>
      <c r="AO8209" s="28"/>
      <c r="AP8209" s="28"/>
      <c r="AQ8209" s="28"/>
      <c r="AR8209" s="28"/>
      <c r="AS8209" s="28"/>
      <c r="AT8209" s="96"/>
      <c r="AU8209" s="28"/>
      <c r="AV8209" s="28"/>
      <c r="AW8209" s="28"/>
      <c r="AX8209" s="28"/>
      <c r="AY8209" s="28"/>
      <c r="AZ8209" s="28"/>
      <c r="BA8209" s="28"/>
      <c r="BB8209" s="28"/>
      <c r="BC8209" s="28"/>
      <c r="BD8209" s="28"/>
      <c r="BE8209" s="28"/>
    </row>
    <row r="8210" spans="3:57" ht="14.25" customHeight="1">
      <c r="C8210" s="46"/>
      <c r="D8210" s="28"/>
      <c r="E8210" s="28"/>
      <c r="F8210" s="28"/>
      <c r="G8210" s="28"/>
      <c r="H8210" s="28"/>
      <c r="I8210" s="28"/>
      <c r="J8210" s="28"/>
      <c r="K8210" s="28"/>
      <c r="L8210" s="28"/>
      <c r="M8210" s="28"/>
      <c r="N8210" s="28"/>
      <c r="O8210" s="28"/>
      <c r="P8210" s="60"/>
      <c r="Q8210" s="60"/>
      <c r="R8210" s="60"/>
      <c r="S8210" s="60"/>
      <c r="T8210" s="60"/>
      <c r="U8210" s="60"/>
      <c r="V8210" s="46"/>
      <c r="W8210" s="28"/>
      <c r="X8210" s="28"/>
      <c r="Y8210" s="28"/>
      <c r="AA8210" s="77"/>
      <c r="AB8210" s="28"/>
      <c r="AC8210" s="28"/>
      <c r="AD8210" s="28"/>
      <c r="AE8210" s="28"/>
      <c r="AF8210" s="28"/>
      <c r="AG8210" s="28"/>
      <c r="AH8210" s="28"/>
      <c r="AI8210" s="28"/>
      <c r="AJ8210" s="28"/>
      <c r="AK8210" s="28"/>
      <c r="AL8210" s="28"/>
      <c r="AM8210" s="28"/>
      <c r="AN8210" s="28"/>
      <c r="AO8210" s="28"/>
      <c r="AP8210" s="28"/>
      <c r="AQ8210" s="28"/>
      <c r="AR8210" s="28"/>
      <c r="AS8210" s="28"/>
      <c r="AT8210" s="96"/>
      <c r="AU8210" s="28"/>
      <c r="AV8210" s="28"/>
      <c r="AW8210" s="28"/>
      <c r="AX8210" s="28"/>
      <c r="AY8210" s="28"/>
      <c r="AZ8210" s="28"/>
      <c r="BA8210" s="28"/>
      <c r="BB8210" s="28"/>
      <c r="BC8210" s="28"/>
      <c r="BD8210" s="28"/>
      <c r="BE8210" s="28"/>
    </row>
    <row r="8211" spans="3:57" ht="14.25" customHeight="1">
      <c r="C8211" s="46"/>
      <c r="D8211" s="28"/>
      <c r="E8211" s="28"/>
      <c r="F8211" s="28"/>
      <c r="G8211" s="28"/>
      <c r="H8211" s="28"/>
      <c r="I8211" s="28"/>
      <c r="J8211" s="28"/>
      <c r="K8211" s="28"/>
      <c r="L8211" s="28"/>
      <c r="M8211" s="28"/>
      <c r="N8211" s="28"/>
      <c r="O8211" s="28"/>
      <c r="P8211" s="60"/>
      <c r="Q8211" s="60"/>
      <c r="R8211" s="60"/>
      <c r="S8211" s="60"/>
      <c r="T8211" s="60"/>
      <c r="U8211" s="60"/>
      <c r="V8211" s="46"/>
      <c r="W8211" s="28"/>
      <c r="X8211" s="28"/>
      <c r="Y8211" s="28"/>
      <c r="AA8211" s="77"/>
      <c r="AB8211" s="28"/>
      <c r="AC8211" s="28"/>
      <c r="AD8211" s="28"/>
      <c r="AE8211" s="28"/>
      <c r="AF8211" s="28"/>
      <c r="AG8211" s="28"/>
      <c r="AH8211" s="28"/>
      <c r="AI8211" s="28"/>
      <c r="AJ8211" s="28"/>
      <c r="AK8211" s="28"/>
      <c r="AL8211" s="28"/>
      <c r="AM8211" s="28"/>
      <c r="AN8211" s="28"/>
      <c r="AO8211" s="28"/>
      <c r="AP8211" s="28"/>
      <c r="AQ8211" s="28"/>
      <c r="AR8211" s="28"/>
      <c r="AS8211" s="28"/>
      <c r="AT8211" s="96"/>
      <c r="AU8211" s="28"/>
      <c r="AV8211" s="28"/>
      <c r="AW8211" s="28"/>
      <c r="AX8211" s="28"/>
      <c r="AY8211" s="28"/>
      <c r="AZ8211" s="28"/>
      <c r="BA8211" s="28"/>
      <c r="BB8211" s="28"/>
      <c r="BC8211" s="28"/>
      <c r="BD8211" s="28"/>
      <c r="BE8211" s="28"/>
    </row>
    <row r="8212" spans="3:57" ht="14.25" customHeight="1">
      <c r="C8212" s="46"/>
      <c r="D8212" s="28"/>
      <c r="E8212" s="28"/>
      <c r="F8212" s="28"/>
      <c r="G8212" s="28"/>
      <c r="H8212" s="28"/>
      <c r="I8212" s="28"/>
      <c r="J8212" s="28"/>
      <c r="K8212" s="28"/>
      <c r="L8212" s="28"/>
      <c r="M8212" s="28"/>
      <c r="N8212" s="28"/>
      <c r="O8212" s="28"/>
      <c r="P8212" s="60"/>
      <c r="Q8212" s="60"/>
      <c r="R8212" s="60"/>
      <c r="S8212" s="60"/>
      <c r="T8212" s="60"/>
      <c r="U8212" s="60"/>
      <c r="V8212" s="46"/>
      <c r="W8212" s="28"/>
      <c r="X8212" s="28"/>
      <c r="Y8212" s="28"/>
      <c r="AA8212" s="77"/>
      <c r="AB8212" s="28"/>
      <c r="AC8212" s="28"/>
      <c r="AD8212" s="28"/>
      <c r="AE8212" s="28"/>
      <c r="AF8212" s="28"/>
      <c r="AG8212" s="28"/>
      <c r="AH8212" s="28"/>
      <c r="AI8212" s="28"/>
      <c r="AJ8212" s="28"/>
      <c r="AK8212" s="28"/>
      <c r="AL8212" s="28"/>
      <c r="AM8212" s="28"/>
      <c r="AN8212" s="28"/>
      <c r="AO8212" s="28"/>
      <c r="AP8212" s="28"/>
      <c r="AQ8212" s="28"/>
      <c r="AR8212" s="28"/>
      <c r="AS8212" s="28"/>
      <c r="AT8212" s="96"/>
      <c r="AU8212" s="28"/>
      <c r="AV8212" s="28"/>
      <c r="AW8212" s="28"/>
      <c r="AX8212" s="28"/>
      <c r="AY8212" s="28"/>
      <c r="AZ8212" s="28"/>
      <c r="BA8212" s="28"/>
      <c r="BB8212" s="28"/>
      <c r="BC8212" s="28"/>
      <c r="BD8212" s="28"/>
      <c r="BE8212" s="28"/>
    </row>
    <row r="8213" spans="3:57" ht="14.25" customHeight="1">
      <c r="C8213" s="46"/>
      <c r="D8213" s="28"/>
      <c r="E8213" s="28"/>
      <c r="F8213" s="28"/>
      <c r="G8213" s="28"/>
      <c r="H8213" s="28"/>
      <c r="I8213" s="28"/>
      <c r="J8213" s="28"/>
      <c r="K8213" s="28"/>
      <c r="L8213" s="28"/>
      <c r="M8213" s="28"/>
      <c r="N8213" s="28"/>
      <c r="O8213" s="28"/>
      <c r="P8213" s="60"/>
      <c r="Q8213" s="60"/>
      <c r="R8213" s="60"/>
      <c r="S8213" s="60"/>
      <c r="T8213" s="60"/>
      <c r="U8213" s="60"/>
      <c r="V8213" s="46"/>
      <c r="W8213" s="28"/>
      <c r="X8213" s="28"/>
      <c r="Y8213" s="28"/>
      <c r="AA8213" s="77"/>
      <c r="AB8213" s="28"/>
      <c r="AC8213" s="28"/>
      <c r="AD8213" s="28"/>
      <c r="AE8213" s="28"/>
      <c r="AF8213" s="28"/>
      <c r="AG8213" s="28"/>
      <c r="AH8213" s="28"/>
      <c r="AI8213" s="28"/>
      <c r="AJ8213" s="28"/>
      <c r="AK8213" s="28"/>
      <c r="AL8213" s="28"/>
      <c r="AM8213" s="28"/>
      <c r="AN8213" s="28"/>
      <c r="AO8213" s="28"/>
      <c r="AP8213" s="28"/>
      <c r="AQ8213" s="28"/>
      <c r="AR8213" s="28"/>
      <c r="AS8213" s="28"/>
      <c r="AT8213" s="96"/>
      <c r="AU8213" s="28"/>
      <c r="AV8213" s="28"/>
      <c r="AW8213" s="28"/>
      <c r="AX8213" s="28"/>
      <c r="AY8213" s="28"/>
      <c r="AZ8213" s="28"/>
      <c r="BA8213" s="28"/>
      <c r="BB8213" s="28"/>
      <c r="BC8213" s="28"/>
      <c r="BD8213" s="28"/>
      <c r="BE8213" s="28"/>
    </row>
    <row r="8214" spans="3:57" ht="14.25" customHeight="1">
      <c r="C8214" s="46"/>
      <c r="D8214" s="28"/>
      <c r="E8214" s="28"/>
      <c r="F8214" s="28"/>
      <c r="G8214" s="28"/>
      <c r="H8214" s="28"/>
      <c r="I8214" s="28"/>
      <c r="J8214" s="28"/>
      <c r="K8214" s="28"/>
      <c r="L8214" s="28"/>
      <c r="M8214" s="28"/>
      <c r="N8214" s="28"/>
      <c r="O8214" s="28"/>
      <c r="P8214" s="60"/>
      <c r="Q8214" s="60"/>
      <c r="R8214" s="60"/>
      <c r="S8214" s="60"/>
      <c r="T8214" s="60"/>
      <c r="U8214" s="60"/>
      <c r="V8214" s="46"/>
      <c r="W8214" s="28"/>
      <c r="X8214" s="28"/>
      <c r="Y8214" s="28"/>
      <c r="AA8214" s="77"/>
      <c r="AB8214" s="28"/>
      <c r="AC8214" s="28"/>
      <c r="AD8214" s="28"/>
      <c r="AE8214" s="28"/>
      <c r="AF8214" s="28"/>
      <c r="AG8214" s="28"/>
      <c r="AH8214" s="28"/>
      <c r="AI8214" s="28"/>
      <c r="AJ8214" s="28"/>
      <c r="AK8214" s="28"/>
      <c r="AL8214" s="28"/>
      <c r="AM8214" s="28"/>
      <c r="AN8214" s="28"/>
      <c r="AO8214" s="28"/>
      <c r="AP8214" s="28"/>
      <c r="AQ8214" s="28"/>
      <c r="AR8214" s="28"/>
      <c r="AS8214" s="28"/>
      <c r="AT8214" s="96"/>
      <c r="AU8214" s="28"/>
      <c r="AV8214" s="28"/>
      <c r="AW8214" s="28"/>
      <c r="AX8214" s="28"/>
      <c r="AY8214" s="28"/>
      <c r="AZ8214" s="28"/>
      <c r="BA8214" s="28"/>
      <c r="BB8214" s="28"/>
      <c r="BC8214" s="28"/>
      <c r="BD8214" s="28"/>
      <c r="BE8214" s="28"/>
    </row>
    <row r="8215" spans="3:57" ht="14.25" customHeight="1">
      <c r="C8215" s="46"/>
      <c r="D8215" s="28"/>
      <c r="E8215" s="28"/>
      <c r="F8215" s="28"/>
      <c r="G8215" s="28"/>
      <c r="H8215" s="28"/>
      <c r="I8215" s="28"/>
      <c r="J8215" s="28"/>
      <c r="K8215" s="28"/>
      <c r="L8215" s="28"/>
      <c r="M8215" s="28"/>
      <c r="N8215" s="28"/>
      <c r="O8215" s="28"/>
      <c r="P8215" s="60"/>
      <c r="Q8215" s="60"/>
      <c r="R8215" s="60"/>
      <c r="S8215" s="60"/>
      <c r="T8215" s="60"/>
      <c r="U8215" s="60"/>
      <c r="V8215" s="46"/>
      <c r="W8215" s="28"/>
      <c r="X8215" s="28"/>
      <c r="Y8215" s="28"/>
      <c r="AA8215" s="77"/>
      <c r="AB8215" s="28"/>
      <c r="AC8215" s="28"/>
      <c r="AD8215" s="28"/>
      <c r="AE8215" s="28"/>
      <c r="AF8215" s="28"/>
      <c r="AG8215" s="28"/>
      <c r="AH8215" s="28"/>
      <c r="AI8215" s="28"/>
      <c r="AJ8215" s="28"/>
      <c r="AK8215" s="28"/>
      <c r="AL8215" s="28"/>
      <c r="AM8215" s="28"/>
      <c r="AN8215" s="28"/>
      <c r="AO8215" s="28"/>
      <c r="AP8215" s="28"/>
      <c r="AQ8215" s="28"/>
      <c r="AR8215" s="28"/>
      <c r="AS8215" s="28"/>
      <c r="AT8215" s="96"/>
      <c r="AU8215" s="28"/>
      <c r="AV8215" s="28"/>
      <c r="AW8215" s="28"/>
      <c r="AX8215" s="28"/>
      <c r="AY8215" s="28"/>
      <c r="AZ8215" s="28"/>
      <c r="BA8215" s="28"/>
      <c r="BB8215" s="28"/>
      <c r="BC8215" s="28"/>
      <c r="BD8215" s="28"/>
      <c r="BE8215" s="28"/>
    </row>
    <row r="8216" spans="3:57" ht="14.25" customHeight="1">
      <c r="C8216" s="46"/>
      <c r="D8216" s="28"/>
      <c r="E8216" s="28"/>
      <c r="F8216" s="28"/>
      <c r="G8216" s="28"/>
      <c r="H8216" s="28"/>
      <c r="I8216" s="28"/>
      <c r="J8216" s="28"/>
      <c r="K8216" s="28"/>
      <c r="L8216" s="28"/>
      <c r="M8216" s="28"/>
      <c r="N8216" s="28"/>
      <c r="O8216" s="28"/>
      <c r="P8216" s="60"/>
      <c r="Q8216" s="60"/>
      <c r="R8216" s="60"/>
      <c r="S8216" s="60"/>
      <c r="T8216" s="60"/>
      <c r="U8216" s="60"/>
      <c r="V8216" s="46"/>
      <c r="W8216" s="28"/>
      <c r="X8216" s="28"/>
      <c r="Y8216" s="28"/>
      <c r="AA8216" s="77"/>
      <c r="AB8216" s="28"/>
      <c r="AC8216" s="28"/>
      <c r="AD8216" s="28"/>
      <c r="AE8216" s="28"/>
      <c r="AF8216" s="28"/>
      <c r="AG8216" s="28"/>
      <c r="AH8216" s="28"/>
      <c r="AI8216" s="28"/>
      <c r="AJ8216" s="28"/>
      <c r="AK8216" s="28"/>
      <c r="AL8216" s="28"/>
      <c r="AM8216" s="28"/>
      <c r="AN8216" s="28"/>
      <c r="AO8216" s="28"/>
      <c r="AP8216" s="28"/>
      <c r="AQ8216" s="28"/>
      <c r="AR8216" s="28"/>
      <c r="AS8216" s="28"/>
      <c r="AT8216" s="96"/>
      <c r="AU8216" s="28"/>
      <c r="AV8216" s="28"/>
      <c r="AW8216" s="28"/>
      <c r="AX8216" s="28"/>
      <c r="AY8216" s="28"/>
      <c r="AZ8216" s="28"/>
      <c r="BA8216" s="28"/>
      <c r="BB8216" s="28"/>
      <c r="BC8216" s="28"/>
      <c r="BD8216" s="28"/>
      <c r="BE8216" s="28"/>
    </row>
    <row r="8217" spans="3:57" ht="14.25" customHeight="1">
      <c r="C8217" s="46"/>
      <c r="D8217" s="28"/>
      <c r="E8217" s="28"/>
      <c r="F8217" s="28"/>
      <c r="G8217" s="28"/>
      <c r="H8217" s="28"/>
      <c r="I8217" s="28"/>
      <c r="J8217" s="28"/>
      <c r="K8217" s="28"/>
      <c r="L8217" s="28"/>
      <c r="M8217" s="28"/>
      <c r="N8217" s="28"/>
      <c r="O8217" s="28"/>
      <c r="P8217" s="60"/>
      <c r="Q8217" s="60"/>
      <c r="R8217" s="60"/>
      <c r="S8217" s="60"/>
      <c r="T8217" s="60"/>
      <c r="U8217" s="60"/>
      <c r="V8217" s="46"/>
      <c r="W8217" s="28"/>
      <c r="X8217" s="28"/>
      <c r="Y8217" s="28"/>
      <c r="AA8217" s="77"/>
      <c r="AB8217" s="28"/>
      <c r="AC8217" s="28"/>
      <c r="AD8217" s="28"/>
      <c r="AE8217" s="28"/>
      <c r="AF8217" s="28"/>
      <c r="AG8217" s="28"/>
      <c r="AH8217" s="28"/>
      <c r="AI8217" s="28"/>
      <c r="AJ8217" s="28"/>
      <c r="AK8217" s="28"/>
      <c r="AL8217" s="28"/>
      <c r="AM8217" s="28"/>
      <c r="AN8217" s="28"/>
      <c r="AO8217" s="28"/>
      <c r="AP8217" s="28"/>
      <c r="AQ8217" s="28"/>
      <c r="AR8217" s="28"/>
      <c r="AS8217" s="28"/>
      <c r="AT8217" s="96"/>
      <c r="AU8217" s="28"/>
      <c r="AV8217" s="28"/>
      <c r="AW8217" s="28"/>
      <c r="AX8217" s="28"/>
      <c r="AY8217" s="28"/>
      <c r="AZ8217" s="28"/>
      <c r="BA8217" s="28"/>
      <c r="BB8217" s="28"/>
      <c r="BC8217" s="28"/>
      <c r="BD8217" s="28"/>
      <c r="BE8217" s="28"/>
    </row>
    <row r="8218" spans="3:57" ht="14.25" customHeight="1">
      <c r="C8218" s="46"/>
      <c r="D8218" s="28"/>
      <c r="E8218" s="28"/>
      <c r="F8218" s="28"/>
      <c r="G8218" s="28"/>
      <c r="H8218" s="28"/>
      <c r="I8218" s="28"/>
      <c r="J8218" s="28"/>
      <c r="K8218" s="28"/>
      <c r="L8218" s="28"/>
      <c r="M8218" s="28"/>
      <c r="N8218" s="28"/>
      <c r="O8218" s="28"/>
      <c r="P8218" s="60"/>
      <c r="Q8218" s="60"/>
      <c r="R8218" s="60"/>
      <c r="S8218" s="60"/>
      <c r="T8218" s="60"/>
      <c r="U8218" s="60"/>
      <c r="V8218" s="46"/>
      <c r="W8218" s="28"/>
      <c r="X8218" s="28"/>
      <c r="Y8218" s="28"/>
      <c r="AA8218" s="77"/>
      <c r="AB8218" s="28"/>
      <c r="AC8218" s="28"/>
      <c r="AD8218" s="28"/>
      <c r="AE8218" s="28"/>
      <c r="AF8218" s="28"/>
      <c r="AG8218" s="28"/>
      <c r="AH8218" s="28"/>
      <c r="AI8218" s="28"/>
      <c r="AJ8218" s="28"/>
      <c r="AK8218" s="28"/>
      <c r="AL8218" s="28"/>
      <c r="AM8218" s="28"/>
      <c r="AN8218" s="28"/>
      <c r="AO8218" s="28"/>
      <c r="AP8218" s="28"/>
      <c r="AQ8218" s="28"/>
      <c r="AR8218" s="28"/>
      <c r="AS8218" s="28"/>
      <c r="AT8218" s="96"/>
      <c r="AU8218" s="28"/>
      <c r="AV8218" s="28"/>
      <c r="AW8218" s="28"/>
      <c r="AX8218" s="28"/>
      <c r="AY8218" s="28"/>
      <c r="AZ8218" s="28"/>
      <c r="BA8218" s="28"/>
      <c r="BB8218" s="28"/>
      <c r="BC8218" s="28"/>
      <c r="BD8218" s="28"/>
      <c r="BE8218" s="28"/>
    </row>
    <row r="8219" spans="3:57" ht="14.25" customHeight="1">
      <c r="C8219" s="46"/>
      <c r="D8219" s="28"/>
      <c r="E8219" s="28"/>
      <c r="F8219" s="28"/>
      <c r="G8219" s="28"/>
      <c r="H8219" s="28"/>
      <c r="I8219" s="28"/>
      <c r="J8219" s="28"/>
      <c r="K8219" s="28"/>
      <c r="L8219" s="28"/>
      <c r="M8219" s="28"/>
      <c r="N8219" s="28"/>
      <c r="O8219" s="28"/>
      <c r="P8219" s="60"/>
      <c r="Q8219" s="60"/>
      <c r="R8219" s="60"/>
      <c r="S8219" s="60"/>
      <c r="T8219" s="60"/>
      <c r="U8219" s="60"/>
      <c r="V8219" s="46"/>
      <c r="W8219" s="28"/>
      <c r="X8219" s="28"/>
      <c r="Y8219" s="28"/>
      <c r="AA8219" s="77"/>
      <c r="AB8219" s="28"/>
      <c r="AC8219" s="28"/>
      <c r="AD8219" s="28"/>
      <c r="AE8219" s="28"/>
      <c r="AF8219" s="28"/>
      <c r="AG8219" s="28"/>
      <c r="AH8219" s="28"/>
      <c r="AI8219" s="28"/>
      <c r="AJ8219" s="28"/>
      <c r="AK8219" s="28"/>
      <c r="AL8219" s="28"/>
      <c r="AM8219" s="28"/>
      <c r="AN8219" s="28"/>
      <c r="AO8219" s="28"/>
      <c r="AP8219" s="28"/>
      <c r="AQ8219" s="28"/>
      <c r="AR8219" s="28"/>
      <c r="AS8219" s="28"/>
      <c r="AT8219" s="96"/>
      <c r="AU8219" s="28"/>
      <c r="AV8219" s="28"/>
      <c r="AW8219" s="28"/>
      <c r="AX8219" s="28"/>
      <c r="AY8219" s="28"/>
      <c r="AZ8219" s="28"/>
      <c r="BA8219" s="28"/>
      <c r="BB8219" s="28"/>
      <c r="BC8219" s="28"/>
      <c r="BD8219" s="28"/>
      <c r="BE8219" s="28"/>
    </row>
    <row r="8220" spans="3:57" ht="14.25" customHeight="1">
      <c r="C8220" s="46"/>
      <c r="D8220" s="28"/>
      <c r="E8220" s="28"/>
      <c r="F8220" s="28"/>
      <c r="G8220" s="28"/>
      <c r="H8220" s="28"/>
      <c r="I8220" s="28"/>
      <c r="J8220" s="28"/>
      <c r="K8220" s="28"/>
      <c r="L8220" s="28"/>
      <c r="M8220" s="28"/>
      <c r="N8220" s="28"/>
      <c r="O8220" s="28"/>
      <c r="P8220" s="60"/>
      <c r="Q8220" s="60"/>
      <c r="R8220" s="60"/>
      <c r="S8220" s="60"/>
      <c r="T8220" s="60"/>
      <c r="U8220" s="60"/>
      <c r="V8220" s="46"/>
      <c r="W8220" s="28"/>
      <c r="X8220" s="28"/>
      <c r="Y8220" s="28"/>
      <c r="AA8220" s="77"/>
      <c r="AB8220" s="28"/>
      <c r="AC8220" s="28"/>
      <c r="AD8220" s="28"/>
      <c r="AE8220" s="28"/>
      <c r="AF8220" s="28"/>
      <c r="AG8220" s="28"/>
      <c r="AH8220" s="28"/>
      <c r="AI8220" s="28"/>
      <c r="AJ8220" s="28"/>
      <c r="AK8220" s="28"/>
      <c r="AL8220" s="28"/>
      <c r="AM8220" s="28"/>
      <c r="AN8220" s="28"/>
      <c r="AO8220" s="28"/>
      <c r="AP8220" s="28"/>
      <c r="AQ8220" s="28"/>
      <c r="AR8220" s="28"/>
      <c r="AS8220" s="28"/>
      <c r="AT8220" s="96"/>
      <c r="AU8220" s="28"/>
      <c r="AV8220" s="28"/>
      <c r="AW8220" s="28"/>
      <c r="AX8220" s="28"/>
      <c r="AY8220" s="28"/>
      <c r="AZ8220" s="28"/>
      <c r="BA8220" s="28"/>
      <c r="BB8220" s="28"/>
      <c r="BC8220" s="28"/>
      <c r="BD8220" s="28"/>
      <c r="BE8220" s="28"/>
    </row>
    <row r="8221" spans="3:57" ht="14.25" customHeight="1">
      <c r="C8221" s="46"/>
      <c r="D8221" s="28"/>
      <c r="E8221" s="28"/>
      <c r="F8221" s="28"/>
      <c r="G8221" s="28"/>
      <c r="H8221" s="28"/>
      <c r="I8221" s="28"/>
      <c r="J8221" s="28"/>
      <c r="K8221" s="28"/>
      <c r="L8221" s="28"/>
      <c r="M8221" s="28"/>
      <c r="N8221" s="28"/>
      <c r="O8221" s="28"/>
      <c r="P8221" s="60"/>
      <c r="Q8221" s="60"/>
      <c r="R8221" s="60"/>
      <c r="S8221" s="60"/>
      <c r="T8221" s="60"/>
      <c r="U8221" s="60"/>
      <c r="V8221" s="46"/>
      <c r="W8221" s="28"/>
      <c r="X8221" s="28"/>
      <c r="Y8221" s="28"/>
      <c r="AA8221" s="77"/>
      <c r="AB8221" s="28"/>
      <c r="AC8221" s="28"/>
      <c r="AD8221" s="28"/>
      <c r="AE8221" s="28"/>
      <c r="AF8221" s="28"/>
      <c r="AG8221" s="28"/>
      <c r="AH8221" s="28"/>
      <c r="AI8221" s="28"/>
      <c r="AJ8221" s="28"/>
      <c r="AK8221" s="28"/>
      <c r="AL8221" s="28"/>
      <c r="AM8221" s="28"/>
      <c r="AN8221" s="28"/>
      <c r="AO8221" s="28"/>
      <c r="AP8221" s="28"/>
      <c r="AQ8221" s="28"/>
      <c r="AR8221" s="28"/>
      <c r="AS8221" s="28"/>
      <c r="AT8221" s="96"/>
      <c r="AU8221" s="28"/>
      <c r="AV8221" s="28"/>
      <c r="AW8221" s="28"/>
      <c r="AX8221" s="28"/>
      <c r="AY8221" s="28"/>
      <c r="AZ8221" s="28"/>
      <c r="BA8221" s="28"/>
      <c r="BB8221" s="28"/>
      <c r="BC8221" s="28"/>
      <c r="BD8221" s="28"/>
      <c r="BE8221" s="28"/>
    </row>
    <row r="8222" spans="3:57" ht="14.25" customHeight="1">
      <c r="C8222" s="46"/>
      <c r="D8222" s="28"/>
      <c r="E8222" s="28"/>
      <c r="F8222" s="28"/>
      <c r="G8222" s="28"/>
      <c r="H8222" s="28"/>
      <c r="I8222" s="28"/>
      <c r="J8222" s="28"/>
      <c r="K8222" s="28"/>
      <c r="L8222" s="28"/>
      <c r="M8222" s="28"/>
      <c r="N8222" s="28"/>
      <c r="O8222" s="28"/>
      <c r="P8222" s="60"/>
      <c r="Q8222" s="60"/>
      <c r="R8222" s="60"/>
      <c r="S8222" s="60"/>
      <c r="T8222" s="60"/>
      <c r="U8222" s="60"/>
      <c r="V8222" s="46"/>
      <c r="W8222" s="28"/>
      <c r="X8222" s="28"/>
      <c r="Y8222" s="28"/>
      <c r="AA8222" s="77"/>
      <c r="AB8222" s="28"/>
      <c r="AC8222" s="28"/>
      <c r="AD8222" s="28"/>
      <c r="AE8222" s="28"/>
      <c r="AF8222" s="28"/>
      <c r="AG8222" s="28"/>
      <c r="AH8222" s="28"/>
      <c r="AI8222" s="28"/>
      <c r="AJ8222" s="28"/>
      <c r="AK8222" s="28"/>
      <c r="AL8222" s="28"/>
      <c r="AM8222" s="28"/>
      <c r="AN8222" s="28"/>
      <c r="AO8222" s="28"/>
      <c r="AP8222" s="28"/>
      <c r="AQ8222" s="28"/>
      <c r="AR8222" s="28"/>
      <c r="AS8222" s="28"/>
      <c r="AT8222" s="96"/>
      <c r="AU8222" s="28"/>
      <c r="AV8222" s="28"/>
      <c r="AW8222" s="28"/>
      <c r="AX8222" s="28"/>
      <c r="AY8222" s="28"/>
      <c r="AZ8222" s="28"/>
      <c r="BA8222" s="28"/>
      <c r="BB8222" s="28"/>
      <c r="BC8222" s="28"/>
      <c r="BD8222" s="28"/>
      <c r="BE8222" s="28"/>
    </row>
    <row r="8223" spans="3:57" ht="14.25" customHeight="1">
      <c r="C8223" s="46"/>
      <c r="D8223" s="28"/>
      <c r="E8223" s="28"/>
      <c r="F8223" s="28"/>
      <c r="G8223" s="28"/>
      <c r="H8223" s="28"/>
      <c r="I8223" s="28"/>
      <c r="J8223" s="28"/>
      <c r="K8223" s="28"/>
      <c r="L8223" s="28"/>
      <c r="M8223" s="28"/>
      <c r="N8223" s="28"/>
      <c r="O8223" s="28"/>
      <c r="P8223" s="60"/>
      <c r="Q8223" s="60"/>
      <c r="R8223" s="60"/>
      <c r="S8223" s="60"/>
      <c r="T8223" s="60"/>
      <c r="U8223" s="60"/>
      <c r="V8223" s="46"/>
      <c r="W8223" s="28"/>
      <c r="X8223" s="28"/>
      <c r="Y8223" s="28"/>
      <c r="AA8223" s="77"/>
      <c r="AB8223" s="28"/>
      <c r="AC8223" s="28"/>
      <c r="AD8223" s="28"/>
      <c r="AE8223" s="28"/>
      <c r="AF8223" s="28"/>
      <c r="AG8223" s="28"/>
      <c r="AH8223" s="28"/>
      <c r="AI8223" s="28"/>
      <c r="AJ8223" s="28"/>
      <c r="AK8223" s="28"/>
      <c r="AL8223" s="28"/>
      <c r="AM8223" s="28"/>
      <c r="AN8223" s="28"/>
      <c r="AO8223" s="28"/>
      <c r="AP8223" s="28"/>
      <c r="AQ8223" s="28"/>
      <c r="AR8223" s="28"/>
      <c r="AS8223" s="28"/>
      <c r="AT8223" s="96"/>
      <c r="AU8223" s="28"/>
      <c r="AV8223" s="28"/>
      <c r="AW8223" s="28"/>
      <c r="AX8223" s="28"/>
      <c r="AY8223" s="28"/>
      <c r="AZ8223" s="28"/>
      <c r="BA8223" s="28"/>
      <c r="BB8223" s="28"/>
      <c r="BC8223" s="28"/>
      <c r="BD8223" s="28"/>
      <c r="BE8223" s="28"/>
    </row>
    <row r="8224" spans="3:57" ht="14.25" customHeight="1">
      <c r="C8224" s="46"/>
      <c r="D8224" s="28"/>
      <c r="E8224" s="28"/>
      <c r="F8224" s="28"/>
      <c r="G8224" s="28"/>
      <c r="H8224" s="28"/>
      <c r="I8224" s="28"/>
      <c r="J8224" s="28"/>
      <c r="K8224" s="28"/>
      <c r="L8224" s="28"/>
      <c r="M8224" s="28"/>
      <c r="N8224" s="28"/>
      <c r="O8224" s="28"/>
      <c r="P8224" s="60"/>
      <c r="Q8224" s="60"/>
      <c r="R8224" s="60"/>
      <c r="S8224" s="60"/>
      <c r="T8224" s="60"/>
      <c r="U8224" s="60"/>
      <c r="V8224" s="46"/>
      <c r="W8224" s="28"/>
      <c r="X8224" s="28"/>
      <c r="Y8224" s="28"/>
      <c r="AA8224" s="77"/>
      <c r="AB8224" s="28"/>
      <c r="AC8224" s="28"/>
      <c r="AD8224" s="28"/>
      <c r="AE8224" s="28"/>
      <c r="AF8224" s="28"/>
      <c r="AG8224" s="28"/>
      <c r="AH8224" s="28"/>
      <c r="AI8224" s="28"/>
      <c r="AJ8224" s="28"/>
      <c r="AK8224" s="28"/>
      <c r="AL8224" s="28"/>
      <c r="AM8224" s="28"/>
      <c r="AN8224" s="28"/>
      <c r="AO8224" s="28"/>
      <c r="AP8224" s="28"/>
      <c r="AQ8224" s="28"/>
      <c r="AR8224" s="28"/>
      <c r="AS8224" s="28"/>
      <c r="AT8224" s="96"/>
      <c r="AU8224" s="28"/>
      <c r="AV8224" s="28"/>
      <c r="AW8224" s="28"/>
      <c r="AX8224" s="28"/>
      <c r="AY8224" s="28"/>
      <c r="AZ8224" s="28"/>
      <c r="BA8224" s="28"/>
      <c r="BB8224" s="28"/>
      <c r="BC8224" s="28"/>
      <c r="BD8224" s="28"/>
      <c r="BE8224" s="28"/>
    </row>
    <row r="8225" spans="3:57" ht="14.25" customHeight="1">
      <c r="C8225" s="46"/>
      <c r="D8225" s="28"/>
      <c r="E8225" s="28"/>
      <c r="F8225" s="28"/>
      <c r="G8225" s="28"/>
      <c r="H8225" s="28"/>
      <c r="I8225" s="28"/>
      <c r="J8225" s="28"/>
      <c r="K8225" s="28"/>
      <c r="L8225" s="28"/>
      <c r="M8225" s="28"/>
      <c r="N8225" s="28"/>
      <c r="O8225" s="28"/>
      <c r="P8225" s="60"/>
      <c r="Q8225" s="60"/>
      <c r="R8225" s="60"/>
      <c r="S8225" s="60"/>
      <c r="T8225" s="60"/>
      <c r="U8225" s="60"/>
      <c r="V8225" s="46"/>
      <c r="W8225" s="28"/>
      <c r="X8225" s="28"/>
      <c r="Y8225" s="28"/>
      <c r="AA8225" s="77"/>
      <c r="AB8225" s="28"/>
      <c r="AC8225" s="28"/>
      <c r="AD8225" s="28"/>
      <c r="AE8225" s="28"/>
      <c r="AF8225" s="28"/>
      <c r="AG8225" s="28"/>
      <c r="AH8225" s="28"/>
      <c r="AI8225" s="28"/>
      <c r="AJ8225" s="28"/>
      <c r="AK8225" s="28"/>
      <c r="AL8225" s="28"/>
      <c r="AM8225" s="28"/>
      <c r="AN8225" s="28"/>
      <c r="AO8225" s="28"/>
      <c r="AP8225" s="28"/>
      <c r="AQ8225" s="28"/>
      <c r="AR8225" s="28"/>
      <c r="AS8225" s="28"/>
      <c r="AT8225" s="96"/>
      <c r="AU8225" s="28"/>
      <c r="AV8225" s="28"/>
      <c r="AW8225" s="28"/>
      <c r="AX8225" s="28"/>
      <c r="AY8225" s="28"/>
      <c r="AZ8225" s="28"/>
      <c r="BA8225" s="28"/>
      <c r="BB8225" s="28"/>
      <c r="BC8225" s="28"/>
      <c r="BD8225" s="28"/>
      <c r="BE8225" s="28"/>
    </row>
    <row r="8226" spans="3:57" ht="14.25" customHeight="1">
      <c r="C8226" s="46"/>
      <c r="D8226" s="28"/>
      <c r="E8226" s="28"/>
      <c r="F8226" s="28"/>
      <c r="G8226" s="28"/>
      <c r="H8226" s="28"/>
      <c r="I8226" s="28"/>
      <c r="J8226" s="28"/>
      <c r="K8226" s="28"/>
      <c r="L8226" s="28"/>
      <c r="M8226" s="28"/>
      <c r="N8226" s="28"/>
      <c r="O8226" s="28"/>
      <c r="P8226" s="60"/>
      <c r="Q8226" s="60"/>
      <c r="R8226" s="60"/>
      <c r="S8226" s="60"/>
      <c r="T8226" s="60"/>
      <c r="U8226" s="60"/>
      <c r="V8226" s="46"/>
      <c r="W8226" s="28"/>
      <c r="X8226" s="28"/>
      <c r="Y8226" s="28"/>
      <c r="AA8226" s="77"/>
      <c r="AB8226" s="28"/>
      <c r="AC8226" s="28"/>
      <c r="AD8226" s="28"/>
      <c r="AE8226" s="28"/>
      <c r="AF8226" s="28"/>
      <c r="AG8226" s="28"/>
      <c r="AH8226" s="28"/>
      <c r="AI8226" s="28"/>
      <c r="AJ8226" s="28"/>
      <c r="AK8226" s="28"/>
      <c r="AL8226" s="28"/>
      <c r="AM8226" s="28"/>
      <c r="AN8226" s="28"/>
      <c r="AO8226" s="28"/>
      <c r="AP8226" s="28"/>
      <c r="AQ8226" s="28"/>
      <c r="AR8226" s="28"/>
      <c r="AS8226" s="28"/>
      <c r="AT8226" s="96"/>
      <c r="AU8226" s="28"/>
      <c r="AV8226" s="28"/>
      <c r="AW8226" s="28"/>
      <c r="AX8226" s="28"/>
      <c r="AY8226" s="28"/>
      <c r="AZ8226" s="28"/>
      <c r="BA8226" s="28"/>
      <c r="BB8226" s="28"/>
      <c r="BC8226" s="28"/>
      <c r="BD8226" s="28"/>
      <c r="BE8226" s="28"/>
    </row>
    <row r="8227" spans="3:57" ht="14.25" customHeight="1">
      <c r="C8227" s="46"/>
      <c r="D8227" s="28"/>
      <c r="E8227" s="28"/>
      <c r="F8227" s="28"/>
      <c r="G8227" s="28"/>
      <c r="H8227" s="28"/>
      <c r="I8227" s="28"/>
      <c r="J8227" s="28"/>
      <c r="K8227" s="28"/>
      <c r="L8227" s="28"/>
      <c r="M8227" s="28"/>
      <c r="N8227" s="28"/>
      <c r="O8227" s="28"/>
      <c r="P8227" s="60"/>
      <c r="Q8227" s="60"/>
      <c r="R8227" s="60"/>
      <c r="S8227" s="60"/>
      <c r="T8227" s="60"/>
      <c r="U8227" s="60"/>
      <c r="V8227" s="46"/>
      <c r="W8227" s="28"/>
      <c r="X8227" s="28"/>
      <c r="Y8227" s="28"/>
      <c r="AA8227" s="77"/>
      <c r="AB8227" s="28"/>
      <c r="AC8227" s="28"/>
      <c r="AD8227" s="28"/>
      <c r="AE8227" s="28"/>
      <c r="AF8227" s="28"/>
      <c r="AG8227" s="28"/>
      <c r="AH8227" s="28"/>
      <c r="AI8227" s="28"/>
      <c r="AJ8227" s="28"/>
      <c r="AK8227" s="28"/>
      <c r="AL8227" s="28"/>
      <c r="AM8227" s="28"/>
      <c r="AN8227" s="28"/>
      <c r="AO8227" s="28"/>
      <c r="AP8227" s="28"/>
      <c r="AQ8227" s="28"/>
      <c r="AR8227" s="28"/>
      <c r="AS8227" s="28"/>
      <c r="AT8227" s="96"/>
      <c r="AU8227" s="28"/>
      <c r="AV8227" s="28"/>
      <c r="AW8227" s="28"/>
      <c r="AX8227" s="28"/>
      <c r="AY8227" s="28"/>
      <c r="AZ8227" s="28"/>
      <c r="BA8227" s="28"/>
      <c r="BB8227" s="28"/>
      <c r="BC8227" s="28"/>
      <c r="BD8227" s="28"/>
      <c r="BE8227" s="28"/>
    </row>
    <row r="8228" spans="3:57" ht="14.25" customHeight="1">
      <c r="C8228" s="46"/>
      <c r="D8228" s="28"/>
      <c r="E8228" s="28"/>
      <c r="F8228" s="28"/>
      <c r="G8228" s="28"/>
      <c r="H8228" s="28"/>
      <c r="I8228" s="28"/>
      <c r="J8228" s="28"/>
      <c r="K8228" s="28"/>
      <c r="L8228" s="28"/>
      <c r="M8228" s="28"/>
      <c r="N8228" s="28"/>
      <c r="O8228" s="28"/>
      <c r="P8228" s="60"/>
      <c r="Q8228" s="60"/>
      <c r="R8228" s="60"/>
      <c r="S8228" s="60"/>
      <c r="T8228" s="60"/>
      <c r="U8228" s="60"/>
      <c r="V8228" s="46"/>
      <c r="W8228" s="28"/>
      <c r="X8228" s="28"/>
      <c r="Y8228" s="28"/>
      <c r="AA8228" s="77"/>
      <c r="AB8228" s="28"/>
      <c r="AC8228" s="28"/>
      <c r="AD8228" s="28"/>
      <c r="AE8228" s="28"/>
      <c r="AF8228" s="28"/>
      <c r="AG8228" s="28"/>
      <c r="AH8228" s="28"/>
      <c r="AI8228" s="28"/>
      <c r="AJ8228" s="28"/>
      <c r="AK8228" s="28"/>
      <c r="AL8228" s="28"/>
      <c r="AM8228" s="28"/>
      <c r="AN8228" s="28"/>
      <c r="AO8228" s="28"/>
      <c r="AP8228" s="28"/>
      <c r="AQ8228" s="28"/>
      <c r="AR8228" s="28"/>
      <c r="AS8228" s="28"/>
      <c r="AT8228" s="96"/>
      <c r="AU8228" s="28"/>
      <c r="AV8228" s="28"/>
      <c r="AW8228" s="28"/>
      <c r="AX8228" s="28"/>
      <c r="AY8228" s="28"/>
      <c r="AZ8228" s="28"/>
      <c r="BA8228" s="28"/>
      <c r="BB8228" s="28"/>
      <c r="BC8228" s="28"/>
      <c r="BD8228" s="28"/>
      <c r="BE8228" s="28"/>
    </row>
    <row r="8229" spans="3:57" ht="14.25" customHeight="1">
      <c r="C8229" s="46"/>
      <c r="D8229" s="28"/>
      <c r="E8229" s="28"/>
      <c r="F8229" s="28"/>
      <c r="G8229" s="28"/>
      <c r="H8229" s="28"/>
      <c r="I8229" s="28"/>
      <c r="J8229" s="28"/>
      <c r="K8229" s="28"/>
      <c r="L8229" s="28"/>
      <c r="M8229" s="28"/>
      <c r="N8229" s="28"/>
      <c r="O8229" s="28"/>
      <c r="P8229" s="60"/>
      <c r="Q8229" s="60"/>
      <c r="R8229" s="60"/>
      <c r="S8229" s="60"/>
      <c r="T8229" s="60"/>
      <c r="U8229" s="60"/>
      <c r="V8229" s="46"/>
      <c r="W8229" s="28"/>
      <c r="X8229" s="28"/>
      <c r="Y8229" s="28"/>
      <c r="AA8229" s="77"/>
      <c r="AB8229" s="28"/>
      <c r="AC8229" s="28"/>
      <c r="AD8229" s="28"/>
      <c r="AE8229" s="28"/>
      <c r="AF8229" s="28"/>
      <c r="AG8229" s="28"/>
      <c r="AH8229" s="28"/>
      <c r="AI8229" s="28"/>
      <c r="AJ8229" s="28"/>
      <c r="AK8229" s="28"/>
      <c r="AL8229" s="28"/>
      <c r="AM8229" s="28"/>
      <c r="AN8229" s="28"/>
      <c r="AO8229" s="28"/>
      <c r="AP8229" s="28"/>
      <c r="AQ8229" s="28"/>
      <c r="AR8229" s="28"/>
      <c r="AS8229" s="28"/>
      <c r="AT8229" s="96"/>
      <c r="AU8229" s="28"/>
      <c r="AV8229" s="28"/>
      <c r="AW8229" s="28"/>
      <c r="AX8229" s="28"/>
      <c r="AY8229" s="28"/>
      <c r="AZ8229" s="28"/>
      <c r="BA8229" s="28"/>
      <c r="BB8229" s="28"/>
      <c r="BC8229" s="28"/>
      <c r="BD8229" s="28"/>
      <c r="BE8229" s="28"/>
    </row>
    <row r="8230" spans="3:57" ht="14.25" customHeight="1">
      <c r="C8230" s="46"/>
      <c r="D8230" s="28"/>
      <c r="E8230" s="28"/>
      <c r="F8230" s="28"/>
      <c r="G8230" s="28"/>
      <c r="H8230" s="28"/>
      <c r="I8230" s="28"/>
      <c r="J8230" s="28"/>
      <c r="K8230" s="28"/>
      <c r="L8230" s="28"/>
      <c r="M8230" s="28"/>
      <c r="N8230" s="28"/>
      <c r="O8230" s="28"/>
      <c r="P8230" s="60"/>
      <c r="Q8230" s="60"/>
      <c r="R8230" s="60"/>
      <c r="S8230" s="60"/>
      <c r="T8230" s="60"/>
      <c r="U8230" s="60"/>
      <c r="V8230" s="46"/>
      <c r="W8230" s="28"/>
      <c r="X8230" s="28"/>
      <c r="Y8230" s="28"/>
      <c r="AA8230" s="77"/>
      <c r="AB8230" s="28"/>
      <c r="AC8230" s="28"/>
      <c r="AD8230" s="28"/>
      <c r="AE8230" s="28"/>
      <c r="AF8230" s="28"/>
      <c r="AG8230" s="28"/>
      <c r="AH8230" s="28"/>
      <c r="AI8230" s="28"/>
      <c r="AJ8230" s="28"/>
      <c r="AK8230" s="28"/>
      <c r="AL8230" s="28"/>
      <c r="AM8230" s="28"/>
      <c r="AN8230" s="28"/>
      <c r="AO8230" s="28"/>
      <c r="AP8230" s="28"/>
      <c r="AQ8230" s="28"/>
      <c r="AR8230" s="28"/>
      <c r="AS8230" s="28"/>
      <c r="AT8230" s="96"/>
      <c r="AU8230" s="28"/>
      <c r="AV8230" s="28"/>
      <c r="AW8230" s="28"/>
      <c r="AX8230" s="28"/>
      <c r="AY8230" s="28"/>
      <c r="AZ8230" s="28"/>
      <c r="BA8230" s="28"/>
      <c r="BB8230" s="28"/>
      <c r="BC8230" s="28"/>
      <c r="BD8230" s="28"/>
      <c r="BE8230" s="28"/>
    </row>
    <row r="8231" spans="3:57" ht="14.25" customHeight="1">
      <c r="C8231" s="46"/>
      <c r="D8231" s="28"/>
      <c r="E8231" s="28"/>
      <c r="F8231" s="28"/>
      <c r="G8231" s="28"/>
      <c r="H8231" s="28"/>
      <c r="I8231" s="28"/>
      <c r="J8231" s="28"/>
      <c r="K8231" s="28"/>
      <c r="L8231" s="28"/>
      <c r="M8231" s="28"/>
      <c r="N8231" s="28"/>
      <c r="O8231" s="28"/>
      <c r="P8231" s="60"/>
      <c r="Q8231" s="60"/>
      <c r="R8231" s="60"/>
      <c r="S8231" s="60"/>
      <c r="T8231" s="60"/>
      <c r="U8231" s="60"/>
      <c r="V8231" s="46"/>
      <c r="W8231" s="28"/>
      <c r="X8231" s="28"/>
      <c r="Y8231" s="28"/>
      <c r="AA8231" s="77"/>
      <c r="AB8231" s="28"/>
      <c r="AC8231" s="28"/>
      <c r="AD8231" s="28"/>
      <c r="AE8231" s="28"/>
      <c r="AF8231" s="28"/>
      <c r="AG8231" s="28"/>
      <c r="AH8231" s="28"/>
      <c r="AI8231" s="28"/>
      <c r="AJ8231" s="28"/>
      <c r="AK8231" s="28"/>
      <c r="AL8231" s="28"/>
      <c r="AM8231" s="28"/>
      <c r="AN8231" s="28"/>
      <c r="AO8231" s="28"/>
      <c r="AP8231" s="28"/>
      <c r="AQ8231" s="28"/>
      <c r="AR8231" s="28"/>
      <c r="AS8231" s="28"/>
      <c r="AT8231" s="96"/>
      <c r="AU8231" s="28"/>
      <c r="AV8231" s="28"/>
      <c r="AW8231" s="28"/>
      <c r="AX8231" s="28"/>
      <c r="AY8231" s="28"/>
      <c r="AZ8231" s="28"/>
      <c r="BA8231" s="28"/>
      <c r="BB8231" s="28"/>
      <c r="BC8231" s="28"/>
      <c r="BD8231" s="28"/>
      <c r="BE8231" s="28"/>
    </row>
    <row r="8232" spans="3:57" ht="14.25" customHeight="1">
      <c r="C8232" s="46"/>
      <c r="D8232" s="28"/>
      <c r="E8232" s="28"/>
      <c r="F8232" s="28"/>
      <c r="G8232" s="28"/>
      <c r="H8232" s="28"/>
      <c r="I8232" s="28"/>
      <c r="J8232" s="28"/>
      <c r="K8232" s="28"/>
      <c r="L8232" s="28"/>
      <c r="M8232" s="28"/>
      <c r="N8232" s="28"/>
      <c r="O8232" s="28"/>
      <c r="P8232" s="60"/>
      <c r="Q8232" s="60"/>
      <c r="R8232" s="60"/>
      <c r="S8232" s="60"/>
      <c r="T8232" s="60"/>
      <c r="U8232" s="60"/>
      <c r="V8232" s="46"/>
      <c r="W8232" s="28"/>
      <c r="X8232" s="28"/>
      <c r="Y8232" s="28"/>
      <c r="AA8232" s="77"/>
      <c r="AB8232" s="28"/>
      <c r="AC8232" s="28"/>
      <c r="AD8232" s="28"/>
      <c r="AE8232" s="28"/>
      <c r="AF8232" s="28"/>
      <c r="AG8232" s="28"/>
      <c r="AH8232" s="28"/>
      <c r="AI8232" s="28"/>
      <c r="AJ8232" s="28"/>
      <c r="AK8232" s="28"/>
      <c r="AL8232" s="28"/>
      <c r="AM8232" s="28"/>
      <c r="AN8232" s="28"/>
      <c r="AO8232" s="28"/>
      <c r="AP8232" s="28"/>
      <c r="AQ8232" s="28"/>
      <c r="AR8232" s="28"/>
      <c r="AS8232" s="28"/>
      <c r="AT8232" s="96"/>
      <c r="AU8232" s="28"/>
      <c r="AV8232" s="28"/>
      <c r="AW8232" s="28"/>
      <c r="AX8232" s="28"/>
      <c r="AY8232" s="28"/>
      <c r="AZ8232" s="28"/>
      <c r="BA8232" s="28"/>
      <c r="BB8232" s="28"/>
      <c r="BC8232" s="28"/>
      <c r="BD8232" s="28"/>
      <c r="BE8232" s="28"/>
    </row>
    <row r="8233" spans="3:57" ht="14.25" customHeight="1">
      <c r="C8233" s="46"/>
      <c r="D8233" s="28"/>
      <c r="E8233" s="28"/>
      <c r="F8233" s="28"/>
      <c r="G8233" s="28"/>
      <c r="H8233" s="28"/>
      <c r="I8233" s="28"/>
      <c r="J8233" s="28"/>
      <c r="K8233" s="28"/>
      <c r="L8233" s="28"/>
      <c r="M8233" s="28"/>
      <c r="N8233" s="28"/>
      <c r="O8233" s="28"/>
      <c r="P8233" s="60"/>
      <c r="Q8233" s="60"/>
      <c r="R8233" s="60"/>
      <c r="S8233" s="60"/>
      <c r="T8233" s="60"/>
      <c r="U8233" s="60"/>
      <c r="V8233" s="46"/>
      <c r="W8233" s="28"/>
      <c r="X8233" s="28"/>
      <c r="Y8233" s="28"/>
      <c r="AA8233" s="77"/>
      <c r="AB8233" s="28"/>
      <c r="AC8233" s="28"/>
      <c r="AD8233" s="28"/>
      <c r="AE8233" s="28"/>
      <c r="AF8233" s="28"/>
      <c r="AG8233" s="28"/>
      <c r="AH8233" s="28"/>
      <c r="AI8233" s="28"/>
      <c r="AJ8233" s="28"/>
      <c r="AK8233" s="28"/>
      <c r="AL8233" s="28"/>
      <c r="AM8233" s="28"/>
      <c r="AN8233" s="28"/>
      <c r="AO8233" s="28"/>
      <c r="AP8233" s="28"/>
      <c r="AQ8233" s="28"/>
      <c r="AR8233" s="28"/>
      <c r="AS8233" s="28"/>
      <c r="AT8233" s="96"/>
      <c r="AU8233" s="28"/>
      <c r="AV8233" s="28"/>
      <c r="AW8233" s="28"/>
      <c r="AX8233" s="28"/>
      <c r="AY8233" s="28"/>
      <c r="AZ8233" s="28"/>
      <c r="BA8233" s="28"/>
      <c r="BB8233" s="28"/>
      <c r="BC8233" s="28"/>
      <c r="BD8233" s="28"/>
      <c r="BE8233" s="28"/>
    </row>
    <row r="8234" spans="3:57" ht="14.25" customHeight="1">
      <c r="C8234" s="46"/>
      <c r="D8234" s="28"/>
      <c r="E8234" s="28"/>
      <c r="F8234" s="28"/>
      <c r="G8234" s="28"/>
      <c r="H8234" s="28"/>
      <c r="I8234" s="28"/>
      <c r="J8234" s="28"/>
      <c r="K8234" s="28"/>
      <c r="L8234" s="28"/>
      <c r="M8234" s="28"/>
      <c r="N8234" s="28"/>
      <c r="O8234" s="28"/>
      <c r="P8234" s="60"/>
      <c r="Q8234" s="60"/>
      <c r="R8234" s="60"/>
      <c r="S8234" s="60"/>
      <c r="T8234" s="60"/>
      <c r="U8234" s="60"/>
      <c r="V8234" s="46"/>
      <c r="W8234" s="28"/>
      <c r="X8234" s="28"/>
      <c r="Y8234" s="28"/>
      <c r="AA8234" s="77"/>
      <c r="AB8234" s="28"/>
      <c r="AC8234" s="28"/>
      <c r="AD8234" s="28"/>
      <c r="AE8234" s="28"/>
      <c r="AF8234" s="28"/>
      <c r="AG8234" s="28"/>
      <c r="AH8234" s="28"/>
      <c r="AI8234" s="28"/>
      <c r="AJ8234" s="28"/>
      <c r="AK8234" s="28"/>
      <c r="AL8234" s="28"/>
      <c r="AM8234" s="28"/>
      <c r="AN8234" s="28"/>
      <c r="AO8234" s="28"/>
      <c r="AP8234" s="28"/>
      <c r="AQ8234" s="28"/>
      <c r="AR8234" s="28"/>
      <c r="AS8234" s="28"/>
      <c r="AT8234" s="96"/>
      <c r="AU8234" s="28"/>
      <c r="AV8234" s="28"/>
      <c r="AW8234" s="28"/>
      <c r="AX8234" s="28"/>
      <c r="AY8234" s="28"/>
      <c r="AZ8234" s="28"/>
      <c r="BA8234" s="28"/>
      <c r="BB8234" s="28"/>
      <c r="BC8234" s="28"/>
      <c r="BD8234" s="28"/>
      <c r="BE8234" s="28"/>
    </row>
    <row r="8235" spans="3:57" ht="14.25" customHeight="1">
      <c r="C8235" s="46"/>
      <c r="D8235" s="28"/>
      <c r="E8235" s="28"/>
      <c r="F8235" s="28"/>
      <c r="G8235" s="28"/>
      <c r="H8235" s="28"/>
      <c r="I8235" s="28"/>
      <c r="J8235" s="28"/>
      <c r="K8235" s="28"/>
      <c r="L8235" s="28"/>
      <c r="M8235" s="28"/>
      <c r="N8235" s="28"/>
      <c r="O8235" s="28"/>
      <c r="P8235" s="60"/>
      <c r="Q8235" s="60"/>
      <c r="R8235" s="60"/>
      <c r="S8235" s="60"/>
      <c r="T8235" s="60"/>
      <c r="U8235" s="60"/>
      <c r="V8235" s="46"/>
      <c r="W8235" s="28"/>
      <c r="X8235" s="28"/>
      <c r="Y8235" s="28"/>
      <c r="AA8235" s="77"/>
      <c r="AB8235" s="28"/>
      <c r="AC8235" s="28"/>
      <c r="AD8235" s="28"/>
      <c r="AE8235" s="28"/>
      <c r="AF8235" s="28"/>
      <c r="AG8235" s="28"/>
      <c r="AH8235" s="28"/>
      <c r="AI8235" s="28"/>
      <c r="AJ8235" s="28"/>
      <c r="AK8235" s="28"/>
      <c r="AL8235" s="28"/>
      <c r="AM8235" s="28"/>
      <c r="AN8235" s="28"/>
      <c r="AO8235" s="28"/>
      <c r="AP8235" s="28"/>
      <c r="AQ8235" s="28"/>
      <c r="AR8235" s="28"/>
      <c r="AS8235" s="28"/>
      <c r="AT8235" s="96"/>
      <c r="AU8235" s="28"/>
      <c r="AV8235" s="28"/>
      <c r="AW8235" s="28"/>
      <c r="AX8235" s="28"/>
      <c r="AY8235" s="28"/>
      <c r="AZ8235" s="28"/>
      <c r="BA8235" s="28"/>
      <c r="BB8235" s="28"/>
      <c r="BC8235" s="28"/>
      <c r="BD8235" s="28"/>
      <c r="BE8235" s="28"/>
    </row>
    <row r="8236" spans="3:57" ht="14.25" customHeight="1">
      <c r="C8236" s="46"/>
      <c r="D8236" s="28"/>
      <c r="E8236" s="28"/>
      <c r="F8236" s="28"/>
      <c r="G8236" s="28"/>
      <c r="H8236" s="28"/>
      <c r="I8236" s="28"/>
      <c r="J8236" s="28"/>
      <c r="K8236" s="28"/>
      <c r="L8236" s="28"/>
      <c r="M8236" s="28"/>
      <c r="N8236" s="28"/>
      <c r="O8236" s="28"/>
      <c r="P8236" s="60"/>
      <c r="Q8236" s="60"/>
      <c r="R8236" s="60"/>
      <c r="S8236" s="60"/>
      <c r="T8236" s="60"/>
      <c r="U8236" s="60"/>
      <c r="V8236" s="46"/>
      <c r="W8236" s="28"/>
      <c r="X8236" s="28"/>
      <c r="Y8236" s="28"/>
      <c r="AA8236" s="77"/>
      <c r="AB8236" s="28"/>
      <c r="AC8236" s="28"/>
      <c r="AD8236" s="28"/>
      <c r="AE8236" s="28"/>
      <c r="AF8236" s="28"/>
      <c r="AG8236" s="28"/>
      <c r="AH8236" s="28"/>
      <c r="AI8236" s="28"/>
      <c r="AJ8236" s="28"/>
      <c r="AK8236" s="28"/>
      <c r="AL8236" s="28"/>
      <c r="AM8236" s="28"/>
      <c r="AN8236" s="28"/>
      <c r="AO8236" s="28"/>
      <c r="AP8236" s="28"/>
      <c r="AQ8236" s="28"/>
      <c r="AR8236" s="28"/>
      <c r="AS8236" s="28"/>
      <c r="AT8236" s="96"/>
      <c r="AU8236" s="28"/>
      <c r="AV8236" s="28"/>
      <c r="AW8236" s="28"/>
      <c r="AX8236" s="28"/>
      <c r="AY8236" s="28"/>
      <c r="AZ8236" s="28"/>
      <c r="BA8236" s="28"/>
      <c r="BB8236" s="28"/>
      <c r="BC8236" s="28"/>
      <c r="BD8236" s="28"/>
      <c r="BE8236" s="28"/>
    </row>
    <row r="8237" spans="3:57" ht="14.25" customHeight="1">
      <c r="C8237" s="46"/>
      <c r="D8237" s="28"/>
      <c r="E8237" s="28"/>
      <c r="F8237" s="28"/>
      <c r="G8237" s="28"/>
      <c r="H8237" s="28"/>
      <c r="I8237" s="28"/>
      <c r="J8237" s="28"/>
      <c r="K8237" s="28"/>
      <c r="L8237" s="28"/>
      <c r="M8237" s="28"/>
      <c r="N8237" s="28"/>
      <c r="O8237" s="28"/>
      <c r="P8237" s="60"/>
      <c r="Q8237" s="60"/>
      <c r="R8237" s="60"/>
      <c r="S8237" s="60"/>
      <c r="T8237" s="60"/>
      <c r="U8237" s="60"/>
      <c r="V8237" s="46"/>
      <c r="W8237" s="28"/>
      <c r="X8237" s="28"/>
      <c r="Y8237" s="28"/>
      <c r="AA8237" s="77"/>
      <c r="AB8237" s="28"/>
      <c r="AC8237" s="28"/>
      <c r="AD8237" s="28"/>
      <c r="AE8237" s="28"/>
      <c r="AF8237" s="28"/>
      <c r="AG8237" s="28"/>
      <c r="AH8237" s="28"/>
      <c r="AI8237" s="28"/>
      <c r="AJ8237" s="28"/>
      <c r="AK8237" s="28"/>
      <c r="AL8237" s="28"/>
      <c r="AM8237" s="28"/>
      <c r="AN8237" s="28"/>
      <c r="AO8237" s="28"/>
      <c r="AP8237" s="28"/>
      <c r="AQ8237" s="28"/>
      <c r="AR8237" s="28"/>
      <c r="AS8237" s="28"/>
      <c r="AT8237" s="96"/>
      <c r="AU8237" s="28"/>
      <c r="AV8237" s="28"/>
      <c r="AW8237" s="28"/>
      <c r="AX8237" s="28"/>
      <c r="AY8237" s="28"/>
      <c r="AZ8237" s="28"/>
      <c r="BA8237" s="28"/>
      <c r="BB8237" s="28"/>
      <c r="BC8237" s="28"/>
      <c r="BD8237" s="28"/>
      <c r="BE8237" s="28"/>
    </row>
    <row r="8238" spans="3:57" ht="14.25" customHeight="1">
      <c r="C8238" s="46"/>
      <c r="D8238" s="28"/>
      <c r="E8238" s="28"/>
      <c r="F8238" s="28"/>
      <c r="G8238" s="28"/>
      <c r="H8238" s="28"/>
      <c r="I8238" s="28"/>
      <c r="J8238" s="28"/>
      <c r="K8238" s="28"/>
      <c r="L8238" s="28"/>
      <c r="M8238" s="28"/>
      <c r="N8238" s="28"/>
      <c r="O8238" s="28"/>
      <c r="P8238" s="60"/>
      <c r="Q8238" s="60"/>
      <c r="R8238" s="60"/>
      <c r="S8238" s="60"/>
      <c r="T8238" s="60"/>
      <c r="U8238" s="60"/>
      <c r="V8238" s="46"/>
      <c r="W8238" s="28"/>
      <c r="X8238" s="28"/>
      <c r="Y8238" s="28"/>
      <c r="AA8238" s="77"/>
      <c r="AB8238" s="28"/>
      <c r="AC8238" s="28"/>
      <c r="AD8238" s="28"/>
      <c r="AE8238" s="28"/>
      <c r="AF8238" s="28"/>
      <c r="AG8238" s="28"/>
      <c r="AH8238" s="28"/>
      <c r="AI8238" s="28"/>
      <c r="AJ8238" s="28"/>
      <c r="AK8238" s="28"/>
      <c r="AL8238" s="28"/>
      <c r="AM8238" s="28"/>
      <c r="AN8238" s="28"/>
      <c r="AO8238" s="28"/>
      <c r="AP8238" s="28"/>
      <c r="AQ8238" s="28"/>
      <c r="AR8238" s="28"/>
      <c r="AS8238" s="28"/>
      <c r="AT8238" s="96"/>
      <c r="AU8238" s="28"/>
      <c r="AV8238" s="28"/>
      <c r="AW8238" s="28"/>
      <c r="AX8238" s="28"/>
      <c r="AY8238" s="28"/>
      <c r="AZ8238" s="28"/>
      <c r="BA8238" s="28"/>
      <c r="BB8238" s="28"/>
      <c r="BC8238" s="28"/>
      <c r="BD8238" s="28"/>
      <c r="BE8238" s="28"/>
    </row>
    <row r="8239" spans="3:57" ht="14.25" customHeight="1">
      <c r="C8239" s="46"/>
      <c r="D8239" s="28"/>
      <c r="E8239" s="28"/>
      <c r="F8239" s="28"/>
      <c r="G8239" s="28"/>
      <c r="H8239" s="28"/>
      <c r="I8239" s="28"/>
      <c r="J8239" s="28"/>
      <c r="K8239" s="28"/>
      <c r="L8239" s="28"/>
      <c r="M8239" s="28"/>
      <c r="N8239" s="28"/>
      <c r="O8239" s="28"/>
      <c r="P8239" s="60"/>
      <c r="Q8239" s="60"/>
      <c r="R8239" s="60"/>
      <c r="S8239" s="60"/>
      <c r="T8239" s="60"/>
      <c r="U8239" s="60"/>
      <c r="V8239" s="46"/>
      <c r="W8239" s="28"/>
      <c r="X8239" s="28"/>
      <c r="Y8239" s="28"/>
      <c r="AA8239" s="77"/>
      <c r="AB8239" s="28"/>
      <c r="AC8239" s="28"/>
      <c r="AD8239" s="28"/>
      <c r="AE8239" s="28"/>
      <c r="AF8239" s="28"/>
      <c r="AG8239" s="28"/>
      <c r="AH8239" s="28"/>
      <c r="AI8239" s="28"/>
      <c r="AJ8239" s="28"/>
      <c r="AK8239" s="28"/>
      <c r="AL8239" s="28"/>
      <c r="AM8239" s="28"/>
      <c r="AN8239" s="28"/>
      <c r="AO8239" s="28"/>
      <c r="AP8239" s="28"/>
      <c r="AQ8239" s="28"/>
      <c r="AR8239" s="28"/>
      <c r="AS8239" s="28"/>
      <c r="AT8239" s="96"/>
      <c r="AU8239" s="28"/>
      <c r="AV8239" s="28"/>
      <c r="AW8239" s="28"/>
      <c r="AX8239" s="28"/>
      <c r="AY8239" s="28"/>
      <c r="AZ8239" s="28"/>
      <c r="BA8239" s="28"/>
      <c r="BB8239" s="28"/>
      <c r="BC8239" s="28"/>
      <c r="BD8239" s="28"/>
      <c r="BE8239" s="28"/>
    </row>
    <row r="8240" spans="3:57" ht="14.25" customHeight="1">
      <c r="C8240" s="46"/>
      <c r="D8240" s="28"/>
      <c r="E8240" s="28"/>
      <c r="F8240" s="28"/>
      <c r="G8240" s="28"/>
      <c r="H8240" s="28"/>
      <c r="I8240" s="28"/>
      <c r="J8240" s="28"/>
      <c r="K8240" s="28"/>
      <c r="L8240" s="28"/>
      <c r="M8240" s="28"/>
      <c r="N8240" s="28"/>
      <c r="O8240" s="28"/>
      <c r="P8240" s="60"/>
      <c r="Q8240" s="60"/>
      <c r="R8240" s="60"/>
      <c r="S8240" s="60"/>
      <c r="T8240" s="60"/>
      <c r="U8240" s="60"/>
      <c r="V8240" s="46"/>
      <c r="W8240" s="28"/>
      <c r="X8240" s="28"/>
      <c r="Y8240" s="28"/>
      <c r="AA8240" s="77"/>
      <c r="AB8240" s="28"/>
      <c r="AC8240" s="28"/>
      <c r="AD8240" s="28"/>
      <c r="AE8240" s="28"/>
      <c r="AF8240" s="28"/>
      <c r="AG8240" s="28"/>
      <c r="AH8240" s="28"/>
      <c r="AI8240" s="28"/>
      <c r="AJ8240" s="28"/>
      <c r="AK8240" s="28"/>
      <c r="AL8240" s="28"/>
      <c r="AM8240" s="28"/>
      <c r="AN8240" s="28"/>
      <c r="AO8240" s="28"/>
      <c r="AP8240" s="28"/>
      <c r="AQ8240" s="28"/>
      <c r="AR8240" s="28"/>
      <c r="AS8240" s="28"/>
      <c r="AT8240" s="96"/>
      <c r="AU8240" s="28"/>
      <c r="AV8240" s="28"/>
      <c r="AW8240" s="28"/>
      <c r="AX8240" s="28"/>
      <c r="AY8240" s="28"/>
      <c r="AZ8240" s="28"/>
      <c r="BA8240" s="28"/>
      <c r="BB8240" s="28"/>
      <c r="BC8240" s="28"/>
      <c r="BD8240" s="28"/>
      <c r="BE8240" s="28"/>
    </row>
    <row r="8241" spans="3:57" ht="14.25" customHeight="1">
      <c r="C8241" s="46"/>
      <c r="D8241" s="28"/>
      <c r="E8241" s="28"/>
      <c r="F8241" s="28"/>
      <c r="G8241" s="28"/>
      <c r="H8241" s="28"/>
      <c r="I8241" s="28"/>
      <c r="J8241" s="28"/>
      <c r="K8241" s="28"/>
      <c r="L8241" s="28"/>
      <c r="M8241" s="28"/>
      <c r="N8241" s="28"/>
      <c r="O8241" s="28"/>
      <c r="P8241" s="60"/>
      <c r="Q8241" s="60"/>
      <c r="R8241" s="60"/>
      <c r="S8241" s="60"/>
      <c r="T8241" s="60"/>
      <c r="U8241" s="60"/>
      <c r="V8241" s="46"/>
      <c r="W8241" s="28"/>
      <c r="X8241" s="28"/>
      <c r="Y8241" s="28"/>
      <c r="AA8241" s="77"/>
      <c r="AB8241" s="28"/>
      <c r="AC8241" s="28"/>
      <c r="AD8241" s="28"/>
      <c r="AE8241" s="28"/>
      <c r="AF8241" s="28"/>
      <c r="AG8241" s="28"/>
      <c r="AH8241" s="28"/>
      <c r="AI8241" s="28"/>
      <c r="AJ8241" s="28"/>
      <c r="AK8241" s="28"/>
      <c r="AL8241" s="28"/>
      <c r="AM8241" s="28"/>
      <c r="AN8241" s="28"/>
      <c r="AO8241" s="28"/>
      <c r="AP8241" s="28"/>
      <c r="AQ8241" s="28"/>
      <c r="AR8241" s="28"/>
      <c r="AS8241" s="28"/>
      <c r="AT8241" s="96"/>
      <c r="AU8241" s="28"/>
      <c r="AV8241" s="28"/>
      <c r="AW8241" s="28"/>
      <c r="AX8241" s="28"/>
      <c r="AY8241" s="28"/>
      <c r="AZ8241" s="28"/>
      <c r="BA8241" s="28"/>
      <c r="BB8241" s="28"/>
      <c r="BC8241" s="28"/>
      <c r="BD8241" s="28"/>
      <c r="BE8241" s="28"/>
    </row>
    <row r="8242" spans="3:57" ht="14.25" customHeight="1">
      <c r="C8242" s="46"/>
      <c r="D8242" s="28"/>
      <c r="E8242" s="28"/>
      <c r="F8242" s="28"/>
      <c r="G8242" s="28"/>
      <c r="H8242" s="28"/>
      <c r="I8242" s="28"/>
      <c r="J8242" s="28"/>
      <c r="K8242" s="28"/>
      <c r="L8242" s="28"/>
      <c r="M8242" s="28"/>
      <c r="N8242" s="28"/>
      <c r="O8242" s="28"/>
      <c r="P8242" s="60"/>
      <c r="Q8242" s="60"/>
      <c r="R8242" s="60"/>
      <c r="S8242" s="60"/>
      <c r="T8242" s="60"/>
      <c r="U8242" s="60"/>
      <c r="V8242" s="46"/>
      <c r="W8242" s="28"/>
      <c r="X8242" s="28"/>
      <c r="Y8242" s="28"/>
      <c r="AA8242" s="77"/>
      <c r="AB8242" s="28"/>
      <c r="AC8242" s="28"/>
      <c r="AD8242" s="28"/>
      <c r="AE8242" s="28"/>
      <c r="AF8242" s="28"/>
      <c r="AG8242" s="28"/>
      <c r="AH8242" s="28"/>
      <c r="AI8242" s="28"/>
      <c r="AJ8242" s="28"/>
      <c r="AK8242" s="28"/>
      <c r="AL8242" s="28"/>
      <c r="AM8242" s="28"/>
      <c r="AN8242" s="28"/>
      <c r="AO8242" s="28"/>
      <c r="AP8242" s="28"/>
      <c r="AQ8242" s="28"/>
      <c r="AR8242" s="28"/>
      <c r="AS8242" s="28"/>
      <c r="AT8242" s="96"/>
      <c r="AU8242" s="28"/>
      <c r="AV8242" s="28"/>
      <c r="AW8242" s="28"/>
      <c r="AX8242" s="28"/>
      <c r="AY8242" s="28"/>
      <c r="AZ8242" s="28"/>
      <c r="BA8242" s="28"/>
      <c r="BB8242" s="28"/>
      <c r="BC8242" s="28"/>
      <c r="BD8242" s="28"/>
      <c r="BE8242" s="28"/>
    </row>
    <row r="8243" spans="3:57" ht="14.25" customHeight="1">
      <c r="C8243" s="46"/>
      <c r="D8243" s="28"/>
      <c r="E8243" s="28"/>
      <c r="F8243" s="28"/>
      <c r="G8243" s="28"/>
      <c r="H8243" s="28"/>
      <c r="I8243" s="28"/>
      <c r="J8243" s="28"/>
      <c r="K8243" s="28"/>
      <c r="L8243" s="28"/>
      <c r="M8243" s="28"/>
      <c r="N8243" s="28"/>
      <c r="O8243" s="28"/>
      <c r="P8243" s="60"/>
      <c r="Q8243" s="60"/>
      <c r="R8243" s="60"/>
      <c r="S8243" s="60"/>
      <c r="T8243" s="60"/>
      <c r="U8243" s="60"/>
      <c r="V8243" s="46"/>
      <c r="W8243" s="28"/>
      <c r="X8243" s="28"/>
      <c r="Y8243" s="28"/>
      <c r="AA8243" s="77"/>
      <c r="AB8243" s="28"/>
      <c r="AC8243" s="28"/>
      <c r="AD8243" s="28"/>
      <c r="AE8243" s="28"/>
      <c r="AF8243" s="28"/>
      <c r="AG8243" s="28"/>
      <c r="AH8243" s="28"/>
      <c r="AI8243" s="28"/>
      <c r="AJ8243" s="28"/>
      <c r="AK8243" s="28"/>
      <c r="AL8243" s="28"/>
      <c r="AM8243" s="28"/>
      <c r="AN8243" s="28"/>
      <c r="AO8243" s="28"/>
      <c r="AP8243" s="28"/>
      <c r="AQ8243" s="28"/>
      <c r="AR8243" s="28"/>
      <c r="AS8243" s="28"/>
      <c r="AT8243" s="96"/>
      <c r="AU8243" s="28"/>
      <c r="AV8243" s="28"/>
      <c r="AW8243" s="28"/>
      <c r="AX8243" s="28"/>
      <c r="AY8243" s="28"/>
      <c r="AZ8243" s="28"/>
      <c r="BA8243" s="28"/>
      <c r="BB8243" s="28"/>
      <c r="BC8243" s="28"/>
      <c r="BD8243" s="28"/>
      <c r="BE8243" s="28"/>
    </row>
    <row r="8244" spans="3:57" ht="14.25" customHeight="1">
      <c r="C8244" s="46"/>
      <c r="D8244" s="28"/>
      <c r="E8244" s="28"/>
      <c r="F8244" s="28"/>
      <c r="G8244" s="28"/>
      <c r="H8244" s="28"/>
      <c r="I8244" s="28"/>
      <c r="J8244" s="28"/>
      <c r="K8244" s="28"/>
      <c r="L8244" s="28"/>
      <c r="M8244" s="28"/>
      <c r="N8244" s="28"/>
      <c r="O8244" s="28"/>
      <c r="P8244" s="60"/>
      <c r="Q8244" s="60"/>
      <c r="R8244" s="60"/>
      <c r="S8244" s="60"/>
      <c r="T8244" s="60"/>
      <c r="U8244" s="60"/>
      <c r="V8244" s="46"/>
      <c r="W8244" s="28"/>
      <c r="X8244" s="28"/>
      <c r="Y8244" s="28"/>
      <c r="AA8244" s="77"/>
      <c r="AB8244" s="28"/>
      <c r="AC8244" s="28"/>
      <c r="AD8244" s="28"/>
      <c r="AE8244" s="28"/>
      <c r="AF8244" s="28"/>
      <c r="AG8244" s="28"/>
      <c r="AH8244" s="28"/>
      <c r="AI8244" s="28"/>
      <c r="AJ8244" s="28"/>
      <c r="AK8244" s="28"/>
      <c r="AL8244" s="28"/>
      <c r="AM8244" s="28"/>
      <c r="AN8244" s="28"/>
      <c r="AO8244" s="28"/>
      <c r="AP8244" s="28"/>
      <c r="AQ8244" s="28"/>
      <c r="AR8244" s="28"/>
      <c r="AS8244" s="28"/>
      <c r="AT8244" s="96"/>
      <c r="AU8244" s="28"/>
      <c r="AV8244" s="28"/>
      <c r="AW8244" s="28"/>
      <c r="AX8244" s="28"/>
      <c r="AY8244" s="28"/>
      <c r="AZ8244" s="28"/>
      <c r="BA8244" s="28"/>
      <c r="BB8244" s="28"/>
      <c r="BC8244" s="28"/>
      <c r="BD8244" s="28"/>
      <c r="BE8244" s="28"/>
    </row>
    <row r="8245" spans="3:57" ht="14.25" customHeight="1">
      <c r="C8245" s="46"/>
      <c r="D8245" s="28"/>
      <c r="E8245" s="28"/>
      <c r="F8245" s="28"/>
      <c r="G8245" s="28"/>
      <c r="H8245" s="28"/>
      <c r="I8245" s="28"/>
      <c r="J8245" s="28"/>
      <c r="K8245" s="28"/>
      <c r="L8245" s="28"/>
      <c r="M8245" s="28"/>
      <c r="N8245" s="28"/>
      <c r="O8245" s="28"/>
      <c r="P8245" s="60"/>
      <c r="Q8245" s="60"/>
      <c r="R8245" s="60"/>
      <c r="S8245" s="60"/>
      <c r="T8245" s="60"/>
      <c r="U8245" s="60"/>
      <c r="V8245" s="46"/>
      <c r="W8245" s="28"/>
      <c r="X8245" s="28"/>
      <c r="Y8245" s="28"/>
      <c r="AA8245" s="77"/>
      <c r="AB8245" s="28"/>
      <c r="AC8245" s="28"/>
      <c r="AD8245" s="28"/>
      <c r="AE8245" s="28"/>
      <c r="AF8245" s="28"/>
      <c r="AG8245" s="28"/>
      <c r="AH8245" s="28"/>
      <c r="AI8245" s="28"/>
      <c r="AJ8245" s="28"/>
      <c r="AK8245" s="28"/>
      <c r="AL8245" s="28"/>
      <c r="AM8245" s="28"/>
      <c r="AN8245" s="28"/>
      <c r="AO8245" s="28"/>
      <c r="AP8245" s="28"/>
      <c r="AQ8245" s="28"/>
      <c r="AR8245" s="28"/>
      <c r="AS8245" s="28"/>
      <c r="AT8245" s="96"/>
      <c r="AU8245" s="28"/>
      <c r="AV8245" s="28"/>
      <c r="AW8245" s="28"/>
      <c r="AX8245" s="28"/>
      <c r="AY8245" s="28"/>
      <c r="AZ8245" s="28"/>
      <c r="BA8245" s="28"/>
      <c r="BB8245" s="28"/>
      <c r="BC8245" s="28"/>
      <c r="BD8245" s="28"/>
      <c r="BE8245" s="28"/>
    </row>
    <row r="8246" spans="3:57" ht="14.25" customHeight="1">
      <c r="C8246" s="46"/>
      <c r="D8246" s="28"/>
      <c r="E8246" s="28"/>
      <c r="F8246" s="28"/>
      <c r="G8246" s="28"/>
      <c r="H8246" s="28"/>
      <c r="I8246" s="28"/>
      <c r="J8246" s="28"/>
      <c r="K8246" s="28"/>
      <c r="L8246" s="28"/>
      <c r="M8246" s="28"/>
      <c r="N8246" s="28"/>
      <c r="O8246" s="28"/>
      <c r="P8246" s="60"/>
      <c r="Q8246" s="60"/>
      <c r="R8246" s="60"/>
      <c r="S8246" s="60"/>
      <c r="T8246" s="60"/>
      <c r="U8246" s="60"/>
      <c r="V8246" s="46"/>
      <c r="W8246" s="28"/>
      <c r="X8246" s="28"/>
      <c r="Y8246" s="28"/>
      <c r="AA8246" s="77"/>
      <c r="AB8246" s="28"/>
      <c r="AC8246" s="28"/>
      <c r="AD8246" s="28"/>
      <c r="AE8246" s="28"/>
      <c r="AF8246" s="28"/>
      <c r="AG8246" s="28"/>
      <c r="AH8246" s="28"/>
      <c r="AI8246" s="28"/>
      <c r="AJ8246" s="28"/>
      <c r="AK8246" s="28"/>
      <c r="AL8246" s="28"/>
      <c r="AM8246" s="28"/>
      <c r="AN8246" s="28"/>
      <c r="AO8246" s="28"/>
      <c r="AP8246" s="28"/>
      <c r="AQ8246" s="28"/>
      <c r="AR8246" s="28"/>
      <c r="AS8246" s="28"/>
      <c r="AT8246" s="96"/>
      <c r="AU8246" s="28"/>
      <c r="AV8246" s="28"/>
      <c r="AW8246" s="28"/>
      <c r="AX8246" s="28"/>
      <c r="AY8246" s="28"/>
      <c r="AZ8246" s="28"/>
      <c r="BA8246" s="28"/>
      <c r="BB8246" s="28"/>
      <c r="BC8246" s="28"/>
      <c r="BD8246" s="28"/>
      <c r="BE8246" s="28"/>
    </row>
    <row r="8247" spans="3:57" ht="14.25" customHeight="1">
      <c r="C8247" s="46"/>
      <c r="D8247" s="28"/>
      <c r="E8247" s="28"/>
      <c r="F8247" s="28"/>
      <c r="G8247" s="28"/>
      <c r="H8247" s="28"/>
      <c r="I8247" s="28"/>
      <c r="J8247" s="28"/>
      <c r="K8247" s="28"/>
      <c r="L8247" s="28"/>
      <c r="M8247" s="28"/>
      <c r="N8247" s="28"/>
      <c r="O8247" s="28"/>
      <c r="P8247" s="60"/>
      <c r="Q8247" s="60"/>
      <c r="R8247" s="60"/>
      <c r="S8247" s="60"/>
      <c r="T8247" s="60"/>
      <c r="U8247" s="60"/>
      <c r="V8247" s="46"/>
      <c r="W8247" s="28"/>
      <c r="X8247" s="28"/>
      <c r="Y8247" s="28"/>
      <c r="AA8247" s="77"/>
      <c r="AB8247" s="28"/>
      <c r="AC8247" s="28"/>
      <c r="AD8247" s="28"/>
      <c r="AE8247" s="28"/>
      <c r="AF8247" s="28"/>
      <c r="AG8247" s="28"/>
      <c r="AH8247" s="28"/>
      <c r="AI8247" s="28"/>
      <c r="AJ8247" s="28"/>
      <c r="AK8247" s="28"/>
      <c r="AL8247" s="28"/>
      <c r="AM8247" s="28"/>
      <c r="AN8247" s="28"/>
      <c r="AO8247" s="28"/>
      <c r="AP8247" s="28"/>
      <c r="AQ8247" s="28"/>
      <c r="AR8247" s="28"/>
      <c r="AS8247" s="28"/>
      <c r="AT8247" s="96"/>
      <c r="AU8247" s="28"/>
      <c r="AV8247" s="28"/>
      <c r="AW8247" s="28"/>
      <c r="AX8247" s="28"/>
      <c r="AY8247" s="28"/>
      <c r="AZ8247" s="28"/>
      <c r="BA8247" s="28"/>
      <c r="BB8247" s="28"/>
      <c r="BC8247" s="28"/>
      <c r="BD8247" s="28"/>
      <c r="BE8247" s="28"/>
    </row>
    <row r="8248" spans="3:57" ht="14.25" customHeight="1">
      <c r="C8248" s="46"/>
      <c r="D8248" s="28"/>
      <c r="E8248" s="28"/>
      <c r="F8248" s="28"/>
      <c r="G8248" s="28"/>
      <c r="H8248" s="28"/>
      <c r="I8248" s="28"/>
      <c r="J8248" s="28"/>
      <c r="K8248" s="28"/>
      <c r="L8248" s="28"/>
      <c r="M8248" s="28"/>
      <c r="N8248" s="28"/>
      <c r="O8248" s="28"/>
      <c r="P8248" s="60"/>
      <c r="Q8248" s="60"/>
      <c r="R8248" s="60"/>
      <c r="S8248" s="60"/>
      <c r="T8248" s="60"/>
      <c r="U8248" s="60"/>
      <c r="V8248" s="46"/>
      <c r="W8248" s="28"/>
      <c r="X8248" s="28"/>
      <c r="Y8248" s="28"/>
      <c r="AA8248" s="77"/>
      <c r="AB8248" s="28"/>
      <c r="AC8248" s="28"/>
      <c r="AD8248" s="28"/>
      <c r="AE8248" s="28"/>
      <c r="AF8248" s="28"/>
      <c r="AG8248" s="28"/>
      <c r="AH8248" s="28"/>
      <c r="AI8248" s="28"/>
      <c r="AJ8248" s="28"/>
      <c r="AK8248" s="28"/>
      <c r="AL8248" s="28"/>
      <c r="AM8248" s="28"/>
      <c r="AN8248" s="28"/>
      <c r="AO8248" s="28"/>
      <c r="AP8248" s="28"/>
      <c r="AQ8248" s="28"/>
      <c r="AR8248" s="28"/>
      <c r="AS8248" s="28"/>
      <c r="AT8248" s="96"/>
      <c r="AU8248" s="28"/>
      <c r="AV8248" s="28"/>
      <c r="AW8248" s="28"/>
      <c r="AX8248" s="28"/>
      <c r="AY8248" s="28"/>
      <c r="AZ8248" s="28"/>
      <c r="BA8248" s="28"/>
      <c r="BB8248" s="28"/>
      <c r="BC8248" s="28"/>
      <c r="BD8248" s="28"/>
      <c r="BE8248" s="28"/>
    </row>
    <row r="8249" spans="3:57" ht="14.25" customHeight="1">
      <c r="C8249" s="46"/>
      <c r="D8249" s="28"/>
      <c r="E8249" s="28"/>
      <c r="F8249" s="28"/>
      <c r="G8249" s="28"/>
      <c r="H8249" s="28"/>
      <c r="I8249" s="28"/>
      <c r="J8249" s="28"/>
      <c r="K8249" s="28"/>
      <c r="L8249" s="28"/>
      <c r="M8249" s="28"/>
      <c r="N8249" s="28"/>
      <c r="O8249" s="28"/>
      <c r="P8249" s="60"/>
      <c r="Q8249" s="60"/>
      <c r="R8249" s="60"/>
      <c r="S8249" s="60"/>
      <c r="T8249" s="60"/>
      <c r="U8249" s="60"/>
      <c r="V8249" s="46"/>
      <c r="W8249" s="28"/>
      <c r="X8249" s="28"/>
      <c r="Y8249" s="28"/>
      <c r="AA8249" s="77"/>
      <c r="AB8249" s="28"/>
      <c r="AC8249" s="28"/>
      <c r="AD8249" s="28"/>
      <c r="AE8249" s="28"/>
      <c r="AF8249" s="28"/>
      <c r="AG8249" s="28"/>
      <c r="AH8249" s="28"/>
      <c r="AI8249" s="28"/>
      <c r="AJ8249" s="28"/>
      <c r="AK8249" s="28"/>
      <c r="AL8249" s="28"/>
      <c r="AM8249" s="28"/>
      <c r="AN8249" s="28"/>
      <c r="AO8249" s="28"/>
      <c r="AP8249" s="28"/>
      <c r="AQ8249" s="28"/>
      <c r="AR8249" s="28"/>
      <c r="AS8249" s="28"/>
      <c r="AT8249" s="96"/>
      <c r="AU8249" s="28"/>
      <c r="AV8249" s="28"/>
      <c r="AW8249" s="28"/>
      <c r="AX8249" s="28"/>
      <c r="AY8249" s="28"/>
      <c r="AZ8249" s="28"/>
      <c r="BA8249" s="28"/>
      <c r="BB8249" s="28"/>
      <c r="BC8249" s="28"/>
      <c r="BD8249" s="28"/>
      <c r="BE8249" s="28"/>
    </row>
    <row r="8250" spans="3:57" ht="14.25" customHeight="1">
      <c r="C8250" s="46"/>
      <c r="D8250" s="28"/>
      <c r="E8250" s="28"/>
      <c r="F8250" s="28"/>
      <c r="G8250" s="28"/>
      <c r="H8250" s="28"/>
      <c r="I8250" s="28"/>
      <c r="J8250" s="28"/>
      <c r="K8250" s="28"/>
      <c r="L8250" s="28"/>
      <c r="M8250" s="28"/>
      <c r="N8250" s="28"/>
      <c r="O8250" s="28"/>
      <c r="P8250" s="60"/>
      <c r="Q8250" s="60"/>
      <c r="R8250" s="60"/>
      <c r="S8250" s="60"/>
      <c r="T8250" s="60"/>
      <c r="U8250" s="60"/>
      <c r="V8250" s="46"/>
      <c r="W8250" s="28"/>
      <c r="X8250" s="28"/>
      <c r="Y8250" s="28"/>
      <c r="AA8250" s="77"/>
      <c r="AB8250" s="28"/>
      <c r="AC8250" s="28"/>
      <c r="AD8250" s="28"/>
      <c r="AE8250" s="28"/>
      <c r="AF8250" s="28"/>
      <c r="AG8250" s="28"/>
      <c r="AH8250" s="28"/>
      <c r="AI8250" s="28"/>
      <c r="AJ8250" s="28"/>
      <c r="AK8250" s="28"/>
      <c r="AL8250" s="28"/>
      <c r="AM8250" s="28"/>
      <c r="AN8250" s="28"/>
      <c r="AO8250" s="28"/>
      <c r="AP8250" s="28"/>
      <c r="AQ8250" s="28"/>
      <c r="AR8250" s="28"/>
      <c r="AS8250" s="28"/>
      <c r="AT8250" s="96"/>
      <c r="AU8250" s="28"/>
      <c r="AV8250" s="28"/>
      <c r="AW8250" s="28"/>
      <c r="AX8250" s="28"/>
      <c r="AY8250" s="28"/>
      <c r="AZ8250" s="28"/>
      <c r="BA8250" s="28"/>
      <c r="BB8250" s="28"/>
      <c r="BC8250" s="28"/>
      <c r="BD8250" s="28"/>
      <c r="BE8250" s="28"/>
    </row>
    <row r="8251" spans="3:57" ht="14.25" customHeight="1">
      <c r="C8251" s="46"/>
      <c r="D8251" s="28"/>
      <c r="E8251" s="28"/>
      <c r="F8251" s="28"/>
      <c r="G8251" s="28"/>
      <c r="H8251" s="28"/>
      <c r="I8251" s="28"/>
      <c r="J8251" s="28"/>
      <c r="K8251" s="28"/>
      <c r="L8251" s="28"/>
      <c r="M8251" s="28"/>
      <c r="N8251" s="28"/>
      <c r="O8251" s="28"/>
      <c r="P8251" s="60"/>
      <c r="Q8251" s="60"/>
      <c r="R8251" s="60"/>
      <c r="S8251" s="60"/>
      <c r="T8251" s="60"/>
      <c r="U8251" s="60"/>
      <c r="V8251" s="46"/>
      <c r="W8251" s="28"/>
      <c r="X8251" s="28"/>
      <c r="Y8251" s="28"/>
      <c r="AA8251" s="77"/>
      <c r="AB8251" s="28"/>
      <c r="AC8251" s="28"/>
      <c r="AD8251" s="28"/>
      <c r="AE8251" s="28"/>
      <c r="AF8251" s="28"/>
      <c r="AG8251" s="28"/>
      <c r="AH8251" s="28"/>
      <c r="AI8251" s="28"/>
      <c r="AJ8251" s="28"/>
      <c r="AK8251" s="28"/>
      <c r="AL8251" s="28"/>
      <c r="AM8251" s="28"/>
      <c r="AN8251" s="28"/>
      <c r="AO8251" s="28"/>
      <c r="AP8251" s="28"/>
      <c r="AQ8251" s="28"/>
      <c r="AR8251" s="28"/>
      <c r="AS8251" s="28"/>
      <c r="AT8251" s="96"/>
      <c r="AU8251" s="28"/>
      <c r="AV8251" s="28"/>
      <c r="AW8251" s="28"/>
      <c r="AX8251" s="28"/>
      <c r="AY8251" s="28"/>
      <c r="AZ8251" s="28"/>
      <c r="BA8251" s="28"/>
      <c r="BB8251" s="28"/>
      <c r="BC8251" s="28"/>
      <c r="BD8251" s="28"/>
      <c r="BE8251" s="28"/>
    </row>
    <row r="8252" spans="3:57" ht="14.25" customHeight="1">
      <c r="C8252" s="46"/>
      <c r="D8252" s="28"/>
      <c r="E8252" s="28"/>
      <c r="F8252" s="28"/>
      <c r="G8252" s="28"/>
      <c r="H8252" s="28"/>
      <c r="I8252" s="28"/>
      <c r="J8252" s="28"/>
      <c r="K8252" s="28"/>
      <c r="L8252" s="28"/>
      <c r="M8252" s="28"/>
      <c r="N8252" s="28"/>
      <c r="O8252" s="28"/>
      <c r="P8252" s="60"/>
      <c r="Q8252" s="60"/>
      <c r="R8252" s="60"/>
      <c r="S8252" s="60"/>
      <c r="T8252" s="60"/>
      <c r="U8252" s="60"/>
      <c r="V8252" s="46"/>
      <c r="W8252" s="28"/>
      <c r="X8252" s="28"/>
      <c r="Y8252" s="28"/>
      <c r="AA8252" s="77"/>
      <c r="AB8252" s="28"/>
      <c r="AC8252" s="28"/>
      <c r="AD8252" s="28"/>
      <c r="AE8252" s="28"/>
      <c r="AF8252" s="28"/>
      <c r="AG8252" s="28"/>
      <c r="AH8252" s="28"/>
      <c r="AI8252" s="28"/>
      <c r="AJ8252" s="28"/>
      <c r="AK8252" s="28"/>
      <c r="AL8252" s="28"/>
      <c r="AM8252" s="28"/>
      <c r="AN8252" s="28"/>
      <c r="AO8252" s="28"/>
      <c r="AP8252" s="28"/>
      <c r="AQ8252" s="28"/>
      <c r="AR8252" s="28"/>
      <c r="AS8252" s="28"/>
      <c r="AT8252" s="96"/>
      <c r="AU8252" s="28"/>
      <c r="AV8252" s="28"/>
      <c r="AW8252" s="28"/>
      <c r="AX8252" s="28"/>
      <c r="AY8252" s="28"/>
      <c r="AZ8252" s="28"/>
      <c r="BA8252" s="28"/>
      <c r="BB8252" s="28"/>
      <c r="BC8252" s="28"/>
      <c r="BD8252" s="28"/>
      <c r="BE8252" s="28"/>
    </row>
    <row r="8253" spans="3:57" ht="14.25" customHeight="1">
      <c r="C8253" s="46"/>
      <c r="D8253" s="28"/>
      <c r="E8253" s="28"/>
      <c r="F8253" s="28"/>
      <c r="G8253" s="28"/>
      <c r="H8253" s="28"/>
      <c r="I8253" s="28"/>
      <c r="J8253" s="28"/>
      <c r="K8253" s="28"/>
      <c r="L8253" s="28"/>
      <c r="M8253" s="28"/>
      <c r="N8253" s="28"/>
      <c r="O8253" s="28"/>
      <c r="P8253" s="60"/>
      <c r="Q8253" s="60"/>
      <c r="R8253" s="60"/>
      <c r="S8253" s="60"/>
      <c r="T8253" s="60"/>
      <c r="U8253" s="60"/>
      <c r="V8253" s="46"/>
      <c r="W8253" s="28"/>
      <c r="X8253" s="28"/>
      <c r="Y8253" s="28"/>
      <c r="AA8253" s="77"/>
      <c r="AB8253" s="28"/>
      <c r="AC8253" s="28"/>
      <c r="AD8253" s="28"/>
      <c r="AE8253" s="28"/>
      <c r="AF8253" s="28"/>
      <c r="AG8253" s="28"/>
      <c r="AH8253" s="28"/>
      <c r="AI8253" s="28"/>
      <c r="AJ8253" s="28"/>
      <c r="AK8253" s="28"/>
      <c r="AL8253" s="28"/>
      <c r="AM8253" s="28"/>
      <c r="AN8253" s="28"/>
      <c r="AO8253" s="28"/>
      <c r="AP8253" s="28"/>
      <c r="AQ8253" s="28"/>
      <c r="AR8253" s="28"/>
      <c r="AS8253" s="28"/>
      <c r="AT8253" s="96"/>
      <c r="AU8253" s="28"/>
      <c r="AV8253" s="28"/>
      <c r="AW8253" s="28"/>
      <c r="AX8253" s="28"/>
      <c r="AY8253" s="28"/>
      <c r="AZ8253" s="28"/>
      <c r="BA8253" s="28"/>
      <c r="BB8253" s="28"/>
      <c r="BC8253" s="28"/>
      <c r="BD8253" s="28"/>
      <c r="BE8253" s="28"/>
    </row>
    <row r="8254" spans="3:57" ht="14.25" customHeight="1">
      <c r="C8254" s="46"/>
      <c r="D8254" s="28"/>
      <c r="E8254" s="28"/>
      <c r="F8254" s="28"/>
      <c r="G8254" s="28"/>
      <c r="H8254" s="28"/>
      <c r="I8254" s="28"/>
      <c r="J8254" s="28"/>
      <c r="K8254" s="28"/>
      <c r="L8254" s="28"/>
      <c r="M8254" s="28"/>
      <c r="N8254" s="28"/>
      <c r="O8254" s="28"/>
      <c r="P8254" s="60"/>
      <c r="Q8254" s="60"/>
      <c r="R8254" s="60"/>
      <c r="S8254" s="60"/>
      <c r="T8254" s="60"/>
      <c r="U8254" s="60"/>
      <c r="V8254" s="46"/>
      <c r="W8254" s="28"/>
      <c r="X8254" s="28"/>
      <c r="Y8254" s="28"/>
      <c r="AA8254" s="77"/>
      <c r="AB8254" s="28"/>
      <c r="AC8254" s="28"/>
      <c r="AD8254" s="28"/>
      <c r="AE8254" s="28"/>
      <c r="AF8254" s="28"/>
      <c r="AG8254" s="28"/>
      <c r="AH8254" s="28"/>
      <c r="AI8254" s="28"/>
      <c r="AJ8254" s="28"/>
      <c r="AK8254" s="28"/>
      <c r="AL8254" s="28"/>
      <c r="AM8254" s="28"/>
      <c r="AN8254" s="28"/>
      <c r="AO8254" s="28"/>
      <c r="AP8254" s="28"/>
      <c r="AQ8254" s="28"/>
      <c r="AR8254" s="28"/>
      <c r="AS8254" s="28"/>
      <c r="AT8254" s="96"/>
      <c r="AU8254" s="28"/>
      <c r="AV8254" s="28"/>
      <c r="AW8254" s="28"/>
      <c r="AX8254" s="28"/>
      <c r="AY8254" s="28"/>
      <c r="AZ8254" s="28"/>
      <c r="BA8254" s="28"/>
      <c r="BB8254" s="28"/>
      <c r="BC8254" s="28"/>
      <c r="BD8254" s="28"/>
      <c r="BE8254" s="28"/>
    </row>
    <row r="8255" spans="3:57" ht="14.25" customHeight="1">
      <c r="C8255" s="46"/>
      <c r="D8255" s="28"/>
      <c r="E8255" s="28"/>
      <c r="F8255" s="28"/>
      <c r="G8255" s="28"/>
      <c r="H8255" s="28"/>
      <c r="I8255" s="28"/>
      <c r="J8255" s="28"/>
      <c r="K8255" s="28"/>
      <c r="L8255" s="28"/>
      <c r="M8255" s="28"/>
      <c r="N8255" s="28"/>
      <c r="O8255" s="28"/>
      <c r="P8255" s="60"/>
      <c r="Q8255" s="60"/>
      <c r="R8255" s="60"/>
      <c r="S8255" s="60"/>
      <c r="T8255" s="60"/>
      <c r="U8255" s="60"/>
      <c r="V8255" s="46"/>
      <c r="W8255" s="28"/>
      <c r="X8255" s="28"/>
      <c r="Y8255" s="28"/>
      <c r="AA8255" s="77"/>
      <c r="AB8255" s="28"/>
      <c r="AC8255" s="28"/>
      <c r="AD8255" s="28"/>
      <c r="AE8255" s="28"/>
      <c r="AF8255" s="28"/>
      <c r="AG8255" s="28"/>
      <c r="AH8255" s="28"/>
      <c r="AI8255" s="28"/>
      <c r="AJ8255" s="28"/>
      <c r="AK8255" s="28"/>
      <c r="AL8255" s="28"/>
      <c r="AM8255" s="28"/>
      <c r="AN8255" s="28"/>
      <c r="AO8255" s="28"/>
      <c r="AP8255" s="28"/>
      <c r="AQ8255" s="28"/>
      <c r="AR8255" s="28"/>
      <c r="AS8255" s="28"/>
      <c r="AT8255" s="96"/>
      <c r="AU8255" s="28"/>
      <c r="AV8255" s="28"/>
      <c r="AW8255" s="28"/>
      <c r="AX8255" s="28"/>
      <c r="AY8255" s="28"/>
      <c r="AZ8255" s="28"/>
      <c r="BA8255" s="28"/>
      <c r="BB8255" s="28"/>
      <c r="BC8255" s="28"/>
      <c r="BD8255" s="28"/>
      <c r="BE8255" s="28"/>
    </row>
    <row r="8256" spans="3:57" ht="14.25" customHeight="1">
      <c r="C8256" s="46"/>
      <c r="D8256" s="28"/>
      <c r="E8256" s="28"/>
      <c r="F8256" s="28"/>
      <c r="G8256" s="28"/>
      <c r="H8256" s="28"/>
      <c r="I8256" s="28"/>
      <c r="J8256" s="28"/>
      <c r="K8256" s="28"/>
      <c r="L8256" s="28"/>
      <c r="M8256" s="28"/>
      <c r="N8256" s="28"/>
      <c r="O8256" s="28"/>
      <c r="P8256" s="60"/>
      <c r="Q8256" s="60"/>
      <c r="R8256" s="60"/>
      <c r="S8256" s="60"/>
      <c r="T8256" s="60"/>
      <c r="U8256" s="60"/>
      <c r="V8256" s="46"/>
      <c r="W8256" s="28"/>
      <c r="X8256" s="28"/>
      <c r="Y8256" s="28"/>
      <c r="AA8256" s="77"/>
      <c r="AB8256" s="28"/>
      <c r="AC8256" s="28"/>
      <c r="AD8256" s="28"/>
      <c r="AE8256" s="28"/>
      <c r="AF8256" s="28"/>
      <c r="AG8256" s="28"/>
      <c r="AH8256" s="28"/>
      <c r="AI8256" s="28"/>
      <c r="AJ8256" s="28"/>
      <c r="AK8256" s="28"/>
      <c r="AL8256" s="28"/>
      <c r="AM8256" s="28"/>
      <c r="AN8256" s="28"/>
      <c r="AO8256" s="28"/>
      <c r="AP8256" s="28"/>
      <c r="AQ8256" s="28"/>
      <c r="AR8256" s="28"/>
      <c r="AS8256" s="28"/>
      <c r="AT8256" s="96"/>
      <c r="AU8256" s="28"/>
      <c r="AV8256" s="28"/>
      <c r="AW8256" s="28"/>
      <c r="AX8256" s="28"/>
      <c r="AY8256" s="28"/>
      <c r="AZ8256" s="28"/>
      <c r="BA8256" s="28"/>
      <c r="BB8256" s="28"/>
      <c r="BC8256" s="28"/>
      <c r="BD8256" s="28"/>
      <c r="BE8256" s="28"/>
    </row>
    <row r="8257" spans="3:57" ht="14.25" customHeight="1">
      <c r="C8257" s="46"/>
      <c r="D8257" s="28"/>
      <c r="E8257" s="28"/>
      <c r="F8257" s="28"/>
      <c r="G8257" s="28"/>
      <c r="H8257" s="28"/>
      <c r="I8257" s="28"/>
      <c r="J8257" s="28"/>
      <c r="K8257" s="28"/>
      <c r="L8257" s="28"/>
      <c r="M8257" s="28"/>
      <c r="N8257" s="28"/>
      <c r="O8257" s="28"/>
      <c r="P8257" s="60"/>
      <c r="Q8257" s="60"/>
      <c r="R8257" s="60"/>
      <c r="S8257" s="60"/>
      <c r="T8257" s="60"/>
      <c r="U8257" s="60"/>
      <c r="V8257" s="46"/>
      <c r="W8257" s="28"/>
      <c r="X8257" s="28"/>
      <c r="Y8257" s="28"/>
      <c r="AA8257" s="77"/>
      <c r="AB8257" s="28"/>
      <c r="AC8257" s="28"/>
      <c r="AD8257" s="28"/>
      <c r="AE8257" s="28"/>
      <c r="AF8257" s="28"/>
      <c r="AG8257" s="28"/>
      <c r="AH8257" s="28"/>
      <c r="AI8257" s="28"/>
      <c r="AJ8257" s="28"/>
      <c r="AK8257" s="28"/>
      <c r="AL8257" s="28"/>
      <c r="AM8257" s="28"/>
      <c r="AN8257" s="28"/>
      <c r="AO8257" s="28"/>
      <c r="AP8257" s="28"/>
      <c r="AQ8257" s="28"/>
      <c r="AR8257" s="28"/>
      <c r="AS8257" s="28"/>
      <c r="AT8257" s="96"/>
      <c r="AU8257" s="28"/>
      <c r="AV8257" s="28"/>
      <c r="AW8257" s="28"/>
      <c r="AX8257" s="28"/>
      <c r="AY8257" s="28"/>
      <c r="AZ8257" s="28"/>
      <c r="BA8257" s="28"/>
      <c r="BB8257" s="28"/>
      <c r="BC8257" s="28"/>
      <c r="BD8257" s="28"/>
      <c r="BE8257" s="28"/>
    </row>
    <row r="8258" spans="3:57" ht="14.25" customHeight="1">
      <c r="C8258" s="46"/>
      <c r="D8258" s="28"/>
      <c r="E8258" s="28"/>
      <c r="F8258" s="28"/>
      <c r="G8258" s="28"/>
      <c r="H8258" s="28"/>
      <c r="I8258" s="28"/>
      <c r="J8258" s="28"/>
      <c r="K8258" s="28"/>
      <c r="L8258" s="28"/>
      <c r="M8258" s="28"/>
      <c r="N8258" s="28"/>
      <c r="O8258" s="28"/>
      <c r="P8258" s="60"/>
      <c r="Q8258" s="60"/>
      <c r="R8258" s="60"/>
      <c r="S8258" s="60"/>
      <c r="T8258" s="60"/>
      <c r="U8258" s="60"/>
      <c r="V8258" s="46"/>
      <c r="W8258" s="28"/>
      <c r="X8258" s="28"/>
      <c r="Y8258" s="28"/>
      <c r="AA8258" s="77"/>
      <c r="AB8258" s="28"/>
      <c r="AC8258" s="28"/>
      <c r="AD8258" s="28"/>
      <c r="AE8258" s="28"/>
      <c r="AF8258" s="28"/>
      <c r="AG8258" s="28"/>
      <c r="AH8258" s="28"/>
      <c r="AI8258" s="28"/>
      <c r="AJ8258" s="28"/>
      <c r="AK8258" s="28"/>
      <c r="AL8258" s="28"/>
      <c r="AM8258" s="28"/>
      <c r="AN8258" s="28"/>
      <c r="AO8258" s="28"/>
      <c r="AP8258" s="28"/>
      <c r="AQ8258" s="28"/>
      <c r="AR8258" s="28"/>
      <c r="AS8258" s="28"/>
      <c r="AT8258" s="96"/>
      <c r="AU8258" s="28"/>
      <c r="AV8258" s="28"/>
      <c r="AW8258" s="28"/>
      <c r="AX8258" s="28"/>
      <c r="AY8258" s="28"/>
      <c r="AZ8258" s="28"/>
      <c r="BA8258" s="28"/>
      <c r="BB8258" s="28"/>
      <c r="BC8258" s="28"/>
      <c r="BD8258" s="28"/>
      <c r="BE8258" s="28"/>
    </row>
    <row r="8259" spans="3:57" ht="14.25" customHeight="1">
      <c r="C8259" s="46"/>
      <c r="D8259" s="28"/>
      <c r="E8259" s="28"/>
      <c r="F8259" s="28"/>
      <c r="G8259" s="28"/>
      <c r="H8259" s="28"/>
      <c r="I8259" s="28"/>
      <c r="J8259" s="28"/>
      <c r="K8259" s="28"/>
      <c r="L8259" s="28"/>
      <c r="M8259" s="28"/>
      <c r="N8259" s="28"/>
      <c r="O8259" s="28"/>
      <c r="P8259" s="60"/>
      <c r="Q8259" s="60"/>
      <c r="R8259" s="60"/>
      <c r="S8259" s="60"/>
      <c r="T8259" s="60"/>
      <c r="U8259" s="60"/>
      <c r="V8259" s="46"/>
      <c r="W8259" s="28"/>
      <c r="X8259" s="28"/>
      <c r="Y8259" s="28"/>
      <c r="AA8259" s="77"/>
      <c r="AB8259" s="28"/>
      <c r="AC8259" s="28"/>
      <c r="AD8259" s="28"/>
      <c r="AE8259" s="28"/>
      <c r="AF8259" s="28"/>
      <c r="AG8259" s="28"/>
      <c r="AH8259" s="28"/>
      <c r="AI8259" s="28"/>
      <c r="AJ8259" s="28"/>
      <c r="AK8259" s="28"/>
      <c r="AL8259" s="28"/>
      <c r="AM8259" s="28"/>
      <c r="AN8259" s="28"/>
      <c r="AO8259" s="28"/>
      <c r="AP8259" s="28"/>
      <c r="AQ8259" s="28"/>
      <c r="AR8259" s="28"/>
      <c r="AS8259" s="28"/>
      <c r="AT8259" s="96"/>
      <c r="AU8259" s="28"/>
      <c r="AV8259" s="28"/>
      <c r="AW8259" s="28"/>
      <c r="AX8259" s="28"/>
      <c r="AY8259" s="28"/>
      <c r="AZ8259" s="28"/>
      <c r="BA8259" s="28"/>
      <c r="BB8259" s="28"/>
      <c r="BC8259" s="28"/>
      <c r="BD8259" s="28"/>
      <c r="BE8259" s="28"/>
    </row>
    <row r="8260" spans="3:57" ht="14.25" customHeight="1">
      <c r="C8260" s="46"/>
      <c r="D8260" s="28"/>
      <c r="E8260" s="28"/>
      <c r="F8260" s="28"/>
      <c r="G8260" s="28"/>
      <c r="H8260" s="28"/>
      <c r="I8260" s="28"/>
      <c r="J8260" s="28"/>
      <c r="K8260" s="28"/>
      <c r="L8260" s="28"/>
      <c r="M8260" s="28"/>
      <c r="N8260" s="28"/>
      <c r="O8260" s="28"/>
      <c r="P8260" s="60"/>
      <c r="Q8260" s="60"/>
      <c r="R8260" s="60"/>
      <c r="S8260" s="60"/>
      <c r="T8260" s="60"/>
      <c r="U8260" s="60"/>
      <c r="V8260" s="46"/>
      <c r="W8260" s="28"/>
      <c r="X8260" s="28"/>
      <c r="Y8260" s="28"/>
      <c r="AA8260" s="77"/>
      <c r="AB8260" s="28"/>
      <c r="AC8260" s="28"/>
      <c r="AD8260" s="28"/>
      <c r="AE8260" s="28"/>
      <c r="AF8260" s="28"/>
      <c r="AG8260" s="28"/>
      <c r="AH8260" s="28"/>
      <c r="AI8260" s="28"/>
      <c r="AJ8260" s="28"/>
      <c r="AK8260" s="28"/>
      <c r="AL8260" s="28"/>
      <c r="AM8260" s="28"/>
      <c r="AN8260" s="28"/>
      <c r="AO8260" s="28"/>
      <c r="AP8260" s="28"/>
      <c r="AQ8260" s="28"/>
      <c r="AR8260" s="28"/>
      <c r="AS8260" s="28"/>
      <c r="AT8260" s="96"/>
      <c r="AU8260" s="28"/>
      <c r="AV8260" s="28"/>
      <c r="AW8260" s="28"/>
      <c r="AX8260" s="28"/>
      <c r="AY8260" s="28"/>
      <c r="AZ8260" s="28"/>
      <c r="BA8260" s="28"/>
      <c r="BB8260" s="28"/>
      <c r="BC8260" s="28"/>
      <c r="BD8260" s="28"/>
      <c r="BE8260" s="28"/>
    </row>
    <row r="8261" spans="3:57" ht="14.25" customHeight="1">
      <c r="C8261" s="46"/>
      <c r="D8261" s="28"/>
      <c r="E8261" s="28"/>
      <c r="F8261" s="28"/>
      <c r="G8261" s="28"/>
      <c r="H8261" s="28"/>
      <c r="I8261" s="28"/>
      <c r="J8261" s="28"/>
      <c r="K8261" s="28"/>
      <c r="L8261" s="28"/>
      <c r="M8261" s="28"/>
      <c r="N8261" s="28"/>
      <c r="O8261" s="28"/>
      <c r="P8261" s="60"/>
      <c r="Q8261" s="60"/>
      <c r="R8261" s="60"/>
      <c r="S8261" s="60"/>
      <c r="T8261" s="60"/>
      <c r="U8261" s="60"/>
      <c r="V8261" s="46"/>
      <c r="W8261" s="28"/>
      <c r="X8261" s="28"/>
      <c r="Y8261" s="28"/>
      <c r="AA8261" s="77"/>
      <c r="AB8261" s="28"/>
      <c r="AC8261" s="28"/>
      <c r="AD8261" s="28"/>
      <c r="AE8261" s="28"/>
      <c r="AF8261" s="28"/>
      <c r="AG8261" s="28"/>
      <c r="AH8261" s="28"/>
      <c r="AI8261" s="28"/>
      <c r="AJ8261" s="28"/>
      <c r="AK8261" s="28"/>
      <c r="AL8261" s="28"/>
      <c r="AM8261" s="28"/>
      <c r="AN8261" s="28"/>
      <c r="AO8261" s="28"/>
      <c r="AP8261" s="28"/>
      <c r="AQ8261" s="28"/>
      <c r="AR8261" s="28"/>
      <c r="AS8261" s="28"/>
      <c r="AT8261" s="96"/>
      <c r="AU8261" s="28"/>
      <c r="AV8261" s="28"/>
      <c r="AW8261" s="28"/>
      <c r="AX8261" s="28"/>
      <c r="AY8261" s="28"/>
      <c r="AZ8261" s="28"/>
      <c r="BA8261" s="28"/>
      <c r="BB8261" s="28"/>
      <c r="BC8261" s="28"/>
      <c r="BD8261" s="28"/>
      <c r="BE8261" s="28"/>
    </row>
    <row r="8262" spans="3:57" ht="14.25" customHeight="1">
      <c r="C8262" s="46"/>
      <c r="D8262" s="28"/>
      <c r="E8262" s="28"/>
      <c r="F8262" s="28"/>
      <c r="G8262" s="28"/>
      <c r="H8262" s="28"/>
      <c r="I8262" s="28"/>
      <c r="J8262" s="28"/>
      <c r="K8262" s="28"/>
      <c r="L8262" s="28"/>
      <c r="M8262" s="28"/>
      <c r="N8262" s="28"/>
      <c r="O8262" s="28"/>
      <c r="P8262" s="60"/>
      <c r="Q8262" s="60"/>
      <c r="R8262" s="60"/>
      <c r="S8262" s="60"/>
      <c r="T8262" s="60"/>
      <c r="U8262" s="60"/>
      <c r="V8262" s="46"/>
      <c r="W8262" s="28"/>
      <c r="X8262" s="28"/>
      <c r="Y8262" s="28"/>
      <c r="AA8262" s="77"/>
      <c r="AB8262" s="28"/>
      <c r="AC8262" s="28"/>
      <c r="AD8262" s="28"/>
      <c r="AE8262" s="28"/>
      <c r="AF8262" s="28"/>
      <c r="AG8262" s="28"/>
      <c r="AH8262" s="28"/>
      <c r="AI8262" s="28"/>
      <c r="AJ8262" s="28"/>
      <c r="AK8262" s="28"/>
      <c r="AL8262" s="28"/>
      <c r="AM8262" s="28"/>
      <c r="AN8262" s="28"/>
      <c r="AO8262" s="28"/>
      <c r="AP8262" s="28"/>
      <c r="AQ8262" s="28"/>
      <c r="AR8262" s="28"/>
      <c r="AS8262" s="28"/>
      <c r="AT8262" s="96"/>
      <c r="AU8262" s="28"/>
      <c r="AV8262" s="28"/>
      <c r="AW8262" s="28"/>
      <c r="AX8262" s="28"/>
      <c r="AY8262" s="28"/>
      <c r="AZ8262" s="28"/>
      <c r="BA8262" s="28"/>
      <c r="BB8262" s="28"/>
      <c r="BC8262" s="28"/>
      <c r="BD8262" s="28"/>
      <c r="BE8262" s="28"/>
    </row>
    <row r="8263" spans="3:57" ht="14.25" customHeight="1">
      <c r="C8263" s="46"/>
      <c r="D8263" s="28"/>
      <c r="E8263" s="28"/>
      <c r="F8263" s="28"/>
      <c r="G8263" s="28"/>
      <c r="H8263" s="28"/>
      <c r="I8263" s="28"/>
      <c r="J8263" s="28"/>
      <c r="K8263" s="28"/>
      <c r="L8263" s="28"/>
      <c r="M8263" s="28"/>
      <c r="N8263" s="28"/>
      <c r="O8263" s="28"/>
      <c r="P8263" s="60"/>
      <c r="Q8263" s="60"/>
      <c r="R8263" s="60"/>
      <c r="S8263" s="60"/>
      <c r="T8263" s="60"/>
      <c r="U8263" s="60"/>
      <c r="V8263" s="46"/>
      <c r="W8263" s="28"/>
      <c r="X8263" s="28"/>
      <c r="Y8263" s="28"/>
      <c r="AA8263" s="77"/>
      <c r="AB8263" s="28"/>
      <c r="AC8263" s="28"/>
      <c r="AD8263" s="28"/>
      <c r="AE8263" s="28"/>
      <c r="AF8263" s="28"/>
      <c r="AG8263" s="28"/>
      <c r="AH8263" s="28"/>
      <c r="AI8263" s="28"/>
      <c r="AJ8263" s="28"/>
      <c r="AK8263" s="28"/>
      <c r="AL8263" s="28"/>
      <c r="AM8263" s="28"/>
      <c r="AN8263" s="28"/>
      <c r="AO8263" s="28"/>
      <c r="AP8263" s="28"/>
      <c r="AQ8263" s="28"/>
      <c r="AR8263" s="28"/>
      <c r="AS8263" s="28"/>
      <c r="AT8263" s="96"/>
      <c r="AU8263" s="28"/>
      <c r="AV8263" s="28"/>
      <c r="AW8263" s="28"/>
      <c r="AX8263" s="28"/>
      <c r="AY8263" s="28"/>
      <c r="AZ8263" s="28"/>
      <c r="BA8263" s="28"/>
      <c r="BB8263" s="28"/>
      <c r="BC8263" s="28"/>
      <c r="BD8263" s="28"/>
      <c r="BE8263" s="28"/>
    </row>
    <row r="8264" spans="3:57" ht="14.25" customHeight="1">
      <c r="C8264" s="46"/>
      <c r="D8264" s="28"/>
      <c r="E8264" s="28"/>
      <c r="F8264" s="28"/>
      <c r="G8264" s="28"/>
      <c r="H8264" s="28"/>
      <c r="I8264" s="28"/>
      <c r="J8264" s="28"/>
      <c r="K8264" s="28"/>
      <c r="L8264" s="28"/>
      <c r="M8264" s="28"/>
      <c r="N8264" s="28"/>
      <c r="O8264" s="28"/>
      <c r="P8264" s="60"/>
      <c r="Q8264" s="60"/>
      <c r="R8264" s="60"/>
      <c r="S8264" s="60"/>
      <c r="T8264" s="60"/>
      <c r="U8264" s="60"/>
      <c r="V8264" s="46"/>
      <c r="W8264" s="28"/>
      <c r="X8264" s="28"/>
      <c r="Y8264" s="28"/>
      <c r="AA8264" s="77"/>
      <c r="AB8264" s="28"/>
      <c r="AC8264" s="28"/>
      <c r="AD8264" s="28"/>
      <c r="AE8264" s="28"/>
      <c r="AF8264" s="28"/>
      <c r="AG8264" s="28"/>
      <c r="AH8264" s="28"/>
      <c r="AI8264" s="28"/>
      <c r="AJ8264" s="28"/>
      <c r="AK8264" s="28"/>
      <c r="AL8264" s="28"/>
      <c r="AM8264" s="28"/>
      <c r="AN8264" s="28"/>
      <c r="AO8264" s="28"/>
      <c r="AP8264" s="28"/>
      <c r="AQ8264" s="28"/>
      <c r="AR8264" s="28"/>
      <c r="AS8264" s="28"/>
      <c r="AT8264" s="96"/>
      <c r="AU8264" s="28"/>
      <c r="AV8264" s="28"/>
      <c r="AW8264" s="28"/>
      <c r="AX8264" s="28"/>
      <c r="AY8264" s="28"/>
      <c r="AZ8264" s="28"/>
      <c r="BA8264" s="28"/>
      <c r="BB8264" s="28"/>
      <c r="BC8264" s="28"/>
      <c r="BD8264" s="28"/>
      <c r="BE8264" s="28"/>
    </row>
    <row r="8265" spans="3:57" ht="14.25" customHeight="1">
      <c r="C8265" s="46"/>
      <c r="D8265" s="28"/>
      <c r="E8265" s="28"/>
      <c r="F8265" s="28"/>
      <c r="G8265" s="28"/>
      <c r="H8265" s="28"/>
      <c r="I8265" s="28"/>
      <c r="J8265" s="28"/>
      <c r="K8265" s="28"/>
      <c r="L8265" s="28"/>
      <c r="M8265" s="28"/>
      <c r="N8265" s="28"/>
      <c r="O8265" s="28"/>
      <c r="P8265" s="60"/>
      <c r="Q8265" s="60"/>
      <c r="R8265" s="60"/>
      <c r="S8265" s="60"/>
      <c r="T8265" s="60"/>
      <c r="U8265" s="60"/>
      <c r="V8265" s="46"/>
      <c r="W8265" s="28"/>
      <c r="X8265" s="28"/>
      <c r="Y8265" s="28"/>
      <c r="AA8265" s="77"/>
      <c r="AB8265" s="28"/>
      <c r="AC8265" s="28"/>
      <c r="AD8265" s="28"/>
      <c r="AE8265" s="28"/>
      <c r="AF8265" s="28"/>
      <c r="AG8265" s="28"/>
      <c r="AH8265" s="28"/>
      <c r="AI8265" s="28"/>
      <c r="AJ8265" s="28"/>
      <c r="AK8265" s="28"/>
      <c r="AL8265" s="28"/>
      <c r="AM8265" s="28"/>
      <c r="AN8265" s="28"/>
      <c r="AO8265" s="28"/>
      <c r="AP8265" s="28"/>
      <c r="AQ8265" s="28"/>
      <c r="AR8265" s="28"/>
      <c r="AS8265" s="28"/>
      <c r="AT8265" s="96"/>
      <c r="AU8265" s="28"/>
      <c r="AV8265" s="28"/>
      <c r="AW8265" s="28"/>
      <c r="AX8265" s="28"/>
      <c r="AY8265" s="28"/>
      <c r="AZ8265" s="28"/>
      <c r="BA8265" s="28"/>
      <c r="BB8265" s="28"/>
      <c r="BC8265" s="28"/>
      <c r="BD8265" s="28"/>
      <c r="BE8265" s="28"/>
    </row>
    <row r="8266" spans="3:57" ht="14.25" customHeight="1">
      <c r="C8266" s="46"/>
      <c r="D8266" s="28"/>
      <c r="E8266" s="28"/>
      <c r="F8266" s="28"/>
      <c r="G8266" s="28"/>
      <c r="H8266" s="28"/>
      <c r="I8266" s="28"/>
      <c r="J8266" s="28"/>
      <c r="K8266" s="28"/>
      <c r="L8266" s="28"/>
      <c r="M8266" s="28"/>
      <c r="N8266" s="28"/>
      <c r="O8266" s="28"/>
      <c r="P8266" s="60"/>
      <c r="Q8266" s="60"/>
      <c r="R8266" s="60"/>
      <c r="S8266" s="60"/>
      <c r="T8266" s="60"/>
      <c r="U8266" s="60"/>
      <c r="V8266" s="46"/>
      <c r="W8266" s="28"/>
      <c r="X8266" s="28"/>
      <c r="Y8266" s="28"/>
      <c r="AA8266" s="77"/>
      <c r="AB8266" s="28"/>
      <c r="AC8266" s="28"/>
      <c r="AD8266" s="28"/>
      <c r="AE8266" s="28"/>
      <c r="AF8266" s="28"/>
      <c r="AG8266" s="28"/>
      <c r="AH8266" s="28"/>
      <c r="AI8266" s="28"/>
      <c r="AJ8266" s="28"/>
      <c r="AK8266" s="28"/>
      <c r="AL8266" s="28"/>
      <c r="AM8266" s="28"/>
      <c r="AN8266" s="28"/>
      <c r="AO8266" s="28"/>
      <c r="AP8266" s="28"/>
      <c r="AQ8266" s="28"/>
      <c r="AR8266" s="28"/>
      <c r="AS8266" s="28"/>
      <c r="AT8266" s="96"/>
      <c r="AU8266" s="28"/>
      <c r="AV8266" s="28"/>
      <c r="AW8266" s="28"/>
      <c r="AX8266" s="28"/>
      <c r="AY8266" s="28"/>
      <c r="AZ8266" s="28"/>
      <c r="BA8266" s="28"/>
      <c r="BB8266" s="28"/>
      <c r="BC8266" s="28"/>
      <c r="BD8266" s="28"/>
      <c r="BE8266" s="28"/>
    </row>
    <row r="8267" spans="3:57" ht="14.25" customHeight="1">
      <c r="C8267" s="46"/>
      <c r="D8267" s="28"/>
      <c r="E8267" s="28"/>
      <c r="F8267" s="28"/>
      <c r="G8267" s="28"/>
      <c r="H8267" s="28"/>
      <c r="I8267" s="28"/>
      <c r="J8267" s="28"/>
      <c r="K8267" s="28"/>
      <c r="L8267" s="28"/>
      <c r="M8267" s="28"/>
      <c r="N8267" s="28"/>
      <c r="O8267" s="28"/>
      <c r="P8267" s="60"/>
      <c r="Q8267" s="60"/>
      <c r="R8267" s="60"/>
      <c r="S8267" s="60"/>
      <c r="T8267" s="60"/>
      <c r="U8267" s="60"/>
      <c r="V8267" s="46"/>
      <c r="W8267" s="28"/>
      <c r="X8267" s="28"/>
      <c r="Y8267" s="28"/>
      <c r="AA8267" s="77"/>
      <c r="AB8267" s="28"/>
      <c r="AC8267" s="28"/>
      <c r="AD8267" s="28"/>
      <c r="AE8267" s="28"/>
      <c r="AF8267" s="28"/>
      <c r="AG8267" s="28"/>
      <c r="AH8267" s="28"/>
      <c r="AI8267" s="28"/>
      <c r="AJ8267" s="28"/>
      <c r="AK8267" s="28"/>
      <c r="AL8267" s="28"/>
      <c r="AM8267" s="28"/>
      <c r="AN8267" s="28"/>
      <c r="AO8267" s="28"/>
      <c r="AP8267" s="28"/>
      <c r="AQ8267" s="28"/>
      <c r="AR8267" s="28"/>
      <c r="AS8267" s="28"/>
      <c r="AT8267" s="96"/>
      <c r="AU8267" s="28"/>
      <c r="AV8267" s="28"/>
      <c r="AW8267" s="28"/>
      <c r="AX8267" s="28"/>
      <c r="AY8267" s="28"/>
      <c r="AZ8267" s="28"/>
      <c r="BA8267" s="28"/>
      <c r="BB8267" s="28"/>
      <c r="BC8267" s="28"/>
      <c r="BD8267" s="28"/>
      <c r="BE8267" s="28"/>
    </row>
    <row r="8268" spans="3:57" ht="14.25" customHeight="1">
      <c r="C8268" s="46"/>
      <c r="D8268" s="28"/>
      <c r="E8268" s="28"/>
      <c r="F8268" s="28"/>
      <c r="G8268" s="28"/>
      <c r="H8268" s="28"/>
      <c r="I8268" s="28"/>
      <c r="J8268" s="28"/>
      <c r="K8268" s="28"/>
      <c r="L8268" s="28"/>
      <c r="M8268" s="28"/>
      <c r="N8268" s="28"/>
      <c r="O8268" s="28"/>
      <c r="P8268" s="60"/>
      <c r="Q8268" s="60"/>
      <c r="R8268" s="60"/>
      <c r="S8268" s="60"/>
      <c r="T8268" s="60"/>
      <c r="U8268" s="60"/>
      <c r="V8268" s="46"/>
      <c r="W8268" s="28"/>
      <c r="X8268" s="28"/>
      <c r="Y8268" s="28"/>
      <c r="AA8268" s="77"/>
      <c r="AB8268" s="28"/>
      <c r="AC8268" s="28"/>
      <c r="AD8268" s="28"/>
      <c r="AE8268" s="28"/>
      <c r="AF8268" s="28"/>
      <c r="AG8268" s="28"/>
      <c r="AH8268" s="28"/>
      <c r="AI8268" s="28"/>
      <c r="AJ8268" s="28"/>
      <c r="AK8268" s="28"/>
      <c r="AL8268" s="28"/>
      <c r="AM8268" s="28"/>
      <c r="AN8268" s="28"/>
      <c r="AO8268" s="28"/>
      <c r="AP8268" s="28"/>
      <c r="AQ8268" s="28"/>
      <c r="AR8268" s="28"/>
      <c r="AS8268" s="28"/>
      <c r="AT8268" s="96"/>
      <c r="AU8268" s="28"/>
      <c r="AV8268" s="28"/>
      <c r="AW8268" s="28"/>
      <c r="AX8268" s="28"/>
      <c r="AY8268" s="28"/>
      <c r="AZ8268" s="28"/>
      <c r="BA8268" s="28"/>
      <c r="BB8268" s="28"/>
      <c r="BC8268" s="28"/>
      <c r="BD8268" s="28"/>
      <c r="BE8268" s="28"/>
    </row>
    <row r="8269" spans="3:57" ht="14.25" customHeight="1">
      <c r="C8269" s="46"/>
      <c r="D8269" s="28"/>
      <c r="E8269" s="28"/>
      <c r="F8269" s="28"/>
      <c r="G8269" s="28"/>
      <c r="H8269" s="28"/>
      <c r="I8269" s="28"/>
      <c r="J8269" s="28"/>
      <c r="K8269" s="28"/>
      <c r="L8269" s="28"/>
      <c r="M8269" s="28"/>
      <c r="N8269" s="28"/>
      <c r="O8269" s="28"/>
      <c r="P8269" s="60"/>
      <c r="Q8269" s="60"/>
      <c r="R8269" s="60"/>
      <c r="S8269" s="60"/>
      <c r="T8269" s="60"/>
      <c r="U8269" s="60"/>
      <c r="V8269" s="46"/>
      <c r="W8269" s="28"/>
      <c r="X8269" s="28"/>
      <c r="Y8269" s="28"/>
      <c r="AA8269" s="77"/>
      <c r="AB8269" s="28"/>
      <c r="AC8269" s="28"/>
      <c r="AD8269" s="28"/>
      <c r="AE8269" s="28"/>
      <c r="AF8269" s="28"/>
      <c r="AG8269" s="28"/>
      <c r="AH8269" s="28"/>
      <c r="AI8269" s="28"/>
      <c r="AJ8269" s="28"/>
      <c r="AK8269" s="28"/>
      <c r="AL8269" s="28"/>
      <c r="AM8269" s="28"/>
      <c r="AN8269" s="28"/>
      <c r="AO8269" s="28"/>
      <c r="AP8269" s="28"/>
      <c r="AQ8269" s="28"/>
      <c r="AR8269" s="28"/>
      <c r="AS8269" s="28"/>
      <c r="AT8269" s="96"/>
      <c r="AU8269" s="28"/>
      <c r="AV8269" s="28"/>
      <c r="AW8269" s="28"/>
      <c r="AX8269" s="28"/>
      <c r="AY8269" s="28"/>
      <c r="AZ8269" s="28"/>
      <c r="BA8269" s="28"/>
      <c r="BB8269" s="28"/>
      <c r="BC8269" s="28"/>
      <c r="BD8269" s="28"/>
      <c r="BE8269" s="28"/>
    </row>
    <row r="8270" spans="3:57" ht="14.25" customHeight="1">
      <c r="C8270" s="46"/>
      <c r="D8270" s="28"/>
      <c r="E8270" s="28"/>
      <c r="F8270" s="28"/>
      <c r="G8270" s="28"/>
      <c r="H8270" s="28"/>
      <c r="I8270" s="28"/>
      <c r="J8270" s="28"/>
      <c r="K8270" s="28"/>
      <c r="L8270" s="28"/>
      <c r="M8270" s="28"/>
      <c r="N8270" s="28"/>
      <c r="O8270" s="28"/>
      <c r="P8270" s="60"/>
      <c r="Q8270" s="60"/>
      <c r="R8270" s="60"/>
      <c r="S8270" s="60"/>
      <c r="T8270" s="60"/>
      <c r="U8270" s="60"/>
      <c r="V8270" s="46"/>
      <c r="W8270" s="28"/>
      <c r="X8270" s="28"/>
      <c r="Y8270" s="28"/>
      <c r="AA8270" s="77"/>
      <c r="AB8270" s="28"/>
      <c r="AC8270" s="28"/>
      <c r="AD8270" s="28"/>
      <c r="AE8270" s="28"/>
      <c r="AF8270" s="28"/>
      <c r="AG8270" s="28"/>
      <c r="AH8270" s="28"/>
      <c r="AI8270" s="28"/>
      <c r="AJ8270" s="28"/>
      <c r="AK8270" s="28"/>
      <c r="AL8270" s="28"/>
      <c r="AM8270" s="28"/>
      <c r="AN8270" s="28"/>
      <c r="AO8270" s="28"/>
      <c r="AP8270" s="28"/>
      <c r="AQ8270" s="28"/>
      <c r="AR8270" s="28"/>
      <c r="AS8270" s="28"/>
      <c r="AT8270" s="96"/>
      <c r="AU8270" s="28"/>
      <c r="AV8270" s="28"/>
      <c r="AW8270" s="28"/>
      <c r="AX8270" s="28"/>
      <c r="AY8270" s="28"/>
      <c r="AZ8270" s="28"/>
      <c r="BA8270" s="28"/>
      <c r="BB8270" s="28"/>
      <c r="BC8270" s="28"/>
      <c r="BD8270" s="28"/>
      <c r="BE8270" s="28"/>
    </row>
    <row r="8271" spans="3:57" ht="14.25" customHeight="1">
      <c r="C8271" s="46"/>
      <c r="D8271" s="28"/>
      <c r="E8271" s="28"/>
      <c r="F8271" s="28"/>
      <c r="G8271" s="28"/>
      <c r="H8271" s="28"/>
      <c r="I8271" s="28"/>
      <c r="J8271" s="28"/>
      <c r="K8271" s="28"/>
      <c r="L8271" s="28"/>
      <c r="M8271" s="28"/>
      <c r="N8271" s="28"/>
      <c r="O8271" s="28"/>
      <c r="P8271" s="60"/>
      <c r="Q8271" s="60"/>
      <c r="R8271" s="60"/>
      <c r="S8271" s="60"/>
      <c r="T8271" s="60"/>
      <c r="U8271" s="60"/>
      <c r="V8271" s="46"/>
      <c r="W8271" s="28"/>
      <c r="X8271" s="28"/>
      <c r="Y8271" s="28"/>
      <c r="AA8271" s="77"/>
      <c r="AB8271" s="28"/>
      <c r="AC8271" s="28"/>
      <c r="AD8271" s="28"/>
      <c r="AE8271" s="28"/>
      <c r="AF8271" s="28"/>
      <c r="AG8271" s="28"/>
      <c r="AH8271" s="28"/>
      <c r="AI8271" s="28"/>
      <c r="AJ8271" s="28"/>
      <c r="AK8271" s="28"/>
      <c r="AL8271" s="28"/>
      <c r="AM8271" s="28"/>
      <c r="AN8271" s="28"/>
      <c r="AO8271" s="28"/>
      <c r="AP8271" s="28"/>
      <c r="AQ8271" s="28"/>
      <c r="AR8271" s="28"/>
      <c r="AS8271" s="28"/>
      <c r="AT8271" s="96"/>
      <c r="AU8271" s="28"/>
      <c r="AV8271" s="28"/>
      <c r="AW8271" s="28"/>
      <c r="AX8271" s="28"/>
      <c r="AY8271" s="28"/>
      <c r="AZ8271" s="28"/>
      <c r="BA8271" s="28"/>
      <c r="BB8271" s="28"/>
      <c r="BC8271" s="28"/>
      <c r="BD8271" s="28"/>
      <c r="BE8271" s="28"/>
    </row>
    <row r="8272" spans="3:57" ht="14.25" customHeight="1">
      <c r="C8272" s="46"/>
      <c r="D8272" s="28"/>
      <c r="E8272" s="28"/>
      <c r="F8272" s="28"/>
      <c r="G8272" s="28"/>
      <c r="H8272" s="28"/>
      <c r="I8272" s="28"/>
      <c r="J8272" s="28"/>
      <c r="K8272" s="28"/>
      <c r="L8272" s="28"/>
      <c r="M8272" s="28"/>
      <c r="N8272" s="28"/>
      <c r="O8272" s="28"/>
      <c r="P8272" s="60"/>
      <c r="Q8272" s="60"/>
      <c r="R8272" s="60"/>
      <c r="S8272" s="60"/>
      <c r="T8272" s="60"/>
      <c r="U8272" s="60"/>
      <c r="V8272" s="46"/>
      <c r="W8272" s="28"/>
      <c r="X8272" s="28"/>
      <c r="Y8272" s="28"/>
      <c r="AA8272" s="77"/>
      <c r="AB8272" s="28"/>
      <c r="AC8272" s="28"/>
      <c r="AD8272" s="28"/>
      <c r="AE8272" s="28"/>
      <c r="AF8272" s="28"/>
      <c r="AG8272" s="28"/>
      <c r="AH8272" s="28"/>
      <c r="AI8272" s="28"/>
      <c r="AJ8272" s="28"/>
      <c r="AK8272" s="28"/>
      <c r="AL8272" s="28"/>
      <c r="AM8272" s="28"/>
      <c r="AN8272" s="28"/>
      <c r="AO8272" s="28"/>
      <c r="AP8272" s="28"/>
      <c r="AQ8272" s="28"/>
      <c r="AR8272" s="28"/>
      <c r="AS8272" s="28"/>
      <c r="AT8272" s="96"/>
      <c r="AU8272" s="28"/>
      <c r="AV8272" s="28"/>
      <c r="AW8272" s="28"/>
      <c r="AX8272" s="28"/>
      <c r="AY8272" s="28"/>
      <c r="AZ8272" s="28"/>
      <c r="BA8272" s="28"/>
      <c r="BB8272" s="28"/>
      <c r="BC8272" s="28"/>
      <c r="BD8272" s="28"/>
      <c r="BE8272" s="28"/>
    </row>
    <row r="8273" spans="3:57" ht="14.25" customHeight="1">
      <c r="C8273" s="46"/>
      <c r="D8273" s="28"/>
      <c r="E8273" s="28"/>
      <c r="F8273" s="28"/>
      <c r="G8273" s="28"/>
      <c r="H8273" s="28"/>
      <c r="I8273" s="28"/>
      <c r="J8273" s="28"/>
      <c r="K8273" s="28"/>
      <c r="L8273" s="28"/>
      <c r="M8273" s="28"/>
      <c r="N8273" s="28"/>
      <c r="O8273" s="28"/>
      <c r="P8273" s="60"/>
      <c r="Q8273" s="60"/>
      <c r="R8273" s="60"/>
      <c r="S8273" s="60"/>
      <c r="T8273" s="60"/>
      <c r="U8273" s="60"/>
      <c r="V8273" s="46"/>
      <c r="W8273" s="28"/>
      <c r="X8273" s="28"/>
      <c r="Y8273" s="28"/>
      <c r="AA8273" s="77"/>
      <c r="AB8273" s="28"/>
      <c r="AC8273" s="28"/>
      <c r="AD8273" s="28"/>
      <c r="AE8273" s="28"/>
      <c r="AF8273" s="28"/>
      <c r="AG8273" s="28"/>
      <c r="AH8273" s="28"/>
      <c r="AI8273" s="28"/>
      <c r="AJ8273" s="28"/>
      <c r="AK8273" s="28"/>
      <c r="AL8273" s="28"/>
      <c r="AM8273" s="28"/>
      <c r="AN8273" s="28"/>
      <c r="AO8273" s="28"/>
      <c r="AP8273" s="28"/>
      <c r="AQ8273" s="28"/>
      <c r="AR8273" s="28"/>
      <c r="AS8273" s="28"/>
      <c r="AT8273" s="96"/>
      <c r="AU8273" s="28"/>
      <c r="AV8273" s="28"/>
      <c r="AW8273" s="28"/>
      <c r="AX8273" s="28"/>
      <c r="AY8273" s="28"/>
      <c r="AZ8273" s="28"/>
      <c r="BA8273" s="28"/>
      <c r="BB8273" s="28"/>
      <c r="BC8273" s="28"/>
      <c r="BD8273" s="28"/>
      <c r="BE8273" s="28"/>
    </row>
    <row r="8274" spans="3:57" ht="14.25" customHeight="1">
      <c r="C8274" s="46"/>
      <c r="D8274" s="28"/>
      <c r="E8274" s="28"/>
      <c r="F8274" s="28"/>
      <c r="G8274" s="28"/>
      <c r="H8274" s="28"/>
      <c r="I8274" s="28"/>
      <c r="J8274" s="28"/>
      <c r="K8274" s="28"/>
      <c r="L8274" s="28"/>
      <c r="M8274" s="28"/>
      <c r="N8274" s="28"/>
      <c r="O8274" s="28"/>
      <c r="P8274" s="60"/>
      <c r="Q8274" s="60"/>
      <c r="R8274" s="60"/>
      <c r="S8274" s="60"/>
      <c r="T8274" s="60"/>
      <c r="U8274" s="60"/>
      <c r="V8274" s="46"/>
      <c r="W8274" s="28"/>
      <c r="X8274" s="28"/>
      <c r="Y8274" s="28"/>
      <c r="AA8274" s="77"/>
      <c r="AB8274" s="28"/>
      <c r="AC8274" s="28"/>
      <c r="AD8274" s="28"/>
      <c r="AE8274" s="28"/>
      <c r="AF8274" s="28"/>
      <c r="AG8274" s="28"/>
      <c r="AH8274" s="28"/>
      <c r="AI8274" s="28"/>
      <c r="AJ8274" s="28"/>
      <c r="AK8274" s="28"/>
      <c r="AL8274" s="28"/>
      <c r="AM8274" s="28"/>
      <c r="AN8274" s="28"/>
      <c r="AO8274" s="28"/>
      <c r="AP8274" s="28"/>
      <c r="AQ8274" s="28"/>
      <c r="AR8274" s="28"/>
      <c r="AS8274" s="28"/>
      <c r="AT8274" s="96"/>
      <c r="AU8274" s="28"/>
      <c r="AV8274" s="28"/>
      <c r="AW8274" s="28"/>
      <c r="AX8274" s="28"/>
      <c r="AY8274" s="28"/>
      <c r="AZ8274" s="28"/>
      <c r="BA8274" s="28"/>
      <c r="BB8274" s="28"/>
      <c r="BC8274" s="28"/>
      <c r="BD8274" s="28"/>
      <c r="BE8274" s="28"/>
    </row>
    <row r="8275" spans="3:57" ht="14.25" customHeight="1">
      <c r="C8275" s="46"/>
      <c r="D8275" s="28"/>
      <c r="E8275" s="28"/>
      <c r="F8275" s="28"/>
      <c r="G8275" s="28"/>
      <c r="H8275" s="28"/>
      <c r="I8275" s="28"/>
      <c r="J8275" s="28"/>
      <c r="K8275" s="28"/>
      <c r="L8275" s="28"/>
      <c r="M8275" s="28"/>
      <c r="N8275" s="28"/>
      <c r="O8275" s="28"/>
      <c r="P8275" s="60"/>
      <c r="Q8275" s="60"/>
      <c r="R8275" s="60"/>
      <c r="S8275" s="60"/>
      <c r="T8275" s="60"/>
      <c r="U8275" s="60"/>
      <c r="V8275" s="46"/>
      <c r="W8275" s="28"/>
      <c r="X8275" s="28"/>
      <c r="Y8275" s="28"/>
      <c r="AA8275" s="77"/>
      <c r="AB8275" s="28"/>
      <c r="AC8275" s="28"/>
      <c r="AD8275" s="28"/>
      <c r="AE8275" s="28"/>
      <c r="AF8275" s="28"/>
      <c r="AG8275" s="28"/>
      <c r="AH8275" s="28"/>
      <c r="AI8275" s="28"/>
      <c r="AJ8275" s="28"/>
      <c r="AK8275" s="28"/>
      <c r="AL8275" s="28"/>
      <c r="AM8275" s="28"/>
      <c r="AN8275" s="28"/>
      <c r="AO8275" s="28"/>
      <c r="AP8275" s="28"/>
      <c r="AQ8275" s="28"/>
      <c r="AR8275" s="28"/>
      <c r="AS8275" s="28"/>
      <c r="AT8275" s="96"/>
      <c r="AU8275" s="28"/>
      <c r="AV8275" s="28"/>
      <c r="AW8275" s="28"/>
      <c r="AX8275" s="28"/>
      <c r="AY8275" s="28"/>
      <c r="AZ8275" s="28"/>
      <c r="BA8275" s="28"/>
      <c r="BB8275" s="28"/>
      <c r="BC8275" s="28"/>
      <c r="BD8275" s="28"/>
      <c r="BE8275" s="28"/>
    </row>
    <row r="8276" spans="3:57" ht="14.25" customHeight="1">
      <c r="C8276" s="46"/>
      <c r="D8276" s="28"/>
      <c r="E8276" s="28"/>
      <c r="F8276" s="28"/>
      <c r="G8276" s="28"/>
      <c r="H8276" s="28"/>
      <c r="I8276" s="28"/>
      <c r="J8276" s="28"/>
      <c r="K8276" s="28"/>
      <c r="L8276" s="28"/>
      <c r="M8276" s="28"/>
      <c r="N8276" s="28"/>
      <c r="O8276" s="28"/>
      <c r="P8276" s="60"/>
      <c r="Q8276" s="60"/>
      <c r="R8276" s="60"/>
      <c r="S8276" s="60"/>
      <c r="T8276" s="60"/>
      <c r="U8276" s="60"/>
      <c r="V8276" s="46"/>
      <c r="W8276" s="28"/>
      <c r="X8276" s="28"/>
      <c r="Y8276" s="28"/>
      <c r="AA8276" s="77"/>
      <c r="AB8276" s="28"/>
      <c r="AC8276" s="28"/>
      <c r="AD8276" s="28"/>
      <c r="AE8276" s="28"/>
      <c r="AF8276" s="28"/>
      <c r="AG8276" s="28"/>
      <c r="AH8276" s="28"/>
      <c r="AI8276" s="28"/>
      <c r="AJ8276" s="28"/>
      <c r="AK8276" s="28"/>
      <c r="AL8276" s="28"/>
      <c r="AM8276" s="28"/>
      <c r="AN8276" s="28"/>
      <c r="AO8276" s="28"/>
      <c r="AP8276" s="28"/>
      <c r="AQ8276" s="28"/>
      <c r="AR8276" s="28"/>
      <c r="AS8276" s="28"/>
      <c r="AT8276" s="96"/>
      <c r="AU8276" s="28"/>
      <c r="AV8276" s="28"/>
      <c r="AW8276" s="28"/>
      <c r="AX8276" s="28"/>
      <c r="AY8276" s="28"/>
      <c r="AZ8276" s="28"/>
      <c r="BA8276" s="28"/>
      <c r="BB8276" s="28"/>
      <c r="BC8276" s="28"/>
      <c r="BD8276" s="28"/>
      <c r="BE8276" s="28"/>
    </row>
    <row r="8277" spans="3:57" ht="14.25" customHeight="1">
      <c r="C8277" s="46"/>
      <c r="D8277" s="28"/>
      <c r="E8277" s="28"/>
      <c r="F8277" s="28"/>
      <c r="G8277" s="28"/>
      <c r="H8277" s="28"/>
      <c r="I8277" s="28"/>
      <c r="J8277" s="28"/>
      <c r="K8277" s="28"/>
      <c r="L8277" s="28"/>
      <c r="M8277" s="28"/>
      <c r="N8277" s="28"/>
      <c r="O8277" s="28"/>
      <c r="P8277" s="60"/>
      <c r="Q8277" s="60"/>
      <c r="R8277" s="60"/>
      <c r="S8277" s="60"/>
      <c r="T8277" s="60"/>
      <c r="U8277" s="60"/>
      <c r="V8277" s="46"/>
      <c r="W8277" s="28"/>
      <c r="X8277" s="28"/>
      <c r="Y8277" s="28"/>
      <c r="AA8277" s="77"/>
      <c r="AB8277" s="28"/>
      <c r="AC8277" s="28"/>
      <c r="AD8277" s="28"/>
      <c r="AE8277" s="28"/>
      <c r="AF8277" s="28"/>
      <c r="AG8277" s="28"/>
      <c r="AH8277" s="28"/>
      <c r="AI8277" s="28"/>
      <c r="AJ8277" s="28"/>
      <c r="AK8277" s="28"/>
      <c r="AL8277" s="28"/>
      <c r="AM8277" s="28"/>
      <c r="AN8277" s="28"/>
      <c r="AO8277" s="28"/>
      <c r="AP8277" s="28"/>
      <c r="AQ8277" s="28"/>
      <c r="AR8277" s="28"/>
      <c r="AS8277" s="28"/>
      <c r="AT8277" s="96"/>
      <c r="AU8277" s="28"/>
      <c r="AV8277" s="28"/>
      <c r="AW8277" s="28"/>
      <c r="AX8277" s="28"/>
      <c r="AY8277" s="28"/>
      <c r="AZ8277" s="28"/>
      <c r="BA8277" s="28"/>
      <c r="BB8277" s="28"/>
      <c r="BC8277" s="28"/>
      <c r="BD8277" s="28"/>
      <c r="BE8277" s="28"/>
    </row>
    <row r="8278" spans="3:57" ht="14.25" customHeight="1">
      <c r="C8278" s="46"/>
      <c r="D8278" s="28"/>
      <c r="E8278" s="28"/>
      <c r="F8278" s="28"/>
      <c r="G8278" s="28"/>
      <c r="H8278" s="28"/>
      <c r="I8278" s="28"/>
      <c r="J8278" s="28"/>
      <c r="K8278" s="28"/>
      <c r="L8278" s="28"/>
      <c r="M8278" s="28"/>
      <c r="N8278" s="28"/>
      <c r="O8278" s="28"/>
      <c r="P8278" s="60"/>
      <c r="Q8278" s="60"/>
      <c r="R8278" s="60"/>
      <c r="S8278" s="60"/>
      <c r="T8278" s="60"/>
      <c r="U8278" s="60"/>
      <c r="V8278" s="46"/>
      <c r="W8278" s="28"/>
      <c r="X8278" s="28"/>
      <c r="Y8278" s="28"/>
      <c r="AA8278" s="77"/>
      <c r="AB8278" s="28"/>
      <c r="AC8278" s="28"/>
      <c r="AD8278" s="28"/>
      <c r="AE8278" s="28"/>
      <c r="AF8278" s="28"/>
      <c r="AG8278" s="28"/>
      <c r="AH8278" s="28"/>
      <c r="AI8278" s="28"/>
      <c r="AJ8278" s="28"/>
      <c r="AK8278" s="28"/>
      <c r="AL8278" s="28"/>
      <c r="AM8278" s="28"/>
      <c r="AN8278" s="28"/>
      <c r="AO8278" s="28"/>
      <c r="AP8278" s="28"/>
      <c r="AQ8278" s="28"/>
      <c r="AR8278" s="28"/>
      <c r="AS8278" s="28"/>
      <c r="AT8278" s="96"/>
      <c r="AU8278" s="28"/>
      <c r="AV8278" s="28"/>
      <c r="AW8278" s="28"/>
      <c r="AX8278" s="28"/>
      <c r="AY8278" s="28"/>
      <c r="AZ8278" s="28"/>
      <c r="BA8278" s="28"/>
      <c r="BB8278" s="28"/>
      <c r="BC8278" s="28"/>
      <c r="BD8278" s="28"/>
      <c r="BE8278" s="28"/>
    </row>
    <row r="8279" spans="3:57" ht="14.25" customHeight="1">
      <c r="C8279" s="46"/>
      <c r="D8279" s="28"/>
      <c r="E8279" s="28"/>
      <c r="F8279" s="28"/>
      <c r="G8279" s="28"/>
      <c r="H8279" s="28"/>
      <c r="I8279" s="28"/>
      <c r="J8279" s="28"/>
      <c r="K8279" s="28"/>
      <c r="L8279" s="28"/>
      <c r="M8279" s="28"/>
      <c r="N8279" s="28"/>
      <c r="O8279" s="28"/>
      <c r="P8279" s="60"/>
      <c r="Q8279" s="60"/>
      <c r="R8279" s="60"/>
      <c r="S8279" s="60"/>
      <c r="T8279" s="60"/>
      <c r="U8279" s="60"/>
      <c r="V8279" s="46"/>
      <c r="W8279" s="28"/>
      <c r="X8279" s="28"/>
      <c r="Y8279" s="28"/>
      <c r="AA8279" s="77"/>
      <c r="AB8279" s="28"/>
      <c r="AC8279" s="28"/>
      <c r="AD8279" s="28"/>
      <c r="AE8279" s="28"/>
      <c r="AF8279" s="28"/>
      <c r="AG8279" s="28"/>
      <c r="AH8279" s="28"/>
      <c r="AI8279" s="28"/>
      <c r="AJ8279" s="28"/>
      <c r="AK8279" s="28"/>
      <c r="AL8279" s="28"/>
      <c r="AM8279" s="28"/>
      <c r="AN8279" s="28"/>
      <c r="AO8279" s="28"/>
      <c r="AP8279" s="28"/>
      <c r="AQ8279" s="28"/>
      <c r="AR8279" s="28"/>
      <c r="AS8279" s="28"/>
      <c r="AT8279" s="96"/>
      <c r="AU8279" s="28"/>
      <c r="AV8279" s="28"/>
      <c r="AW8279" s="28"/>
      <c r="AX8279" s="28"/>
      <c r="AY8279" s="28"/>
      <c r="AZ8279" s="28"/>
      <c r="BA8279" s="28"/>
      <c r="BB8279" s="28"/>
      <c r="BC8279" s="28"/>
      <c r="BD8279" s="28"/>
      <c r="BE8279" s="28"/>
    </row>
    <row r="8280" spans="3:57" ht="14.25" customHeight="1">
      <c r="C8280" s="46"/>
      <c r="D8280" s="28"/>
      <c r="E8280" s="28"/>
      <c r="F8280" s="28"/>
      <c r="G8280" s="28"/>
      <c r="H8280" s="28"/>
      <c r="I8280" s="28"/>
      <c r="J8280" s="28"/>
      <c r="K8280" s="28"/>
      <c r="L8280" s="28"/>
      <c r="M8280" s="28"/>
      <c r="N8280" s="28"/>
      <c r="O8280" s="28"/>
      <c r="P8280" s="60"/>
      <c r="Q8280" s="60"/>
      <c r="R8280" s="60"/>
      <c r="S8280" s="60"/>
      <c r="T8280" s="60"/>
      <c r="U8280" s="60"/>
      <c r="V8280" s="46"/>
      <c r="W8280" s="28"/>
      <c r="X8280" s="28"/>
      <c r="Y8280" s="28"/>
      <c r="AA8280" s="77"/>
      <c r="AB8280" s="28"/>
      <c r="AC8280" s="28"/>
      <c r="AD8280" s="28"/>
      <c r="AE8280" s="28"/>
      <c r="AF8280" s="28"/>
      <c r="AG8280" s="28"/>
      <c r="AH8280" s="28"/>
      <c r="AI8280" s="28"/>
      <c r="AJ8280" s="28"/>
      <c r="AK8280" s="28"/>
      <c r="AL8280" s="28"/>
      <c r="AM8280" s="28"/>
      <c r="AN8280" s="28"/>
      <c r="AO8280" s="28"/>
      <c r="AP8280" s="28"/>
      <c r="AQ8280" s="28"/>
      <c r="AR8280" s="28"/>
      <c r="AS8280" s="28"/>
      <c r="AT8280" s="96"/>
      <c r="AU8280" s="28"/>
      <c r="AV8280" s="28"/>
      <c r="AW8280" s="28"/>
      <c r="AX8280" s="28"/>
      <c r="AY8280" s="28"/>
      <c r="AZ8280" s="28"/>
      <c r="BA8280" s="28"/>
      <c r="BB8280" s="28"/>
      <c r="BC8280" s="28"/>
      <c r="BD8280" s="28"/>
      <c r="BE8280" s="28"/>
    </row>
    <row r="8281" spans="3:57" ht="14.25" customHeight="1">
      <c r="C8281" s="46"/>
      <c r="D8281" s="28"/>
      <c r="E8281" s="28"/>
      <c r="F8281" s="28"/>
      <c r="G8281" s="28"/>
      <c r="H8281" s="28"/>
      <c r="I8281" s="28"/>
      <c r="J8281" s="28"/>
      <c r="K8281" s="28"/>
      <c r="L8281" s="28"/>
      <c r="M8281" s="28"/>
      <c r="N8281" s="28"/>
      <c r="O8281" s="28"/>
      <c r="P8281" s="60"/>
      <c r="Q8281" s="60"/>
      <c r="R8281" s="60"/>
      <c r="S8281" s="60"/>
      <c r="T8281" s="60"/>
      <c r="U8281" s="60"/>
      <c r="V8281" s="46"/>
      <c r="W8281" s="28"/>
      <c r="X8281" s="28"/>
      <c r="Y8281" s="28"/>
      <c r="AA8281" s="77"/>
      <c r="AB8281" s="28"/>
      <c r="AC8281" s="28"/>
      <c r="AD8281" s="28"/>
      <c r="AE8281" s="28"/>
      <c r="AF8281" s="28"/>
      <c r="AG8281" s="28"/>
      <c r="AH8281" s="28"/>
      <c r="AI8281" s="28"/>
      <c r="AJ8281" s="28"/>
      <c r="AK8281" s="28"/>
      <c r="AL8281" s="28"/>
      <c r="AM8281" s="28"/>
      <c r="AN8281" s="28"/>
      <c r="AO8281" s="28"/>
      <c r="AP8281" s="28"/>
      <c r="AQ8281" s="28"/>
      <c r="AR8281" s="28"/>
      <c r="AS8281" s="28"/>
      <c r="AT8281" s="96"/>
      <c r="AU8281" s="28"/>
      <c r="AV8281" s="28"/>
      <c r="AW8281" s="28"/>
      <c r="AX8281" s="28"/>
      <c r="AY8281" s="28"/>
      <c r="AZ8281" s="28"/>
      <c r="BA8281" s="28"/>
      <c r="BB8281" s="28"/>
      <c r="BC8281" s="28"/>
      <c r="BD8281" s="28"/>
      <c r="BE8281" s="28"/>
    </row>
    <row r="8282" spans="3:57" ht="14.25" customHeight="1">
      <c r="C8282" s="46"/>
      <c r="D8282" s="28"/>
      <c r="E8282" s="28"/>
      <c r="F8282" s="28"/>
      <c r="G8282" s="28"/>
      <c r="H8282" s="28"/>
      <c r="I8282" s="28"/>
      <c r="J8282" s="28"/>
      <c r="K8282" s="28"/>
      <c r="L8282" s="28"/>
      <c r="M8282" s="28"/>
      <c r="N8282" s="28"/>
      <c r="O8282" s="28"/>
      <c r="P8282" s="60"/>
      <c r="Q8282" s="60"/>
      <c r="R8282" s="60"/>
      <c r="S8282" s="60"/>
      <c r="T8282" s="60"/>
      <c r="U8282" s="60"/>
      <c r="V8282" s="46"/>
      <c r="W8282" s="28"/>
      <c r="X8282" s="28"/>
      <c r="Y8282" s="28"/>
      <c r="AA8282" s="77"/>
      <c r="AB8282" s="28"/>
      <c r="AC8282" s="28"/>
      <c r="AD8282" s="28"/>
      <c r="AE8282" s="28"/>
      <c r="AF8282" s="28"/>
      <c r="AG8282" s="28"/>
      <c r="AH8282" s="28"/>
      <c r="AI8282" s="28"/>
      <c r="AJ8282" s="28"/>
      <c r="AK8282" s="28"/>
      <c r="AL8282" s="28"/>
      <c r="AM8282" s="28"/>
      <c r="AN8282" s="28"/>
      <c r="AO8282" s="28"/>
      <c r="AP8282" s="28"/>
      <c r="AQ8282" s="28"/>
      <c r="AR8282" s="28"/>
      <c r="AS8282" s="28"/>
      <c r="AT8282" s="96"/>
      <c r="AU8282" s="28"/>
      <c r="AV8282" s="28"/>
      <c r="AW8282" s="28"/>
      <c r="AX8282" s="28"/>
      <c r="AY8282" s="28"/>
      <c r="AZ8282" s="28"/>
      <c r="BA8282" s="28"/>
      <c r="BB8282" s="28"/>
      <c r="BC8282" s="28"/>
      <c r="BD8282" s="28"/>
      <c r="BE8282" s="28"/>
    </row>
    <row r="8283" spans="3:57" ht="14.25" customHeight="1">
      <c r="C8283" s="46"/>
      <c r="D8283" s="28"/>
      <c r="E8283" s="28"/>
      <c r="F8283" s="28"/>
      <c r="G8283" s="28"/>
      <c r="H8283" s="28"/>
      <c r="I8283" s="28"/>
      <c r="J8283" s="28"/>
      <c r="K8283" s="28"/>
      <c r="L8283" s="28"/>
      <c r="M8283" s="28"/>
      <c r="N8283" s="28"/>
      <c r="O8283" s="28"/>
      <c r="P8283" s="60"/>
      <c r="Q8283" s="60"/>
      <c r="R8283" s="60"/>
      <c r="S8283" s="60"/>
      <c r="T8283" s="60"/>
      <c r="U8283" s="60"/>
      <c r="V8283" s="46"/>
      <c r="W8283" s="28"/>
      <c r="X8283" s="28"/>
      <c r="Y8283" s="28"/>
      <c r="AA8283" s="77"/>
      <c r="AB8283" s="28"/>
      <c r="AC8283" s="28"/>
      <c r="AD8283" s="28"/>
      <c r="AE8283" s="28"/>
      <c r="AF8283" s="28"/>
      <c r="AG8283" s="28"/>
      <c r="AH8283" s="28"/>
      <c r="AI8283" s="28"/>
      <c r="AJ8283" s="28"/>
      <c r="AK8283" s="28"/>
      <c r="AL8283" s="28"/>
      <c r="AM8283" s="28"/>
      <c r="AN8283" s="28"/>
      <c r="AO8283" s="28"/>
      <c r="AP8283" s="28"/>
      <c r="AQ8283" s="28"/>
      <c r="AR8283" s="28"/>
      <c r="AS8283" s="28"/>
      <c r="AT8283" s="96"/>
      <c r="AU8283" s="28"/>
      <c r="AV8283" s="28"/>
      <c r="AW8283" s="28"/>
      <c r="AX8283" s="28"/>
      <c r="AY8283" s="28"/>
      <c r="AZ8283" s="28"/>
      <c r="BA8283" s="28"/>
      <c r="BB8283" s="28"/>
      <c r="BC8283" s="28"/>
      <c r="BD8283" s="28"/>
      <c r="BE8283" s="28"/>
    </row>
    <row r="8284" spans="3:57" ht="14.25" customHeight="1">
      <c r="C8284" s="46"/>
      <c r="D8284" s="28"/>
      <c r="E8284" s="28"/>
      <c r="F8284" s="28"/>
      <c r="G8284" s="28"/>
      <c r="H8284" s="28"/>
      <c r="I8284" s="28"/>
      <c r="J8284" s="28"/>
      <c r="K8284" s="28"/>
      <c r="L8284" s="28"/>
      <c r="M8284" s="28"/>
      <c r="N8284" s="28"/>
      <c r="O8284" s="28"/>
      <c r="P8284" s="60"/>
      <c r="Q8284" s="60"/>
      <c r="R8284" s="60"/>
      <c r="S8284" s="60"/>
      <c r="T8284" s="60"/>
      <c r="U8284" s="60"/>
      <c r="V8284" s="46"/>
      <c r="W8284" s="28"/>
      <c r="X8284" s="28"/>
      <c r="Y8284" s="28"/>
      <c r="AA8284" s="77"/>
      <c r="AB8284" s="28"/>
      <c r="AC8284" s="28"/>
      <c r="AD8284" s="28"/>
      <c r="AE8284" s="28"/>
      <c r="AF8284" s="28"/>
      <c r="AG8284" s="28"/>
      <c r="AH8284" s="28"/>
      <c r="AI8284" s="28"/>
      <c r="AJ8284" s="28"/>
      <c r="AK8284" s="28"/>
      <c r="AL8284" s="28"/>
      <c r="AM8284" s="28"/>
      <c r="AN8284" s="28"/>
      <c r="AO8284" s="28"/>
      <c r="AP8284" s="28"/>
      <c r="AQ8284" s="28"/>
      <c r="AR8284" s="28"/>
      <c r="AS8284" s="28"/>
      <c r="AT8284" s="96"/>
      <c r="AU8284" s="28"/>
      <c r="AV8284" s="28"/>
      <c r="AW8284" s="28"/>
      <c r="AX8284" s="28"/>
      <c r="AY8284" s="28"/>
      <c r="AZ8284" s="28"/>
      <c r="BA8284" s="28"/>
      <c r="BB8284" s="28"/>
      <c r="BC8284" s="28"/>
      <c r="BD8284" s="28"/>
      <c r="BE8284" s="28"/>
    </row>
    <row r="8285" spans="3:57" ht="14.25" customHeight="1">
      <c r="C8285" s="46"/>
      <c r="D8285" s="28"/>
      <c r="E8285" s="28"/>
      <c r="F8285" s="28"/>
      <c r="G8285" s="28"/>
      <c r="H8285" s="28"/>
      <c r="I8285" s="28"/>
      <c r="J8285" s="28"/>
      <c r="K8285" s="28"/>
      <c r="L8285" s="28"/>
      <c r="M8285" s="28"/>
      <c r="N8285" s="28"/>
      <c r="O8285" s="28"/>
      <c r="P8285" s="60"/>
      <c r="Q8285" s="60"/>
      <c r="R8285" s="60"/>
      <c r="S8285" s="60"/>
      <c r="T8285" s="60"/>
      <c r="U8285" s="60"/>
      <c r="V8285" s="46"/>
      <c r="W8285" s="28"/>
      <c r="X8285" s="28"/>
      <c r="Y8285" s="28"/>
      <c r="AA8285" s="77"/>
      <c r="AB8285" s="28"/>
      <c r="AC8285" s="28"/>
      <c r="AD8285" s="28"/>
      <c r="AE8285" s="28"/>
      <c r="AF8285" s="28"/>
      <c r="AG8285" s="28"/>
      <c r="AH8285" s="28"/>
      <c r="AI8285" s="28"/>
      <c r="AJ8285" s="28"/>
      <c r="AK8285" s="28"/>
      <c r="AL8285" s="28"/>
      <c r="AM8285" s="28"/>
      <c r="AN8285" s="28"/>
      <c r="AO8285" s="28"/>
      <c r="AP8285" s="28"/>
      <c r="AQ8285" s="28"/>
      <c r="AR8285" s="28"/>
      <c r="AS8285" s="28"/>
      <c r="AT8285" s="96"/>
      <c r="AU8285" s="28"/>
      <c r="AV8285" s="28"/>
      <c r="AW8285" s="28"/>
      <c r="AX8285" s="28"/>
      <c r="AY8285" s="28"/>
      <c r="AZ8285" s="28"/>
      <c r="BA8285" s="28"/>
      <c r="BB8285" s="28"/>
      <c r="BC8285" s="28"/>
      <c r="BD8285" s="28"/>
      <c r="BE8285" s="28"/>
    </row>
    <row r="8286" spans="3:57" ht="14.25" customHeight="1">
      <c r="C8286" s="46"/>
      <c r="D8286" s="28"/>
      <c r="E8286" s="28"/>
      <c r="F8286" s="28"/>
      <c r="G8286" s="28"/>
      <c r="H8286" s="28"/>
      <c r="I8286" s="28"/>
      <c r="J8286" s="28"/>
      <c r="K8286" s="28"/>
      <c r="L8286" s="28"/>
      <c r="M8286" s="28"/>
      <c r="N8286" s="28"/>
      <c r="O8286" s="28"/>
      <c r="P8286" s="60"/>
      <c r="Q8286" s="60"/>
      <c r="R8286" s="60"/>
      <c r="S8286" s="60"/>
      <c r="T8286" s="60"/>
      <c r="U8286" s="60"/>
      <c r="V8286" s="46"/>
      <c r="W8286" s="28"/>
      <c r="X8286" s="28"/>
      <c r="Y8286" s="28"/>
      <c r="AA8286" s="77"/>
      <c r="AB8286" s="28"/>
      <c r="AC8286" s="28"/>
      <c r="AD8286" s="28"/>
      <c r="AE8286" s="28"/>
      <c r="AF8286" s="28"/>
      <c r="AG8286" s="28"/>
      <c r="AH8286" s="28"/>
      <c r="AI8286" s="28"/>
      <c r="AJ8286" s="28"/>
      <c r="AK8286" s="28"/>
      <c r="AL8286" s="28"/>
      <c r="AM8286" s="28"/>
      <c r="AN8286" s="28"/>
      <c r="AO8286" s="28"/>
      <c r="AP8286" s="28"/>
      <c r="AQ8286" s="28"/>
      <c r="AR8286" s="28"/>
      <c r="AS8286" s="28"/>
      <c r="AT8286" s="96"/>
      <c r="AU8286" s="28"/>
      <c r="AV8286" s="28"/>
      <c r="AW8286" s="28"/>
      <c r="AX8286" s="28"/>
      <c r="AY8286" s="28"/>
      <c r="AZ8286" s="28"/>
      <c r="BA8286" s="28"/>
      <c r="BB8286" s="28"/>
      <c r="BC8286" s="28"/>
      <c r="BD8286" s="28"/>
      <c r="BE8286" s="28"/>
    </row>
    <row r="8287" spans="3:57" ht="14.25" customHeight="1">
      <c r="C8287" s="46"/>
      <c r="D8287" s="28"/>
      <c r="E8287" s="28"/>
      <c r="F8287" s="28"/>
      <c r="G8287" s="28"/>
      <c r="H8287" s="28"/>
      <c r="I8287" s="28"/>
      <c r="J8287" s="28"/>
      <c r="K8287" s="28"/>
      <c r="L8287" s="28"/>
      <c r="M8287" s="28"/>
      <c r="N8287" s="28"/>
      <c r="O8287" s="28"/>
      <c r="P8287" s="60"/>
      <c r="Q8287" s="60"/>
      <c r="R8287" s="60"/>
      <c r="S8287" s="60"/>
      <c r="T8287" s="60"/>
      <c r="U8287" s="60"/>
      <c r="V8287" s="46"/>
      <c r="W8287" s="28"/>
      <c r="X8287" s="28"/>
      <c r="Y8287" s="28"/>
      <c r="AA8287" s="77"/>
      <c r="AB8287" s="28"/>
      <c r="AC8287" s="28"/>
      <c r="AD8287" s="28"/>
      <c r="AE8287" s="28"/>
      <c r="AF8287" s="28"/>
      <c r="AG8287" s="28"/>
      <c r="AH8287" s="28"/>
      <c r="AI8287" s="28"/>
      <c r="AJ8287" s="28"/>
      <c r="AK8287" s="28"/>
      <c r="AL8287" s="28"/>
      <c r="AM8287" s="28"/>
      <c r="AN8287" s="28"/>
      <c r="AO8287" s="28"/>
      <c r="AP8287" s="28"/>
      <c r="AQ8287" s="28"/>
      <c r="AR8287" s="28"/>
      <c r="AS8287" s="28"/>
      <c r="AT8287" s="96"/>
      <c r="AU8287" s="28"/>
      <c r="AV8287" s="28"/>
      <c r="AW8287" s="28"/>
      <c r="AX8287" s="28"/>
      <c r="AY8287" s="28"/>
      <c r="AZ8287" s="28"/>
      <c r="BA8287" s="28"/>
      <c r="BB8287" s="28"/>
      <c r="BC8287" s="28"/>
      <c r="BD8287" s="28"/>
      <c r="BE8287" s="28"/>
    </row>
    <row r="8288" spans="3:57" ht="14.25" customHeight="1">
      <c r="C8288" s="46"/>
      <c r="D8288" s="28"/>
      <c r="E8288" s="28"/>
      <c r="F8288" s="28"/>
      <c r="G8288" s="28"/>
      <c r="H8288" s="28"/>
      <c r="I8288" s="28"/>
      <c r="J8288" s="28"/>
      <c r="K8288" s="28"/>
      <c r="L8288" s="28"/>
      <c r="M8288" s="28"/>
      <c r="N8288" s="28"/>
      <c r="O8288" s="28"/>
      <c r="P8288" s="60"/>
      <c r="Q8288" s="60"/>
      <c r="R8288" s="60"/>
      <c r="S8288" s="60"/>
      <c r="T8288" s="60"/>
      <c r="U8288" s="60"/>
      <c r="V8288" s="46"/>
      <c r="W8288" s="28"/>
      <c r="X8288" s="28"/>
      <c r="Y8288" s="28"/>
      <c r="AA8288" s="77"/>
      <c r="AB8288" s="28"/>
      <c r="AC8288" s="28"/>
      <c r="AD8288" s="28"/>
      <c r="AE8288" s="28"/>
      <c r="AF8288" s="28"/>
      <c r="AG8288" s="28"/>
      <c r="AH8288" s="28"/>
      <c r="AI8288" s="28"/>
      <c r="AJ8288" s="28"/>
      <c r="AK8288" s="28"/>
      <c r="AL8288" s="28"/>
      <c r="AM8288" s="28"/>
      <c r="AN8288" s="28"/>
      <c r="AO8288" s="28"/>
      <c r="AP8288" s="28"/>
      <c r="AQ8288" s="28"/>
      <c r="AR8288" s="28"/>
      <c r="AS8288" s="28"/>
      <c r="AT8288" s="96"/>
      <c r="AU8288" s="28"/>
      <c r="AV8288" s="28"/>
      <c r="AW8288" s="28"/>
      <c r="AX8288" s="28"/>
      <c r="AY8288" s="28"/>
      <c r="AZ8288" s="28"/>
      <c r="BA8288" s="28"/>
      <c r="BB8288" s="28"/>
      <c r="BC8288" s="28"/>
      <c r="BD8288" s="28"/>
      <c r="BE8288" s="28"/>
    </row>
    <row r="8289" spans="3:57" ht="14.25" customHeight="1">
      <c r="C8289" s="46"/>
      <c r="D8289" s="28"/>
      <c r="E8289" s="28"/>
      <c r="F8289" s="28"/>
      <c r="G8289" s="28"/>
      <c r="H8289" s="28"/>
      <c r="I8289" s="28"/>
      <c r="J8289" s="28"/>
      <c r="K8289" s="28"/>
      <c r="L8289" s="28"/>
      <c r="M8289" s="28"/>
      <c r="N8289" s="28"/>
      <c r="O8289" s="28"/>
      <c r="P8289" s="60"/>
      <c r="Q8289" s="60"/>
      <c r="R8289" s="60"/>
      <c r="S8289" s="60"/>
      <c r="T8289" s="60"/>
      <c r="U8289" s="60"/>
      <c r="V8289" s="46"/>
      <c r="W8289" s="28"/>
      <c r="X8289" s="28"/>
      <c r="Y8289" s="28"/>
      <c r="AA8289" s="77"/>
      <c r="AB8289" s="28"/>
      <c r="AC8289" s="28"/>
      <c r="AD8289" s="28"/>
      <c r="AE8289" s="28"/>
      <c r="AF8289" s="28"/>
      <c r="AG8289" s="28"/>
      <c r="AH8289" s="28"/>
      <c r="AI8289" s="28"/>
      <c r="AJ8289" s="28"/>
      <c r="AK8289" s="28"/>
      <c r="AL8289" s="28"/>
      <c r="AM8289" s="28"/>
      <c r="AN8289" s="28"/>
      <c r="AO8289" s="28"/>
      <c r="AP8289" s="28"/>
      <c r="AQ8289" s="28"/>
      <c r="AR8289" s="28"/>
      <c r="AS8289" s="28"/>
      <c r="AT8289" s="96"/>
      <c r="AU8289" s="28"/>
      <c r="AV8289" s="28"/>
      <c r="AW8289" s="28"/>
      <c r="AX8289" s="28"/>
      <c r="AY8289" s="28"/>
      <c r="AZ8289" s="28"/>
      <c r="BA8289" s="28"/>
      <c r="BB8289" s="28"/>
      <c r="BC8289" s="28"/>
      <c r="BD8289" s="28"/>
      <c r="BE8289" s="28"/>
    </row>
    <row r="8290" spans="3:57" ht="14.25" customHeight="1">
      <c r="C8290" s="46"/>
      <c r="D8290" s="28"/>
      <c r="E8290" s="28"/>
      <c r="F8290" s="28"/>
      <c r="G8290" s="28"/>
      <c r="H8290" s="28"/>
      <c r="I8290" s="28"/>
      <c r="J8290" s="28"/>
      <c r="K8290" s="28"/>
      <c r="L8290" s="28"/>
      <c r="M8290" s="28"/>
      <c r="N8290" s="28"/>
      <c r="O8290" s="28"/>
      <c r="P8290" s="60"/>
      <c r="Q8290" s="60"/>
      <c r="R8290" s="60"/>
      <c r="S8290" s="60"/>
      <c r="T8290" s="60"/>
      <c r="U8290" s="60"/>
      <c r="V8290" s="46"/>
      <c r="W8290" s="28"/>
      <c r="X8290" s="28"/>
      <c r="Y8290" s="28"/>
      <c r="AA8290" s="77"/>
      <c r="AB8290" s="28"/>
      <c r="AC8290" s="28"/>
      <c r="AD8290" s="28"/>
      <c r="AE8290" s="28"/>
      <c r="AF8290" s="28"/>
      <c r="AG8290" s="28"/>
      <c r="AH8290" s="28"/>
      <c r="AI8290" s="28"/>
      <c r="AJ8290" s="28"/>
      <c r="AK8290" s="28"/>
      <c r="AL8290" s="28"/>
      <c r="AM8290" s="28"/>
      <c r="AN8290" s="28"/>
      <c r="AO8290" s="28"/>
      <c r="AP8290" s="28"/>
      <c r="AQ8290" s="28"/>
      <c r="AR8290" s="28"/>
      <c r="AS8290" s="28"/>
      <c r="AT8290" s="96"/>
      <c r="AU8290" s="28"/>
      <c r="AV8290" s="28"/>
      <c r="AW8290" s="28"/>
      <c r="AX8290" s="28"/>
      <c r="AY8290" s="28"/>
      <c r="AZ8290" s="28"/>
      <c r="BA8290" s="28"/>
      <c r="BB8290" s="28"/>
      <c r="BC8290" s="28"/>
      <c r="BD8290" s="28"/>
      <c r="BE8290" s="28"/>
    </row>
    <row r="8291" spans="3:57" ht="14.25" customHeight="1">
      <c r="C8291" s="46"/>
      <c r="D8291" s="28"/>
      <c r="E8291" s="28"/>
      <c r="F8291" s="28"/>
      <c r="G8291" s="28"/>
      <c r="H8291" s="28"/>
      <c r="I8291" s="28"/>
      <c r="J8291" s="28"/>
      <c r="K8291" s="28"/>
      <c r="L8291" s="28"/>
      <c r="M8291" s="28"/>
      <c r="N8291" s="28"/>
      <c r="O8291" s="28"/>
      <c r="P8291" s="60"/>
      <c r="Q8291" s="60"/>
      <c r="R8291" s="60"/>
      <c r="S8291" s="60"/>
      <c r="T8291" s="60"/>
      <c r="U8291" s="60"/>
      <c r="V8291" s="46"/>
      <c r="W8291" s="28"/>
      <c r="X8291" s="28"/>
      <c r="Y8291" s="28"/>
      <c r="AA8291" s="77"/>
      <c r="AB8291" s="28"/>
      <c r="AC8291" s="28"/>
      <c r="AD8291" s="28"/>
      <c r="AE8291" s="28"/>
      <c r="AF8291" s="28"/>
      <c r="AG8291" s="28"/>
      <c r="AH8291" s="28"/>
      <c r="AI8291" s="28"/>
      <c r="AJ8291" s="28"/>
      <c r="AK8291" s="28"/>
      <c r="AL8291" s="28"/>
      <c r="AM8291" s="28"/>
      <c r="AN8291" s="28"/>
      <c r="AO8291" s="28"/>
      <c r="AP8291" s="28"/>
      <c r="AQ8291" s="28"/>
      <c r="AR8291" s="28"/>
      <c r="AS8291" s="28"/>
      <c r="AT8291" s="96"/>
      <c r="AU8291" s="28"/>
      <c r="AV8291" s="28"/>
      <c r="AW8291" s="28"/>
      <c r="AX8291" s="28"/>
      <c r="AY8291" s="28"/>
      <c r="AZ8291" s="28"/>
      <c r="BA8291" s="28"/>
      <c r="BB8291" s="28"/>
      <c r="BC8291" s="28"/>
      <c r="BD8291" s="28"/>
      <c r="BE8291" s="28"/>
    </row>
    <row r="8292" spans="3:57" ht="14.25" customHeight="1">
      <c r="C8292" s="46"/>
      <c r="D8292" s="28"/>
      <c r="E8292" s="28"/>
      <c r="F8292" s="28"/>
      <c r="G8292" s="28"/>
      <c r="H8292" s="28"/>
      <c r="I8292" s="28"/>
      <c r="J8292" s="28"/>
      <c r="K8292" s="28"/>
      <c r="L8292" s="28"/>
      <c r="M8292" s="28"/>
      <c r="N8292" s="28"/>
      <c r="O8292" s="28"/>
      <c r="P8292" s="60"/>
      <c r="Q8292" s="60"/>
      <c r="R8292" s="60"/>
      <c r="S8292" s="60"/>
      <c r="T8292" s="60"/>
      <c r="U8292" s="60"/>
      <c r="V8292" s="46"/>
      <c r="W8292" s="28"/>
      <c r="X8292" s="28"/>
      <c r="Y8292" s="28"/>
      <c r="AA8292" s="77"/>
      <c r="AB8292" s="28"/>
      <c r="AC8292" s="28"/>
      <c r="AD8292" s="28"/>
      <c r="AE8292" s="28"/>
      <c r="AF8292" s="28"/>
      <c r="AG8292" s="28"/>
      <c r="AH8292" s="28"/>
      <c r="AI8292" s="28"/>
      <c r="AJ8292" s="28"/>
      <c r="AK8292" s="28"/>
      <c r="AL8292" s="28"/>
      <c r="AM8292" s="28"/>
      <c r="AN8292" s="28"/>
      <c r="AO8292" s="28"/>
      <c r="AP8292" s="28"/>
      <c r="AQ8292" s="28"/>
      <c r="AR8292" s="28"/>
      <c r="AS8292" s="28"/>
      <c r="AT8292" s="96"/>
      <c r="AU8292" s="28"/>
      <c r="AV8292" s="28"/>
      <c r="AW8292" s="28"/>
      <c r="AX8292" s="28"/>
      <c r="AY8292" s="28"/>
      <c r="AZ8292" s="28"/>
      <c r="BA8292" s="28"/>
      <c r="BB8292" s="28"/>
      <c r="BC8292" s="28"/>
      <c r="BD8292" s="28"/>
      <c r="BE8292" s="28"/>
    </row>
    <row r="8293" spans="3:57" ht="14.25" customHeight="1">
      <c r="C8293" s="46"/>
      <c r="D8293" s="28"/>
      <c r="E8293" s="28"/>
      <c r="F8293" s="28"/>
      <c r="G8293" s="28"/>
      <c r="H8293" s="28"/>
      <c r="I8293" s="28"/>
      <c r="J8293" s="28"/>
      <c r="K8293" s="28"/>
      <c r="L8293" s="28"/>
      <c r="M8293" s="28"/>
      <c r="N8293" s="28"/>
      <c r="O8293" s="28"/>
      <c r="P8293" s="60"/>
      <c r="Q8293" s="60"/>
      <c r="R8293" s="60"/>
      <c r="S8293" s="60"/>
      <c r="T8293" s="60"/>
      <c r="U8293" s="60"/>
      <c r="V8293" s="46"/>
      <c r="W8293" s="28"/>
      <c r="X8293" s="28"/>
      <c r="Y8293" s="28"/>
      <c r="AA8293" s="77"/>
      <c r="AB8293" s="28"/>
      <c r="AC8293" s="28"/>
      <c r="AD8293" s="28"/>
      <c r="AE8293" s="28"/>
      <c r="AF8293" s="28"/>
      <c r="AG8293" s="28"/>
      <c r="AH8293" s="28"/>
      <c r="AI8293" s="28"/>
      <c r="AJ8293" s="28"/>
      <c r="AK8293" s="28"/>
      <c r="AL8293" s="28"/>
      <c r="AM8293" s="28"/>
      <c r="AN8293" s="28"/>
      <c r="AO8293" s="28"/>
      <c r="AP8293" s="28"/>
      <c r="AQ8293" s="28"/>
      <c r="AR8293" s="28"/>
      <c r="AS8293" s="28"/>
      <c r="AT8293" s="96"/>
      <c r="AU8293" s="28"/>
      <c r="AV8293" s="28"/>
      <c r="AW8293" s="28"/>
      <c r="AX8293" s="28"/>
      <c r="AY8293" s="28"/>
      <c r="AZ8293" s="28"/>
      <c r="BA8293" s="28"/>
      <c r="BB8293" s="28"/>
      <c r="BC8293" s="28"/>
      <c r="BD8293" s="28"/>
      <c r="BE8293" s="28"/>
    </row>
    <row r="8294" spans="3:57" ht="14.25" customHeight="1">
      <c r="C8294" s="46"/>
      <c r="D8294" s="28"/>
      <c r="E8294" s="28"/>
      <c r="F8294" s="28"/>
      <c r="G8294" s="28"/>
      <c r="H8294" s="28"/>
      <c r="I8294" s="28"/>
      <c r="J8294" s="28"/>
      <c r="K8294" s="28"/>
      <c r="L8294" s="28"/>
      <c r="M8294" s="28"/>
      <c r="N8294" s="28"/>
      <c r="O8294" s="28"/>
      <c r="P8294" s="60"/>
      <c r="Q8294" s="60"/>
      <c r="R8294" s="60"/>
      <c r="S8294" s="60"/>
      <c r="T8294" s="60"/>
      <c r="U8294" s="60"/>
      <c r="V8294" s="46"/>
      <c r="W8294" s="28"/>
      <c r="X8294" s="28"/>
      <c r="Y8294" s="28"/>
      <c r="AA8294" s="77"/>
      <c r="AB8294" s="28"/>
      <c r="AC8294" s="28"/>
      <c r="AD8294" s="28"/>
      <c r="AE8294" s="28"/>
      <c r="AF8294" s="28"/>
      <c r="AG8294" s="28"/>
      <c r="AH8294" s="28"/>
      <c r="AI8294" s="28"/>
      <c r="AJ8294" s="28"/>
      <c r="AK8294" s="28"/>
      <c r="AL8294" s="28"/>
      <c r="AM8294" s="28"/>
      <c r="AN8294" s="28"/>
      <c r="AO8294" s="28"/>
      <c r="AP8294" s="28"/>
      <c r="AQ8294" s="28"/>
      <c r="AR8294" s="28"/>
      <c r="AS8294" s="28"/>
      <c r="AT8294" s="96"/>
      <c r="AU8294" s="28"/>
      <c r="AV8294" s="28"/>
      <c r="AW8294" s="28"/>
      <c r="AX8294" s="28"/>
      <c r="AY8294" s="28"/>
      <c r="AZ8294" s="28"/>
      <c r="BA8294" s="28"/>
      <c r="BB8294" s="28"/>
      <c r="BC8294" s="28"/>
      <c r="BD8294" s="28"/>
      <c r="BE8294" s="28"/>
    </row>
    <row r="8295" spans="3:57" ht="14.25" customHeight="1">
      <c r="C8295" s="46"/>
      <c r="D8295" s="28"/>
      <c r="E8295" s="28"/>
      <c r="F8295" s="28"/>
      <c r="G8295" s="28"/>
      <c r="H8295" s="28"/>
      <c r="I8295" s="28"/>
      <c r="J8295" s="28"/>
      <c r="K8295" s="28"/>
      <c r="L8295" s="28"/>
      <c r="M8295" s="28"/>
      <c r="N8295" s="28"/>
      <c r="O8295" s="28"/>
      <c r="P8295" s="60"/>
      <c r="Q8295" s="60"/>
      <c r="R8295" s="60"/>
      <c r="S8295" s="60"/>
      <c r="T8295" s="60"/>
      <c r="U8295" s="60"/>
      <c r="V8295" s="46"/>
      <c r="W8295" s="28"/>
      <c r="X8295" s="28"/>
      <c r="Y8295" s="28"/>
      <c r="AA8295" s="77"/>
      <c r="AB8295" s="28"/>
      <c r="AC8295" s="28"/>
      <c r="AD8295" s="28"/>
      <c r="AE8295" s="28"/>
      <c r="AF8295" s="28"/>
      <c r="AG8295" s="28"/>
      <c r="AH8295" s="28"/>
      <c r="AI8295" s="28"/>
      <c r="AJ8295" s="28"/>
      <c r="AK8295" s="28"/>
      <c r="AL8295" s="28"/>
      <c r="AM8295" s="28"/>
      <c r="AN8295" s="28"/>
      <c r="AO8295" s="28"/>
      <c r="AP8295" s="28"/>
      <c r="AQ8295" s="28"/>
      <c r="AR8295" s="28"/>
      <c r="AS8295" s="28"/>
      <c r="AT8295" s="96"/>
      <c r="AU8295" s="28"/>
      <c r="AV8295" s="28"/>
      <c r="AW8295" s="28"/>
      <c r="AX8295" s="28"/>
      <c r="AY8295" s="28"/>
      <c r="AZ8295" s="28"/>
      <c r="BA8295" s="28"/>
      <c r="BB8295" s="28"/>
      <c r="BC8295" s="28"/>
      <c r="BD8295" s="28"/>
      <c r="BE8295" s="28"/>
    </row>
    <row r="8296" spans="3:57" ht="14.25" customHeight="1">
      <c r="C8296" s="46"/>
      <c r="D8296" s="28"/>
      <c r="E8296" s="28"/>
      <c r="F8296" s="28"/>
      <c r="G8296" s="28"/>
      <c r="H8296" s="28"/>
      <c r="I8296" s="28"/>
      <c r="J8296" s="28"/>
      <c r="K8296" s="28"/>
      <c r="L8296" s="28"/>
      <c r="M8296" s="28"/>
      <c r="N8296" s="28"/>
      <c r="O8296" s="28"/>
      <c r="P8296" s="60"/>
      <c r="Q8296" s="60"/>
      <c r="R8296" s="60"/>
      <c r="S8296" s="60"/>
      <c r="T8296" s="60"/>
      <c r="U8296" s="60"/>
      <c r="V8296" s="46"/>
      <c r="W8296" s="28"/>
      <c r="X8296" s="28"/>
      <c r="Y8296" s="28"/>
      <c r="AA8296" s="77"/>
      <c r="AB8296" s="28"/>
      <c r="AC8296" s="28"/>
      <c r="AD8296" s="28"/>
      <c r="AE8296" s="28"/>
      <c r="AF8296" s="28"/>
      <c r="AG8296" s="28"/>
      <c r="AH8296" s="28"/>
      <c r="AI8296" s="28"/>
      <c r="AJ8296" s="28"/>
      <c r="AK8296" s="28"/>
      <c r="AL8296" s="28"/>
      <c r="AM8296" s="28"/>
      <c r="AN8296" s="28"/>
      <c r="AO8296" s="28"/>
      <c r="AP8296" s="28"/>
      <c r="AQ8296" s="28"/>
      <c r="AR8296" s="28"/>
      <c r="AS8296" s="28"/>
      <c r="AT8296" s="96"/>
      <c r="AU8296" s="28"/>
      <c r="AV8296" s="28"/>
      <c r="AW8296" s="28"/>
      <c r="AX8296" s="28"/>
      <c r="AY8296" s="28"/>
      <c r="AZ8296" s="28"/>
      <c r="BA8296" s="28"/>
      <c r="BB8296" s="28"/>
      <c r="BC8296" s="28"/>
      <c r="BD8296" s="28"/>
      <c r="BE8296" s="28"/>
    </row>
    <row r="8297" spans="3:57" ht="14.25" customHeight="1">
      <c r="C8297" s="46"/>
      <c r="D8297" s="28"/>
      <c r="E8297" s="28"/>
      <c r="F8297" s="28"/>
      <c r="G8297" s="28"/>
      <c r="H8297" s="28"/>
      <c r="I8297" s="28"/>
      <c r="J8297" s="28"/>
      <c r="K8297" s="28"/>
      <c r="L8297" s="28"/>
      <c r="M8297" s="28"/>
      <c r="N8297" s="28"/>
      <c r="O8297" s="28"/>
      <c r="P8297" s="60"/>
      <c r="Q8297" s="60"/>
      <c r="R8297" s="60"/>
      <c r="S8297" s="60"/>
      <c r="T8297" s="60"/>
      <c r="U8297" s="60"/>
      <c r="V8297" s="46"/>
      <c r="W8297" s="28"/>
      <c r="X8297" s="28"/>
      <c r="Y8297" s="28"/>
      <c r="AA8297" s="77"/>
      <c r="AB8297" s="28"/>
      <c r="AC8297" s="28"/>
      <c r="AD8297" s="28"/>
      <c r="AE8297" s="28"/>
      <c r="AF8297" s="28"/>
      <c r="AG8297" s="28"/>
      <c r="AH8297" s="28"/>
      <c r="AI8297" s="28"/>
      <c r="AJ8297" s="28"/>
      <c r="AK8297" s="28"/>
      <c r="AL8297" s="28"/>
      <c r="AM8297" s="28"/>
      <c r="AN8297" s="28"/>
      <c r="AO8297" s="28"/>
      <c r="AP8297" s="28"/>
      <c r="AQ8297" s="28"/>
      <c r="AR8297" s="28"/>
      <c r="AS8297" s="28"/>
      <c r="AT8297" s="96"/>
      <c r="AU8297" s="28"/>
      <c r="AV8297" s="28"/>
      <c r="AW8297" s="28"/>
      <c r="AX8297" s="28"/>
      <c r="AY8297" s="28"/>
      <c r="AZ8297" s="28"/>
      <c r="BA8297" s="28"/>
      <c r="BB8297" s="28"/>
      <c r="BC8297" s="28"/>
      <c r="BD8297" s="28"/>
      <c r="BE8297" s="28"/>
    </row>
    <row r="8298" spans="3:57" ht="14.25" customHeight="1">
      <c r="C8298" s="46"/>
      <c r="D8298" s="28"/>
      <c r="E8298" s="28"/>
      <c r="F8298" s="28"/>
      <c r="G8298" s="28"/>
      <c r="H8298" s="28"/>
      <c r="I8298" s="28"/>
      <c r="J8298" s="28"/>
      <c r="K8298" s="28"/>
      <c r="L8298" s="28"/>
      <c r="M8298" s="28"/>
      <c r="N8298" s="28"/>
      <c r="O8298" s="28"/>
      <c r="P8298" s="60"/>
      <c r="Q8298" s="60"/>
      <c r="R8298" s="60"/>
      <c r="S8298" s="60"/>
      <c r="T8298" s="60"/>
      <c r="U8298" s="60"/>
      <c r="V8298" s="46"/>
      <c r="W8298" s="28"/>
      <c r="X8298" s="28"/>
      <c r="Y8298" s="28"/>
      <c r="AA8298" s="77"/>
      <c r="AB8298" s="28"/>
      <c r="AC8298" s="28"/>
      <c r="AD8298" s="28"/>
      <c r="AE8298" s="28"/>
      <c r="AF8298" s="28"/>
      <c r="AG8298" s="28"/>
      <c r="AH8298" s="28"/>
      <c r="AI8298" s="28"/>
      <c r="AJ8298" s="28"/>
      <c r="AK8298" s="28"/>
      <c r="AL8298" s="28"/>
      <c r="AM8298" s="28"/>
      <c r="AN8298" s="28"/>
      <c r="AO8298" s="28"/>
      <c r="AP8298" s="28"/>
      <c r="AQ8298" s="28"/>
      <c r="AR8298" s="28"/>
      <c r="AS8298" s="28"/>
      <c r="AT8298" s="96"/>
      <c r="AU8298" s="28"/>
      <c r="AV8298" s="28"/>
      <c r="AW8298" s="28"/>
      <c r="AX8298" s="28"/>
      <c r="AY8298" s="28"/>
      <c r="AZ8298" s="28"/>
      <c r="BA8298" s="28"/>
      <c r="BB8298" s="28"/>
      <c r="BC8298" s="28"/>
      <c r="BD8298" s="28"/>
      <c r="BE8298" s="28"/>
    </row>
    <row r="8299" spans="3:57" ht="14.25" customHeight="1">
      <c r="C8299" s="46"/>
      <c r="D8299" s="28"/>
      <c r="E8299" s="28"/>
      <c r="F8299" s="28"/>
      <c r="G8299" s="28"/>
      <c r="H8299" s="28"/>
      <c r="I8299" s="28"/>
      <c r="J8299" s="28"/>
      <c r="K8299" s="28"/>
      <c r="L8299" s="28"/>
      <c r="M8299" s="28"/>
      <c r="N8299" s="28"/>
      <c r="O8299" s="28"/>
      <c r="P8299" s="60"/>
      <c r="Q8299" s="60"/>
      <c r="R8299" s="60"/>
      <c r="S8299" s="60"/>
      <c r="T8299" s="60"/>
      <c r="U8299" s="60"/>
      <c r="V8299" s="46"/>
      <c r="W8299" s="28"/>
      <c r="X8299" s="28"/>
      <c r="Y8299" s="28"/>
      <c r="AA8299" s="77"/>
      <c r="AB8299" s="28"/>
      <c r="AC8299" s="28"/>
      <c r="AD8299" s="28"/>
      <c r="AE8299" s="28"/>
      <c r="AF8299" s="28"/>
      <c r="AG8299" s="28"/>
      <c r="AH8299" s="28"/>
      <c r="AI8299" s="28"/>
      <c r="AJ8299" s="28"/>
      <c r="AK8299" s="28"/>
      <c r="AL8299" s="28"/>
      <c r="AM8299" s="28"/>
      <c r="AN8299" s="28"/>
      <c r="AO8299" s="28"/>
      <c r="AP8299" s="28"/>
      <c r="AQ8299" s="28"/>
      <c r="AR8299" s="28"/>
      <c r="AS8299" s="28"/>
      <c r="AT8299" s="96"/>
      <c r="AU8299" s="28"/>
      <c r="AV8299" s="28"/>
      <c r="AW8299" s="28"/>
      <c r="AX8299" s="28"/>
      <c r="AY8299" s="28"/>
      <c r="AZ8299" s="28"/>
      <c r="BA8299" s="28"/>
      <c r="BB8299" s="28"/>
      <c r="BC8299" s="28"/>
      <c r="BD8299" s="28"/>
      <c r="BE8299" s="28"/>
    </row>
    <row r="8300" spans="3:57" ht="14.25" customHeight="1">
      <c r="C8300" s="46"/>
      <c r="D8300" s="28"/>
      <c r="E8300" s="28"/>
      <c r="F8300" s="28"/>
      <c r="G8300" s="28"/>
      <c r="H8300" s="28"/>
      <c r="I8300" s="28"/>
      <c r="J8300" s="28"/>
      <c r="K8300" s="28"/>
      <c r="L8300" s="28"/>
      <c r="M8300" s="28"/>
      <c r="N8300" s="28"/>
      <c r="O8300" s="28"/>
      <c r="P8300" s="60"/>
      <c r="Q8300" s="60"/>
      <c r="R8300" s="60"/>
      <c r="S8300" s="60"/>
      <c r="T8300" s="60"/>
      <c r="U8300" s="60"/>
      <c r="V8300" s="46"/>
      <c r="W8300" s="28"/>
      <c r="X8300" s="28"/>
      <c r="Y8300" s="28"/>
      <c r="AA8300" s="77"/>
      <c r="AB8300" s="28"/>
      <c r="AC8300" s="28"/>
      <c r="AD8300" s="28"/>
      <c r="AE8300" s="28"/>
      <c r="AF8300" s="28"/>
      <c r="AG8300" s="28"/>
      <c r="AH8300" s="28"/>
      <c r="AI8300" s="28"/>
      <c r="AJ8300" s="28"/>
      <c r="AK8300" s="28"/>
      <c r="AL8300" s="28"/>
      <c r="AM8300" s="28"/>
      <c r="AN8300" s="28"/>
      <c r="AO8300" s="28"/>
      <c r="AP8300" s="28"/>
      <c r="AQ8300" s="28"/>
      <c r="AR8300" s="28"/>
      <c r="AS8300" s="28"/>
      <c r="AT8300" s="96"/>
      <c r="AU8300" s="28"/>
      <c r="AV8300" s="28"/>
      <c r="AW8300" s="28"/>
      <c r="AX8300" s="28"/>
      <c r="AY8300" s="28"/>
      <c r="AZ8300" s="28"/>
      <c r="BA8300" s="28"/>
      <c r="BB8300" s="28"/>
      <c r="BC8300" s="28"/>
      <c r="BD8300" s="28"/>
      <c r="BE8300" s="28"/>
    </row>
    <row r="8301" spans="3:57" ht="14.25" customHeight="1">
      <c r="C8301" s="46"/>
      <c r="D8301" s="28"/>
      <c r="E8301" s="28"/>
      <c r="F8301" s="28"/>
      <c r="G8301" s="28"/>
      <c r="H8301" s="28"/>
      <c r="I8301" s="28"/>
      <c r="J8301" s="28"/>
      <c r="K8301" s="28"/>
      <c r="L8301" s="28"/>
      <c r="M8301" s="28"/>
      <c r="N8301" s="28"/>
      <c r="O8301" s="28"/>
      <c r="P8301" s="60"/>
      <c r="Q8301" s="60"/>
      <c r="R8301" s="60"/>
      <c r="S8301" s="60"/>
      <c r="T8301" s="60"/>
      <c r="U8301" s="60"/>
      <c r="V8301" s="46"/>
      <c r="W8301" s="28"/>
      <c r="X8301" s="28"/>
      <c r="Y8301" s="28"/>
      <c r="AA8301" s="77"/>
      <c r="AB8301" s="28"/>
      <c r="AC8301" s="28"/>
      <c r="AD8301" s="28"/>
      <c r="AE8301" s="28"/>
      <c r="AF8301" s="28"/>
      <c r="AG8301" s="28"/>
      <c r="AH8301" s="28"/>
      <c r="AI8301" s="28"/>
      <c r="AJ8301" s="28"/>
      <c r="AK8301" s="28"/>
      <c r="AL8301" s="28"/>
      <c r="AM8301" s="28"/>
      <c r="AN8301" s="28"/>
      <c r="AO8301" s="28"/>
      <c r="AP8301" s="28"/>
      <c r="AQ8301" s="28"/>
      <c r="AR8301" s="28"/>
      <c r="AS8301" s="28"/>
      <c r="AT8301" s="96"/>
      <c r="AU8301" s="28"/>
      <c r="AV8301" s="28"/>
      <c r="AW8301" s="28"/>
      <c r="AX8301" s="28"/>
      <c r="AY8301" s="28"/>
      <c r="AZ8301" s="28"/>
      <c r="BA8301" s="28"/>
      <c r="BB8301" s="28"/>
      <c r="BC8301" s="28"/>
      <c r="BD8301" s="28"/>
      <c r="BE8301" s="28"/>
    </row>
    <row r="8302" spans="3:57" ht="14.25" customHeight="1">
      <c r="C8302" s="46"/>
      <c r="D8302" s="28"/>
      <c r="E8302" s="28"/>
      <c r="F8302" s="28"/>
      <c r="G8302" s="28"/>
      <c r="H8302" s="28"/>
      <c r="I8302" s="28"/>
      <c r="J8302" s="28"/>
      <c r="K8302" s="28"/>
      <c r="L8302" s="28"/>
      <c r="M8302" s="28"/>
      <c r="N8302" s="28"/>
      <c r="O8302" s="28"/>
      <c r="P8302" s="60"/>
      <c r="Q8302" s="60"/>
      <c r="R8302" s="60"/>
      <c r="S8302" s="60"/>
      <c r="T8302" s="60"/>
      <c r="U8302" s="60"/>
      <c r="V8302" s="46"/>
      <c r="W8302" s="28"/>
      <c r="X8302" s="28"/>
      <c r="Y8302" s="28"/>
      <c r="AA8302" s="77"/>
      <c r="AB8302" s="28"/>
      <c r="AC8302" s="28"/>
      <c r="AD8302" s="28"/>
      <c r="AE8302" s="28"/>
      <c r="AF8302" s="28"/>
      <c r="AG8302" s="28"/>
      <c r="AH8302" s="28"/>
      <c r="AI8302" s="28"/>
      <c r="AJ8302" s="28"/>
      <c r="AK8302" s="28"/>
      <c r="AL8302" s="28"/>
      <c r="AM8302" s="28"/>
      <c r="AN8302" s="28"/>
      <c r="AO8302" s="28"/>
      <c r="AP8302" s="28"/>
      <c r="AQ8302" s="28"/>
      <c r="AR8302" s="28"/>
      <c r="AS8302" s="28"/>
      <c r="AT8302" s="96"/>
      <c r="AU8302" s="28"/>
      <c r="AV8302" s="28"/>
      <c r="AW8302" s="28"/>
      <c r="AX8302" s="28"/>
      <c r="AY8302" s="28"/>
      <c r="AZ8302" s="28"/>
      <c r="BA8302" s="28"/>
      <c r="BB8302" s="28"/>
      <c r="BC8302" s="28"/>
      <c r="BD8302" s="28"/>
      <c r="BE8302" s="28"/>
    </row>
    <row r="8303" spans="3:57" ht="14.25" customHeight="1">
      <c r="C8303" s="46"/>
      <c r="D8303" s="28"/>
      <c r="E8303" s="28"/>
      <c r="F8303" s="28"/>
      <c r="G8303" s="28"/>
      <c r="H8303" s="28"/>
      <c r="I8303" s="28"/>
      <c r="J8303" s="28"/>
      <c r="K8303" s="28"/>
      <c r="L8303" s="28"/>
      <c r="M8303" s="28"/>
      <c r="N8303" s="28"/>
      <c r="O8303" s="28"/>
      <c r="P8303" s="60"/>
      <c r="Q8303" s="60"/>
      <c r="R8303" s="60"/>
      <c r="S8303" s="60"/>
      <c r="T8303" s="60"/>
      <c r="U8303" s="60"/>
      <c r="V8303" s="46"/>
      <c r="W8303" s="28"/>
      <c r="X8303" s="28"/>
      <c r="Y8303" s="28"/>
      <c r="AA8303" s="77"/>
      <c r="AB8303" s="28"/>
      <c r="AC8303" s="28"/>
      <c r="AD8303" s="28"/>
      <c r="AE8303" s="28"/>
      <c r="AF8303" s="28"/>
      <c r="AG8303" s="28"/>
      <c r="AH8303" s="28"/>
      <c r="AI8303" s="28"/>
      <c r="AJ8303" s="28"/>
      <c r="AK8303" s="28"/>
      <c r="AL8303" s="28"/>
      <c r="AM8303" s="28"/>
      <c r="AN8303" s="28"/>
      <c r="AO8303" s="28"/>
      <c r="AP8303" s="28"/>
      <c r="AQ8303" s="28"/>
      <c r="AR8303" s="28"/>
      <c r="AS8303" s="28"/>
      <c r="AT8303" s="96"/>
      <c r="AU8303" s="28"/>
      <c r="AV8303" s="28"/>
      <c r="AW8303" s="28"/>
      <c r="AX8303" s="28"/>
      <c r="AY8303" s="28"/>
      <c r="AZ8303" s="28"/>
      <c r="BA8303" s="28"/>
      <c r="BB8303" s="28"/>
      <c r="BC8303" s="28"/>
      <c r="BD8303" s="28"/>
      <c r="BE8303" s="28"/>
    </row>
    <row r="8304" spans="3:57" ht="14.25" customHeight="1">
      <c r="C8304" s="46"/>
      <c r="D8304" s="28"/>
      <c r="E8304" s="28"/>
      <c r="F8304" s="28"/>
      <c r="G8304" s="28"/>
      <c r="H8304" s="28"/>
      <c r="I8304" s="28"/>
      <c r="J8304" s="28"/>
      <c r="K8304" s="28"/>
      <c r="L8304" s="28"/>
      <c r="M8304" s="28"/>
      <c r="N8304" s="28"/>
      <c r="O8304" s="28"/>
      <c r="P8304" s="60"/>
      <c r="Q8304" s="60"/>
      <c r="R8304" s="60"/>
      <c r="S8304" s="60"/>
      <c r="T8304" s="60"/>
      <c r="U8304" s="60"/>
      <c r="V8304" s="46"/>
      <c r="W8304" s="28"/>
      <c r="X8304" s="28"/>
      <c r="Y8304" s="28"/>
      <c r="AA8304" s="77"/>
      <c r="AB8304" s="28"/>
      <c r="AC8304" s="28"/>
      <c r="AD8304" s="28"/>
      <c r="AE8304" s="28"/>
      <c r="AF8304" s="28"/>
      <c r="AG8304" s="28"/>
      <c r="AH8304" s="28"/>
      <c r="AI8304" s="28"/>
      <c r="AJ8304" s="28"/>
      <c r="AK8304" s="28"/>
      <c r="AL8304" s="28"/>
      <c r="AM8304" s="28"/>
      <c r="AN8304" s="28"/>
      <c r="AO8304" s="28"/>
      <c r="AP8304" s="28"/>
      <c r="AQ8304" s="28"/>
      <c r="AR8304" s="28"/>
      <c r="AS8304" s="28"/>
      <c r="AT8304" s="96"/>
      <c r="AU8304" s="28"/>
      <c r="AV8304" s="28"/>
      <c r="AW8304" s="28"/>
      <c r="AX8304" s="28"/>
      <c r="AY8304" s="28"/>
      <c r="AZ8304" s="28"/>
      <c r="BA8304" s="28"/>
      <c r="BB8304" s="28"/>
      <c r="BC8304" s="28"/>
      <c r="BD8304" s="28"/>
      <c r="BE8304" s="28"/>
    </row>
    <row r="8305" spans="3:57" ht="14.25" customHeight="1">
      <c r="C8305" s="46"/>
      <c r="D8305" s="28"/>
      <c r="E8305" s="28"/>
      <c r="F8305" s="28"/>
      <c r="G8305" s="28"/>
      <c r="H8305" s="28"/>
      <c r="I8305" s="28"/>
      <c r="J8305" s="28"/>
      <c r="K8305" s="28"/>
      <c r="L8305" s="28"/>
      <c r="M8305" s="28"/>
      <c r="N8305" s="28"/>
      <c r="O8305" s="28"/>
      <c r="P8305" s="60"/>
      <c r="Q8305" s="60"/>
      <c r="R8305" s="60"/>
      <c r="S8305" s="60"/>
      <c r="T8305" s="60"/>
      <c r="U8305" s="60"/>
      <c r="V8305" s="46"/>
      <c r="W8305" s="28"/>
      <c r="X8305" s="28"/>
      <c r="Y8305" s="28"/>
      <c r="AA8305" s="77"/>
      <c r="AB8305" s="28"/>
      <c r="AC8305" s="28"/>
      <c r="AD8305" s="28"/>
      <c r="AE8305" s="28"/>
      <c r="AF8305" s="28"/>
      <c r="AG8305" s="28"/>
      <c r="AH8305" s="28"/>
      <c r="AI8305" s="28"/>
      <c r="AJ8305" s="28"/>
      <c r="AK8305" s="28"/>
      <c r="AL8305" s="28"/>
      <c r="AM8305" s="28"/>
      <c r="AN8305" s="28"/>
      <c r="AO8305" s="28"/>
      <c r="AP8305" s="28"/>
      <c r="AQ8305" s="28"/>
      <c r="AR8305" s="28"/>
      <c r="AS8305" s="28"/>
      <c r="AT8305" s="96"/>
      <c r="AU8305" s="28"/>
      <c r="AV8305" s="28"/>
      <c r="AW8305" s="28"/>
      <c r="AX8305" s="28"/>
      <c r="AY8305" s="28"/>
      <c r="AZ8305" s="28"/>
      <c r="BA8305" s="28"/>
      <c r="BB8305" s="28"/>
      <c r="BC8305" s="28"/>
      <c r="BD8305" s="28"/>
      <c r="BE8305" s="28"/>
    </row>
    <row r="8306" spans="3:57" ht="14.25" customHeight="1">
      <c r="C8306" s="46"/>
      <c r="D8306" s="28"/>
      <c r="E8306" s="28"/>
      <c r="F8306" s="28"/>
      <c r="G8306" s="28"/>
      <c r="H8306" s="28"/>
      <c r="I8306" s="28"/>
      <c r="J8306" s="28"/>
      <c r="K8306" s="28"/>
      <c r="L8306" s="28"/>
      <c r="M8306" s="28"/>
      <c r="N8306" s="28"/>
      <c r="O8306" s="28"/>
      <c r="P8306" s="60"/>
      <c r="Q8306" s="60"/>
      <c r="R8306" s="60"/>
      <c r="S8306" s="60"/>
      <c r="T8306" s="60"/>
      <c r="U8306" s="60"/>
      <c r="V8306" s="46"/>
      <c r="W8306" s="28"/>
      <c r="X8306" s="28"/>
      <c r="Y8306" s="28"/>
      <c r="AA8306" s="77"/>
      <c r="AB8306" s="28"/>
      <c r="AC8306" s="28"/>
      <c r="AD8306" s="28"/>
      <c r="AE8306" s="28"/>
      <c r="AF8306" s="28"/>
      <c r="AG8306" s="28"/>
      <c r="AH8306" s="28"/>
      <c r="AI8306" s="28"/>
      <c r="AJ8306" s="28"/>
      <c r="AK8306" s="28"/>
      <c r="AL8306" s="28"/>
      <c r="AM8306" s="28"/>
      <c r="AN8306" s="28"/>
      <c r="AO8306" s="28"/>
      <c r="AP8306" s="28"/>
      <c r="AQ8306" s="28"/>
      <c r="AR8306" s="28"/>
      <c r="AS8306" s="28"/>
      <c r="AT8306" s="96"/>
      <c r="AU8306" s="28"/>
      <c r="AV8306" s="28"/>
      <c r="AW8306" s="28"/>
      <c r="AX8306" s="28"/>
      <c r="AY8306" s="28"/>
      <c r="AZ8306" s="28"/>
      <c r="BA8306" s="28"/>
      <c r="BB8306" s="28"/>
      <c r="BC8306" s="28"/>
      <c r="BD8306" s="28"/>
      <c r="BE8306" s="28"/>
    </row>
    <row r="8307" spans="3:57" ht="14.25" customHeight="1">
      <c r="C8307" s="46"/>
      <c r="D8307" s="28"/>
      <c r="E8307" s="28"/>
      <c r="F8307" s="28"/>
      <c r="G8307" s="28"/>
      <c r="H8307" s="28"/>
      <c r="I8307" s="28"/>
      <c r="J8307" s="28"/>
      <c r="K8307" s="28"/>
      <c r="L8307" s="28"/>
      <c r="M8307" s="28"/>
      <c r="N8307" s="28"/>
      <c r="O8307" s="28"/>
      <c r="P8307" s="60"/>
      <c r="Q8307" s="60"/>
      <c r="R8307" s="60"/>
      <c r="S8307" s="60"/>
      <c r="T8307" s="60"/>
      <c r="U8307" s="60"/>
      <c r="V8307" s="46"/>
      <c r="W8307" s="28"/>
      <c r="X8307" s="28"/>
      <c r="Y8307" s="28"/>
      <c r="AA8307" s="77"/>
      <c r="AB8307" s="28"/>
      <c r="AC8307" s="28"/>
      <c r="AD8307" s="28"/>
      <c r="AE8307" s="28"/>
      <c r="AF8307" s="28"/>
      <c r="AG8307" s="28"/>
      <c r="AH8307" s="28"/>
      <c r="AI8307" s="28"/>
      <c r="AJ8307" s="28"/>
      <c r="AK8307" s="28"/>
      <c r="AL8307" s="28"/>
      <c r="AM8307" s="28"/>
      <c r="AN8307" s="28"/>
      <c r="AO8307" s="28"/>
      <c r="AP8307" s="28"/>
      <c r="AQ8307" s="28"/>
      <c r="AR8307" s="28"/>
      <c r="AS8307" s="28"/>
      <c r="AT8307" s="96"/>
      <c r="AU8307" s="28"/>
      <c r="AV8307" s="28"/>
      <c r="AW8307" s="28"/>
      <c r="AX8307" s="28"/>
      <c r="AY8307" s="28"/>
      <c r="AZ8307" s="28"/>
      <c r="BA8307" s="28"/>
      <c r="BB8307" s="28"/>
      <c r="BC8307" s="28"/>
      <c r="BD8307" s="28"/>
      <c r="BE8307" s="28"/>
    </row>
    <row r="8308" spans="3:57" ht="14.25" customHeight="1">
      <c r="C8308" s="46"/>
      <c r="D8308" s="28"/>
      <c r="E8308" s="28"/>
      <c r="F8308" s="28"/>
      <c r="G8308" s="28"/>
      <c r="H8308" s="28"/>
      <c r="I8308" s="28"/>
      <c r="J8308" s="28"/>
      <c r="K8308" s="28"/>
      <c r="L8308" s="28"/>
      <c r="M8308" s="28"/>
      <c r="N8308" s="28"/>
      <c r="O8308" s="28"/>
      <c r="P8308" s="60"/>
      <c r="Q8308" s="60"/>
      <c r="R8308" s="60"/>
      <c r="S8308" s="60"/>
      <c r="T8308" s="60"/>
      <c r="U8308" s="60"/>
      <c r="V8308" s="46"/>
      <c r="W8308" s="28"/>
      <c r="X8308" s="28"/>
      <c r="Y8308" s="28"/>
      <c r="AA8308" s="77"/>
      <c r="AB8308" s="28"/>
      <c r="AC8308" s="28"/>
      <c r="AD8308" s="28"/>
      <c r="AE8308" s="28"/>
      <c r="AF8308" s="28"/>
      <c r="AG8308" s="28"/>
      <c r="AH8308" s="28"/>
      <c r="AI8308" s="28"/>
      <c r="AJ8308" s="28"/>
      <c r="AK8308" s="28"/>
      <c r="AL8308" s="28"/>
      <c r="AM8308" s="28"/>
      <c r="AN8308" s="28"/>
      <c r="AO8308" s="28"/>
      <c r="AP8308" s="28"/>
      <c r="AQ8308" s="28"/>
      <c r="AR8308" s="28"/>
      <c r="AS8308" s="28"/>
      <c r="AT8308" s="96"/>
      <c r="AU8308" s="28"/>
      <c r="AV8308" s="28"/>
      <c r="AW8308" s="28"/>
      <c r="AX8308" s="28"/>
      <c r="AY8308" s="28"/>
      <c r="AZ8308" s="28"/>
      <c r="BA8308" s="28"/>
      <c r="BB8308" s="28"/>
      <c r="BC8308" s="28"/>
      <c r="BD8308" s="28"/>
      <c r="BE8308" s="28"/>
    </row>
    <row r="8309" spans="3:57" ht="14.25" customHeight="1">
      <c r="C8309" s="46"/>
      <c r="D8309" s="28"/>
      <c r="E8309" s="28"/>
      <c r="F8309" s="28"/>
      <c r="G8309" s="28"/>
      <c r="H8309" s="28"/>
      <c r="I8309" s="28"/>
      <c r="J8309" s="28"/>
      <c r="K8309" s="28"/>
      <c r="L8309" s="28"/>
      <c r="M8309" s="28"/>
      <c r="N8309" s="28"/>
      <c r="O8309" s="28"/>
      <c r="P8309" s="60"/>
      <c r="Q8309" s="60"/>
      <c r="R8309" s="60"/>
      <c r="S8309" s="60"/>
      <c r="T8309" s="60"/>
      <c r="U8309" s="60"/>
      <c r="V8309" s="46"/>
      <c r="W8309" s="28"/>
      <c r="X8309" s="28"/>
      <c r="Y8309" s="28"/>
      <c r="AA8309" s="77"/>
      <c r="AB8309" s="28"/>
      <c r="AC8309" s="28"/>
      <c r="AD8309" s="28"/>
      <c r="AE8309" s="28"/>
      <c r="AF8309" s="28"/>
      <c r="AG8309" s="28"/>
      <c r="AH8309" s="28"/>
      <c r="AI8309" s="28"/>
      <c r="AJ8309" s="28"/>
      <c r="AK8309" s="28"/>
      <c r="AL8309" s="28"/>
      <c r="AM8309" s="28"/>
      <c r="AN8309" s="28"/>
      <c r="AO8309" s="28"/>
      <c r="AP8309" s="28"/>
      <c r="AQ8309" s="28"/>
      <c r="AR8309" s="28"/>
      <c r="AS8309" s="28"/>
      <c r="AT8309" s="96"/>
      <c r="AU8309" s="28"/>
      <c r="AV8309" s="28"/>
      <c r="AW8309" s="28"/>
      <c r="AX8309" s="28"/>
      <c r="AY8309" s="28"/>
      <c r="AZ8309" s="28"/>
      <c r="BA8309" s="28"/>
      <c r="BB8309" s="28"/>
      <c r="BC8309" s="28"/>
      <c r="BD8309" s="28"/>
      <c r="BE8309" s="28"/>
    </row>
    <row r="8310" spans="3:57" ht="14.25" customHeight="1">
      <c r="C8310" s="46"/>
      <c r="D8310" s="28"/>
      <c r="E8310" s="28"/>
      <c r="F8310" s="28"/>
      <c r="G8310" s="28"/>
      <c r="H8310" s="28"/>
      <c r="I8310" s="28"/>
      <c r="J8310" s="28"/>
      <c r="K8310" s="28"/>
      <c r="L8310" s="28"/>
      <c r="M8310" s="28"/>
      <c r="N8310" s="28"/>
      <c r="O8310" s="28"/>
      <c r="P8310" s="60"/>
      <c r="Q8310" s="60"/>
      <c r="R8310" s="60"/>
      <c r="S8310" s="60"/>
      <c r="T8310" s="60"/>
      <c r="U8310" s="60"/>
      <c r="V8310" s="46"/>
      <c r="W8310" s="28"/>
      <c r="X8310" s="28"/>
      <c r="Y8310" s="28"/>
      <c r="AA8310" s="77"/>
      <c r="AB8310" s="28"/>
      <c r="AC8310" s="28"/>
      <c r="AD8310" s="28"/>
      <c r="AE8310" s="28"/>
      <c r="AF8310" s="28"/>
      <c r="AG8310" s="28"/>
      <c r="AH8310" s="28"/>
      <c r="AI8310" s="28"/>
      <c r="AJ8310" s="28"/>
      <c r="AK8310" s="28"/>
      <c r="AL8310" s="28"/>
      <c r="AM8310" s="28"/>
      <c r="AN8310" s="28"/>
      <c r="AO8310" s="28"/>
      <c r="AP8310" s="28"/>
      <c r="AQ8310" s="28"/>
      <c r="AR8310" s="28"/>
      <c r="AS8310" s="28"/>
      <c r="AT8310" s="96"/>
      <c r="AU8310" s="28"/>
      <c r="AV8310" s="28"/>
      <c r="AW8310" s="28"/>
      <c r="AX8310" s="28"/>
      <c r="AY8310" s="28"/>
      <c r="AZ8310" s="28"/>
      <c r="BA8310" s="28"/>
      <c r="BB8310" s="28"/>
      <c r="BC8310" s="28"/>
      <c r="BD8310" s="28"/>
      <c r="BE8310" s="28"/>
    </row>
    <row r="8311" spans="3:57" ht="14.25" customHeight="1">
      <c r="C8311" s="46"/>
      <c r="D8311" s="28"/>
      <c r="E8311" s="28"/>
      <c r="F8311" s="28"/>
      <c r="G8311" s="28"/>
      <c r="H8311" s="28"/>
      <c r="I8311" s="28"/>
      <c r="J8311" s="28"/>
      <c r="K8311" s="28"/>
      <c r="L8311" s="28"/>
      <c r="M8311" s="28"/>
      <c r="N8311" s="28"/>
      <c r="O8311" s="28"/>
      <c r="P8311" s="60"/>
      <c r="Q8311" s="60"/>
      <c r="R8311" s="60"/>
      <c r="S8311" s="60"/>
      <c r="T8311" s="60"/>
      <c r="U8311" s="60"/>
      <c r="V8311" s="46"/>
      <c r="W8311" s="28"/>
      <c r="X8311" s="28"/>
      <c r="Y8311" s="28"/>
      <c r="AA8311" s="77"/>
      <c r="AB8311" s="28"/>
      <c r="AC8311" s="28"/>
      <c r="AD8311" s="28"/>
      <c r="AE8311" s="28"/>
      <c r="AF8311" s="28"/>
      <c r="AG8311" s="28"/>
      <c r="AH8311" s="28"/>
      <c r="AI8311" s="28"/>
      <c r="AJ8311" s="28"/>
      <c r="AK8311" s="28"/>
      <c r="AL8311" s="28"/>
      <c r="AM8311" s="28"/>
      <c r="AN8311" s="28"/>
      <c r="AO8311" s="28"/>
      <c r="AP8311" s="28"/>
      <c r="AQ8311" s="28"/>
      <c r="AR8311" s="28"/>
      <c r="AS8311" s="28"/>
      <c r="AT8311" s="96"/>
      <c r="AU8311" s="28"/>
      <c r="AV8311" s="28"/>
      <c r="AW8311" s="28"/>
      <c r="AX8311" s="28"/>
      <c r="AY8311" s="28"/>
      <c r="AZ8311" s="28"/>
      <c r="BA8311" s="28"/>
      <c r="BB8311" s="28"/>
      <c r="BC8311" s="28"/>
      <c r="BD8311" s="28"/>
      <c r="BE8311" s="28"/>
    </row>
    <row r="8312" spans="3:57" ht="14.25" customHeight="1">
      <c r="C8312" s="46"/>
      <c r="D8312" s="28"/>
      <c r="E8312" s="28"/>
      <c r="F8312" s="28"/>
      <c r="G8312" s="28"/>
      <c r="H8312" s="28"/>
      <c r="I8312" s="28"/>
      <c r="J8312" s="28"/>
      <c r="K8312" s="28"/>
      <c r="L8312" s="28"/>
      <c r="M8312" s="28"/>
      <c r="N8312" s="28"/>
      <c r="O8312" s="28"/>
      <c r="P8312" s="60"/>
      <c r="Q8312" s="60"/>
      <c r="R8312" s="60"/>
      <c r="S8312" s="60"/>
      <c r="T8312" s="60"/>
      <c r="U8312" s="60"/>
      <c r="V8312" s="46"/>
      <c r="W8312" s="28"/>
      <c r="X8312" s="28"/>
      <c r="Y8312" s="28"/>
      <c r="AA8312" s="77"/>
      <c r="AB8312" s="28"/>
      <c r="AC8312" s="28"/>
      <c r="AD8312" s="28"/>
      <c r="AE8312" s="28"/>
      <c r="AF8312" s="28"/>
      <c r="AG8312" s="28"/>
      <c r="AH8312" s="28"/>
      <c r="AI8312" s="28"/>
      <c r="AJ8312" s="28"/>
      <c r="AK8312" s="28"/>
      <c r="AL8312" s="28"/>
      <c r="AM8312" s="28"/>
      <c r="AN8312" s="28"/>
      <c r="AO8312" s="28"/>
      <c r="AP8312" s="28"/>
      <c r="AQ8312" s="28"/>
      <c r="AR8312" s="28"/>
      <c r="AS8312" s="28"/>
      <c r="AT8312" s="96"/>
      <c r="AU8312" s="28"/>
      <c r="AV8312" s="28"/>
      <c r="AW8312" s="28"/>
      <c r="AX8312" s="28"/>
      <c r="AY8312" s="28"/>
      <c r="AZ8312" s="28"/>
      <c r="BA8312" s="28"/>
      <c r="BB8312" s="28"/>
      <c r="BC8312" s="28"/>
      <c r="BD8312" s="28"/>
      <c r="BE8312" s="28"/>
    </row>
    <row r="8313" spans="3:57" ht="14.25" customHeight="1">
      <c r="C8313" s="46"/>
      <c r="D8313" s="28"/>
      <c r="E8313" s="28"/>
      <c r="F8313" s="28"/>
      <c r="G8313" s="28"/>
      <c r="H8313" s="28"/>
      <c r="I8313" s="28"/>
      <c r="J8313" s="28"/>
      <c r="K8313" s="28"/>
      <c r="L8313" s="28"/>
      <c r="M8313" s="28"/>
      <c r="N8313" s="28"/>
      <c r="O8313" s="28"/>
      <c r="P8313" s="60"/>
      <c r="Q8313" s="60"/>
      <c r="R8313" s="60"/>
      <c r="S8313" s="60"/>
      <c r="T8313" s="60"/>
      <c r="U8313" s="60"/>
      <c r="V8313" s="46"/>
      <c r="W8313" s="28"/>
      <c r="X8313" s="28"/>
      <c r="Y8313" s="28"/>
      <c r="AA8313" s="77"/>
      <c r="AB8313" s="28"/>
      <c r="AC8313" s="28"/>
      <c r="AD8313" s="28"/>
      <c r="AE8313" s="28"/>
      <c r="AF8313" s="28"/>
      <c r="AG8313" s="28"/>
      <c r="AH8313" s="28"/>
      <c r="AI8313" s="28"/>
      <c r="AJ8313" s="28"/>
      <c r="AK8313" s="28"/>
      <c r="AL8313" s="28"/>
      <c r="AM8313" s="28"/>
      <c r="AN8313" s="28"/>
      <c r="AO8313" s="28"/>
      <c r="AP8313" s="28"/>
      <c r="AQ8313" s="28"/>
      <c r="AR8313" s="28"/>
      <c r="AS8313" s="28"/>
      <c r="AT8313" s="96"/>
      <c r="AU8313" s="28"/>
      <c r="AV8313" s="28"/>
      <c r="AW8313" s="28"/>
      <c r="AX8313" s="28"/>
      <c r="AY8313" s="28"/>
      <c r="AZ8313" s="28"/>
      <c r="BA8313" s="28"/>
      <c r="BB8313" s="28"/>
      <c r="BC8313" s="28"/>
      <c r="BD8313" s="28"/>
      <c r="BE8313" s="28"/>
    </row>
    <row r="8314" spans="3:57" ht="14.25" customHeight="1">
      <c r="C8314" s="46"/>
      <c r="D8314" s="28"/>
      <c r="E8314" s="28"/>
      <c r="F8314" s="28"/>
      <c r="G8314" s="28"/>
      <c r="H8314" s="28"/>
      <c r="I8314" s="28"/>
      <c r="J8314" s="28"/>
      <c r="K8314" s="28"/>
      <c r="L8314" s="28"/>
      <c r="M8314" s="28"/>
      <c r="N8314" s="28"/>
      <c r="O8314" s="28"/>
      <c r="P8314" s="60"/>
      <c r="Q8314" s="60"/>
      <c r="R8314" s="60"/>
      <c r="S8314" s="60"/>
      <c r="T8314" s="60"/>
      <c r="U8314" s="60"/>
      <c r="V8314" s="46"/>
      <c r="W8314" s="28"/>
      <c r="X8314" s="28"/>
      <c r="Y8314" s="28"/>
      <c r="AA8314" s="77"/>
      <c r="AB8314" s="28"/>
      <c r="AC8314" s="28"/>
      <c r="AD8314" s="28"/>
      <c r="AE8314" s="28"/>
      <c r="AF8314" s="28"/>
      <c r="AG8314" s="28"/>
      <c r="AH8314" s="28"/>
      <c r="AI8314" s="28"/>
      <c r="AJ8314" s="28"/>
      <c r="AK8314" s="28"/>
      <c r="AL8314" s="28"/>
      <c r="AM8314" s="28"/>
      <c r="AN8314" s="28"/>
      <c r="AO8314" s="28"/>
      <c r="AP8314" s="28"/>
      <c r="AQ8314" s="28"/>
      <c r="AR8314" s="28"/>
      <c r="AS8314" s="28"/>
      <c r="AT8314" s="96"/>
      <c r="AU8314" s="28"/>
      <c r="AV8314" s="28"/>
      <c r="AW8314" s="28"/>
      <c r="AX8314" s="28"/>
      <c r="AY8314" s="28"/>
      <c r="AZ8314" s="28"/>
      <c r="BA8314" s="28"/>
      <c r="BB8314" s="28"/>
      <c r="BC8314" s="28"/>
      <c r="BD8314" s="28"/>
      <c r="BE8314" s="28"/>
    </row>
    <row r="8315" spans="3:57" ht="14.25" customHeight="1">
      <c r="C8315" s="46"/>
      <c r="D8315" s="28"/>
      <c r="E8315" s="28"/>
      <c r="F8315" s="28"/>
      <c r="G8315" s="28"/>
      <c r="H8315" s="28"/>
      <c r="I8315" s="28"/>
      <c r="J8315" s="28"/>
      <c r="K8315" s="28"/>
      <c r="L8315" s="28"/>
      <c r="M8315" s="28"/>
      <c r="N8315" s="28"/>
      <c r="O8315" s="28"/>
      <c r="P8315" s="60"/>
      <c r="Q8315" s="60"/>
      <c r="R8315" s="60"/>
      <c r="S8315" s="60"/>
      <c r="T8315" s="60"/>
      <c r="U8315" s="60"/>
      <c r="V8315" s="46"/>
      <c r="W8315" s="28"/>
      <c r="X8315" s="28"/>
      <c r="Y8315" s="28"/>
      <c r="AA8315" s="77"/>
      <c r="AB8315" s="28"/>
      <c r="AC8315" s="28"/>
      <c r="AD8315" s="28"/>
      <c r="AE8315" s="28"/>
      <c r="AF8315" s="28"/>
      <c r="AG8315" s="28"/>
      <c r="AH8315" s="28"/>
      <c r="AI8315" s="28"/>
      <c r="AJ8315" s="28"/>
      <c r="AK8315" s="28"/>
      <c r="AL8315" s="28"/>
      <c r="AM8315" s="28"/>
      <c r="AN8315" s="28"/>
      <c r="AO8315" s="28"/>
      <c r="AP8315" s="28"/>
      <c r="AQ8315" s="28"/>
      <c r="AR8315" s="28"/>
      <c r="AS8315" s="28"/>
      <c r="AT8315" s="96"/>
      <c r="AU8315" s="28"/>
      <c r="AV8315" s="28"/>
      <c r="AW8315" s="28"/>
      <c r="AX8315" s="28"/>
      <c r="AY8315" s="28"/>
      <c r="AZ8315" s="28"/>
      <c r="BA8315" s="28"/>
      <c r="BB8315" s="28"/>
      <c r="BC8315" s="28"/>
      <c r="BD8315" s="28"/>
      <c r="BE8315" s="28"/>
    </row>
    <row r="8316" spans="3:57" ht="14.25" customHeight="1">
      <c r="C8316" s="46"/>
      <c r="D8316" s="28"/>
      <c r="E8316" s="28"/>
      <c r="F8316" s="28"/>
      <c r="G8316" s="28"/>
      <c r="H8316" s="28"/>
      <c r="I8316" s="28"/>
      <c r="J8316" s="28"/>
      <c r="K8316" s="28"/>
      <c r="L8316" s="28"/>
      <c r="M8316" s="28"/>
      <c r="N8316" s="28"/>
      <c r="O8316" s="28"/>
      <c r="P8316" s="60"/>
      <c r="Q8316" s="60"/>
      <c r="R8316" s="60"/>
      <c r="S8316" s="60"/>
      <c r="T8316" s="60"/>
      <c r="U8316" s="60"/>
      <c r="V8316" s="46"/>
      <c r="W8316" s="28"/>
      <c r="X8316" s="28"/>
      <c r="Y8316" s="28"/>
      <c r="AA8316" s="77"/>
      <c r="AB8316" s="28"/>
      <c r="AC8316" s="28"/>
      <c r="AD8316" s="28"/>
      <c r="AE8316" s="28"/>
      <c r="AF8316" s="28"/>
      <c r="AG8316" s="28"/>
      <c r="AH8316" s="28"/>
      <c r="AI8316" s="28"/>
      <c r="AJ8316" s="28"/>
      <c r="AK8316" s="28"/>
      <c r="AL8316" s="28"/>
      <c r="AM8316" s="28"/>
      <c r="AN8316" s="28"/>
      <c r="AO8316" s="28"/>
      <c r="AP8316" s="28"/>
      <c r="AQ8316" s="28"/>
      <c r="AR8316" s="28"/>
      <c r="AS8316" s="28"/>
      <c r="AT8316" s="96"/>
      <c r="AU8316" s="28"/>
      <c r="AV8316" s="28"/>
      <c r="AW8316" s="28"/>
      <c r="AX8316" s="28"/>
      <c r="AY8316" s="28"/>
      <c r="AZ8316" s="28"/>
      <c r="BA8316" s="28"/>
      <c r="BB8316" s="28"/>
      <c r="BC8316" s="28"/>
      <c r="BD8316" s="28"/>
      <c r="BE8316" s="28"/>
    </row>
    <row r="8317" spans="3:57" ht="14.25" customHeight="1">
      <c r="C8317" s="46"/>
      <c r="D8317" s="28"/>
      <c r="E8317" s="28"/>
      <c r="F8317" s="28"/>
      <c r="G8317" s="28"/>
      <c r="H8317" s="28"/>
      <c r="I8317" s="28"/>
      <c r="J8317" s="28"/>
      <c r="K8317" s="28"/>
      <c r="L8317" s="28"/>
      <c r="M8317" s="28"/>
      <c r="N8317" s="28"/>
      <c r="O8317" s="28"/>
      <c r="P8317" s="60"/>
      <c r="Q8317" s="60"/>
      <c r="R8317" s="60"/>
      <c r="S8317" s="60"/>
      <c r="T8317" s="60"/>
      <c r="U8317" s="60"/>
      <c r="V8317" s="46"/>
      <c r="W8317" s="28"/>
      <c r="X8317" s="28"/>
      <c r="Y8317" s="28"/>
      <c r="AA8317" s="77"/>
      <c r="AB8317" s="28"/>
      <c r="AC8317" s="28"/>
      <c r="AD8317" s="28"/>
      <c r="AE8317" s="28"/>
      <c r="AF8317" s="28"/>
      <c r="AG8317" s="28"/>
      <c r="AH8317" s="28"/>
      <c r="AI8317" s="28"/>
      <c r="AJ8317" s="28"/>
      <c r="AK8317" s="28"/>
      <c r="AL8317" s="28"/>
      <c r="AM8317" s="28"/>
      <c r="AN8317" s="28"/>
      <c r="AO8317" s="28"/>
      <c r="AP8317" s="28"/>
      <c r="AQ8317" s="28"/>
      <c r="AR8317" s="28"/>
      <c r="AS8317" s="28"/>
      <c r="AT8317" s="96"/>
      <c r="AU8317" s="28"/>
      <c r="AV8317" s="28"/>
      <c r="AW8317" s="28"/>
      <c r="AX8317" s="28"/>
      <c r="AY8317" s="28"/>
      <c r="AZ8317" s="28"/>
      <c r="BA8317" s="28"/>
      <c r="BB8317" s="28"/>
      <c r="BC8317" s="28"/>
      <c r="BD8317" s="28"/>
      <c r="BE8317" s="28"/>
    </row>
    <row r="8318" spans="3:57" ht="14.25" customHeight="1">
      <c r="C8318" s="46"/>
      <c r="D8318" s="28"/>
      <c r="E8318" s="28"/>
      <c r="F8318" s="28"/>
      <c r="G8318" s="28"/>
      <c r="H8318" s="28"/>
      <c r="I8318" s="28"/>
      <c r="J8318" s="28"/>
      <c r="K8318" s="28"/>
      <c r="L8318" s="28"/>
      <c r="M8318" s="28"/>
      <c r="N8318" s="28"/>
      <c r="O8318" s="28"/>
      <c r="P8318" s="60"/>
      <c r="Q8318" s="60"/>
      <c r="R8318" s="60"/>
      <c r="S8318" s="60"/>
      <c r="T8318" s="60"/>
      <c r="U8318" s="60"/>
      <c r="V8318" s="46"/>
      <c r="W8318" s="28"/>
      <c r="X8318" s="28"/>
      <c r="Y8318" s="28"/>
      <c r="AA8318" s="77"/>
      <c r="AB8318" s="28"/>
      <c r="AC8318" s="28"/>
      <c r="AD8318" s="28"/>
      <c r="AE8318" s="28"/>
      <c r="AF8318" s="28"/>
      <c r="AG8318" s="28"/>
      <c r="AH8318" s="28"/>
      <c r="AI8318" s="28"/>
      <c r="AJ8318" s="28"/>
      <c r="AK8318" s="28"/>
      <c r="AL8318" s="28"/>
      <c r="AM8318" s="28"/>
      <c r="AN8318" s="28"/>
      <c r="AO8318" s="28"/>
      <c r="AP8318" s="28"/>
      <c r="AQ8318" s="28"/>
      <c r="AR8318" s="28"/>
      <c r="AS8318" s="28"/>
      <c r="AT8318" s="96"/>
      <c r="AU8318" s="28"/>
      <c r="AV8318" s="28"/>
      <c r="AW8318" s="28"/>
      <c r="AX8318" s="28"/>
      <c r="AY8318" s="28"/>
      <c r="AZ8318" s="28"/>
      <c r="BA8318" s="28"/>
      <c r="BB8318" s="28"/>
      <c r="BC8318" s="28"/>
      <c r="BD8318" s="28"/>
      <c r="BE8318" s="28"/>
    </row>
    <row r="8319" spans="3:57" ht="14.25" customHeight="1">
      <c r="C8319" s="46"/>
      <c r="D8319" s="28"/>
      <c r="E8319" s="28"/>
      <c r="F8319" s="28"/>
      <c r="G8319" s="28"/>
      <c r="H8319" s="28"/>
      <c r="I8319" s="28"/>
      <c r="J8319" s="28"/>
      <c r="K8319" s="28"/>
      <c r="L8319" s="28"/>
      <c r="M8319" s="28"/>
      <c r="N8319" s="28"/>
      <c r="O8319" s="28"/>
      <c r="P8319" s="60"/>
      <c r="Q8319" s="60"/>
      <c r="R8319" s="60"/>
      <c r="S8319" s="60"/>
      <c r="T8319" s="60"/>
      <c r="U8319" s="60"/>
      <c r="V8319" s="46"/>
      <c r="W8319" s="28"/>
      <c r="X8319" s="28"/>
      <c r="Y8319" s="28"/>
      <c r="AA8319" s="77"/>
      <c r="AB8319" s="28"/>
      <c r="AC8319" s="28"/>
      <c r="AD8319" s="28"/>
      <c r="AE8319" s="28"/>
      <c r="AF8319" s="28"/>
      <c r="AG8319" s="28"/>
      <c r="AH8319" s="28"/>
      <c r="AI8319" s="28"/>
      <c r="AJ8319" s="28"/>
      <c r="AK8319" s="28"/>
      <c r="AL8319" s="28"/>
      <c r="AM8319" s="28"/>
      <c r="AN8319" s="28"/>
      <c r="AO8319" s="28"/>
      <c r="AP8319" s="28"/>
      <c r="AQ8319" s="28"/>
      <c r="AR8319" s="28"/>
      <c r="AS8319" s="28"/>
      <c r="AT8319" s="96"/>
      <c r="AU8319" s="28"/>
      <c r="AV8319" s="28"/>
      <c r="AW8319" s="28"/>
      <c r="AX8319" s="28"/>
      <c r="AY8319" s="28"/>
      <c r="AZ8319" s="28"/>
      <c r="BA8319" s="28"/>
      <c r="BB8319" s="28"/>
      <c r="BC8319" s="28"/>
      <c r="BD8319" s="28"/>
      <c r="BE8319" s="28"/>
    </row>
    <row r="8320" spans="3:57" ht="14.25" customHeight="1">
      <c r="C8320" s="46"/>
      <c r="D8320" s="28"/>
      <c r="E8320" s="28"/>
      <c r="F8320" s="28"/>
      <c r="G8320" s="28"/>
      <c r="H8320" s="28"/>
      <c r="I8320" s="28"/>
      <c r="J8320" s="28"/>
      <c r="K8320" s="28"/>
      <c r="L8320" s="28"/>
      <c r="M8320" s="28"/>
      <c r="N8320" s="28"/>
      <c r="O8320" s="28"/>
      <c r="P8320" s="60"/>
      <c r="Q8320" s="60"/>
      <c r="R8320" s="60"/>
      <c r="S8320" s="60"/>
      <c r="T8320" s="60"/>
      <c r="U8320" s="60"/>
      <c r="V8320" s="46"/>
      <c r="W8320" s="28"/>
      <c r="X8320" s="28"/>
      <c r="Y8320" s="28"/>
      <c r="AA8320" s="77"/>
      <c r="AB8320" s="28"/>
      <c r="AC8320" s="28"/>
      <c r="AD8320" s="28"/>
      <c r="AE8320" s="28"/>
      <c r="AF8320" s="28"/>
      <c r="AG8320" s="28"/>
      <c r="AH8320" s="28"/>
      <c r="AI8320" s="28"/>
      <c r="AJ8320" s="28"/>
      <c r="AK8320" s="28"/>
      <c r="AL8320" s="28"/>
      <c r="AM8320" s="28"/>
      <c r="AN8320" s="28"/>
      <c r="AO8320" s="28"/>
      <c r="AP8320" s="28"/>
      <c r="AQ8320" s="28"/>
      <c r="AR8320" s="28"/>
      <c r="AS8320" s="28"/>
      <c r="AT8320" s="96"/>
      <c r="AU8320" s="28"/>
      <c r="AV8320" s="28"/>
      <c r="AW8320" s="28"/>
      <c r="AX8320" s="28"/>
      <c r="AY8320" s="28"/>
      <c r="AZ8320" s="28"/>
      <c r="BA8320" s="28"/>
      <c r="BB8320" s="28"/>
      <c r="BC8320" s="28"/>
      <c r="BD8320" s="28"/>
      <c r="BE8320" s="28"/>
    </row>
    <row r="8321" spans="3:57" ht="14.25" customHeight="1">
      <c r="C8321" s="46"/>
      <c r="D8321" s="28"/>
      <c r="E8321" s="28"/>
      <c r="F8321" s="28"/>
      <c r="G8321" s="28"/>
      <c r="H8321" s="28"/>
      <c r="I8321" s="28"/>
      <c r="J8321" s="28"/>
      <c r="K8321" s="28"/>
      <c r="L8321" s="28"/>
      <c r="M8321" s="28"/>
      <c r="N8321" s="28"/>
      <c r="O8321" s="28"/>
      <c r="P8321" s="60"/>
      <c r="Q8321" s="60"/>
      <c r="R8321" s="60"/>
      <c r="S8321" s="60"/>
      <c r="T8321" s="60"/>
      <c r="U8321" s="60"/>
      <c r="V8321" s="46"/>
      <c r="W8321" s="28"/>
      <c r="X8321" s="28"/>
      <c r="Y8321" s="28"/>
      <c r="AA8321" s="77"/>
      <c r="AB8321" s="28"/>
      <c r="AC8321" s="28"/>
      <c r="AD8321" s="28"/>
      <c r="AE8321" s="28"/>
      <c r="AF8321" s="28"/>
      <c r="AG8321" s="28"/>
      <c r="AH8321" s="28"/>
      <c r="AI8321" s="28"/>
      <c r="AJ8321" s="28"/>
      <c r="AK8321" s="28"/>
      <c r="AL8321" s="28"/>
      <c r="AM8321" s="28"/>
      <c r="AN8321" s="28"/>
      <c r="AO8321" s="28"/>
      <c r="AP8321" s="28"/>
      <c r="AQ8321" s="28"/>
      <c r="AR8321" s="28"/>
      <c r="AS8321" s="28"/>
      <c r="AT8321" s="96"/>
      <c r="AU8321" s="28"/>
      <c r="AV8321" s="28"/>
      <c r="AW8321" s="28"/>
      <c r="AX8321" s="28"/>
      <c r="AY8321" s="28"/>
      <c r="AZ8321" s="28"/>
      <c r="BA8321" s="28"/>
      <c r="BB8321" s="28"/>
      <c r="BC8321" s="28"/>
      <c r="BD8321" s="28"/>
      <c r="BE8321" s="28"/>
    </row>
    <row r="8322" spans="3:57" ht="14.25" customHeight="1">
      <c r="C8322" s="46"/>
      <c r="D8322" s="28"/>
      <c r="E8322" s="28"/>
      <c r="F8322" s="28"/>
      <c r="G8322" s="28"/>
      <c r="H8322" s="28"/>
      <c r="I8322" s="28"/>
      <c r="J8322" s="28"/>
      <c r="K8322" s="28"/>
      <c r="L8322" s="28"/>
      <c r="M8322" s="28"/>
      <c r="N8322" s="28"/>
      <c r="O8322" s="28"/>
      <c r="P8322" s="60"/>
      <c r="Q8322" s="60"/>
      <c r="R8322" s="60"/>
      <c r="S8322" s="60"/>
      <c r="T8322" s="60"/>
      <c r="U8322" s="60"/>
      <c r="V8322" s="46"/>
      <c r="W8322" s="28"/>
      <c r="X8322" s="28"/>
      <c r="Y8322" s="28"/>
      <c r="AA8322" s="77"/>
      <c r="AB8322" s="28"/>
      <c r="AC8322" s="28"/>
      <c r="AD8322" s="28"/>
      <c r="AE8322" s="28"/>
      <c r="AF8322" s="28"/>
      <c r="AG8322" s="28"/>
      <c r="AH8322" s="28"/>
      <c r="AI8322" s="28"/>
      <c r="AJ8322" s="28"/>
      <c r="AK8322" s="28"/>
      <c r="AL8322" s="28"/>
      <c r="AM8322" s="28"/>
      <c r="AN8322" s="28"/>
      <c r="AO8322" s="28"/>
      <c r="AP8322" s="28"/>
      <c r="AQ8322" s="28"/>
      <c r="AR8322" s="28"/>
      <c r="AS8322" s="28"/>
      <c r="AT8322" s="96"/>
      <c r="AU8322" s="28"/>
      <c r="AV8322" s="28"/>
      <c r="AW8322" s="28"/>
      <c r="AX8322" s="28"/>
      <c r="AY8322" s="28"/>
      <c r="AZ8322" s="28"/>
      <c r="BA8322" s="28"/>
      <c r="BB8322" s="28"/>
      <c r="BC8322" s="28"/>
      <c r="BD8322" s="28"/>
      <c r="BE8322" s="28"/>
    </row>
    <row r="8323" spans="3:57" ht="14.25" customHeight="1">
      <c r="C8323" s="46"/>
      <c r="D8323" s="28"/>
      <c r="E8323" s="28"/>
      <c r="F8323" s="28"/>
      <c r="G8323" s="28"/>
      <c r="H8323" s="28"/>
      <c r="I8323" s="28"/>
      <c r="J8323" s="28"/>
      <c r="K8323" s="28"/>
      <c r="L8323" s="28"/>
      <c r="M8323" s="28"/>
      <c r="N8323" s="28"/>
      <c r="O8323" s="28"/>
      <c r="P8323" s="60"/>
      <c r="Q8323" s="60"/>
      <c r="R8323" s="60"/>
      <c r="S8323" s="60"/>
      <c r="T8323" s="60"/>
      <c r="U8323" s="60"/>
      <c r="V8323" s="46"/>
      <c r="W8323" s="28"/>
      <c r="X8323" s="28"/>
      <c r="Y8323" s="28"/>
      <c r="AA8323" s="77"/>
      <c r="AB8323" s="28"/>
      <c r="AC8323" s="28"/>
      <c r="AD8323" s="28"/>
      <c r="AE8323" s="28"/>
      <c r="AF8323" s="28"/>
      <c r="AG8323" s="28"/>
      <c r="AH8323" s="28"/>
      <c r="AI8323" s="28"/>
      <c r="AJ8323" s="28"/>
      <c r="AK8323" s="28"/>
      <c r="AL8323" s="28"/>
      <c r="AM8323" s="28"/>
      <c r="AN8323" s="28"/>
      <c r="AO8323" s="28"/>
      <c r="AP8323" s="28"/>
      <c r="AQ8323" s="28"/>
      <c r="AR8323" s="28"/>
      <c r="AS8323" s="28"/>
      <c r="AT8323" s="96"/>
      <c r="AU8323" s="28"/>
      <c r="AV8323" s="28"/>
      <c r="AW8323" s="28"/>
      <c r="AX8323" s="28"/>
      <c r="AY8323" s="28"/>
      <c r="AZ8323" s="28"/>
      <c r="BA8323" s="28"/>
      <c r="BB8323" s="28"/>
      <c r="BC8323" s="28"/>
      <c r="BD8323" s="28"/>
      <c r="BE8323" s="28"/>
    </row>
    <row r="8324" spans="3:57" ht="14.25" customHeight="1">
      <c r="C8324" s="46"/>
      <c r="D8324" s="28"/>
      <c r="E8324" s="28"/>
      <c r="F8324" s="28"/>
      <c r="G8324" s="28"/>
      <c r="H8324" s="28"/>
      <c r="I8324" s="28"/>
      <c r="J8324" s="28"/>
      <c r="K8324" s="28"/>
      <c r="L8324" s="28"/>
      <c r="M8324" s="28"/>
      <c r="N8324" s="28"/>
      <c r="O8324" s="28"/>
      <c r="P8324" s="60"/>
      <c r="Q8324" s="60"/>
      <c r="R8324" s="60"/>
      <c r="S8324" s="60"/>
      <c r="T8324" s="60"/>
      <c r="U8324" s="60"/>
      <c r="V8324" s="46"/>
      <c r="W8324" s="28"/>
      <c r="X8324" s="28"/>
      <c r="Y8324" s="28"/>
      <c r="AA8324" s="77"/>
      <c r="AB8324" s="28"/>
      <c r="AC8324" s="28"/>
      <c r="AD8324" s="28"/>
      <c r="AE8324" s="28"/>
      <c r="AF8324" s="28"/>
      <c r="AG8324" s="28"/>
      <c r="AH8324" s="28"/>
      <c r="AI8324" s="28"/>
      <c r="AJ8324" s="28"/>
      <c r="AK8324" s="28"/>
      <c r="AL8324" s="28"/>
      <c r="AM8324" s="28"/>
      <c r="AN8324" s="28"/>
      <c r="AO8324" s="28"/>
      <c r="AP8324" s="28"/>
      <c r="AQ8324" s="28"/>
      <c r="AR8324" s="28"/>
      <c r="AS8324" s="28"/>
      <c r="AT8324" s="96"/>
      <c r="AU8324" s="28"/>
      <c r="AV8324" s="28"/>
      <c r="AW8324" s="28"/>
      <c r="AX8324" s="28"/>
      <c r="AY8324" s="28"/>
      <c r="AZ8324" s="28"/>
      <c r="BA8324" s="28"/>
      <c r="BB8324" s="28"/>
      <c r="BC8324" s="28"/>
      <c r="BD8324" s="28"/>
      <c r="BE8324" s="28"/>
    </row>
    <row r="8325" spans="3:57" ht="14.25" customHeight="1">
      <c r="C8325" s="46"/>
      <c r="D8325" s="28"/>
      <c r="E8325" s="28"/>
      <c r="F8325" s="28"/>
      <c r="G8325" s="28"/>
      <c r="H8325" s="28"/>
      <c r="I8325" s="28"/>
      <c r="J8325" s="28"/>
      <c r="K8325" s="28"/>
      <c r="L8325" s="28"/>
      <c r="M8325" s="28"/>
      <c r="N8325" s="28"/>
      <c r="O8325" s="28"/>
      <c r="P8325" s="60"/>
      <c r="Q8325" s="60"/>
      <c r="R8325" s="60"/>
      <c r="S8325" s="60"/>
      <c r="T8325" s="60"/>
      <c r="U8325" s="60"/>
      <c r="V8325" s="46"/>
      <c r="W8325" s="28"/>
      <c r="X8325" s="28"/>
      <c r="Y8325" s="28"/>
      <c r="AA8325" s="77"/>
      <c r="AB8325" s="28"/>
      <c r="AC8325" s="28"/>
      <c r="AD8325" s="28"/>
      <c r="AE8325" s="28"/>
      <c r="AF8325" s="28"/>
      <c r="AG8325" s="28"/>
      <c r="AH8325" s="28"/>
      <c r="AI8325" s="28"/>
      <c r="AJ8325" s="28"/>
      <c r="AK8325" s="28"/>
      <c r="AL8325" s="28"/>
      <c r="AM8325" s="28"/>
      <c r="AN8325" s="28"/>
      <c r="AO8325" s="28"/>
      <c r="AP8325" s="28"/>
      <c r="AQ8325" s="28"/>
      <c r="AR8325" s="28"/>
      <c r="AS8325" s="28"/>
      <c r="AT8325" s="96"/>
      <c r="AU8325" s="28"/>
      <c r="AV8325" s="28"/>
      <c r="AW8325" s="28"/>
      <c r="AX8325" s="28"/>
      <c r="AY8325" s="28"/>
      <c r="AZ8325" s="28"/>
      <c r="BA8325" s="28"/>
      <c r="BB8325" s="28"/>
      <c r="BC8325" s="28"/>
      <c r="BD8325" s="28"/>
      <c r="BE8325" s="28"/>
    </row>
    <row r="8326" spans="3:57" ht="14.25" customHeight="1">
      <c r="C8326" s="46"/>
      <c r="D8326" s="28"/>
      <c r="E8326" s="28"/>
      <c r="F8326" s="28"/>
      <c r="G8326" s="28"/>
      <c r="H8326" s="28"/>
      <c r="I8326" s="28"/>
      <c r="J8326" s="28"/>
      <c r="K8326" s="28"/>
      <c r="L8326" s="28"/>
      <c r="M8326" s="28"/>
      <c r="N8326" s="28"/>
      <c r="O8326" s="28"/>
      <c r="P8326" s="60"/>
      <c r="Q8326" s="60"/>
      <c r="R8326" s="60"/>
      <c r="S8326" s="60"/>
      <c r="T8326" s="60"/>
      <c r="U8326" s="60"/>
      <c r="V8326" s="46"/>
      <c r="W8326" s="28"/>
      <c r="X8326" s="28"/>
      <c r="Y8326" s="28"/>
      <c r="AA8326" s="77"/>
      <c r="AB8326" s="28"/>
      <c r="AC8326" s="28"/>
      <c r="AD8326" s="28"/>
      <c r="AE8326" s="28"/>
      <c r="AF8326" s="28"/>
      <c r="AG8326" s="28"/>
      <c r="AH8326" s="28"/>
      <c r="AI8326" s="28"/>
      <c r="AJ8326" s="28"/>
      <c r="AK8326" s="28"/>
      <c r="AL8326" s="28"/>
      <c r="AM8326" s="28"/>
      <c r="AN8326" s="28"/>
      <c r="AO8326" s="28"/>
      <c r="AP8326" s="28"/>
      <c r="AQ8326" s="28"/>
      <c r="AR8326" s="28"/>
      <c r="AS8326" s="28"/>
      <c r="AT8326" s="96"/>
      <c r="AU8326" s="28"/>
      <c r="AV8326" s="28"/>
      <c r="AW8326" s="28"/>
      <c r="AX8326" s="28"/>
      <c r="AY8326" s="28"/>
      <c r="AZ8326" s="28"/>
      <c r="BA8326" s="28"/>
      <c r="BB8326" s="28"/>
      <c r="BC8326" s="28"/>
      <c r="BD8326" s="28"/>
      <c r="BE8326" s="28"/>
    </row>
    <row r="8327" spans="3:57" ht="14.25" customHeight="1">
      <c r="C8327" s="46"/>
      <c r="D8327" s="28"/>
      <c r="E8327" s="28"/>
      <c r="F8327" s="28"/>
      <c r="G8327" s="28"/>
      <c r="H8327" s="28"/>
      <c r="I8327" s="28"/>
      <c r="J8327" s="28"/>
      <c r="K8327" s="28"/>
      <c r="L8327" s="28"/>
      <c r="M8327" s="28"/>
      <c r="N8327" s="28"/>
      <c r="O8327" s="28"/>
      <c r="P8327" s="60"/>
      <c r="Q8327" s="60"/>
      <c r="R8327" s="60"/>
      <c r="S8327" s="60"/>
      <c r="T8327" s="60"/>
      <c r="U8327" s="60"/>
      <c r="V8327" s="46"/>
      <c r="W8327" s="28"/>
      <c r="X8327" s="28"/>
      <c r="Y8327" s="28"/>
      <c r="AA8327" s="77"/>
      <c r="AB8327" s="28"/>
      <c r="AC8327" s="28"/>
      <c r="AD8327" s="28"/>
      <c r="AE8327" s="28"/>
      <c r="AF8327" s="28"/>
      <c r="AG8327" s="28"/>
      <c r="AH8327" s="28"/>
      <c r="AI8327" s="28"/>
      <c r="AJ8327" s="28"/>
      <c r="AK8327" s="28"/>
      <c r="AL8327" s="28"/>
      <c r="AM8327" s="28"/>
      <c r="AN8327" s="28"/>
      <c r="AO8327" s="28"/>
      <c r="AP8327" s="28"/>
      <c r="AQ8327" s="28"/>
      <c r="AR8327" s="28"/>
      <c r="AS8327" s="28"/>
      <c r="AT8327" s="96"/>
      <c r="AU8327" s="28"/>
      <c r="AV8327" s="28"/>
      <c r="AW8327" s="28"/>
      <c r="AX8327" s="28"/>
      <c r="AY8327" s="28"/>
      <c r="AZ8327" s="28"/>
      <c r="BA8327" s="28"/>
      <c r="BB8327" s="28"/>
      <c r="BC8327" s="28"/>
      <c r="BD8327" s="28"/>
      <c r="BE8327" s="28"/>
    </row>
    <row r="8328" spans="3:57" ht="14.25" customHeight="1">
      <c r="C8328" s="46"/>
      <c r="D8328" s="28"/>
      <c r="E8328" s="28"/>
      <c r="F8328" s="28"/>
      <c r="G8328" s="28"/>
      <c r="H8328" s="28"/>
      <c r="I8328" s="28"/>
      <c r="J8328" s="28"/>
      <c r="K8328" s="28"/>
      <c r="L8328" s="28"/>
      <c r="M8328" s="28"/>
      <c r="N8328" s="28"/>
      <c r="O8328" s="28"/>
      <c r="P8328" s="60"/>
      <c r="Q8328" s="60"/>
      <c r="R8328" s="60"/>
      <c r="S8328" s="60"/>
      <c r="U8328" s="60"/>
      <c r="V8328" s="46"/>
      <c r="W8328" s="28"/>
      <c r="X8328" s="28"/>
      <c r="Y8328" s="28"/>
      <c r="AA8328" s="77"/>
      <c r="AB8328" s="28"/>
      <c r="AC8328" s="28"/>
      <c r="AD8328" s="28"/>
      <c r="AE8328" s="28"/>
      <c r="AF8328" s="28"/>
      <c r="AG8328" s="28"/>
      <c r="AH8328" s="28"/>
      <c r="AI8328" s="28"/>
      <c r="AJ8328" s="28"/>
      <c r="AK8328" s="28"/>
      <c r="AL8328" s="28"/>
      <c r="AM8328" s="28"/>
      <c r="AN8328" s="28"/>
      <c r="AO8328" s="28"/>
      <c r="AP8328" s="28"/>
      <c r="AQ8328" s="28"/>
      <c r="AR8328" s="28"/>
      <c r="AS8328" s="28"/>
      <c r="AT8328" s="96"/>
      <c r="AU8328" s="28"/>
      <c r="AV8328" s="28"/>
      <c r="AW8328" s="28"/>
      <c r="AX8328" s="28"/>
      <c r="AY8328" s="28"/>
      <c r="AZ8328" s="28"/>
      <c r="BA8328" s="28"/>
      <c r="BB8328" s="28"/>
      <c r="BC8328" s="28"/>
      <c r="BD8328" s="28"/>
      <c r="BE8328" s="28"/>
    </row>
    <row r="8329" spans="3:57" ht="14.25" customHeight="1">
      <c r="C8329" s="46"/>
      <c r="D8329" s="28"/>
      <c r="E8329" s="28"/>
      <c r="F8329" s="28"/>
      <c r="G8329" s="28"/>
      <c r="H8329" s="28"/>
      <c r="I8329" s="28"/>
      <c r="J8329" s="28"/>
      <c r="K8329" s="28"/>
      <c r="L8329" s="28"/>
      <c r="M8329" s="28"/>
      <c r="N8329" s="28"/>
      <c r="O8329" s="28"/>
      <c r="P8329" s="60"/>
      <c r="Q8329" s="60"/>
      <c r="R8329" s="60"/>
      <c r="S8329" s="60"/>
      <c r="U8329" s="60"/>
      <c r="V8329" s="46"/>
      <c r="W8329" s="28"/>
      <c r="X8329" s="28"/>
      <c r="Y8329" s="28"/>
      <c r="AA8329" s="77"/>
      <c r="AB8329" s="28"/>
      <c r="AC8329" s="28"/>
      <c r="AD8329" s="28"/>
      <c r="AE8329" s="28"/>
      <c r="AF8329" s="28"/>
      <c r="AG8329" s="28"/>
      <c r="AH8329" s="28"/>
      <c r="AI8329" s="28"/>
      <c r="AJ8329" s="28"/>
      <c r="AK8329" s="28"/>
      <c r="AL8329" s="28"/>
      <c r="AM8329" s="28"/>
      <c r="AN8329" s="28"/>
      <c r="AO8329" s="28"/>
      <c r="AP8329" s="28"/>
      <c r="AQ8329" s="28"/>
      <c r="AR8329" s="28"/>
      <c r="AS8329" s="28"/>
      <c r="AT8329" s="96"/>
      <c r="AU8329" s="28"/>
      <c r="AV8329" s="28"/>
      <c r="AW8329" s="28"/>
      <c r="AX8329" s="28"/>
      <c r="AY8329" s="28"/>
      <c r="AZ8329" s="28"/>
      <c r="BA8329" s="28"/>
      <c r="BB8329" s="28"/>
      <c r="BC8329" s="28"/>
      <c r="BD8329" s="28"/>
      <c r="BE8329" s="28"/>
    </row>
    <row r="8330" spans="3:57" ht="14.25" customHeight="1">
      <c r="C8330" s="46"/>
      <c r="D8330" s="28"/>
      <c r="E8330" s="28"/>
      <c r="F8330" s="28"/>
      <c r="G8330" s="28"/>
      <c r="H8330" s="28"/>
      <c r="I8330" s="28"/>
      <c r="J8330" s="28"/>
      <c r="K8330" s="28"/>
      <c r="L8330" s="28"/>
      <c r="M8330" s="28"/>
      <c r="N8330" s="28"/>
      <c r="O8330" s="28"/>
      <c r="P8330" s="60"/>
      <c r="Q8330" s="60"/>
      <c r="R8330" s="60"/>
      <c r="S8330" s="60"/>
      <c r="U8330" s="60"/>
      <c r="V8330" s="46"/>
      <c r="W8330" s="28"/>
      <c r="X8330" s="28"/>
      <c r="Y8330" s="28"/>
      <c r="AA8330" s="77"/>
      <c r="AB8330" s="28"/>
      <c r="AC8330" s="28"/>
      <c r="AD8330" s="28"/>
      <c r="AE8330" s="28"/>
      <c r="AF8330" s="28"/>
      <c r="AG8330" s="28"/>
      <c r="AH8330" s="28"/>
      <c r="AI8330" s="28"/>
      <c r="AJ8330" s="28"/>
      <c r="AK8330" s="28"/>
      <c r="AL8330" s="28"/>
      <c r="AM8330" s="28"/>
      <c r="AN8330" s="28"/>
      <c r="AO8330" s="28"/>
      <c r="AP8330" s="28"/>
      <c r="AQ8330" s="28"/>
      <c r="AR8330" s="28"/>
      <c r="AS8330" s="28"/>
      <c r="AT8330" s="96"/>
      <c r="AU8330" s="28"/>
      <c r="AV8330" s="28"/>
      <c r="AW8330" s="28"/>
      <c r="AX8330" s="28"/>
      <c r="AY8330" s="28"/>
      <c r="AZ8330" s="28"/>
      <c r="BA8330" s="28"/>
      <c r="BB8330" s="28"/>
      <c r="BC8330" s="28"/>
      <c r="BD8330" s="28"/>
      <c r="BE8330" s="28"/>
    </row>
    <row r="8331" spans="3:57" ht="14.25" customHeight="1">
      <c r="C8331" s="46"/>
      <c r="D8331" s="28"/>
      <c r="E8331" s="28"/>
      <c r="F8331" s="28"/>
      <c r="G8331" s="28"/>
      <c r="H8331" s="28"/>
      <c r="I8331" s="28"/>
      <c r="J8331" s="28"/>
      <c r="K8331" s="28"/>
      <c r="L8331" s="28"/>
      <c r="M8331" s="28"/>
      <c r="N8331" s="28"/>
      <c r="O8331" s="28"/>
      <c r="P8331" s="60"/>
      <c r="Q8331" s="60"/>
      <c r="R8331" s="60"/>
      <c r="S8331" s="60"/>
      <c r="U8331" s="60"/>
      <c r="V8331" s="46"/>
      <c r="W8331" s="28"/>
      <c r="X8331" s="28"/>
      <c r="Y8331" s="28"/>
      <c r="AA8331" s="77"/>
      <c r="AB8331" s="28"/>
      <c r="AC8331" s="28"/>
      <c r="AD8331" s="28"/>
      <c r="AE8331" s="28"/>
      <c r="AF8331" s="28"/>
      <c r="AG8331" s="28"/>
      <c r="AH8331" s="28"/>
      <c r="AI8331" s="28"/>
      <c r="AJ8331" s="28"/>
      <c r="AK8331" s="28"/>
      <c r="AL8331" s="28"/>
      <c r="AM8331" s="28"/>
      <c r="AN8331" s="28"/>
      <c r="AO8331" s="28"/>
      <c r="AP8331" s="28"/>
      <c r="AQ8331" s="28"/>
      <c r="AR8331" s="28"/>
      <c r="AS8331" s="28"/>
      <c r="AT8331" s="96"/>
      <c r="AU8331" s="28"/>
      <c r="AV8331" s="28"/>
      <c r="AW8331" s="28"/>
      <c r="AX8331" s="28"/>
      <c r="AY8331" s="28"/>
      <c r="AZ8331" s="28"/>
      <c r="BA8331" s="28"/>
      <c r="BB8331" s="28"/>
      <c r="BC8331" s="28"/>
      <c r="BD8331" s="28"/>
      <c r="BE8331" s="28"/>
    </row>
    <row r="8332" spans="3:57" ht="14.25" customHeight="1">
      <c r="C8332" s="46"/>
      <c r="D8332" s="28"/>
      <c r="E8332" s="28"/>
      <c r="F8332" s="28"/>
      <c r="G8332" s="28"/>
      <c r="H8332" s="28"/>
      <c r="I8332" s="28"/>
      <c r="J8332" s="28"/>
      <c r="K8332" s="28"/>
      <c r="L8332" s="28"/>
      <c r="M8332" s="28"/>
      <c r="N8332" s="28"/>
      <c r="O8332" s="28"/>
      <c r="P8332" s="60"/>
      <c r="Q8332" s="60"/>
      <c r="R8332" s="60"/>
      <c r="S8332" s="60"/>
      <c r="T8332" s="60"/>
      <c r="U8332" s="60"/>
      <c r="V8332" s="46"/>
      <c r="W8332" s="28"/>
      <c r="X8332" s="28"/>
      <c r="Y8332" s="28"/>
      <c r="AA8332" s="77"/>
      <c r="AB8332" s="28"/>
      <c r="AC8332" s="28"/>
      <c r="AD8332" s="28"/>
      <c r="AE8332" s="28"/>
      <c r="AF8332" s="28"/>
      <c r="AG8332" s="28"/>
      <c r="AH8332" s="28"/>
      <c r="AI8332" s="28"/>
      <c r="AJ8332" s="28"/>
      <c r="AK8332" s="28"/>
      <c r="AL8332" s="28"/>
      <c r="AM8332" s="28"/>
      <c r="AN8332" s="28"/>
      <c r="AO8332" s="28"/>
      <c r="AP8332" s="28"/>
      <c r="AQ8332" s="28"/>
      <c r="AR8332" s="28"/>
      <c r="AS8332" s="28"/>
      <c r="AT8332" s="96"/>
      <c r="AU8332" s="28"/>
      <c r="AV8332" s="28"/>
      <c r="AW8332" s="28"/>
      <c r="AX8332" s="28"/>
      <c r="AY8332" s="28"/>
      <c r="AZ8332" s="28"/>
      <c r="BA8332" s="28"/>
      <c r="BB8332" s="28"/>
      <c r="BC8332" s="28"/>
      <c r="BD8332" s="28"/>
      <c r="BE8332" s="28"/>
    </row>
    <row r="8333" spans="3:57" ht="14.25" customHeight="1">
      <c r="C8333" s="46"/>
      <c r="D8333" s="28"/>
      <c r="E8333" s="28"/>
      <c r="F8333" s="28"/>
      <c r="G8333" s="28"/>
      <c r="H8333" s="28"/>
      <c r="I8333" s="28"/>
      <c r="J8333" s="28"/>
      <c r="K8333" s="28"/>
      <c r="L8333" s="28"/>
      <c r="M8333" s="28"/>
      <c r="N8333" s="28"/>
      <c r="O8333" s="28"/>
      <c r="P8333" s="60"/>
      <c r="Q8333" s="60"/>
      <c r="R8333" s="60"/>
      <c r="S8333" s="60"/>
      <c r="U8333" s="60"/>
      <c r="V8333" s="46"/>
      <c r="W8333" s="28"/>
      <c r="X8333" s="28"/>
      <c r="Y8333" s="28"/>
      <c r="AA8333" s="77"/>
      <c r="AB8333" s="28"/>
      <c r="AC8333" s="28"/>
      <c r="AD8333" s="28"/>
      <c r="AE8333" s="28"/>
      <c r="AF8333" s="28"/>
      <c r="AG8333" s="28"/>
      <c r="AH8333" s="28"/>
      <c r="AI8333" s="28"/>
      <c r="AJ8333" s="28"/>
      <c r="AK8333" s="28"/>
      <c r="AL8333" s="28"/>
      <c r="AM8333" s="28"/>
      <c r="AN8333" s="28"/>
      <c r="AO8333" s="28"/>
      <c r="AP8333" s="28"/>
      <c r="AQ8333" s="28"/>
      <c r="AR8333" s="28"/>
      <c r="AS8333" s="28"/>
      <c r="AT8333" s="96"/>
      <c r="AU8333" s="28"/>
      <c r="AV8333" s="28"/>
      <c r="AW8333" s="28"/>
      <c r="AX8333" s="28"/>
      <c r="AY8333" s="28"/>
      <c r="AZ8333" s="28"/>
      <c r="BA8333" s="28"/>
      <c r="BB8333" s="28"/>
      <c r="BC8333" s="28"/>
      <c r="BD8333" s="28"/>
      <c r="BE8333" s="28"/>
    </row>
    <row r="8334" spans="3:57" ht="14.25" customHeight="1">
      <c r="C8334" s="46"/>
      <c r="D8334" s="28"/>
      <c r="E8334" s="28"/>
      <c r="F8334" s="28"/>
      <c r="G8334" s="28"/>
      <c r="H8334" s="28"/>
      <c r="I8334" s="28"/>
      <c r="J8334" s="28"/>
      <c r="K8334" s="28"/>
      <c r="L8334" s="28"/>
      <c r="M8334" s="28"/>
      <c r="N8334" s="28"/>
      <c r="O8334" s="28"/>
      <c r="P8334" s="60"/>
      <c r="Q8334" s="60"/>
      <c r="R8334" s="60"/>
      <c r="S8334" s="60"/>
      <c r="U8334" s="60"/>
      <c r="V8334" s="46"/>
      <c r="W8334" s="28"/>
      <c r="X8334" s="28"/>
      <c r="Y8334" s="28"/>
      <c r="AA8334" s="77"/>
      <c r="AB8334" s="28"/>
      <c r="AC8334" s="28"/>
      <c r="AD8334" s="28"/>
      <c r="AE8334" s="28"/>
      <c r="AF8334" s="28"/>
      <c r="AG8334" s="28"/>
      <c r="AH8334" s="28"/>
      <c r="AI8334" s="28"/>
      <c r="AJ8334" s="28"/>
      <c r="AK8334" s="28"/>
      <c r="AL8334" s="28"/>
      <c r="AM8334" s="28"/>
      <c r="AN8334" s="28"/>
      <c r="AO8334" s="28"/>
      <c r="AP8334" s="28"/>
      <c r="AQ8334" s="28"/>
      <c r="AR8334" s="28"/>
      <c r="AS8334" s="28"/>
      <c r="AT8334" s="96"/>
      <c r="AU8334" s="28"/>
      <c r="AV8334" s="28"/>
      <c r="AW8334" s="28"/>
      <c r="AX8334" s="28"/>
      <c r="AY8334" s="28"/>
      <c r="AZ8334" s="28"/>
      <c r="BA8334" s="28"/>
      <c r="BB8334" s="28"/>
      <c r="BC8334" s="28"/>
      <c r="BD8334" s="28"/>
      <c r="BE8334" s="28"/>
    </row>
    <row r="8335" spans="3:57" ht="14.25" customHeight="1">
      <c r="C8335" s="46"/>
      <c r="D8335" s="28"/>
      <c r="E8335" s="28"/>
      <c r="F8335" s="28"/>
      <c r="G8335" s="28"/>
      <c r="H8335" s="28"/>
      <c r="I8335" s="28"/>
      <c r="J8335" s="28"/>
      <c r="K8335" s="28"/>
      <c r="L8335" s="28"/>
      <c r="M8335" s="28"/>
      <c r="N8335" s="28"/>
      <c r="O8335" s="28"/>
      <c r="P8335" s="60"/>
      <c r="Q8335" s="60"/>
      <c r="R8335" s="60"/>
      <c r="S8335" s="60"/>
      <c r="U8335" s="60"/>
      <c r="V8335" s="46"/>
      <c r="W8335" s="28"/>
      <c r="X8335" s="28"/>
      <c r="Y8335" s="28"/>
      <c r="AA8335" s="77"/>
      <c r="AB8335" s="28"/>
      <c r="AC8335" s="28"/>
      <c r="AD8335" s="28"/>
      <c r="AE8335" s="28"/>
      <c r="AF8335" s="28"/>
      <c r="AG8335" s="28"/>
      <c r="AH8335" s="28"/>
      <c r="AI8335" s="28"/>
      <c r="AJ8335" s="28"/>
      <c r="AK8335" s="28"/>
      <c r="AL8335" s="28"/>
      <c r="AM8335" s="28"/>
      <c r="AN8335" s="28"/>
      <c r="AO8335" s="28"/>
      <c r="AP8335" s="28"/>
      <c r="AQ8335" s="28"/>
      <c r="AR8335" s="28"/>
      <c r="AS8335" s="28"/>
      <c r="AT8335" s="96"/>
      <c r="AU8335" s="28"/>
      <c r="AV8335" s="28"/>
      <c r="AW8335" s="28"/>
      <c r="AX8335" s="28"/>
      <c r="AY8335" s="28"/>
      <c r="AZ8335" s="28"/>
      <c r="BA8335" s="28"/>
      <c r="BB8335" s="28"/>
      <c r="BC8335" s="28"/>
      <c r="BD8335" s="28"/>
      <c r="BE8335" s="28"/>
    </row>
    <row r="8336" spans="3:57" ht="14.25" customHeight="1">
      <c r="C8336" s="46"/>
      <c r="D8336" s="28"/>
      <c r="E8336" s="28"/>
      <c r="F8336" s="28"/>
      <c r="G8336" s="28"/>
      <c r="H8336" s="28"/>
      <c r="I8336" s="28"/>
      <c r="J8336" s="28"/>
      <c r="K8336" s="28"/>
      <c r="L8336" s="28"/>
      <c r="M8336" s="28"/>
      <c r="N8336" s="28"/>
      <c r="O8336" s="28"/>
      <c r="P8336" s="60"/>
      <c r="Q8336" s="60"/>
      <c r="R8336" s="60"/>
      <c r="T8336" s="60"/>
      <c r="V8336" s="46"/>
      <c r="W8336" s="28"/>
      <c r="X8336" s="28"/>
      <c r="Y8336" s="28"/>
      <c r="AA8336" s="77"/>
      <c r="AB8336" s="28"/>
      <c r="AC8336" s="28"/>
      <c r="AD8336" s="28"/>
      <c r="AE8336" s="28"/>
      <c r="AF8336" s="28"/>
      <c r="AG8336" s="28"/>
      <c r="AH8336" s="28"/>
      <c r="AI8336" s="28"/>
      <c r="AJ8336" s="28"/>
      <c r="AK8336" s="28"/>
      <c r="AL8336" s="28"/>
      <c r="AM8336" s="28"/>
      <c r="AN8336" s="28"/>
      <c r="AO8336" s="28"/>
      <c r="AP8336" s="28"/>
      <c r="AQ8336" s="28"/>
      <c r="AR8336" s="28"/>
      <c r="AS8336" s="28"/>
      <c r="AT8336" s="96"/>
      <c r="AU8336" s="28"/>
      <c r="AV8336" s="28"/>
      <c r="AW8336" s="28"/>
      <c r="AX8336" s="28"/>
      <c r="AY8336" s="28"/>
      <c r="AZ8336" s="28"/>
      <c r="BA8336" s="28"/>
      <c r="BB8336" s="28"/>
      <c r="BC8336" s="28"/>
      <c r="BD8336" s="28"/>
      <c r="BE8336" s="28"/>
    </row>
    <row r="8337" spans="3:57" ht="14.25" customHeight="1">
      <c r="C8337" s="46"/>
      <c r="D8337" s="28"/>
      <c r="E8337" s="28"/>
      <c r="F8337" s="28"/>
      <c r="G8337" s="28"/>
      <c r="H8337" s="28"/>
      <c r="I8337" s="28"/>
      <c r="J8337" s="28"/>
      <c r="K8337" s="28"/>
      <c r="L8337" s="28"/>
      <c r="M8337" s="28"/>
      <c r="N8337" s="28"/>
      <c r="O8337" s="28"/>
      <c r="P8337" s="60"/>
      <c r="Q8337" s="60"/>
      <c r="R8337" s="60"/>
      <c r="T8337" s="60"/>
      <c r="V8337" s="46"/>
      <c r="W8337" s="28"/>
      <c r="X8337" s="28"/>
      <c r="Y8337" s="28"/>
      <c r="AA8337" s="77"/>
      <c r="AB8337" s="28"/>
      <c r="AC8337" s="28"/>
      <c r="AD8337" s="28"/>
      <c r="AE8337" s="28"/>
      <c r="AF8337" s="28"/>
      <c r="AG8337" s="28"/>
      <c r="AH8337" s="28"/>
      <c r="AI8337" s="28"/>
      <c r="AL8337" s="28"/>
      <c r="AM8337" s="28"/>
      <c r="AN8337" s="28"/>
      <c r="AO8337" s="28"/>
      <c r="AP8337" s="28"/>
      <c r="AQ8337" s="28"/>
      <c r="AR8337" s="28"/>
      <c r="AS8337" s="28"/>
      <c r="AT8337" s="96"/>
      <c r="AU8337" s="28"/>
      <c r="AV8337" s="28"/>
      <c r="AW8337" s="28"/>
      <c r="AX8337" s="28"/>
      <c r="AY8337" s="28"/>
      <c r="AZ8337" s="28"/>
      <c r="BA8337" s="28"/>
      <c r="BB8337" s="28"/>
      <c r="BC8337" s="28"/>
      <c r="BD8337" s="28"/>
      <c r="BE8337" s="28"/>
    </row>
    <row r="8338" spans="3:57" ht="14.25" customHeight="1">
      <c r="C8338" s="46"/>
      <c r="D8338" s="28"/>
      <c r="E8338" s="28"/>
      <c r="F8338" s="28"/>
      <c r="G8338" s="28"/>
      <c r="H8338" s="28"/>
      <c r="I8338" s="28"/>
      <c r="J8338" s="28"/>
      <c r="K8338" s="28"/>
      <c r="L8338" s="28"/>
      <c r="M8338" s="28"/>
      <c r="N8338" s="28"/>
      <c r="O8338" s="28"/>
      <c r="P8338" s="60"/>
      <c r="Q8338" s="60"/>
      <c r="R8338" s="60"/>
      <c r="T8338" s="60"/>
      <c r="V8338" s="46"/>
      <c r="W8338" s="28"/>
      <c r="X8338" s="28"/>
      <c r="Y8338" s="28"/>
      <c r="AA8338" s="77"/>
      <c r="AB8338" s="28"/>
      <c r="AC8338" s="28"/>
      <c r="AD8338" s="28"/>
      <c r="AE8338" s="28"/>
      <c r="AF8338" s="28"/>
      <c r="AG8338" s="28"/>
      <c r="AH8338" s="28"/>
      <c r="AI8338" s="28"/>
      <c r="AL8338" s="28"/>
      <c r="AM8338" s="28"/>
      <c r="AN8338" s="28"/>
      <c r="AO8338" s="28"/>
      <c r="AP8338" s="28"/>
      <c r="AT8338" s="96"/>
      <c r="AU8338" s="28"/>
      <c r="AV8338" s="28"/>
      <c r="AW8338" s="28"/>
      <c r="AX8338" s="28"/>
      <c r="AY8338" s="28"/>
      <c r="AZ8338" s="28"/>
      <c r="BA8338" s="28"/>
      <c r="BB8338" s="28"/>
      <c r="BC8338" s="28"/>
      <c r="BD8338" s="28"/>
      <c r="BE8338" s="28"/>
    </row>
    <row r="8339" spans="3:57" ht="14.25" customHeight="1">
      <c r="C8339" s="46"/>
      <c r="D8339" s="28"/>
      <c r="E8339" s="28"/>
      <c r="F8339" s="28"/>
      <c r="G8339" s="28"/>
      <c r="H8339" s="28"/>
      <c r="I8339" s="28"/>
      <c r="J8339" s="28"/>
      <c r="K8339" s="28"/>
      <c r="L8339" s="28"/>
      <c r="M8339" s="28"/>
      <c r="N8339" s="28"/>
      <c r="O8339" s="28"/>
      <c r="P8339" s="60"/>
      <c r="Q8339" s="60"/>
      <c r="R8339" s="60"/>
      <c r="T8339" s="60"/>
      <c r="V8339" s="46"/>
      <c r="W8339" s="28"/>
      <c r="X8339" s="28"/>
      <c r="Y8339" s="28"/>
      <c r="AA8339" s="77"/>
      <c r="AE8339" s="28"/>
      <c r="AF8339" s="28"/>
      <c r="AG8339" s="28"/>
      <c r="AH8339" s="28"/>
      <c r="AI8339" s="28"/>
      <c r="AL8339" s="28"/>
      <c r="AM8339" s="28"/>
      <c r="AN8339" s="28"/>
      <c r="AO8339" s="28"/>
      <c r="AP8339" s="28"/>
      <c r="AW8339" s="28"/>
      <c r="AX8339" s="28"/>
      <c r="AY8339" s="28"/>
      <c r="AZ8339" s="28"/>
      <c r="BA8339" s="28"/>
      <c r="BB8339" s="28"/>
      <c r="BC8339" s="28"/>
      <c r="BD8339" s="28"/>
      <c r="BE8339" s="28"/>
    </row>
    <row r="8340" spans="3:57" ht="14.25" customHeight="1">
      <c r="C8340" s="46"/>
      <c r="D8340" s="28"/>
      <c r="E8340" s="28"/>
      <c r="F8340" s="28"/>
      <c r="G8340" s="28"/>
      <c r="H8340" s="28"/>
      <c r="I8340" s="28"/>
      <c r="J8340" s="28"/>
      <c r="K8340" s="28"/>
      <c r="L8340" s="28"/>
      <c r="M8340" s="28"/>
      <c r="N8340" s="28"/>
      <c r="O8340" s="28"/>
      <c r="P8340" s="60"/>
      <c r="Q8340" s="60"/>
      <c r="R8340" s="60"/>
      <c r="S8340" s="60"/>
      <c r="T8340" s="60"/>
      <c r="U8340" s="60"/>
      <c r="V8340" s="46"/>
      <c r="W8340" s="28"/>
      <c r="X8340" s="28"/>
      <c r="Y8340" s="28"/>
      <c r="AA8340" s="77"/>
      <c r="AE8340" s="28"/>
      <c r="AF8340" s="28"/>
      <c r="AG8340" s="28"/>
      <c r="AH8340" s="28"/>
      <c r="AI8340" s="28"/>
      <c r="AL8340" s="28"/>
      <c r="AM8340" s="28"/>
      <c r="AN8340" s="28"/>
      <c r="AO8340" s="28"/>
      <c r="AP8340" s="28"/>
      <c r="AW8340" s="28"/>
      <c r="AX8340" s="28"/>
      <c r="AY8340" s="28"/>
      <c r="AZ8340" s="28"/>
      <c r="BA8340" s="28"/>
      <c r="BB8340" s="28"/>
      <c r="BC8340" s="28"/>
      <c r="BD8340" s="28"/>
      <c r="BE8340" s="28"/>
    </row>
    <row r="8341" spans="3:57" ht="14.25" customHeight="1">
      <c r="C8341" s="46"/>
      <c r="D8341" s="28"/>
      <c r="E8341" s="28"/>
      <c r="F8341" s="28"/>
      <c r="G8341" s="28"/>
      <c r="H8341" s="28"/>
      <c r="I8341" s="28"/>
      <c r="J8341" s="28"/>
      <c r="K8341" s="28"/>
      <c r="L8341" s="28"/>
      <c r="M8341" s="28"/>
      <c r="N8341" s="28"/>
      <c r="O8341" s="28"/>
      <c r="P8341" s="60"/>
      <c r="Q8341" s="60"/>
      <c r="R8341" s="60"/>
      <c r="V8341" s="46"/>
      <c r="W8341" s="28"/>
      <c r="X8341" s="28"/>
      <c r="Y8341" s="28"/>
      <c r="AA8341" s="77"/>
      <c r="AE8341" s="28"/>
      <c r="AF8341" s="28"/>
      <c r="AG8341" s="28"/>
      <c r="AH8341" s="28"/>
      <c r="AI8341" s="28"/>
      <c r="AJ8341" s="28"/>
      <c r="AK8341" s="28"/>
      <c r="AL8341" s="28"/>
      <c r="AM8341" s="28"/>
      <c r="AN8341" s="28"/>
      <c r="AO8341" s="28"/>
      <c r="AP8341" s="28"/>
      <c r="AW8341" s="28"/>
      <c r="AX8341" s="28"/>
      <c r="AY8341" s="28"/>
      <c r="AZ8341" s="28"/>
      <c r="BA8341" s="28"/>
      <c r="BB8341" s="28"/>
      <c r="BC8341" s="28"/>
      <c r="BD8341" s="28"/>
      <c r="BE8341" s="28"/>
    </row>
    <row r="8342" spans="3:57" ht="14.25" customHeight="1">
      <c r="C8342" s="46"/>
      <c r="D8342" s="28"/>
      <c r="E8342" s="28"/>
      <c r="F8342" s="28"/>
      <c r="G8342" s="28"/>
      <c r="H8342" s="28"/>
      <c r="I8342" s="28"/>
      <c r="J8342" s="28"/>
      <c r="K8342" s="28"/>
      <c r="L8342" s="28"/>
      <c r="M8342" s="28"/>
      <c r="N8342" s="28"/>
      <c r="O8342" s="28"/>
      <c r="P8342" s="60"/>
      <c r="Q8342" s="60"/>
      <c r="R8342" s="60"/>
      <c r="V8342" s="46"/>
      <c r="W8342" s="28"/>
      <c r="X8342" s="28"/>
      <c r="Y8342" s="28"/>
      <c r="AA8342" s="77"/>
      <c r="AE8342" s="28"/>
      <c r="AF8342" s="28"/>
      <c r="AG8342" s="28"/>
      <c r="AH8342" s="28"/>
      <c r="AI8342" s="28"/>
      <c r="AL8342" s="28"/>
      <c r="AM8342" s="28"/>
      <c r="AN8342" s="28"/>
      <c r="AO8342" s="28"/>
      <c r="AP8342" s="28"/>
      <c r="AQ8342" s="28"/>
      <c r="AR8342" s="28"/>
      <c r="AS8342" s="28"/>
      <c r="AW8342" s="28"/>
      <c r="AX8342" s="28"/>
      <c r="AY8342" s="28"/>
      <c r="AZ8342" s="28"/>
      <c r="BA8342" s="28"/>
      <c r="BB8342" s="28"/>
      <c r="BC8342" s="28"/>
      <c r="BD8342" s="28"/>
      <c r="BE8342" s="28"/>
    </row>
    <row r="8343" spans="3:57" ht="14.25" customHeight="1">
      <c r="C8343" s="46"/>
      <c r="D8343" s="28"/>
      <c r="E8343" s="28"/>
      <c r="F8343" s="28"/>
      <c r="G8343" s="28"/>
      <c r="H8343" s="28"/>
      <c r="I8343" s="28"/>
      <c r="J8343" s="28"/>
      <c r="K8343" s="28"/>
      <c r="L8343" s="28"/>
      <c r="M8343" s="28"/>
      <c r="N8343" s="28"/>
      <c r="O8343" s="28"/>
      <c r="P8343" s="60"/>
      <c r="Q8343" s="60"/>
      <c r="R8343" s="60"/>
      <c r="W8343" s="28"/>
      <c r="X8343" s="28"/>
      <c r="Y8343" s="28"/>
      <c r="AA8343" s="77"/>
      <c r="AB8343" s="28"/>
      <c r="AC8343" s="28"/>
      <c r="AD8343" s="28"/>
      <c r="AE8343" s="28"/>
      <c r="AF8343" s="28"/>
      <c r="AG8343" s="28"/>
      <c r="AH8343" s="28"/>
      <c r="AI8343" s="28"/>
      <c r="AT8343" s="96"/>
      <c r="AU8343" s="28"/>
      <c r="AV8343" s="28"/>
      <c r="AW8343" s="28"/>
      <c r="AX8343" s="28"/>
      <c r="AY8343" s="28"/>
      <c r="AZ8343" s="28"/>
      <c r="BA8343" s="28"/>
      <c r="BB8343" s="28"/>
      <c r="BC8343" s="28"/>
      <c r="BD8343" s="28"/>
      <c r="BE8343" s="28"/>
    </row>
    <row r="8344" spans="3:57" ht="14.25" customHeight="1">
      <c r="S8344" s="60"/>
      <c r="T8344" s="60"/>
      <c r="U8344" s="60"/>
    </row>
    <row r="8345" spans="3:57" ht="14.25" customHeight="1">
      <c r="S8345" s="60"/>
      <c r="U8345" s="60"/>
      <c r="AJ8345" s="28"/>
      <c r="AK8345" s="28"/>
    </row>
    <row r="8346" spans="3:57" ht="14.25" customHeight="1">
      <c r="S8346" s="60"/>
      <c r="U8346" s="60"/>
      <c r="AJ8346" s="28"/>
      <c r="AK8346" s="28"/>
      <c r="AQ8346" s="28"/>
      <c r="AR8346" s="28"/>
      <c r="AS8346" s="28"/>
    </row>
    <row r="8347" spans="3:57" ht="14.25" customHeight="1">
      <c r="S8347" s="60"/>
      <c r="U8347" s="60"/>
      <c r="V8347" s="46"/>
      <c r="AB8347" s="28"/>
      <c r="AC8347" s="28"/>
      <c r="AD8347" s="28"/>
      <c r="AJ8347" s="28"/>
      <c r="AK8347" s="28"/>
      <c r="AL8347" s="28"/>
      <c r="AM8347" s="28"/>
      <c r="AN8347" s="28"/>
      <c r="AO8347" s="28"/>
      <c r="AP8347" s="28"/>
      <c r="AQ8347" s="28"/>
      <c r="AR8347" s="28"/>
      <c r="AS8347" s="28"/>
      <c r="AT8347" s="96"/>
      <c r="AU8347" s="28"/>
      <c r="AV8347" s="28"/>
    </row>
    <row r="8348" spans="3:57" ht="14.25" customHeight="1">
      <c r="C8348" s="46"/>
      <c r="D8348" s="28"/>
      <c r="E8348" s="28"/>
      <c r="F8348" s="28"/>
      <c r="G8348" s="28"/>
      <c r="H8348" s="28"/>
      <c r="I8348" s="28"/>
      <c r="J8348" s="28"/>
      <c r="K8348" s="28"/>
      <c r="L8348" s="28"/>
      <c r="M8348" s="28"/>
      <c r="N8348" s="28"/>
      <c r="O8348" s="28"/>
      <c r="P8348" s="60"/>
      <c r="Q8348" s="60"/>
      <c r="R8348" s="60"/>
      <c r="S8348" s="60"/>
      <c r="U8348" s="60"/>
      <c r="W8348" s="28"/>
      <c r="X8348" s="28"/>
      <c r="Y8348" s="28"/>
      <c r="AA8348" s="77"/>
      <c r="AB8348" s="28"/>
      <c r="AC8348" s="28"/>
      <c r="AD8348" s="28"/>
      <c r="AE8348" s="28"/>
      <c r="AF8348" s="28"/>
      <c r="AG8348" s="28"/>
      <c r="AH8348" s="28"/>
      <c r="AI8348" s="28"/>
      <c r="AJ8348" s="28"/>
      <c r="AK8348" s="28"/>
      <c r="AQ8348" s="28"/>
      <c r="AR8348" s="28"/>
      <c r="AS8348" s="28"/>
      <c r="AT8348" s="96"/>
      <c r="AU8348" s="28"/>
      <c r="AV8348" s="28"/>
      <c r="AW8348" s="28"/>
      <c r="AX8348" s="28"/>
      <c r="AY8348" s="28"/>
      <c r="AZ8348" s="28"/>
      <c r="BA8348" s="28"/>
      <c r="BB8348" s="28"/>
      <c r="BC8348" s="28"/>
      <c r="BD8348" s="28"/>
      <c r="BE8348" s="28"/>
    </row>
    <row r="8349" spans="3:57" ht="14.25" customHeight="1">
      <c r="T8349" s="60"/>
      <c r="AB8349" s="28"/>
      <c r="AC8349" s="28"/>
      <c r="AD8349" s="28"/>
      <c r="AJ8349" s="28"/>
      <c r="AK8349" s="28"/>
      <c r="AQ8349" s="28"/>
      <c r="AR8349" s="28"/>
      <c r="AS8349" s="28"/>
      <c r="AT8349" s="96"/>
      <c r="AU8349" s="28"/>
      <c r="AV8349" s="28"/>
    </row>
    <row r="8350" spans="3:57" ht="14.25" customHeight="1">
      <c r="T8350" s="60"/>
      <c r="AB8350" s="28"/>
      <c r="AC8350" s="28"/>
      <c r="AD8350" s="28"/>
      <c r="AQ8350" s="28"/>
      <c r="AR8350" s="28"/>
      <c r="AS8350" s="28"/>
      <c r="AT8350" s="96"/>
      <c r="AU8350" s="28"/>
      <c r="AV8350" s="28"/>
    </row>
    <row r="8351" spans="3:57" ht="14.25" customHeight="1">
      <c r="T8351" s="60"/>
      <c r="V8351" s="46"/>
      <c r="AB8351" s="28"/>
      <c r="AC8351" s="28"/>
      <c r="AD8351" s="28"/>
      <c r="AL8351" s="28"/>
      <c r="AM8351" s="28"/>
      <c r="AN8351" s="28"/>
      <c r="AO8351" s="28"/>
      <c r="AP8351" s="28"/>
      <c r="AT8351" s="96"/>
      <c r="AU8351" s="28"/>
      <c r="AV8351" s="28"/>
    </row>
    <row r="8352" spans="3:57" ht="14.25" customHeight="1">
      <c r="C8352" s="46"/>
      <c r="D8352" s="28"/>
      <c r="E8352" s="28"/>
      <c r="F8352" s="28"/>
      <c r="G8352" s="28"/>
      <c r="H8352" s="28"/>
      <c r="I8352" s="28"/>
      <c r="J8352" s="28"/>
      <c r="K8352" s="28"/>
      <c r="L8352" s="28"/>
      <c r="M8352" s="28"/>
      <c r="N8352" s="28"/>
      <c r="O8352" s="28"/>
      <c r="P8352" s="60"/>
      <c r="Q8352" s="60"/>
      <c r="R8352" s="60"/>
      <c r="S8352" s="60"/>
      <c r="U8352" s="60"/>
      <c r="V8352" s="46"/>
      <c r="W8352" s="28"/>
      <c r="X8352" s="28"/>
      <c r="Y8352" s="28"/>
      <c r="AA8352" s="77"/>
      <c r="AE8352" s="28"/>
      <c r="AF8352" s="28"/>
      <c r="AG8352" s="28"/>
      <c r="AH8352" s="28"/>
      <c r="AI8352" s="28"/>
      <c r="AL8352" s="28"/>
      <c r="AM8352" s="28"/>
      <c r="AN8352" s="28"/>
      <c r="AO8352" s="28"/>
      <c r="AP8352" s="28"/>
      <c r="AW8352" s="28"/>
      <c r="AX8352" s="28"/>
      <c r="AY8352" s="28"/>
      <c r="AZ8352" s="28"/>
      <c r="BA8352" s="28"/>
      <c r="BB8352" s="28"/>
      <c r="BC8352" s="28"/>
      <c r="BD8352" s="28"/>
      <c r="BE8352" s="28"/>
    </row>
    <row r="8353" spans="3:57" ht="14.25" customHeight="1">
      <c r="C8353" s="46"/>
      <c r="D8353" s="28"/>
      <c r="E8353" s="28"/>
      <c r="F8353" s="28"/>
      <c r="G8353" s="28"/>
      <c r="H8353" s="28"/>
      <c r="I8353" s="28"/>
      <c r="J8353" s="28"/>
      <c r="K8353" s="28"/>
      <c r="L8353" s="28"/>
      <c r="M8353" s="28"/>
      <c r="N8353" s="28"/>
      <c r="O8353" s="28"/>
      <c r="P8353" s="60"/>
      <c r="Q8353" s="60"/>
      <c r="R8353" s="60"/>
      <c r="T8353" s="60"/>
      <c r="V8353" s="46"/>
      <c r="W8353" s="28"/>
      <c r="X8353" s="28"/>
      <c r="Y8353" s="28"/>
      <c r="AA8353" s="77"/>
      <c r="AE8353" s="28"/>
      <c r="AF8353" s="28"/>
      <c r="AG8353" s="28"/>
      <c r="AH8353" s="28"/>
      <c r="AI8353" s="28"/>
      <c r="AJ8353" s="28"/>
      <c r="AK8353" s="28"/>
      <c r="AL8353" s="28"/>
      <c r="AM8353" s="28"/>
      <c r="AN8353" s="28"/>
      <c r="AO8353" s="28"/>
      <c r="AP8353" s="28"/>
      <c r="AW8353" s="28"/>
      <c r="AX8353" s="28"/>
      <c r="AY8353" s="28"/>
      <c r="AZ8353" s="28"/>
      <c r="BA8353" s="28"/>
      <c r="BB8353" s="28"/>
      <c r="BC8353" s="28"/>
      <c r="BD8353" s="28"/>
      <c r="BE8353" s="28"/>
    </row>
    <row r="8354" spans="3:57" ht="14.25" customHeight="1">
      <c r="C8354" s="46"/>
      <c r="D8354" s="28"/>
      <c r="E8354" s="28"/>
      <c r="F8354" s="28"/>
      <c r="G8354" s="28"/>
      <c r="H8354" s="28"/>
      <c r="I8354" s="28"/>
      <c r="J8354" s="28"/>
      <c r="K8354" s="28"/>
      <c r="L8354" s="28"/>
      <c r="M8354" s="28"/>
      <c r="N8354" s="28"/>
      <c r="O8354" s="28"/>
      <c r="P8354" s="60"/>
      <c r="Q8354" s="60"/>
      <c r="R8354" s="60"/>
      <c r="T8354" s="60"/>
      <c r="V8354" s="46"/>
      <c r="W8354" s="28"/>
      <c r="X8354" s="28"/>
      <c r="Y8354" s="28"/>
      <c r="AA8354" s="77"/>
      <c r="AE8354" s="28"/>
      <c r="AF8354" s="28"/>
      <c r="AG8354" s="28"/>
      <c r="AH8354" s="28"/>
      <c r="AI8354" s="28"/>
      <c r="AL8354" s="28"/>
      <c r="AM8354" s="28"/>
      <c r="AN8354" s="28"/>
      <c r="AO8354" s="28"/>
      <c r="AP8354" s="28"/>
      <c r="AQ8354" s="28"/>
      <c r="AR8354" s="28"/>
      <c r="AS8354" s="28"/>
      <c r="AW8354" s="28"/>
      <c r="AX8354" s="28"/>
      <c r="AY8354" s="28"/>
      <c r="AZ8354" s="28"/>
      <c r="BA8354" s="28"/>
      <c r="BB8354" s="28"/>
      <c r="BC8354" s="28"/>
      <c r="BD8354" s="28"/>
      <c r="BE8354" s="28"/>
    </row>
    <row r="8355" spans="3:57" ht="14.25" customHeight="1">
      <c r="C8355" s="46"/>
      <c r="D8355" s="28"/>
      <c r="E8355" s="28"/>
      <c r="F8355" s="28"/>
      <c r="G8355" s="28"/>
      <c r="H8355" s="28"/>
      <c r="I8355" s="28"/>
      <c r="J8355" s="28"/>
      <c r="K8355" s="28"/>
      <c r="L8355" s="28"/>
      <c r="M8355" s="28"/>
      <c r="N8355" s="28"/>
      <c r="O8355" s="28"/>
      <c r="P8355" s="60"/>
      <c r="Q8355" s="60"/>
      <c r="R8355" s="60"/>
      <c r="T8355" s="60"/>
      <c r="V8355" s="46"/>
      <c r="W8355" s="28"/>
      <c r="X8355" s="28"/>
      <c r="Y8355" s="28"/>
      <c r="AA8355" s="77"/>
      <c r="AB8355" s="28"/>
      <c r="AC8355" s="28"/>
      <c r="AD8355" s="28"/>
      <c r="AE8355" s="28"/>
      <c r="AF8355" s="28"/>
      <c r="AG8355" s="28"/>
      <c r="AH8355" s="28"/>
      <c r="AI8355" s="28"/>
      <c r="AL8355" s="28"/>
      <c r="AM8355" s="28"/>
      <c r="AN8355" s="28"/>
      <c r="AO8355" s="28"/>
      <c r="AP8355" s="28"/>
      <c r="AT8355" s="96"/>
      <c r="AU8355" s="28"/>
      <c r="AV8355" s="28"/>
      <c r="AW8355" s="28"/>
      <c r="AX8355" s="28"/>
      <c r="AY8355" s="28"/>
      <c r="AZ8355" s="28"/>
      <c r="BA8355" s="28"/>
      <c r="BB8355" s="28"/>
      <c r="BC8355" s="28"/>
      <c r="BD8355" s="28"/>
      <c r="BE8355" s="28"/>
    </row>
    <row r="8356" spans="3:57" ht="14.25" customHeight="1">
      <c r="C8356" s="46"/>
      <c r="D8356" s="28"/>
      <c r="E8356" s="28"/>
      <c r="F8356" s="28"/>
      <c r="G8356" s="28"/>
      <c r="H8356" s="28"/>
      <c r="I8356" s="28"/>
      <c r="J8356" s="28"/>
      <c r="K8356" s="28"/>
      <c r="L8356" s="28"/>
      <c r="M8356" s="28"/>
      <c r="N8356" s="28"/>
      <c r="O8356" s="28"/>
      <c r="P8356" s="60"/>
      <c r="Q8356" s="60"/>
      <c r="R8356" s="60"/>
      <c r="T8356" s="60"/>
      <c r="W8356" s="28"/>
      <c r="X8356" s="28"/>
      <c r="Y8356" s="28"/>
      <c r="AA8356" s="77"/>
      <c r="AE8356" s="28"/>
      <c r="AF8356" s="28"/>
      <c r="AG8356" s="28"/>
      <c r="AH8356" s="28"/>
      <c r="AI8356" s="28"/>
      <c r="AW8356" s="28"/>
      <c r="AX8356" s="28"/>
      <c r="AY8356" s="28"/>
      <c r="AZ8356" s="28"/>
      <c r="BA8356" s="28"/>
      <c r="BB8356" s="28"/>
      <c r="BC8356" s="28"/>
      <c r="BD8356" s="28"/>
      <c r="BE8356" s="28"/>
    </row>
    <row r="8357" spans="3:57" ht="14.25" customHeight="1">
      <c r="S8357" s="60"/>
      <c r="T8357" s="60"/>
      <c r="U8357" s="60"/>
    </row>
    <row r="8358" spans="3:57" ht="14.25" customHeight="1">
      <c r="S8358" s="60"/>
      <c r="T8358" s="60"/>
      <c r="U8358" s="60"/>
      <c r="AJ8358" s="28"/>
      <c r="AK8358" s="28"/>
    </row>
    <row r="8359" spans="3:57" ht="14.25" customHeight="1">
      <c r="S8359" s="60"/>
      <c r="T8359" s="60"/>
      <c r="U8359" s="60"/>
      <c r="V8359" s="46"/>
      <c r="AJ8359" s="28"/>
      <c r="AK8359" s="28"/>
      <c r="AL8359" s="28"/>
      <c r="AM8359" s="28"/>
      <c r="AN8359" s="28"/>
      <c r="AO8359" s="28"/>
      <c r="AP8359" s="28"/>
      <c r="AQ8359" s="28"/>
      <c r="AR8359" s="28"/>
      <c r="AS8359" s="28"/>
    </row>
    <row r="8360" spans="3:57" ht="14.25" customHeight="1">
      <c r="C8360" s="46"/>
      <c r="D8360" s="28"/>
      <c r="E8360" s="28"/>
      <c r="F8360" s="28"/>
      <c r="G8360" s="28"/>
      <c r="H8360" s="28"/>
      <c r="I8360" s="28"/>
      <c r="J8360" s="28"/>
      <c r="K8360" s="28"/>
      <c r="L8360" s="28"/>
      <c r="M8360" s="28"/>
      <c r="N8360" s="28"/>
      <c r="O8360" s="28"/>
      <c r="P8360" s="60"/>
      <c r="Q8360" s="60"/>
      <c r="R8360" s="60"/>
      <c r="T8360" s="60"/>
      <c r="W8360" s="28"/>
      <c r="X8360" s="28"/>
      <c r="Y8360" s="28"/>
      <c r="AA8360" s="77"/>
      <c r="AB8360" s="28"/>
      <c r="AC8360" s="28"/>
      <c r="AD8360" s="28"/>
      <c r="AE8360" s="28"/>
      <c r="AF8360" s="28"/>
      <c r="AG8360" s="28"/>
      <c r="AH8360" s="28"/>
      <c r="AI8360" s="28"/>
      <c r="AJ8360" s="28"/>
      <c r="AK8360" s="28"/>
      <c r="AQ8360" s="28"/>
      <c r="AR8360" s="28"/>
      <c r="AS8360" s="28"/>
      <c r="AT8360" s="96"/>
      <c r="AU8360" s="28"/>
      <c r="AV8360" s="28"/>
      <c r="AW8360" s="28"/>
      <c r="AX8360" s="28"/>
      <c r="AY8360" s="28"/>
      <c r="AZ8360" s="28"/>
      <c r="BA8360" s="28"/>
      <c r="BB8360" s="28"/>
      <c r="BC8360" s="28"/>
      <c r="BD8360" s="28"/>
      <c r="BE8360" s="28"/>
    </row>
    <row r="8361" spans="3:57" ht="14.25" customHeight="1">
      <c r="S8361" s="60"/>
      <c r="T8361" s="60"/>
      <c r="U8361" s="60"/>
      <c r="AB8361" s="28"/>
      <c r="AC8361" s="28"/>
      <c r="AD8361" s="28"/>
      <c r="AQ8361" s="28"/>
      <c r="AR8361" s="28"/>
      <c r="AS8361" s="28"/>
      <c r="AT8361" s="96"/>
      <c r="AU8361" s="28"/>
      <c r="AV8361" s="28"/>
    </row>
    <row r="8362" spans="3:57" ht="14.25" customHeight="1">
      <c r="S8362" s="60"/>
      <c r="T8362" s="60"/>
      <c r="U8362" s="60"/>
      <c r="AB8362" s="28"/>
      <c r="AC8362" s="28"/>
      <c r="AD8362" s="28"/>
      <c r="AJ8362" s="28"/>
      <c r="AK8362" s="28"/>
      <c r="AT8362" s="96"/>
      <c r="AU8362" s="28"/>
      <c r="AV8362" s="28"/>
    </row>
    <row r="8363" spans="3:57" ht="14.25" customHeight="1">
      <c r="S8363" s="60"/>
      <c r="T8363" s="60"/>
      <c r="U8363" s="60"/>
      <c r="AJ8363" s="28"/>
      <c r="AK8363" s="28"/>
      <c r="AQ8363" s="28"/>
      <c r="AR8363" s="28"/>
      <c r="AS8363" s="28"/>
    </row>
    <row r="8364" spans="3:57" ht="14.25" customHeight="1">
      <c r="S8364" s="60"/>
      <c r="T8364" s="60"/>
      <c r="U8364" s="60"/>
      <c r="V8364" s="46"/>
      <c r="AB8364" s="28"/>
      <c r="AC8364" s="28"/>
      <c r="AD8364" s="28"/>
      <c r="AJ8364" s="28"/>
      <c r="AK8364" s="28"/>
      <c r="AL8364" s="28"/>
      <c r="AM8364" s="28"/>
      <c r="AN8364" s="28"/>
      <c r="AO8364" s="28"/>
      <c r="AP8364" s="28"/>
      <c r="AQ8364" s="28"/>
      <c r="AR8364" s="28"/>
      <c r="AS8364" s="28"/>
      <c r="AT8364" s="96"/>
      <c r="AU8364" s="28"/>
      <c r="AV8364" s="28"/>
    </row>
    <row r="8365" spans="3:57" ht="14.25" customHeight="1">
      <c r="C8365" s="46"/>
      <c r="D8365" s="28"/>
      <c r="E8365" s="28"/>
      <c r="F8365" s="28"/>
      <c r="G8365" s="28"/>
      <c r="H8365" s="28"/>
      <c r="I8365" s="28"/>
      <c r="J8365" s="28"/>
      <c r="K8365" s="28"/>
      <c r="L8365" s="28"/>
      <c r="M8365" s="28"/>
      <c r="N8365" s="28"/>
      <c r="O8365" s="28"/>
      <c r="P8365" s="60"/>
      <c r="Q8365" s="60"/>
      <c r="R8365" s="60"/>
      <c r="S8365" s="60"/>
      <c r="T8365" s="60"/>
      <c r="U8365" s="60"/>
      <c r="V8365" s="46"/>
      <c r="W8365" s="28"/>
      <c r="X8365" s="28"/>
      <c r="Y8365" s="28"/>
      <c r="AA8365" s="77"/>
      <c r="AB8365" s="28"/>
      <c r="AC8365" s="28"/>
      <c r="AD8365" s="28"/>
      <c r="AE8365" s="28"/>
      <c r="AF8365" s="28"/>
      <c r="AG8365" s="28"/>
      <c r="AH8365" s="28"/>
      <c r="AI8365" s="28"/>
      <c r="AJ8365" s="28"/>
      <c r="AK8365" s="28"/>
      <c r="AL8365" s="28"/>
      <c r="AM8365" s="28"/>
      <c r="AN8365" s="28"/>
      <c r="AO8365" s="28"/>
      <c r="AP8365" s="28"/>
      <c r="AQ8365" s="28"/>
      <c r="AR8365" s="28"/>
      <c r="AS8365" s="28"/>
      <c r="AT8365" s="96"/>
      <c r="AU8365" s="28"/>
      <c r="AV8365" s="28"/>
      <c r="AW8365" s="28"/>
      <c r="AX8365" s="28"/>
      <c r="AY8365" s="28"/>
      <c r="AZ8365" s="28"/>
      <c r="BA8365" s="28"/>
      <c r="BB8365" s="28"/>
      <c r="BC8365" s="28"/>
      <c r="BD8365" s="28"/>
      <c r="BE8365" s="28"/>
    </row>
    <row r="8366" spans="3:57" ht="14.25" customHeight="1">
      <c r="C8366" s="46"/>
      <c r="D8366" s="28"/>
      <c r="E8366" s="28"/>
      <c r="F8366" s="28"/>
      <c r="G8366" s="28"/>
      <c r="H8366" s="28"/>
      <c r="I8366" s="28"/>
      <c r="J8366" s="28"/>
      <c r="K8366" s="28"/>
      <c r="L8366" s="28"/>
      <c r="M8366" s="28"/>
      <c r="N8366" s="28"/>
      <c r="O8366" s="28"/>
      <c r="P8366" s="60"/>
      <c r="Q8366" s="60"/>
      <c r="R8366" s="60"/>
      <c r="S8366" s="60"/>
      <c r="T8366" s="60"/>
      <c r="U8366" s="60"/>
      <c r="V8366" s="46"/>
      <c r="W8366" s="28"/>
      <c r="X8366" s="28"/>
      <c r="Y8366" s="28"/>
      <c r="AA8366" s="77"/>
      <c r="AB8366" s="28"/>
      <c r="AC8366" s="28"/>
      <c r="AD8366" s="28"/>
      <c r="AE8366" s="28"/>
      <c r="AF8366" s="28"/>
      <c r="AG8366" s="28"/>
      <c r="AH8366" s="28"/>
      <c r="AI8366" s="28"/>
      <c r="AJ8366" s="28"/>
      <c r="AK8366" s="28"/>
      <c r="AL8366" s="28"/>
      <c r="AM8366" s="28"/>
      <c r="AN8366" s="28"/>
      <c r="AO8366" s="28"/>
      <c r="AP8366" s="28"/>
      <c r="AQ8366" s="28"/>
      <c r="AR8366" s="28"/>
      <c r="AS8366" s="28"/>
      <c r="AT8366" s="96"/>
      <c r="AU8366" s="28"/>
      <c r="AV8366" s="28"/>
      <c r="AW8366" s="28"/>
      <c r="AX8366" s="28"/>
      <c r="AY8366" s="28"/>
      <c r="AZ8366" s="28"/>
      <c r="BA8366" s="28"/>
      <c r="BB8366" s="28"/>
      <c r="BC8366" s="28"/>
      <c r="BD8366" s="28"/>
      <c r="BE8366" s="28"/>
    </row>
    <row r="8367" spans="3:57" ht="14.25" customHeight="1">
      <c r="C8367" s="46"/>
      <c r="D8367" s="28"/>
      <c r="E8367" s="28"/>
      <c r="F8367" s="28"/>
      <c r="G8367" s="28"/>
      <c r="H8367" s="28"/>
      <c r="I8367" s="28"/>
      <c r="J8367" s="28"/>
      <c r="K8367" s="28"/>
      <c r="L8367" s="28"/>
      <c r="M8367" s="28"/>
      <c r="N8367" s="28"/>
      <c r="O8367" s="28"/>
      <c r="P8367" s="60"/>
      <c r="Q8367" s="60"/>
      <c r="R8367" s="60"/>
      <c r="S8367" s="60"/>
      <c r="T8367" s="60"/>
      <c r="U8367" s="60"/>
      <c r="W8367" s="28"/>
      <c r="X8367" s="28"/>
      <c r="Y8367" s="28"/>
      <c r="AA8367" s="77"/>
      <c r="AB8367" s="28"/>
      <c r="AC8367" s="28"/>
      <c r="AD8367" s="28"/>
      <c r="AE8367" s="28"/>
      <c r="AF8367" s="28"/>
      <c r="AG8367" s="28"/>
      <c r="AH8367" s="28"/>
      <c r="AI8367" s="28"/>
      <c r="AJ8367" s="28"/>
      <c r="AK8367" s="28"/>
      <c r="AQ8367" s="28"/>
      <c r="AR8367" s="28"/>
      <c r="AS8367" s="28"/>
      <c r="AT8367" s="96"/>
      <c r="AU8367" s="28"/>
      <c r="AV8367" s="28"/>
      <c r="AW8367" s="28"/>
      <c r="AX8367" s="28"/>
      <c r="AY8367" s="28"/>
      <c r="AZ8367" s="28"/>
      <c r="BA8367" s="28"/>
      <c r="BB8367" s="28"/>
      <c r="BC8367" s="28"/>
      <c r="BD8367" s="28"/>
      <c r="BE8367" s="28"/>
    </row>
    <row r="8368" spans="3:57" ht="14.25" customHeight="1">
      <c r="S8368" s="60"/>
      <c r="T8368" s="60"/>
      <c r="U8368" s="60"/>
      <c r="V8368" s="46"/>
      <c r="AB8368" s="28"/>
      <c r="AC8368" s="28"/>
      <c r="AD8368" s="28"/>
      <c r="AJ8368" s="28"/>
      <c r="AK8368" s="28"/>
      <c r="AL8368" s="28"/>
      <c r="AM8368" s="28"/>
      <c r="AN8368" s="28"/>
      <c r="AO8368" s="28"/>
      <c r="AP8368" s="28"/>
      <c r="AQ8368" s="28"/>
      <c r="AR8368" s="28"/>
      <c r="AS8368" s="28"/>
      <c r="AT8368" s="96"/>
      <c r="AU8368" s="28"/>
      <c r="AV8368" s="28"/>
    </row>
    <row r="8369" spans="3:57" ht="14.25" customHeight="1">
      <c r="C8369" s="46"/>
      <c r="D8369" s="28"/>
      <c r="E8369" s="28"/>
      <c r="F8369" s="28"/>
      <c r="G8369" s="28"/>
      <c r="H8369" s="28"/>
      <c r="I8369" s="28"/>
      <c r="J8369" s="28"/>
      <c r="K8369" s="28"/>
      <c r="L8369" s="28"/>
      <c r="M8369" s="28"/>
      <c r="N8369" s="28"/>
      <c r="O8369" s="28"/>
      <c r="P8369" s="60"/>
      <c r="Q8369" s="60"/>
      <c r="R8369" s="60"/>
      <c r="S8369" s="60"/>
      <c r="T8369" s="60"/>
      <c r="U8369" s="60"/>
      <c r="V8369" s="46"/>
      <c r="W8369" s="28"/>
      <c r="X8369" s="28"/>
      <c r="Y8369" s="28"/>
      <c r="AA8369" s="77"/>
      <c r="AB8369" s="28"/>
      <c r="AC8369" s="28"/>
      <c r="AD8369" s="28"/>
      <c r="AE8369" s="28"/>
      <c r="AF8369" s="28"/>
      <c r="AG8369" s="28"/>
      <c r="AH8369" s="28"/>
      <c r="AI8369" s="28"/>
      <c r="AJ8369" s="28"/>
      <c r="AK8369" s="28"/>
      <c r="AL8369" s="28"/>
      <c r="AM8369" s="28"/>
      <c r="AN8369" s="28"/>
      <c r="AO8369" s="28"/>
      <c r="AP8369" s="28"/>
      <c r="AQ8369" s="28"/>
      <c r="AR8369" s="28"/>
      <c r="AS8369" s="28"/>
      <c r="AT8369" s="96"/>
      <c r="AU8369" s="28"/>
      <c r="AV8369" s="28"/>
      <c r="AW8369" s="28"/>
      <c r="AX8369" s="28"/>
      <c r="AY8369" s="28"/>
      <c r="AZ8369" s="28"/>
      <c r="BA8369" s="28"/>
      <c r="BB8369" s="28"/>
      <c r="BC8369" s="28"/>
      <c r="BD8369" s="28"/>
      <c r="BE8369" s="28"/>
    </row>
    <row r="8370" spans="3:57" ht="14.25" customHeight="1">
      <c r="C8370" s="46"/>
      <c r="D8370" s="28"/>
      <c r="E8370" s="28"/>
      <c r="F8370" s="28"/>
      <c r="G8370" s="28"/>
      <c r="H8370" s="28"/>
      <c r="I8370" s="28"/>
      <c r="J8370" s="28"/>
      <c r="K8370" s="28"/>
      <c r="L8370" s="28"/>
      <c r="M8370" s="28"/>
      <c r="N8370" s="28"/>
      <c r="O8370" s="28"/>
      <c r="P8370" s="60"/>
      <c r="Q8370" s="60"/>
      <c r="R8370" s="60"/>
      <c r="S8370" s="60"/>
      <c r="T8370" s="60"/>
      <c r="U8370" s="60"/>
      <c r="V8370" s="46"/>
      <c r="W8370" s="28"/>
      <c r="X8370" s="28"/>
      <c r="Y8370" s="28"/>
      <c r="AA8370" s="77"/>
      <c r="AB8370" s="28"/>
      <c r="AC8370" s="28"/>
      <c r="AD8370" s="28"/>
      <c r="AE8370" s="28"/>
      <c r="AF8370" s="28"/>
      <c r="AG8370" s="28"/>
      <c r="AH8370" s="28"/>
      <c r="AI8370" s="28"/>
      <c r="AJ8370" s="28"/>
      <c r="AK8370" s="28"/>
      <c r="AL8370" s="28"/>
      <c r="AM8370" s="28"/>
      <c r="AN8370" s="28"/>
      <c r="AO8370" s="28"/>
      <c r="AP8370" s="28"/>
      <c r="AQ8370" s="28"/>
      <c r="AR8370" s="28"/>
      <c r="AS8370" s="28"/>
      <c r="AT8370" s="96"/>
      <c r="AU8370" s="28"/>
      <c r="AV8370" s="28"/>
      <c r="AW8370" s="28"/>
      <c r="AX8370" s="28"/>
      <c r="AY8370" s="28"/>
      <c r="AZ8370" s="28"/>
      <c r="BA8370" s="28"/>
      <c r="BB8370" s="28"/>
      <c r="BC8370" s="28"/>
      <c r="BD8370" s="28"/>
      <c r="BE8370" s="28"/>
    </row>
    <row r="8371" spans="3:57" ht="14.25" customHeight="1">
      <c r="C8371" s="46"/>
      <c r="D8371" s="28"/>
      <c r="E8371" s="28"/>
      <c r="F8371" s="28"/>
      <c r="G8371" s="28"/>
      <c r="H8371" s="28"/>
      <c r="I8371" s="28"/>
      <c r="J8371" s="28"/>
      <c r="K8371" s="28"/>
      <c r="L8371" s="28"/>
      <c r="M8371" s="28"/>
      <c r="N8371" s="28"/>
      <c r="O8371" s="28"/>
      <c r="P8371" s="60"/>
      <c r="Q8371" s="60"/>
      <c r="R8371" s="60"/>
      <c r="S8371" s="60"/>
      <c r="T8371" s="60"/>
      <c r="U8371" s="60"/>
      <c r="V8371" s="46"/>
      <c r="W8371" s="28"/>
      <c r="X8371" s="28"/>
      <c r="Y8371" s="28"/>
      <c r="AA8371" s="77"/>
      <c r="AB8371" s="28"/>
      <c r="AC8371" s="28"/>
      <c r="AD8371" s="28"/>
      <c r="AE8371" s="28"/>
      <c r="AF8371" s="28"/>
      <c r="AG8371" s="28"/>
      <c r="AH8371" s="28"/>
      <c r="AI8371" s="28"/>
      <c r="AJ8371" s="28"/>
      <c r="AK8371" s="28"/>
      <c r="AL8371" s="28"/>
      <c r="AM8371" s="28"/>
      <c r="AN8371" s="28"/>
      <c r="AO8371" s="28"/>
      <c r="AP8371" s="28"/>
      <c r="AQ8371" s="28"/>
      <c r="AR8371" s="28"/>
      <c r="AS8371" s="28"/>
      <c r="AT8371" s="96"/>
      <c r="AU8371" s="28"/>
      <c r="AV8371" s="28"/>
      <c r="AW8371" s="28"/>
      <c r="AX8371" s="28"/>
      <c r="AY8371" s="28"/>
      <c r="AZ8371" s="28"/>
      <c r="BA8371" s="28"/>
      <c r="BB8371" s="28"/>
      <c r="BC8371" s="28"/>
      <c r="BD8371" s="28"/>
      <c r="BE8371" s="28"/>
    </row>
    <row r="8372" spans="3:57" ht="14.25" customHeight="1">
      <c r="C8372" s="46"/>
      <c r="D8372" s="28"/>
      <c r="E8372" s="28"/>
      <c r="F8372" s="28"/>
      <c r="G8372" s="28"/>
      <c r="H8372" s="28"/>
      <c r="I8372" s="28"/>
      <c r="J8372" s="28"/>
      <c r="K8372" s="28"/>
      <c r="L8372" s="28"/>
      <c r="M8372" s="28"/>
      <c r="N8372" s="28"/>
      <c r="O8372" s="28"/>
      <c r="P8372" s="60"/>
      <c r="Q8372" s="60"/>
      <c r="R8372" s="60"/>
      <c r="S8372" s="60"/>
      <c r="T8372" s="60"/>
      <c r="U8372" s="60"/>
      <c r="V8372" s="46"/>
      <c r="W8372" s="28"/>
      <c r="X8372" s="28"/>
      <c r="Y8372" s="28"/>
      <c r="AA8372" s="77"/>
      <c r="AB8372" s="28"/>
      <c r="AC8372" s="28"/>
      <c r="AD8372" s="28"/>
      <c r="AE8372" s="28"/>
      <c r="AF8372" s="28"/>
      <c r="AG8372" s="28"/>
      <c r="AH8372" s="28"/>
      <c r="AI8372" s="28"/>
      <c r="AJ8372" s="28"/>
      <c r="AK8372" s="28"/>
      <c r="AL8372" s="28"/>
      <c r="AM8372" s="28"/>
      <c r="AN8372" s="28"/>
      <c r="AO8372" s="28"/>
      <c r="AP8372" s="28"/>
      <c r="AQ8372" s="28"/>
      <c r="AR8372" s="28"/>
      <c r="AS8372" s="28"/>
      <c r="AT8372" s="96"/>
      <c r="AU8372" s="28"/>
      <c r="AV8372" s="28"/>
      <c r="AW8372" s="28"/>
      <c r="AX8372" s="28"/>
      <c r="AY8372" s="28"/>
      <c r="AZ8372" s="28"/>
      <c r="BA8372" s="28"/>
      <c r="BB8372" s="28"/>
      <c r="BC8372" s="28"/>
      <c r="BD8372" s="28"/>
      <c r="BE8372" s="28"/>
    </row>
    <row r="8373" spans="3:57" ht="14.25" customHeight="1">
      <c r="C8373" s="46"/>
      <c r="D8373" s="28"/>
      <c r="E8373" s="28"/>
      <c r="F8373" s="28"/>
      <c r="G8373" s="28"/>
      <c r="H8373" s="28"/>
      <c r="I8373" s="28"/>
      <c r="J8373" s="28"/>
      <c r="K8373" s="28"/>
      <c r="L8373" s="28"/>
      <c r="M8373" s="28"/>
      <c r="N8373" s="28"/>
      <c r="O8373" s="28"/>
      <c r="P8373" s="60"/>
      <c r="Q8373" s="60"/>
      <c r="R8373" s="60"/>
      <c r="S8373" s="60"/>
      <c r="T8373" s="60"/>
      <c r="U8373" s="60"/>
      <c r="V8373" s="46"/>
      <c r="W8373" s="28"/>
      <c r="X8373" s="28"/>
      <c r="Y8373" s="28"/>
      <c r="AA8373" s="77"/>
      <c r="AB8373" s="28"/>
      <c r="AC8373" s="28"/>
      <c r="AD8373" s="28"/>
      <c r="AE8373" s="28"/>
      <c r="AF8373" s="28"/>
      <c r="AG8373" s="28"/>
      <c r="AH8373" s="28"/>
      <c r="AI8373" s="28"/>
      <c r="AJ8373" s="28"/>
      <c r="AK8373" s="28"/>
      <c r="AL8373" s="28"/>
      <c r="AM8373" s="28"/>
      <c r="AN8373" s="28"/>
      <c r="AO8373" s="28"/>
      <c r="AP8373" s="28"/>
      <c r="AQ8373" s="28"/>
      <c r="AR8373" s="28"/>
      <c r="AS8373" s="28"/>
      <c r="AT8373" s="96"/>
      <c r="AU8373" s="28"/>
      <c r="AV8373" s="28"/>
      <c r="AW8373" s="28"/>
      <c r="AX8373" s="28"/>
      <c r="AY8373" s="28"/>
      <c r="AZ8373" s="28"/>
      <c r="BA8373" s="28"/>
      <c r="BB8373" s="28"/>
      <c r="BC8373" s="28"/>
      <c r="BD8373" s="28"/>
      <c r="BE8373" s="28"/>
    </row>
    <row r="8374" spans="3:57" ht="14.25" customHeight="1">
      <c r="C8374" s="46"/>
      <c r="D8374" s="28"/>
      <c r="E8374" s="28"/>
      <c r="F8374" s="28"/>
      <c r="G8374" s="28"/>
      <c r="H8374" s="28"/>
      <c r="I8374" s="28"/>
      <c r="J8374" s="28"/>
      <c r="K8374" s="28"/>
      <c r="L8374" s="28"/>
      <c r="M8374" s="28"/>
      <c r="N8374" s="28"/>
      <c r="O8374" s="28"/>
      <c r="P8374" s="60"/>
      <c r="Q8374" s="60"/>
      <c r="R8374" s="60"/>
      <c r="S8374" s="60"/>
      <c r="T8374" s="60"/>
      <c r="U8374" s="60"/>
      <c r="V8374" s="46"/>
      <c r="W8374" s="28"/>
      <c r="X8374" s="28"/>
      <c r="Y8374" s="28"/>
      <c r="AA8374" s="77"/>
      <c r="AB8374" s="28"/>
      <c r="AC8374" s="28"/>
      <c r="AD8374" s="28"/>
      <c r="AE8374" s="28"/>
      <c r="AF8374" s="28"/>
      <c r="AG8374" s="28"/>
      <c r="AH8374" s="28"/>
      <c r="AI8374" s="28"/>
      <c r="AJ8374" s="28"/>
      <c r="AK8374" s="28"/>
      <c r="AL8374" s="28"/>
      <c r="AM8374" s="28"/>
      <c r="AN8374" s="28"/>
      <c r="AO8374" s="28"/>
      <c r="AP8374" s="28"/>
      <c r="AQ8374" s="28"/>
      <c r="AR8374" s="28"/>
      <c r="AS8374" s="28"/>
      <c r="AT8374" s="96"/>
      <c r="AU8374" s="28"/>
      <c r="AV8374" s="28"/>
      <c r="AW8374" s="28"/>
      <c r="AX8374" s="28"/>
      <c r="AY8374" s="28"/>
      <c r="AZ8374" s="28"/>
      <c r="BA8374" s="28"/>
      <c r="BB8374" s="28"/>
      <c r="BC8374" s="28"/>
      <c r="BD8374" s="28"/>
      <c r="BE8374" s="28"/>
    </row>
    <row r="8375" spans="3:57" ht="14.25" customHeight="1">
      <c r="C8375" s="46"/>
      <c r="D8375" s="28"/>
      <c r="E8375" s="28"/>
      <c r="F8375" s="28"/>
      <c r="G8375" s="28"/>
      <c r="H8375" s="28"/>
      <c r="I8375" s="28"/>
      <c r="J8375" s="28"/>
      <c r="K8375" s="28"/>
      <c r="L8375" s="28"/>
      <c r="M8375" s="28"/>
      <c r="N8375" s="28"/>
      <c r="O8375" s="28"/>
      <c r="P8375" s="60"/>
      <c r="Q8375" s="60"/>
      <c r="R8375" s="60"/>
      <c r="S8375" s="60"/>
      <c r="T8375" s="60"/>
      <c r="U8375" s="60"/>
      <c r="V8375" s="46"/>
      <c r="W8375" s="28"/>
      <c r="X8375" s="28"/>
      <c r="Y8375" s="28"/>
      <c r="AA8375" s="77"/>
      <c r="AB8375" s="28"/>
      <c r="AC8375" s="28"/>
      <c r="AD8375" s="28"/>
      <c r="AE8375" s="28"/>
      <c r="AF8375" s="28"/>
      <c r="AG8375" s="28"/>
      <c r="AH8375" s="28"/>
      <c r="AI8375" s="28"/>
      <c r="AJ8375" s="28"/>
      <c r="AK8375" s="28"/>
      <c r="AL8375" s="28"/>
      <c r="AM8375" s="28"/>
      <c r="AN8375" s="28"/>
      <c r="AO8375" s="28"/>
      <c r="AP8375" s="28"/>
      <c r="AQ8375" s="28"/>
      <c r="AR8375" s="28"/>
      <c r="AS8375" s="28"/>
      <c r="AT8375" s="96"/>
      <c r="AU8375" s="28"/>
      <c r="AV8375" s="28"/>
      <c r="AW8375" s="28"/>
      <c r="AX8375" s="28"/>
      <c r="AY8375" s="28"/>
      <c r="AZ8375" s="28"/>
      <c r="BA8375" s="28"/>
      <c r="BB8375" s="28"/>
      <c r="BC8375" s="28"/>
      <c r="BD8375" s="28"/>
      <c r="BE8375" s="28"/>
    </row>
    <row r="8376" spans="3:57" ht="14.25" customHeight="1">
      <c r="C8376" s="46"/>
      <c r="D8376" s="28"/>
      <c r="E8376" s="28"/>
      <c r="F8376" s="28"/>
      <c r="G8376" s="28"/>
      <c r="H8376" s="28"/>
      <c r="I8376" s="28"/>
      <c r="J8376" s="28"/>
      <c r="K8376" s="28"/>
      <c r="L8376" s="28"/>
      <c r="M8376" s="28"/>
      <c r="N8376" s="28"/>
      <c r="O8376" s="28"/>
      <c r="P8376" s="60"/>
      <c r="Q8376" s="60"/>
      <c r="R8376" s="60"/>
      <c r="S8376" s="60"/>
      <c r="T8376" s="60"/>
      <c r="U8376" s="60"/>
      <c r="V8376" s="46"/>
      <c r="W8376" s="28"/>
      <c r="X8376" s="28"/>
      <c r="Y8376" s="28"/>
      <c r="AA8376" s="77"/>
      <c r="AB8376" s="28"/>
      <c r="AC8376" s="28"/>
      <c r="AD8376" s="28"/>
      <c r="AE8376" s="28"/>
      <c r="AF8376" s="28"/>
      <c r="AG8376" s="28"/>
      <c r="AH8376" s="28"/>
      <c r="AI8376" s="28"/>
      <c r="AJ8376" s="28"/>
      <c r="AK8376" s="28"/>
      <c r="AL8376" s="28"/>
      <c r="AM8376" s="28"/>
      <c r="AN8376" s="28"/>
      <c r="AO8376" s="28"/>
      <c r="AP8376" s="28"/>
      <c r="AQ8376" s="28"/>
      <c r="AR8376" s="28"/>
      <c r="AS8376" s="28"/>
      <c r="AT8376" s="96"/>
      <c r="AU8376" s="28"/>
      <c r="AV8376" s="28"/>
      <c r="AW8376" s="28"/>
      <c r="AX8376" s="28"/>
      <c r="AY8376" s="28"/>
      <c r="AZ8376" s="28"/>
      <c r="BA8376" s="28"/>
      <c r="BB8376" s="28"/>
      <c r="BC8376" s="28"/>
      <c r="BD8376" s="28"/>
      <c r="BE8376" s="28"/>
    </row>
    <row r="8377" spans="3:57" ht="14.25" customHeight="1">
      <c r="C8377" s="46"/>
      <c r="D8377" s="28"/>
      <c r="E8377" s="28"/>
      <c r="F8377" s="28"/>
      <c r="G8377" s="28"/>
      <c r="H8377" s="28"/>
      <c r="I8377" s="28"/>
      <c r="J8377" s="28"/>
      <c r="K8377" s="28"/>
      <c r="L8377" s="28"/>
      <c r="M8377" s="28"/>
      <c r="N8377" s="28"/>
      <c r="O8377" s="28"/>
      <c r="P8377" s="60"/>
      <c r="Q8377" s="60"/>
      <c r="R8377" s="60"/>
      <c r="S8377" s="60"/>
      <c r="T8377" s="60"/>
      <c r="U8377" s="60"/>
      <c r="V8377" s="46"/>
      <c r="W8377" s="28"/>
      <c r="X8377" s="28"/>
      <c r="Y8377" s="28"/>
      <c r="AA8377" s="77"/>
      <c r="AB8377" s="28"/>
      <c r="AC8377" s="28"/>
      <c r="AD8377" s="28"/>
      <c r="AE8377" s="28"/>
      <c r="AF8377" s="28"/>
      <c r="AG8377" s="28"/>
      <c r="AH8377" s="28"/>
      <c r="AI8377" s="28"/>
      <c r="AJ8377" s="28"/>
      <c r="AK8377" s="28"/>
      <c r="AL8377" s="28"/>
      <c r="AM8377" s="28"/>
      <c r="AN8377" s="28"/>
      <c r="AO8377" s="28"/>
      <c r="AP8377" s="28"/>
      <c r="AQ8377" s="28"/>
      <c r="AR8377" s="28"/>
      <c r="AS8377" s="28"/>
      <c r="AT8377" s="96"/>
      <c r="AU8377" s="28"/>
      <c r="AV8377" s="28"/>
      <c r="AW8377" s="28"/>
      <c r="AX8377" s="28"/>
      <c r="AY8377" s="28"/>
      <c r="AZ8377" s="28"/>
      <c r="BA8377" s="28"/>
      <c r="BB8377" s="28"/>
      <c r="BC8377" s="28"/>
      <c r="BD8377" s="28"/>
      <c r="BE8377" s="28"/>
    </row>
    <row r="8378" spans="3:57" ht="14.25" customHeight="1">
      <c r="C8378" s="46"/>
      <c r="D8378" s="28"/>
      <c r="E8378" s="28"/>
      <c r="F8378" s="28"/>
      <c r="G8378" s="28"/>
      <c r="H8378" s="28"/>
      <c r="I8378" s="28"/>
      <c r="J8378" s="28"/>
      <c r="K8378" s="28"/>
      <c r="L8378" s="28"/>
      <c r="M8378" s="28"/>
      <c r="N8378" s="28"/>
      <c r="O8378" s="28"/>
      <c r="P8378" s="60"/>
      <c r="Q8378" s="60"/>
      <c r="R8378" s="60"/>
      <c r="S8378" s="60"/>
      <c r="T8378" s="60"/>
      <c r="U8378" s="60"/>
      <c r="V8378" s="46"/>
      <c r="W8378" s="28"/>
      <c r="X8378" s="28"/>
      <c r="Y8378" s="28"/>
      <c r="AA8378" s="77"/>
      <c r="AB8378" s="28"/>
      <c r="AC8378" s="28"/>
      <c r="AD8378" s="28"/>
      <c r="AE8378" s="28"/>
      <c r="AF8378" s="28"/>
      <c r="AG8378" s="28"/>
      <c r="AH8378" s="28"/>
      <c r="AI8378" s="28"/>
      <c r="AJ8378" s="28"/>
      <c r="AK8378" s="28"/>
      <c r="AL8378" s="28"/>
      <c r="AM8378" s="28"/>
      <c r="AN8378" s="28"/>
      <c r="AO8378" s="28"/>
      <c r="AP8378" s="28"/>
      <c r="AQ8378" s="28"/>
      <c r="AR8378" s="28"/>
      <c r="AS8378" s="28"/>
      <c r="AT8378" s="96"/>
      <c r="AU8378" s="28"/>
      <c r="AV8378" s="28"/>
      <c r="AW8378" s="28"/>
      <c r="AX8378" s="28"/>
      <c r="AY8378" s="28"/>
      <c r="AZ8378" s="28"/>
      <c r="BA8378" s="28"/>
      <c r="BB8378" s="28"/>
      <c r="BC8378" s="28"/>
      <c r="BD8378" s="28"/>
      <c r="BE8378" s="28"/>
    </row>
    <row r="8379" spans="3:57" ht="14.25" customHeight="1">
      <c r="C8379" s="46"/>
      <c r="D8379" s="28"/>
      <c r="E8379" s="28"/>
      <c r="F8379" s="28"/>
      <c r="G8379" s="28"/>
      <c r="H8379" s="28"/>
      <c r="I8379" s="28"/>
      <c r="J8379" s="28"/>
      <c r="K8379" s="28"/>
      <c r="L8379" s="28"/>
      <c r="M8379" s="28"/>
      <c r="N8379" s="28"/>
      <c r="O8379" s="28"/>
      <c r="P8379" s="60"/>
      <c r="Q8379" s="60"/>
      <c r="R8379" s="60"/>
      <c r="S8379" s="60"/>
      <c r="T8379" s="60"/>
      <c r="U8379" s="60"/>
      <c r="V8379" s="46"/>
      <c r="W8379" s="28"/>
      <c r="X8379" s="28"/>
      <c r="Y8379" s="28"/>
      <c r="AA8379" s="77"/>
      <c r="AB8379" s="28"/>
      <c r="AC8379" s="28"/>
      <c r="AD8379" s="28"/>
      <c r="AE8379" s="28"/>
      <c r="AF8379" s="28"/>
      <c r="AG8379" s="28"/>
      <c r="AH8379" s="28"/>
      <c r="AI8379" s="28"/>
      <c r="AJ8379" s="28"/>
      <c r="AK8379" s="28"/>
      <c r="AL8379" s="28"/>
      <c r="AM8379" s="28"/>
      <c r="AN8379" s="28"/>
      <c r="AO8379" s="28"/>
      <c r="AP8379" s="28"/>
      <c r="AQ8379" s="28"/>
      <c r="AR8379" s="28"/>
      <c r="AS8379" s="28"/>
      <c r="AT8379" s="96"/>
      <c r="AU8379" s="28"/>
      <c r="AV8379" s="28"/>
      <c r="AW8379" s="28"/>
      <c r="AX8379" s="28"/>
      <c r="AY8379" s="28"/>
      <c r="AZ8379" s="28"/>
      <c r="BA8379" s="28"/>
      <c r="BB8379" s="28"/>
      <c r="BC8379" s="28"/>
      <c r="BD8379" s="28"/>
      <c r="BE8379" s="28"/>
    </row>
    <row r="8380" spans="3:57" ht="14.25" customHeight="1">
      <c r="C8380" s="46"/>
      <c r="D8380" s="28"/>
      <c r="E8380" s="28"/>
      <c r="F8380" s="28"/>
      <c r="G8380" s="28"/>
      <c r="H8380" s="28"/>
      <c r="I8380" s="28"/>
      <c r="J8380" s="28"/>
      <c r="K8380" s="28"/>
      <c r="L8380" s="28"/>
      <c r="M8380" s="28"/>
      <c r="N8380" s="28"/>
      <c r="O8380" s="28"/>
      <c r="P8380" s="60"/>
      <c r="Q8380" s="60"/>
      <c r="R8380" s="60"/>
      <c r="S8380" s="60"/>
      <c r="T8380" s="60"/>
      <c r="U8380" s="60"/>
      <c r="V8380" s="46"/>
      <c r="W8380" s="28"/>
      <c r="X8380" s="28"/>
      <c r="Y8380" s="28"/>
      <c r="AA8380" s="77"/>
      <c r="AB8380" s="28"/>
      <c r="AC8380" s="28"/>
      <c r="AD8380" s="28"/>
      <c r="AE8380" s="28"/>
      <c r="AF8380" s="28"/>
      <c r="AG8380" s="28"/>
      <c r="AH8380" s="28"/>
      <c r="AI8380" s="28"/>
      <c r="AJ8380" s="28"/>
      <c r="AK8380" s="28"/>
      <c r="AL8380" s="28"/>
      <c r="AM8380" s="28"/>
      <c r="AN8380" s="28"/>
      <c r="AO8380" s="28"/>
      <c r="AP8380" s="28"/>
      <c r="AQ8380" s="28"/>
      <c r="AR8380" s="28"/>
      <c r="AS8380" s="28"/>
      <c r="AT8380" s="96"/>
      <c r="AU8380" s="28"/>
      <c r="AV8380" s="28"/>
      <c r="AW8380" s="28"/>
      <c r="AX8380" s="28"/>
      <c r="AY8380" s="28"/>
      <c r="AZ8380" s="28"/>
      <c r="BA8380" s="28"/>
      <c r="BB8380" s="28"/>
      <c r="BC8380" s="28"/>
      <c r="BD8380" s="28"/>
      <c r="BE8380" s="28"/>
    </row>
    <row r="8381" spans="3:57" ht="14.25" customHeight="1">
      <c r="C8381" s="46"/>
      <c r="D8381" s="28"/>
      <c r="E8381" s="28"/>
      <c r="F8381" s="28"/>
      <c r="G8381" s="28"/>
      <c r="H8381" s="28"/>
      <c r="I8381" s="28"/>
      <c r="J8381" s="28"/>
      <c r="K8381" s="28"/>
      <c r="L8381" s="28"/>
      <c r="M8381" s="28"/>
      <c r="N8381" s="28"/>
      <c r="O8381" s="28"/>
      <c r="P8381" s="60"/>
      <c r="Q8381" s="60"/>
      <c r="R8381" s="60"/>
      <c r="S8381" s="60"/>
      <c r="T8381" s="60"/>
      <c r="U8381" s="60"/>
      <c r="V8381" s="46"/>
      <c r="W8381" s="28"/>
      <c r="X8381" s="28"/>
      <c r="Y8381" s="28"/>
      <c r="AA8381" s="77"/>
      <c r="AB8381" s="28"/>
      <c r="AC8381" s="28"/>
      <c r="AD8381" s="28"/>
      <c r="AE8381" s="28"/>
      <c r="AF8381" s="28"/>
      <c r="AG8381" s="28"/>
      <c r="AH8381" s="28"/>
      <c r="AI8381" s="28"/>
      <c r="AJ8381" s="28"/>
      <c r="AK8381" s="28"/>
      <c r="AL8381" s="28"/>
      <c r="AM8381" s="28"/>
      <c r="AN8381" s="28"/>
      <c r="AO8381" s="28"/>
      <c r="AP8381" s="28"/>
      <c r="AQ8381" s="28"/>
      <c r="AR8381" s="28"/>
      <c r="AS8381" s="28"/>
      <c r="AT8381" s="96"/>
      <c r="AU8381" s="28"/>
      <c r="AV8381" s="28"/>
      <c r="AW8381" s="28"/>
      <c r="AX8381" s="28"/>
      <c r="AY8381" s="28"/>
      <c r="AZ8381" s="28"/>
      <c r="BA8381" s="28"/>
      <c r="BB8381" s="28"/>
      <c r="BC8381" s="28"/>
      <c r="BD8381" s="28"/>
      <c r="BE8381" s="28"/>
    </row>
    <row r="8382" spans="3:57" ht="14.25" customHeight="1">
      <c r="C8382" s="46"/>
      <c r="D8382" s="28"/>
      <c r="E8382" s="28"/>
      <c r="F8382" s="28"/>
      <c r="G8382" s="28"/>
      <c r="H8382" s="28"/>
      <c r="I8382" s="28"/>
      <c r="J8382" s="28"/>
      <c r="K8382" s="28"/>
      <c r="L8382" s="28"/>
      <c r="M8382" s="28"/>
      <c r="N8382" s="28"/>
      <c r="O8382" s="28"/>
      <c r="P8382" s="60"/>
      <c r="Q8382" s="60"/>
      <c r="R8382" s="60"/>
      <c r="S8382" s="60"/>
      <c r="T8382" s="60"/>
      <c r="U8382" s="60"/>
      <c r="V8382" s="46"/>
      <c r="W8382" s="28"/>
      <c r="X8382" s="28"/>
      <c r="Y8382" s="28"/>
      <c r="AA8382" s="77"/>
      <c r="AB8382" s="28"/>
      <c r="AC8382" s="28"/>
      <c r="AD8382" s="28"/>
      <c r="AE8382" s="28"/>
      <c r="AF8382" s="28"/>
      <c r="AG8382" s="28"/>
      <c r="AH8382" s="28"/>
      <c r="AI8382" s="28"/>
      <c r="AJ8382" s="28"/>
      <c r="AK8382" s="28"/>
      <c r="AL8382" s="28"/>
      <c r="AM8382" s="28"/>
      <c r="AN8382" s="28"/>
      <c r="AO8382" s="28"/>
      <c r="AP8382" s="28"/>
      <c r="AQ8382" s="28"/>
      <c r="AR8382" s="28"/>
      <c r="AS8382" s="28"/>
      <c r="AT8382" s="96"/>
      <c r="AU8382" s="28"/>
      <c r="AV8382" s="28"/>
      <c r="AW8382" s="28"/>
      <c r="AX8382" s="28"/>
      <c r="AY8382" s="28"/>
      <c r="AZ8382" s="28"/>
      <c r="BA8382" s="28"/>
      <c r="BB8382" s="28"/>
      <c r="BC8382" s="28"/>
      <c r="BD8382" s="28"/>
      <c r="BE8382" s="28"/>
    </row>
    <row r="8383" spans="3:57" ht="14.25" customHeight="1">
      <c r="C8383" s="46"/>
      <c r="D8383" s="28"/>
      <c r="E8383" s="28"/>
      <c r="F8383" s="28"/>
      <c r="G8383" s="28"/>
      <c r="H8383" s="28"/>
      <c r="I8383" s="28"/>
      <c r="J8383" s="28"/>
      <c r="K8383" s="28"/>
      <c r="L8383" s="28"/>
      <c r="M8383" s="28"/>
      <c r="N8383" s="28"/>
      <c r="O8383" s="28"/>
      <c r="P8383" s="60"/>
      <c r="Q8383" s="60"/>
      <c r="R8383" s="60"/>
      <c r="S8383" s="60"/>
      <c r="T8383" s="60"/>
      <c r="U8383" s="60"/>
      <c r="V8383" s="46"/>
      <c r="W8383" s="28"/>
      <c r="X8383" s="28"/>
      <c r="Y8383" s="28"/>
      <c r="AA8383" s="77"/>
      <c r="AB8383" s="28"/>
      <c r="AC8383" s="28"/>
      <c r="AD8383" s="28"/>
      <c r="AE8383" s="28"/>
      <c r="AF8383" s="28"/>
      <c r="AG8383" s="28"/>
      <c r="AH8383" s="28"/>
      <c r="AI8383" s="28"/>
      <c r="AJ8383" s="28"/>
      <c r="AK8383" s="28"/>
      <c r="AL8383" s="28"/>
      <c r="AM8383" s="28"/>
      <c r="AN8383" s="28"/>
      <c r="AO8383" s="28"/>
      <c r="AP8383" s="28"/>
      <c r="AQ8383" s="28"/>
      <c r="AR8383" s="28"/>
      <c r="AS8383" s="28"/>
      <c r="AT8383" s="96"/>
      <c r="AU8383" s="28"/>
      <c r="AV8383" s="28"/>
      <c r="AW8383" s="28"/>
      <c r="AX8383" s="28"/>
      <c r="AY8383" s="28"/>
      <c r="AZ8383" s="28"/>
      <c r="BA8383" s="28"/>
      <c r="BB8383" s="28"/>
      <c r="BC8383" s="28"/>
      <c r="BD8383" s="28"/>
      <c r="BE8383" s="28"/>
    </row>
    <row r="8384" spans="3:57" ht="14.25" customHeight="1">
      <c r="C8384" s="46"/>
      <c r="D8384" s="28"/>
      <c r="E8384" s="28"/>
      <c r="F8384" s="28"/>
      <c r="G8384" s="28"/>
      <c r="H8384" s="28"/>
      <c r="I8384" s="28"/>
      <c r="J8384" s="28"/>
      <c r="K8384" s="28"/>
      <c r="L8384" s="28"/>
      <c r="M8384" s="28"/>
      <c r="N8384" s="28"/>
      <c r="O8384" s="28"/>
      <c r="P8384" s="60"/>
      <c r="Q8384" s="60"/>
      <c r="R8384" s="60"/>
      <c r="S8384" s="60"/>
      <c r="T8384" s="60"/>
      <c r="U8384" s="60"/>
      <c r="V8384" s="46"/>
      <c r="W8384" s="28"/>
      <c r="X8384" s="28"/>
      <c r="Y8384" s="28"/>
      <c r="AA8384" s="77"/>
      <c r="AB8384" s="28"/>
      <c r="AC8384" s="28"/>
      <c r="AD8384" s="28"/>
      <c r="AE8384" s="28"/>
      <c r="AF8384" s="28"/>
      <c r="AG8384" s="28"/>
      <c r="AH8384" s="28"/>
      <c r="AI8384" s="28"/>
      <c r="AJ8384" s="28"/>
      <c r="AK8384" s="28"/>
      <c r="AL8384" s="28"/>
      <c r="AM8384" s="28"/>
      <c r="AN8384" s="28"/>
      <c r="AO8384" s="28"/>
      <c r="AP8384" s="28"/>
      <c r="AQ8384" s="28"/>
      <c r="AR8384" s="28"/>
      <c r="AS8384" s="28"/>
      <c r="AT8384" s="96"/>
      <c r="AU8384" s="28"/>
      <c r="AV8384" s="28"/>
      <c r="AW8384" s="28"/>
      <c r="AX8384" s="28"/>
      <c r="AY8384" s="28"/>
      <c r="AZ8384" s="28"/>
      <c r="BA8384" s="28"/>
      <c r="BB8384" s="28"/>
      <c r="BC8384" s="28"/>
      <c r="BD8384" s="28"/>
      <c r="BE8384" s="28"/>
    </row>
    <row r="8385" spans="3:57" ht="14.25" customHeight="1">
      <c r="C8385" s="46"/>
      <c r="D8385" s="28"/>
      <c r="E8385" s="28"/>
      <c r="F8385" s="28"/>
      <c r="G8385" s="28"/>
      <c r="H8385" s="28"/>
      <c r="I8385" s="28"/>
      <c r="J8385" s="28"/>
      <c r="K8385" s="28"/>
      <c r="L8385" s="28"/>
      <c r="M8385" s="28"/>
      <c r="N8385" s="28"/>
      <c r="O8385" s="28"/>
      <c r="P8385" s="60"/>
      <c r="Q8385" s="60"/>
      <c r="R8385" s="60"/>
      <c r="S8385" s="60"/>
      <c r="T8385" s="60"/>
      <c r="U8385" s="60"/>
      <c r="V8385" s="46"/>
      <c r="W8385" s="28"/>
      <c r="X8385" s="28"/>
      <c r="Y8385" s="28"/>
      <c r="AA8385" s="77"/>
      <c r="AB8385" s="28"/>
      <c r="AC8385" s="28"/>
      <c r="AD8385" s="28"/>
      <c r="AE8385" s="28"/>
      <c r="AF8385" s="28"/>
      <c r="AG8385" s="28"/>
      <c r="AH8385" s="28"/>
      <c r="AI8385" s="28"/>
      <c r="AJ8385" s="28"/>
      <c r="AK8385" s="28"/>
      <c r="AL8385" s="28"/>
      <c r="AM8385" s="28"/>
      <c r="AN8385" s="28"/>
      <c r="AO8385" s="28"/>
      <c r="AP8385" s="28"/>
      <c r="AQ8385" s="28"/>
      <c r="AR8385" s="28"/>
      <c r="AS8385" s="28"/>
      <c r="AT8385" s="96"/>
      <c r="AU8385" s="28"/>
      <c r="AV8385" s="28"/>
      <c r="AW8385" s="28"/>
      <c r="AX8385" s="28"/>
      <c r="AY8385" s="28"/>
      <c r="AZ8385" s="28"/>
      <c r="BA8385" s="28"/>
      <c r="BB8385" s="28"/>
      <c r="BC8385" s="28"/>
      <c r="BD8385" s="28"/>
      <c r="BE8385" s="28"/>
    </row>
    <row r="8386" spans="3:57" ht="14.25" customHeight="1">
      <c r="C8386" s="46"/>
      <c r="D8386" s="28"/>
      <c r="E8386" s="28"/>
      <c r="F8386" s="28"/>
      <c r="G8386" s="28"/>
      <c r="H8386" s="28"/>
      <c r="I8386" s="28"/>
      <c r="J8386" s="28"/>
      <c r="K8386" s="28"/>
      <c r="L8386" s="28"/>
      <c r="M8386" s="28"/>
      <c r="N8386" s="28"/>
      <c r="O8386" s="28"/>
      <c r="P8386" s="60"/>
      <c r="Q8386" s="60"/>
      <c r="R8386" s="60"/>
      <c r="S8386" s="60"/>
      <c r="T8386" s="60"/>
      <c r="U8386" s="60"/>
      <c r="V8386" s="46"/>
      <c r="W8386" s="28"/>
      <c r="X8386" s="28"/>
      <c r="Y8386" s="28"/>
      <c r="AA8386" s="77"/>
      <c r="AB8386" s="28"/>
      <c r="AC8386" s="28"/>
      <c r="AD8386" s="28"/>
      <c r="AE8386" s="28"/>
      <c r="AF8386" s="28"/>
      <c r="AG8386" s="28"/>
      <c r="AH8386" s="28"/>
      <c r="AI8386" s="28"/>
      <c r="AJ8386" s="28"/>
      <c r="AK8386" s="28"/>
      <c r="AL8386" s="28"/>
      <c r="AM8386" s="28"/>
      <c r="AN8386" s="28"/>
      <c r="AO8386" s="28"/>
      <c r="AP8386" s="28"/>
      <c r="AQ8386" s="28"/>
      <c r="AR8386" s="28"/>
      <c r="AS8386" s="28"/>
      <c r="AT8386" s="96"/>
      <c r="AU8386" s="28"/>
      <c r="AV8386" s="28"/>
      <c r="AW8386" s="28"/>
      <c r="AX8386" s="28"/>
      <c r="AY8386" s="28"/>
      <c r="AZ8386" s="28"/>
      <c r="BA8386" s="28"/>
      <c r="BB8386" s="28"/>
      <c r="BC8386" s="28"/>
      <c r="BD8386" s="28"/>
      <c r="BE8386" s="28"/>
    </row>
    <row r="8387" spans="3:57" ht="14.25" customHeight="1">
      <c r="C8387" s="46"/>
      <c r="D8387" s="28"/>
      <c r="E8387" s="28"/>
      <c r="F8387" s="28"/>
      <c r="G8387" s="28"/>
      <c r="H8387" s="28"/>
      <c r="I8387" s="28"/>
      <c r="J8387" s="28"/>
      <c r="K8387" s="28"/>
      <c r="L8387" s="28"/>
      <c r="M8387" s="28"/>
      <c r="N8387" s="28"/>
      <c r="O8387" s="28"/>
      <c r="P8387" s="60"/>
      <c r="Q8387" s="60"/>
      <c r="R8387" s="60"/>
      <c r="S8387" s="60"/>
      <c r="T8387" s="60"/>
      <c r="U8387" s="60"/>
      <c r="V8387" s="46"/>
      <c r="W8387" s="28"/>
      <c r="X8387" s="28"/>
      <c r="Y8387" s="28"/>
      <c r="AA8387" s="77"/>
      <c r="AB8387" s="28"/>
      <c r="AC8387" s="28"/>
      <c r="AD8387" s="28"/>
      <c r="AE8387" s="28"/>
      <c r="AF8387" s="28"/>
      <c r="AG8387" s="28"/>
      <c r="AH8387" s="28"/>
      <c r="AI8387" s="28"/>
      <c r="AJ8387" s="28"/>
      <c r="AK8387" s="28"/>
      <c r="AL8387" s="28"/>
      <c r="AM8387" s="28"/>
      <c r="AN8387" s="28"/>
      <c r="AO8387" s="28"/>
      <c r="AP8387" s="28"/>
      <c r="AQ8387" s="28"/>
      <c r="AR8387" s="28"/>
      <c r="AS8387" s="28"/>
      <c r="AT8387" s="96"/>
      <c r="AU8387" s="28"/>
      <c r="AV8387" s="28"/>
      <c r="AW8387" s="28"/>
      <c r="AX8387" s="28"/>
      <c r="AY8387" s="28"/>
      <c r="AZ8387" s="28"/>
      <c r="BA8387" s="28"/>
      <c r="BB8387" s="28"/>
      <c r="BC8387" s="28"/>
      <c r="BD8387" s="28"/>
      <c r="BE8387" s="28"/>
    </row>
    <row r="8388" spans="3:57" ht="14.25" customHeight="1">
      <c r="C8388" s="46"/>
      <c r="D8388" s="28"/>
      <c r="E8388" s="28"/>
      <c r="F8388" s="28"/>
      <c r="G8388" s="28"/>
      <c r="H8388" s="28"/>
      <c r="I8388" s="28"/>
      <c r="J8388" s="28"/>
      <c r="K8388" s="28"/>
      <c r="L8388" s="28"/>
      <c r="M8388" s="28"/>
      <c r="N8388" s="28"/>
      <c r="O8388" s="28"/>
      <c r="P8388" s="60"/>
      <c r="Q8388" s="60"/>
      <c r="R8388" s="60"/>
      <c r="S8388" s="60"/>
      <c r="T8388" s="60"/>
      <c r="U8388" s="60"/>
      <c r="V8388" s="46"/>
      <c r="W8388" s="28"/>
      <c r="X8388" s="28"/>
      <c r="Y8388" s="28"/>
      <c r="AA8388" s="77"/>
      <c r="AB8388" s="28"/>
      <c r="AC8388" s="28"/>
      <c r="AD8388" s="28"/>
      <c r="AE8388" s="28"/>
      <c r="AF8388" s="28"/>
      <c r="AG8388" s="28"/>
      <c r="AH8388" s="28"/>
      <c r="AI8388" s="28"/>
      <c r="AJ8388" s="28"/>
      <c r="AK8388" s="28"/>
      <c r="AL8388" s="28"/>
      <c r="AM8388" s="28"/>
      <c r="AN8388" s="28"/>
      <c r="AO8388" s="28"/>
      <c r="AP8388" s="28"/>
      <c r="AQ8388" s="28"/>
      <c r="AR8388" s="28"/>
      <c r="AS8388" s="28"/>
      <c r="AT8388" s="96"/>
      <c r="AU8388" s="28"/>
      <c r="AV8388" s="28"/>
      <c r="AW8388" s="28"/>
      <c r="AX8388" s="28"/>
      <c r="AY8388" s="28"/>
      <c r="AZ8388" s="28"/>
      <c r="BA8388" s="28"/>
      <c r="BB8388" s="28"/>
      <c r="BC8388" s="28"/>
      <c r="BD8388" s="28"/>
      <c r="BE8388" s="28"/>
    </row>
    <row r="8389" spans="3:57" ht="14.25" customHeight="1">
      <c r="C8389" s="46"/>
      <c r="D8389" s="28"/>
      <c r="E8389" s="28"/>
      <c r="F8389" s="28"/>
      <c r="G8389" s="28"/>
      <c r="H8389" s="28"/>
      <c r="I8389" s="28"/>
      <c r="J8389" s="28"/>
      <c r="K8389" s="28"/>
      <c r="L8389" s="28"/>
      <c r="M8389" s="28"/>
      <c r="N8389" s="28"/>
      <c r="O8389" s="28"/>
      <c r="P8389" s="60"/>
      <c r="Q8389" s="60"/>
      <c r="R8389" s="60"/>
      <c r="S8389" s="60"/>
      <c r="T8389" s="60"/>
      <c r="U8389" s="60"/>
      <c r="V8389" s="46"/>
      <c r="W8389" s="28"/>
      <c r="X8389" s="28"/>
      <c r="Y8389" s="28"/>
      <c r="AA8389" s="77"/>
      <c r="AB8389" s="28"/>
      <c r="AC8389" s="28"/>
      <c r="AD8389" s="28"/>
      <c r="AE8389" s="28"/>
      <c r="AF8389" s="28"/>
      <c r="AG8389" s="28"/>
      <c r="AH8389" s="28"/>
      <c r="AI8389" s="28"/>
      <c r="AJ8389" s="28"/>
      <c r="AK8389" s="28"/>
      <c r="AL8389" s="28"/>
      <c r="AM8389" s="28"/>
      <c r="AN8389" s="28"/>
      <c r="AO8389" s="28"/>
      <c r="AP8389" s="28"/>
      <c r="AQ8389" s="28"/>
      <c r="AR8389" s="28"/>
      <c r="AS8389" s="28"/>
      <c r="AT8389" s="96"/>
      <c r="AU8389" s="28"/>
      <c r="AV8389" s="28"/>
      <c r="AW8389" s="28"/>
      <c r="AX8389" s="28"/>
      <c r="AY8389" s="28"/>
      <c r="AZ8389" s="28"/>
      <c r="BA8389" s="28"/>
      <c r="BB8389" s="28"/>
      <c r="BC8389" s="28"/>
      <c r="BD8389" s="28"/>
      <c r="BE8389" s="28"/>
    </row>
    <row r="8390" spans="3:57" ht="14.25" customHeight="1">
      <c r="C8390" s="46"/>
      <c r="D8390" s="28"/>
      <c r="E8390" s="28"/>
      <c r="F8390" s="28"/>
      <c r="G8390" s="28"/>
      <c r="H8390" s="28"/>
      <c r="I8390" s="28"/>
      <c r="J8390" s="28"/>
      <c r="K8390" s="28"/>
      <c r="L8390" s="28"/>
      <c r="M8390" s="28"/>
      <c r="N8390" s="28"/>
      <c r="O8390" s="28"/>
      <c r="P8390" s="60"/>
      <c r="Q8390" s="60"/>
      <c r="R8390" s="60"/>
      <c r="S8390" s="60"/>
      <c r="T8390" s="60"/>
      <c r="U8390" s="60"/>
      <c r="V8390" s="46"/>
      <c r="W8390" s="28"/>
      <c r="X8390" s="28"/>
      <c r="Y8390" s="28"/>
      <c r="AA8390" s="77"/>
      <c r="AB8390" s="28"/>
      <c r="AC8390" s="28"/>
      <c r="AD8390" s="28"/>
      <c r="AE8390" s="28"/>
      <c r="AF8390" s="28"/>
      <c r="AG8390" s="28"/>
      <c r="AH8390" s="28"/>
      <c r="AI8390" s="28"/>
      <c r="AJ8390" s="28"/>
      <c r="AK8390" s="28"/>
      <c r="AL8390" s="28"/>
      <c r="AM8390" s="28"/>
      <c r="AN8390" s="28"/>
      <c r="AO8390" s="28"/>
      <c r="AP8390" s="28"/>
      <c r="AQ8390" s="28"/>
      <c r="AR8390" s="28"/>
      <c r="AS8390" s="28"/>
      <c r="AT8390" s="96"/>
      <c r="AU8390" s="28"/>
      <c r="AV8390" s="28"/>
      <c r="AW8390" s="28"/>
      <c r="AX8390" s="28"/>
      <c r="AY8390" s="28"/>
      <c r="AZ8390" s="28"/>
      <c r="BA8390" s="28"/>
      <c r="BB8390" s="28"/>
      <c r="BC8390" s="28"/>
      <c r="BD8390" s="28"/>
      <c r="BE8390" s="28"/>
    </row>
    <row r="8391" spans="3:57" ht="14.25" customHeight="1">
      <c r="C8391" s="46"/>
      <c r="D8391" s="28"/>
      <c r="E8391" s="28"/>
      <c r="F8391" s="28"/>
      <c r="G8391" s="28"/>
      <c r="H8391" s="28"/>
      <c r="I8391" s="28"/>
      <c r="J8391" s="28"/>
      <c r="K8391" s="28"/>
      <c r="L8391" s="28"/>
      <c r="M8391" s="28"/>
      <c r="N8391" s="28"/>
      <c r="O8391" s="28"/>
      <c r="P8391" s="60"/>
      <c r="Q8391" s="60"/>
      <c r="R8391" s="60"/>
      <c r="S8391" s="60"/>
      <c r="T8391" s="60"/>
      <c r="U8391" s="60"/>
      <c r="V8391" s="46"/>
      <c r="W8391" s="28"/>
      <c r="X8391" s="28"/>
      <c r="Y8391" s="28"/>
      <c r="AA8391" s="77"/>
      <c r="AB8391" s="28"/>
      <c r="AC8391" s="28"/>
      <c r="AD8391" s="28"/>
      <c r="AE8391" s="28"/>
      <c r="AF8391" s="28"/>
      <c r="AG8391" s="28"/>
      <c r="AH8391" s="28"/>
      <c r="AI8391" s="28"/>
      <c r="AJ8391" s="28"/>
      <c r="AK8391" s="28"/>
      <c r="AL8391" s="28"/>
      <c r="AM8391" s="28"/>
      <c r="AN8391" s="28"/>
      <c r="AO8391" s="28"/>
      <c r="AP8391" s="28"/>
      <c r="AQ8391" s="28"/>
      <c r="AR8391" s="28"/>
      <c r="AS8391" s="28"/>
      <c r="AT8391" s="96"/>
      <c r="AU8391" s="28"/>
      <c r="AV8391" s="28"/>
      <c r="AW8391" s="28"/>
      <c r="AX8391" s="28"/>
      <c r="AY8391" s="28"/>
      <c r="AZ8391" s="28"/>
      <c r="BA8391" s="28"/>
      <c r="BB8391" s="28"/>
      <c r="BC8391" s="28"/>
      <c r="BD8391" s="28"/>
      <c r="BE8391" s="28"/>
    </row>
    <row r="8392" spans="3:57" ht="14.25" customHeight="1">
      <c r="C8392" s="46"/>
      <c r="D8392" s="28"/>
      <c r="E8392" s="28"/>
      <c r="F8392" s="28"/>
      <c r="G8392" s="28"/>
      <c r="H8392" s="28"/>
      <c r="I8392" s="28"/>
      <c r="J8392" s="28"/>
      <c r="K8392" s="28"/>
      <c r="L8392" s="28"/>
      <c r="M8392" s="28"/>
      <c r="N8392" s="28"/>
      <c r="O8392" s="28"/>
      <c r="P8392" s="60"/>
      <c r="Q8392" s="60"/>
      <c r="R8392" s="60"/>
      <c r="S8392" s="60"/>
      <c r="T8392" s="60"/>
      <c r="U8392" s="60"/>
      <c r="V8392" s="46"/>
      <c r="W8392" s="28"/>
      <c r="X8392" s="28"/>
      <c r="Y8392" s="28"/>
      <c r="AA8392" s="77"/>
      <c r="AB8392" s="28"/>
      <c r="AC8392" s="28"/>
      <c r="AD8392" s="28"/>
      <c r="AE8392" s="28"/>
      <c r="AF8392" s="28"/>
      <c r="AG8392" s="28"/>
      <c r="AH8392" s="28"/>
      <c r="AI8392" s="28"/>
      <c r="AJ8392" s="28"/>
      <c r="AK8392" s="28"/>
      <c r="AL8392" s="28"/>
      <c r="AM8392" s="28"/>
      <c r="AN8392" s="28"/>
      <c r="AO8392" s="28"/>
      <c r="AP8392" s="28"/>
      <c r="AQ8392" s="28"/>
      <c r="AR8392" s="28"/>
      <c r="AS8392" s="28"/>
      <c r="AT8392" s="96"/>
      <c r="AU8392" s="28"/>
      <c r="AV8392" s="28"/>
      <c r="AW8392" s="28"/>
      <c r="AX8392" s="28"/>
      <c r="AY8392" s="28"/>
      <c r="AZ8392" s="28"/>
      <c r="BA8392" s="28"/>
      <c r="BB8392" s="28"/>
      <c r="BC8392" s="28"/>
      <c r="BD8392" s="28"/>
      <c r="BE8392" s="28"/>
    </row>
    <row r="8393" spans="3:57" ht="14.25" customHeight="1">
      <c r="C8393" s="46"/>
      <c r="D8393" s="28"/>
      <c r="E8393" s="28"/>
      <c r="F8393" s="28"/>
      <c r="G8393" s="28"/>
      <c r="H8393" s="28"/>
      <c r="I8393" s="28"/>
      <c r="J8393" s="28"/>
      <c r="K8393" s="28"/>
      <c r="L8393" s="28"/>
      <c r="M8393" s="28"/>
      <c r="N8393" s="28"/>
      <c r="O8393" s="28"/>
      <c r="P8393" s="60"/>
      <c r="Q8393" s="60"/>
      <c r="R8393" s="60"/>
      <c r="S8393" s="60"/>
      <c r="T8393" s="60"/>
      <c r="U8393" s="60"/>
      <c r="V8393" s="46"/>
      <c r="W8393" s="28"/>
      <c r="X8393" s="28"/>
      <c r="Y8393" s="28"/>
      <c r="AA8393" s="77"/>
      <c r="AB8393" s="28"/>
      <c r="AC8393" s="28"/>
      <c r="AD8393" s="28"/>
      <c r="AE8393" s="28"/>
      <c r="AF8393" s="28"/>
      <c r="AG8393" s="28"/>
      <c r="AH8393" s="28"/>
      <c r="AI8393" s="28"/>
      <c r="AJ8393" s="28"/>
      <c r="AK8393" s="28"/>
      <c r="AL8393" s="28"/>
      <c r="AM8393" s="28"/>
      <c r="AN8393" s="28"/>
      <c r="AO8393" s="28"/>
      <c r="AP8393" s="28"/>
      <c r="AQ8393" s="28"/>
      <c r="AR8393" s="28"/>
      <c r="AS8393" s="28"/>
      <c r="AT8393" s="96"/>
      <c r="AU8393" s="28"/>
      <c r="AV8393" s="28"/>
      <c r="AW8393" s="28"/>
      <c r="AX8393" s="28"/>
      <c r="AY8393" s="28"/>
      <c r="AZ8393" s="28"/>
      <c r="BA8393" s="28"/>
      <c r="BB8393" s="28"/>
      <c r="BC8393" s="28"/>
      <c r="BD8393" s="28"/>
      <c r="BE8393" s="28"/>
    </row>
    <row r="8394" spans="3:57" ht="14.25" customHeight="1">
      <c r="C8394" s="46"/>
      <c r="D8394" s="28"/>
      <c r="E8394" s="28"/>
      <c r="F8394" s="28"/>
      <c r="G8394" s="28"/>
      <c r="H8394" s="28"/>
      <c r="I8394" s="28"/>
      <c r="J8394" s="28"/>
      <c r="K8394" s="28"/>
      <c r="L8394" s="28"/>
      <c r="M8394" s="28"/>
      <c r="N8394" s="28"/>
      <c r="O8394" s="28"/>
      <c r="P8394" s="60"/>
      <c r="Q8394" s="60"/>
      <c r="R8394" s="60"/>
      <c r="S8394" s="60"/>
      <c r="T8394" s="60"/>
      <c r="U8394" s="60"/>
      <c r="V8394" s="46"/>
      <c r="W8394" s="28"/>
      <c r="X8394" s="28"/>
      <c r="Y8394" s="28"/>
      <c r="AA8394" s="77"/>
      <c r="AB8394" s="28"/>
      <c r="AC8394" s="28"/>
      <c r="AD8394" s="28"/>
      <c r="AE8394" s="28"/>
      <c r="AF8394" s="28"/>
      <c r="AG8394" s="28"/>
      <c r="AH8394" s="28"/>
      <c r="AI8394" s="28"/>
      <c r="AJ8394" s="28"/>
      <c r="AK8394" s="28"/>
      <c r="AL8394" s="28"/>
      <c r="AM8394" s="28"/>
      <c r="AN8394" s="28"/>
      <c r="AO8394" s="28"/>
      <c r="AP8394" s="28"/>
      <c r="AQ8394" s="28"/>
      <c r="AR8394" s="28"/>
      <c r="AS8394" s="28"/>
      <c r="AT8394" s="96"/>
      <c r="AU8394" s="28"/>
      <c r="AV8394" s="28"/>
      <c r="AW8394" s="28"/>
      <c r="AX8394" s="28"/>
      <c r="AY8394" s="28"/>
      <c r="AZ8394" s="28"/>
      <c r="BA8394" s="28"/>
      <c r="BB8394" s="28"/>
      <c r="BC8394" s="28"/>
      <c r="BD8394" s="28"/>
      <c r="BE8394" s="28"/>
    </row>
    <row r="8395" spans="3:57" ht="14.25" customHeight="1">
      <c r="C8395" s="46"/>
      <c r="D8395" s="28"/>
      <c r="E8395" s="28"/>
      <c r="F8395" s="28"/>
      <c r="G8395" s="28"/>
      <c r="H8395" s="28"/>
      <c r="I8395" s="28"/>
      <c r="J8395" s="28"/>
      <c r="K8395" s="28"/>
      <c r="L8395" s="28"/>
      <c r="M8395" s="28"/>
      <c r="N8395" s="28"/>
      <c r="O8395" s="28"/>
      <c r="P8395" s="60"/>
      <c r="Q8395" s="60"/>
      <c r="R8395" s="60"/>
      <c r="S8395" s="60"/>
      <c r="T8395" s="60"/>
      <c r="U8395" s="60"/>
      <c r="V8395" s="46"/>
      <c r="W8395" s="28"/>
      <c r="X8395" s="28"/>
      <c r="Y8395" s="28"/>
      <c r="AA8395" s="77"/>
      <c r="AB8395" s="28"/>
      <c r="AC8395" s="28"/>
      <c r="AD8395" s="28"/>
      <c r="AE8395" s="28"/>
      <c r="AF8395" s="28"/>
      <c r="AG8395" s="28"/>
      <c r="AH8395" s="28"/>
      <c r="AI8395" s="28"/>
      <c r="AJ8395" s="28"/>
      <c r="AK8395" s="28"/>
      <c r="AL8395" s="28"/>
      <c r="AM8395" s="28"/>
      <c r="AN8395" s="28"/>
      <c r="AO8395" s="28"/>
      <c r="AP8395" s="28"/>
      <c r="AQ8395" s="28"/>
      <c r="AR8395" s="28"/>
      <c r="AS8395" s="28"/>
      <c r="AT8395" s="96"/>
      <c r="AU8395" s="28"/>
      <c r="AV8395" s="28"/>
      <c r="AW8395" s="28"/>
      <c r="AX8395" s="28"/>
      <c r="AY8395" s="28"/>
      <c r="AZ8395" s="28"/>
      <c r="BA8395" s="28"/>
      <c r="BB8395" s="28"/>
      <c r="BC8395" s="28"/>
      <c r="BD8395" s="28"/>
      <c r="BE8395" s="28"/>
    </row>
    <row r="8396" spans="3:57" ht="14.25" customHeight="1">
      <c r="C8396" s="46"/>
      <c r="D8396" s="28"/>
      <c r="E8396" s="28"/>
      <c r="F8396" s="28"/>
      <c r="G8396" s="28"/>
      <c r="H8396" s="28"/>
      <c r="I8396" s="28"/>
      <c r="J8396" s="28"/>
      <c r="K8396" s="28"/>
      <c r="L8396" s="28"/>
      <c r="M8396" s="28"/>
      <c r="N8396" s="28"/>
      <c r="O8396" s="28"/>
      <c r="P8396" s="60"/>
      <c r="Q8396" s="60"/>
      <c r="R8396" s="60"/>
      <c r="S8396" s="60"/>
      <c r="T8396" s="60"/>
      <c r="U8396" s="60"/>
      <c r="V8396" s="46"/>
      <c r="W8396" s="28"/>
      <c r="X8396" s="28"/>
      <c r="Y8396" s="28"/>
      <c r="AA8396" s="77"/>
      <c r="AB8396" s="28"/>
      <c r="AC8396" s="28"/>
      <c r="AD8396" s="28"/>
      <c r="AE8396" s="28"/>
      <c r="AF8396" s="28"/>
      <c r="AG8396" s="28"/>
      <c r="AH8396" s="28"/>
      <c r="AI8396" s="28"/>
      <c r="AJ8396" s="28"/>
      <c r="AK8396" s="28"/>
      <c r="AL8396" s="28"/>
      <c r="AM8396" s="28"/>
      <c r="AN8396" s="28"/>
      <c r="AO8396" s="28"/>
      <c r="AP8396" s="28"/>
      <c r="AQ8396" s="28"/>
      <c r="AR8396" s="28"/>
      <c r="AS8396" s="28"/>
      <c r="AT8396" s="96"/>
      <c r="AU8396" s="28"/>
      <c r="AV8396" s="28"/>
      <c r="AW8396" s="28"/>
      <c r="AX8396" s="28"/>
      <c r="AY8396" s="28"/>
      <c r="AZ8396" s="28"/>
      <c r="BA8396" s="28"/>
      <c r="BB8396" s="28"/>
      <c r="BC8396" s="28"/>
      <c r="BD8396" s="28"/>
      <c r="BE8396" s="28"/>
    </row>
    <row r="8397" spans="3:57" ht="14.25" customHeight="1">
      <c r="C8397" s="46"/>
      <c r="D8397" s="28"/>
      <c r="E8397" s="28"/>
      <c r="F8397" s="28"/>
      <c r="G8397" s="28"/>
      <c r="H8397" s="28"/>
      <c r="I8397" s="28"/>
      <c r="J8397" s="28"/>
      <c r="K8397" s="28"/>
      <c r="L8397" s="28"/>
      <c r="M8397" s="28"/>
      <c r="N8397" s="28"/>
      <c r="O8397" s="28"/>
      <c r="P8397" s="60"/>
      <c r="Q8397" s="60"/>
      <c r="R8397" s="60"/>
      <c r="S8397" s="60"/>
      <c r="T8397" s="60"/>
      <c r="U8397" s="60"/>
      <c r="V8397" s="46"/>
      <c r="W8397" s="28"/>
      <c r="X8397" s="28"/>
      <c r="Y8397" s="28"/>
      <c r="AA8397" s="77"/>
      <c r="AB8397" s="28"/>
      <c r="AC8397" s="28"/>
      <c r="AD8397" s="28"/>
      <c r="AE8397" s="28"/>
      <c r="AF8397" s="28"/>
      <c r="AG8397" s="28"/>
      <c r="AH8397" s="28"/>
      <c r="AI8397" s="28"/>
      <c r="AJ8397" s="28"/>
      <c r="AK8397" s="28"/>
      <c r="AL8397" s="28"/>
      <c r="AM8397" s="28"/>
      <c r="AN8397" s="28"/>
      <c r="AO8397" s="28"/>
      <c r="AP8397" s="28"/>
      <c r="AQ8397" s="28"/>
      <c r="AR8397" s="28"/>
      <c r="AS8397" s="28"/>
      <c r="AT8397" s="96"/>
      <c r="AU8397" s="28"/>
      <c r="AV8397" s="28"/>
      <c r="AW8397" s="28"/>
      <c r="AX8397" s="28"/>
      <c r="AY8397" s="28"/>
      <c r="AZ8397" s="28"/>
      <c r="BA8397" s="28"/>
      <c r="BB8397" s="28"/>
      <c r="BC8397" s="28"/>
      <c r="BD8397" s="28"/>
      <c r="BE8397" s="28"/>
    </row>
    <row r="8398" spans="3:57" ht="14.25" customHeight="1">
      <c r="C8398" s="46"/>
      <c r="D8398" s="28"/>
      <c r="E8398" s="28"/>
      <c r="F8398" s="28"/>
      <c r="G8398" s="28"/>
      <c r="H8398" s="28"/>
      <c r="I8398" s="28"/>
      <c r="J8398" s="28"/>
      <c r="K8398" s="28"/>
      <c r="L8398" s="28"/>
      <c r="M8398" s="28"/>
      <c r="N8398" s="28"/>
      <c r="O8398" s="28"/>
      <c r="P8398" s="60"/>
      <c r="Q8398" s="60"/>
      <c r="R8398" s="60"/>
      <c r="S8398" s="60"/>
      <c r="T8398" s="60"/>
      <c r="U8398" s="60"/>
      <c r="V8398" s="46"/>
      <c r="W8398" s="28"/>
      <c r="X8398" s="28"/>
      <c r="Y8398" s="28"/>
      <c r="AA8398" s="77"/>
      <c r="AB8398" s="28"/>
      <c r="AC8398" s="28"/>
      <c r="AD8398" s="28"/>
      <c r="AE8398" s="28"/>
      <c r="AF8398" s="28"/>
      <c r="AG8398" s="28"/>
      <c r="AH8398" s="28"/>
      <c r="AI8398" s="28"/>
      <c r="AJ8398" s="28"/>
      <c r="AK8398" s="28"/>
      <c r="AL8398" s="28"/>
      <c r="AM8398" s="28"/>
      <c r="AN8398" s="28"/>
      <c r="AO8398" s="28"/>
      <c r="AP8398" s="28"/>
      <c r="AQ8398" s="28"/>
      <c r="AR8398" s="28"/>
      <c r="AS8398" s="28"/>
      <c r="AT8398" s="96"/>
      <c r="AU8398" s="28"/>
      <c r="AV8398" s="28"/>
      <c r="AW8398" s="28"/>
      <c r="AX8398" s="28"/>
      <c r="AY8398" s="28"/>
      <c r="AZ8398" s="28"/>
      <c r="BA8398" s="28"/>
      <c r="BB8398" s="28"/>
      <c r="BC8398" s="28"/>
      <c r="BD8398" s="28"/>
      <c r="BE8398" s="28"/>
    </row>
    <row r="8399" spans="3:57" ht="14.25" customHeight="1">
      <c r="C8399" s="46"/>
      <c r="D8399" s="28"/>
      <c r="E8399" s="28"/>
      <c r="F8399" s="28"/>
      <c r="G8399" s="28"/>
      <c r="H8399" s="28"/>
      <c r="I8399" s="28"/>
      <c r="J8399" s="28"/>
      <c r="K8399" s="28"/>
      <c r="L8399" s="28"/>
      <c r="M8399" s="28"/>
      <c r="N8399" s="28"/>
      <c r="O8399" s="28"/>
      <c r="P8399" s="60"/>
      <c r="Q8399" s="60"/>
      <c r="R8399" s="60"/>
      <c r="S8399" s="60"/>
      <c r="T8399" s="60"/>
      <c r="U8399" s="60"/>
      <c r="V8399" s="46"/>
      <c r="W8399" s="28"/>
      <c r="X8399" s="28"/>
      <c r="Y8399" s="28"/>
      <c r="AA8399" s="77"/>
      <c r="AB8399" s="28"/>
      <c r="AC8399" s="28"/>
      <c r="AD8399" s="28"/>
      <c r="AE8399" s="28"/>
      <c r="AF8399" s="28"/>
      <c r="AG8399" s="28"/>
      <c r="AH8399" s="28"/>
      <c r="AI8399" s="28"/>
      <c r="AJ8399" s="28"/>
      <c r="AK8399" s="28"/>
      <c r="AL8399" s="28"/>
      <c r="AM8399" s="28"/>
      <c r="AN8399" s="28"/>
      <c r="AO8399" s="28"/>
      <c r="AP8399" s="28"/>
      <c r="AQ8399" s="28"/>
      <c r="AR8399" s="28"/>
      <c r="AS8399" s="28"/>
      <c r="AT8399" s="96"/>
      <c r="AU8399" s="28"/>
      <c r="AV8399" s="28"/>
      <c r="AW8399" s="28"/>
      <c r="AX8399" s="28"/>
      <c r="AY8399" s="28"/>
      <c r="AZ8399" s="28"/>
      <c r="BA8399" s="28"/>
      <c r="BB8399" s="28"/>
      <c r="BC8399" s="28"/>
      <c r="BD8399" s="28"/>
      <c r="BE8399" s="28"/>
    </row>
    <row r="8400" spans="3:57" ht="14.25" customHeight="1">
      <c r="C8400" s="46"/>
      <c r="D8400" s="28"/>
      <c r="E8400" s="28"/>
      <c r="F8400" s="28"/>
      <c r="G8400" s="28"/>
      <c r="H8400" s="28"/>
      <c r="I8400" s="28"/>
      <c r="J8400" s="28"/>
      <c r="K8400" s="28"/>
      <c r="L8400" s="28"/>
      <c r="M8400" s="28"/>
      <c r="N8400" s="28"/>
      <c r="O8400" s="28"/>
      <c r="P8400" s="60"/>
      <c r="Q8400" s="60"/>
      <c r="R8400" s="60"/>
      <c r="S8400" s="60"/>
      <c r="T8400" s="60"/>
      <c r="U8400" s="60"/>
      <c r="V8400" s="46"/>
      <c r="W8400" s="28"/>
      <c r="X8400" s="28"/>
      <c r="Y8400" s="28"/>
      <c r="AA8400" s="77"/>
      <c r="AB8400" s="28"/>
      <c r="AC8400" s="28"/>
      <c r="AD8400" s="28"/>
      <c r="AE8400" s="28"/>
      <c r="AF8400" s="28"/>
      <c r="AG8400" s="28"/>
      <c r="AH8400" s="28"/>
      <c r="AI8400" s="28"/>
      <c r="AJ8400" s="28"/>
      <c r="AK8400" s="28"/>
      <c r="AL8400" s="28"/>
      <c r="AM8400" s="28"/>
      <c r="AN8400" s="28"/>
      <c r="AO8400" s="28"/>
      <c r="AP8400" s="28"/>
      <c r="AQ8400" s="28"/>
      <c r="AR8400" s="28"/>
      <c r="AS8400" s="28"/>
      <c r="AT8400" s="96"/>
      <c r="AU8400" s="28"/>
      <c r="AV8400" s="28"/>
      <c r="AW8400" s="28"/>
      <c r="AX8400" s="28"/>
      <c r="AY8400" s="28"/>
      <c r="AZ8400" s="28"/>
      <c r="BA8400" s="28"/>
      <c r="BB8400" s="28"/>
      <c r="BC8400" s="28"/>
      <c r="BD8400" s="28"/>
      <c r="BE8400" s="28"/>
    </row>
    <row r="8401" spans="3:57" ht="14.25" customHeight="1">
      <c r="C8401" s="46"/>
      <c r="D8401" s="28"/>
      <c r="E8401" s="28"/>
      <c r="F8401" s="28"/>
      <c r="G8401" s="28"/>
      <c r="H8401" s="28"/>
      <c r="I8401" s="28"/>
      <c r="J8401" s="28"/>
      <c r="K8401" s="28"/>
      <c r="L8401" s="28"/>
      <c r="M8401" s="28"/>
      <c r="N8401" s="28"/>
      <c r="O8401" s="28"/>
      <c r="P8401" s="60"/>
      <c r="Q8401" s="60"/>
      <c r="R8401" s="60"/>
      <c r="S8401" s="60"/>
      <c r="T8401" s="60"/>
      <c r="U8401" s="60"/>
      <c r="V8401" s="46"/>
      <c r="W8401" s="28"/>
      <c r="X8401" s="28"/>
      <c r="Y8401" s="28"/>
      <c r="AA8401" s="77"/>
      <c r="AB8401" s="28"/>
      <c r="AC8401" s="28"/>
      <c r="AD8401" s="28"/>
      <c r="AE8401" s="28"/>
      <c r="AF8401" s="28"/>
      <c r="AG8401" s="28"/>
      <c r="AH8401" s="28"/>
      <c r="AI8401" s="28"/>
      <c r="AJ8401" s="28"/>
      <c r="AK8401" s="28"/>
      <c r="AL8401" s="28"/>
      <c r="AM8401" s="28"/>
      <c r="AN8401" s="28"/>
      <c r="AO8401" s="28"/>
      <c r="AP8401" s="28"/>
      <c r="AQ8401" s="28"/>
      <c r="AR8401" s="28"/>
      <c r="AS8401" s="28"/>
      <c r="AT8401" s="96"/>
      <c r="AU8401" s="28"/>
      <c r="AV8401" s="28"/>
      <c r="AW8401" s="28"/>
      <c r="AX8401" s="28"/>
      <c r="AY8401" s="28"/>
      <c r="AZ8401" s="28"/>
      <c r="BA8401" s="28"/>
      <c r="BB8401" s="28"/>
      <c r="BC8401" s="28"/>
      <c r="BD8401" s="28"/>
      <c r="BE8401" s="28"/>
    </row>
    <row r="8402" spans="3:57" ht="14.25" customHeight="1">
      <c r="C8402" s="46"/>
      <c r="D8402" s="28"/>
      <c r="E8402" s="28"/>
      <c r="F8402" s="28"/>
      <c r="G8402" s="28"/>
      <c r="H8402" s="28"/>
      <c r="I8402" s="28"/>
      <c r="J8402" s="28"/>
      <c r="K8402" s="28"/>
      <c r="L8402" s="28"/>
      <c r="M8402" s="28"/>
      <c r="N8402" s="28"/>
      <c r="O8402" s="28"/>
      <c r="P8402" s="60"/>
      <c r="Q8402" s="60"/>
      <c r="R8402" s="60"/>
      <c r="S8402" s="60"/>
      <c r="T8402" s="60"/>
      <c r="U8402" s="60"/>
      <c r="V8402" s="46"/>
      <c r="W8402" s="28"/>
      <c r="X8402" s="28"/>
      <c r="Y8402" s="28"/>
      <c r="AA8402" s="77"/>
      <c r="AB8402" s="28"/>
      <c r="AC8402" s="28"/>
      <c r="AD8402" s="28"/>
      <c r="AE8402" s="28"/>
      <c r="AF8402" s="28"/>
      <c r="AG8402" s="28"/>
      <c r="AH8402" s="28"/>
      <c r="AI8402" s="28"/>
      <c r="AJ8402" s="28"/>
      <c r="AK8402" s="28"/>
      <c r="AL8402" s="28"/>
      <c r="AM8402" s="28"/>
      <c r="AN8402" s="28"/>
      <c r="AO8402" s="28"/>
      <c r="AP8402" s="28"/>
      <c r="AQ8402" s="28"/>
      <c r="AR8402" s="28"/>
      <c r="AS8402" s="28"/>
      <c r="AT8402" s="96"/>
      <c r="AU8402" s="28"/>
      <c r="AV8402" s="28"/>
      <c r="AW8402" s="28"/>
      <c r="AX8402" s="28"/>
      <c r="AY8402" s="28"/>
      <c r="AZ8402" s="28"/>
      <c r="BA8402" s="28"/>
      <c r="BB8402" s="28"/>
      <c r="BC8402" s="28"/>
      <c r="BD8402" s="28"/>
      <c r="BE8402" s="28"/>
    </row>
    <row r="8403" spans="3:57" ht="14.25" customHeight="1">
      <c r="C8403" s="46"/>
      <c r="D8403" s="28"/>
      <c r="E8403" s="28"/>
      <c r="F8403" s="28"/>
      <c r="G8403" s="28"/>
      <c r="H8403" s="28"/>
      <c r="I8403" s="28"/>
      <c r="J8403" s="28"/>
      <c r="K8403" s="28"/>
      <c r="L8403" s="28"/>
      <c r="M8403" s="28"/>
      <c r="N8403" s="28"/>
      <c r="O8403" s="28"/>
      <c r="P8403" s="60"/>
      <c r="Q8403" s="60"/>
      <c r="R8403" s="60"/>
      <c r="S8403" s="60"/>
      <c r="T8403" s="60"/>
      <c r="U8403" s="60"/>
      <c r="V8403" s="46"/>
      <c r="W8403" s="28"/>
      <c r="X8403" s="28"/>
      <c r="Y8403" s="28"/>
      <c r="AA8403" s="77"/>
      <c r="AB8403" s="28"/>
      <c r="AC8403" s="28"/>
      <c r="AD8403" s="28"/>
      <c r="AE8403" s="28"/>
      <c r="AF8403" s="28"/>
      <c r="AG8403" s="28"/>
      <c r="AH8403" s="28"/>
      <c r="AI8403" s="28"/>
      <c r="AJ8403" s="28"/>
      <c r="AK8403" s="28"/>
      <c r="AL8403" s="28"/>
      <c r="AM8403" s="28"/>
      <c r="AN8403" s="28"/>
      <c r="AO8403" s="28"/>
      <c r="AP8403" s="28"/>
      <c r="AQ8403" s="28"/>
      <c r="AR8403" s="28"/>
      <c r="AS8403" s="28"/>
      <c r="AT8403" s="96"/>
      <c r="AU8403" s="28"/>
      <c r="AV8403" s="28"/>
      <c r="AW8403" s="28"/>
      <c r="AX8403" s="28"/>
      <c r="AY8403" s="28"/>
      <c r="AZ8403" s="28"/>
      <c r="BA8403" s="28"/>
      <c r="BB8403" s="28"/>
      <c r="BC8403" s="28"/>
      <c r="BD8403" s="28"/>
      <c r="BE8403" s="28"/>
    </row>
    <row r="8404" spans="3:57" ht="14.25" customHeight="1">
      <c r="C8404" s="46"/>
      <c r="D8404" s="28"/>
      <c r="E8404" s="28"/>
      <c r="F8404" s="28"/>
      <c r="G8404" s="28"/>
      <c r="H8404" s="28"/>
      <c r="I8404" s="28"/>
      <c r="J8404" s="28"/>
      <c r="K8404" s="28"/>
      <c r="L8404" s="28"/>
      <c r="M8404" s="28"/>
      <c r="N8404" s="28"/>
      <c r="O8404" s="28"/>
      <c r="P8404" s="60"/>
      <c r="Q8404" s="60"/>
      <c r="R8404" s="60"/>
      <c r="S8404" s="60"/>
      <c r="T8404" s="60"/>
      <c r="U8404" s="60"/>
      <c r="V8404" s="46"/>
      <c r="W8404" s="28"/>
      <c r="X8404" s="28"/>
      <c r="Y8404" s="28"/>
      <c r="AA8404" s="77"/>
      <c r="AB8404" s="28"/>
      <c r="AC8404" s="28"/>
      <c r="AD8404" s="28"/>
      <c r="AE8404" s="28"/>
      <c r="AF8404" s="28"/>
      <c r="AG8404" s="28"/>
      <c r="AH8404" s="28"/>
      <c r="AI8404" s="28"/>
      <c r="AJ8404" s="28"/>
      <c r="AK8404" s="28"/>
      <c r="AL8404" s="28"/>
      <c r="AM8404" s="28"/>
      <c r="AN8404" s="28"/>
      <c r="AO8404" s="28"/>
      <c r="AP8404" s="28"/>
      <c r="AQ8404" s="28"/>
      <c r="AR8404" s="28"/>
      <c r="AS8404" s="28"/>
      <c r="AT8404" s="96"/>
      <c r="AU8404" s="28"/>
      <c r="AV8404" s="28"/>
      <c r="AW8404" s="28"/>
      <c r="AX8404" s="28"/>
      <c r="AY8404" s="28"/>
      <c r="AZ8404" s="28"/>
      <c r="BA8404" s="28"/>
      <c r="BB8404" s="28"/>
      <c r="BC8404" s="28"/>
      <c r="BD8404" s="28"/>
      <c r="BE8404" s="28"/>
    </row>
    <row r="8405" spans="3:57" ht="14.25" customHeight="1">
      <c r="C8405" s="46"/>
      <c r="D8405" s="28"/>
      <c r="E8405" s="28"/>
      <c r="F8405" s="28"/>
      <c r="G8405" s="28"/>
      <c r="H8405" s="28"/>
      <c r="I8405" s="28"/>
      <c r="J8405" s="28"/>
      <c r="K8405" s="28"/>
      <c r="L8405" s="28"/>
      <c r="M8405" s="28"/>
      <c r="N8405" s="28"/>
      <c r="O8405" s="28"/>
      <c r="P8405" s="60"/>
      <c r="Q8405" s="60"/>
      <c r="R8405" s="60"/>
      <c r="S8405" s="60"/>
      <c r="T8405" s="60"/>
      <c r="U8405" s="60"/>
      <c r="V8405" s="46"/>
      <c r="W8405" s="28"/>
      <c r="X8405" s="28"/>
      <c r="Y8405" s="28"/>
      <c r="AA8405" s="77"/>
      <c r="AB8405" s="28"/>
      <c r="AC8405" s="28"/>
      <c r="AD8405" s="28"/>
      <c r="AE8405" s="28"/>
      <c r="AF8405" s="28"/>
      <c r="AG8405" s="28"/>
      <c r="AH8405" s="28"/>
      <c r="AI8405" s="28"/>
      <c r="AJ8405" s="28"/>
      <c r="AK8405" s="28"/>
      <c r="AL8405" s="28"/>
      <c r="AM8405" s="28"/>
      <c r="AN8405" s="28"/>
      <c r="AO8405" s="28"/>
      <c r="AP8405" s="28"/>
      <c r="AQ8405" s="28"/>
      <c r="AR8405" s="28"/>
      <c r="AS8405" s="28"/>
      <c r="AT8405" s="96"/>
      <c r="AU8405" s="28"/>
      <c r="AV8405" s="28"/>
      <c r="AW8405" s="28"/>
      <c r="AX8405" s="28"/>
      <c r="AY8405" s="28"/>
      <c r="AZ8405" s="28"/>
      <c r="BA8405" s="28"/>
      <c r="BB8405" s="28"/>
      <c r="BC8405" s="28"/>
      <c r="BD8405" s="28"/>
      <c r="BE8405" s="28"/>
    </row>
    <row r="8406" spans="3:57" ht="14.25" customHeight="1">
      <c r="C8406" s="46"/>
      <c r="D8406" s="28"/>
      <c r="E8406" s="28"/>
      <c r="F8406" s="28"/>
      <c r="G8406" s="28"/>
      <c r="H8406" s="28"/>
      <c r="I8406" s="28"/>
      <c r="J8406" s="28"/>
      <c r="K8406" s="28"/>
      <c r="L8406" s="28"/>
      <c r="M8406" s="28"/>
      <c r="N8406" s="28"/>
      <c r="O8406" s="28"/>
      <c r="P8406" s="60"/>
      <c r="Q8406" s="60"/>
      <c r="R8406" s="60"/>
      <c r="S8406" s="60"/>
      <c r="T8406" s="60"/>
      <c r="U8406" s="60"/>
      <c r="V8406" s="46"/>
      <c r="W8406" s="28"/>
      <c r="X8406" s="28"/>
      <c r="Y8406" s="28"/>
      <c r="AA8406" s="77"/>
      <c r="AB8406" s="28"/>
      <c r="AC8406" s="28"/>
      <c r="AD8406" s="28"/>
      <c r="AE8406" s="28"/>
      <c r="AF8406" s="28"/>
      <c r="AG8406" s="28"/>
      <c r="AH8406" s="28"/>
      <c r="AI8406" s="28"/>
      <c r="AJ8406" s="28"/>
      <c r="AK8406" s="28"/>
      <c r="AL8406" s="28"/>
      <c r="AM8406" s="28"/>
      <c r="AN8406" s="28"/>
      <c r="AO8406" s="28"/>
      <c r="AP8406" s="28"/>
      <c r="AQ8406" s="28"/>
      <c r="AR8406" s="28"/>
      <c r="AS8406" s="28"/>
      <c r="AT8406" s="96"/>
      <c r="AU8406" s="28"/>
      <c r="AV8406" s="28"/>
      <c r="AW8406" s="28"/>
      <c r="AX8406" s="28"/>
      <c r="AY8406" s="28"/>
      <c r="AZ8406" s="28"/>
      <c r="BA8406" s="28"/>
      <c r="BB8406" s="28"/>
      <c r="BC8406" s="28"/>
      <c r="BD8406" s="28"/>
      <c r="BE8406" s="28"/>
    </row>
    <row r="8407" spans="3:57" ht="14.25" customHeight="1">
      <c r="C8407" s="46"/>
      <c r="D8407" s="28"/>
      <c r="E8407" s="28"/>
      <c r="F8407" s="28"/>
      <c r="G8407" s="28"/>
      <c r="H8407" s="28"/>
      <c r="I8407" s="28"/>
      <c r="J8407" s="28"/>
      <c r="K8407" s="28"/>
      <c r="L8407" s="28"/>
      <c r="M8407" s="28"/>
      <c r="N8407" s="28"/>
      <c r="O8407" s="28"/>
      <c r="P8407" s="60"/>
      <c r="Q8407" s="60"/>
      <c r="R8407" s="60"/>
      <c r="S8407" s="60"/>
      <c r="T8407" s="60"/>
      <c r="U8407" s="60"/>
      <c r="V8407" s="46"/>
      <c r="W8407" s="28"/>
      <c r="X8407" s="28"/>
      <c r="Y8407" s="28"/>
      <c r="AA8407" s="77"/>
      <c r="AB8407" s="28"/>
      <c r="AC8407" s="28"/>
      <c r="AD8407" s="28"/>
      <c r="AE8407" s="28"/>
      <c r="AF8407" s="28"/>
      <c r="AG8407" s="28"/>
      <c r="AH8407" s="28"/>
      <c r="AI8407" s="28"/>
      <c r="AJ8407" s="28"/>
      <c r="AK8407" s="28"/>
      <c r="AL8407" s="28"/>
      <c r="AM8407" s="28"/>
      <c r="AN8407" s="28"/>
      <c r="AO8407" s="28"/>
      <c r="AP8407" s="28"/>
      <c r="AQ8407" s="28"/>
      <c r="AR8407" s="28"/>
      <c r="AS8407" s="28"/>
      <c r="AT8407" s="96"/>
      <c r="AU8407" s="28"/>
      <c r="AV8407" s="28"/>
      <c r="AW8407" s="28"/>
      <c r="AX8407" s="28"/>
      <c r="AY8407" s="28"/>
      <c r="AZ8407" s="28"/>
      <c r="BA8407" s="28"/>
      <c r="BB8407" s="28"/>
      <c r="BC8407" s="28"/>
      <c r="BD8407" s="28"/>
      <c r="BE8407" s="28"/>
    </row>
    <row r="8408" spans="3:57" ht="14.25" customHeight="1">
      <c r="C8408" s="46"/>
      <c r="D8408" s="28"/>
      <c r="E8408" s="28"/>
      <c r="F8408" s="28"/>
      <c r="G8408" s="28"/>
      <c r="H8408" s="28"/>
      <c r="I8408" s="28"/>
      <c r="J8408" s="28"/>
      <c r="K8408" s="28"/>
      <c r="L8408" s="28"/>
      <c r="M8408" s="28"/>
      <c r="N8408" s="28"/>
      <c r="O8408" s="28"/>
      <c r="P8408" s="60"/>
      <c r="Q8408" s="60"/>
      <c r="R8408" s="60"/>
      <c r="S8408" s="60"/>
      <c r="T8408" s="60"/>
      <c r="U8408" s="60"/>
      <c r="V8408" s="46"/>
      <c r="W8408" s="28"/>
      <c r="X8408" s="28"/>
      <c r="Y8408" s="28"/>
      <c r="AA8408" s="77"/>
      <c r="AB8408" s="28"/>
      <c r="AC8408" s="28"/>
      <c r="AD8408" s="28"/>
      <c r="AE8408" s="28"/>
      <c r="AF8408" s="28"/>
      <c r="AG8408" s="28"/>
      <c r="AH8408" s="28"/>
      <c r="AI8408" s="28"/>
      <c r="AJ8408" s="28"/>
      <c r="AK8408" s="28"/>
      <c r="AL8408" s="28"/>
      <c r="AM8408" s="28"/>
      <c r="AN8408" s="28"/>
      <c r="AO8408" s="28"/>
      <c r="AP8408" s="28"/>
      <c r="AQ8408" s="28"/>
      <c r="AR8408" s="28"/>
      <c r="AS8408" s="28"/>
      <c r="AT8408" s="96"/>
      <c r="AU8408" s="28"/>
      <c r="AV8408" s="28"/>
      <c r="AW8408" s="28"/>
      <c r="AX8408" s="28"/>
      <c r="AY8408" s="28"/>
      <c r="AZ8408" s="28"/>
      <c r="BA8408" s="28"/>
      <c r="BB8408" s="28"/>
      <c r="BC8408" s="28"/>
      <c r="BD8408" s="28"/>
      <c r="BE8408" s="28"/>
    </row>
    <row r="8409" spans="3:57" ht="14.25" customHeight="1">
      <c r="C8409" s="46"/>
      <c r="D8409" s="28"/>
      <c r="E8409" s="28"/>
      <c r="F8409" s="28"/>
      <c r="G8409" s="28"/>
      <c r="H8409" s="28"/>
      <c r="I8409" s="28"/>
      <c r="J8409" s="28"/>
      <c r="K8409" s="28"/>
      <c r="L8409" s="28"/>
      <c r="M8409" s="28"/>
      <c r="N8409" s="28"/>
      <c r="O8409" s="28"/>
      <c r="P8409" s="60"/>
      <c r="Q8409" s="60"/>
      <c r="R8409" s="60"/>
      <c r="S8409" s="60"/>
      <c r="T8409" s="60"/>
      <c r="U8409" s="60"/>
      <c r="V8409" s="46"/>
      <c r="W8409" s="28"/>
      <c r="X8409" s="28"/>
      <c r="Y8409" s="28"/>
      <c r="AA8409" s="77"/>
      <c r="AB8409" s="28"/>
      <c r="AC8409" s="28"/>
      <c r="AD8409" s="28"/>
      <c r="AE8409" s="28"/>
      <c r="AF8409" s="28"/>
      <c r="AG8409" s="28"/>
      <c r="AH8409" s="28"/>
      <c r="AI8409" s="28"/>
      <c r="AJ8409" s="28"/>
      <c r="AK8409" s="28"/>
      <c r="AL8409" s="28"/>
      <c r="AM8409" s="28"/>
      <c r="AN8409" s="28"/>
      <c r="AO8409" s="28"/>
      <c r="AP8409" s="28"/>
      <c r="AQ8409" s="28"/>
      <c r="AR8409" s="28"/>
      <c r="AS8409" s="28"/>
      <c r="AT8409" s="96"/>
      <c r="AU8409" s="28"/>
      <c r="AV8409" s="28"/>
      <c r="AW8409" s="28"/>
      <c r="AX8409" s="28"/>
      <c r="AY8409" s="28"/>
      <c r="AZ8409" s="28"/>
      <c r="BA8409" s="28"/>
      <c r="BB8409" s="28"/>
      <c r="BC8409" s="28"/>
      <c r="BD8409" s="28"/>
      <c r="BE8409" s="28"/>
    </row>
    <row r="8410" spans="3:57" ht="14.25" customHeight="1">
      <c r="C8410" s="46"/>
      <c r="D8410" s="28"/>
      <c r="E8410" s="28"/>
      <c r="F8410" s="28"/>
      <c r="G8410" s="28"/>
      <c r="H8410" s="28"/>
      <c r="I8410" s="28"/>
      <c r="J8410" s="28"/>
      <c r="K8410" s="28"/>
      <c r="L8410" s="28"/>
      <c r="M8410" s="28"/>
      <c r="N8410" s="28"/>
      <c r="O8410" s="28"/>
      <c r="P8410" s="60"/>
      <c r="Q8410" s="60"/>
      <c r="R8410" s="60"/>
      <c r="S8410" s="60"/>
      <c r="T8410" s="60"/>
      <c r="U8410" s="60"/>
      <c r="V8410" s="46"/>
      <c r="W8410" s="28"/>
      <c r="X8410" s="28"/>
      <c r="Y8410" s="28"/>
      <c r="AA8410" s="77"/>
      <c r="AB8410" s="28"/>
      <c r="AC8410" s="28"/>
      <c r="AD8410" s="28"/>
      <c r="AE8410" s="28"/>
      <c r="AF8410" s="28"/>
      <c r="AG8410" s="28"/>
      <c r="AH8410" s="28"/>
      <c r="AI8410" s="28"/>
      <c r="AJ8410" s="28"/>
      <c r="AK8410" s="28"/>
      <c r="AL8410" s="28"/>
      <c r="AM8410" s="28"/>
      <c r="AN8410" s="28"/>
      <c r="AO8410" s="28"/>
      <c r="AP8410" s="28"/>
      <c r="AQ8410" s="28"/>
      <c r="AR8410" s="28"/>
      <c r="AS8410" s="28"/>
      <c r="AT8410" s="96"/>
      <c r="AU8410" s="28"/>
      <c r="AV8410" s="28"/>
      <c r="AW8410" s="28"/>
      <c r="AX8410" s="28"/>
      <c r="AY8410" s="28"/>
      <c r="AZ8410" s="28"/>
      <c r="BA8410" s="28"/>
      <c r="BB8410" s="28"/>
      <c r="BC8410" s="28"/>
      <c r="BD8410" s="28"/>
      <c r="BE8410" s="28"/>
    </row>
    <row r="8411" spans="3:57" ht="14.25" customHeight="1">
      <c r="C8411" s="46"/>
      <c r="D8411" s="28"/>
      <c r="E8411" s="28"/>
      <c r="F8411" s="28"/>
      <c r="G8411" s="28"/>
      <c r="H8411" s="28"/>
      <c r="I8411" s="28"/>
      <c r="J8411" s="28"/>
      <c r="K8411" s="28"/>
      <c r="L8411" s="28"/>
      <c r="M8411" s="28"/>
      <c r="N8411" s="28"/>
      <c r="O8411" s="28"/>
      <c r="P8411" s="60"/>
      <c r="Q8411" s="60"/>
      <c r="R8411" s="60"/>
      <c r="S8411" s="60"/>
      <c r="T8411" s="60"/>
      <c r="U8411" s="60"/>
      <c r="V8411" s="46"/>
      <c r="W8411" s="28"/>
      <c r="X8411" s="28"/>
      <c r="Y8411" s="28"/>
      <c r="AA8411" s="77"/>
      <c r="AB8411" s="28"/>
      <c r="AC8411" s="28"/>
      <c r="AD8411" s="28"/>
      <c r="AE8411" s="28"/>
      <c r="AF8411" s="28"/>
      <c r="AG8411" s="28"/>
      <c r="AH8411" s="28"/>
      <c r="AI8411" s="28"/>
      <c r="AJ8411" s="28"/>
      <c r="AK8411" s="28"/>
      <c r="AL8411" s="28"/>
      <c r="AM8411" s="28"/>
      <c r="AN8411" s="28"/>
      <c r="AO8411" s="28"/>
      <c r="AP8411" s="28"/>
      <c r="AQ8411" s="28"/>
      <c r="AR8411" s="28"/>
      <c r="AS8411" s="28"/>
      <c r="AT8411" s="96"/>
      <c r="AU8411" s="28"/>
      <c r="AV8411" s="28"/>
      <c r="AW8411" s="28"/>
      <c r="AX8411" s="28"/>
      <c r="AY8411" s="28"/>
      <c r="AZ8411" s="28"/>
      <c r="BA8411" s="28"/>
      <c r="BB8411" s="28"/>
      <c r="BC8411" s="28"/>
      <c r="BD8411" s="28"/>
      <c r="BE8411" s="28"/>
    </row>
    <row r="8412" spans="3:57" ht="14.25" customHeight="1">
      <c r="C8412" s="46"/>
      <c r="D8412" s="28"/>
      <c r="E8412" s="28"/>
      <c r="F8412" s="28"/>
      <c r="G8412" s="28"/>
      <c r="H8412" s="28"/>
      <c r="I8412" s="28"/>
      <c r="J8412" s="28"/>
      <c r="K8412" s="28"/>
      <c r="L8412" s="28"/>
      <c r="M8412" s="28"/>
      <c r="N8412" s="28"/>
      <c r="O8412" s="28"/>
      <c r="P8412" s="60"/>
      <c r="Q8412" s="60"/>
      <c r="R8412" s="60"/>
      <c r="S8412" s="60"/>
      <c r="T8412" s="60"/>
      <c r="U8412" s="60"/>
      <c r="V8412" s="46"/>
      <c r="W8412" s="28"/>
      <c r="X8412" s="28"/>
      <c r="Y8412" s="28"/>
      <c r="AA8412" s="77"/>
      <c r="AB8412" s="28"/>
      <c r="AC8412" s="28"/>
      <c r="AD8412" s="28"/>
      <c r="AE8412" s="28"/>
      <c r="AF8412" s="28"/>
      <c r="AG8412" s="28"/>
      <c r="AH8412" s="28"/>
      <c r="AI8412" s="28"/>
      <c r="AJ8412" s="28"/>
      <c r="AK8412" s="28"/>
      <c r="AL8412" s="28"/>
      <c r="AM8412" s="28"/>
      <c r="AN8412" s="28"/>
      <c r="AO8412" s="28"/>
      <c r="AP8412" s="28"/>
      <c r="AQ8412" s="28"/>
      <c r="AR8412" s="28"/>
      <c r="AS8412" s="28"/>
      <c r="AT8412" s="96"/>
      <c r="AU8412" s="28"/>
      <c r="AV8412" s="28"/>
      <c r="AW8412" s="28"/>
      <c r="AX8412" s="28"/>
      <c r="AY8412" s="28"/>
      <c r="AZ8412" s="28"/>
      <c r="BA8412" s="28"/>
      <c r="BB8412" s="28"/>
      <c r="BC8412" s="28"/>
      <c r="BD8412" s="28"/>
      <c r="BE8412" s="28"/>
    </row>
    <row r="8413" spans="3:57" ht="14.25" customHeight="1">
      <c r="C8413" s="46"/>
      <c r="D8413" s="28"/>
      <c r="E8413" s="28"/>
      <c r="F8413" s="28"/>
      <c r="G8413" s="28"/>
      <c r="H8413" s="28"/>
      <c r="I8413" s="28"/>
      <c r="J8413" s="28"/>
      <c r="K8413" s="28"/>
      <c r="L8413" s="28"/>
      <c r="M8413" s="28"/>
      <c r="N8413" s="28"/>
      <c r="O8413" s="28"/>
      <c r="P8413" s="60"/>
      <c r="Q8413" s="60"/>
      <c r="R8413" s="60"/>
      <c r="S8413" s="60"/>
      <c r="T8413" s="60"/>
      <c r="U8413" s="60"/>
      <c r="V8413" s="46"/>
      <c r="W8413" s="28"/>
      <c r="X8413" s="28"/>
      <c r="Y8413" s="28"/>
      <c r="AA8413" s="77"/>
      <c r="AB8413" s="28"/>
      <c r="AC8413" s="28"/>
      <c r="AD8413" s="28"/>
      <c r="AE8413" s="28"/>
      <c r="AF8413" s="28"/>
      <c r="AG8413" s="28"/>
      <c r="AH8413" s="28"/>
      <c r="AI8413" s="28"/>
      <c r="AJ8413" s="28"/>
      <c r="AK8413" s="28"/>
      <c r="AL8413" s="28"/>
      <c r="AM8413" s="28"/>
      <c r="AN8413" s="28"/>
      <c r="AO8413" s="28"/>
      <c r="AP8413" s="28"/>
      <c r="AQ8413" s="28"/>
      <c r="AR8413" s="28"/>
      <c r="AS8413" s="28"/>
      <c r="AT8413" s="96"/>
      <c r="AU8413" s="28"/>
      <c r="AV8413" s="28"/>
      <c r="AW8413" s="28"/>
      <c r="AX8413" s="28"/>
      <c r="AY8413" s="28"/>
      <c r="AZ8413" s="28"/>
      <c r="BA8413" s="28"/>
      <c r="BB8413" s="28"/>
      <c r="BC8413" s="28"/>
      <c r="BD8413" s="28"/>
      <c r="BE8413" s="28"/>
    </row>
    <row r="8414" spans="3:57" ht="14.25" customHeight="1">
      <c r="C8414" s="46"/>
      <c r="D8414" s="28"/>
      <c r="E8414" s="28"/>
      <c r="F8414" s="28"/>
      <c r="G8414" s="28"/>
      <c r="H8414" s="28"/>
      <c r="I8414" s="28"/>
      <c r="J8414" s="28"/>
      <c r="K8414" s="28"/>
      <c r="L8414" s="28"/>
      <c r="M8414" s="28"/>
      <c r="N8414" s="28"/>
      <c r="O8414" s="28"/>
      <c r="P8414" s="60"/>
      <c r="Q8414" s="60"/>
      <c r="R8414" s="60"/>
      <c r="S8414" s="60"/>
      <c r="T8414" s="60"/>
      <c r="U8414" s="60"/>
      <c r="V8414" s="46"/>
      <c r="W8414" s="28"/>
      <c r="X8414" s="28"/>
      <c r="Y8414" s="28"/>
      <c r="AA8414" s="77"/>
      <c r="AB8414" s="28"/>
      <c r="AC8414" s="28"/>
      <c r="AD8414" s="28"/>
      <c r="AE8414" s="28"/>
      <c r="AF8414" s="28"/>
      <c r="AG8414" s="28"/>
      <c r="AH8414" s="28"/>
      <c r="AI8414" s="28"/>
      <c r="AJ8414" s="28"/>
      <c r="AK8414" s="28"/>
      <c r="AL8414" s="28"/>
      <c r="AM8414" s="28"/>
      <c r="AN8414" s="28"/>
      <c r="AO8414" s="28"/>
      <c r="AP8414" s="28"/>
      <c r="AQ8414" s="28"/>
      <c r="AR8414" s="28"/>
      <c r="AS8414" s="28"/>
      <c r="AT8414" s="96"/>
      <c r="AU8414" s="28"/>
      <c r="AV8414" s="28"/>
      <c r="AW8414" s="28"/>
      <c r="AX8414" s="28"/>
      <c r="AY8414" s="28"/>
      <c r="AZ8414" s="28"/>
      <c r="BA8414" s="28"/>
      <c r="BB8414" s="28"/>
      <c r="BC8414" s="28"/>
      <c r="BD8414" s="28"/>
      <c r="BE8414" s="28"/>
    </row>
    <row r="8415" spans="3:57" ht="14.25" customHeight="1">
      <c r="C8415" s="46"/>
      <c r="D8415" s="28"/>
      <c r="E8415" s="28"/>
      <c r="F8415" s="28"/>
      <c r="G8415" s="28"/>
      <c r="H8415" s="28"/>
      <c r="I8415" s="28"/>
      <c r="J8415" s="28"/>
      <c r="K8415" s="28"/>
      <c r="L8415" s="28"/>
      <c r="M8415" s="28"/>
      <c r="N8415" s="28"/>
      <c r="O8415" s="28"/>
      <c r="P8415" s="60"/>
      <c r="Q8415" s="60"/>
      <c r="R8415" s="60"/>
      <c r="S8415" s="60"/>
      <c r="T8415" s="60"/>
      <c r="U8415" s="60"/>
      <c r="V8415" s="46"/>
      <c r="W8415" s="28"/>
      <c r="X8415" s="28"/>
      <c r="Y8415" s="28"/>
      <c r="AA8415" s="77"/>
      <c r="AB8415" s="28"/>
      <c r="AC8415" s="28"/>
      <c r="AD8415" s="28"/>
      <c r="AE8415" s="28"/>
      <c r="AF8415" s="28"/>
      <c r="AG8415" s="28"/>
      <c r="AH8415" s="28"/>
      <c r="AI8415" s="28"/>
      <c r="AJ8415" s="28"/>
      <c r="AK8415" s="28"/>
      <c r="AL8415" s="28"/>
      <c r="AM8415" s="28"/>
      <c r="AN8415" s="28"/>
      <c r="AO8415" s="28"/>
      <c r="AP8415" s="28"/>
      <c r="AQ8415" s="28"/>
      <c r="AR8415" s="28"/>
      <c r="AS8415" s="28"/>
      <c r="AT8415" s="96"/>
      <c r="AU8415" s="28"/>
      <c r="AV8415" s="28"/>
      <c r="AW8415" s="28"/>
      <c r="AX8415" s="28"/>
      <c r="AY8415" s="28"/>
      <c r="AZ8415" s="28"/>
      <c r="BA8415" s="28"/>
      <c r="BB8415" s="28"/>
      <c r="BC8415" s="28"/>
      <c r="BD8415" s="28"/>
      <c r="BE8415" s="28"/>
    </row>
    <row r="8416" spans="3:57" ht="14.25" customHeight="1">
      <c r="C8416" s="46"/>
      <c r="D8416" s="28"/>
      <c r="E8416" s="28"/>
      <c r="F8416" s="28"/>
      <c r="G8416" s="28"/>
      <c r="H8416" s="28"/>
      <c r="I8416" s="28"/>
      <c r="J8416" s="28"/>
      <c r="K8416" s="28"/>
      <c r="L8416" s="28"/>
      <c r="M8416" s="28"/>
      <c r="N8416" s="28"/>
      <c r="O8416" s="28"/>
      <c r="P8416" s="60"/>
      <c r="Q8416" s="60"/>
      <c r="R8416" s="60"/>
      <c r="S8416" s="60"/>
      <c r="T8416" s="60"/>
      <c r="U8416" s="60"/>
      <c r="V8416" s="46"/>
      <c r="W8416" s="28"/>
      <c r="X8416" s="28"/>
      <c r="Y8416" s="28"/>
      <c r="AA8416" s="77"/>
      <c r="AB8416" s="28"/>
      <c r="AC8416" s="28"/>
      <c r="AD8416" s="28"/>
      <c r="AE8416" s="28"/>
      <c r="AF8416" s="28"/>
      <c r="AG8416" s="28"/>
      <c r="AH8416" s="28"/>
      <c r="AI8416" s="28"/>
      <c r="AJ8416" s="28"/>
      <c r="AK8416" s="28"/>
      <c r="AL8416" s="28"/>
      <c r="AM8416" s="28"/>
      <c r="AN8416" s="28"/>
      <c r="AO8416" s="28"/>
      <c r="AP8416" s="28"/>
      <c r="AQ8416" s="28"/>
      <c r="AR8416" s="28"/>
      <c r="AS8416" s="28"/>
      <c r="AT8416" s="96"/>
      <c r="AU8416" s="28"/>
      <c r="AV8416" s="28"/>
      <c r="AW8416" s="28"/>
      <c r="AX8416" s="28"/>
      <c r="AY8416" s="28"/>
      <c r="AZ8416" s="28"/>
      <c r="BA8416" s="28"/>
      <c r="BB8416" s="28"/>
      <c r="BC8416" s="28"/>
      <c r="BD8416" s="28"/>
      <c r="BE8416" s="28"/>
    </row>
    <row r="8417" spans="3:57" ht="14.25" customHeight="1">
      <c r="C8417" s="46"/>
      <c r="D8417" s="28"/>
      <c r="E8417" s="28"/>
      <c r="F8417" s="28"/>
      <c r="G8417" s="28"/>
      <c r="H8417" s="28"/>
      <c r="I8417" s="28"/>
      <c r="J8417" s="28"/>
      <c r="K8417" s="28"/>
      <c r="L8417" s="28"/>
      <c r="M8417" s="28"/>
      <c r="N8417" s="28"/>
      <c r="O8417" s="28"/>
      <c r="P8417" s="60"/>
      <c r="Q8417" s="60"/>
      <c r="R8417" s="60"/>
      <c r="S8417" s="60"/>
      <c r="T8417" s="60"/>
      <c r="U8417" s="60"/>
      <c r="V8417" s="46"/>
      <c r="W8417" s="28"/>
      <c r="X8417" s="28"/>
      <c r="Y8417" s="28"/>
      <c r="AA8417" s="77"/>
      <c r="AB8417" s="28"/>
      <c r="AC8417" s="28"/>
      <c r="AD8417" s="28"/>
      <c r="AE8417" s="28"/>
      <c r="AF8417" s="28"/>
      <c r="AG8417" s="28"/>
      <c r="AH8417" s="28"/>
      <c r="AI8417" s="28"/>
      <c r="AJ8417" s="28"/>
      <c r="AK8417" s="28"/>
      <c r="AL8417" s="28"/>
      <c r="AM8417" s="28"/>
      <c r="AN8417" s="28"/>
      <c r="AO8417" s="28"/>
      <c r="AP8417" s="28"/>
      <c r="AQ8417" s="28"/>
      <c r="AR8417" s="28"/>
      <c r="AS8417" s="28"/>
      <c r="AT8417" s="96"/>
      <c r="AU8417" s="28"/>
      <c r="AV8417" s="28"/>
      <c r="AW8417" s="28"/>
      <c r="AX8417" s="28"/>
      <c r="AY8417" s="28"/>
      <c r="AZ8417" s="28"/>
      <c r="BA8417" s="28"/>
      <c r="BB8417" s="28"/>
      <c r="BC8417" s="28"/>
      <c r="BD8417" s="28"/>
      <c r="BE8417" s="28"/>
    </row>
    <row r="8418" spans="3:57" ht="14.25" customHeight="1">
      <c r="C8418" s="46"/>
      <c r="D8418" s="28"/>
      <c r="E8418" s="28"/>
      <c r="F8418" s="28"/>
      <c r="G8418" s="28"/>
      <c r="H8418" s="28"/>
      <c r="I8418" s="28"/>
      <c r="J8418" s="28"/>
      <c r="K8418" s="28"/>
      <c r="L8418" s="28"/>
      <c r="M8418" s="28"/>
      <c r="N8418" s="28"/>
      <c r="O8418" s="28"/>
      <c r="P8418" s="60"/>
      <c r="Q8418" s="60"/>
      <c r="R8418" s="60"/>
      <c r="S8418" s="60"/>
      <c r="T8418" s="60"/>
      <c r="U8418" s="60"/>
      <c r="V8418" s="46"/>
      <c r="W8418" s="28"/>
      <c r="X8418" s="28"/>
      <c r="Y8418" s="28"/>
      <c r="AA8418" s="77"/>
      <c r="AB8418" s="28"/>
      <c r="AC8418" s="28"/>
      <c r="AD8418" s="28"/>
      <c r="AE8418" s="28"/>
      <c r="AF8418" s="28"/>
      <c r="AG8418" s="28"/>
      <c r="AH8418" s="28"/>
      <c r="AI8418" s="28"/>
      <c r="AJ8418" s="28"/>
      <c r="AK8418" s="28"/>
      <c r="AL8418" s="28"/>
      <c r="AM8418" s="28"/>
      <c r="AN8418" s="28"/>
      <c r="AO8418" s="28"/>
      <c r="AP8418" s="28"/>
      <c r="AQ8418" s="28"/>
      <c r="AR8418" s="28"/>
      <c r="AS8418" s="28"/>
      <c r="AT8418" s="96"/>
      <c r="AU8418" s="28"/>
      <c r="AV8418" s="28"/>
      <c r="AW8418" s="28"/>
      <c r="AX8418" s="28"/>
      <c r="AY8418" s="28"/>
      <c r="AZ8418" s="28"/>
      <c r="BA8418" s="28"/>
      <c r="BB8418" s="28"/>
      <c r="BC8418" s="28"/>
      <c r="BD8418" s="28"/>
      <c r="BE8418" s="28"/>
    </row>
    <row r="8419" spans="3:57" ht="14.25" customHeight="1">
      <c r="C8419" s="46"/>
      <c r="D8419" s="28"/>
      <c r="E8419" s="28"/>
      <c r="F8419" s="28"/>
      <c r="G8419" s="28"/>
      <c r="H8419" s="28"/>
      <c r="I8419" s="28"/>
      <c r="J8419" s="28"/>
      <c r="K8419" s="28"/>
      <c r="L8419" s="28"/>
      <c r="M8419" s="28"/>
      <c r="N8419" s="28"/>
      <c r="O8419" s="28"/>
      <c r="P8419" s="60"/>
      <c r="Q8419" s="60"/>
      <c r="R8419" s="60"/>
      <c r="S8419" s="60"/>
      <c r="T8419" s="60"/>
      <c r="U8419" s="60"/>
      <c r="V8419" s="46"/>
      <c r="W8419" s="28"/>
      <c r="X8419" s="28"/>
      <c r="Y8419" s="28"/>
      <c r="AA8419" s="77"/>
      <c r="AB8419" s="28"/>
      <c r="AC8419" s="28"/>
      <c r="AD8419" s="28"/>
      <c r="AE8419" s="28"/>
      <c r="AF8419" s="28"/>
      <c r="AG8419" s="28"/>
      <c r="AH8419" s="28"/>
      <c r="AI8419" s="28"/>
      <c r="AJ8419" s="28"/>
      <c r="AK8419" s="28"/>
      <c r="AL8419" s="28"/>
      <c r="AM8419" s="28"/>
      <c r="AN8419" s="28"/>
      <c r="AO8419" s="28"/>
      <c r="AP8419" s="28"/>
      <c r="AQ8419" s="28"/>
      <c r="AR8419" s="28"/>
      <c r="AS8419" s="28"/>
      <c r="AT8419" s="96"/>
      <c r="AU8419" s="28"/>
      <c r="AV8419" s="28"/>
      <c r="AW8419" s="28"/>
      <c r="AX8419" s="28"/>
      <c r="AY8419" s="28"/>
      <c r="AZ8419" s="28"/>
      <c r="BA8419" s="28"/>
      <c r="BB8419" s="28"/>
      <c r="BC8419" s="28"/>
      <c r="BD8419" s="28"/>
      <c r="BE8419" s="28"/>
    </row>
    <row r="8420" spans="3:57" ht="14.25" customHeight="1">
      <c r="C8420" s="46"/>
      <c r="D8420" s="28"/>
      <c r="E8420" s="28"/>
      <c r="F8420" s="28"/>
      <c r="G8420" s="28"/>
      <c r="H8420" s="28"/>
      <c r="I8420" s="28"/>
      <c r="J8420" s="28"/>
      <c r="K8420" s="28"/>
      <c r="L8420" s="28"/>
      <c r="M8420" s="28"/>
      <c r="N8420" s="28"/>
      <c r="O8420" s="28"/>
      <c r="P8420" s="60"/>
      <c r="Q8420" s="60"/>
      <c r="R8420" s="60"/>
      <c r="S8420" s="60"/>
      <c r="T8420" s="60"/>
      <c r="U8420" s="60"/>
      <c r="V8420" s="46"/>
      <c r="W8420" s="28"/>
      <c r="X8420" s="28"/>
      <c r="Y8420" s="28"/>
      <c r="AA8420" s="77"/>
      <c r="AB8420" s="28"/>
      <c r="AC8420" s="28"/>
      <c r="AD8420" s="28"/>
      <c r="AE8420" s="28"/>
      <c r="AF8420" s="28"/>
      <c r="AG8420" s="28"/>
      <c r="AH8420" s="28"/>
      <c r="AI8420" s="28"/>
      <c r="AJ8420" s="28"/>
      <c r="AK8420" s="28"/>
      <c r="AL8420" s="28"/>
      <c r="AM8420" s="28"/>
      <c r="AN8420" s="28"/>
      <c r="AO8420" s="28"/>
      <c r="AP8420" s="28"/>
      <c r="AQ8420" s="28"/>
      <c r="AR8420" s="28"/>
      <c r="AS8420" s="28"/>
      <c r="AT8420" s="96"/>
      <c r="AU8420" s="28"/>
      <c r="AV8420" s="28"/>
      <c r="AW8420" s="28"/>
      <c r="AX8420" s="28"/>
      <c r="AY8420" s="28"/>
      <c r="AZ8420" s="28"/>
      <c r="BA8420" s="28"/>
      <c r="BB8420" s="28"/>
      <c r="BC8420" s="28"/>
      <c r="BD8420" s="28"/>
      <c r="BE8420" s="28"/>
    </row>
    <row r="8421" spans="3:57" ht="14.25" customHeight="1">
      <c r="C8421" s="46"/>
      <c r="D8421" s="28"/>
      <c r="E8421" s="28"/>
      <c r="F8421" s="28"/>
      <c r="G8421" s="28"/>
      <c r="H8421" s="28"/>
      <c r="I8421" s="28"/>
      <c r="J8421" s="28"/>
      <c r="K8421" s="28"/>
      <c r="L8421" s="28"/>
      <c r="M8421" s="28"/>
      <c r="N8421" s="28"/>
      <c r="O8421" s="28"/>
      <c r="P8421" s="60"/>
      <c r="Q8421" s="60"/>
      <c r="R8421" s="60"/>
      <c r="S8421" s="60"/>
      <c r="T8421" s="60"/>
      <c r="U8421" s="60"/>
      <c r="V8421" s="46"/>
      <c r="W8421" s="28"/>
      <c r="X8421" s="28"/>
      <c r="Y8421" s="28"/>
      <c r="AA8421" s="77"/>
      <c r="AB8421" s="28"/>
      <c r="AC8421" s="28"/>
      <c r="AD8421" s="28"/>
      <c r="AE8421" s="28"/>
      <c r="AF8421" s="28"/>
      <c r="AG8421" s="28"/>
      <c r="AH8421" s="28"/>
      <c r="AI8421" s="28"/>
      <c r="AJ8421" s="28"/>
      <c r="AK8421" s="28"/>
      <c r="AL8421" s="28"/>
      <c r="AM8421" s="28"/>
      <c r="AN8421" s="28"/>
      <c r="AO8421" s="28"/>
      <c r="AP8421" s="28"/>
      <c r="AQ8421" s="28"/>
      <c r="AR8421" s="28"/>
      <c r="AS8421" s="28"/>
      <c r="AT8421" s="96"/>
      <c r="AU8421" s="28"/>
      <c r="AV8421" s="28"/>
      <c r="AW8421" s="28"/>
      <c r="AX8421" s="28"/>
      <c r="AY8421" s="28"/>
      <c r="AZ8421" s="28"/>
      <c r="BA8421" s="28"/>
      <c r="BB8421" s="28"/>
      <c r="BC8421" s="28"/>
      <c r="BD8421" s="28"/>
      <c r="BE8421" s="28"/>
    </row>
    <row r="8422" spans="3:57" ht="14.25" customHeight="1">
      <c r="C8422" s="46"/>
      <c r="D8422" s="28"/>
      <c r="E8422" s="28"/>
      <c r="F8422" s="28"/>
      <c r="G8422" s="28"/>
      <c r="H8422" s="28"/>
      <c r="I8422" s="28"/>
      <c r="J8422" s="28"/>
      <c r="K8422" s="28"/>
      <c r="L8422" s="28"/>
      <c r="M8422" s="28"/>
      <c r="N8422" s="28"/>
      <c r="O8422" s="28"/>
      <c r="P8422" s="60"/>
      <c r="Q8422" s="60"/>
      <c r="R8422" s="60"/>
      <c r="S8422" s="60"/>
      <c r="T8422" s="60"/>
      <c r="U8422" s="60"/>
      <c r="V8422" s="46"/>
      <c r="W8422" s="28"/>
      <c r="X8422" s="28"/>
      <c r="Y8422" s="28"/>
      <c r="AA8422" s="77"/>
      <c r="AB8422" s="28"/>
      <c r="AC8422" s="28"/>
      <c r="AD8422" s="28"/>
      <c r="AE8422" s="28"/>
      <c r="AF8422" s="28"/>
      <c r="AG8422" s="28"/>
      <c r="AH8422" s="28"/>
      <c r="AI8422" s="28"/>
      <c r="AJ8422" s="28"/>
      <c r="AK8422" s="28"/>
      <c r="AL8422" s="28"/>
      <c r="AM8422" s="28"/>
      <c r="AN8422" s="28"/>
      <c r="AO8422" s="28"/>
      <c r="AP8422" s="28"/>
      <c r="AQ8422" s="28"/>
      <c r="AR8422" s="28"/>
      <c r="AS8422" s="28"/>
      <c r="AT8422" s="96"/>
      <c r="AU8422" s="28"/>
      <c r="AV8422" s="28"/>
      <c r="AW8422" s="28"/>
      <c r="AX8422" s="28"/>
      <c r="AY8422" s="28"/>
      <c r="AZ8422" s="28"/>
      <c r="BA8422" s="28"/>
      <c r="BB8422" s="28"/>
      <c r="BC8422" s="28"/>
      <c r="BD8422" s="28"/>
      <c r="BE8422" s="28"/>
    </row>
    <row r="8423" spans="3:57" ht="14.25" customHeight="1">
      <c r="C8423" s="46"/>
      <c r="D8423" s="28"/>
      <c r="E8423" s="28"/>
      <c r="F8423" s="28"/>
      <c r="G8423" s="28"/>
      <c r="H8423" s="28"/>
      <c r="I8423" s="28"/>
      <c r="J8423" s="28"/>
      <c r="K8423" s="28"/>
      <c r="L8423" s="28"/>
      <c r="M8423" s="28"/>
      <c r="N8423" s="28"/>
      <c r="O8423" s="28"/>
      <c r="P8423" s="60"/>
      <c r="Q8423" s="60"/>
      <c r="R8423" s="60"/>
      <c r="S8423" s="60"/>
      <c r="T8423" s="60"/>
      <c r="U8423" s="60"/>
      <c r="V8423" s="46"/>
      <c r="W8423" s="28"/>
      <c r="X8423" s="28"/>
      <c r="Y8423" s="28"/>
      <c r="AA8423" s="77"/>
      <c r="AB8423" s="28"/>
      <c r="AC8423" s="28"/>
      <c r="AD8423" s="28"/>
      <c r="AE8423" s="28"/>
      <c r="AF8423" s="28"/>
      <c r="AG8423" s="28"/>
      <c r="AH8423" s="28"/>
      <c r="AI8423" s="28"/>
      <c r="AJ8423" s="28"/>
      <c r="AK8423" s="28"/>
      <c r="AL8423" s="28"/>
      <c r="AM8423" s="28"/>
      <c r="AN8423" s="28"/>
      <c r="AO8423" s="28"/>
      <c r="AP8423" s="28"/>
      <c r="AQ8423" s="28"/>
      <c r="AR8423" s="28"/>
      <c r="AS8423" s="28"/>
      <c r="AT8423" s="96"/>
      <c r="AU8423" s="28"/>
      <c r="AV8423" s="28"/>
      <c r="AW8423" s="28"/>
      <c r="AX8423" s="28"/>
      <c r="AY8423" s="28"/>
      <c r="AZ8423" s="28"/>
      <c r="BA8423" s="28"/>
      <c r="BB8423" s="28"/>
      <c r="BC8423" s="28"/>
      <c r="BD8423" s="28"/>
      <c r="BE8423" s="28"/>
    </row>
    <row r="8424" spans="3:57" ht="14.25" customHeight="1">
      <c r="C8424" s="46"/>
      <c r="D8424" s="28"/>
      <c r="E8424" s="28"/>
      <c r="F8424" s="28"/>
      <c r="G8424" s="28"/>
      <c r="H8424" s="28"/>
      <c r="I8424" s="28"/>
      <c r="J8424" s="28"/>
      <c r="K8424" s="28"/>
      <c r="L8424" s="28"/>
      <c r="M8424" s="28"/>
      <c r="N8424" s="28"/>
      <c r="O8424" s="28"/>
      <c r="P8424" s="60"/>
      <c r="Q8424" s="60"/>
      <c r="R8424" s="60"/>
      <c r="S8424" s="60"/>
      <c r="T8424" s="60"/>
      <c r="U8424" s="60"/>
      <c r="V8424" s="46"/>
      <c r="W8424" s="28"/>
      <c r="X8424" s="28"/>
      <c r="Y8424" s="28"/>
      <c r="AA8424" s="77"/>
      <c r="AB8424" s="28"/>
      <c r="AC8424" s="28"/>
      <c r="AD8424" s="28"/>
      <c r="AE8424" s="28"/>
      <c r="AF8424" s="28"/>
      <c r="AG8424" s="28"/>
      <c r="AH8424" s="28"/>
      <c r="AI8424" s="28"/>
      <c r="AJ8424" s="28"/>
      <c r="AK8424" s="28"/>
      <c r="AL8424" s="28"/>
      <c r="AM8424" s="28"/>
      <c r="AN8424" s="28"/>
      <c r="AO8424" s="28"/>
      <c r="AP8424" s="28"/>
      <c r="AQ8424" s="28"/>
      <c r="AR8424" s="28"/>
      <c r="AS8424" s="28"/>
      <c r="AT8424" s="96"/>
      <c r="AU8424" s="28"/>
      <c r="AV8424" s="28"/>
      <c r="AW8424" s="28"/>
      <c r="AX8424" s="28"/>
      <c r="AY8424" s="28"/>
      <c r="AZ8424" s="28"/>
      <c r="BA8424" s="28"/>
      <c r="BB8424" s="28"/>
      <c r="BC8424" s="28"/>
      <c r="BD8424" s="28"/>
      <c r="BE8424" s="28"/>
    </row>
    <row r="8425" spans="3:57" ht="14.25" customHeight="1">
      <c r="C8425" s="46"/>
      <c r="D8425" s="28"/>
      <c r="E8425" s="28"/>
      <c r="F8425" s="28"/>
      <c r="G8425" s="28"/>
      <c r="H8425" s="28"/>
      <c r="I8425" s="28"/>
      <c r="J8425" s="28"/>
      <c r="K8425" s="28"/>
      <c r="L8425" s="28"/>
      <c r="M8425" s="28"/>
      <c r="N8425" s="28"/>
      <c r="O8425" s="28"/>
      <c r="P8425" s="60"/>
      <c r="Q8425" s="60"/>
      <c r="R8425" s="60"/>
      <c r="S8425" s="60"/>
      <c r="T8425" s="60"/>
      <c r="U8425" s="60"/>
      <c r="V8425" s="46"/>
      <c r="W8425" s="28"/>
      <c r="X8425" s="28"/>
      <c r="Y8425" s="28"/>
      <c r="AA8425" s="77"/>
      <c r="AB8425" s="28"/>
      <c r="AC8425" s="28"/>
      <c r="AD8425" s="28"/>
      <c r="AE8425" s="28"/>
      <c r="AF8425" s="28"/>
      <c r="AG8425" s="28"/>
      <c r="AH8425" s="28"/>
      <c r="AI8425" s="28"/>
      <c r="AJ8425" s="28"/>
      <c r="AK8425" s="28"/>
      <c r="AL8425" s="28"/>
      <c r="AM8425" s="28"/>
      <c r="AN8425" s="28"/>
      <c r="AO8425" s="28"/>
      <c r="AP8425" s="28"/>
      <c r="AQ8425" s="28"/>
      <c r="AR8425" s="28"/>
      <c r="AS8425" s="28"/>
      <c r="AT8425" s="96"/>
      <c r="AU8425" s="28"/>
      <c r="AV8425" s="28"/>
      <c r="AW8425" s="28"/>
      <c r="AX8425" s="28"/>
      <c r="AY8425" s="28"/>
      <c r="AZ8425" s="28"/>
      <c r="BA8425" s="28"/>
      <c r="BB8425" s="28"/>
      <c r="BC8425" s="28"/>
      <c r="BD8425" s="28"/>
      <c r="BE8425" s="28"/>
    </row>
    <row r="8426" spans="3:57" ht="14.25" customHeight="1">
      <c r="C8426" s="46"/>
      <c r="D8426" s="28"/>
      <c r="E8426" s="28"/>
      <c r="F8426" s="28"/>
      <c r="G8426" s="28"/>
      <c r="H8426" s="28"/>
      <c r="I8426" s="28"/>
      <c r="J8426" s="28"/>
      <c r="K8426" s="28"/>
      <c r="L8426" s="28"/>
      <c r="M8426" s="28"/>
      <c r="N8426" s="28"/>
      <c r="O8426" s="28"/>
      <c r="P8426" s="60"/>
      <c r="Q8426" s="60"/>
      <c r="R8426" s="60"/>
      <c r="S8426" s="60"/>
      <c r="T8426" s="60"/>
      <c r="U8426" s="60"/>
      <c r="V8426" s="46"/>
      <c r="W8426" s="28"/>
      <c r="X8426" s="28"/>
      <c r="Y8426" s="28"/>
      <c r="AA8426" s="77"/>
      <c r="AB8426" s="28"/>
      <c r="AC8426" s="28"/>
      <c r="AD8426" s="28"/>
      <c r="AE8426" s="28"/>
      <c r="AF8426" s="28"/>
      <c r="AG8426" s="28"/>
      <c r="AH8426" s="28"/>
      <c r="AI8426" s="28"/>
      <c r="AJ8426" s="28"/>
      <c r="AK8426" s="28"/>
      <c r="AL8426" s="28"/>
      <c r="AM8426" s="28"/>
      <c r="AN8426" s="28"/>
      <c r="AO8426" s="28"/>
      <c r="AP8426" s="28"/>
      <c r="AQ8426" s="28"/>
      <c r="AR8426" s="28"/>
      <c r="AS8426" s="28"/>
      <c r="AT8426" s="96"/>
      <c r="AU8426" s="28"/>
      <c r="AV8426" s="28"/>
      <c r="AW8426" s="28"/>
      <c r="AX8426" s="28"/>
      <c r="AY8426" s="28"/>
      <c r="AZ8426" s="28"/>
      <c r="BA8426" s="28"/>
      <c r="BB8426" s="28"/>
      <c r="BC8426" s="28"/>
      <c r="BD8426" s="28"/>
      <c r="BE8426" s="28"/>
    </row>
    <row r="8427" spans="3:57" ht="14.25" customHeight="1">
      <c r="C8427" s="46"/>
      <c r="D8427" s="28"/>
      <c r="E8427" s="28"/>
      <c r="F8427" s="28"/>
      <c r="G8427" s="28"/>
      <c r="H8427" s="28"/>
      <c r="I8427" s="28"/>
      <c r="J8427" s="28"/>
      <c r="K8427" s="28"/>
      <c r="L8427" s="28"/>
      <c r="M8427" s="28"/>
      <c r="N8427" s="28"/>
      <c r="O8427" s="28"/>
      <c r="P8427" s="60"/>
      <c r="Q8427" s="60"/>
      <c r="R8427" s="60"/>
      <c r="S8427" s="60"/>
      <c r="T8427" s="60"/>
      <c r="U8427" s="60"/>
      <c r="V8427" s="46"/>
      <c r="W8427" s="28"/>
      <c r="X8427" s="28"/>
      <c r="Y8427" s="28"/>
      <c r="AA8427" s="77"/>
      <c r="AB8427" s="28"/>
      <c r="AC8427" s="28"/>
      <c r="AD8427" s="28"/>
      <c r="AE8427" s="28"/>
      <c r="AF8427" s="28"/>
      <c r="AG8427" s="28"/>
      <c r="AH8427" s="28"/>
      <c r="AI8427" s="28"/>
      <c r="AJ8427" s="28"/>
      <c r="AK8427" s="28"/>
      <c r="AL8427" s="28"/>
      <c r="AM8427" s="28"/>
      <c r="AN8427" s="28"/>
      <c r="AO8427" s="28"/>
      <c r="AP8427" s="28"/>
      <c r="AQ8427" s="28"/>
      <c r="AR8427" s="28"/>
      <c r="AS8427" s="28"/>
      <c r="AT8427" s="96"/>
      <c r="AU8427" s="28"/>
      <c r="AV8427" s="28"/>
      <c r="AW8427" s="28"/>
      <c r="AX8427" s="28"/>
      <c r="AY8427" s="28"/>
      <c r="AZ8427" s="28"/>
      <c r="BA8427" s="28"/>
      <c r="BB8427" s="28"/>
      <c r="BC8427" s="28"/>
      <c r="BD8427" s="28"/>
      <c r="BE8427" s="28"/>
    </row>
    <row r="8428" spans="3:57" ht="14.25" customHeight="1">
      <c r="C8428" s="46"/>
      <c r="D8428" s="28"/>
      <c r="E8428" s="28"/>
      <c r="F8428" s="28"/>
      <c r="G8428" s="28"/>
      <c r="H8428" s="28"/>
      <c r="I8428" s="28"/>
      <c r="J8428" s="28"/>
      <c r="K8428" s="28"/>
      <c r="L8428" s="28"/>
      <c r="M8428" s="28"/>
      <c r="N8428" s="28"/>
      <c r="O8428" s="28"/>
      <c r="P8428" s="60"/>
      <c r="Q8428" s="60"/>
      <c r="R8428" s="60"/>
      <c r="S8428" s="60"/>
      <c r="T8428" s="60"/>
      <c r="U8428" s="60"/>
      <c r="V8428" s="46"/>
      <c r="W8428" s="28"/>
      <c r="X8428" s="28"/>
      <c r="Y8428" s="28"/>
      <c r="AA8428" s="77"/>
      <c r="AB8428" s="28"/>
      <c r="AC8428" s="28"/>
      <c r="AD8428" s="28"/>
      <c r="AE8428" s="28"/>
      <c r="AF8428" s="28"/>
      <c r="AG8428" s="28"/>
      <c r="AH8428" s="28"/>
      <c r="AI8428" s="28"/>
      <c r="AJ8428" s="28"/>
      <c r="AK8428" s="28"/>
      <c r="AL8428" s="28"/>
      <c r="AM8428" s="28"/>
      <c r="AN8428" s="28"/>
      <c r="AO8428" s="28"/>
      <c r="AP8428" s="28"/>
      <c r="AQ8428" s="28"/>
      <c r="AR8428" s="28"/>
      <c r="AS8428" s="28"/>
      <c r="AT8428" s="96"/>
      <c r="AU8428" s="28"/>
      <c r="AV8428" s="28"/>
      <c r="AW8428" s="28"/>
      <c r="AX8428" s="28"/>
      <c r="AY8428" s="28"/>
      <c r="AZ8428" s="28"/>
      <c r="BA8428" s="28"/>
      <c r="BB8428" s="28"/>
      <c r="BC8428" s="28"/>
      <c r="BD8428" s="28"/>
      <c r="BE8428" s="28"/>
    </row>
    <row r="8429" spans="3:57" ht="14.25" customHeight="1">
      <c r="C8429" s="46"/>
      <c r="D8429" s="28"/>
      <c r="E8429" s="28"/>
      <c r="F8429" s="28"/>
      <c r="G8429" s="28"/>
      <c r="H8429" s="28"/>
      <c r="I8429" s="28"/>
      <c r="J8429" s="28"/>
      <c r="K8429" s="28"/>
      <c r="L8429" s="28"/>
      <c r="M8429" s="28"/>
      <c r="N8429" s="28"/>
      <c r="O8429" s="28"/>
      <c r="P8429" s="60"/>
      <c r="Q8429" s="60"/>
      <c r="R8429" s="60"/>
      <c r="S8429" s="60"/>
      <c r="T8429" s="60"/>
      <c r="U8429" s="60"/>
      <c r="V8429" s="46"/>
      <c r="W8429" s="28"/>
      <c r="X8429" s="28"/>
      <c r="Y8429" s="28"/>
      <c r="AA8429" s="77"/>
      <c r="AB8429" s="28"/>
      <c r="AC8429" s="28"/>
      <c r="AD8429" s="28"/>
      <c r="AE8429" s="28"/>
      <c r="AF8429" s="28"/>
      <c r="AG8429" s="28"/>
      <c r="AH8429" s="28"/>
      <c r="AI8429" s="28"/>
      <c r="AJ8429" s="28"/>
      <c r="AK8429" s="28"/>
      <c r="AL8429" s="28"/>
      <c r="AM8429" s="28"/>
      <c r="AN8429" s="28"/>
      <c r="AO8429" s="28"/>
      <c r="AP8429" s="28"/>
      <c r="AQ8429" s="28"/>
      <c r="AR8429" s="28"/>
      <c r="AS8429" s="28"/>
      <c r="AT8429" s="96"/>
      <c r="AU8429" s="28"/>
      <c r="AV8429" s="28"/>
      <c r="AW8429" s="28"/>
      <c r="AX8429" s="28"/>
      <c r="AY8429" s="28"/>
      <c r="AZ8429" s="28"/>
      <c r="BA8429" s="28"/>
      <c r="BB8429" s="28"/>
      <c r="BC8429" s="28"/>
      <c r="BD8429" s="28"/>
      <c r="BE8429" s="28"/>
    </row>
    <row r="8430" spans="3:57" ht="14.25" customHeight="1">
      <c r="C8430" s="46"/>
      <c r="D8430" s="28"/>
      <c r="E8430" s="28"/>
      <c r="F8430" s="28"/>
      <c r="G8430" s="28"/>
      <c r="H8430" s="28"/>
      <c r="I8430" s="28"/>
      <c r="J8430" s="28"/>
      <c r="K8430" s="28"/>
      <c r="L8430" s="28"/>
      <c r="M8430" s="28"/>
      <c r="N8430" s="28"/>
      <c r="O8430" s="28"/>
      <c r="P8430" s="60"/>
      <c r="Q8430" s="60"/>
      <c r="R8430" s="60"/>
      <c r="S8430" s="60"/>
      <c r="T8430" s="60"/>
      <c r="U8430" s="60"/>
      <c r="V8430" s="46"/>
      <c r="W8430" s="28"/>
      <c r="X8430" s="28"/>
      <c r="Y8430" s="28"/>
      <c r="AA8430" s="77"/>
      <c r="AB8430" s="28"/>
      <c r="AC8430" s="28"/>
      <c r="AD8430" s="28"/>
      <c r="AE8430" s="28"/>
      <c r="AF8430" s="28"/>
      <c r="AG8430" s="28"/>
      <c r="AH8430" s="28"/>
      <c r="AI8430" s="28"/>
      <c r="AJ8430" s="28"/>
      <c r="AK8430" s="28"/>
      <c r="AL8430" s="28"/>
      <c r="AM8430" s="28"/>
      <c r="AN8430" s="28"/>
      <c r="AO8430" s="28"/>
      <c r="AP8430" s="28"/>
      <c r="AQ8430" s="28"/>
      <c r="AR8430" s="28"/>
      <c r="AS8430" s="28"/>
      <c r="AT8430" s="96"/>
      <c r="AU8430" s="28"/>
      <c r="AV8430" s="28"/>
      <c r="AW8430" s="28"/>
      <c r="AX8430" s="28"/>
      <c r="AY8430" s="28"/>
      <c r="AZ8430" s="28"/>
      <c r="BA8430" s="28"/>
      <c r="BB8430" s="28"/>
      <c r="BC8430" s="28"/>
      <c r="BD8430" s="28"/>
      <c r="BE8430" s="28"/>
    </row>
    <row r="8431" spans="3:57" ht="14.25" customHeight="1">
      <c r="C8431" s="46"/>
      <c r="D8431" s="28"/>
      <c r="E8431" s="28"/>
      <c r="F8431" s="28"/>
      <c r="G8431" s="28"/>
      <c r="H8431" s="28"/>
      <c r="I8431" s="28"/>
      <c r="J8431" s="28"/>
      <c r="K8431" s="28"/>
      <c r="L8431" s="28"/>
      <c r="M8431" s="28"/>
      <c r="N8431" s="28"/>
      <c r="O8431" s="28"/>
      <c r="P8431" s="60"/>
      <c r="Q8431" s="60"/>
      <c r="R8431" s="60"/>
      <c r="S8431" s="60"/>
      <c r="T8431" s="60"/>
      <c r="U8431" s="60"/>
      <c r="V8431" s="46"/>
      <c r="W8431" s="28"/>
      <c r="X8431" s="28"/>
      <c r="Y8431" s="28"/>
      <c r="AA8431" s="77"/>
      <c r="AB8431" s="28"/>
      <c r="AC8431" s="28"/>
      <c r="AD8431" s="28"/>
      <c r="AE8431" s="28"/>
      <c r="AF8431" s="28"/>
      <c r="AG8431" s="28"/>
      <c r="AH8431" s="28"/>
      <c r="AI8431" s="28"/>
      <c r="AJ8431" s="28"/>
      <c r="AK8431" s="28"/>
      <c r="AL8431" s="28"/>
      <c r="AM8431" s="28"/>
      <c r="AN8431" s="28"/>
      <c r="AO8431" s="28"/>
      <c r="AP8431" s="28"/>
      <c r="AQ8431" s="28"/>
      <c r="AR8431" s="28"/>
      <c r="AS8431" s="28"/>
      <c r="AT8431" s="96"/>
      <c r="AU8431" s="28"/>
      <c r="AV8431" s="28"/>
      <c r="AW8431" s="28"/>
      <c r="AX8431" s="28"/>
      <c r="AY8431" s="28"/>
      <c r="AZ8431" s="28"/>
      <c r="BA8431" s="28"/>
      <c r="BB8431" s="28"/>
      <c r="BC8431" s="28"/>
      <c r="BD8431" s="28"/>
      <c r="BE8431" s="28"/>
    </row>
    <row r="8432" spans="3:57" ht="14.25" customHeight="1">
      <c r="C8432" s="46"/>
      <c r="D8432" s="28"/>
      <c r="E8432" s="28"/>
      <c r="F8432" s="28"/>
      <c r="G8432" s="28"/>
      <c r="H8432" s="28"/>
      <c r="I8432" s="28"/>
      <c r="J8432" s="28"/>
      <c r="K8432" s="28"/>
      <c r="L8432" s="28"/>
      <c r="M8432" s="28"/>
      <c r="N8432" s="28"/>
      <c r="O8432" s="28"/>
      <c r="P8432" s="60"/>
      <c r="Q8432" s="60"/>
      <c r="R8432" s="60"/>
      <c r="S8432" s="60"/>
      <c r="T8432" s="60"/>
      <c r="U8432" s="60"/>
      <c r="V8432" s="46"/>
      <c r="W8432" s="28"/>
      <c r="X8432" s="28"/>
      <c r="Y8432" s="28"/>
      <c r="AA8432" s="77"/>
      <c r="AB8432" s="28"/>
      <c r="AC8432" s="28"/>
      <c r="AD8432" s="28"/>
      <c r="AE8432" s="28"/>
      <c r="AF8432" s="28"/>
      <c r="AG8432" s="28"/>
      <c r="AH8432" s="28"/>
      <c r="AI8432" s="28"/>
      <c r="AJ8432" s="28"/>
      <c r="AK8432" s="28"/>
      <c r="AL8432" s="28"/>
      <c r="AM8432" s="28"/>
      <c r="AN8432" s="28"/>
      <c r="AO8432" s="28"/>
      <c r="AP8432" s="28"/>
      <c r="AQ8432" s="28"/>
      <c r="AR8432" s="28"/>
      <c r="AS8432" s="28"/>
      <c r="AT8432" s="96"/>
      <c r="AU8432" s="28"/>
      <c r="AV8432" s="28"/>
      <c r="AW8432" s="28"/>
      <c r="AX8432" s="28"/>
      <c r="AY8432" s="28"/>
      <c r="AZ8432" s="28"/>
      <c r="BA8432" s="28"/>
      <c r="BB8432" s="28"/>
      <c r="BC8432" s="28"/>
      <c r="BD8432" s="28"/>
      <c r="BE8432" s="28"/>
    </row>
    <row r="8433" spans="3:57" ht="14.25" customHeight="1">
      <c r="C8433" s="46"/>
      <c r="D8433" s="28"/>
      <c r="E8433" s="28"/>
      <c r="F8433" s="28"/>
      <c r="G8433" s="28"/>
      <c r="H8433" s="28"/>
      <c r="I8433" s="28"/>
      <c r="J8433" s="28"/>
      <c r="K8433" s="28"/>
      <c r="L8433" s="28"/>
      <c r="M8433" s="28"/>
      <c r="N8433" s="28"/>
      <c r="O8433" s="28"/>
      <c r="P8433" s="60"/>
      <c r="Q8433" s="60"/>
      <c r="R8433" s="60"/>
      <c r="S8433" s="60"/>
      <c r="T8433" s="60"/>
      <c r="U8433" s="60"/>
      <c r="V8433" s="46"/>
      <c r="W8433" s="28"/>
      <c r="X8433" s="28"/>
      <c r="Y8433" s="28"/>
      <c r="AA8433" s="77"/>
      <c r="AB8433" s="28"/>
      <c r="AC8433" s="28"/>
      <c r="AD8433" s="28"/>
      <c r="AE8433" s="28"/>
      <c r="AF8433" s="28"/>
      <c r="AG8433" s="28"/>
      <c r="AH8433" s="28"/>
      <c r="AI8433" s="28"/>
      <c r="AJ8433" s="28"/>
      <c r="AK8433" s="28"/>
      <c r="AL8433" s="28"/>
      <c r="AM8433" s="28"/>
      <c r="AN8433" s="28"/>
      <c r="AO8433" s="28"/>
      <c r="AP8433" s="28"/>
      <c r="AQ8433" s="28"/>
      <c r="AR8433" s="28"/>
      <c r="AS8433" s="28"/>
      <c r="AT8433" s="96"/>
      <c r="AU8433" s="28"/>
      <c r="AV8433" s="28"/>
      <c r="AW8433" s="28"/>
      <c r="AX8433" s="28"/>
      <c r="AY8433" s="28"/>
      <c r="AZ8433" s="28"/>
      <c r="BA8433" s="28"/>
      <c r="BB8433" s="28"/>
      <c r="BC8433" s="28"/>
      <c r="BD8433" s="28"/>
      <c r="BE8433" s="28"/>
    </row>
    <row r="8434" spans="3:57" ht="14.25" customHeight="1">
      <c r="C8434" s="46"/>
      <c r="D8434" s="28"/>
      <c r="E8434" s="28"/>
      <c r="F8434" s="28"/>
      <c r="G8434" s="28"/>
      <c r="H8434" s="28"/>
      <c r="I8434" s="28"/>
      <c r="J8434" s="28"/>
      <c r="K8434" s="28"/>
      <c r="L8434" s="28"/>
      <c r="M8434" s="28"/>
      <c r="N8434" s="28"/>
      <c r="O8434" s="28"/>
      <c r="P8434" s="60"/>
      <c r="Q8434" s="60"/>
      <c r="R8434" s="60"/>
      <c r="S8434" s="60"/>
      <c r="T8434" s="60"/>
      <c r="U8434" s="60"/>
      <c r="V8434" s="46"/>
      <c r="W8434" s="28"/>
      <c r="X8434" s="28"/>
      <c r="Y8434" s="28"/>
      <c r="AA8434" s="77"/>
      <c r="AB8434" s="28"/>
      <c r="AC8434" s="28"/>
      <c r="AD8434" s="28"/>
      <c r="AE8434" s="28"/>
      <c r="AF8434" s="28"/>
      <c r="AG8434" s="28"/>
      <c r="AH8434" s="28"/>
      <c r="AI8434" s="28"/>
      <c r="AJ8434" s="28"/>
      <c r="AK8434" s="28"/>
      <c r="AL8434" s="28"/>
      <c r="AM8434" s="28"/>
      <c r="AN8434" s="28"/>
      <c r="AO8434" s="28"/>
      <c r="AP8434" s="28"/>
      <c r="AQ8434" s="28"/>
      <c r="AR8434" s="28"/>
      <c r="AS8434" s="28"/>
      <c r="AT8434" s="96"/>
      <c r="AU8434" s="28"/>
      <c r="AV8434" s="28"/>
      <c r="AW8434" s="28"/>
      <c r="AX8434" s="28"/>
      <c r="AY8434" s="28"/>
      <c r="AZ8434" s="28"/>
      <c r="BA8434" s="28"/>
      <c r="BB8434" s="28"/>
      <c r="BC8434" s="28"/>
      <c r="BD8434" s="28"/>
      <c r="BE8434" s="28"/>
    </row>
    <row r="8435" spans="3:57" ht="14.25" customHeight="1">
      <c r="C8435" s="46"/>
      <c r="D8435" s="28"/>
      <c r="E8435" s="28"/>
      <c r="F8435" s="28"/>
      <c r="G8435" s="28"/>
      <c r="H8435" s="28"/>
      <c r="I8435" s="28"/>
      <c r="J8435" s="28"/>
      <c r="K8435" s="28"/>
      <c r="L8435" s="28"/>
      <c r="M8435" s="28"/>
      <c r="N8435" s="28"/>
      <c r="O8435" s="28"/>
      <c r="P8435" s="60"/>
      <c r="Q8435" s="60"/>
      <c r="R8435" s="60"/>
      <c r="S8435" s="60"/>
      <c r="T8435" s="60"/>
      <c r="U8435" s="60"/>
      <c r="V8435" s="46"/>
      <c r="W8435" s="28"/>
      <c r="X8435" s="28"/>
      <c r="Y8435" s="28"/>
      <c r="AA8435" s="77"/>
      <c r="AB8435" s="28"/>
      <c r="AC8435" s="28"/>
      <c r="AD8435" s="28"/>
      <c r="AE8435" s="28"/>
      <c r="AF8435" s="28"/>
      <c r="AG8435" s="28"/>
      <c r="AH8435" s="28"/>
      <c r="AI8435" s="28"/>
      <c r="AJ8435" s="28"/>
      <c r="AK8435" s="28"/>
      <c r="AL8435" s="28"/>
      <c r="AM8435" s="28"/>
      <c r="AN8435" s="28"/>
      <c r="AO8435" s="28"/>
      <c r="AP8435" s="28"/>
      <c r="AQ8435" s="28"/>
      <c r="AR8435" s="28"/>
      <c r="AS8435" s="28"/>
      <c r="AT8435" s="96"/>
      <c r="AU8435" s="28"/>
      <c r="AV8435" s="28"/>
      <c r="AW8435" s="28"/>
      <c r="AX8435" s="28"/>
      <c r="AY8435" s="28"/>
      <c r="AZ8435" s="28"/>
      <c r="BA8435" s="28"/>
      <c r="BB8435" s="28"/>
      <c r="BC8435" s="28"/>
      <c r="BD8435" s="28"/>
      <c r="BE8435" s="28"/>
    </row>
    <row r="8436" spans="3:57" ht="14.25" customHeight="1">
      <c r="C8436" s="46"/>
      <c r="D8436" s="28"/>
      <c r="E8436" s="28"/>
      <c r="F8436" s="28"/>
      <c r="G8436" s="28"/>
      <c r="H8436" s="28"/>
      <c r="I8436" s="28"/>
      <c r="J8436" s="28"/>
      <c r="K8436" s="28"/>
      <c r="L8436" s="28"/>
      <c r="M8436" s="28"/>
      <c r="N8436" s="28"/>
      <c r="O8436" s="28"/>
      <c r="P8436" s="60"/>
      <c r="Q8436" s="60"/>
      <c r="R8436" s="60"/>
      <c r="S8436" s="60"/>
      <c r="T8436" s="60"/>
      <c r="U8436" s="60"/>
      <c r="V8436" s="46"/>
      <c r="W8436" s="28"/>
      <c r="X8436" s="28"/>
      <c r="Y8436" s="28"/>
      <c r="AA8436" s="77"/>
      <c r="AB8436" s="28"/>
      <c r="AC8436" s="28"/>
      <c r="AD8436" s="28"/>
      <c r="AE8436" s="28"/>
      <c r="AF8436" s="28"/>
      <c r="AG8436" s="28"/>
      <c r="AH8436" s="28"/>
      <c r="AI8436" s="28"/>
      <c r="AJ8436" s="28"/>
      <c r="AK8436" s="28"/>
      <c r="AL8436" s="28"/>
      <c r="AM8436" s="28"/>
      <c r="AN8436" s="28"/>
      <c r="AO8436" s="28"/>
      <c r="AP8436" s="28"/>
      <c r="AQ8436" s="28"/>
      <c r="AR8436" s="28"/>
      <c r="AS8436" s="28"/>
      <c r="AT8436" s="96"/>
      <c r="AU8436" s="28"/>
      <c r="AV8436" s="28"/>
      <c r="AW8436" s="28"/>
      <c r="AX8436" s="28"/>
      <c r="AY8436" s="28"/>
      <c r="AZ8436" s="28"/>
      <c r="BA8436" s="28"/>
      <c r="BB8436" s="28"/>
      <c r="BC8436" s="28"/>
      <c r="BD8436" s="28"/>
      <c r="BE8436" s="28"/>
    </row>
    <row r="8437" spans="3:57" ht="14.25" customHeight="1">
      <c r="C8437" s="46"/>
      <c r="D8437" s="28"/>
      <c r="E8437" s="28"/>
      <c r="F8437" s="28"/>
      <c r="G8437" s="28"/>
      <c r="H8437" s="28"/>
      <c r="I8437" s="28"/>
      <c r="J8437" s="28"/>
      <c r="K8437" s="28"/>
      <c r="L8437" s="28"/>
      <c r="M8437" s="28"/>
      <c r="N8437" s="28"/>
      <c r="O8437" s="28"/>
      <c r="P8437" s="60"/>
      <c r="Q8437" s="60"/>
      <c r="R8437" s="60"/>
      <c r="S8437" s="60"/>
      <c r="T8437" s="60"/>
      <c r="U8437" s="60"/>
      <c r="V8437" s="46"/>
      <c r="W8437" s="28"/>
      <c r="X8437" s="28"/>
      <c r="Y8437" s="28"/>
      <c r="AA8437" s="77"/>
      <c r="AB8437" s="28"/>
      <c r="AC8437" s="28"/>
      <c r="AD8437" s="28"/>
      <c r="AE8437" s="28"/>
      <c r="AF8437" s="28"/>
      <c r="AG8437" s="28"/>
      <c r="AH8437" s="28"/>
      <c r="AI8437" s="28"/>
      <c r="AJ8437" s="28"/>
      <c r="AK8437" s="28"/>
      <c r="AL8437" s="28"/>
      <c r="AM8437" s="28"/>
      <c r="AN8437" s="28"/>
      <c r="AO8437" s="28"/>
      <c r="AP8437" s="28"/>
      <c r="AQ8437" s="28"/>
      <c r="AR8437" s="28"/>
      <c r="AS8437" s="28"/>
      <c r="AT8437" s="96"/>
      <c r="AU8437" s="28"/>
      <c r="AV8437" s="28"/>
      <c r="AW8437" s="28"/>
      <c r="AX8437" s="28"/>
      <c r="AY8437" s="28"/>
      <c r="AZ8437" s="28"/>
      <c r="BA8437" s="28"/>
      <c r="BB8437" s="28"/>
      <c r="BC8437" s="28"/>
      <c r="BD8437" s="28"/>
      <c r="BE8437" s="28"/>
    </row>
    <row r="8438" spans="3:57" ht="14.25" customHeight="1">
      <c r="C8438" s="46"/>
      <c r="D8438" s="28"/>
      <c r="E8438" s="28"/>
      <c r="F8438" s="28"/>
      <c r="G8438" s="28"/>
      <c r="H8438" s="28"/>
      <c r="I8438" s="28"/>
      <c r="J8438" s="28"/>
      <c r="K8438" s="28"/>
      <c r="L8438" s="28"/>
      <c r="M8438" s="28"/>
      <c r="N8438" s="28"/>
      <c r="O8438" s="28"/>
      <c r="P8438" s="60"/>
      <c r="Q8438" s="60"/>
      <c r="R8438" s="60"/>
      <c r="S8438" s="60"/>
      <c r="T8438" s="60"/>
      <c r="U8438" s="60"/>
      <c r="V8438" s="46"/>
      <c r="W8438" s="28"/>
      <c r="X8438" s="28"/>
      <c r="Y8438" s="28"/>
      <c r="AA8438" s="77"/>
      <c r="AB8438" s="28"/>
      <c r="AC8438" s="28"/>
      <c r="AD8438" s="28"/>
      <c r="AE8438" s="28"/>
      <c r="AF8438" s="28"/>
      <c r="AG8438" s="28"/>
      <c r="AH8438" s="28"/>
      <c r="AI8438" s="28"/>
      <c r="AJ8438" s="28"/>
      <c r="AK8438" s="28"/>
      <c r="AL8438" s="28"/>
      <c r="AM8438" s="28"/>
      <c r="AN8438" s="28"/>
      <c r="AO8438" s="28"/>
      <c r="AP8438" s="28"/>
      <c r="AQ8438" s="28"/>
      <c r="AR8438" s="28"/>
      <c r="AS8438" s="28"/>
      <c r="AT8438" s="96"/>
      <c r="AU8438" s="28"/>
      <c r="AV8438" s="28"/>
      <c r="AW8438" s="28"/>
      <c r="AX8438" s="28"/>
      <c r="AY8438" s="28"/>
      <c r="AZ8438" s="28"/>
      <c r="BA8438" s="28"/>
      <c r="BB8438" s="28"/>
      <c r="BC8438" s="28"/>
      <c r="BD8438" s="28"/>
      <c r="BE8438" s="28"/>
    </row>
    <row r="8439" spans="3:57" ht="14.25" customHeight="1">
      <c r="C8439" s="46"/>
      <c r="D8439" s="28"/>
      <c r="E8439" s="28"/>
      <c r="F8439" s="28"/>
      <c r="G8439" s="28"/>
      <c r="H8439" s="28"/>
      <c r="I8439" s="28"/>
      <c r="J8439" s="28"/>
      <c r="K8439" s="28"/>
      <c r="L8439" s="28"/>
      <c r="M8439" s="28"/>
      <c r="N8439" s="28"/>
      <c r="O8439" s="28"/>
      <c r="P8439" s="60"/>
      <c r="Q8439" s="60"/>
      <c r="R8439" s="60"/>
      <c r="S8439" s="60"/>
      <c r="T8439" s="60"/>
      <c r="U8439" s="60"/>
      <c r="V8439" s="46"/>
      <c r="W8439" s="28"/>
      <c r="X8439" s="28"/>
      <c r="Y8439" s="28"/>
      <c r="AA8439" s="77"/>
      <c r="AB8439" s="28"/>
      <c r="AC8439" s="28"/>
      <c r="AD8439" s="28"/>
      <c r="AE8439" s="28"/>
      <c r="AF8439" s="28"/>
      <c r="AG8439" s="28"/>
      <c r="AH8439" s="28"/>
      <c r="AI8439" s="28"/>
      <c r="AJ8439" s="28"/>
      <c r="AK8439" s="28"/>
      <c r="AL8439" s="28"/>
      <c r="AM8439" s="28"/>
      <c r="AN8439" s="28"/>
      <c r="AO8439" s="28"/>
      <c r="AP8439" s="28"/>
      <c r="AQ8439" s="28"/>
      <c r="AR8439" s="28"/>
      <c r="AS8439" s="28"/>
      <c r="AT8439" s="96"/>
      <c r="AU8439" s="28"/>
      <c r="AV8439" s="28"/>
      <c r="AW8439" s="28"/>
      <c r="AX8439" s="28"/>
      <c r="AY8439" s="28"/>
      <c r="AZ8439" s="28"/>
      <c r="BA8439" s="28"/>
      <c r="BB8439" s="28"/>
      <c r="BC8439" s="28"/>
      <c r="BD8439" s="28"/>
      <c r="BE8439" s="28"/>
    </row>
    <row r="8440" spans="3:57" ht="14.25" customHeight="1">
      <c r="C8440" s="46"/>
      <c r="D8440" s="28"/>
      <c r="E8440" s="28"/>
      <c r="F8440" s="28"/>
      <c r="G8440" s="28"/>
      <c r="H8440" s="28"/>
      <c r="I8440" s="28"/>
      <c r="J8440" s="28"/>
      <c r="K8440" s="28"/>
      <c r="L8440" s="28"/>
      <c r="M8440" s="28"/>
      <c r="N8440" s="28"/>
      <c r="O8440" s="28"/>
      <c r="P8440" s="60"/>
      <c r="Q8440" s="60"/>
      <c r="R8440" s="60"/>
      <c r="S8440" s="60"/>
      <c r="T8440" s="60"/>
      <c r="U8440" s="60"/>
      <c r="V8440" s="46"/>
      <c r="W8440" s="28"/>
      <c r="X8440" s="28"/>
      <c r="Y8440" s="28"/>
      <c r="AA8440" s="77"/>
      <c r="AB8440" s="28"/>
      <c r="AC8440" s="28"/>
      <c r="AD8440" s="28"/>
      <c r="AE8440" s="28"/>
      <c r="AF8440" s="28"/>
      <c r="AG8440" s="28"/>
      <c r="AH8440" s="28"/>
      <c r="AI8440" s="28"/>
      <c r="AJ8440" s="28"/>
      <c r="AK8440" s="28"/>
      <c r="AL8440" s="28"/>
      <c r="AM8440" s="28"/>
      <c r="AN8440" s="28"/>
      <c r="AO8440" s="28"/>
      <c r="AP8440" s="28"/>
      <c r="AQ8440" s="28"/>
      <c r="AR8440" s="28"/>
      <c r="AS8440" s="28"/>
      <c r="AT8440" s="96"/>
      <c r="AU8440" s="28"/>
      <c r="AV8440" s="28"/>
      <c r="AW8440" s="28"/>
      <c r="AX8440" s="28"/>
      <c r="AY8440" s="28"/>
      <c r="AZ8440" s="28"/>
      <c r="BA8440" s="28"/>
      <c r="BB8440" s="28"/>
      <c r="BC8440" s="28"/>
      <c r="BD8440" s="28"/>
      <c r="BE8440" s="28"/>
    </row>
    <row r="8441" spans="3:57" ht="14.25" customHeight="1">
      <c r="C8441" s="46"/>
      <c r="D8441" s="28"/>
      <c r="E8441" s="28"/>
      <c r="F8441" s="28"/>
      <c r="G8441" s="28"/>
      <c r="H8441" s="28"/>
      <c r="I8441" s="28"/>
      <c r="J8441" s="28"/>
      <c r="K8441" s="28"/>
      <c r="L8441" s="28"/>
      <c r="M8441" s="28"/>
      <c r="N8441" s="28"/>
      <c r="O8441" s="28"/>
      <c r="P8441" s="60"/>
      <c r="Q8441" s="60"/>
      <c r="R8441" s="60"/>
      <c r="S8441" s="60"/>
      <c r="T8441" s="60"/>
      <c r="U8441" s="60"/>
      <c r="V8441" s="46"/>
      <c r="W8441" s="28"/>
      <c r="X8441" s="28"/>
      <c r="Y8441" s="28"/>
      <c r="AA8441" s="77"/>
      <c r="AB8441" s="28"/>
      <c r="AC8441" s="28"/>
      <c r="AD8441" s="28"/>
      <c r="AE8441" s="28"/>
      <c r="AF8441" s="28"/>
      <c r="AG8441" s="28"/>
      <c r="AH8441" s="28"/>
      <c r="AI8441" s="28"/>
      <c r="AJ8441" s="28"/>
      <c r="AK8441" s="28"/>
      <c r="AL8441" s="28"/>
      <c r="AM8441" s="28"/>
      <c r="AN8441" s="28"/>
      <c r="AO8441" s="28"/>
      <c r="AP8441" s="28"/>
      <c r="AQ8441" s="28"/>
      <c r="AR8441" s="28"/>
      <c r="AS8441" s="28"/>
      <c r="AT8441" s="96"/>
      <c r="AU8441" s="28"/>
      <c r="AV8441" s="28"/>
      <c r="AW8441" s="28"/>
      <c r="AX8441" s="28"/>
      <c r="AY8441" s="28"/>
      <c r="AZ8441" s="28"/>
      <c r="BA8441" s="28"/>
      <c r="BB8441" s="28"/>
      <c r="BC8441" s="28"/>
      <c r="BD8441" s="28"/>
      <c r="BE8441" s="28"/>
    </row>
    <row r="8442" spans="3:57" ht="14.25" customHeight="1">
      <c r="C8442" s="46"/>
      <c r="D8442" s="28"/>
      <c r="E8442" s="28"/>
      <c r="F8442" s="28"/>
      <c r="G8442" s="28"/>
      <c r="H8442" s="28"/>
      <c r="I8442" s="28"/>
      <c r="J8442" s="28"/>
      <c r="K8442" s="28"/>
      <c r="L8442" s="28"/>
      <c r="M8442" s="28"/>
      <c r="N8442" s="28"/>
      <c r="O8442" s="28"/>
      <c r="P8442" s="60"/>
      <c r="Q8442" s="60"/>
      <c r="R8442" s="60"/>
      <c r="S8442" s="60"/>
      <c r="T8442" s="60"/>
      <c r="U8442" s="60"/>
      <c r="V8442" s="46"/>
      <c r="W8442" s="28"/>
      <c r="X8442" s="28"/>
      <c r="Y8442" s="28"/>
      <c r="AA8442" s="77"/>
      <c r="AB8442" s="28"/>
      <c r="AC8442" s="28"/>
      <c r="AD8442" s="28"/>
      <c r="AE8442" s="28"/>
      <c r="AF8442" s="28"/>
      <c r="AG8442" s="28"/>
      <c r="AH8442" s="28"/>
      <c r="AI8442" s="28"/>
      <c r="AJ8442" s="28"/>
      <c r="AK8442" s="28"/>
      <c r="AL8442" s="28"/>
      <c r="AM8442" s="28"/>
      <c r="AN8442" s="28"/>
      <c r="AO8442" s="28"/>
      <c r="AP8442" s="28"/>
      <c r="AQ8442" s="28"/>
      <c r="AR8442" s="28"/>
      <c r="AS8442" s="28"/>
      <c r="AT8442" s="96"/>
      <c r="AU8442" s="28"/>
      <c r="AV8442" s="28"/>
      <c r="AW8442" s="28"/>
      <c r="AX8442" s="28"/>
      <c r="AY8442" s="28"/>
      <c r="AZ8442" s="28"/>
      <c r="BA8442" s="28"/>
      <c r="BB8442" s="28"/>
      <c r="BC8442" s="28"/>
      <c r="BD8442" s="28"/>
      <c r="BE8442" s="28"/>
    </row>
    <row r="8443" spans="3:57" ht="14.25" customHeight="1">
      <c r="C8443" s="46"/>
      <c r="D8443" s="28"/>
      <c r="E8443" s="28"/>
      <c r="F8443" s="28"/>
      <c r="G8443" s="28"/>
      <c r="H8443" s="28"/>
      <c r="I8443" s="28"/>
      <c r="J8443" s="28"/>
      <c r="K8443" s="28"/>
      <c r="L8443" s="28"/>
      <c r="M8443" s="28"/>
      <c r="N8443" s="28"/>
      <c r="O8443" s="28"/>
      <c r="P8443" s="60"/>
      <c r="Q8443" s="60"/>
      <c r="R8443" s="60"/>
      <c r="S8443" s="60"/>
      <c r="T8443" s="60"/>
      <c r="U8443" s="60"/>
      <c r="V8443" s="46"/>
      <c r="W8443" s="28"/>
      <c r="X8443" s="28"/>
      <c r="Y8443" s="28"/>
      <c r="AA8443" s="77"/>
      <c r="AB8443" s="28"/>
      <c r="AC8443" s="28"/>
      <c r="AD8443" s="28"/>
      <c r="AE8443" s="28"/>
      <c r="AF8443" s="28"/>
      <c r="AG8443" s="28"/>
      <c r="AH8443" s="28"/>
      <c r="AI8443" s="28"/>
      <c r="AJ8443" s="28"/>
      <c r="AK8443" s="28"/>
      <c r="AL8443" s="28"/>
      <c r="AM8443" s="28"/>
      <c r="AN8443" s="28"/>
      <c r="AO8443" s="28"/>
      <c r="AP8443" s="28"/>
      <c r="AQ8443" s="28"/>
      <c r="AR8443" s="28"/>
      <c r="AS8443" s="28"/>
      <c r="AT8443" s="96"/>
      <c r="AU8443" s="28"/>
      <c r="AV8443" s="28"/>
      <c r="AW8443" s="28"/>
      <c r="AX8443" s="28"/>
      <c r="AY8443" s="28"/>
      <c r="AZ8443" s="28"/>
      <c r="BA8443" s="28"/>
      <c r="BB8443" s="28"/>
      <c r="BC8443" s="28"/>
      <c r="BD8443" s="28"/>
      <c r="BE8443" s="28"/>
    </row>
    <row r="8444" spans="3:57" ht="14.25" customHeight="1">
      <c r="C8444" s="46"/>
      <c r="D8444" s="28"/>
      <c r="E8444" s="28"/>
      <c r="F8444" s="28"/>
      <c r="G8444" s="28"/>
      <c r="H8444" s="28"/>
      <c r="I8444" s="28"/>
      <c r="J8444" s="28"/>
      <c r="K8444" s="28"/>
      <c r="L8444" s="28"/>
      <c r="M8444" s="28"/>
      <c r="N8444" s="28"/>
      <c r="O8444" s="28"/>
      <c r="P8444" s="60"/>
      <c r="Q8444" s="60"/>
      <c r="R8444" s="60"/>
      <c r="S8444" s="60"/>
      <c r="T8444" s="60"/>
      <c r="U8444" s="60"/>
      <c r="V8444" s="46"/>
      <c r="W8444" s="28"/>
      <c r="X8444" s="28"/>
      <c r="Y8444" s="28"/>
      <c r="AA8444" s="77"/>
      <c r="AB8444" s="28"/>
      <c r="AC8444" s="28"/>
      <c r="AD8444" s="28"/>
      <c r="AE8444" s="28"/>
      <c r="AF8444" s="28"/>
      <c r="AG8444" s="28"/>
      <c r="AH8444" s="28"/>
      <c r="AI8444" s="28"/>
      <c r="AJ8444" s="28"/>
      <c r="AK8444" s="28"/>
      <c r="AL8444" s="28"/>
      <c r="AM8444" s="28"/>
      <c r="AN8444" s="28"/>
      <c r="AO8444" s="28"/>
      <c r="AP8444" s="28"/>
      <c r="AQ8444" s="28"/>
      <c r="AR8444" s="28"/>
      <c r="AS8444" s="28"/>
      <c r="AT8444" s="96"/>
      <c r="AU8444" s="28"/>
      <c r="AV8444" s="28"/>
      <c r="AW8444" s="28"/>
      <c r="AX8444" s="28"/>
      <c r="AY8444" s="28"/>
      <c r="AZ8444" s="28"/>
      <c r="BA8444" s="28"/>
      <c r="BB8444" s="28"/>
      <c r="BC8444" s="28"/>
      <c r="BD8444" s="28"/>
      <c r="BE8444" s="28"/>
    </row>
    <row r="8445" spans="3:57" ht="14.25" customHeight="1">
      <c r="C8445" s="46"/>
      <c r="D8445" s="28"/>
      <c r="E8445" s="28"/>
      <c r="F8445" s="28"/>
      <c r="G8445" s="28"/>
      <c r="H8445" s="28"/>
      <c r="I8445" s="28"/>
      <c r="J8445" s="28"/>
      <c r="K8445" s="28"/>
      <c r="L8445" s="28"/>
      <c r="M8445" s="28"/>
      <c r="N8445" s="28"/>
      <c r="O8445" s="28"/>
      <c r="P8445" s="60"/>
      <c r="Q8445" s="60"/>
      <c r="R8445" s="60"/>
      <c r="S8445" s="60"/>
      <c r="T8445" s="60"/>
      <c r="U8445" s="60"/>
      <c r="V8445" s="46"/>
      <c r="W8445" s="28"/>
      <c r="X8445" s="28"/>
      <c r="Y8445" s="28"/>
      <c r="AA8445" s="77"/>
      <c r="AB8445" s="28"/>
      <c r="AC8445" s="28"/>
      <c r="AD8445" s="28"/>
      <c r="AE8445" s="28"/>
      <c r="AF8445" s="28"/>
      <c r="AG8445" s="28"/>
      <c r="AH8445" s="28"/>
      <c r="AI8445" s="28"/>
      <c r="AJ8445" s="28"/>
      <c r="AK8445" s="28"/>
      <c r="AL8445" s="28"/>
      <c r="AM8445" s="28"/>
      <c r="AN8445" s="28"/>
      <c r="AO8445" s="28"/>
      <c r="AP8445" s="28"/>
      <c r="AQ8445" s="28"/>
      <c r="AR8445" s="28"/>
      <c r="AS8445" s="28"/>
      <c r="AT8445" s="96"/>
      <c r="AU8445" s="28"/>
      <c r="AV8445" s="28"/>
      <c r="AW8445" s="28"/>
      <c r="AX8445" s="28"/>
      <c r="AY8445" s="28"/>
      <c r="AZ8445" s="28"/>
      <c r="BA8445" s="28"/>
      <c r="BB8445" s="28"/>
      <c r="BC8445" s="28"/>
      <c r="BD8445" s="28"/>
      <c r="BE8445" s="28"/>
    </row>
    <row r="8446" spans="3:57" ht="14.25" customHeight="1">
      <c r="C8446" s="46"/>
      <c r="D8446" s="28"/>
      <c r="E8446" s="28"/>
      <c r="F8446" s="28"/>
      <c r="G8446" s="28"/>
      <c r="H8446" s="28"/>
      <c r="I8446" s="28"/>
      <c r="J8446" s="28"/>
      <c r="K8446" s="28"/>
      <c r="L8446" s="28"/>
      <c r="M8446" s="28"/>
      <c r="N8446" s="28"/>
      <c r="O8446" s="28"/>
      <c r="P8446" s="60"/>
      <c r="Q8446" s="60"/>
      <c r="R8446" s="60"/>
      <c r="S8446" s="60"/>
      <c r="T8446" s="60"/>
      <c r="U8446" s="60"/>
      <c r="V8446" s="46"/>
      <c r="W8446" s="28"/>
      <c r="X8446" s="28"/>
      <c r="Y8446" s="28"/>
      <c r="AA8446" s="77"/>
      <c r="AB8446" s="28"/>
      <c r="AC8446" s="28"/>
      <c r="AD8446" s="28"/>
      <c r="AE8446" s="28"/>
      <c r="AF8446" s="28"/>
      <c r="AG8446" s="28"/>
      <c r="AH8446" s="28"/>
      <c r="AI8446" s="28"/>
      <c r="AJ8446" s="28"/>
      <c r="AK8446" s="28"/>
      <c r="AL8446" s="28"/>
      <c r="AM8446" s="28"/>
      <c r="AN8446" s="28"/>
      <c r="AO8446" s="28"/>
      <c r="AP8446" s="28"/>
      <c r="AQ8446" s="28"/>
      <c r="AR8446" s="28"/>
      <c r="AS8446" s="28"/>
      <c r="AT8446" s="96"/>
      <c r="AU8446" s="28"/>
      <c r="AV8446" s="28"/>
      <c r="AW8446" s="28"/>
      <c r="AX8446" s="28"/>
      <c r="AY8446" s="28"/>
      <c r="AZ8446" s="28"/>
      <c r="BA8446" s="28"/>
      <c r="BB8446" s="28"/>
      <c r="BC8446" s="28"/>
      <c r="BD8446" s="28"/>
      <c r="BE8446" s="28"/>
    </row>
    <row r="8447" spans="3:57" ht="14.25" customHeight="1">
      <c r="C8447" s="46"/>
      <c r="D8447" s="28"/>
      <c r="E8447" s="28"/>
      <c r="F8447" s="28"/>
      <c r="G8447" s="28"/>
      <c r="H8447" s="28"/>
      <c r="I8447" s="28"/>
      <c r="J8447" s="28"/>
      <c r="K8447" s="28"/>
      <c r="L8447" s="28"/>
      <c r="M8447" s="28"/>
      <c r="N8447" s="28"/>
      <c r="O8447" s="28"/>
      <c r="P8447" s="60"/>
      <c r="Q8447" s="60"/>
      <c r="R8447" s="60"/>
      <c r="S8447" s="60"/>
      <c r="T8447" s="60"/>
      <c r="U8447" s="60"/>
      <c r="V8447" s="46"/>
      <c r="W8447" s="28"/>
      <c r="X8447" s="28"/>
      <c r="Y8447" s="28"/>
      <c r="AA8447" s="77"/>
      <c r="AB8447" s="28"/>
      <c r="AC8447" s="28"/>
      <c r="AD8447" s="28"/>
      <c r="AE8447" s="28"/>
      <c r="AF8447" s="28"/>
      <c r="AG8447" s="28"/>
      <c r="AH8447" s="28"/>
      <c r="AI8447" s="28"/>
      <c r="AJ8447" s="28"/>
      <c r="AK8447" s="28"/>
      <c r="AL8447" s="28"/>
      <c r="AM8447" s="28"/>
      <c r="AN8447" s="28"/>
      <c r="AO8447" s="28"/>
      <c r="AP8447" s="28"/>
      <c r="AQ8447" s="28"/>
      <c r="AR8447" s="28"/>
      <c r="AS8447" s="28"/>
      <c r="AT8447" s="96"/>
      <c r="AU8447" s="28"/>
      <c r="AV8447" s="28"/>
      <c r="AW8447" s="28"/>
      <c r="AX8447" s="28"/>
      <c r="AY8447" s="28"/>
      <c r="AZ8447" s="28"/>
      <c r="BA8447" s="28"/>
      <c r="BB8447" s="28"/>
      <c r="BC8447" s="28"/>
      <c r="BD8447" s="28"/>
      <c r="BE8447" s="28"/>
    </row>
    <row r="8448" spans="3:57" ht="14.25" customHeight="1">
      <c r="C8448" s="46"/>
      <c r="D8448" s="28"/>
      <c r="E8448" s="28"/>
      <c r="F8448" s="28"/>
      <c r="G8448" s="28"/>
      <c r="H8448" s="28"/>
      <c r="I8448" s="28"/>
      <c r="J8448" s="28"/>
      <c r="K8448" s="28"/>
      <c r="L8448" s="28"/>
      <c r="M8448" s="28"/>
      <c r="N8448" s="28"/>
      <c r="O8448" s="28"/>
      <c r="P8448" s="60"/>
      <c r="Q8448" s="60"/>
      <c r="R8448" s="60"/>
      <c r="S8448" s="60"/>
      <c r="T8448" s="60"/>
      <c r="U8448" s="60"/>
      <c r="V8448" s="46"/>
      <c r="W8448" s="28"/>
      <c r="X8448" s="28"/>
      <c r="Y8448" s="28"/>
      <c r="AA8448" s="77"/>
      <c r="AB8448" s="28"/>
      <c r="AC8448" s="28"/>
      <c r="AD8448" s="28"/>
      <c r="AE8448" s="28"/>
      <c r="AF8448" s="28"/>
      <c r="AG8448" s="28"/>
      <c r="AH8448" s="28"/>
      <c r="AI8448" s="28"/>
      <c r="AJ8448" s="28"/>
      <c r="AK8448" s="28"/>
      <c r="AL8448" s="28"/>
      <c r="AM8448" s="28"/>
      <c r="AN8448" s="28"/>
      <c r="AO8448" s="28"/>
      <c r="AP8448" s="28"/>
      <c r="AQ8448" s="28"/>
      <c r="AR8448" s="28"/>
      <c r="AS8448" s="28"/>
      <c r="AT8448" s="96"/>
      <c r="AU8448" s="28"/>
      <c r="AV8448" s="28"/>
      <c r="AW8448" s="28"/>
      <c r="AX8448" s="28"/>
      <c r="AY8448" s="28"/>
      <c r="AZ8448" s="28"/>
      <c r="BA8448" s="28"/>
      <c r="BB8448" s="28"/>
      <c r="BC8448" s="28"/>
      <c r="BD8448" s="28"/>
      <c r="BE8448" s="28"/>
    </row>
    <row r="8449" spans="3:57" ht="14.25" customHeight="1">
      <c r="C8449" s="46"/>
      <c r="D8449" s="28"/>
      <c r="E8449" s="28"/>
      <c r="F8449" s="28"/>
      <c r="G8449" s="28"/>
      <c r="H8449" s="28"/>
      <c r="I8449" s="28"/>
      <c r="J8449" s="28"/>
      <c r="K8449" s="28"/>
      <c r="L8449" s="28"/>
      <c r="M8449" s="28"/>
      <c r="N8449" s="28"/>
      <c r="O8449" s="28"/>
      <c r="P8449" s="60"/>
      <c r="Q8449" s="60"/>
      <c r="R8449" s="60"/>
      <c r="S8449" s="60"/>
      <c r="T8449" s="60"/>
      <c r="U8449" s="60"/>
      <c r="V8449" s="46"/>
      <c r="W8449" s="28"/>
      <c r="X8449" s="28"/>
      <c r="Y8449" s="28"/>
      <c r="AA8449" s="77"/>
      <c r="AB8449" s="28"/>
      <c r="AC8449" s="28"/>
      <c r="AD8449" s="28"/>
      <c r="AE8449" s="28"/>
      <c r="AF8449" s="28"/>
      <c r="AG8449" s="28"/>
      <c r="AH8449" s="28"/>
      <c r="AI8449" s="28"/>
      <c r="AJ8449" s="28"/>
      <c r="AK8449" s="28"/>
      <c r="AL8449" s="28"/>
      <c r="AM8449" s="28"/>
      <c r="AN8449" s="28"/>
      <c r="AO8449" s="28"/>
      <c r="AP8449" s="28"/>
      <c r="AQ8449" s="28"/>
      <c r="AR8449" s="28"/>
      <c r="AS8449" s="28"/>
      <c r="AT8449" s="96"/>
      <c r="AU8449" s="28"/>
      <c r="AV8449" s="28"/>
      <c r="AW8449" s="28"/>
      <c r="AX8449" s="28"/>
      <c r="AY8449" s="28"/>
      <c r="AZ8449" s="28"/>
      <c r="BA8449" s="28"/>
      <c r="BB8449" s="28"/>
      <c r="BC8449" s="28"/>
      <c r="BD8449" s="28"/>
      <c r="BE8449" s="28"/>
    </row>
    <row r="8450" spans="3:57" ht="14.25" customHeight="1">
      <c r="C8450" s="46"/>
      <c r="D8450" s="28"/>
      <c r="E8450" s="28"/>
      <c r="F8450" s="28"/>
      <c r="G8450" s="28"/>
      <c r="H8450" s="28"/>
      <c r="I8450" s="28"/>
      <c r="J8450" s="28"/>
      <c r="K8450" s="28"/>
      <c r="L8450" s="28"/>
      <c r="M8450" s="28"/>
      <c r="N8450" s="28"/>
      <c r="O8450" s="28"/>
      <c r="P8450" s="60"/>
      <c r="Q8450" s="60"/>
      <c r="R8450" s="60"/>
      <c r="S8450" s="60"/>
      <c r="T8450" s="60"/>
      <c r="U8450" s="60"/>
      <c r="V8450" s="46"/>
      <c r="W8450" s="28"/>
      <c r="X8450" s="28"/>
      <c r="Y8450" s="28"/>
      <c r="AA8450" s="77"/>
      <c r="AB8450" s="28"/>
      <c r="AC8450" s="28"/>
      <c r="AD8450" s="28"/>
      <c r="AE8450" s="28"/>
      <c r="AF8450" s="28"/>
      <c r="AG8450" s="28"/>
      <c r="AH8450" s="28"/>
      <c r="AI8450" s="28"/>
      <c r="AJ8450" s="28"/>
      <c r="AK8450" s="28"/>
      <c r="AL8450" s="28"/>
      <c r="AM8450" s="28"/>
      <c r="AN8450" s="28"/>
      <c r="AO8450" s="28"/>
      <c r="AP8450" s="28"/>
      <c r="AQ8450" s="28"/>
      <c r="AR8450" s="28"/>
      <c r="AS8450" s="28"/>
      <c r="AT8450" s="96"/>
      <c r="AU8450" s="28"/>
      <c r="AV8450" s="28"/>
      <c r="AW8450" s="28"/>
      <c r="AX8450" s="28"/>
      <c r="AY8450" s="28"/>
      <c r="AZ8450" s="28"/>
      <c r="BA8450" s="28"/>
      <c r="BB8450" s="28"/>
      <c r="BC8450" s="28"/>
      <c r="BD8450" s="28"/>
      <c r="BE8450" s="28"/>
    </row>
    <row r="8451" spans="3:57" ht="14.25" customHeight="1">
      <c r="C8451" s="46"/>
      <c r="D8451" s="28"/>
      <c r="E8451" s="28"/>
      <c r="F8451" s="28"/>
      <c r="G8451" s="28"/>
      <c r="H8451" s="28"/>
      <c r="I8451" s="28"/>
      <c r="J8451" s="28"/>
      <c r="K8451" s="28"/>
      <c r="L8451" s="28"/>
      <c r="M8451" s="28"/>
      <c r="N8451" s="28"/>
      <c r="O8451" s="28"/>
      <c r="P8451" s="60"/>
      <c r="Q8451" s="60"/>
      <c r="R8451" s="60"/>
      <c r="S8451" s="60"/>
      <c r="T8451" s="60"/>
      <c r="U8451" s="60"/>
      <c r="V8451" s="46"/>
      <c r="W8451" s="28"/>
      <c r="X8451" s="28"/>
      <c r="Y8451" s="28"/>
      <c r="AA8451" s="77"/>
      <c r="AB8451" s="28"/>
      <c r="AC8451" s="28"/>
      <c r="AD8451" s="28"/>
      <c r="AE8451" s="28"/>
      <c r="AF8451" s="28"/>
      <c r="AG8451" s="28"/>
      <c r="AH8451" s="28"/>
      <c r="AI8451" s="28"/>
      <c r="AJ8451" s="28"/>
      <c r="AK8451" s="28"/>
      <c r="AL8451" s="28"/>
      <c r="AM8451" s="28"/>
      <c r="AN8451" s="28"/>
      <c r="AO8451" s="28"/>
      <c r="AP8451" s="28"/>
      <c r="AQ8451" s="28"/>
      <c r="AR8451" s="28"/>
      <c r="AS8451" s="28"/>
      <c r="AT8451" s="96"/>
      <c r="AU8451" s="28"/>
      <c r="AV8451" s="28"/>
      <c r="AW8451" s="28"/>
      <c r="AX8451" s="28"/>
      <c r="AY8451" s="28"/>
      <c r="AZ8451" s="28"/>
      <c r="BA8451" s="28"/>
      <c r="BB8451" s="28"/>
      <c r="BC8451" s="28"/>
      <c r="BD8451" s="28"/>
      <c r="BE8451" s="28"/>
    </row>
    <row r="8452" spans="3:57" ht="14.25" customHeight="1">
      <c r="C8452" s="46"/>
      <c r="D8452" s="28"/>
      <c r="E8452" s="28"/>
      <c r="F8452" s="28"/>
      <c r="G8452" s="28"/>
      <c r="H8452" s="28"/>
      <c r="I8452" s="28"/>
      <c r="J8452" s="28"/>
      <c r="K8452" s="28"/>
      <c r="L8452" s="28"/>
      <c r="M8452" s="28"/>
      <c r="N8452" s="28"/>
      <c r="O8452" s="28"/>
      <c r="P8452" s="60"/>
      <c r="Q8452" s="60"/>
      <c r="R8452" s="60"/>
      <c r="S8452" s="60"/>
      <c r="T8452" s="60"/>
      <c r="U8452" s="60"/>
      <c r="V8452" s="46"/>
      <c r="W8452" s="28"/>
      <c r="X8452" s="28"/>
      <c r="Y8452" s="28"/>
      <c r="AA8452" s="77"/>
      <c r="AB8452" s="28"/>
      <c r="AC8452" s="28"/>
      <c r="AD8452" s="28"/>
      <c r="AE8452" s="28"/>
      <c r="AF8452" s="28"/>
      <c r="AG8452" s="28"/>
      <c r="AH8452" s="28"/>
      <c r="AI8452" s="28"/>
      <c r="AJ8452" s="28"/>
      <c r="AK8452" s="28"/>
      <c r="AL8452" s="28"/>
      <c r="AM8452" s="28"/>
      <c r="AN8452" s="28"/>
      <c r="AO8452" s="28"/>
      <c r="AP8452" s="28"/>
      <c r="AQ8452" s="28"/>
      <c r="AR8452" s="28"/>
      <c r="AS8452" s="28"/>
      <c r="AT8452" s="96"/>
      <c r="AU8452" s="28"/>
      <c r="AV8452" s="28"/>
      <c r="AW8452" s="28"/>
      <c r="AX8452" s="28"/>
      <c r="AY8452" s="28"/>
      <c r="AZ8452" s="28"/>
      <c r="BA8452" s="28"/>
      <c r="BB8452" s="28"/>
      <c r="BC8452" s="28"/>
      <c r="BD8452" s="28"/>
      <c r="BE8452" s="28"/>
    </row>
    <row r="8453" spans="3:57" ht="14.25" customHeight="1">
      <c r="C8453" s="46"/>
      <c r="D8453" s="28"/>
      <c r="E8453" s="28"/>
      <c r="F8453" s="28"/>
      <c r="G8453" s="28"/>
      <c r="H8453" s="28"/>
      <c r="I8453" s="28"/>
      <c r="J8453" s="28"/>
      <c r="K8453" s="28"/>
      <c r="L8453" s="28"/>
      <c r="M8453" s="28"/>
      <c r="N8453" s="28"/>
      <c r="O8453" s="28"/>
      <c r="P8453" s="60"/>
      <c r="Q8453" s="60"/>
      <c r="R8453" s="60"/>
      <c r="S8453" s="60"/>
      <c r="T8453" s="60"/>
      <c r="U8453" s="60"/>
      <c r="V8453" s="46"/>
      <c r="W8453" s="28"/>
      <c r="X8453" s="28"/>
      <c r="Y8453" s="28"/>
      <c r="AA8453" s="77"/>
      <c r="AB8453" s="28"/>
      <c r="AC8453" s="28"/>
      <c r="AD8453" s="28"/>
      <c r="AE8453" s="28"/>
      <c r="AF8453" s="28"/>
      <c r="AG8453" s="28"/>
      <c r="AH8453" s="28"/>
      <c r="AI8453" s="28"/>
      <c r="AJ8453" s="28"/>
      <c r="AK8453" s="28"/>
      <c r="AL8453" s="28"/>
      <c r="AM8453" s="28"/>
      <c r="AN8453" s="28"/>
      <c r="AO8453" s="28"/>
      <c r="AP8453" s="28"/>
      <c r="AQ8453" s="28"/>
      <c r="AR8453" s="28"/>
      <c r="AS8453" s="28"/>
      <c r="AT8453" s="96"/>
      <c r="AU8453" s="28"/>
      <c r="AV8453" s="28"/>
      <c r="AW8453" s="28"/>
      <c r="AX8453" s="28"/>
      <c r="AY8453" s="28"/>
      <c r="AZ8453" s="28"/>
      <c r="BA8453" s="28"/>
      <c r="BB8453" s="28"/>
      <c r="BC8453" s="28"/>
      <c r="BD8453" s="28"/>
      <c r="BE8453" s="28"/>
    </row>
    <row r="8454" spans="3:57" ht="14.25" customHeight="1">
      <c r="C8454" s="46"/>
      <c r="D8454" s="28"/>
      <c r="E8454" s="28"/>
      <c r="F8454" s="28"/>
      <c r="G8454" s="28"/>
      <c r="H8454" s="28"/>
      <c r="I8454" s="28"/>
      <c r="J8454" s="28"/>
      <c r="K8454" s="28"/>
      <c r="L8454" s="28"/>
      <c r="M8454" s="28"/>
      <c r="N8454" s="28"/>
      <c r="O8454" s="28"/>
      <c r="P8454" s="60"/>
      <c r="Q8454" s="60"/>
      <c r="R8454" s="60"/>
      <c r="S8454" s="60"/>
      <c r="T8454" s="60"/>
      <c r="U8454" s="60"/>
      <c r="V8454" s="46"/>
      <c r="W8454" s="28"/>
      <c r="X8454" s="28"/>
      <c r="Y8454" s="28"/>
      <c r="AA8454" s="77"/>
      <c r="AB8454" s="28"/>
      <c r="AC8454" s="28"/>
      <c r="AD8454" s="28"/>
      <c r="AE8454" s="28"/>
      <c r="AF8454" s="28"/>
      <c r="AG8454" s="28"/>
      <c r="AH8454" s="28"/>
      <c r="AI8454" s="28"/>
      <c r="AJ8454" s="28"/>
      <c r="AK8454" s="28"/>
      <c r="AL8454" s="28"/>
      <c r="AM8454" s="28"/>
      <c r="AN8454" s="28"/>
      <c r="AO8454" s="28"/>
      <c r="AP8454" s="28"/>
      <c r="AQ8454" s="28"/>
      <c r="AR8454" s="28"/>
      <c r="AS8454" s="28"/>
      <c r="AT8454" s="96"/>
      <c r="AU8454" s="28"/>
      <c r="AV8454" s="28"/>
      <c r="AW8454" s="28"/>
      <c r="AX8454" s="28"/>
      <c r="AY8454" s="28"/>
      <c r="AZ8454" s="28"/>
      <c r="BA8454" s="28"/>
      <c r="BB8454" s="28"/>
      <c r="BC8454" s="28"/>
      <c r="BD8454" s="28"/>
      <c r="BE8454" s="28"/>
    </row>
    <row r="8455" spans="3:57" ht="14.25" customHeight="1">
      <c r="C8455" s="46"/>
      <c r="D8455" s="28"/>
      <c r="E8455" s="28"/>
      <c r="F8455" s="28"/>
      <c r="G8455" s="28"/>
      <c r="H8455" s="28"/>
      <c r="I8455" s="28"/>
      <c r="J8455" s="28"/>
      <c r="K8455" s="28"/>
      <c r="L8455" s="28"/>
      <c r="M8455" s="28"/>
      <c r="N8455" s="28"/>
      <c r="O8455" s="28"/>
      <c r="P8455" s="60"/>
      <c r="Q8455" s="60"/>
      <c r="R8455" s="60"/>
      <c r="S8455" s="60"/>
      <c r="T8455" s="60"/>
      <c r="U8455" s="60"/>
      <c r="V8455" s="46"/>
      <c r="W8455" s="28"/>
      <c r="X8455" s="28"/>
      <c r="Y8455" s="28"/>
      <c r="AA8455" s="77"/>
      <c r="AB8455" s="28"/>
      <c r="AC8455" s="28"/>
      <c r="AD8455" s="28"/>
      <c r="AE8455" s="28"/>
      <c r="AF8455" s="28"/>
      <c r="AG8455" s="28"/>
      <c r="AH8455" s="28"/>
      <c r="AI8455" s="28"/>
      <c r="AJ8455" s="28"/>
      <c r="AK8455" s="28"/>
      <c r="AL8455" s="28"/>
      <c r="AM8455" s="28"/>
      <c r="AN8455" s="28"/>
      <c r="AO8455" s="28"/>
      <c r="AP8455" s="28"/>
      <c r="AQ8455" s="28"/>
      <c r="AR8455" s="28"/>
      <c r="AS8455" s="28"/>
      <c r="AT8455" s="96"/>
      <c r="AU8455" s="28"/>
      <c r="AV8455" s="28"/>
      <c r="AW8455" s="28"/>
      <c r="AX8455" s="28"/>
      <c r="AY8455" s="28"/>
      <c r="AZ8455" s="28"/>
      <c r="BA8455" s="28"/>
      <c r="BB8455" s="28"/>
      <c r="BC8455" s="28"/>
      <c r="BD8455" s="28"/>
      <c r="BE8455" s="28"/>
    </row>
    <row r="8456" spans="3:57" ht="14.25" customHeight="1">
      <c r="C8456" s="46"/>
      <c r="D8456" s="28"/>
      <c r="E8456" s="28"/>
      <c r="F8456" s="28"/>
      <c r="G8456" s="28"/>
      <c r="H8456" s="28"/>
      <c r="I8456" s="28"/>
      <c r="J8456" s="28"/>
      <c r="K8456" s="28"/>
      <c r="L8456" s="28"/>
      <c r="M8456" s="28"/>
      <c r="N8456" s="28"/>
      <c r="O8456" s="28"/>
      <c r="P8456" s="60"/>
      <c r="Q8456" s="60"/>
      <c r="R8456" s="60"/>
      <c r="S8456" s="60"/>
      <c r="T8456" s="60"/>
      <c r="U8456" s="60"/>
      <c r="V8456" s="46"/>
      <c r="W8456" s="28"/>
      <c r="X8456" s="28"/>
      <c r="Y8456" s="28"/>
      <c r="AA8456" s="77"/>
      <c r="AB8456" s="28"/>
      <c r="AC8456" s="28"/>
      <c r="AD8456" s="28"/>
      <c r="AE8456" s="28"/>
      <c r="AF8456" s="28"/>
      <c r="AG8456" s="28"/>
      <c r="AH8456" s="28"/>
      <c r="AI8456" s="28"/>
      <c r="AJ8456" s="28"/>
      <c r="AK8456" s="28"/>
      <c r="AL8456" s="28"/>
      <c r="AM8456" s="28"/>
      <c r="AN8456" s="28"/>
      <c r="AO8456" s="28"/>
      <c r="AP8456" s="28"/>
      <c r="AQ8456" s="28"/>
      <c r="AR8456" s="28"/>
      <c r="AS8456" s="28"/>
      <c r="AT8456" s="96"/>
      <c r="AU8456" s="28"/>
      <c r="AV8456" s="28"/>
      <c r="AW8456" s="28"/>
      <c r="AX8456" s="28"/>
      <c r="AY8456" s="28"/>
      <c r="AZ8456" s="28"/>
      <c r="BA8456" s="28"/>
      <c r="BB8456" s="28"/>
      <c r="BC8456" s="28"/>
      <c r="BD8456" s="28"/>
      <c r="BE8456" s="28"/>
    </row>
    <row r="8457" spans="3:57" ht="14.25" customHeight="1">
      <c r="C8457" s="46"/>
      <c r="D8457" s="28"/>
      <c r="E8457" s="28"/>
      <c r="F8457" s="28"/>
      <c r="G8457" s="28"/>
      <c r="H8457" s="28"/>
      <c r="I8457" s="28"/>
      <c r="J8457" s="28"/>
      <c r="K8457" s="28"/>
      <c r="L8457" s="28"/>
      <c r="M8457" s="28"/>
      <c r="N8457" s="28"/>
      <c r="O8457" s="28"/>
      <c r="P8457" s="60"/>
      <c r="Q8457" s="60"/>
      <c r="R8457" s="60"/>
      <c r="S8457" s="60"/>
      <c r="T8457" s="60"/>
      <c r="U8457" s="60"/>
      <c r="V8457" s="46"/>
      <c r="W8457" s="28"/>
      <c r="X8457" s="28"/>
      <c r="Y8457" s="28"/>
      <c r="AA8457" s="77"/>
      <c r="AB8457" s="28"/>
      <c r="AC8457" s="28"/>
      <c r="AD8457" s="28"/>
      <c r="AE8457" s="28"/>
      <c r="AF8457" s="28"/>
      <c r="AG8457" s="28"/>
      <c r="AH8457" s="28"/>
      <c r="AI8457" s="28"/>
      <c r="AJ8457" s="28"/>
      <c r="AK8457" s="28"/>
      <c r="AL8457" s="28"/>
      <c r="AM8457" s="28"/>
      <c r="AN8457" s="28"/>
      <c r="AO8457" s="28"/>
      <c r="AP8457" s="28"/>
      <c r="AQ8457" s="28"/>
      <c r="AR8457" s="28"/>
      <c r="AS8457" s="28"/>
      <c r="AT8457" s="96"/>
      <c r="AU8457" s="28"/>
      <c r="AV8457" s="28"/>
      <c r="AW8457" s="28"/>
      <c r="AX8457" s="28"/>
      <c r="AY8457" s="28"/>
      <c r="AZ8457" s="28"/>
      <c r="BA8457" s="28"/>
      <c r="BB8457" s="28"/>
      <c r="BC8457" s="28"/>
      <c r="BD8457" s="28"/>
      <c r="BE8457" s="28"/>
    </row>
    <row r="8458" spans="3:57" ht="14.25" customHeight="1">
      <c r="C8458" s="46"/>
      <c r="D8458" s="28"/>
      <c r="E8458" s="28"/>
      <c r="F8458" s="28"/>
      <c r="G8458" s="28"/>
      <c r="H8458" s="28"/>
      <c r="I8458" s="28"/>
      <c r="J8458" s="28"/>
      <c r="K8458" s="28"/>
      <c r="L8458" s="28"/>
      <c r="M8458" s="28"/>
      <c r="N8458" s="28"/>
      <c r="O8458" s="28"/>
      <c r="P8458" s="60"/>
      <c r="Q8458" s="60"/>
      <c r="R8458" s="60"/>
      <c r="S8458" s="60"/>
      <c r="T8458" s="60"/>
      <c r="U8458" s="60"/>
      <c r="V8458" s="46"/>
      <c r="W8458" s="28"/>
      <c r="X8458" s="28"/>
      <c r="Y8458" s="28"/>
      <c r="AA8458" s="77"/>
      <c r="AB8458" s="28"/>
      <c r="AC8458" s="28"/>
      <c r="AD8458" s="28"/>
      <c r="AE8458" s="28"/>
      <c r="AF8458" s="28"/>
      <c r="AG8458" s="28"/>
      <c r="AH8458" s="28"/>
      <c r="AI8458" s="28"/>
      <c r="AJ8458" s="28"/>
      <c r="AK8458" s="28"/>
      <c r="AL8458" s="28"/>
      <c r="AM8458" s="28"/>
      <c r="AN8458" s="28"/>
      <c r="AO8458" s="28"/>
      <c r="AP8458" s="28"/>
      <c r="AQ8458" s="28"/>
      <c r="AR8458" s="28"/>
      <c r="AS8458" s="28"/>
      <c r="AT8458" s="96"/>
      <c r="AU8458" s="28"/>
      <c r="AV8458" s="28"/>
      <c r="AW8458" s="28"/>
      <c r="AX8458" s="28"/>
      <c r="AY8458" s="28"/>
      <c r="AZ8458" s="28"/>
      <c r="BA8458" s="28"/>
      <c r="BB8458" s="28"/>
      <c r="BC8458" s="28"/>
      <c r="BD8458" s="28"/>
      <c r="BE8458" s="28"/>
    </row>
    <row r="8459" spans="3:57" ht="14.25" customHeight="1">
      <c r="C8459" s="46"/>
      <c r="D8459" s="28"/>
      <c r="E8459" s="28"/>
      <c r="F8459" s="28"/>
      <c r="G8459" s="28"/>
      <c r="H8459" s="28"/>
      <c r="I8459" s="28"/>
      <c r="J8459" s="28"/>
      <c r="K8459" s="28"/>
      <c r="L8459" s="28"/>
      <c r="M8459" s="28"/>
      <c r="N8459" s="28"/>
      <c r="O8459" s="28"/>
      <c r="P8459" s="60"/>
      <c r="Q8459" s="60"/>
      <c r="R8459" s="60"/>
      <c r="S8459" s="60"/>
      <c r="T8459" s="60"/>
      <c r="U8459" s="60"/>
      <c r="V8459" s="46"/>
      <c r="W8459" s="28"/>
      <c r="X8459" s="28"/>
      <c r="Y8459" s="28"/>
      <c r="AA8459" s="77"/>
      <c r="AB8459" s="28"/>
      <c r="AC8459" s="28"/>
      <c r="AD8459" s="28"/>
      <c r="AE8459" s="28"/>
      <c r="AF8459" s="28"/>
      <c r="AG8459" s="28"/>
      <c r="AH8459" s="28"/>
      <c r="AI8459" s="28"/>
      <c r="AJ8459" s="28"/>
      <c r="AK8459" s="28"/>
      <c r="AL8459" s="28"/>
      <c r="AM8459" s="28"/>
      <c r="AN8459" s="28"/>
      <c r="AO8459" s="28"/>
      <c r="AP8459" s="28"/>
      <c r="AQ8459" s="28"/>
      <c r="AR8459" s="28"/>
      <c r="AS8459" s="28"/>
      <c r="AT8459" s="96"/>
      <c r="AU8459" s="28"/>
      <c r="AV8459" s="28"/>
      <c r="AW8459" s="28"/>
      <c r="AX8459" s="28"/>
      <c r="AY8459" s="28"/>
      <c r="AZ8459" s="28"/>
      <c r="BA8459" s="28"/>
      <c r="BB8459" s="28"/>
      <c r="BC8459" s="28"/>
      <c r="BD8459" s="28"/>
      <c r="BE8459" s="28"/>
    </row>
    <row r="8460" spans="3:57" ht="14.25" customHeight="1">
      <c r="C8460" s="46"/>
      <c r="D8460" s="28"/>
      <c r="E8460" s="28"/>
      <c r="F8460" s="28"/>
      <c r="G8460" s="28"/>
      <c r="H8460" s="28"/>
      <c r="I8460" s="28"/>
      <c r="J8460" s="28"/>
      <c r="K8460" s="28"/>
      <c r="L8460" s="28"/>
      <c r="M8460" s="28"/>
      <c r="N8460" s="28"/>
      <c r="O8460" s="28"/>
      <c r="P8460" s="60"/>
      <c r="Q8460" s="60"/>
      <c r="R8460" s="60"/>
      <c r="S8460" s="60"/>
      <c r="T8460" s="60"/>
      <c r="U8460" s="60"/>
      <c r="V8460" s="46"/>
      <c r="W8460" s="28"/>
      <c r="X8460" s="28"/>
      <c r="Y8460" s="28"/>
      <c r="AA8460" s="77"/>
      <c r="AB8460" s="28"/>
      <c r="AC8460" s="28"/>
      <c r="AD8460" s="28"/>
      <c r="AE8460" s="28"/>
      <c r="AF8460" s="28"/>
      <c r="AG8460" s="28"/>
      <c r="AH8460" s="28"/>
      <c r="AI8460" s="28"/>
      <c r="AJ8460" s="28"/>
      <c r="AK8460" s="28"/>
      <c r="AL8460" s="28"/>
      <c r="AM8460" s="28"/>
      <c r="AN8460" s="28"/>
      <c r="AO8460" s="28"/>
      <c r="AP8460" s="28"/>
      <c r="AQ8460" s="28"/>
      <c r="AR8460" s="28"/>
      <c r="AS8460" s="28"/>
      <c r="AT8460" s="96"/>
      <c r="AU8460" s="28"/>
      <c r="AV8460" s="28"/>
      <c r="AW8460" s="28"/>
      <c r="AX8460" s="28"/>
      <c r="AY8460" s="28"/>
      <c r="AZ8460" s="28"/>
      <c r="BA8460" s="28"/>
      <c r="BB8460" s="28"/>
      <c r="BC8460" s="28"/>
      <c r="BD8460" s="28"/>
      <c r="BE8460" s="28"/>
    </row>
    <row r="8461" spans="3:57" ht="14.25" customHeight="1">
      <c r="C8461" s="46"/>
      <c r="D8461" s="28"/>
      <c r="E8461" s="28"/>
      <c r="F8461" s="28"/>
      <c r="G8461" s="28"/>
      <c r="H8461" s="28"/>
      <c r="I8461" s="28"/>
      <c r="J8461" s="28"/>
      <c r="K8461" s="28"/>
      <c r="L8461" s="28"/>
      <c r="M8461" s="28"/>
      <c r="N8461" s="28"/>
      <c r="O8461" s="28"/>
      <c r="P8461" s="60"/>
      <c r="Q8461" s="60"/>
      <c r="R8461" s="60"/>
      <c r="S8461" s="60"/>
      <c r="T8461" s="60"/>
      <c r="U8461" s="60"/>
      <c r="V8461" s="46"/>
      <c r="W8461" s="28"/>
      <c r="X8461" s="28"/>
      <c r="Y8461" s="28"/>
      <c r="AA8461" s="77"/>
      <c r="AB8461" s="28"/>
      <c r="AC8461" s="28"/>
      <c r="AD8461" s="28"/>
      <c r="AE8461" s="28"/>
      <c r="AF8461" s="28"/>
      <c r="AG8461" s="28"/>
      <c r="AH8461" s="28"/>
      <c r="AI8461" s="28"/>
      <c r="AJ8461" s="28"/>
      <c r="AK8461" s="28"/>
      <c r="AL8461" s="28"/>
      <c r="AM8461" s="28"/>
      <c r="AN8461" s="28"/>
      <c r="AO8461" s="28"/>
      <c r="AP8461" s="28"/>
      <c r="AQ8461" s="28"/>
      <c r="AR8461" s="28"/>
      <c r="AS8461" s="28"/>
      <c r="AT8461" s="96"/>
      <c r="AU8461" s="28"/>
      <c r="AV8461" s="28"/>
      <c r="AW8461" s="28"/>
      <c r="AX8461" s="28"/>
      <c r="AY8461" s="28"/>
      <c r="AZ8461" s="28"/>
      <c r="BA8461" s="28"/>
      <c r="BB8461" s="28"/>
      <c r="BC8461" s="28"/>
      <c r="BD8461" s="28"/>
      <c r="BE8461" s="28"/>
    </row>
    <row r="8462" spans="3:57" ht="14.25" customHeight="1">
      <c r="C8462" s="46"/>
      <c r="D8462" s="28"/>
      <c r="E8462" s="28"/>
      <c r="F8462" s="28"/>
      <c r="G8462" s="28"/>
      <c r="H8462" s="28"/>
      <c r="I8462" s="28"/>
      <c r="J8462" s="28"/>
      <c r="K8462" s="28"/>
      <c r="L8462" s="28"/>
      <c r="M8462" s="28"/>
      <c r="N8462" s="28"/>
      <c r="O8462" s="28"/>
      <c r="P8462" s="60"/>
      <c r="Q8462" s="60"/>
      <c r="R8462" s="60"/>
      <c r="S8462" s="60"/>
      <c r="T8462" s="60"/>
      <c r="U8462" s="60"/>
      <c r="V8462" s="46"/>
      <c r="W8462" s="28"/>
      <c r="X8462" s="28"/>
      <c r="Y8462" s="28"/>
      <c r="AA8462" s="77"/>
      <c r="AB8462" s="28"/>
      <c r="AC8462" s="28"/>
      <c r="AD8462" s="28"/>
      <c r="AE8462" s="28"/>
      <c r="AF8462" s="28"/>
      <c r="AG8462" s="28"/>
      <c r="AH8462" s="28"/>
      <c r="AI8462" s="28"/>
      <c r="AJ8462" s="28"/>
      <c r="AK8462" s="28"/>
      <c r="AL8462" s="28"/>
      <c r="AM8462" s="28"/>
      <c r="AN8462" s="28"/>
      <c r="AO8462" s="28"/>
      <c r="AP8462" s="28"/>
      <c r="AQ8462" s="28"/>
      <c r="AR8462" s="28"/>
      <c r="AS8462" s="28"/>
      <c r="AT8462" s="96"/>
      <c r="AU8462" s="28"/>
      <c r="AV8462" s="28"/>
      <c r="AW8462" s="28"/>
      <c r="AX8462" s="28"/>
      <c r="AY8462" s="28"/>
      <c r="AZ8462" s="28"/>
      <c r="BA8462" s="28"/>
      <c r="BB8462" s="28"/>
      <c r="BC8462" s="28"/>
      <c r="BD8462" s="28"/>
      <c r="BE8462" s="28"/>
    </row>
    <row r="8463" spans="3:57" ht="14.25" customHeight="1">
      <c r="C8463" s="46"/>
      <c r="D8463" s="28"/>
      <c r="E8463" s="28"/>
      <c r="F8463" s="28"/>
      <c r="G8463" s="28"/>
      <c r="H8463" s="28"/>
      <c r="I8463" s="28"/>
      <c r="J8463" s="28"/>
      <c r="K8463" s="28"/>
      <c r="L8463" s="28"/>
      <c r="M8463" s="28"/>
      <c r="N8463" s="28"/>
      <c r="O8463" s="28"/>
      <c r="P8463" s="60"/>
      <c r="Q8463" s="60"/>
      <c r="R8463" s="60"/>
      <c r="S8463" s="60"/>
      <c r="T8463" s="60"/>
      <c r="U8463" s="60"/>
      <c r="V8463" s="46"/>
      <c r="W8463" s="28"/>
      <c r="X8463" s="28"/>
      <c r="Y8463" s="28"/>
      <c r="AA8463" s="77"/>
      <c r="AB8463" s="28"/>
      <c r="AC8463" s="28"/>
      <c r="AD8463" s="28"/>
      <c r="AE8463" s="28"/>
      <c r="AF8463" s="28"/>
      <c r="AG8463" s="28"/>
      <c r="AH8463" s="28"/>
      <c r="AI8463" s="28"/>
      <c r="AJ8463" s="28"/>
      <c r="AK8463" s="28"/>
      <c r="AL8463" s="28"/>
      <c r="AM8463" s="28"/>
      <c r="AN8463" s="28"/>
      <c r="AO8463" s="28"/>
      <c r="AP8463" s="28"/>
      <c r="AQ8463" s="28"/>
      <c r="AR8463" s="28"/>
      <c r="AS8463" s="28"/>
      <c r="AT8463" s="96"/>
      <c r="AU8463" s="28"/>
      <c r="AV8463" s="28"/>
      <c r="AW8463" s="28"/>
      <c r="AX8463" s="28"/>
      <c r="AY8463" s="28"/>
      <c r="AZ8463" s="28"/>
      <c r="BA8463" s="28"/>
      <c r="BB8463" s="28"/>
      <c r="BC8463" s="28"/>
      <c r="BD8463" s="28"/>
      <c r="BE8463" s="28"/>
    </row>
    <row r="8464" spans="3:57" ht="14.25" customHeight="1">
      <c r="C8464" s="46"/>
      <c r="D8464" s="28"/>
      <c r="E8464" s="28"/>
      <c r="F8464" s="28"/>
      <c r="G8464" s="28"/>
      <c r="H8464" s="28"/>
      <c r="I8464" s="28"/>
      <c r="J8464" s="28"/>
      <c r="K8464" s="28"/>
      <c r="L8464" s="28"/>
      <c r="M8464" s="28"/>
      <c r="N8464" s="28"/>
      <c r="O8464" s="28"/>
      <c r="P8464" s="60"/>
      <c r="Q8464" s="60"/>
      <c r="R8464" s="60"/>
      <c r="S8464" s="60"/>
      <c r="T8464" s="60"/>
      <c r="U8464" s="60"/>
      <c r="V8464" s="46"/>
      <c r="W8464" s="28"/>
      <c r="X8464" s="28"/>
      <c r="Y8464" s="28"/>
      <c r="AA8464" s="77"/>
      <c r="AB8464" s="28"/>
      <c r="AC8464" s="28"/>
      <c r="AD8464" s="28"/>
      <c r="AE8464" s="28"/>
      <c r="AF8464" s="28"/>
      <c r="AG8464" s="28"/>
      <c r="AH8464" s="28"/>
      <c r="AI8464" s="28"/>
      <c r="AJ8464" s="28"/>
      <c r="AK8464" s="28"/>
      <c r="AL8464" s="28"/>
      <c r="AM8464" s="28"/>
      <c r="AN8464" s="28"/>
      <c r="AO8464" s="28"/>
      <c r="AP8464" s="28"/>
      <c r="AQ8464" s="28"/>
      <c r="AR8464" s="28"/>
      <c r="AS8464" s="28"/>
      <c r="AT8464" s="96"/>
      <c r="AU8464" s="28"/>
      <c r="AV8464" s="28"/>
      <c r="AW8464" s="28"/>
      <c r="AX8464" s="28"/>
      <c r="AY8464" s="28"/>
      <c r="AZ8464" s="28"/>
      <c r="BA8464" s="28"/>
      <c r="BB8464" s="28"/>
      <c r="BC8464" s="28"/>
      <c r="BD8464" s="28"/>
      <c r="BE8464" s="28"/>
    </row>
    <row r="8465" spans="3:57" ht="14.25" customHeight="1">
      <c r="C8465" s="46"/>
      <c r="D8465" s="28"/>
      <c r="E8465" s="28"/>
      <c r="F8465" s="28"/>
      <c r="G8465" s="28"/>
      <c r="H8465" s="28"/>
      <c r="I8465" s="28"/>
      <c r="J8465" s="28"/>
      <c r="K8465" s="28"/>
      <c r="L8465" s="28"/>
      <c r="M8465" s="28"/>
      <c r="N8465" s="28"/>
      <c r="O8465" s="28"/>
      <c r="P8465" s="60"/>
      <c r="Q8465" s="60"/>
      <c r="R8465" s="60"/>
      <c r="S8465" s="60"/>
      <c r="T8465" s="60"/>
      <c r="U8465" s="60"/>
      <c r="V8465" s="46"/>
      <c r="W8465" s="28"/>
      <c r="X8465" s="28"/>
      <c r="Y8465" s="28"/>
      <c r="AA8465" s="77"/>
      <c r="AB8465" s="28"/>
      <c r="AC8465" s="28"/>
      <c r="AD8465" s="28"/>
      <c r="AE8465" s="28"/>
      <c r="AF8465" s="28"/>
      <c r="AG8465" s="28"/>
      <c r="AH8465" s="28"/>
      <c r="AI8465" s="28"/>
      <c r="AJ8465" s="28"/>
      <c r="AK8465" s="28"/>
      <c r="AL8465" s="28"/>
      <c r="AM8465" s="28"/>
      <c r="AN8465" s="28"/>
      <c r="AO8465" s="28"/>
      <c r="AP8465" s="28"/>
      <c r="AQ8465" s="28"/>
      <c r="AR8465" s="28"/>
      <c r="AS8465" s="28"/>
      <c r="AT8465" s="96"/>
      <c r="AU8465" s="28"/>
      <c r="AV8465" s="28"/>
      <c r="AW8465" s="28"/>
      <c r="AX8465" s="28"/>
      <c r="AY8465" s="28"/>
      <c r="AZ8465" s="28"/>
      <c r="BA8465" s="28"/>
      <c r="BB8465" s="28"/>
      <c r="BC8465" s="28"/>
      <c r="BD8465" s="28"/>
      <c r="BE8465" s="28"/>
    </row>
    <row r="8466" spans="3:57" ht="14.25" customHeight="1">
      <c r="C8466" s="46"/>
      <c r="D8466" s="28"/>
      <c r="E8466" s="28"/>
      <c r="F8466" s="28"/>
      <c r="G8466" s="28"/>
      <c r="H8466" s="28"/>
      <c r="I8466" s="28"/>
      <c r="J8466" s="28"/>
      <c r="K8466" s="28"/>
      <c r="L8466" s="28"/>
      <c r="M8466" s="28"/>
      <c r="N8466" s="28"/>
      <c r="O8466" s="28"/>
      <c r="P8466" s="60"/>
      <c r="Q8466" s="60"/>
      <c r="R8466" s="60"/>
      <c r="S8466" s="60"/>
      <c r="T8466" s="60"/>
      <c r="U8466" s="60"/>
      <c r="V8466" s="46"/>
      <c r="W8466" s="28"/>
      <c r="X8466" s="28"/>
      <c r="Y8466" s="28"/>
      <c r="AA8466" s="77"/>
      <c r="AB8466" s="28"/>
      <c r="AC8466" s="28"/>
      <c r="AD8466" s="28"/>
      <c r="AE8466" s="28"/>
      <c r="AF8466" s="28"/>
      <c r="AG8466" s="28"/>
      <c r="AH8466" s="28"/>
      <c r="AI8466" s="28"/>
      <c r="AJ8466" s="28"/>
      <c r="AK8466" s="28"/>
      <c r="AL8466" s="28"/>
      <c r="AM8466" s="28"/>
      <c r="AN8466" s="28"/>
      <c r="AO8466" s="28"/>
      <c r="AP8466" s="28"/>
      <c r="AQ8466" s="28"/>
      <c r="AR8466" s="28"/>
      <c r="AS8466" s="28"/>
      <c r="AT8466" s="96"/>
      <c r="AU8466" s="28"/>
      <c r="AV8466" s="28"/>
      <c r="AW8466" s="28"/>
      <c r="AX8466" s="28"/>
      <c r="AY8466" s="28"/>
      <c r="AZ8466" s="28"/>
      <c r="BA8466" s="28"/>
      <c r="BB8466" s="28"/>
      <c r="BC8466" s="28"/>
      <c r="BD8466" s="28"/>
      <c r="BE8466" s="28"/>
    </row>
    <row r="8467" spans="3:57" ht="14.25" customHeight="1">
      <c r="C8467" s="46"/>
      <c r="D8467" s="28"/>
      <c r="E8467" s="28"/>
      <c r="F8467" s="28"/>
      <c r="G8467" s="28"/>
      <c r="H8467" s="28"/>
      <c r="I8467" s="28"/>
      <c r="J8467" s="28"/>
      <c r="K8467" s="28"/>
      <c r="L8467" s="28"/>
      <c r="M8467" s="28"/>
      <c r="N8467" s="28"/>
      <c r="O8467" s="28"/>
      <c r="P8467" s="60"/>
      <c r="Q8467" s="60"/>
      <c r="R8467" s="60"/>
      <c r="S8467" s="60"/>
      <c r="T8467" s="60"/>
      <c r="U8467" s="60"/>
      <c r="V8467" s="46"/>
      <c r="W8467" s="28"/>
      <c r="X8467" s="28"/>
      <c r="Y8467" s="28"/>
      <c r="AA8467" s="77"/>
      <c r="AB8467" s="28"/>
      <c r="AC8467" s="28"/>
      <c r="AD8467" s="28"/>
      <c r="AE8467" s="28"/>
      <c r="AF8467" s="28"/>
      <c r="AG8467" s="28"/>
      <c r="AH8467" s="28"/>
      <c r="AI8467" s="28"/>
      <c r="AJ8467" s="28"/>
      <c r="AK8467" s="28"/>
      <c r="AL8467" s="28"/>
      <c r="AM8467" s="28"/>
      <c r="AN8467" s="28"/>
      <c r="AO8467" s="28"/>
      <c r="AP8467" s="28"/>
      <c r="AQ8467" s="28"/>
      <c r="AR8467" s="28"/>
      <c r="AS8467" s="28"/>
      <c r="AT8467" s="96"/>
      <c r="AU8467" s="28"/>
      <c r="AV8467" s="28"/>
      <c r="AW8467" s="28"/>
      <c r="AX8467" s="28"/>
      <c r="AY8467" s="28"/>
      <c r="AZ8467" s="28"/>
      <c r="BA8467" s="28"/>
      <c r="BB8467" s="28"/>
      <c r="BC8467" s="28"/>
      <c r="BD8467" s="28"/>
      <c r="BE8467" s="28"/>
    </row>
    <row r="8468" spans="3:57" ht="14.25" customHeight="1">
      <c r="C8468" s="46"/>
      <c r="D8468" s="28"/>
      <c r="E8468" s="28"/>
      <c r="F8468" s="28"/>
      <c r="G8468" s="28"/>
      <c r="H8468" s="28"/>
      <c r="I8468" s="28"/>
      <c r="J8468" s="28"/>
      <c r="K8468" s="28"/>
      <c r="L8468" s="28"/>
      <c r="M8468" s="28"/>
      <c r="N8468" s="28"/>
      <c r="O8468" s="28"/>
      <c r="P8468" s="60"/>
      <c r="Q8468" s="60"/>
      <c r="R8468" s="60"/>
      <c r="S8468" s="60"/>
      <c r="T8468" s="60"/>
      <c r="U8468" s="60"/>
      <c r="V8468" s="46"/>
      <c r="W8468" s="28"/>
      <c r="X8468" s="28"/>
      <c r="Y8468" s="28"/>
      <c r="AA8468" s="77"/>
      <c r="AB8468" s="28"/>
      <c r="AC8468" s="28"/>
      <c r="AD8468" s="28"/>
      <c r="AE8468" s="28"/>
      <c r="AF8468" s="28"/>
      <c r="AG8468" s="28"/>
      <c r="AH8468" s="28"/>
      <c r="AI8468" s="28"/>
      <c r="AJ8468" s="28"/>
      <c r="AK8468" s="28"/>
      <c r="AL8468" s="28"/>
      <c r="AM8468" s="28"/>
      <c r="AN8468" s="28"/>
      <c r="AO8468" s="28"/>
      <c r="AP8468" s="28"/>
      <c r="AQ8468" s="28"/>
      <c r="AR8468" s="28"/>
      <c r="AS8468" s="28"/>
      <c r="AT8468" s="96"/>
      <c r="AU8468" s="28"/>
      <c r="AV8468" s="28"/>
      <c r="AW8468" s="28"/>
      <c r="AX8468" s="28"/>
      <c r="AY8468" s="28"/>
      <c r="AZ8468" s="28"/>
      <c r="BA8468" s="28"/>
      <c r="BB8468" s="28"/>
      <c r="BC8468" s="28"/>
      <c r="BD8468" s="28"/>
      <c r="BE8468" s="28"/>
    </row>
    <row r="8469" spans="3:57" ht="14.25" customHeight="1">
      <c r="C8469" s="46"/>
      <c r="D8469" s="28"/>
      <c r="E8469" s="28"/>
      <c r="F8469" s="28"/>
      <c r="G8469" s="28"/>
      <c r="H8469" s="28"/>
      <c r="I8469" s="28"/>
      <c r="J8469" s="28"/>
      <c r="K8469" s="28"/>
      <c r="L8469" s="28"/>
      <c r="M8469" s="28"/>
      <c r="N8469" s="28"/>
      <c r="O8469" s="28"/>
      <c r="P8469" s="60"/>
      <c r="Q8469" s="60"/>
      <c r="R8469" s="60"/>
      <c r="S8469" s="60"/>
      <c r="T8469" s="60"/>
      <c r="U8469" s="60"/>
      <c r="V8469" s="46"/>
      <c r="W8469" s="28"/>
      <c r="X8469" s="28"/>
      <c r="Y8469" s="28"/>
      <c r="AA8469" s="77"/>
      <c r="AB8469" s="28"/>
      <c r="AC8469" s="28"/>
      <c r="AD8469" s="28"/>
      <c r="AE8469" s="28"/>
      <c r="AF8469" s="28"/>
      <c r="AG8469" s="28"/>
      <c r="AH8469" s="28"/>
      <c r="AI8469" s="28"/>
      <c r="AJ8469" s="28"/>
      <c r="AK8469" s="28"/>
      <c r="AL8469" s="28"/>
      <c r="AM8469" s="28"/>
      <c r="AN8469" s="28"/>
      <c r="AO8469" s="28"/>
      <c r="AP8469" s="28"/>
      <c r="AQ8469" s="28"/>
      <c r="AR8469" s="28"/>
      <c r="AS8469" s="28"/>
      <c r="AT8469" s="96"/>
      <c r="AU8469" s="28"/>
      <c r="AV8469" s="28"/>
      <c r="AW8469" s="28"/>
      <c r="AX8469" s="28"/>
      <c r="AY8469" s="28"/>
      <c r="AZ8469" s="28"/>
      <c r="BA8469" s="28"/>
      <c r="BB8469" s="28"/>
      <c r="BC8469" s="28"/>
      <c r="BD8469" s="28"/>
      <c r="BE8469" s="28"/>
    </row>
    <row r="8470" spans="3:57" ht="14.25" customHeight="1">
      <c r="C8470" s="46"/>
      <c r="D8470" s="28"/>
      <c r="E8470" s="28"/>
      <c r="F8470" s="28"/>
      <c r="G8470" s="28"/>
      <c r="H8470" s="28"/>
      <c r="I8470" s="28"/>
      <c r="J8470" s="28"/>
      <c r="K8470" s="28"/>
      <c r="L8470" s="28"/>
      <c r="M8470" s="28"/>
      <c r="N8470" s="28"/>
      <c r="O8470" s="28"/>
      <c r="P8470" s="60"/>
      <c r="Q8470" s="60"/>
      <c r="R8470" s="60"/>
      <c r="S8470" s="60"/>
      <c r="T8470" s="60"/>
      <c r="U8470" s="60"/>
      <c r="V8470" s="46"/>
      <c r="W8470" s="28"/>
      <c r="X8470" s="28"/>
      <c r="Y8470" s="28"/>
      <c r="AA8470" s="77"/>
      <c r="AB8470" s="28"/>
      <c r="AC8470" s="28"/>
      <c r="AD8470" s="28"/>
      <c r="AE8470" s="28"/>
      <c r="AF8470" s="28"/>
      <c r="AG8470" s="28"/>
      <c r="AH8470" s="28"/>
      <c r="AI8470" s="28"/>
      <c r="AJ8470" s="28"/>
      <c r="AK8470" s="28"/>
      <c r="AL8470" s="28"/>
      <c r="AM8470" s="28"/>
      <c r="AN8470" s="28"/>
      <c r="AO8470" s="28"/>
      <c r="AP8470" s="28"/>
      <c r="AQ8470" s="28"/>
      <c r="AR8470" s="28"/>
      <c r="AS8470" s="28"/>
      <c r="AT8470" s="96"/>
      <c r="AU8470" s="28"/>
      <c r="AV8470" s="28"/>
      <c r="AW8470" s="28"/>
      <c r="AX8470" s="28"/>
      <c r="AY8470" s="28"/>
      <c r="AZ8470" s="28"/>
      <c r="BA8470" s="28"/>
      <c r="BB8470" s="28"/>
      <c r="BC8470" s="28"/>
      <c r="BD8470" s="28"/>
      <c r="BE8470" s="28"/>
    </row>
    <row r="8471" spans="3:57" ht="14.25" customHeight="1">
      <c r="C8471" s="46"/>
      <c r="D8471" s="28"/>
      <c r="E8471" s="28"/>
      <c r="F8471" s="28"/>
      <c r="G8471" s="28"/>
      <c r="H8471" s="28"/>
      <c r="I8471" s="28"/>
      <c r="J8471" s="28"/>
      <c r="K8471" s="28"/>
      <c r="L8471" s="28"/>
      <c r="M8471" s="28"/>
      <c r="N8471" s="28"/>
      <c r="O8471" s="28"/>
      <c r="P8471" s="60"/>
      <c r="Q8471" s="60"/>
      <c r="R8471" s="60"/>
      <c r="S8471" s="60"/>
      <c r="T8471" s="60"/>
      <c r="U8471" s="60"/>
      <c r="V8471" s="46"/>
      <c r="W8471" s="28"/>
      <c r="X8471" s="28"/>
      <c r="Y8471" s="28"/>
      <c r="AA8471" s="77"/>
      <c r="AB8471" s="28"/>
      <c r="AC8471" s="28"/>
      <c r="AD8471" s="28"/>
      <c r="AE8471" s="28"/>
      <c r="AF8471" s="28"/>
      <c r="AG8471" s="28"/>
      <c r="AH8471" s="28"/>
      <c r="AI8471" s="28"/>
      <c r="AJ8471" s="28"/>
      <c r="AK8471" s="28"/>
      <c r="AL8471" s="28"/>
      <c r="AM8471" s="28"/>
      <c r="AN8471" s="28"/>
      <c r="AO8471" s="28"/>
      <c r="AP8471" s="28"/>
      <c r="AQ8471" s="28"/>
      <c r="AR8471" s="28"/>
      <c r="AS8471" s="28"/>
      <c r="AT8471" s="96"/>
      <c r="AU8471" s="28"/>
      <c r="AV8471" s="28"/>
      <c r="AW8471" s="28"/>
      <c r="AX8471" s="28"/>
      <c r="AY8471" s="28"/>
      <c r="AZ8471" s="28"/>
      <c r="BA8471" s="28"/>
      <c r="BB8471" s="28"/>
      <c r="BC8471" s="28"/>
      <c r="BD8471" s="28"/>
      <c r="BE8471" s="28"/>
    </row>
    <row r="8472" spans="3:57" ht="14.25" customHeight="1">
      <c r="C8472" s="46"/>
      <c r="D8472" s="28"/>
      <c r="E8472" s="28"/>
      <c r="F8472" s="28"/>
      <c r="G8472" s="28"/>
      <c r="H8472" s="28"/>
      <c r="I8472" s="28"/>
      <c r="J8472" s="28"/>
      <c r="K8472" s="28"/>
      <c r="L8472" s="28"/>
      <c r="M8472" s="28"/>
      <c r="N8472" s="28"/>
      <c r="O8472" s="28"/>
      <c r="P8472" s="60"/>
      <c r="Q8472" s="60"/>
      <c r="R8472" s="60"/>
      <c r="S8472" s="60"/>
      <c r="T8472" s="60"/>
      <c r="U8472" s="60"/>
      <c r="V8472" s="46"/>
      <c r="W8472" s="28"/>
      <c r="X8472" s="28"/>
      <c r="Y8472" s="28"/>
      <c r="AA8472" s="77"/>
      <c r="AB8472" s="28"/>
      <c r="AC8472" s="28"/>
      <c r="AD8472" s="28"/>
      <c r="AE8472" s="28"/>
      <c r="AF8472" s="28"/>
      <c r="AG8472" s="28"/>
      <c r="AH8472" s="28"/>
      <c r="AI8472" s="28"/>
      <c r="AJ8472" s="28"/>
      <c r="AK8472" s="28"/>
      <c r="AL8472" s="28"/>
      <c r="AM8472" s="28"/>
      <c r="AN8472" s="28"/>
      <c r="AO8472" s="28"/>
      <c r="AP8472" s="28"/>
      <c r="AQ8472" s="28"/>
      <c r="AR8472" s="28"/>
      <c r="AS8472" s="28"/>
      <c r="AT8472" s="96"/>
      <c r="AU8472" s="28"/>
      <c r="AV8472" s="28"/>
      <c r="AW8472" s="28"/>
      <c r="AX8472" s="28"/>
      <c r="AY8472" s="28"/>
      <c r="AZ8472" s="28"/>
      <c r="BA8472" s="28"/>
      <c r="BB8472" s="28"/>
      <c r="BC8472" s="28"/>
      <c r="BD8472" s="28"/>
      <c r="BE8472" s="28"/>
    </row>
    <row r="8473" spans="3:57" ht="14.25" customHeight="1">
      <c r="C8473" s="46"/>
      <c r="D8473" s="28"/>
      <c r="E8473" s="28"/>
      <c r="F8473" s="28"/>
      <c r="G8473" s="28"/>
      <c r="H8473" s="28"/>
      <c r="I8473" s="28"/>
      <c r="J8473" s="28"/>
      <c r="K8473" s="28"/>
      <c r="L8473" s="28"/>
      <c r="M8473" s="28"/>
      <c r="N8473" s="28"/>
      <c r="O8473" s="28"/>
      <c r="P8473" s="60"/>
      <c r="Q8473" s="60"/>
      <c r="R8473" s="60"/>
      <c r="S8473" s="60"/>
      <c r="T8473" s="60"/>
      <c r="U8473" s="60"/>
      <c r="V8473" s="46"/>
      <c r="W8473" s="28"/>
      <c r="X8473" s="28"/>
      <c r="Y8473" s="28"/>
      <c r="AA8473" s="77"/>
      <c r="AB8473" s="28"/>
      <c r="AC8473" s="28"/>
      <c r="AD8473" s="28"/>
      <c r="AE8473" s="28"/>
      <c r="AF8473" s="28"/>
      <c r="AG8473" s="28"/>
      <c r="AH8473" s="28"/>
      <c r="AI8473" s="28"/>
      <c r="AJ8473" s="28"/>
      <c r="AK8473" s="28"/>
      <c r="AL8473" s="28"/>
      <c r="AM8473" s="28"/>
      <c r="AN8473" s="28"/>
      <c r="AO8473" s="28"/>
      <c r="AP8473" s="28"/>
      <c r="AQ8473" s="28"/>
      <c r="AR8473" s="28"/>
      <c r="AS8473" s="28"/>
      <c r="AT8473" s="96"/>
      <c r="AU8473" s="28"/>
      <c r="AV8473" s="28"/>
      <c r="AW8473" s="28"/>
      <c r="AX8473" s="28"/>
      <c r="AY8473" s="28"/>
      <c r="AZ8473" s="28"/>
      <c r="BA8473" s="28"/>
      <c r="BB8473" s="28"/>
      <c r="BC8473" s="28"/>
      <c r="BD8473" s="28"/>
      <c r="BE8473" s="28"/>
    </row>
    <row r="8474" spans="3:57" ht="14.25" customHeight="1">
      <c r="C8474" s="46"/>
      <c r="D8474" s="28"/>
      <c r="E8474" s="28"/>
      <c r="F8474" s="28"/>
      <c r="G8474" s="28"/>
      <c r="H8474" s="28"/>
      <c r="I8474" s="28"/>
      <c r="J8474" s="28"/>
      <c r="K8474" s="28"/>
      <c r="L8474" s="28"/>
      <c r="M8474" s="28"/>
      <c r="N8474" s="28"/>
      <c r="O8474" s="28"/>
      <c r="P8474" s="60"/>
      <c r="Q8474" s="60"/>
      <c r="R8474" s="60"/>
      <c r="S8474" s="60"/>
      <c r="T8474" s="60"/>
      <c r="U8474" s="60"/>
      <c r="V8474" s="46"/>
      <c r="W8474" s="28"/>
      <c r="X8474" s="28"/>
      <c r="Y8474" s="28"/>
      <c r="AA8474" s="77"/>
      <c r="AB8474" s="28"/>
      <c r="AC8474" s="28"/>
      <c r="AD8474" s="28"/>
      <c r="AE8474" s="28"/>
      <c r="AF8474" s="28"/>
      <c r="AG8474" s="28"/>
      <c r="AH8474" s="28"/>
      <c r="AI8474" s="28"/>
      <c r="AJ8474" s="28"/>
      <c r="AK8474" s="28"/>
      <c r="AL8474" s="28"/>
      <c r="AM8474" s="28"/>
      <c r="AN8474" s="28"/>
      <c r="AO8474" s="28"/>
      <c r="AP8474" s="28"/>
      <c r="AQ8474" s="28"/>
      <c r="AR8474" s="28"/>
      <c r="AS8474" s="28"/>
      <c r="AT8474" s="96"/>
      <c r="AU8474" s="28"/>
      <c r="AV8474" s="28"/>
      <c r="AW8474" s="28"/>
      <c r="AX8474" s="28"/>
      <c r="AY8474" s="28"/>
      <c r="AZ8474" s="28"/>
      <c r="BA8474" s="28"/>
      <c r="BB8474" s="28"/>
      <c r="BC8474" s="28"/>
      <c r="BD8474" s="28"/>
      <c r="BE8474" s="28"/>
    </row>
    <row r="8475" spans="3:57" ht="14.25" customHeight="1">
      <c r="C8475" s="46"/>
      <c r="D8475" s="28"/>
      <c r="E8475" s="28"/>
      <c r="F8475" s="28"/>
      <c r="G8475" s="28"/>
      <c r="H8475" s="28"/>
      <c r="I8475" s="28"/>
      <c r="J8475" s="28"/>
      <c r="K8475" s="28"/>
      <c r="L8475" s="28"/>
      <c r="M8475" s="28"/>
      <c r="N8475" s="28"/>
      <c r="O8475" s="28"/>
      <c r="P8475" s="60"/>
      <c r="Q8475" s="60"/>
      <c r="R8475" s="60"/>
      <c r="S8475" s="60"/>
      <c r="T8475" s="60"/>
      <c r="U8475" s="60"/>
      <c r="V8475" s="46"/>
      <c r="W8475" s="28"/>
      <c r="X8475" s="28"/>
      <c r="Y8475" s="28"/>
      <c r="AA8475" s="77"/>
      <c r="AB8475" s="28"/>
      <c r="AC8475" s="28"/>
      <c r="AD8475" s="28"/>
      <c r="AE8475" s="28"/>
      <c r="AF8475" s="28"/>
      <c r="AG8475" s="28"/>
      <c r="AH8475" s="28"/>
      <c r="AI8475" s="28"/>
      <c r="AJ8475" s="28"/>
      <c r="AK8475" s="28"/>
      <c r="AL8475" s="28"/>
      <c r="AM8475" s="28"/>
      <c r="AN8475" s="28"/>
      <c r="AO8475" s="28"/>
      <c r="AP8475" s="28"/>
      <c r="AQ8475" s="28"/>
      <c r="AR8475" s="28"/>
      <c r="AS8475" s="28"/>
      <c r="AT8475" s="96"/>
      <c r="AU8475" s="28"/>
      <c r="AV8475" s="28"/>
      <c r="AW8475" s="28"/>
      <c r="AX8475" s="28"/>
      <c r="AY8475" s="28"/>
      <c r="AZ8475" s="28"/>
      <c r="BA8475" s="28"/>
      <c r="BB8475" s="28"/>
      <c r="BC8475" s="28"/>
      <c r="BD8475" s="28"/>
      <c r="BE8475" s="28"/>
    </row>
    <row r="8476" spans="3:57" ht="14.25" customHeight="1">
      <c r="C8476" s="46"/>
      <c r="D8476" s="28"/>
      <c r="E8476" s="28"/>
      <c r="F8476" s="28"/>
      <c r="G8476" s="28"/>
      <c r="H8476" s="28"/>
      <c r="I8476" s="28"/>
      <c r="J8476" s="28"/>
      <c r="K8476" s="28"/>
      <c r="L8476" s="28"/>
      <c r="M8476" s="28"/>
      <c r="N8476" s="28"/>
      <c r="O8476" s="28"/>
      <c r="P8476" s="60"/>
      <c r="Q8476" s="60"/>
      <c r="R8476" s="60"/>
      <c r="S8476" s="60"/>
      <c r="T8476" s="60"/>
      <c r="U8476" s="60"/>
      <c r="V8476" s="46"/>
      <c r="W8476" s="28"/>
      <c r="X8476" s="28"/>
      <c r="Y8476" s="28"/>
      <c r="AA8476" s="77"/>
      <c r="AB8476" s="28"/>
      <c r="AC8476" s="28"/>
      <c r="AD8476" s="28"/>
      <c r="AE8476" s="28"/>
      <c r="AF8476" s="28"/>
      <c r="AG8476" s="28"/>
      <c r="AH8476" s="28"/>
      <c r="AI8476" s="28"/>
      <c r="AJ8476" s="28"/>
      <c r="AK8476" s="28"/>
      <c r="AL8476" s="28"/>
      <c r="AM8476" s="28"/>
      <c r="AN8476" s="28"/>
      <c r="AO8476" s="28"/>
      <c r="AP8476" s="28"/>
      <c r="AQ8476" s="28"/>
      <c r="AR8476" s="28"/>
      <c r="AS8476" s="28"/>
      <c r="AT8476" s="96"/>
      <c r="AU8476" s="28"/>
      <c r="AV8476" s="28"/>
      <c r="AW8476" s="28"/>
      <c r="AX8476" s="28"/>
      <c r="AY8476" s="28"/>
      <c r="AZ8476" s="28"/>
      <c r="BA8476" s="28"/>
      <c r="BB8476" s="28"/>
      <c r="BC8476" s="28"/>
      <c r="BD8476" s="28"/>
      <c r="BE8476" s="28"/>
    </row>
    <row r="8477" spans="3:57" ht="14.25" customHeight="1">
      <c r="C8477" s="46"/>
      <c r="D8477" s="28"/>
      <c r="E8477" s="28"/>
      <c r="F8477" s="28"/>
      <c r="G8477" s="28"/>
      <c r="H8477" s="28"/>
      <c r="I8477" s="28"/>
      <c r="J8477" s="28"/>
      <c r="K8477" s="28"/>
      <c r="L8477" s="28"/>
      <c r="M8477" s="28"/>
      <c r="N8477" s="28"/>
      <c r="O8477" s="28"/>
      <c r="P8477" s="60"/>
      <c r="Q8477" s="60"/>
      <c r="R8477" s="60"/>
      <c r="S8477" s="60"/>
      <c r="T8477" s="60"/>
      <c r="U8477" s="60"/>
      <c r="V8477" s="46"/>
      <c r="W8477" s="28"/>
      <c r="X8477" s="28"/>
      <c r="Y8477" s="28"/>
      <c r="AA8477" s="77"/>
      <c r="AB8477" s="28"/>
      <c r="AC8477" s="28"/>
      <c r="AD8477" s="28"/>
      <c r="AE8477" s="28"/>
      <c r="AF8477" s="28"/>
      <c r="AG8477" s="28"/>
      <c r="AH8477" s="28"/>
      <c r="AI8477" s="28"/>
      <c r="AJ8477" s="28"/>
      <c r="AK8477" s="28"/>
      <c r="AL8477" s="28"/>
      <c r="AM8477" s="28"/>
      <c r="AN8477" s="28"/>
      <c r="AO8477" s="28"/>
      <c r="AP8477" s="28"/>
      <c r="AQ8477" s="28"/>
      <c r="AR8477" s="28"/>
      <c r="AS8477" s="28"/>
      <c r="AT8477" s="96"/>
      <c r="AU8477" s="28"/>
      <c r="AV8477" s="28"/>
      <c r="AW8477" s="28"/>
      <c r="AX8477" s="28"/>
      <c r="AY8477" s="28"/>
      <c r="AZ8477" s="28"/>
      <c r="BA8477" s="28"/>
      <c r="BB8477" s="28"/>
      <c r="BC8477" s="28"/>
      <c r="BD8477" s="28"/>
      <c r="BE8477" s="28"/>
    </row>
    <row r="8478" spans="3:57" ht="14.25" customHeight="1">
      <c r="C8478" s="46"/>
      <c r="D8478" s="28"/>
      <c r="E8478" s="28"/>
      <c r="F8478" s="28"/>
      <c r="G8478" s="28"/>
      <c r="H8478" s="28"/>
      <c r="I8478" s="28"/>
      <c r="J8478" s="28"/>
      <c r="K8478" s="28"/>
      <c r="L8478" s="28"/>
      <c r="M8478" s="28"/>
      <c r="N8478" s="28"/>
      <c r="O8478" s="28"/>
      <c r="P8478" s="60"/>
      <c r="Q8478" s="60"/>
      <c r="R8478" s="60"/>
      <c r="S8478" s="60"/>
      <c r="T8478" s="60"/>
      <c r="U8478" s="60"/>
      <c r="V8478" s="46"/>
      <c r="W8478" s="28"/>
      <c r="X8478" s="28"/>
      <c r="Y8478" s="28"/>
      <c r="AA8478" s="77"/>
      <c r="AB8478" s="28"/>
      <c r="AC8478" s="28"/>
      <c r="AD8478" s="28"/>
      <c r="AE8478" s="28"/>
      <c r="AF8478" s="28"/>
      <c r="AG8478" s="28"/>
      <c r="AH8478" s="28"/>
      <c r="AI8478" s="28"/>
      <c r="AJ8478" s="28"/>
      <c r="AK8478" s="28"/>
      <c r="AL8478" s="28"/>
      <c r="AM8478" s="28"/>
      <c r="AN8478" s="28"/>
      <c r="AO8478" s="28"/>
      <c r="AP8478" s="28"/>
      <c r="AQ8478" s="28"/>
      <c r="AR8478" s="28"/>
      <c r="AS8478" s="28"/>
      <c r="AT8478" s="96"/>
      <c r="AU8478" s="28"/>
      <c r="AV8478" s="28"/>
      <c r="AW8478" s="28"/>
      <c r="AX8478" s="28"/>
      <c r="AY8478" s="28"/>
      <c r="AZ8478" s="28"/>
      <c r="BA8478" s="28"/>
      <c r="BB8478" s="28"/>
      <c r="BC8478" s="28"/>
      <c r="BD8478" s="28"/>
      <c r="BE8478" s="28"/>
    </row>
    <row r="8479" spans="3:57" ht="14.25" customHeight="1">
      <c r="C8479" s="46"/>
      <c r="D8479" s="28"/>
      <c r="E8479" s="28"/>
      <c r="F8479" s="28"/>
      <c r="G8479" s="28"/>
      <c r="H8479" s="28"/>
      <c r="I8479" s="28"/>
      <c r="J8479" s="28"/>
      <c r="K8479" s="28"/>
      <c r="L8479" s="28"/>
      <c r="M8479" s="28"/>
      <c r="N8479" s="28"/>
      <c r="O8479" s="28"/>
      <c r="P8479" s="60"/>
      <c r="Q8479" s="60"/>
      <c r="R8479" s="60"/>
      <c r="S8479" s="60"/>
      <c r="T8479" s="60"/>
      <c r="U8479" s="60"/>
      <c r="V8479" s="46"/>
      <c r="W8479" s="28"/>
      <c r="X8479" s="28"/>
      <c r="Y8479" s="28"/>
      <c r="AA8479" s="77"/>
      <c r="AB8479" s="28"/>
      <c r="AC8479" s="28"/>
      <c r="AD8479" s="28"/>
      <c r="AE8479" s="28"/>
      <c r="AF8479" s="28"/>
      <c r="AG8479" s="28"/>
      <c r="AH8479" s="28"/>
      <c r="AI8479" s="28"/>
      <c r="AJ8479" s="28"/>
      <c r="AK8479" s="28"/>
      <c r="AL8479" s="28"/>
      <c r="AM8479" s="28"/>
      <c r="AN8479" s="28"/>
      <c r="AO8479" s="28"/>
      <c r="AP8479" s="28"/>
      <c r="AQ8479" s="28"/>
      <c r="AR8479" s="28"/>
      <c r="AS8479" s="28"/>
      <c r="AT8479" s="96"/>
      <c r="AU8479" s="28"/>
      <c r="AV8479" s="28"/>
      <c r="AW8479" s="28"/>
      <c r="AX8479" s="28"/>
      <c r="AY8479" s="28"/>
      <c r="AZ8479" s="28"/>
      <c r="BA8479" s="28"/>
      <c r="BB8479" s="28"/>
      <c r="BC8479" s="28"/>
      <c r="BD8479" s="28"/>
      <c r="BE8479" s="28"/>
    </row>
    <row r="8480" spans="3:57" ht="14.25" customHeight="1">
      <c r="C8480" s="46"/>
      <c r="D8480" s="28"/>
      <c r="E8480" s="28"/>
      <c r="F8480" s="28"/>
      <c r="G8480" s="28"/>
      <c r="H8480" s="28"/>
      <c r="I8480" s="28"/>
      <c r="J8480" s="28"/>
      <c r="K8480" s="28"/>
      <c r="L8480" s="28"/>
      <c r="M8480" s="28"/>
      <c r="N8480" s="28"/>
      <c r="O8480" s="28"/>
      <c r="P8480" s="60"/>
      <c r="Q8480" s="60"/>
      <c r="R8480" s="60"/>
      <c r="S8480" s="60"/>
      <c r="T8480" s="60"/>
      <c r="U8480" s="60"/>
      <c r="V8480" s="46"/>
      <c r="W8480" s="28"/>
      <c r="X8480" s="28"/>
      <c r="Y8480" s="28"/>
      <c r="AA8480" s="77"/>
      <c r="AB8480" s="28"/>
      <c r="AC8480" s="28"/>
      <c r="AD8480" s="28"/>
      <c r="AE8480" s="28"/>
      <c r="AF8480" s="28"/>
      <c r="AG8480" s="28"/>
      <c r="AH8480" s="28"/>
      <c r="AI8480" s="28"/>
      <c r="AJ8480" s="28"/>
      <c r="AK8480" s="28"/>
      <c r="AL8480" s="28"/>
      <c r="AM8480" s="28"/>
      <c r="AN8480" s="28"/>
      <c r="AO8480" s="28"/>
      <c r="AP8480" s="28"/>
      <c r="AQ8480" s="28"/>
      <c r="AR8480" s="28"/>
      <c r="AS8480" s="28"/>
      <c r="AT8480" s="96"/>
      <c r="AU8480" s="28"/>
      <c r="AV8480" s="28"/>
      <c r="AW8480" s="28"/>
      <c r="AX8480" s="28"/>
      <c r="AY8480" s="28"/>
      <c r="AZ8480" s="28"/>
      <c r="BA8480" s="28"/>
      <c r="BB8480" s="28"/>
      <c r="BC8480" s="28"/>
      <c r="BD8480" s="28"/>
      <c r="BE8480" s="28"/>
    </row>
    <row r="8481" spans="3:57" ht="14.25" customHeight="1">
      <c r="C8481" s="46"/>
      <c r="D8481" s="28"/>
      <c r="E8481" s="28"/>
      <c r="F8481" s="28"/>
      <c r="G8481" s="28"/>
      <c r="H8481" s="28"/>
      <c r="I8481" s="28"/>
      <c r="J8481" s="28"/>
      <c r="K8481" s="28"/>
      <c r="L8481" s="28"/>
      <c r="M8481" s="28"/>
      <c r="N8481" s="28"/>
      <c r="O8481" s="28"/>
      <c r="P8481" s="60"/>
      <c r="Q8481" s="60"/>
      <c r="R8481" s="60"/>
      <c r="S8481" s="60"/>
      <c r="T8481" s="60"/>
      <c r="U8481" s="60"/>
      <c r="V8481" s="46"/>
      <c r="W8481" s="28"/>
      <c r="X8481" s="28"/>
      <c r="Y8481" s="28"/>
      <c r="AA8481" s="77"/>
      <c r="AB8481" s="28"/>
      <c r="AC8481" s="28"/>
      <c r="AD8481" s="28"/>
      <c r="AE8481" s="28"/>
      <c r="AF8481" s="28"/>
      <c r="AG8481" s="28"/>
      <c r="AH8481" s="28"/>
      <c r="AI8481" s="28"/>
      <c r="AJ8481" s="28"/>
      <c r="AK8481" s="28"/>
      <c r="AL8481" s="28"/>
      <c r="AM8481" s="28"/>
      <c r="AN8481" s="28"/>
      <c r="AO8481" s="28"/>
      <c r="AP8481" s="28"/>
      <c r="AQ8481" s="28"/>
      <c r="AR8481" s="28"/>
      <c r="AS8481" s="28"/>
      <c r="AT8481" s="96"/>
      <c r="AU8481" s="28"/>
      <c r="AV8481" s="28"/>
      <c r="AW8481" s="28"/>
      <c r="AX8481" s="28"/>
      <c r="AY8481" s="28"/>
      <c r="AZ8481" s="28"/>
      <c r="BA8481" s="28"/>
      <c r="BB8481" s="28"/>
      <c r="BC8481" s="28"/>
      <c r="BD8481" s="28"/>
      <c r="BE8481" s="28"/>
    </row>
    <row r="8482" spans="3:57" ht="14.25" customHeight="1">
      <c r="C8482" s="46"/>
      <c r="D8482" s="28"/>
      <c r="E8482" s="28"/>
      <c r="F8482" s="28"/>
      <c r="G8482" s="28"/>
      <c r="H8482" s="28"/>
      <c r="I8482" s="28"/>
      <c r="J8482" s="28"/>
      <c r="K8482" s="28"/>
      <c r="L8482" s="28"/>
      <c r="M8482" s="28"/>
      <c r="N8482" s="28"/>
      <c r="O8482" s="28"/>
      <c r="P8482" s="60"/>
      <c r="Q8482" s="60"/>
      <c r="R8482" s="60"/>
      <c r="S8482" s="60"/>
      <c r="T8482" s="60"/>
      <c r="U8482" s="60"/>
      <c r="V8482" s="46"/>
      <c r="W8482" s="28"/>
      <c r="X8482" s="28"/>
      <c r="Y8482" s="28"/>
      <c r="AA8482" s="77"/>
      <c r="AB8482" s="28"/>
      <c r="AC8482" s="28"/>
      <c r="AD8482" s="28"/>
      <c r="AE8482" s="28"/>
      <c r="AF8482" s="28"/>
      <c r="AG8482" s="28"/>
      <c r="AH8482" s="28"/>
      <c r="AI8482" s="28"/>
      <c r="AJ8482" s="28"/>
      <c r="AK8482" s="28"/>
      <c r="AL8482" s="28"/>
      <c r="AM8482" s="28"/>
      <c r="AN8482" s="28"/>
      <c r="AO8482" s="28"/>
      <c r="AP8482" s="28"/>
      <c r="AQ8482" s="28"/>
      <c r="AR8482" s="28"/>
      <c r="AS8482" s="28"/>
      <c r="AT8482" s="96"/>
      <c r="AU8482" s="28"/>
      <c r="AV8482" s="28"/>
      <c r="AW8482" s="28"/>
      <c r="AX8482" s="28"/>
      <c r="AY8482" s="28"/>
      <c r="AZ8482" s="28"/>
      <c r="BA8482" s="28"/>
      <c r="BB8482" s="28"/>
      <c r="BC8482" s="28"/>
      <c r="BD8482" s="28"/>
      <c r="BE8482" s="28"/>
    </row>
    <row r="8483" spans="3:57" ht="14.25" customHeight="1">
      <c r="C8483" s="46"/>
      <c r="D8483" s="28"/>
      <c r="E8483" s="28"/>
      <c r="F8483" s="28"/>
      <c r="G8483" s="28"/>
      <c r="H8483" s="28"/>
      <c r="I8483" s="28"/>
      <c r="J8483" s="28"/>
      <c r="K8483" s="28"/>
      <c r="L8483" s="28"/>
      <c r="M8483" s="28"/>
      <c r="N8483" s="28"/>
      <c r="O8483" s="28"/>
      <c r="P8483" s="60"/>
      <c r="Q8483" s="60"/>
      <c r="R8483" s="60"/>
      <c r="S8483" s="60"/>
      <c r="T8483" s="60"/>
      <c r="U8483" s="60"/>
      <c r="V8483" s="46"/>
      <c r="W8483" s="28"/>
      <c r="X8483" s="28"/>
      <c r="Y8483" s="28"/>
      <c r="AA8483" s="77"/>
      <c r="AB8483" s="28"/>
      <c r="AC8483" s="28"/>
      <c r="AD8483" s="28"/>
      <c r="AE8483" s="28"/>
      <c r="AF8483" s="28"/>
      <c r="AG8483" s="28"/>
      <c r="AH8483" s="28"/>
      <c r="AI8483" s="28"/>
      <c r="AJ8483" s="28"/>
      <c r="AK8483" s="28"/>
      <c r="AL8483" s="28"/>
      <c r="AM8483" s="28"/>
      <c r="AN8483" s="28"/>
      <c r="AO8483" s="28"/>
      <c r="AP8483" s="28"/>
      <c r="AQ8483" s="28"/>
      <c r="AR8483" s="28"/>
      <c r="AS8483" s="28"/>
      <c r="AT8483" s="96"/>
      <c r="AU8483" s="28"/>
      <c r="AV8483" s="28"/>
      <c r="AW8483" s="28"/>
      <c r="AX8483" s="28"/>
      <c r="AY8483" s="28"/>
      <c r="AZ8483" s="28"/>
      <c r="BA8483" s="28"/>
      <c r="BB8483" s="28"/>
      <c r="BC8483" s="28"/>
      <c r="BD8483" s="28"/>
      <c r="BE8483" s="28"/>
    </row>
    <row r="8484" spans="3:57" ht="14.25" customHeight="1">
      <c r="C8484" s="46"/>
      <c r="D8484" s="28"/>
      <c r="E8484" s="28"/>
      <c r="F8484" s="28"/>
      <c r="G8484" s="28"/>
      <c r="H8484" s="28"/>
      <c r="I8484" s="28"/>
      <c r="J8484" s="28"/>
      <c r="K8484" s="28"/>
      <c r="L8484" s="28"/>
      <c r="M8484" s="28"/>
      <c r="N8484" s="28"/>
      <c r="O8484" s="28"/>
      <c r="P8484" s="60"/>
      <c r="Q8484" s="60"/>
      <c r="R8484" s="60"/>
      <c r="S8484" s="60"/>
      <c r="T8484" s="60"/>
      <c r="U8484" s="60"/>
      <c r="V8484" s="46"/>
      <c r="W8484" s="28"/>
      <c r="X8484" s="28"/>
      <c r="Y8484" s="28"/>
      <c r="AA8484" s="77"/>
      <c r="AB8484" s="28"/>
      <c r="AC8484" s="28"/>
      <c r="AD8484" s="28"/>
      <c r="AE8484" s="28"/>
      <c r="AF8484" s="28"/>
      <c r="AG8484" s="28"/>
      <c r="AH8484" s="28"/>
      <c r="AI8484" s="28"/>
      <c r="AJ8484" s="28"/>
      <c r="AK8484" s="28"/>
      <c r="AL8484" s="28"/>
      <c r="AM8484" s="28"/>
      <c r="AN8484" s="28"/>
      <c r="AO8484" s="28"/>
      <c r="AP8484" s="28"/>
      <c r="AQ8484" s="28"/>
      <c r="AR8484" s="28"/>
      <c r="AS8484" s="28"/>
      <c r="AT8484" s="96"/>
      <c r="AU8484" s="28"/>
      <c r="AV8484" s="28"/>
      <c r="AW8484" s="28"/>
      <c r="AX8484" s="28"/>
      <c r="AY8484" s="28"/>
      <c r="AZ8484" s="28"/>
      <c r="BA8484" s="28"/>
      <c r="BB8484" s="28"/>
      <c r="BC8484" s="28"/>
      <c r="BD8484" s="28"/>
      <c r="BE8484" s="28"/>
    </row>
    <row r="8485" spans="3:57" ht="14.25" customHeight="1">
      <c r="C8485" s="46"/>
      <c r="D8485" s="28"/>
      <c r="E8485" s="28"/>
      <c r="F8485" s="28"/>
      <c r="G8485" s="28"/>
      <c r="H8485" s="28"/>
      <c r="I8485" s="28"/>
      <c r="J8485" s="28"/>
      <c r="K8485" s="28"/>
      <c r="L8485" s="28"/>
      <c r="M8485" s="28"/>
      <c r="N8485" s="28"/>
      <c r="O8485" s="28"/>
      <c r="P8485" s="60"/>
      <c r="Q8485" s="60"/>
      <c r="R8485" s="60"/>
      <c r="S8485" s="60"/>
      <c r="T8485" s="60"/>
      <c r="U8485" s="60"/>
      <c r="V8485" s="46"/>
      <c r="W8485" s="28"/>
      <c r="X8485" s="28"/>
      <c r="Y8485" s="28"/>
      <c r="AA8485" s="77"/>
      <c r="AB8485" s="28"/>
      <c r="AC8485" s="28"/>
      <c r="AD8485" s="28"/>
      <c r="AE8485" s="28"/>
      <c r="AF8485" s="28"/>
      <c r="AG8485" s="28"/>
      <c r="AH8485" s="28"/>
      <c r="AI8485" s="28"/>
      <c r="AJ8485" s="28"/>
      <c r="AK8485" s="28"/>
      <c r="AL8485" s="28"/>
      <c r="AM8485" s="28"/>
      <c r="AN8485" s="28"/>
      <c r="AO8485" s="28"/>
      <c r="AP8485" s="28"/>
      <c r="AQ8485" s="28"/>
      <c r="AR8485" s="28"/>
      <c r="AS8485" s="28"/>
      <c r="AT8485" s="96"/>
      <c r="AU8485" s="28"/>
      <c r="AV8485" s="28"/>
      <c r="AW8485" s="28"/>
      <c r="AX8485" s="28"/>
      <c r="AY8485" s="28"/>
      <c r="AZ8485" s="28"/>
      <c r="BA8485" s="28"/>
      <c r="BB8485" s="28"/>
      <c r="BC8485" s="28"/>
      <c r="BD8485" s="28"/>
      <c r="BE8485" s="28"/>
    </row>
    <row r="8486" spans="3:57" ht="14.25" customHeight="1">
      <c r="C8486" s="46"/>
      <c r="D8486" s="28"/>
      <c r="E8486" s="28"/>
      <c r="F8486" s="28"/>
      <c r="G8486" s="28"/>
      <c r="H8486" s="28"/>
      <c r="I8486" s="28"/>
      <c r="J8486" s="28"/>
      <c r="K8486" s="28"/>
      <c r="L8486" s="28"/>
      <c r="M8486" s="28"/>
      <c r="N8486" s="28"/>
      <c r="O8486" s="28"/>
      <c r="P8486" s="60"/>
      <c r="Q8486" s="60"/>
      <c r="R8486" s="60"/>
      <c r="S8486" s="60"/>
      <c r="T8486" s="60"/>
      <c r="U8486" s="60"/>
      <c r="V8486" s="46"/>
      <c r="W8486" s="28"/>
      <c r="X8486" s="28"/>
      <c r="Y8486" s="28"/>
      <c r="AA8486" s="77"/>
      <c r="AB8486" s="28"/>
      <c r="AC8486" s="28"/>
      <c r="AD8486" s="28"/>
      <c r="AE8486" s="28"/>
      <c r="AF8486" s="28"/>
      <c r="AG8486" s="28"/>
      <c r="AH8486" s="28"/>
      <c r="AI8486" s="28"/>
      <c r="AJ8486" s="28"/>
      <c r="AK8486" s="28"/>
      <c r="AL8486" s="28"/>
      <c r="AM8486" s="28"/>
      <c r="AN8486" s="28"/>
      <c r="AO8486" s="28"/>
      <c r="AP8486" s="28"/>
      <c r="AQ8486" s="28"/>
      <c r="AR8486" s="28"/>
      <c r="AS8486" s="28"/>
      <c r="AT8486" s="96"/>
      <c r="AU8486" s="28"/>
      <c r="AV8486" s="28"/>
      <c r="AW8486" s="28"/>
      <c r="AX8486" s="28"/>
      <c r="AY8486" s="28"/>
      <c r="AZ8486" s="28"/>
      <c r="BA8486" s="28"/>
      <c r="BB8486" s="28"/>
      <c r="BC8486" s="28"/>
      <c r="BD8486" s="28"/>
      <c r="BE8486" s="28"/>
    </row>
    <row r="8487" spans="3:57" ht="14.25" customHeight="1">
      <c r="C8487" s="46"/>
      <c r="D8487" s="28"/>
      <c r="E8487" s="28"/>
      <c r="F8487" s="28"/>
      <c r="G8487" s="28"/>
      <c r="H8487" s="28"/>
      <c r="I8487" s="28"/>
      <c r="J8487" s="28"/>
      <c r="K8487" s="28"/>
      <c r="L8487" s="28"/>
      <c r="M8487" s="28"/>
      <c r="N8487" s="28"/>
      <c r="O8487" s="28"/>
      <c r="P8487" s="60"/>
      <c r="Q8487" s="60"/>
      <c r="R8487" s="60"/>
      <c r="S8487" s="60"/>
      <c r="T8487" s="60"/>
      <c r="U8487" s="60"/>
      <c r="V8487" s="46"/>
      <c r="W8487" s="28"/>
      <c r="X8487" s="28"/>
      <c r="Y8487" s="28"/>
      <c r="AA8487" s="77"/>
      <c r="AB8487" s="28"/>
      <c r="AC8487" s="28"/>
      <c r="AD8487" s="28"/>
      <c r="AE8487" s="28"/>
      <c r="AF8487" s="28"/>
      <c r="AG8487" s="28"/>
      <c r="AH8487" s="28"/>
      <c r="AI8487" s="28"/>
      <c r="AJ8487" s="28"/>
      <c r="AK8487" s="28"/>
      <c r="AL8487" s="28"/>
      <c r="AM8487" s="28"/>
      <c r="AN8487" s="28"/>
      <c r="AO8487" s="28"/>
      <c r="AP8487" s="28"/>
      <c r="AQ8487" s="28"/>
      <c r="AR8487" s="28"/>
      <c r="AS8487" s="28"/>
      <c r="AT8487" s="96"/>
      <c r="AU8487" s="28"/>
      <c r="AV8487" s="28"/>
      <c r="AW8487" s="28"/>
      <c r="AX8487" s="28"/>
      <c r="AY8487" s="28"/>
      <c r="AZ8487" s="28"/>
      <c r="BA8487" s="28"/>
      <c r="BB8487" s="28"/>
      <c r="BC8487" s="28"/>
      <c r="BD8487" s="28"/>
      <c r="BE8487" s="28"/>
    </row>
    <row r="8488" spans="3:57" ht="14.25" customHeight="1">
      <c r="C8488" s="46"/>
      <c r="D8488" s="28"/>
      <c r="E8488" s="28"/>
      <c r="F8488" s="28"/>
      <c r="G8488" s="28"/>
      <c r="H8488" s="28"/>
      <c r="I8488" s="28"/>
      <c r="J8488" s="28"/>
      <c r="K8488" s="28"/>
      <c r="L8488" s="28"/>
      <c r="M8488" s="28"/>
      <c r="N8488" s="28"/>
      <c r="O8488" s="28"/>
      <c r="P8488" s="60"/>
      <c r="Q8488" s="60"/>
      <c r="R8488" s="60"/>
      <c r="S8488" s="60"/>
      <c r="T8488" s="60"/>
      <c r="U8488" s="60"/>
      <c r="V8488" s="46"/>
      <c r="W8488" s="28"/>
      <c r="X8488" s="28"/>
      <c r="Y8488" s="28"/>
      <c r="AA8488" s="77"/>
      <c r="AB8488" s="28"/>
      <c r="AC8488" s="28"/>
      <c r="AD8488" s="28"/>
      <c r="AE8488" s="28"/>
      <c r="AF8488" s="28"/>
      <c r="AG8488" s="28"/>
      <c r="AH8488" s="28"/>
      <c r="AI8488" s="28"/>
      <c r="AJ8488" s="28"/>
      <c r="AK8488" s="28"/>
      <c r="AL8488" s="28"/>
      <c r="AM8488" s="28"/>
      <c r="AN8488" s="28"/>
      <c r="AO8488" s="28"/>
      <c r="AP8488" s="28"/>
      <c r="AQ8488" s="28"/>
      <c r="AR8488" s="28"/>
      <c r="AS8488" s="28"/>
      <c r="AT8488" s="96"/>
      <c r="AU8488" s="28"/>
      <c r="AV8488" s="28"/>
      <c r="AW8488" s="28"/>
      <c r="AX8488" s="28"/>
      <c r="AY8488" s="28"/>
      <c r="AZ8488" s="28"/>
      <c r="BA8488" s="28"/>
      <c r="BB8488" s="28"/>
      <c r="BC8488" s="28"/>
      <c r="BD8488" s="28"/>
      <c r="BE8488" s="28"/>
    </row>
    <row r="8489" spans="3:57" ht="14.25" customHeight="1">
      <c r="C8489" s="46"/>
      <c r="D8489" s="28"/>
      <c r="E8489" s="28"/>
      <c r="F8489" s="28"/>
      <c r="G8489" s="28"/>
      <c r="H8489" s="28"/>
      <c r="I8489" s="28"/>
      <c r="J8489" s="28"/>
      <c r="K8489" s="28"/>
      <c r="L8489" s="28"/>
      <c r="M8489" s="28"/>
      <c r="N8489" s="28"/>
      <c r="O8489" s="28"/>
      <c r="P8489" s="60"/>
      <c r="Q8489" s="60"/>
      <c r="R8489" s="60"/>
      <c r="S8489" s="60"/>
      <c r="T8489" s="60"/>
      <c r="U8489" s="60"/>
      <c r="V8489" s="46"/>
      <c r="W8489" s="28"/>
      <c r="X8489" s="28"/>
      <c r="Y8489" s="28"/>
      <c r="AA8489" s="77"/>
      <c r="AB8489" s="28"/>
      <c r="AC8489" s="28"/>
      <c r="AD8489" s="28"/>
      <c r="AE8489" s="28"/>
      <c r="AF8489" s="28"/>
      <c r="AG8489" s="28"/>
      <c r="AH8489" s="28"/>
      <c r="AI8489" s="28"/>
      <c r="AJ8489" s="28"/>
      <c r="AK8489" s="28"/>
      <c r="AL8489" s="28"/>
      <c r="AM8489" s="28"/>
      <c r="AN8489" s="28"/>
      <c r="AO8489" s="28"/>
      <c r="AP8489" s="28"/>
      <c r="AQ8489" s="28"/>
      <c r="AR8489" s="28"/>
      <c r="AS8489" s="28"/>
      <c r="AT8489" s="96"/>
      <c r="AU8489" s="28"/>
      <c r="AV8489" s="28"/>
      <c r="AW8489" s="28"/>
      <c r="AX8489" s="28"/>
      <c r="AY8489" s="28"/>
      <c r="AZ8489" s="28"/>
      <c r="BA8489" s="28"/>
      <c r="BB8489" s="28"/>
      <c r="BC8489" s="28"/>
      <c r="BD8489" s="28"/>
      <c r="BE8489" s="28"/>
    </row>
    <row r="8490" spans="3:57" ht="14.25" customHeight="1">
      <c r="C8490" s="46"/>
      <c r="D8490" s="28"/>
      <c r="E8490" s="28"/>
      <c r="F8490" s="28"/>
      <c r="G8490" s="28"/>
      <c r="H8490" s="28"/>
      <c r="I8490" s="28"/>
      <c r="J8490" s="28"/>
      <c r="K8490" s="28"/>
      <c r="L8490" s="28"/>
      <c r="M8490" s="28"/>
      <c r="N8490" s="28"/>
      <c r="O8490" s="28"/>
      <c r="P8490" s="60"/>
      <c r="Q8490" s="60"/>
      <c r="R8490" s="60"/>
      <c r="S8490" s="60"/>
      <c r="T8490" s="60"/>
      <c r="U8490" s="60"/>
      <c r="V8490" s="46"/>
      <c r="W8490" s="28"/>
      <c r="X8490" s="28"/>
      <c r="Y8490" s="28"/>
      <c r="AA8490" s="77"/>
      <c r="AB8490" s="28"/>
      <c r="AC8490" s="28"/>
      <c r="AD8490" s="28"/>
      <c r="AE8490" s="28"/>
      <c r="AF8490" s="28"/>
      <c r="AG8490" s="28"/>
      <c r="AH8490" s="28"/>
      <c r="AI8490" s="28"/>
      <c r="AJ8490" s="28"/>
      <c r="AK8490" s="28"/>
      <c r="AL8490" s="28"/>
      <c r="AM8490" s="28"/>
      <c r="AN8490" s="28"/>
      <c r="AO8490" s="28"/>
      <c r="AP8490" s="28"/>
      <c r="AQ8490" s="28"/>
      <c r="AR8490" s="28"/>
      <c r="AS8490" s="28"/>
      <c r="AT8490" s="96"/>
      <c r="AU8490" s="28"/>
      <c r="AV8490" s="28"/>
      <c r="AW8490" s="28"/>
      <c r="AX8490" s="28"/>
      <c r="AY8490" s="28"/>
      <c r="AZ8490" s="28"/>
      <c r="BA8490" s="28"/>
      <c r="BB8490" s="28"/>
      <c r="BC8490" s="28"/>
      <c r="BD8490" s="28"/>
      <c r="BE8490" s="28"/>
    </row>
    <row r="8491" spans="3:57" ht="14.25" customHeight="1">
      <c r="C8491" s="46"/>
      <c r="D8491" s="28"/>
      <c r="E8491" s="28"/>
      <c r="F8491" s="28"/>
      <c r="G8491" s="28"/>
      <c r="H8491" s="28"/>
      <c r="I8491" s="28"/>
      <c r="J8491" s="28"/>
      <c r="K8491" s="28"/>
      <c r="L8491" s="28"/>
      <c r="M8491" s="28"/>
      <c r="N8491" s="28"/>
      <c r="O8491" s="28"/>
      <c r="P8491" s="60"/>
      <c r="Q8491" s="60"/>
      <c r="R8491" s="60"/>
      <c r="S8491" s="60"/>
      <c r="T8491" s="60"/>
      <c r="U8491" s="60"/>
      <c r="V8491" s="46"/>
      <c r="W8491" s="28"/>
      <c r="X8491" s="28"/>
      <c r="Y8491" s="28"/>
      <c r="AA8491" s="77"/>
      <c r="AB8491" s="28"/>
      <c r="AC8491" s="28"/>
      <c r="AD8491" s="28"/>
      <c r="AE8491" s="28"/>
      <c r="AF8491" s="28"/>
      <c r="AG8491" s="28"/>
      <c r="AH8491" s="28"/>
      <c r="AI8491" s="28"/>
      <c r="AJ8491" s="28"/>
      <c r="AK8491" s="28"/>
      <c r="AL8491" s="28"/>
      <c r="AM8491" s="28"/>
      <c r="AN8491" s="28"/>
      <c r="AO8491" s="28"/>
      <c r="AP8491" s="28"/>
      <c r="AQ8491" s="28"/>
      <c r="AR8491" s="28"/>
      <c r="AS8491" s="28"/>
      <c r="AT8491" s="96"/>
      <c r="AU8491" s="28"/>
      <c r="AV8491" s="28"/>
      <c r="AW8491" s="28"/>
      <c r="AX8491" s="28"/>
      <c r="AY8491" s="28"/>
      <c r="AZ8491" s="28"/>
      <c r="BA8491" s="28"/>
      <c r="BB8491" s="28"/>
      <c r="BC8491" s="28"/>
      <c r="BD8491" s="28"/>
      <c r="BE8491" s="28"/>
    </row>
    <row r="8492" spans="3:57" ht="14.25" customHeight="1">
      <c r="C8492" s="46"/>
      <c r="D8492" s="28"/>
      <c r="E8492" s="28"/>
      <c r="F8492" s="28"/>
      <c r="G8492" s="28"/>
      <c r="H8492" s="28"/>
      <c r="I8492" s="28"/>
      <c r="J8492" s="28"/>
      <c r="K8492" s="28"/>
      <c r="L8492" s="28"/>
      <c r="M8492" s="28"/>
      <c r="N8492" s="28"/>
      <c r="O8492" s="28"/>
      <c r="P8492" s="60"/>
      <c r="Q8492" s="60"/>
      <c r="R8492" s="60"/>
      <c r="S8492" s="60"/>
      <c r="T8492" s="60"/>
      <c r="U8492" s="60"/>
      <c r="V8492" s="46"/>
      <c r="W8492" s="28"/>
      <c r="X8492" s="28"/>
      <c r="Y8492" s="28"/>
      <c r="AA8492" s="77"/>
      <c r="AB8492" s="28"/>
      <c r="AC8492" s="28"/>
      <c r="AD8492" s="28"/>
      <c r="AE8492" s="28"/>
      <c r="AF8492" s="28"/>
      <c r="AG8492" s="28"/>
      <c r="AH8492" s="28"/>
      <c r="AI8492" s="28"/>
      <c r="AJ8492" s="28"/>
      <c r="AK8492" s="28"/>
      <c r="AL8492" s="28"/>
      <c r="AM8492" s="28"/>
      <c r="AN8492" s="28"/>
      <c r="AO8492" s="28"/>
      <c r="AP8492" s="28"/>
      <c r="AQ8492" s="28"/>
      <c r="AR8492" s="28"/>
      <c r="AS8492" s="28"/>
      <c r="AT8492" s="96"/>
      <c r="AU8492" s="28"/>
      <c r="AV8492" s="28"/>
      <c r="AW8492" s="28"/>
      <c r="AX8492" s="28"/>
      <c r="AY8492" s="28"/>
      <c r="AZ8492" s="28"/>
      <c r="BA8492" s="28"/>
      <c r="BB8492" s="28"/>
      <c r="BC8492" s="28"/>
      <c r="BD8492" s="28"/>
      <c r="BE8492" s="28"/>
    </row>
    <row r="8493" spans="3:57" ht="14.25" customHeight="1">
      <c r="C8493" s="46"/>
      <c r="D8493" s="28"/>
      <c r="E8493" s="28"/>
      <c r="F8493" s="28"/>
      <c r="G8493" s="28"/>
      <c r="H8493" s="28"/>
      <c r="I8493" s="28"/>
      <c r="J8493" s="28"/>
      <c r="K8493" s="28"/>
      <c r="L8493" s="28"/>
      <c r="M8493" s="28"/>
      <c r="N8493" s="28"/>
      <c r="O8493" s="28"/>
      <c r="P8493" s="60"/>
      <c r="Q8493" s="60"/>
      <c r="R8493" s="60"/>
      <c r="S8493" s="60"/>
      <c r="T8493" s="60"/>
      <c r="U8493" s="60"/>
      <c r="V8493" s="46"/>
      <c r="W8493" s="28"/>
      <c r="X8493" s="28"/>
      <c r="Y8493" s="28"/>
      <c r="AA8493" s="77"/>
      <c r="AB8493" s="28"/>
      <c r="AC8493" s="28"/>
      <c r="AD8493" s="28"/>
      <c r="AE8493" s="28"/>
      <c r="AF8493" s="28"/>
      <c r="AG8493" s="28"/>
      <c r="AH8493" s="28"/>
      <c r="AI8493" s="28"/>
      <c r="AJ8493" s="28"/>
      <c r="AK8493" s="28"/>
      <c r="AL8493" s="28"/>
      <c r="AM8493" s="28"/>
      <c r="AN8493" s="28"/>
      <c r="AO8493" s="28"/>
      <c r="AP8493" s="28"/>
      <c r="AQ8493" s="28"/>
      <c r="AR8493" s="28"/>
      <c r="AS8493" s="28"/>
      <c r="AT8493" s="96"/>
      <c r="AU8493" s="28"/>
      <c r="AV8493" s="28"/>
      <c r="AW8493" s="28"/>
      <c r="AX8493" s="28"/>
      <c r="AY8493" s="28"/>
      <c r="AZ8493" s="28"/>
      <c r="BA8493" s="28"/>
      <c r="BB8493" s="28"/>
      <c r="BC8493" s="28"/>
      <c r="BD8493" s="28"/>
      <c r="BE8493" s="28"/>
    </row>
    <row r="8494" spans="3:57" ht="14.25" customHeight="1">
      <c r="C8494" s="46"/>
      <c r="D8494" s="28"/>
      <c r="E8494" s="28"/>
      <c r="F8494" s="28"/>
      <c r="G8494" s="28"/>
      <c r="H8494" s="28"/>
      <c r="I8494" s="28"/>
      <c r="J8494" s="28"/>
      <c r="K8494" s="28"/>
      <c r="L8494" s="28"/>
      <c r="M8494" s="28"/>
      <c r="N8494" s="28"/>
      <c r="O8494" s="28"/>
      <c r="P8494" s="60"/>
      <c r="Q8494" s="60"/>
      <c r="R8494" s="60"/>
      <c r="S8494" s="60"/>
      <c r="T8494" s="60"/>
      <c r="U8494" s="60"/>
      <c r="V8494" s="46"/>
      <c r="W8494" s="28"/>
      <c r="X8494" s="28"/>
      <c r="Y8494" s="28"/>
      <c r="AA8494" s="77"/>
      <c r="AB8494" s="28"/>
      <c r="AC8494" s="28"/>
      <c r="AD8494" s="28"/>
      <c r="AE8494" s="28"/>
      <c r="AF8494" s="28"/>
      <c r="AG8494" s="28"/>
      <c r="AH8494" s="28"/>
      <c r="AI8494" s="28"/>
      <c r="AJ8494" s="28"/>
      <c r="AK8494" s="28"/>
      <c r="AL8494" s="28"/>
      <c r="AM8494" s="28"/>
      <c r="AN8494" s="28"/>
      <c r="AO8494" s="28"/>
      <c r="AP8494" s="28"/>
      <c r="AQ8494" s="28"/>
      <c r="AR8494" s="28"/>
      <c r="AS8494" s="28"/>
      <c r="AT8494" s="96"/>
      <c r="AU8494" s="28"/>
      <c r="AV8494" s="28"/>
      <c r="AW8494" s="28"/>
      <c r="AX8494" s="28"/>
      <c r="AY8494" s="28"/>
      <c r="AZ8494" s="28"/>
      <c r="BA8494" s="28"/>
      <c r="BB8494" s="28"/>
      <c r="BC8494" s="28"/>
      <c r="BD8494" s="28"/>
      <c r="BE8494" s="28"/>
    </row>
    <row r="8495" spans="3:57" ht="14.25" customHeight="1">
      <c r="C8495" s="46"/>
      <c r="D8495" s="28"/>
      <c r="E8495" s="28"/>
      <c r="F8495" s="28"/>
      <c r="G8495" s="28"/>
      <c r="H8495" s="28"/>
      <c r="I8495" s="28"/>
      <c r="J8495" s="28"/>
      <c r="K8495" s="28"/>
      <c r="L8495" s="28"/>
      <c r="M8495" s="28"/>
      <c r="N8495" s="28"/>
      <c r="O8495" s="28"/>
      <c r="P8495" s="60"/>
      <c r="Q8495" s="60"/>
      <c r="R8495" s="60"/>
      <c r="S8495" s="60"/>
      <c r="T8495" s="60"/>
      <c r="U8495" s="60"/>
      <c r="V8495" s="46"/>
      <c r="W8495" s="28"/>
      <c r="X8495" s="28"/>
      <c r="Y8495" s="28"/>
      <c r="AA8495" s="77"/>
      <c r="AB8495" s="28"/>
      <c r="AC8495" s="28"/>
      <c r="AD8495" s="28"/>
      <c r="AE8495" s="28"/>
      <c r="AF8495" s="28"/>
      <c r="AG8495" s="28"/>
      <c r="AH8495" s="28"/>
      <c r="AI8495" s="28"/>
      <c r="AJ8495" s="28"/>
      <c r="AK8495" s="28"/>
      <c r="AL8495" s="28"/>
      <c r="AM8495" s="28"/>
      <c r="AN8495" s="28"/>
      <c r="AO8495" s="28"/>
      <c r="AP8495" s="28"/>
      <c r="AQ8495" s="28"/>
      <c r="AR8495" s="28"/>
      <c r="AS8495" s="28"/>
      <c r="AT8495" s="96"/>
      <c r="AU8495" s="28"/>
      <c r="AV8495" s="28"/>
      <c r="AW8495" s="28"/>
      <c r="AX8495" s="28"/>
      <c r="AY8495" s="28"/>
      <c r="AZ8495" s="28"/>
      <c r="BA8495" s="28"/>
      <c r="BB8495" s="28"/>
      <c r="BC8495" s="28"/>
      <c r="BD8495" s="28"/>
      <c r="BE8495" s="28"/>
    </row>
    <row r="8496" spans="3:57" ht="14.25" customHeight="1">
      <c r="C8496" s="46"/>
      <c r="D8496" s="28"/>
      <c r="E8496" s="28"/>
      <c r="F8496" s="28"/>
      <c r="G8496" s="28"/>
      <c r="H8496" s="28"/>
      <c r="I8496" s="28"/>
      <c r="J8496" s="28"/>
      <c r="K8496" s="28"/>
      <c r="L8496" s="28"/>
      <c r="M8496" s="28"/>
      <c r="N8496" s="28"/>
      <c r="O8496" s="28"/>
      <c r="P8496" s="60"/>
      <c r="Q8496" s="60"/>
      <c r="R8496" s="60"/>
      <c r="S8496" s="60"/>
      <c r="T8496" s="60"/>
      <c r="U8496" s="60"/>
      <c r="V8496" s="46"/>
      <c r="W8496" s="28"/>
      <c r="X8496" s="28"/>
      <c r="Y8496" s="28"/>
      <c r="AA8496" s="77"/>
      <c r="AB8496" s="28"/>
      <c r="AC8496" s="28"/>
      <c r="AD8496" s="28"/>
      <c r="AE8496" s="28"/>
      <c r="AF8496" s="28"/>
      <c r="AG8496" s="28"/>
      <c r="AH8496" s="28"/>
      <c r="AI8496" s="28"/>
      <c r="AJ8496" s="28"/>
      <c r="AK8496" s="28"/>
      <c r="AL8496" s="28"/>
      <c r="AM8496" s="28"/>
      <c r="AN8496" s="28"/>
      <c r="AO8496" s="28"/>
      <c r="AP8496" s="28"/>
      <c r="AQ8496" s="28"/>
      <c r="AR8496" s="28"/>
      <c r="AS8496" s="28"/>
      <c r="AT8496" s="96"/>
      <c r="AU8496" s="28"/>
      <c r="AV8496" s="28"/>
      <c r="AW8496" s="28"/>
      <c r="AX8496" s="28"/>
      <c r="AY8496" s="28"/>
      <c r="AZ8496" s="28"/>
      <c r="BA8496" s="28"/>
      <c r="BB8496" s="28"/>
      <c r="BC8496" s="28"/>
      <c r="BD8496" s="28"/>
      <c r="BE8496" s="28"/>
    </row>
    <row r="8497" spans="3:57" ht="14.25" customHeight="1">
      <c r="C8497" s="46"/>
      <c r="D8497" s="28"/>
      <c r="E8497" s="28"/>
      <c r="F8497" s="28"/>
      <c r="G8497" s="28"/>
      <c r="H8497" s="28"/>
      <c r="I8497" s="28"/>
      <c r="J8497" s="28"/>
      <c r="K8497" s="28"/>
      <c r="L8497" s="28"/>
      <c r="M8497" s="28"/>
      <c r="N8497" s="28"/>
      <c r="O8497" s="28"/>
      <c r="P8497" s="60"/>
      <c r="Q8497" s="60"/>
      <c r="R8497" s="60"/>
      <c r="S8497" s="60"/>
      <c r="T8497" s="60"/>
      <c r="U8497" s="60"/>
      <c r="V8497" s="46"/>
      <c r="W8497" s="28"/>
      <c r="X8497" s="28"/>
      <c r="Y8497" s="28"/>
      <c r="AA8497" s="77"/>
      <c r="AB8497" s="28"/>
      <c r="AC8497" s="28"/>
      <c r="AD8497" s="28"/>
      <c r="AE8497" s="28"/>
      <c r="AF8497" s="28"/>
      <c r="AG8497" s="28"/>
      <c r="AH8497" s="28"/>
      <c r="AI8497" s="28"/>
      <c r="AJ8497" s="28"/>
      <c r="AK8497" s="28"/>
      <c r="AL8497" s="28"/>
      <c r="AM8497" s="28"/>
      <c r="AN8497" s="28"/>
      <c r="AO8497" s="28"/>
      <c r="AP8497" s="28"/>
      <c r="AQ8497" s="28"/>
      <c r="AR8497" s="28"/>
      <c r="AS8497" s="28"/>
      <c r="AT8497" s="96"/>
      <c r="AU8497" s="28"/>
      <c r="AV8497" s="28"/>
      <c r="AW8497" s="28"/>
      <c r="AX8497" s="28"/>
      <c r="AY8497" s="28"/>
      <c r="AZ8497" s="28"/>
      <c r="BA8497" s="28"/>
      <c r="BB8497" s="28"/>
      <c r="BC8497" s="28"/>
      <c r="BD8497" s="28"/>
      <c r="BE8497" s="28"/>
    </row>
    <row r="8498" spans="3:57" ht="14.25" customHeight="1">
      <c r="C8498" s="46"/>
      <c r="D8498" s="28"/>
      <c r="E8498" s="28"/>
      <c r="F8498" s="28"/>
      <c r="G8498" s="28"/>
      <c r="H8498" s="28"/>
      <c r="I8498" s="28"/>
      <c r="J8498" s="28"/>
      <c r="K8498" s="28"/>
      <c r="L8498" s="28"/>
      <c r="M8498" s="28"/>
      <c r="N8498" s="28"/>
      <c r="O8498" s="28"/>
      <c r="P8498" s="60"/>
      <c r="Q8498" s="60"/>
      <c r="R8498" s="60"/>
      <c r="S8498" s="60"/>
      <c r="T8498" s="60"/>
      <c r="U8498" s="60"/>
      <c r="V8498" s="46"/>
      <c r="W8498" s="28"/>
      <c r="X8498" s="28"/>
      <c r="Y8498" s="28"/>
      <c r="AA8498" s="77"/>
      <c r="AB8498" s="28"/>
      <c r="AC8498" s="28"/>
      <c r="AD8498" s="28"/>
      <c r="AE8498" s="28"/>
      <c r="AF8498" s="28"/>
      <c r="AG8498" s="28"/>
      <c r="AH8498" s="28"/>
      <c r="AI8498" s="28"/>
      <c r="AJ8498" s="28"/>
      <c r="AK8498" s="28"/>
      <c r="AL8498" s="28"/>
      <c r="AM8498" s="28"/>
      <c r="AN8498" s="28"/>
      <c r="AO8498" s="28"/>
      <c r="AP8498" s="28"/>
      <c r="AQ8498" s="28"/>
      <c r="AR8498" s="28"/>
      <c r="AS8498" s="28"/>
      <c r="AT8498" s="96"/>
      <c r="AU8498" s="28"/>
      <c r="AV8498" s="28"/>
      <c r="AW8498" s="28"/>
      <c r="AX8498" s="28"/>
      <c r="AY8498" s="28"/>
      <c r="AZ8498" s="28"/>
      <c r="BA8498" s="28"/>
      <c r="BB8498" s="28"/>
      <c r="BC8498" s="28"/>
      <c r="BD8498" s="28"/>
      <c r="BE8498" s="28"/>
    </row>
    <row r="8499" spans="3:57" ht="14.25" customHeight="1">
      <c r="C8499" s="46"/>
      <c r="D8499" s="28"/>
      <c r="E8499" s="28"/>
      <c r="F8499" s="28"/>
      <c r="G8499" s="28"/>
      <c r="H8499" s="28"/>
      <c r="I8499" s="28"/>
      <c r="J8499" s="28"/>
      <c r="K8499" s="28"/>
      <c r="L8499" s="28"/>
      <c r="M8499" s="28"/>
      <c r="N8499" s="28"/>
      <c r="O8499" s="28"/>
      <c r="P8499" s="60"/>
      <c r="Q8499" s="60"/>
      <c r="R8499" s="60"/>
      <c r="S8499" s="60"/>
      <c r="T8499" s="60"/>
      <c r="U8499" s="60"/>
      <c r="V8499" s="46"/>
      <c r="W8499" s="28"/>
      <c r="X8499" s="28"/>
      <c r="Y8499" s="28"/>
      <c r="AA8499" s="77"/>
      <c r="AB8499" s="28"/>
      <c r="AC8499" s="28"/>
      <c r="AD8499" s="28"/>
      <c r="AE8499" s="28"/>
      <c r="AF8499" s="28"/>
      <c r="AG8499" s="28"/>
      <c r="AH8499" s="28"/>
      <c r="AI8499" s="28"/>
      <c r="AJ8499" s="28"/>
      <c r="AK8499" s="28"/>
      <c r="AL8499" s="28"/>
      <c r="AM8499" s="28"/>
      <c r="AN8499" s="28"/>
      <c r="AO8499" s="28"/>
      <c r="AP8499" s="28"/>
      <c r="AQ8499" s="28"/>
      <c r="AR8499" s="28"/>
      <c r="AS8499" s="28"/>
      <c r="AT8499" s="96"/>
      <c r="AU8499" s="28"/>
      <c r="AV8499" s="28"/>
      <c r="AW8499" s="28"/>
      <c r="AX8499" s="28"/>
      <c r="AY8499" s="28"/>
      <c r="AZ8499" s="28"/>
      <c r="BA8499" s="28"/>
      <c r="BB8499" s="28"/>
      <c r="BC8499" s="28"/>
      <c r="BD8499" s="28"/>
      <c r="BE8499" s="28"/>
    </row>
    <row r="8500" spans="3:57" ht="14.25" customHeight="1">
      <c r="C8500" s="46"/>
      <c r="D8500" s="28"/>
      <c r="E8500" s="28"/>
      <c r="F8500" s="28"/>
      <c r="G8500" s="28"/>
      <c r="H8500" s="28"/>
      <c r="I8500" s="28"/>
      <c r="J8500" s="28"/>
      <c r="K8500" s="28"/>
      <c r="L8500" s="28"/>
      <c r="M8500" s="28"/>
      <c r="N8500" s="28"/>
      <c r="O8500" s="28"/>
      <c r="P8500" s="60"/>
      <c r="Q8500" s="60"/>
      <c r="R8500" s="60"/>
      <c r="S8500" s="60"/>
      <c r="T8500" s="60"/>
      <c r="U8500" s="60"/>
      <c r="V8500" s="46"/>
      <c r="W8500" s="28"/>
      <c r="X8500" s="28"/>
      <c r="Y8500" s="28"/>
      <c r="AA8500" s="77"/>
      <c r="AB8500" s="28"/>
      <c r="AC8500" s="28"/>
      <c r="AD8500" s="28"/>
      <c r="AE8500" s="28"/>
      <c r="AF8500" s="28"/>
      <c r="AG8500" s="28"/>
      <c r="AH8500" s="28"/>
      <c r="AI8500" s="28"/>
      <c r="AJ8500" s="28"/>
      <c r="AK8500" s="28"/>
      <c r="AL8500" s="28"/>
      <c r="AM8500" s="28"/>
      <c r="AN8500" s="28"/>
      <c r="AO8500" s="28"/>
      <c r="AP8500" s="28"/>
      <c r="AQ8500" s="28"/>
      <c r="AR8500" s="28"/>
      <c r="AS8500" s="28"/>
      <c r="AT8500" s="96"/>
      <c r="AU8500" s="28"/>
      <c r="AV8500" s="28"/>
      <c r="AW8500" s="28"/>
      <c r="AX8500" s="28"/>
      <c r="AY8500" s="28"/>
      <c r="AZ8500" s="28"/>
      <c r="BA8500" s="28"/>
      <c r="BB8500" s="28"/>
      <c r="BC8500" s="28"/>
      <c r="BD8500" s="28"/>
      <c r="BE8500" s="28"/>
    </row>
    <row r="8501" spans="3:57" ht="14.25" customHeight="1">
      <c r="C8501" s="46"/>
      <c r="D8501" s="28"/>
      <c r="E8501" s="28"/>
      <c r="F8501" s="28"/>
      <c r="G8501" s="28"/>
      <c r="H8501" s="28"/>
      <c r="I8501" s="28"/>
      <c r="J8501" s="28"/>
      <c r="K8501" s="28"/>
      <c r="L8501" s="28"/>
      <c r="M8501" s="28"/>
      <c r="N8501" s="28"/>
      <c r="O8501" s="28"/>
      <c r="P8501" s="60"/>
      <c r="Q8501" s="60"/>
      <c r="R8501" s="60"/>
      <c r="S8501" s="60"/>
      <c r="T8501" s="60"/>
      <c r="U8501" s="60"/>
      <c r="V8501" s="46"/>
      <c r="W8501" s="28"/>
      <c r="X8501" s="28"/>
      <c r="Y8501" s="28"/>
      <c r="AA8501" s="77"/>
      <c r="AB8501" s="28"/>
      <c r="AC8501" s="28"/>
      <c r="AD8501" s="28"/>
      <c r="AE8501" s="28"/>
      <c r="AF8501" s="28"/>
      <c r="AG8501" s="28"/>
      <c r="AH8501" s="28"/>
      <c r="AI8501" s="28"/>
      <c r="AJ8501" s="28"/>
      <c r="AK8501" s="28"/>
      <c r="AL8501" s="28"/>
      <c r="AM8501" s="28"/>
      <c r="AN8501" s="28"/>
      <c r="AO8501" s="28"/>
      <c r="AP8501" s="28"/>
      <c r="AQ8501" s="28"/>
      <c r="AR8501" s="28"/>
      <c r="AS8501" s="28"/>
      <c r="AT8501" s="96"/>
      <c r="AU8501" s="28"/>
      <c r="AV8501" s="28"/>
      <c r="AW8501" s="28"/>
      <c r="AX8501" s="28"/>
      <c r="AY8501" s="28"/>
      <c r="AZ8501" s="28"/>
      <c r="BA8501" s="28"/>
      <c r="BB8501" s="28"/>
      <c r="BC8501" s="28"/>
      <c r="BD8501" s="28"/>
      <c r="BE8501" s="28"/>
    </row>
    <row r="8502" spans="3:57" ht="14.25" customHeight="1">
      <c r="C8502" s="46"/>
      <c r="D8502" s="28"/>
      <c r="E8502" s="28"/>
      <c r="F8502" s="28"/>
      <c r="G8502" s="28"/>
      <c r="H8502" s="28"/>
      <c r="I8502" s="28"/>
      <c r="J8502" s="28"/>
      <c r="K8502" s="28"/>
      <c r="L8502" s="28"/>
      <c r="M8502" s="28"/>
      <c r="N8502" s="28"/>
      <c r="O8502" s="28"/>
      <c r="P8502" s="60"/>
      <c r="Q8502" s="60"/>
      <c r="R8502" s="60"/>
      <c r="S8502" s="60"/>
      <c r="T8502" s="60"/>
      <c r="U8502" s="60"/>
      <c r="V8502" s="46"/>
      <c r="W8502" s="28"/>
      <c r="X8502" s="28"/>
      <c r="Y8502" s="28"/>
      <c r="AA8502" s="77"/>
      <c r="AB8502" s="28"/>
      <c r="AC8502" s="28"/>
      <c r="AD8502" s="28"/>
      <c r="AE8502" s="28"/>
      <c r="AF8502" s="28"/>
      <c r="AG8502" s="28"/>
      <c r="AH8502" s="28"/>
      <c r="AI8502" s="28"/>
      <c r="AJ8502" s="28"/>
      <c r="AK8502" s="28"/>
      <c r="AL8502" s="28"/>
      <c r="AM8502" s="28"/>
      <c r="AN8502" s="28"/>
      <c r="AO8502" s="28"/>
      <c r="AP8502" s="28"/>
      <c r="AQ8502" s="28"/>
      <c r="AR8502" s="28"/>
      <c r="AS8502" s="28"/>
      <c r="AT8502" s="96"/>
      <c r="AU8502" s="28"/>
      <c r="AV8502" s="28"/>
      <c r="AW8502" s="28"/>
      <c r="AX8502" s="28"/>
      <c r="AY8502" s="28"/>
      <c r="AZ8502" s="28"/>
      <c r="BA8502" s="28"/>
      <c r="BB8502" s="28"/>
      <c r="BC8502" s="28"/>
      <c r="BD8502" s="28"/>
      <c r="BE8502" s="28"/>
    </row>
    <row r="8503" spans="3:57" ht="14.25" customHeight="1">
      <c r="C8503" s="46"/>
      <c r="D8503" s="28"/>
      <c r="E8503" s="28"/>
      <c r="F8503" s="28"/>
      <c r="G8503" s="28"/>
      <c r="H8503" s="28"/>
      <c r="I8503" s="28"/>
      <c r="J8503" s="28"/>
      <c r="K8503" s="28"/>
      <c r="L8503" s="28"/>
      <c r="M8503" s="28"/>
      <c r="N8503" s="28"/>
      <c r="O8503" s="28"/>
      <c r="P8503" s="60"/>
      <c r="Q8503" s="60"/>
      <c r="R8503" s="60"/>
      <c r="S8503" s="60"/>
      <c r="T8503" s="60"/>
      <c r="U8503" s="60"/>
      <c r="V8503" s="46"/>
      <c r="W8503" s="28"/>
      <c r="X8503" s="28"/>
      <c r="Y8503" s="28"/>
      <c r="AA8503" s="77"/>
      <c r="AB8503" s="28"/>
      <c r="AC8503" s="28"/>
      <c r="AD8503" s="28"/>
      <c r="AE8503" s="28"/>
      <c r="AF8503" s="28"/>
      <c r="AG8503" s="28"/>
      <c r="AH8503" s="28"/>
      <c r="AI8503" s="28"/>
      <c r="AJ8503" s="28"/>
      <c r="AK8503" s="28"/>
      <c r="AL8503" s="28"/>
      <c r="AM8503" s="28"/>
      <c r="AN8503" s="28"/>
      <c r="AO8503" s="28"/>
      <c r="AP8503" s="28"/>
      <c r="AQ8503" s="28"/>
      <c r="AR8503" s="28"/>
      <c r="AS8503" s="28"/>
      <c r="AT8503" s="96"/>
      <c r="AU8503" s="28"/>
      <c r="AV8503" s="28"/>
      <c r="AW8503" s="28"/>
      <c r="AX8503" s="28"/>
      <c r="AY8503" s="28"/>
      <c r="AZ8503" s="28"/>
      <c r="BA8503" s="28"/>
      <c r="BB8503" s="28"/>
      <c r="BC8503" s="28"/>
      <c r="BD8503" s="28"/>
      <c r="BE8503" s="28"/>
    </row>
    <row r="8504" spans="3:57" ht="14.25" customHeight="1">
      <c r="C8504" s="46"/>
      <c r="D8504" s="28"/>
      <c r="E8504" s="28"/>
      <c r="F8504" s="28"/>
      <c r="G8504" s="28"/>
      <c r="H8504" s="28"/>
      <c r="I8504" s="28"/>
      <c r="J8504" s="28"/>
      <c r="K8504" s="28"/>
      <c r="L8504" s="28"/>
      <c r="M8504" s="28"/>
      <c r="N8504" s="28"/>
      <c r="O8504" s="28"/>
      <c r="P8504" s="60"/>
      <c r="Q8504" s="60"/>
      <c r="R8504" s="60"/>
      <c r="S8504" s="60"/>
      <c r="T8504" s="60"/>
      <c r="U8504" s="60"/>
      <c r="V8504" s="46"/>
      <c r="W8504" s="28"/>
      <c r="X8504" s="28"/>
      <c r="Y8504" s="28"/>
      <c r="AA8504" s="77"/>
      <c r="AB8504" s="28"/>
      <c r="AC8504" s="28"/>
      <c r="AD8504" s="28"/>
      <c r="AE8504" s="28"/>
      <c r="AF8504" s="28"/>
      <c r="AG8504" s="28"/>
      <c r="AH8504" s="28"/>
      <c r="AI8504" s="28"/>
      <c r="AJ8504" s="28"/>
      <c r="AK8504" s="28"/>
      <c r="AL8504" s="28"/>
      <c r="AM8504" s="28"/>
      <c r="AN8504" s="28"/>
      <c r="AO8504" s="28"/>
      <c r="AP8504" s="28"/>
      <c r="AQ8504" s="28"/>
      <c r="AR8504" s="28"/>
      <c r="AS8504" s="28"/>
      <c r="AT8504" s="96"/>
      <c r="AU8504" s="28"/>
      <c r="AV8504" s="28"/>
      <c r="AW8504" s="28"/>
      <c r="AX8504" s="28"/>
      <c r="AY8504" s="28"/>
      <c r="AZ8504" s="28"/>
      <c r="BA8504" s="28"/>
      <c r="BB8504" s="28"/>
      <c r="BC8504" s="28"/>
      <c r="BD8504" s="28"/>
      <c r="BE8504" s="28"/>
    </row>
    <row r="8505" spans="3:57" ht="14.25" customHeight="1">
      <c r="C8505" s="46"/>
      <c r="D8505" s="28"/>
      <c r="E8505" s="28"/>
      <c r="F8505" s="28"/>
      <c r="G8505" s="28"/>
      <c r="H8505" s="28"/>
      <c r="I8505" s="28"/>
      <c r="J8505" s="28"/>
      <c r="K8505" s="28"/>
      <c r="L8505" s="28"/>
      <c r="M8505" s="28"/>
      <c r="N8505" s="28"/>
      <c r="O8505" s="28"/>
      <c r="P8505" s="60"/>
      <c r="Q8505" s="60"/>
      <c r="R8505" s="60"/>
      <c r="S8505" s="60"/>
      <c r="T8505" s="60"/>
      <c r="U8505" s="60"/>
      <c r="V8505" s="46"/>
      <c r="W8505" s="28"/>
      <c r="X8505" s="28"/>
      <c r="Y8505" s="28"/>
      <c r="AA8505" s="77"/>
      <c r="AB8505" s="28"/>
      <c r="AC8505" s="28"/>
      <c r="AD8505" s="28"/>
      <c r="AE8505" s="28"/>
      <c r="AF8505" s="28"/>
      <c r="AG8505" s="28"/>
      <c r="AH8505" s="28"/>
      <c r="AI8505" s="28"/>
      <c r="AJ8505" s="28"/>
      <c r="AK8505" s="28"/>
      <c r="AL8505" s="28"/>
      <c r="AM8505" s="28"/>
      <c r="AN8505" s="28"/>
      <c r="AO8505" s="28"/>
      <c r="AP8505" s="28"/>
      <c r="AQ8505" s="28"/>
      <c r="AR8505" s="28"/>
      <c r="AS8505" s="28"/>
      <c r="AT8505" s="96"/>
      <c r="AU8505" s="28"/>
      <c r="AV8505" s="28"/>
      <c r="AW8505" s="28"/>
      <c r="AX8505" s="28"/>
      <c r="AY8505" s="28"/>
      <c r="AZ8505" s="28"/>
      <c r="BA8505" s="28"/>
      <c r="BB8505" s="28"/>
      <c r="BC8505" s="28"/>
      <c r="BD8505" s="28"/>
      <c r="BE8505" s="28"/>
    </row>
    <row r="8506" spans="3:57" ht="14.25" customHeight="1">
      <c r="C8506" s="46"/>
      <c r="D8506" s="28"/>
      <c r="E8506" s="28"/>
      <c r="F8506" s="28"/>
      <c r="G8506" s="28"/>
      <c r="H8506" s="28"/>
      <c r="I8506" s="28"/>
      <c r="J8506" s="28"/>
      <c r="K8506" s="28"/>
      <c r="L8506" s="28"/>
      <c r="M8506" s="28"/>
      <c r="N8506" s="28"/>
      <c r="O8506" s="28"/>
      <c r="P8506" s="60"/>
      <c r="Q8506" s="60"/>
      <c r="R8506" s="60"/>
      <c r="S8506" s="60"/>
      <c r="T8506" s="60"/>
      <c r="U8506" s="60"/>
      <c r="V8506" s="46"/>
      <c r="W8506" s="28"/>
      <c r="X8506" s="28"/>
      <c r="Y8506" s="28"/>
      <c r="AA8506" s="77"/>
      <c r="AB8506" s="28"/>
      <c r="AC8506" s="28"/>
      <c r="AD8506" s="28"/>
      <c r="AE8506" s="28"/>
      <c r="AF8506" s="28"/>
      <c r="AG8506" s="28"/>
      <c r="AH8506" s="28"/>
      <c r="AI8506" s="28"/>
      <c r="AJ8506" s="28"/>
      <c r="AK8506" s="28"/>
      <c r="AL8506" s="28"/>
      <c r="AM8506" s="28"/>
      <c r="AN8506" s="28"/>
      <c r="AO8506" s="28"/>
      <c r="AP8506" s="28"/>
      <c r="AQ8506" s="28"/>
      <c r="AR8506" s="28"/>
      <c r="AS8506" s="28"/>
      <c r="AT8506" s="96"/>
      <c r="AU8506" s="28"/>
      <c r="AV8506" s="28"/>
      <c r="AW8506" s="28"/>
      <c r="AX8506" s="28"/>
      <c r="AY8506" s="28"/>
      <c r="AZ8506" s="28"/>
      <c r="BA8506" s="28"/>
      <c r="BB8506" s="28"/>
      <c r="BC8506" s="28"/>
      <c r="BD8506" s="28"/>
      <c r="BE8506" s="28"/>
    </row>
    <row r="8507" spans="3:57" ht="14.25" customHeight="1">
      <c r="C8507" s="46"/>
      <c r="D8507" s="28"/>
      <c r="E8507" s="28"/>
      <c r="F8507" s="28"/>
      <c r="G8507" s="28"/>
      <c r="H8507" s="28"/>
      <c r="I8507" s="28"/>
      <c r="J8507" s="28"/>
      <c r="K8507" s="28"/>
      <c r="L8507" s="28"/>
      <c r="M8507" s="28"/>
      <c r="N8507" s="28"/>
      <c r="O8507" s="28"/>
      <c r="P8507" s="60"/>
      <c r="Q8507" s="60"/>
      <c r="R8507" s="60"/>
      <c r="S8507" s="60"/>
      <c r="T8507" s="60"/>
      <c r="U8507" s="60"/>
      <c r="V8507" s="46"/>
      <c r="W8507" s="28"/>
      <c r="X8507" s="28"/>
      <c r="Y8507" s="28"/>
      <c r="AA8507" s="77"/>
      <c r="AB8507" s="28"/>
      <c r="AC8507" s="28"/>
      <c r="AD8507" s="28"/>
      <c r="AE8507" s="28"/>
      <c r="AF8507" s="28"/>
      <c r="AG8507" s="28"/>
      <c r="AH8507" s="28"/>
      <c r="AI8507" s="28"/>
      <c r="AJ8507" s="28"/>
      <c r="AK8507" s="28"/>
      <c r="AL8507" s="28"/>
      <c r="AM8507" s="28"/>
      <c r="AN8507" s="28"/>
      <c r="AO8507" s="28"/>
      <c r="AP8507" s="28"/>
      <c r="AQ8507" s="28"/>
      <c r="AR8507" s="28"/>
      <c r="AS8507" s="28"/>
      <c r="AT8507" s="96"/>
      <c r="AU8507" s="28"/>
      <c r="AV8507" s="28"/>
      <c r="AW8507" s="28"/>
      <c r="AX8507" s="28"/>
      <c r="AY8507" s="28"/>
      <c r="AZ8507" s="28"/>
      <c r="BA8507" s="28"/>
      <c r="BB8507" s="28"/>
      <c r="BC8507" s="28"/>
      <c r="BD8507" s="28"/>
      <c r="BE8507" s="28"/>
    </row>
    <row r="8508" spans="3:57" ht="14.25" customHeight="1">
      <c r="C8508" s="46"/>
      <c r="D8508" s="28"/>
      <c r="E8508" s="28"/>
      <c r="F8508" s="28"/>
      <c r="G8508" s="28"/>
      <c r="H8508" s="28"/>
      <c r="I8508" s="28"/>
      <c r="J8508" s="28"/>
      <c r="K8508" s="28"/>
      <c r="L8508" s="28"/>
      <c r="M8508" s="28"/>
      <c r="N8508" s="28"/>
      <c r="O8508" s="28"/>
      <c r="P8508" s="60"/>
      <c r="Q8508" s="60"/>
      <c r="R8508" s="60"/>
      <c r="S8508" s="60"/>
      <c r="T8508" s="60"/>
      <c r="U8508" s="60"/>
      <c r="V8508" s="46"/>
      <c r="W8508" s="28"/>
      <c r="X8508" s="28"/>
      <c r="Y8508" s="28"/>
      <c r="AA8508" s="77"/>
      <c r="AB8508" s="28"/>
      <c r="AC8508" s="28"/>
      <c r="AD8508" s="28"/>
      <c r="AE8508" s="28"/>
      <c r="AF8508" s="28"/>
      <c r="AG8508" s="28"/>
      <c r="AH8508" s="28"/>
      <c r="AI8508" s="28"/>
      <c r="AJ8508" s="28"/>
      <c r="AK8508" s="28"/>
      <c r="AL8508" s="28"/>
      <c r="AM8508" s="28"/>
      <c r="AN8508" s="28"/>
      <c r="AO8508" s="28"/>
      <c r="AP8508" s="28"/>
      <c r="AQ8508" s="28"/>
      <c r="AR8508" s="28"/>
      <c r="AS8508" s="28"/>
      <c r="AT8508" s="96"/>
      <c r="AU8508" s="28"/>
      <c r="AV8508" s="28"/>
      <c r="AW8508" s="28"/>
      <c r="AX8508" s="28"/>
      <c r="AY8508" s="28"/>
      <c r="AZ8508" s="28"/>
      <c r="BA8508" s="28"/>
      <c r="BB8508" s="28"/>
      <c r="BC8508" s="28"/>
      <c r="BD8508" s="28"/>
      <c r="BE8508" s="28"/>
    </row>
    <row r="8509" spans="3:57" ht="14.25" customHeight="1">
      <c r="C8509" s="46"/>
      <c r="D8509" s="28"/>
      <c r="E8509" s="28"/>
      <c r="F8509" s="28"/>
      <c r="G8509" s="28"/>
      <c r="H8509" s="28"/>
      <c r="I8509" s="28"/>
      <c r="J8509" s="28"/>
      <c r="K8509" s="28"/>
      <c r="L8509" s="28"/>
      <c r="M8509" s="28"/>
      <c r="N8509" s="28"/>
      <c r="O8509" s="28"/>
      <c r="P8509" s="60"/>
      <c r="Q8509" s="60"/>
      <c r="R8509" s="60"/>
      <c r="S8509" s="60"/>
      <c r="T8509" s="60"/>
      <c r="U8509" s="60"/>
      <c r="V8509" s="46"/>
      <c r="W8509" s="28"/>
      <c r="X8509" s="28"/>
      <c r="Y8509" s="28"/>
      <c r="AA8509" s="77"/>
      <c r="AB8509" s="28"/>
      <c r="AC8509" s="28"/>
      <c r="AD8509" s="28"/>
      <c r="AE8509" s="28"/>
      <c r="AF8509" s="28"/>
      <c r="AG8509" s="28"/>
      <c r="AH8509" s="28"/>
      <c r="AI8509" s="28"/>
      <c r="AJ8509" s="28"/>
      <c r="AK8509" s="28"/>
      <c r="AL8509" s="28"/>
      <c r="AM8509" s="28"/>
      <c r="AN8509" s="28"/>
      <c r="AO8509" s="28"/>
      <c r="AP8509" s="28"/>
      <c r="AQ8509" s="28"/>
      <c r="AR8509" s="28"/>
      <c r="AS8509" s="28"/>
      <c r="AT8509" s="96"/>
      <c r="AU8509" s="28"/>
      <c r="AV8509" s="28"/>
      <c r="AW8509" s="28"/>
      <c r="AX8509" s="28"/>
      <c r="AY8509" s="28"/>
      <c r="AZ8509" s="28"/>
      <c r="BA8509" s="28"/>
      <c r="BB8509" s="28"/>
      <c r="BC8509" s="28"/>
      <c r="BD8509" s="28"/>
      <c r="BE8509" s="28"/>
    </row>
    <row r="8510" spans="3:57" ht="14.25" customHeight="1">
      <c r="C8510" s="46"/>
      <c r="D8510" s="28"/>
      <c r="E8510" s="28"/>
      <c r="F8510" s="28"/>
      <c r="G8510" s="28"/>
      <c r="H8510" s="28"/>
      <c r="I8510" s="28"/>
      <c r="J8510" s="28"/>
      <c r="K8510" s="28"/>
      <c r="L8510" s="28"/>
      <c r="M8510" s="28"/>
      <c r="N8510" s="28"/>
      <c r="O8510" s="28"/>
      <c r="P8510" s="60"/>
      <c r="Q8510" s="60"/>
      <c r="R8510" s="60"/>
      <c r="S8510" s="60"/>
      <c r="T8510" s="60"/>
      <c r="U8510" s="60"/>
      <c r="V8510" s="46"/>
      <c r="W8510" s="28"/>
      <c r="X8510" s="28"/>
      <c r="Y8510" s="28"/>
      <c r="AA8510" s="77"/>
      <c r="AB8510" s="28"/>
      <c r="AC8510" s="28"/>
      <c r="AD8510" s="28"/>
      <c r="AE8510" s="28"/>
      <c r="AF8510" s="28"/>
      <c r="AG8510" s="28"/>
      <c r="AH8510" s="28"/>
      <c r="AI8510" s="28"/>
      <c r="AJ8510" s="28"/>
      <c r="AK8510" s="28"/>
      <c r="AL8510" s="28"/>
      <c r="AM8510" s="28"/>
      <c r="AN8510" s="28"/>
      <c r="AO8510" s="28"/>
      <c r="AP8510" s="28"/>
      <c r="AQ8510" s="28"/>
      <c r="AR8510" s="28"/>
      <c r="AS8510" s="28"/>
      <c r="AT8510" s="96"/>
      <c r="AU8510" s="28"/>
      <c r="AV8510" s="28"/>
      <c r="AW8510" s="28"/>
      <c r="AX8510" s="28"/>
      <c r="AY8510" s="28"/>
      <c r="AZ8510" s="28"/>
      <c r="BA8510" s="28"/>
      <c r="BB8510" s="28"/>
      <c r="BC8510" s="28"/>
      <c r="BD8510" s="28"/>
      <c r="BE8510" s="28"/>
    </row>
    <row r="8511" spans="3:57" ht="14.25" customHeight="1">
      <c r="C8511" s="46"/>
      <c r="D8511" s="28"/>
      <c r="E8511" s="28"/>
      <c r="F8511" s="28"/>
      <c r="G8511" s="28"/>
      <c r="H8511" s="28"/>
      <c r="I8511" s="28"/>
      <c r="J8511" s="28"/>
      <c r="K8511" s="28"/>
      <c r="L8511" s="28"/>
      <c r="M8511" s="28"/>
      <c r="N8511" s="28"/>
      <c r="O8511" s="28"/>
      <c r="P8511" s="60"/>
      <c r="Q8511" s="60"/>
      <c r="R8511" s="60"/>
      <c r="S8511" s="60"/>
      <c r="T8511" s="60"/>
      <c r="U8511" s="60"/>
      <c r="V8511" s="46"/>
      <c r="W8511" s="28"/>
      <c r="X8511" s="28"/>
      <c r="Y8511" s="28"/>
      <c r="AA8511" s="77"/>
      <c r="AB8511" s="28"/>
      <c r="AC8511" s="28"/>
      <c r="AD8511" s="28"/>
      <c r="AE8511" s="28"/>
      <c r="AF8511" s="28"/>
      <c r="AG8511" s="28"/>
      <c r="AH8511" s="28"/>
      <c r="AI8511" s="28"/>
      <c r="AJ8511" s="28"/>
      <c r="AK8511" s="28"/>
      <c r="AL8511" s="28"/>
      <c r="AM8511" s="28"/>
      <c r="AN8511" s="28"/>
      <c r="AO8511" s="28"/>
      <c r="AP8511" s="28"/>
      <c r="AQ8511" s="28"/>
      <c r="AR8511" s="28"/>
      <c r="AS8511" s="28"/>
      <c r="AT8511" s="96"/>
      <c r="AU8511" s="28"/>
      <c r="AV8511" s="28"/>
      <c r="AW8511" s="28"/>
      <c r="AX8511" s="28"/>
      <c r="AY8511" s="28"/>
      <c r="AZ8511" s="28"/>
      <c r="BA8511" s="28"/>
      <c r="BB8511" s="28"/>
      <c r="BC8511" s="28"/>
      <c r="BD8511" s="28"/>
      <c r="BE8511" s="28"/>
    </row>
    <row r="8512" spans="3:57" ht="14.25" customHeight="1">
      <c r="C8512" s="46"/>
      <c r="D8512" s="28"/>
      <c r="E8512" s="28"/>
      <c r="F8512" s="28"/>
      <c r="G8512" s="28"/>
      <c r="H8512" s="28"/>
      <c r="I8512" s="28"/>
      <c r="J8512" s="28"/>
      <c r="K8512" s="28"/>
      <c r="L8512" s="28"/>
      <c r="M8512" s="28"/>
      <c r="N8512" s="28"/>
      <c r="O8512" s="28"/>
      <c r="P8512" s="60"/>
      <c r="Q8512" s="60"/>
      <c r="R8512" s="60"/>
      <c r="S8512" s="60"/>
      <c r="T8512" s="60"/>
      <c r="U8512" s="60"/>
      <c r="V8512" s="46"/>
      <c r="W8512" s="28"/>
      <c r="X8512" s="28"/>
      <c r="Y8512" s="28"/>
      <c r="AA8512" s="77"/>
      <c r="AB8512" s="28"/>
      <c r="AC8512" s="28"/>
      <c r="AD8512" s="28"/>
      <c r="AE8512" s="28"/>
      <c r="AF8512" s="28"/>
      <c r="AG8512" s="28"/>
      <c r="AH8512" s="28"/>
      <c r="AI8512" s="28"/>
      <c r="AJ8512" s="28"/>
      <c r="AK8512" s="28"/>
      <c r="AL8512" s="28"/>
      <c r="AM8512" s="28"/>
      <c r="AN8512" s="28"/>
      <c r="AO8512" s="28"/>
      <c r="AP8512" s="28"/>
      <c r="AQ8512" s="28"/>
      <c r="AR8512" s="28"/>
      <c r="AS8512" s="28"/>
      <c r="AT8512" s="96"/>
      <c r="AU8512" s="28"/>
      <c r="AV8512" s="28"/>
      <c r="AW8512" s="28"/>
      <c r="AX8512" s="28"/>
      <c r="AY8512" s="28"/>
      <c r="AZ8512" s="28"/>
      <c r="BA8512" s="28"/>
      <c r="BB8512" s="28"/>
      <c r="BC8512" s="28"/>
      <c r="BD8512" s="28"/>
      <c r="BE8512" s="28"/>
    </row>
    <row r="8513" spans="3:57" ht="14.25" customHeight="1">
      <c r="C8513" s="46"/>
      <c r="D8513" s="28"/>
      <c r="E8513" s="28"/>
      <c r="F8513" s="28"/>
      <c r="G8513" s="28"/>
      <c r="H8513" s="28"/>
      <c r="I8513" s="28"/>
      <c r="J8513" s="28"/>
      <c r="K8513" s="28"/>
      <c r="L8513" s="28"/>
      <c r="M8513" s="28"/>
      <c r="N8513" s="28"/>
      <c r="O8513" s="28"/>
      <c r="P8513" s="60"/>
      <c r="Q8513" s="60"/>
      <c r="R8513" s="60"/>
      <c r="S8513" s="60"/>
      <c r="T8513" s="60"/>
      <c r="U8513" s="60"/>
      <c r="V8513" s="46"/>
      <c r="W8513" s="28"/>
      <c r="X8513" s="28"/>
      <c r="Y8513" s="28"/>
      <c r="AA8513" s="77"/>
      <c r="AB8513" s="28"/>
      <c r="AC8513" s="28"/>
      <c r="AD8513" s="28"/>
      <c r="AE8513" s="28"/>
      <c r="AF8513" s="28"/>
      <c r="AG8513" s="28"/>
      <c r="AH8513" s="28"/>
      <c r="AI8513" s="28"/>
      <c r="AJ8513" s="28"/>
      <c r="AK8513" s="28"/>
      <c r="AL8513" s="28"/>
      <c r="AM8513" s="28"/>
      <c r="AN8513" s="28"/>
      <c r="AO8513" s="28"/>
      <c r="AP8513" s="28"/>
      <c r="AQ8513" s="28"/>
      <c r="AR8513" s="28"/>
      <c r="AS8513" s="28"/>
      <c r="AT8513" s="96"/>
      <c r="AU8513" s="28"/>
      <c r="AV8513" s="28"/>
      <c r="AW8513" s="28"/>
      <c r="AX8513" s="28"/>
      <c r="AY8513" s="28"/>
      <c r="AZ8513" s="28"/>
      <c r="BA8513" s="28"/>
      <c r="BB8513" s="28"/>
      <c r="BC8513" s="28"/>
      <c r="BD8513" s="28"/>
      <c r="BE8513" s="28"/>
    </row>
    <row r="8514" spans="3:57" ht="14.25" customHeight="1">
      <c r="C8514" s="46"/>
      <c r="D8514" s="28"/>
      <c r="E8514" s="28"/>
      <c r="F8514" s="28"/>
      <c r="G8514" s="28"/>
      <c r="H8514" s="28"/>
      <c r="I8514" s="28"/>
      <c r="J8514" s="28"/>
      <c r="K8514" s="28"/>
      <c r="L8514" s="28"/>
      <c r="M8514" s="28"/>
      <c r="N8514" s="28"/>
      <c r="O8514" s="28"/>
      <c r="P8514" s="60"/>
      <c r="Q8514" s="60"/>
      <c r="R8514" s="60"/>
      <c r="S8514" s="60"/>
      <c r="T8514" s="60"/>
      <c r="U8514" s="60"/>
      <c r="V8514" s="46"/>
      <c r="W8514" s="28"/>
      <c r="X8514" s="28"/>
      <c r="Y8514" s="28"/>
      <c r="AA8514" s="77"/>
      <c r="AB8514" s="28"/>
      <c r="AC8514" s="28"/>
      <c r="AD8514" s="28"/>
      <c r="AE8514" s="28"/>
      <c r="AF8514" s="28"/>
      <c r="AG8514" s="28"/>
      <c r="AH8514" s="28"/>
      <c r="AI8514" s="28"/>
      <c r="AJ8514" s="28"/>
      <c r="AK8514" s="28"/>
      <c r="AL8514" s="28"/>
      <c r="AM8514" s="28"/>
      <c r="AN8514" s="28"/>
      <c r="AO8514" s="28"/>
      <c r="AP8514" s="28"/>
      <c r="AQ8514" s="28"/>
      <c r="AR8514" s="28"/>
      <c r="AS8514" s="28"/>
      <c r="AT8514" s="96"/>
      <c r="AU8514" s="28"/>
      <c r="AV8514" s="28"/>
      <c r="AW8514" s="28"/>
      <c r="AX8514" s="28"/>
      <c r="AY8514" s="28"/>
      <c r="AZ8514" s="28"/>
      <c r="BA8514" s="28"/>
      <c r="BB8514" s="28"/>
      <c r="BC8514" s="28"/>
      <c r="BD8514" s="28"/>
      <c r="BE8514" s="28"/>
    </row>
    <row r="8515" spans="3:57" ht="14.25" customHeight="1">
      <c r="C8515" s="46"/>
      <c r="D8515" s="28"/>
      <c r="E8515" s="28"/>
      <c r="F8515" s="28"/>
      <c r="G8515" s="28"/>
      <c r="H8515" s="28"/>
      <c r="I8515" s="28"/>
      <c r="J8515" s="28"/>
      <c r="K8515" s="28"/>
      <c r="L8515" s="28"/>
      <c r="M8515" s="28"/>
      <c r="N8515" s="28"/>
      <c r="O8515" s="28"/>
      <c r="P8515" s="60"/>
      <c r="Q8515" s="60"/>
      <c r="R8515" s="60"/>
      <c r="S8515" s="60"/>
      <c r="T8515" s="60"/>
      <c r="U8515" s="60"/>
      <c r="V8515" s="46"/>
      <c r="W8515" s="28"/>
      <c r="X8515" s="28"/>
      <c r="Y8515" s="28"/>
      <c r="AA8515" s="77"/>
      <c r="AB8515" s="28"/>
      <c r="AC8515" s="28"/>
      <c r="AD8515" s="28"/>
      <c r="AE8515" s="28"/>
      <c r="AF8515" s="28"/>
      <c r="AG8515" s="28"/>
      <c r="AH8515" s="28"/>
      <c r="AI8515" s="28"/>
      <c r="AJ8515" s="28"/>
      <c r="AK8515" s="28"/>
      <c r="AL8515" s="28"/>
      <c r="AM8515" s="28"/>
      <c r="AN8515" s="28"/>
      <c r="AO8515" s="28"/>
      <c r="AP8515" s="28"/>
      <c r="AQ8515" s="28"/>
      <c r="AR8515" s="28"/>
      <c r="AS8515" s="28"/>
      <c r="AT8515" s="96"/>
      <c r="AU8515" s="28"/>
      <c r="AV8515" s="28"/>
      <c r="AW8515" s="28"/>
      <c r="AX8515" s="28"/>
      <c r="AY8515" s="28"/>
      <c r="AZ8515" s="28"/>
      <c r="BA8515" s="28"/>
      <c r="BB8515" s="28"/>
      <c r="BC8515" s="28"/>
      <c r="BD8515" s="28"/>
      <c r="BE8515" s="28"/>
    </row>
    <row r="8516" spans="3:57" ht="14.25" customHeight="1">
      <c r="C8516" s="46"/>
      <c r="D8516" s="28"/>
      <c r="E8516" s="28"/>
      <c r="F8516" s="28"/>
      <c r="G8516" s="28"/>
      <c r="H8516" s="28"/>
      <c r="I8516" s="28"/>
      <c r="J8516" s="28"/>
      <c r="K8516" s="28"/>
      <c r="L8516" s="28"/>
      <c r="M8516" s="28"/>
      <c r="N8516" s="28"/>
      <c r="O8516" s="28"/>
      <c r="P8516" s="60"/>
      <c r="Q8516" s="60"/>
      <c r="R8516" s="60"/>
      <c r="S8516" s="60"/>
      <c r="T8516" s="60"/>
      <c r="U8516" s="60"/>
      <c r="V8516" s="46"/>
      <c r="W8516" s="28"/>
      <c r="X8516" s="28"/>
      <c r="Y8516" s="28"/>
      <c r="AA8516" s="77"/>
      <c r="AB8516" s="28"/>
      <c r="AC8516" s="28"/>
      <c r="AD8516" s="28"/>
      <c r="AE8516" s="28"/>
      <c r="AF8516" s="28"/>
      <c r="AG8516" s="28"/>
      <c r="AH8516" s="28"/>
      <c r="AI8516" s="28"/>
      <c r="AJ8516" s="28"/>
      <c r="AK8516" s="28"/>
      <c r="AL8516" s="28"/>
      <c r="AM8516" s="28"/>
      <c r="AN8516" s="28"/>
      <c r="AO8516" s="28"/>
      <c r="AP8516" s="28"/>
      <c r="AQ8516" s="28"/>
      <c r="AR8516" s="28"/>
      <c r="AS8516" s="28"/>
      <c r="AT8516" s="96"/>
      <c r="AU8516" s="28"/>
      <c r="AV8516" s="28"/>
      <c r="AW8516" s="28"/>
      <c r="AX8516" s="28"/>
      <c r="AY8516" s="28"/>
      <c r="AZ8516" s="28"/>
      <c r="BA8516" s="28"/>
      <c r="BB8516" s="28"/>
      <c r="BC8516" s="28"/>
      <c r="BD8516" s="28"/>
      <c r="BE8516" s="28"/>
    </row>
    <row r="8517" spans="3:57" ht="14.25" customHeight="1">
      <c r="C8517" s="46"/>
      <c r="D8517" s="28"/>
      <c r="E8517" s="28"/>
      <c r="F8517" s="28"/>
      <c r="G8517" s="28"/>
      <c r="H8517" s="28"/>
      <c r="I8517" s="28"/>
      <c r="J8517" s="28"/>
      <c r="K8517" s="28"/>
      <c r="L8517" s="28"/>
      <c r="M8517" s="28"/>
      <c r="N8517" s="28"/>
      <c r="O8517" s="28"/>
      <c r="P8517" s="60"/>
      <c r="Q8517" s="60"/>
      <c r="R8517" s="60"/>
      <c r="S8517" s="60"/>
      <c r="T8517" s="60"/>
      <c r="U8517" s="60"/>
      <c r="V8517" s="46"/>
      <c r="W8517" s="28"/>
      <c r="X8517" s="28"/>
      <c r="Y8517" s="28"/>
      <c r="AA8517" s="77"/>
      <c r="AB8517" s="28"/>
      <c r="AC8517" s="28"/>
      <c r="AD8517" s="28"/>
      <c r="AE8517" s="28"/>
      <c r="AF8517" s="28"/>
      <c r="AG8517" s="28"/>
      <c r="AH8517" s="28"/>
      <c r="AI8517" s="28"/>
      <c r="AJ8517" s="28"/>
      <c r="AK8517" s="28"/>
      <c r="AL8517" s="28"/>
      <c r="AM8517" s="28"/>
      <c r="AN8517" s="28"/>
      <c r="AO8517" s="28"/>
      <c r="AP8517" s="28"/>
      <c r="AQ8517" s="28"/>
      <c r="AR8517" s="28"/>
      <c r="AS8517" s="28"/>
      <c r="AT8517" s="96"/>
      <c r="AU8517" s="28"/>
      <c r="AV8517" s="28"/>
      <c r="AW8517" s="28"/>
      <c r="AX8517" s="28"/>
      <c r="AY8517" s="28"/>
      <c r="AZ8517" s="28"/>
      <c r="BA8517" s="28"/>
      <c r="BB8517" s="28"/>
      <c r="BC8517" s="28"/>
      <c r="BD8517" s="28"/>
      <c r="BE8517" s="28"/>
    </row>
    <row r="8518" spans="3:57" ht="14.25" customHeight="1">
      <c r="C8518" s="46"/>
      <c r="D8518" s="28"/>
      <c r="E8518" s="28"/>
      <c r="F8518" s="28"/>
      <c r="G8518" s="28"/>
      <c r="H8518" s="28"/>
      <c r="I8518" s="28"/>
      <c r="J8518" s="28"/>
      <c r="K8518" s="28"/>
      <c r="L8518" s="28"/>
      <c r="M8518" s="28"/>
      <c r="N8518" s="28"/>
      <c r="O8518" s="28"/>
      <c r="P8518" s="60"/>
      <c r="Q8518" s="60"/>
      <c r="R8518" s="60"/>
      <c r="S8518" s="60"/>
      <c r="T8518" s="60"/>
      <c r="U8518" s="60"/>
      <c r="V8518" s="46"/>
      <c r="W8518" s="28"/>
      <c r="X8518" s="28"/>
      <c r="Y8518" s="28"/>
      <c r="AA8518" s="77"/>
      <c r="AB8518" s="28"/>
      <c r="AC8518" s="28"/>
      <c r="AD8518" s="28"/>
      <c r="AE8518" s="28"/>
      <c r="AF8518" s="28"/>
      <c r="AG8518" s="28"/>
      <c r="AH8518" s="28"/>
      <c r="AI8518" s="28"/>
      <c r="AJ8518" s="28"/>
      <c r="AK8518" s="28"/>
      <c r="AL8518" s="28"/>
      <c r="AM8518" s="28"/>
      <c r="AN8518" s="28"/>
      <c r="AO8518" s="28"/>
      <c r="AP8518" s="28"/>
      <c r="AQ8518" s="28"/>
      <c r="AR8518" s="28"/>
      <c r="AS8518" s="28"/>
      <c r="AT8518" s="96"/>
      <c r="AU8518" s="28"/>
      <c r="AV8518" s="28"/>
      <c r="AW8518" s="28"/>
      <c r="AX8518" s="28"/>
      <c r="AY8518" s="28"/>
      <c r="AZ8518" s="28"/>
      <c r="BA8518" s="28"/>
      <c r="BB8518" s="28"/>
      <c r="BC8518" s="28"/>
      <c r="BD8518" s="28"/>
      <c r="BE8518" s="28"/>
    </row>
    <row r="8519" spans="3:57" ht="14.25" customHeight="1">
      <c r="C8519" s="46"/>
      <c r="D8519" s="28"/>
      <c r="E8519" s="28"/>
      <c r="F8519" s="28"/>
      <c r="G8519" s="28"/>
      <c r="H8519" s="28"/>
      <c r="I8519" s="28"/>
      <c r="J8519" s="28"/>
      <c r="K8519" s="28"/>
      <c r="L8519" s="28"/>
      <c r="M8519" s="28"/>
      <c r="N8519" s="28"/>
      <c r="O8519" s="28"/>
      <c r="P8519" s="60"/>
      <c r="Q8519" s="60"/>
      <c r="R8519" s="60"/>
      <c r="S8519" s="60"/>
      <c r="T8519" s="60"/>
      <c r="U8519" s="60"/>
      <c r="V8519" s="46"/>
      <c r="W8519" s="28"/>
      <c r="X8519" s="28"/>
      <c r="Y8519" s="28"/>
      <c r="AA8519" s="77"/>
      <c r="AB8519" s="28"/>
      <c r="AC8519" s="28"/>
      <c r="AD8519" s="28"/>
      <c r="AE8519" s="28"/>
      <c r="AF8519" s="28"/>
      <c r="AG8519" s="28"/>
      <c r="AH8519" s="28"/>
      <c r="AI8519" s="28"/>
      <c r="AJ8519" s="28"/>
      <c r="AK8519" s="28"/>
      <c r="AL8519" s="28"/>
      <c r="AM8519" s="28"/>
      <c r="AN8519" s="28"/>
      <c r="AO8519" s="28"/>
      <c r="AP8519" s="28"/>
      <c r="AQ8519" s="28"/>
      <c r="AR8519" s="28"/>
      <c r="AS8519" s="28"/>
      <c r="AT8519" s="96"/>
      <c r="AU8519" s="28"/>
      <c r="AV8519" s="28"/>
      <c r="AW8519" s="28"/>
      <c r="AX8519" s="28"/>
      <c r="AY8519" s="28"/>
      <c r="AZ8519" s="28"/>
      <c r="BA8519" s="28"/>
      <c r="BB8519" s="28"/>
      <c r="BC8519" s="28"/>
      <c r="BD8519" s="28"/>
      <c r="BE8519" s="28"/>
    </row>
    <row r="8520" spans="3:57" ht="14.25" customHeight="1">
      <c r="C8520" s="46"/>
      <c r="D8520" s="28"/>
      <c r="E8520" s="28"/>
      <c r="F8520" s="28"/>
      <c r="G8520" s="28"/>
      <c r="H8520" s="28"/>
      <c r="I8520" s="28"/>
      <c r="J8520" s="28"/>
      <c r="K8520" s="28"/>
      <c r="L8520" s="28"/>
      <c r="M8520" s="28"/>
      <c r="N8520" s="28"/>
      <c r="O8520" s="28"/>
      <c r="P8520" s="60"/>
      <c r="Q8520" s="60"/>
      <c r="R8520" s="60"/>
      <c r="S8520" s="60"/>
      <c r="T8520" s="60"/>
      <c r="U8520" s="60"/>
      <c r="V8520" s="46"/>
      <c r="W8520" s="28"/>
      <c r="X8520" s="28"/>
      <c r="Y8520" s="28"/>
      <c r="AA8520" s="77"/>
      <c r="AB8520" s="28"/>
      <c r="AC8520" s="28"/>
      <c r="AD8520" s="28"/>
      <c r="AE8520" s="28"/>
      <c r="AF8520" s="28"/>
      <c r="AG8520" s="28"/>
      <c r="AH8520" s="28"/>
      <c r="AI8520" s="28"/>
      <c r="AJ8520" s="28"/>
      <c r="AK8520" s="28"/>
      <c r="AL8520" s="28"/>
      <c r="AM8520" s="28"/>
      <c r="AN8520" s="28"/>
      <c r="AO8520" s="28"/>
      <c r="AP8520" s="28"/>
      <c r="AQ8520" s="28"/>
      <c r="AR8520" s="28"/>
      <c r="AS8520" s="28"/>
      <c r="AT8520" s="96"/>
      <c r="AU8520" s="28"/>
      <c r="AV8520" s="28"/>
      <c r="AW8520" s="28"/>
      <c r="AX8520" s="28"/>
      <c r="AY8520" s="28"/>
      <c r="AZ8520" s="28"/>
      <c r="BA8520" s="28"/>
      <c r="BB8520" s="28"/>
      <c r="BC8520" s="28"/>
      <c r="BD8520" s="28"/>
      <c r="BE8520" s="28"/>
    </row>
    <row r="8521" spans="3:57" ht="14.25" customHeight="1">
      <c r="C8521" s="46"/>
      <c r="D8521" s="28"/>
      <c r="E8521" s="28"/>
      <c r="F8521" s="28"/>
      <c r="G8521" s="28"/>
      <c r="H8521" s="28"/>
      <c r="I8521" s="28"/>
      <c r="J8521" s="28"/>
      <c r="K8521" s="28"/>
      <c r="L8521" s="28"/>
      <c r="M8521" s="28"/>
      <c r="N8521" s="28"/>
      <c r="O8521" s="28"/>
      <c r="P8521" s="60"/>
      <c r="Q8521" s="60"/>
      <c r="R8521" s="60"/>
      <c r="S8521" s="60"/>
      <c r="T8521" s="60"/>
      <c r="U8521" s="60"/>
      <c r="V8521" s="46"/>
      <c r="W8521" s="28"/>
      <c r="X8521" s="28"/>
      <c r="Y8521" s="28"/>
      <c r="AA8521" s="77"/>
      <c r="AB8521" s="28"/>
      <c r="AC8521" s="28"/>
      <c r="AD8521" s="28"/>
      <c r="AE8521" s="28"/>
      <c r="AF8521" s="28"/>
      <c r="AG8521" s="28"/>
      <c r="AH8521" s="28"/>
      <c r="AI8521" s="28"/>
      <c r="AJ8521" s="28"/>
      <c r="AK8521" s="28"/>
      <c r="AL8521" s="28"/>
      <c r="AM8521" s="28"/>
      <c r="AN8521" s="28"/>
      <c r="AO8521" s="28"/>
      <c r="AP8521" s="28"/>
      <c r="AQ8521" s="28"/>
      <c r="AR8521" s="28"/>
      <c r="AS8521" s="28"/>
      <c r="AT8521" s="96"/>
      <c r="AU8521" s="28"/>
      <c r="AV8521" s="28"/>
      <c r="AW8521" s="28"/>
      <c r="AX8521" s="28"/>
      <c r="AY8521" s="28"/>
      <c r="AZ8521" s="28"/>
      <c r="BA8521" s="28"/>
      <c r="BB8521" s="28"/>
      <c r="BC8521" s="28"/>
      <c r="BD8521" s="28"/>
      <c r="BE8521" s="28"/>
    </row>
    <row r="8522" spans="3:57" ht="14.25" customHeight="1">
      <c r="C8522" s="46"/>
      <c r="D8522" s="28"/>
      <c r="E8522" s="28"/>
      <c r="F8522" s="28"/>
      <c r="G8522" s="28"/>
      <c r="H8522" s="28"/>
      <c r="I8522" s="28"/>
      <c r="J8522" s="28"/>
      <c r="K8522" s="28"/>
      <c r="L8522" s="28"/>
      <c r="M8522" s="28"/>
      <c r="N8522" s="28"/>
      <c r="O8522" s="28"/>
      <c r="P8522" s="60"/>
      <c r="Q8522" s="60"/>
      <c r="R8522" s="60"/>
      <c r="S8522" s="60"/>
      <c r="T8522" s="60"/>
      <c r="U8522" s="60"/>
      <c r="V8522" s="46"/>
      <c r="W8522" s="28"/>
      <c r="X8522" s="28"/>
      <c r="Y8522" s="28"/>
      <c r="AA8522" s="77"/>
      <c r="AB8522" s="28"/>
      <c r="AC8522" s="28"/>
      <c r="AD8522" s="28"/>
      <c r="AE8522" s="28"/>
      <c r="AF8522" s="28"/>
      <c r="AG8522" s="28"/>
      <c r="AH8522" s="28"/>
      <c r="AI8522" s="28"/>
      <c r="AJ8522" s="28"/>
      <c r="AK8522" s="28"/>
      <c r="AL8522" s="28"/>
      <c r="AM8522" s="28"/>
      <c r="AN8522" s="28"/>
      <c r="AO8522" s="28"/>
      <c r="AP8522" s="28"/>
      <c r="AQ8522" s="28"/>
      <c r="AR8522" s="28"/>
      <c r="AS8522" s="28"/>
      <c r="AT8522" s="96"/>
      <c r="AU8522" s="28"/>
      <c r="AV8522" s="28"/>
      <c r="AW8522" s="28"/>
      <c r="AX8522" s="28"/>
      <c r="AY8522" s="28"/>
      <c r="AZ8522" s="28"/>
      <c r="BA8522" s="28"/>
      <c r="BB8522" s="28"/>
      <c r="BC8522" s="28"/>
      <c r="BD8522" s="28"/>
      <c r="BE8522" s="28"/>
    </row>
    <row r="8523" spans="3:57" ht="14.25" customHeight="1">
      <c r="C8523" s="46"/>
      <c r="D8523" s="28"/>
      <c r="E8523" s="28"/>
      <c r="F8523" s="28"/>
      <c r="G8523" s="28"/>
      <c r="H8523" s="28"/>
      <c r="I8523" s="28"/>
      <c r="J8523" s="28"/>
      <c r="K8523" s="28"/>
      <c r="L8523" s="28"/>
      <c r="M8523" s="28"/>
      <c r="N8523" s="28"/>
      <c r="O8523" s="28"/>
      <c r="P8523" s="60"/>
      <c r="Q8523" s="60"/>
      <c r="R8523" s="60"/>
      <c r="S8523" s="60"/>
      <c r="T8523" s="60"/>
      <c r="U8523" s="60"/>
      <c r="V8523" s="46"/>
      <c r="W8523" s="28"/>
      <c r="X8523" s="28"/>
      <c r="Y8523" s="28"/>
      <c r="AA8523" s="77"/>
      <c r="AB8523" s="28"/>
      <c r="AC8523" s="28"/>
      <c r="AD8523" s="28"/>
      <c r="AE8523" s="28"/>
      <c r="AF8523" s="28"/>
      <c r="AG8523" s="28"/>
      <c r="AH8523" s="28"/>
      <c r="AI8523" s="28"/>
      <c r="AJ8523" s="28"/>
      <c r="AK8523" s="28"/>
      <c r="AL8523" s="28"/>
      <c r="AM8523" s="28"/>
      <c r="AN8523" s="28"/>
      <c r="AO8523" s="28"/>
      <c r="AP8523" s="28"/>
      <c r="AQ8523" s="28"/>
      <c r="AR8523" s="28"/>
      <c r="AS8523" s="28"/>
      <c r="AT8523" s="96"/>
      <c r="AU8523" s="28"/>
      <c r="AV8523" s="28"/>
      <c r="AW8523" s="28"/>
      <c r="AX8523" s="28"/>
      <c r="AY8523" s="28"/>
      <c r="AZ8523" s="28"/>
      <c r="BA8523" s="28"/>
      <c r="BB8523" s="28"/>
      <c r="BC8523" s="28"/>
      <c r="BD8523" s="28"/>
      <c r="BE8523" s="28"/>
    </row>
    <row r="8524" spans="3:57" ht="14.25" customHeight="1">
      <c r="C8524" s="46"/>
      <c r="D8524" s="28"/>
      <c r="E8524" s="28"/>
      <c r="F8524" s="28"/>
      <c r="G8524" s="28"/>
      <c r="H8524" s="28"/>
      <c r="I8524" s="28"/>
      <c r="J8524" s="28"/>
      <c r="K8524" s="28"/>
      <c r="L8524" s="28"/>
      <c r="M8524" s="28"/>
      <c r="N8524" s="28"/>
      <c r="O8524" s="28"/>
      <c r="P8524" s="60"/>
      <c r="Q8524" s="60"/>
      <c r="R8524" s="60"/>
      <c r="S8524" s="60"/>
      <c r="T8524" s="60"/>
      <c r="U8524" s="60"/>
      <c r="V8524" s="46"/>
      <c r="W8524" s="28"/>
      <c r="X8524" s="28"/>
      <c r="Y8524" s="28"/>
      <c r="AA8524" s="77"/>
      <c r="AB8524" s="28"/>
      <c r="AC8524" s="28"/>
      <c r="AD8524" s="28"/>
      <c r="AE8524" s="28"/>
      <c r="AF8524" s="28"/>
      <c r="AG8524" s="28"/>
      <c r="AH8524" s="28"/>
      <c r="AI8524" s="28"/>
      <c r="AJ8524" s="28"/>
      <c r="AK8524" s="28"/>
      <c r="AL8524" s="28"/>
      <c r="AM8524" s="28"/>
      <c r="AN8524" s="28"/>
      <c r="AO8524" s="28"/>
      <c r="AP8524" s="28"/>
      <c r="AQ8524" s="28"/>
      <c r="AR8524" s="28"/>
      <c r="AS8524" s="28"/>
      <c r="AT8524" s="96"/>
      <c r="AU8524" s="28"/>
      <c r="AV8524" s="28"/>
      <c r="AW8524" s="28"/>
      <c r="AX8524" s="28"/>
      <c r="AY8524" s="28"/>
      <c r="AZ8524" s="28"/>
      <c r="BA8524" s="28"/>
      <c r="BB8524" s="28"/>
      <c r="BC8524" s="28"/>
      <c r="BD8524" s="28"/>
      <c r="BE8524" s="28"/>
    </row>
    <row r="8525" spans="3:57" ht="14.25" customHeight="1">
      <c r="C8525" s="46"/>
      <c r="D8525" s="28"/>
      <c r="E8525" s="28"/>
      <c r="F8525" s="28"/>
      <c r="G8525" s="28"/>
      <c r="H8525" s="28"/>
      <c r="I8525" s="28"/>
      <c r="J8525" s="28"/>
      <c r="K8525" s="28"/>
      <c r="L8525" s="28"/>
      <c r="M8525" s="28"/>
      <c r="N8525" s="28"/>
      <c r="O8525" s="28"/>
      <c r="P8525" s="60"/>
      <c r="Q8525" s="60"/>
      <c r="R8525" s="60"/>
      <c r="S8525" s="60"/>
      <c r="T8525" s="60"/>
      <c r="U8525" s="60"/>
      <c r="V8525" s="46"/>
      <c r="W8525" s="28"/>
      <c r="X8525" s="28"/>
      <c r="Y8525" s="28"/>
      <c r="AA8525" s="77"/>
      <c r="AB8525" s="28"/>
      <c r="AC8525" s="28"/>
      <c r="AD8525" s="28"/>
      <c r="AE8525" s="28"/>
      <c r="AF8525" s="28"/>
      <c r="AG8525" s="28"/>
      <c r="AH8525" s="28"/>
      <c r="AI8525" s="28"/>
      <c r="AJ8525" s="28"/>
      <c r="AK8525" s="28"/>
      <c r="AL8525" s="28"/>
      <c r="AM8525" s="28"/>
      <c r="AN8525" s="28"/>
      <c r="AO8525" s="28"/>
      <c r="AP8525" s="28"/>
      <c r="AQ8525" s="28"/>
      <c r="AR8525" s="28"/>
      <c r="AS8525" s="28"/>
      <c r="AT8525" s="96"/>
      <c r="AU8525" s="28"/>
      <c r="AV8525" s="28"/>
      <c r="AW8525" s="28"/>
      <c r="AX8525" s="28"/>
      <c r="AY8525" s="28"/>
      <c r="AZ8525" s="28"/>
      <c r="BA8525" s="28"/>
      <c r="BB8525" s="28"/>
      <c r="BC8525" s="28"/>
      <c r="BD8525" s="28"/>
      <c r="BE8525" s="28"/>
    </row>
    <row r="8526" spans="3:57" ht="14.25" customHeight="1">
      <c r="C8526" s="46"/>
      <c r="D8526" s="28"/>
      <c r="E8526" s="28"/>
      <c r="F8526" s="28"/>
      <c r="G8526" s="28"/>
      <c r="H8526" s="28"/>
      <c r="I8526" s="28"/>
      <c r="J8526" s="28"/>
      <c r="K8526" s="28"/>
      <c r="L8526" s="28"/>
      <c r="M8526" s="28"/>
      <c r="N8526" s="28"/>
      <c r="O8526" s="28"/>
      <c r="P8526" s="60"/>
      <c r="Q8526" s="60"/>
      <c r="R8526" s="60"/>
      <c r="S8526" s="60"/>
      <c r="T8526" s="60"/>
      <c r="U8526" s="60"/>
      <c r="V8526" s="46"/>
      <c r="W8526" s="28"/>
      <c r="X8526" s="28"/>
      <c r="Y8526" s="28"/>
      <c r="AA8526" s="77"/>
      <c r="AB8526" s="28"/>
      <c r="AC8526" s="28"/>
      <c r="AD8526" s="28"/>
      <c r="AE8526" s="28"/>
      <c r="AF8526" s="28"/>
      <c r="AG8526" s="28"/>
      <c r="AH8526" s="28"/>
      <c r="AI8526" s="28"/>
      <c r="AJ8526" s="28"/>
      <c r="AK8526" s="28"/>
      <c r="AL8526" s="28"/>
      <c r="AM8526" s="28"/>
      <c r="AN8526" s="28"/>
      <c r="AO8526" s="28"/>
      <c r="AP8526" s="28"/>
      <c r="AQ8526" s="28"/>
      <c r="AR8526" s="28"/>
      <c r="AS8526" s="28"/>
      <c r="AT8526" s="96"/>
      <c r="AU8526" s="28"/>
      <c r="AV8526" s="28"/>
      <c r="AW8526" s="28"/>
      <c r="AX8526" s="28"/>
      <c r="AY8526" s="28"/>
      <c r="AZ8526" s="28"/>
      <c r="BA8526" s="28"/>
      <c r="BB8526" s="28"/>
      <c r="BC8526" s="28"/>
      <c r="BD8526" s="28"/>
      <c r="BE8526" s="28"/>
    </row>
    <row r="8527" spans="3:57" ht="14.25" customHeight="1">
      <c r="C8527" s="46"/>
      <c r="D8527" s="28"/>
      <c r="E8527" s="28"/>
      <c r="F8527" s="28"/>
      <c r="G8527" s="28"/>
      <c r="H8527" s="28"/>
      <c r="I8527" s="28"/>
      <c r="J8527" s="28"/>
      <c r="K8527" s="28"/>
      <c r="L8527" s="28"/>
      <c r="M8527" s="28"/>
      <c r="N8527" s="28"/>
      <c r="O8527" s="28"/>
      <c r="P8527" s="60"/>
      <c r="Q8527" s="60"/>
      <c r="R8527" s="60"/>
      <c r="S8527" s="60"/>
      <c r="T8527" s="60"/>
      <c r="U8527" s="60"/>
      <c r="V8527" s="46"/>
      <c r="W8527" s="28"/>
      <c r="X8527" s="28"/>
      <c r="Y8527" s="28"/>
      <c r="AA8527" s="77"/>
      <c r="AB8527" s="28"/>
      <c r="AC8527" s="28"/>
      <c r="AD8527" s="28"/>
      <c r="AE8527" s="28"/>
      <c r="AF8527" s="28"/>
      <c r="AG8527" s="28"/>
      <c r="AH8527" s="28"/>
      <c r="AI8527" s="28"/>
      <c r="AJ8527" s="28"/>
      <c r="AK8527" s="28"/>
      <c r="AL8527" s="28"/>
      <c r="AM8527" s="28"/>
      <c r="AN8527" s="28"/>
      <c r="AO8527" s="28"/>
      <c r="AP8527" s="28"/>
      <c r="AQ8527" s="28"/>
      <c r="AR8527" s="28"/>
      <c r="AS8527" s="28"/>
      <c r="AT8527" s="96"/>
      <c r="AU8527" s="28"/>
      <c r="AV8527" s="28"/>
      <c r="AW8527" s="28"/>
      <c r="AX8527" s="28"/>
      <c r="AY8527" s="28"/>
      <c r="AZ8527" s="28"/>
      <c r="BA8527" s="28"/>
      <c r="BB8527" s="28"/>
      <c r="BC8527" s="28"/>
      <c r="BD8527" s="28"/>
      <c r="BE8527" s="28"/>
    </row>
    <row r="8528" spans="3:57" ht="14.25" customHeight="1">
      <c r="C8528" s="46"/>
      <c r="D8528" s="28"/>
      <c r="E8528" s="28"/>
      <c r="F8528" s="28"/>
      <c r="G8528" s="28"/>
      <c r="H8528" s="28"/>
      <c r="I8528" s="28"/>
      <c r="J8528" s="28"/>
      <c r="K8528" s="28"/>
      <c r="L8528" s="28"/>
      <c r="M8528" s="28"/>
      <c r="N8528" s="28"/>
      <c r="O8528" s="28"/>
      <c r="P8528" s="60"/>
      <c r="Q8528" s="60"/>
      <c r="R8528" s="60"/>
      <c r="S8528" s="60"/>
      <c r="T8528" s="60"/>
      <c r="U8528" s="60"/>
      <c r="V8528" s="46"/>
      <c r="W8528" s="28"/>
      <c r="X8528" s="28"/>
      <c r="Y8528" s="28"/>
      <c r="AA8528" s="77"/>
      <c r="AB8528" s="28"/>
      <c r="AC8528" s="28"/>
      <c r="AD8528" s="28"/>
      <c r="AE8528" s="28"/>
      <c r="AF8528" s="28"/>
      <c r="AG8528" s="28"/>
      <c r="AH8528" s="28"/>
      <c r="AI8528" s="28"/>
      <c r="AJ8528" s="28"/>
      <c r="AK8528" s="28"/>
      <c r="AL8528" s="28"/>
      <c r="AM8528" s="28"/>
      <c r="AN8528" s="28"/>
      <c r="AO8528" s="28"/>
      <c r="AP8528" s="28"/>
      <c r="AQ8528" s="28"/>
      <c r="AR8528" s="28"/>
      <c r="AS8528" s="28"/>
      <c r="AT8528" s="96"/>
      <c r="AU8528" s="28"/>
      <c r="AV8528" s="28"/>
      <c r="AW8528" s="28"/>
      <c r="AX8528" s="28"/>
      <c r="AY8528" s="28"/>
      <c r="AZ8528" s="28"/>
      <c r="BA8528" s="28"/>
      <c r="BB8528" s="28"/>
      <c r="BC8528" s="28"/>
      <c r="BD8528" s="28"/>
      <c r="BE8528" s="28"/>
    </row>
    <row r="8529" spans="3:57" ht="14.25" customHeight="1">
      <c r="C8529" s="46"/>
      <c r="D8529" s="28"/>
      <c r="E8529" s="28"/>
      <c r="F8529" s="28"/>
      <c r="G8529" s="28"/>
      <c r="H8529" s="28"/>
      <c r="I8529" s="28"/>
      <c r="J8529" s="28"/>
      <c r="K8529" s="28"/>
      <c r="L8529" s="28"/>
      <c r="M8529" s="28"/>
      <c r="N8529" s="28"/>
      <c r="O8529" s="28"/>
      <c r="P8529" s="60"/>
      <c r="Q8529" s="60"/>
      <c r="R8529" s="60"/>
      <c r="S8529" s="60"/>
      <c r="T8529" s="60"/>
      <c r="U8529" s="60"/>
      <c r="V8529" s="46"/>
      <c r="W8529" s="28"/>
      <c r="X8529" s="28"/>
      <c r="Y8529" s="28"/>
      <c r="AA8529" s="77"/>
      <c r="AB8529" s="28"/>
      <c r="AC8529" s="28"/>
      <c r="AD8529" s="28"/>
      <c r="AE8529" s="28"/>
      <c r="AF8529" s="28"/>
      <c r="AG8529" s="28"/>
      <c r="AH8529" s="28"/>
      <c r="AI8529" s="28"/>
      <c r="AJ8529" s="28"/>
      <c r="AK8529" s="28"/>
      <c r="AL8529" s="28"/>
      <c r="AM8529" s="28"/>
      <c r="AN8529" s="28"/>
      <c r="AO8529" s="28"/>
      <c r="AP8529" s="28"/>
      <c r="AQ8529" s="28"/>
      <c r="AR8529" s="28"/>
      <c r="AS8529" s="28"/>
      <c r="AT8529" s="96"/>
      <c r="AU8529" s="28"/>
      <c r="AV8529" s="28"/>
      <c r="AW8529" s="28"/>
      <c r="AX8529" s="28"/>
      <c r="AY8529" s="28"/>
      <c r="AZ8529" s="28"/>
      <c r="BA8529" s="28"/>
      <c r="BB8529" s="28"/>
      <c r="BC8529" s="28"/>
      <c r="BD8529" s="28"/>
      <c r="BE8529" s="28"/>
    </row>
    <row r="8530" spans="3:57" ht="14.25" customHeight="1">
      <c r="C8530" s="46"/>
      <c r="D8530" s="28"/>
      <c r="E8530" s="28"/>
      <c r="F8530" s="28"/>
      <c r="G8530" s="28"/>
      <c r="H8530" s="28"/>
      <c r="I8530" s="28"/>
      <c r="J8530" s="28"/>
      <c r="K8530" s="28"/>
      <c r="L8530" s="28"/>
      <c r="M8530" s="28"/>
      <c r="N8530" s="28"/>
      <c r="O8530" s="28"/>
      <c r="P8530" s="60"/>
      <c r="Q8530" s="60"/>
      <c r="R8530" s="60"/>
      <c r="S8530" s="60"/>
      <c r="T8530" s="60"/>
      <c r="U8530" s="60"/>
      <c r="V8530" s="46"/>
      <c r="W8530" s="28"/>
      <c r="X8530" s="28"/>
      <c r="Y8530" s="28"/>
      <c r="AA8530" s="77"/>
      <c r="AB8530" s="28"/>
      <c r="AC8530" s="28"/>
      <c r="AD8530" s="28"/>
      <c r="AE8530" s="28"/>
      <c r="AF8530" s="28"/>
      <c r="AG8530" s="28"/>
      <c r="AH8530" s="28"/>
      <c r="AI8530" s="28"/>
      <c r="AJ8530" s="28"/>
      <c r="AK8530" s="28"/>
      <c r="AL8530" s="28"/>
      <c r="AM8530" s="28"/>
      <c r="AN8530" s="28"/>
      <c r="AO8530" s="28"/>
      <c r="AP8530" s="28"/>
      <c r="AQ8530" s="28"/>
      <c r="AR8530" s="28"/>
      <c r="AS8530" s="28"/>
      <c r="AT8530" s="96"/>
      <c r="AU8530" s="28"/>
      <c r="AV8530" s="28"/>
      <c r="AW8530" s="28"/>
      <c r="AX8530" s="28"/>
      <c r="AY8530" s="28"/>
      <c r="AZ8530" s="28"/>
      <c r="BA8530" s="28"/>
      <c r="BB8530" s="28"/>
      <c r="BC8530" s="28"/>
      <c r="BD8530" s="28"/>
      <c r="BE8530" s="28"/>
    </row>
    <row r="8531" spans="3:57" ht="14.25" customHeight="1">
      <c r="C8531" s="46"/>
      <c r="D8531" s="28"/>
      <c r="E8531" s="28"/>
      <c r="F8531" s="28"/>
      <c r="G8531" s="28"/>
      <c r="H8531" s="28"/>
      <c r="I8531" s="28"/>
      <c r="J8531" s="28"/>
      <c r="K8531" s="28"/>
      <c r="L8531" s="28"/>
      <c r="M8531" s="28"/>
      <c r="N8531" s="28"/>
      <c r="O8531" s="28"/>
      <c r="P8531" s="60"/>
      <c r="Q8531" s="60"/>
      <c r="R8531" s="60"/>
      <c r="S8531" s="60"/>
      <c r="T8531" s="60"/>
      <c r="U8531" s="60"/>
      <c r="V8531" s="46"/>
      <c r="W8531" s="28"/>
      <c r="X8531" s="28"/>
      <c r="Y8531" s="28"/>
      <c r="AA8531" s="77"/>
      <c r="AB8531" s="28"/>
      <c r="AC8531" s="28"/>
      <c r="AD8531" s="28"/>
      <c r="AE8531" s="28"/>
      <c r="AF8531" s="28"/>
      <c r="AG8531" s="28"/>
      <c r="AH8531" s="28"/>
      <c r="AI8531" s="28"/>
      <c r="AJ8531" s="28"/>
      <c r="AK8531" s="28"/>
      <c r="AL8531" s="28"/>
      <c r="AM8531" s="28"/>
      <c r="AN8531" s="28"/>
      <c r="AO8531" s="28"/>
      <c r="AP8531" s="28"/>
      <c r="AQ8531" s="28"/>
      <c r="AR8531" s="28"/>
      <c r="AS8531" s="28"/>
      <c r="AT8531" s="96"/>
      <c r="AU8531" s="28"/>
      <c r="AV8531" s="28"/>
      <c r="AW8531" s="28"/>
      <c r="AX8531" s="28"/>
      <c r="AY8531" s="28"/>
      <c r="AZ8531" s="28"/>
      <c r="BA8531" s="28"/>
      <c r="BB8531" s="28"/>
      <c r="BC8531" s="28"/>
      <c r="BD8531" s="28"/>
      <c r="BE8531" s="28"/>
    </row>
    <row r="8532" spans="3:57" ht="14.25" customHeight="1">
      <c r="C8532" s="46"/>
      <c r="D8532" s="28"/>
      <c r="E8532" s="28"/>
      <c r="F8532" s="28"/>
      <c r="G8532" s="28"/>
      <c r="H8532" s="28"/>
      <c r="I8532" s="28"/>
      <c r="J8532" s="28"/>
      <c r="K8532" s="28"/>
      <c r="L8532" s="28"/>
      <c r="M8532" s="28"/>
      <c r="N8532" s="28"/>
      <c r="O8532" s="28"/>
      <c r="P8532" s="60"/>
      <c r="Q8532" s="60"/>
      <c r="R8532" s="60"/>
      <c r="S8532" s="60"/>
      <c r="T8532" s="60"/>
      <c r="U8532" s="60"/>
      <c r="V8532" s="46"/>
      <c r="W8532" s="28"/>
      <c r="X8532" s="28"/>
      <c r="Y8532" s="28"/>
      <c r="AA8532" s="77"/>
      <c r="AB8532" s="28"/>
      <c r="AC8532" s="28"/>
      <c r="AD8532" s="28"/>
      <c r="AE8532" s="28"/>
      <c r="AF8532" s="28"/>
      <c r="AG8532" s="28"/>
      <c r="AH8532" s="28"/>
      <c r="AI8532" s="28"/>
      <c r="AJ8532" s="28"/>
      <c r="AK8532" s="28"/>
      <c r="AL8532" s="28"/>
      <c r="AM8532" s="28"/>
      <c r="AN8532" s="28"/>
      <c r="AO8532" s="28"/>
      <c r="AP8532" s="28"/>
      <c r="AQ8532" s="28"/>
      <c r="AR8532" s="28"/>
      <c r="AS8532" s="28"/>
      <c r="AT8532" s="96"/>
      <c r="AU8532" s="28"/>
      <c r="AV8532" s="28"/>
      <c r="AW8532" s="28"/>
      <c r="AX8532" s="28"/>
      <c r="AY8532" s="28"/>
      <c r="AZ8532" s="28"/>
      <c r="BA8532" s="28"/>
      <c r="BB8532" s="28"/>
      <c r="BC8532" s="28"/>
      <c r="BD8532" s="28"/>
      <c r="BE8532" s="28"/>
    </row>
    <row r="8533" spans="3:57" ht="14.25" customHeight="1">
      <c r="C8533" s="46"/>
      <c r="D8533" s="28"/>
      <c r="E8533" s="28"/>
      <c r="F8533" s="28"/>
      <c r="G8533" s="28"/>
      <c r="H8533" s="28"/>
      <c r="I8533" s="28"/>
      <c r="J8533" s="28"/>
      <c r="K8533" s="28"/>
      <c r="L8533" s="28"/>
      <c r="M8533" s="28"/>
      <c r="N8533" s="28"/>
      <c r="O8533" s="28"/>
      <c r="P8533" s="60"/>
      <c r="Q8533" s="60"/>
      <c r="R8533" s="60"/>
      <c r="S8533" s="60"/>
      <c r="T8533" s="60"/>
      <c r="U8533" s="60"/>
      <c r="V8533" s="46"/>
      <c r="W8533" s="28"/>
      <c r="X8533" s="28"/>
      <c r="Y8533" s="28"/>
      <c r="AA8533" s="77"/>
      <c r="AB8533" s="28"/>
      <c r="AC8533" s="28"/>
      <c r="AD8533" s="28"/>
      <c r="AE8533" s="28"/>
      <c r="AF8533" s="28"/>
      <c r="AG8533" s="28"/>
      <c r="AH8533" s="28"/>
      <c r="AI8533" s="28"/>
      <c r="AJ8533" s="28"/>
      <c r="AK8533" s="28"/>
      <c r="AL8533" s="28"/>
      <c r="AM8533" s="28"/>
      <c r="AN8533" s="28"/>
      <c r="AO8533" s="28"/>
      <c r="AP8533" s="28"/>
      <c r="AQ8533" s="28"/>
      <c r="AR8533" s="28"/>
      <c r="AS8533" s="28"/>
      <c r="AT8533" s="96"/>
      <c r="AU8533" s="28"/>
      <c r="AV8533" s="28"/>
      <c r="AW8533" s="28"/>
      <c r="AX8533" s="28"/>
      <c r="AY8533" s="28"/>
      <c r="AZ8533" s="28"/>
      <c r="BA8533" s="28"/>
      <c r="BB8533" s="28"/>
      <c r="BC8533" s="28"/>
      <c r="BD8533" s="28"/>
      <c r="BE8533" s="28"/>
    </row>
    <row r="8534" spans="3:57" ht="14.25" customHeight="1">
      <c r="C8534" s="46"/>
      <c r="D8534" s="28"/>
      <c r="E8534" s="28"/>
      <c r="F8534" s="28"/>
      <c r="G8534" s="28"/>
      <c r="H8534" s="28"/>
      <c r="I8534" s="28"/>
      <c r="J8534" s="28"/>
      <c r="K8534" s="28"/>
      <c r="L8534" s="28"/>
      <c r="M8534" s="28"/>
      <c r="N8534" s="28"/>
      <c r="O8534" s="28"/>
      <c r="P8534" s="60"/>
      <c r="Q8534" s="60"/>
      <c r="R8534" s="60"/>
      <c r="S8534" s="60"/>
      <c r="T8534" s="60"/>
      <c r="U8534" s="60"/>
      <c r="V8534" s="46"/>
      <c r="W8534" s="28"/>
      <c r="X8534" s="28"/>
      <c r="Y8534" s="28"/>
      <c r="AA8534" s="77"/>
      <c r="AB8534" s="28"/>
      <c r="AC8534" s="28"/>
      <c r="AD8534" s="28"/>
      <c r="AE8534" s="28"/>
      <c r="AF8534" s="28"/>
      <c r="AG8534" s="28"/>
      <c r="AH8534" s="28"/>
      <c r="AI8534" s="28"/>
      <c r="AJ8534" s="28"/>
      <c r="AK8534" s="28"/>
      <c r="AL8534" s="28"/>
      <c r="AM8534" s="28"/>
      <c r="AN8534" s="28"/>
      <c r="AO8534" s="28"/>
      <c r="AP8534" s="28"/>
      <c r="AQ8534" s="28"/>
      <c r="AR8534" s="28"/>
      <c r="AS8534" s="28"/>
      <c r="AT8534" s="96"/>
      <c r="AU8534" s="28"/>
      <c r="AV8534" s="28"/>
      <c r="AW8534" s="28"/>
      <c r="AX8534" s="28"/>
      <c r="AY8534" s="28"/>
      <c r="AZ8534" s="28"/>
      <c r="BA8534" s="28"/>
      <c r="BB8534" s="28"/>
      <c r="BC8534" s="28"/>
      <c r="BD8534" s="28"/>
      <c r="BE8534" s="28"/>
    </row>
    <row r="8535" spans="3:57" ht="14.25" customHeight="1">
      <c r="C8535" s="46"/>
      <c r="D8535" s="28"/>
      <c r="E8535" s="28"/>
      <c r="F8535" s="28"/>
      <c r="G8535" s="28"/>
      <c r="H8535" s="28"/>
      <c r="I8535" s="28"/>
      <c r="J8535" s="28"/>
      <c r="K8535" s="28"/>
      <c r="L8535" s="28"/>
      <c r="M8535" s="28"/>
      <c r="N8535" s="28"/>
      <c r="O8535" s="28"/>
      <c r="P8535" s="60"/>
      <c r="Q8535" s="60"/>
      <c r="R8535" s="60"/>
      <c r="S8535" s="60"/>
      <c r="T8535" s="60"/>
      <c r="U8535" s="60"/>
      <c r="V8535" s="46"/>
      <c r="W8535" s="28"/>
      <c r="X8535" s="28"/>
      <c r="Y8535" s="28"/>
      <c r="AA8535" s="77"/>
      <c r="AB8535" s="28"/>
      <c r="AC8535" s="28"/>
      <c r="AD8535" s="28"/>
      <c r="AE8535" s="28"/>
      <c r="AF8535" s="28"/>
      <c r="AG8535" s="28"/>
      <c r="AH8535" s="28"/>
      <c r="AI8535" s="28"/>
      <c r="AJ8535" s="28"/>
      <c r="AK8535" s="28"/>
      <c r="AL8535" s="28"/>
      <c r="AM8535" s="28"/>
      <c r="AN8535" s="28"/>
      <c r="AO8535" s="28"/>
      <c r="AP8535" s="28"/>
      <c r="AQ8535" s="28"/>
      <c r="AR8535" s="28"/>
      <c r="AS8535" s="28"/>
      <c r="AT8535" s="96"/>
      <c r="AU8535" s="28"/>
      <c r="AV8535" s="28"/>
      <c r="AW8535" s="28"/>
      <c r="AX8535" s="28"/>
      <c r="AY8535" s="28"/>
      <c r="AZ8535" s="28"/>
      <c r="BA8535" s="28"/>
      <c r="BB8535" s="28"/>
      <c r="BC8535" s="28"/>
      <c r="BD8535" s="28"/>
      <c r="BE8535" s="28"/>
    </row>
    <row r="8536" spans="3:57" ht="14.25" customHeight="1">
      <c r="C8536" s="46"/>
      <c r="D8536" s="28"/>
      <c r="E8536" s="28"/>
      <c r="F8536" s="28"/>
      <c r="G8536" s="28"/>
      <c r="H8536" s="28"/>
      <c r="I8536" s="28"/>
      <c r="J8536" s="28"/>
      <c r="K8536" s="28"/>
      <c r="L8536" s="28"/>
      <c r="M8536" s="28"/>
      <c r="N8536" s="28"/>
      <c r="O8536" s="28"/>
      <c r="P8536" s="60"/>
      <c r="Q8536" s="60"/>
      <c r="R8536" s="60"/>
      <c r="S8536" s="60"/>
      <c r="T8536" s="60"/>
      <c r="U8536" s="60"/>
      <c r="V8536" s="46"/>
      <c r="W8536" s="28"/>
      <c r="X8536" s="28"/>
      <c r="Y8536" s="28"/>
      <c r="AA8536" s="77"/>
      <c r="AB8536" s="28"/>
      <c r="AC8536" s="28"/>
      <c r="AD8536" s="28"/>
      <c r="AE8536" s="28"/>
      <c r="AF8536" s="28"/>
      <c r="AG8536" s="28"/>
      <c r="AH8536" s="28"/>
      <c r="AI8536" s="28"/>
      <c r="AJ8536" s="28"/>
      <c r="AK8536" s="28"/>
      <c r="AL8536" s="28"/>
      <c r="AM8536" s="28"/>
      <c r="AN8536" s="28"/>
      <c r="AO8536" s="28"/>
      <c r="AP8536" s="28"/>
      <c r="AQ8536" s="28"/>
      <c r="AR8536" s="28"/>
      <c r="AS8536" s="28"/>
      <c r="AT8536" s="96"/>
      <c r="AU8536" s="28"/>
      <c r="AV8536" s="28"/>
      <c r="AW8536" s="28"/>
      <c r="AX8536" s="28"/>
      <c r="AY8536" s="28"/>
      <c r="AZ8536" s="28"/>
      <c r="BA8536" s="28"/>
      <c r="BB8536" s="28"/>
      <c r="BC8536" s="28"/>
      <c r="BD8536" s="28"/>
      <c r="BE8536" s="28"/>
    </row>
    <row r="8537" spans="3:57" ht="14.25" customHeight="1">
      <c r="C8537" s="46"/>
      <c r="D8537" s="28"/>
      <c r="E8537" s="28"/>
      <c r="F8537" s="28"/>
      <c r="G8537" s="28"/>
      <c r="H8537" s="28"/>
      <c r="I8537" s="28"/>
      <c r="J8537" s="28"/>
      <c r="K8537" s="28"/>
      <c r="L8537" s="28"/>
      <c r="M8537" s="28"/>
      <c r="N8537" s="28"/>
      <c r="O8537" s="28"/>
      <c r="P8537" s="60"/>
      <c r="Q8537" s="60"/>
      <c r="R8537" s="60"/>
      <c r="S8537" s="60"/>
      <c r="T8537" s="60"/>
      <c r="U8537" s="60"/>
      <c r="V8537" s="46"/>
      <c r="W8537" s="28"/>
      <c r="X8537" s="28"/>
      <c r="Y8537" s="28"/>
      <c r="AA8537" s="77"/>
      <c r="AB8537" s="28"/>
      <c r="AC8537" s="28"/>
      <c r="AD8537" s="28"/>
      <c r="AE8537" s="28"/>
      <c r="AF8537" s="28"/>
      <c r="AG8537" s="28"/>
      <c r="AH8537" s="28"/>
      <c r="AI8537" s="28"/>
      <c r="AJ8537" s="28"/>
      <c r="AK8537" s="28"/>
      <c r="AL8537" s="28"/>
      <c r="AM8537" s="28"/>
      <c r="AN8537" s="28"/>
      <c r="AO8537" s="28"/>
      <c r="AP8537" s="28"/>
      <c r="AQ8537" s="28"/>
      <c r="AR8537" s="28"/>
      <c r="AS8537" s="28"/>
      <c r="AT8537" s="96"/>
      <c r="AU8537" s="28"/>
      <c r="AV8537" s="28"/>
      <c r="AW8537" s="28"/>
      <c r="AX8537" s="28"/>
      <c r="AY8537" s="28"/>
      <c r="AZ8537" s="28"/>
      <c r="BA8537" s="28"/>
      <c r="BB8537" s="28"/>
      <c r="BC8537" s="28"/>
      <c r="BD8537" s="28"/>
      <c r="BE8537" s="28"/>
    </row>
    <row r="8538" spans="3:57" ht="14.25" customHeight="1">
      <c r="C8538" s="46"/>
      <c r="D8538" s="28"/>
      <c r="E8538" s="28"/>
      <c r="F8538" s="28"/>
      <c r="G8538" s="28"/>
      <c r="H8538" s="28"/>
      <c r="I8538" s="28"/>
      <c r="J8538" s="28"/>
      <c r="K8538" s="28"/>
      <c r="L8538" s="28"/>
      <c r="M8538" s="28"/>
      <c r="N8538" s="28"/>
      <c r="O8538" s="28"/>
      <c r="P8538" s="60"/>
      <c r="Q8538" s="60"/>
      <c r="R8538" s="60"/>
      <c r="S8538" s="60"/>
      <c r="T8538" s="60"/>
      <c r="U8538" s="60"/>
      <c r="V8538" s="46"/>
      <c r="W8538" s="28"/>
      <c r="X8538" s="28"/>
      <c r="Y8538" s="28"/>
      <c r="AA8538" s="77"/>
      <c r="AB8538" s="28"/>
      <c r="AC8538" s="28"/>
      <c r="AD8538" s="28"/>
      <c r="AE8538" s="28"/>
      <c r="AF8538" s="28"/>
      <c r="AG8538" s="28"/>
      <c r="AH8538" s="28"/>
      <c r="AI8538" s="28"/>
      <c r="AJ8538" s="28"/>
      <c r="AK8538" s="28"/>
      <c r="AL8538" s="28"/>
      <c r="AM8538" s="28"/>
      <c r="AN8538" s="28"/>
      <c r="AO8538" s="28"/>
      <c r="AP8538" s="28"/>
      <c r="AQ8538" s="28"/>
      <c r="AR8538" s="28"/>
      <c r="AS8538" s="28"/>
      <c r="AT8538" s="96"/>
      <c r="AU8538" s="28"/>
      <c r="AV8538" s="28"/>
      <c r="AW8538" s="28"/>
      <c r="AX8538" s="28"/>
      <c r="AY8538" s="28"/>
      <c r="AZ8538" s="28"/>
      <c r="BA8538" s="28"/>
      <c r="BB8538" s="28"/>
      <c r="BC8538" s="28"/>
      <c r="BD8538" s="28"/>
      <c r="BE8538" s="28"/>
    </row>
    <row r="8539" spans="3:57" ht="14.25" customHeight="1">
      <c r="C8539" s="46"/>
      <c r="D8539" s="28"/>
      <c r="E8539" s="28"/>
      <c r="F8539" s="28"/>
      <c r="G8539" s="28"/>
      <c r="H8539" s="28"/>
      <c r="I8539" s="28"/>
      <c r="J8539" s="28"/>
      <c r="K8539" s="28"/>
      <c r="L8539" s="28"/>
      <c r="M8539" s="28"/>
      <c r="N8539" s="28"/>
      <c r="O8539" s="28"/>
      <c r="P8539" s="60"/>
      <c r="Q8539" s="60"/>
      <c r="R8539" s="60"/>
      <c r="S8539" s="60"/>
      <c r="T8539" s="60"/>
      <c r="U8539" s="60"/>
      <c r="V8539" s="46"/>
      <c r="W8539" s="28"/>
      <c r="X8539" s="28"/>
      <c r="Y8539" s="28"/>
      <c r="AA8539" s="77"/>
      <c r="AB8539" s="28"/>
      <c r="AC8539" s="28"/>
      <c r="AD8539" s="28"/>
      <c r="AE8539" s="28"/>
      <c r="AF8539" s="28"/>
      <c r="AG8539" s="28"/>
      <c r="AH8539" s="28"/>
      <c r="AI8539" s="28"/>
      <c r="AJ8539" s="28"/>
      <c r="AK8539" s="28"/>
      <c r="AL8539" s="28"/>
      <c r="AM8539" s="28"/>
      <c r="AN8539" s="28"/>
      <c r="AO8539" s="28"/>
      <c r="AP8539" s="28"/>
      <c r="AQ8539" s="28"/>
      <c r="AR8539" s="28"/>
      <c r="AS8539" s="28"/>
      <c r="AT8539" s="96"/>
      <c r="AU8539" s="28"/>
      <c r="AV8539" s="28"/>
      <c r="AW8539" s="28"/>
      <c r="AX8539" s="28"/>
      <c r="AY8539" s="28"/>
      <c r="AZ8539" s="28"/>
      <c r="BA8539" s="28"/>
      <c r="BB8539" s="28"/>
      <c r="BC8539" s="28"/>
      <c r="BD8539" s="28"/>
      <c r="BE8539" s="28"/>
    </row>
    <row r="8540" spans="3:57" ht="14.25" customHeight="1">
      <c r="C8540" s="46"/>
      <c r="D8540" s="28"/>
      <c r="E8540" s="28"/>
      <c r="F8540" s="28"/>
      <c r="G8540" s="28"/>
      <c r="H8540" s="28"/>
      <c r="I8540" s="28"/>
      <c r="J8540" s="28"/>
      <c r="K8540" s="28"/>
      <c r="L8540" s="28"/>
      <c r="M8540" s="28"/>
      <c r="N8540" s="28"/>
      <c r="O8540" s="28"/>
      <c r="P8540" s="60"/>
      <c r="Q8540" s="60"/>
      <c r="R8540" s="60"/>
      <c r="S8540" s="60"/>
      <c r="T8540" s="60"/>
      <c r="U8540" s="60"/>
      <c r="V8540" s="46"/>
      <c r="W8540" s="28"/>
      <c r="X8540" s="28"/>
      <c r="Y8540" s="28"/>
      <c r="AA8540" s="77"/>
      <c r="AB8540" s="28"/>
      <c r="AC8540" s="28"/>
      <c r="AD8540" s="28"/>
      <c r="AE8540" s="28"/>
      <c r="AF8540" s="28"/>
      <c r="AG8540" s="28"/>
      <c r="AH8540" s="28"/>
      <c r="AI8540" s="28"/>
      <c r="AJ8540" s="28"/>
      <c r="AK8540" s="28"/>
      <c r="AL8540" s="28"/>
      <c r="AM8540" s="28"/>
      <c r="AN8540" s="28"/>
      <c r="AO8540" s="28"/>
      <c r="AP8540" s="28"/>
      <c r="AQ8540" s="28"/>
      <c r="AR8540" s="28"/>
      <c r="AS8540" s="28"/>
      <c r="AT8540" s="96"/>
      <c r="AU8540" s="28"/>
      <c r="AV8540" s="28"/>
      <c r="AW8540" s="28"/>
      <c r="AX8540" s="28"/>
      <c r="AY8540" s="28"/>
      <c r="AZ8540" s="28"/>
      <c r="BA8540" s="28"/>
      <c r="BB8540" s="28"/>
      <c r="BC8540" s="28"/>
      <c r="BD8540" s="28"/>
      <c r="BE8540" s="28"/>
    </row>
    <row r="8541" spans="3:57" ht="14.25" customHeight="1">
      <c r="C8541" s="46"/>
      <c r="D8541" s="28"/>
      <c r="E8541" s="28"/>
      <c r="F8541" s="28"/>
      <c r="G8541" s="28"/>
      <c r="H8541" s="28"/>
      <c r="I8541" s="28"/>
      <c r="J8541" s="28"/>
      <c r="K8541" s="28"/>
      <c r="L8541" s="28"/>
      <c r="M8541" s="28"/>
      <c r="N8541" s="28"/>
      <c r="O8541" s="28"/>
      <c r="P8541" s="60"/>
      <c r="Q8541" s="60"/>
      <c r="R8541" s="60"/>
      <c r="S8541" s="60"/>
      <c r="T8541" s="60"/>
      <c r="U8541" s="60"/>
      <c r="V8541" s="46"/>
      <c r="W8541" s="28"/>
      <c r="X8541" s="28"/>
      <c r="Y8541" s="28"/>
      <c r="AA8541" s="77"/>
      <c r="AB8541" s="28"/>
      <c r="AC8541" s="28"/>
      <c r="AD8541" s="28"/>
      <c r="AE8541" s="28"/>
      <c r="AF8541" s="28"/>
      <c r="AG8541" s="28"/>
      <c r="AH8541" s="28"/>
      <c r="AI8541" s="28"/>
      <c r="AJ8541" s="28"/>
      <c r="AK8541" s="28"/>
      <c r="AL8541" s="28"/>
      <c r="AM8541" s="28"/>
      <c r="AN8541" s="28"/>
      <c r="AO8541" s="28"/>
      <c r="AP8541" s="28"/>
      <c r="AQ8541" s="28"/>
      <c r="AR8541" s="28"/>
      <c r="AS8541" s="28"/>
      <c r="AT8541" s="96"/>
      <c r="AU8541" s="28"/>
      <c r="AV8541" s="28"/>
      <c r="AW8541" s="28"/>
      <c r="AX8541" s="28"/>
      <c r="AY8541" s="28"/>
      <c r="AZ8541" s="28"/>
      <c r="BA8541" s="28"/>
      <c r="BB8541" s="28"/>
      <c r="BC8541" s="28"/>
      <c r="BD8541" s="28"/>
      <c r="BE8541" s="28"/>
    </row>
    <row r="8542" spans="3:57" ht="14.25" customHeight="1">
      <c r="C8542" s="46"/>
      <c r="D8542" s="28"/>
      <c r="E8542" s="28"/>
      <c r="F8542" s="28"/>
      <c r="G8542" s="28"/>
      <c r="H8542" s="28"/>
      <c r="I8542" s="28"/>
      <c r="J8542" s="28"/>
      <c r="K8542" s="28"/>
      <c r="L8542" s="28"/>
      <c r="M8542" s="28"/>
      <c r="N8542" s="28"/>
      <c r="O8542" s="28"/>
      <c r="P8542" s="60"/>
      <c r="Q8542" s="60"/>
      <c r="R8542" s="60"/>
      <c r="S8542" s="60"/>
      <c r="T8542" s="60"/>
      <c r="U8542" s="60"/>
      <c r="V8542" s="46"/>
      <c r="W8542" s="28"/>
      <c r="X8542" s="28"/>
      <c r="Y8542" s="28"/>
      <c r="AA8542" s="77"/>
      <c r="AB8542" s="28"/>
      <c r="AC8542" s="28"/>
      <c r="AD8542" s="28"/>
      <c r="AE8542" s="28"/>
      <c r="AF8542" s="28"/>
      <c r="AG8542" s="28"/>
      <c r="AH8542" s="28"/>
      <c r="AI8542" s="28"/>
      <c r="AJ8542" s="28"/>
      <c r="AK8542" s="28"/>
      <c r="AL8542" s="28"/>
      <c r="AM8542" s="28"/>
      <c r="AN8542" s="28"/>
      <c r="AO8542" s="28"/>
      <c r="AP8542" s="28"/>
      <c r="AQ8542" s="28"/>
      <c r="AR8542" s="28"/>
      <c r="AS8542" s="28"/>
      <c r="AT8542" s="96"/>
      <c r="AU8542" s="28"/>
      <c r="AV8542" s="28"/>
      <c r="AW8542" s="28"/>
      <c r="AX8542" s="28"/>
      <c r="AY8542" s="28"/>
      <c r="AZ8542" s="28"/>
      <c r="BA8542" s="28"/>
      <c r="BB8542" s="28"/>
      <c r="BC8542" s="28"/>
      <c r="BD8542" s="28"/>
      <c r="BE8542" s="28"/>
    </row>
    <row r="8543" spans="3:57" ht="14.25" customHeight="1">
      <c r="C8543" s="46"/>
      <c r="D8543" s="28"/>
      <c r="E8543" s="28"/>
      <c r="F8543" s="28"/>
      <c r="G8543" s="28"/>
      <c r="H8543" s="28"/>
      <c r="I8543" s="28"/>
      <c r="J8543" s="28"/>
      <c r="K8543" s="28"/>
      <c r="L8543" s="28"/>
      <c r="M8543" s="28"/>
      <c r="N8543" s="28"/>
      <c r="O8543" s="28"/>
      <c r="P8543" s="60"/>
      <c r="Q8543" s="60"/>
      <c r="R8543" s="60"/>
      <c r="S8543" s="60"/>
      <c r="T8543" s="60"/>
      <c r="U8543" s="60"/>
      <c r="V8543" s="46"/>
      <c r="W8543" s="28"/>
      <c r="X8543" s="28"/>
      <c r="Y8543" s="28"/>
      <c r="AA8543" s="77"/>
      <c r="AB8543" s="28"/>
      <c r="AC8543" s="28"/>
      <c r="AD8543" s="28"/>
      <c r="AE8543" s="28"/>
      <c r="AF8543" s="28"/>
      <c r="AG8543" s="28"/>
      <c r="AH8543" s="28"/>
      <c r="AI8543" s="28"/>
      <c r="AJ8543" s="28"/>
      <c r="AK8543" s="28"/>
      <c r="AL8543" s="28"/>
      <c r="AM8543" s="28"/>
      <c r="AN8543" s="28"/>
      <c r="AO8543" s="28"/>
      <c r="AP8543" s="28"/>
      <c r="AQ8543" s="28"/>
      <c r="AR8543" s="28"/>
      <c r="AS8543" s="28"/>
      <c r="AT8543" s="96"/>
      <c r="AU8543" s="28"/>
      <c r="AV8543" s="28"/>
      <c r="AW8543" s="28"/>
      <c r="AX8543" s="28"/>
      <c r="AY8543" s="28"/>
      <c r="AZ8543" s="28"/>
      <c r="BA8543" s="28"/>
      <c r="BB8543" s="28"/>
      <c r="BC8543" s="28"/>
      <c r="BD8543" s="28"/>
      <c r="BE8543" s="28"/>
    </row>
    <row r="8544" spans="3:57" ht="14.25" customHeight="1">
      <c r="C8544" s="46"/>
      <c r="D8544" s="28"/>
      <c r="E8544" s="28"/>
      <c r="F8544" s="28"/>
      <c r="G8544" s="28"/>
      <c r="H8544" s="28"/>
      <c r="I8544" s="28"/>
      <c r="J8544" s="28"/>
      <c r="K8544" s="28"/>
      <c r="L8544" s="28"/>
      <c r="M8544" s="28"/>
      <c r="N8544" s="28"/>
      <c r="O8544" s="28"/>
      <c r="P8544" s="60"/>
      <c r="Q8544" s="60"/>
      <c r="R8544" s="60"/>
      <c r="S8544" s="60"/>
      <c r="T8544" s="60"/>
      <c r="U8544" s="60"/>
      <c r="V8544" s="46"/>
      <c r="W8544" s="28"/>
      <c r="X8544" s="28"/>
      <c r="Y8544" s="28"/>
      <c r="AA8544" s="77"/>
      <c r="AB8544" s="28"/>
      <c r="AC8544" s="28"/>
      <c r="AD8544" s="28"/>
      <c r="AE8544" s="28"/>
      <c r="AF8544" s="28"/>
      <c r="AG8544" s="28"/>
      <c r="AH8544" s="28"/>
      <c r="AI8544" s="28"/>
      <c r="AJ8544" s="28"/>
      <c r="AK8544" s="28"/>
      <c r="AL8544" s="28"/>
      <c r="AM8544" s="28"/>
      <c r="AN8544" s="28"/>
      <c r="AO8544" s="28"/>
      <c r="AP8544" s="28"/>
      <c r="AQ8544" s="28"/>
      <c r="AR8544" s="28"/>
      <c r="AS8544" s="28"/>
      <c r="AT8544" s="96"/>
      <c r="AU8544" s="28"/>
      <c r="AV8544" s="28"/>
      <c r="AW8544" s="28"/>
      <c r="AX8544" s="28"/>
      <c r="AY8544" s="28"/>
      <c r="AZ8544" s="28"/>
      <c r="BA8544" s="28"/>
      <c r="BB8544" s="28"/>
      <c r="BC8544" s="28"/>
      <c r="BD8544" s="28"/>
      <c r="BE8544" s="28"/>
    </row>
    <row r="8545" spans="3:57" ht="14.25" customHeight="1">
      <c r="C8545" s="46"/>
      <c r="D8545" s="28"/>
      <c r="E8545" s="28"/>
      <c r="F8545" s="28"/>
      <c r="G8545" s="28"/>
      <c r="H8545" s="28"/>
      <c r="I8545" s="28"/>
      <c r="J8545" s="28"/>
      <c r="K8545" s="28"/>
      <c r="L8545" s="28"/>
      <c r="M8545" s="28"/>
      <c r="N8545" s="28"/>
      <c r="O8545" s="28"/>
      <c r="P8545" s="60"/>
      <c r="Q8545" s="60"/>
      <c r="R8545" s="60"/>
      <c r="S8545" s="60"/>
      <c r="T8545" s="60"/>
      <c r="U8545" s="60"/>
      <c r="V8545" s="46"/>
      <c r="W8545" s="28"/>
      <c r="X8545" s="28"/>
      <c r="Y8545" s="28"/>
      <c r="AA8545" s="77"/>
      <c r="AB8545" s="28"/>
      <c r="AC8545" s="28"/>
      <c r="AD8545" s="28"/>
      <c r="AE8545" s="28"/>
      <c r="AF8545" s="28"/>
      <c r="AG8545" s="28"/>
      <c r="AH8545" s="28"/>
      <c r="AI8545" s="28"/>
      <c r="AJ8545" s="28"/>
      <c r="AK8545" s="28"/>
      <c r="AL8545" s="28"/>
      <c r="AM8545" s="28"/>
      <c r="AN8545" s="28"/>
      <c r="AO8545" s="28"/>
      <c r="AP8545" s="28"/>
      <c r="AQ8545" s="28"/>
      <c r="AR8545" s="28"/>
      <c r="AS8545" s="28"/>
      <c r="AT8545" s="96"/>
      <c r="AU8545" s="28"/>
      <c r="AV8545" s="28"/>
      <c r="AW8545" s="28"/>
      <c r="AX8545" s="28"/>
      <c r="AY8545" s="28"/>
      <c r="AZ8545" s="28"/>
      <c r="BA8545" s="28"/>
      <c r="BB8545" s="28"/>
      <c r="BC8545" s="28"/>
      <c r="BD8545" s="28"/>
      <c r="BE8545" s="28"/>
    </row>
    <row r="8546" spans="3:57" ht="14.25" customHeight="1">
      <c r="C8546" s="46"/>
      <c r="D8546" s="28"/>
      <c r="E8546" s="28"/>
      <c r="F8546" s="28"/>
      <c r="G8546" s="28"/>
      <c r="H8546" s="28"/>
      <c r="I8546" s="28"/>
      <c r="J8546" s="28"/>
      <c r="K8546" s="28"/>
      <c r="L8546" s="28"/>
      <c r="M8546" s="28"/>
      <c r="N8546" s="28"/>
      <c r="O8546" s="28"/>
      <c r="P8546" s="60"/>
      <c r="Q8546" s="60"/>
      <c r="R8546" s="60"/>
      <c r="S8546" s="60"/>
      <c r="T8546" s="60"/>
      <c r="U8546" s="60"/>
      <c r="V8546" s="46"/>
      <c r="W8546" s="28"/>
      <c r="X8546" s="28"/>
      <c r="Y8546" s="28"/>
      <c r="AA8546" s="77"/>
      <c r="AB8546" s="28"/>
      <c r="AC8546" s="28"/>
      <c r="AD8546" s="28"/>
      <c r="AE8546" s="28"/>
      <c r="AF8546" s="28"/>
      <c r="AG8546" s="28"/>
      <c r="AH8546" s="28"/>
      <c r="AI8546" s="28"/>
      <c r="AJ8546" s="28"/>
      <c r="AK8546" s="28"/>
      <c r="AL8546" s="28"/>
      <c r="AM8546" s="28"/>
      <c r="AN8546" s="28"/>
      <c r="AO8546" s="28"/>
      <c r="AP8546" s="28"/>
      <c r="AQ8546" s="28"/>
      <c r="AR8546" s="28"/>
      <c r="AS8546" s="28"/>
      <c r="AT8546" s="96"/>
      <c r="AU8546" s="28"/>
      <c r="AV8546" s="28"/>
      <c r="AW8546" s="28"/>
      <c r="AX8546" s="28"/>
      <c r="AY8546" s="28"/>
      <c r="AZ8546" s="28"/>
      <c r="BA8546" s="28"/>
      <c r="BB8546" s="28"/>
      <c r="BC8546" s="28"/>
      <c r="BD8546" s="28"/>
      <c r="BE8546" s="28"/>
    </row>
    <row r="8547" spans="3:57" ht="14.25" customHeight="1">
      <c r="C8547" s="46"/>
      <c r="D8547" s="28"/>
      <c r="E8547" s="28"/>
      <c r="F8547" s="28"/>
      <c r="G8547" s="28"/>
      <c r="H8547" s="28"/>
      <c r="I8547" s="28"/>
      <c r="J8547" s="28"/>
      <c r="K8547" s="28"/>
      <c r="L8547" s="28"/>
      <c r="M8547" s="28"/>
      <c r="N8547" s="28"/>
      <c r="O8547" s="28"/>
      <c r="P8547" s="60"/>
      <c r="Q8547" s="60"/>
      <c r="R8547" s="60"/>
      <c r="S8547" s="60"/>
      <c r="T8547" s="60"/>
      <c r="U8547" s="60"/>
      <c r="V8547" s="46"/>
      <c r="W8547" s="28"/>
      <c r="X8547" s="28"/>
      <c r="Y8547" s="28"/>
      <c r="AA8547" s="77"/>
      <c r="AB8547" s="28"/>
      <c r="AC8547" s="28"/>
      <c r="AD8547" s="28"/>
      <c r="AE8547" s="28"/>
      <c r="AF8547" s="28"/>
      <c r="AG8547" s="28"/>
      <c r="AH8547" s="28"/>
      <c r="AI8547" s="28"/>
      <c r="AJ8547" s="28"/>
      <c r="AK8547" s="28"/>
      <c r="AL8547" s="28"/>
      <c r="AM8547" s="28"/>
      <c r="AN8547" s="28"/>
      <c r="AO8547" s="28"/>
      <c r="AP8547" s="28"/>
      <c r="AQ8547" s="28"/>
      <c r="AR8547" s="28"/>
      <c r="AS8547" s="28"/>
      <c r="AT8547" s="96"/>
      <c r="AU8547" s="28"/>
      <c r="AV8547" s="28"/>
      <c r="AW8547" s="28"/>
      <c r="AX8547" s="28"/>
      <c r="AY8547" s="28"/>
      <c r="AZ8547" s="28"/>
      <c r="BA8547" s="28"/>
      <c r="BB8547" s="28"/>
      <c r="BC8547" s="28"/>
      <c r="BD8547" s="28"/>
      <c r="BE8547" s="28"/>
    </row>
    <row r="8548" spans="3:57" ht="14.25" customHeight="1">
      <c r="C8548" s="46"/>
      <c r="D8548" s="28"/>
      <c r="E8548" s="28"/>
      <c r="F8548" s="28"/>
      <c r="G8548" s="28"/>
      <c r="H8548" s="28"/>
      <c r="I8548" s="28"/>
      <c r="J8548" s="28"/>
      <c r="K8548" s="28"/>
      <c r="L8548" s="28"/>
      <c r="M8548" s="28"/>
      <c r="N8548" s="28"/>
      <c r="O8548" s="28"/>
      <c r="P8548" s="60"/>
      <c r="Q8548" s="60"/>
      <c r="R8548" s="60"/>
      <c r="S8548" s="60"/>
      <c r="T8548" s="60"/>
      <c r="U8548" s="60"/>
      <c r="V8548" s="46"/>
      <c r="W8548" s="28"/>
      <c r="X8548" s="28"/>
      <c r="Y8548" s="28"/>
      <c r="AA8548" s="77"/>
      <c r="AB8548" s="28"/>
      <c r="AC8548" s="28"/>
      <c r="AD8548" s="28"/>
      <c r="AE8548" s="28"/>
      <c r="AF8548" s="28"/>
      <c r="AG8548" s="28"/>
      <c r="AH8548" s="28"/>
      <c r="AI8548" s="28"/>
      <c r="AJ8548" s="28"/>
      <c r="AK8548" s="28"/>
      <c r="AL8548" s="28"/>
      <c r="AM8548" s="28"/>
      <c r="AN8548" s="28"/>
      <c r="AO8548" s="28"/>
      <c r="AP8548" s="28"/>
      <c r="AQ8548" s="28"/>
      <c r="AR8548" s="28"/>
      <c r="AS8548" s="28"/>
      <c r="AT8548" s="96"/>
      <c r="AU8548" s="28"/>
      <c r="AV8548" s="28"/>
      <c r="AW8548" s="28"/>
      <c r="AX8548" s="28"/>
      <c r="AY8548" s="28"/>
      <c r="AZ8548" s="28"/>
      <c r="BA8548" s="28"/>
      <c r="BB8548" s="28"/>
      <c r="BC8548" s="28"/>
      <c r="BD8548" s="28"/>
      <c r="BE8548" s="28"/>
    </row>
    <row r="8549" spans="3:57" ht="14.25" customHeight="1">
      <c r="C8549" s="46"/>
      <c r="D8549" s="28"/>
      <c r="E8549" s="28"/>
      <c r="F8549" s="28"/>
      <c r="G8549" s="28"/>
      <c r="H8549" s="28"/>
      <c r="I8549" s="28"/>
      <c r="J8549" s="28"/>
      <c r="K8549" s="28"/>
      <c r="L8549" s="28"/>
      <c r="M8549" s="28"/>
      <c r="N8549" s="28"/>
      <c r="O8549" s="28"/>
      <c r="P8549" s="60"/>
      <c r="Q8549" s="60"/>
      <c r="R8549" s="60"/>
      <c r="S8549" s="60"/>
      <c r="T8549" s="60"/>
      <c r="U8549" s="60"/>
      <c r="V8549" s="46"/>
      <c r="W8549" s="28"/>
      <c r="X8549" s="28"/>
      <c r="Y8549" s="28"/>
      <c r="AA8549" s="77"/>
      <c r="AB8549" s="28"/>
      <c r="AC8549" s="28"/>
      <c r="AD8549" s="28"/>
      <c r="AE8549" s="28"/>
      <c r="AF8549" s="28"/>
      <c r="AG8549" s="28"/>
      <c r="AH8549" s="28"/>
      <c r="AI8549" s="28"/>
      <c r="AJ8549" s="28"/>
      <c r="AK8549" s="28"/>
      <c r="AL8549" s="28"/>
      <c r="AM8549" s="28"/>
      <c r="AN8549" s="28"/>
      <c r="AO8549" s="28"/>
      <c r="AP8549" s="28"/>
      <c r="AQ8549" s="28"/>
      <c r="AR8549" s="28"/>
      <c r="AS8549" s="28"/>
      <c r="AT8549" s="96"/>
      <c r="AU8549" s="28"/>
      <c r="AV8549" s="28"/>
      <c r="AW8549" s="28"/>
      <c r="AX8549" s="28"/>
      <c r="AY8549" s="28"/>
      <c r="AZ8549" s="28"/>
      <c r="BA8549" s="28"/>
      <c r="BB8549" s="28"/>
      <c r="BC8549" s="28"/>
      <c r="BD8549" s="28"/>
      <c r="BE8549" s="28"/>
    </row>
    <row r="8550" spans="3:57" ht="14.25" customHeight="1">
      <c r="C8550" s="46"/>
      <c r="D8550" s="28"/>
      <c r="E8550" s="28"/>
      <c r="F8550" s="28"/>
      <c r="G8550" s="28"/>
      <c r="H8550" s="28"/>
      <c r="I8550" s="28"/>
      <c r="J8550" s="28"/>
      <c r="K8550" s="28"/>
      <c r="L8550" s="28"/>
      <c r="M8550" s="28"/>
      <c r="N8550" s="28"/>
      <c r="O8550" s="28"/>
      <c r="P8550" s="60"/>
      <c r="Q8550" s="60"/>
      <c r="R8550" s="60"/>
      <c r="S8550" s="60"/>
      <c r="T8550" s="60"/>
      <c r="U8550" s="60"/>
      <c r="V8550" s="46"/>
      <c r="W8550" s="28"/>
      <c r="X8550" s="28"/>
      <c r="Y8550" s="28"/>
      <c r="AA8550" s="77"/>
      <c r="AB8550" s="28"/>
      <c r="AC8550" s="28"/>
      <c r="AD8550" s="28"/>
      <c r="AE8550" s="28"/>
      <c r="AF8550" s="28"/>
      <c r="AG8550" s="28"/>
      <c r="AH8550" s="28"/>
      <c r="AI8550" s="28"/>
      <c r="AJ8550" s="28"/>
      <c r="AK8550" s="28"/>
      <c r="AL8550" s="28"/>
      <c r="AM8550" s="28"/>
      <c r="AN8550" s="28"/>
      <c r="AO8550" s="28"/>
      <c r="AP8550" s="28"/>
      <c r="AQ8550" s="28"/>
      <c r="AR8550" s="28"/>
      <c r="AS8550" s="28"/>
      <c r="AT8550" s="96"/>
      <c r="AU8550" s="28"/>
      <c r="AV8550" s="28"/>
      <c r="AW8550" s="28"/>
      <c r="AX8550" s="28"/>
      <c r="AY8550" s="28"/>
      <c r="AZ8550" s="28"/>
      <c r="BA8550" s="28"/>
      <c r="BB8550" s="28"/>
      <c r="BC8550" s="28"/>
      <c r="BD8550" s="28"/>
      <c r="BE8550" s="28"/>
    </row>
    <row r="8551" spans="3:57" ht="14.25" customHeight="1">
      <c r="C8551" s="46"/>
      <c r="D8551" s="28"/>
      <c r="E8551" s="28"/>
      <c r="F8551" s="28"/>
      <c r="G8551" s="28"/>
      <c r="H8551" s="28"/>
      <c r="I8551" s="28"/>
      <c r="J8551" s="28"/>
      <c r="K8551" s="28"/>
      <c r="L8551" s="28"/>
      <c r="M8551" s="28"/>
      <c r="N8551" s="28"/>
      <c r="O8551" s="28"/>
      <c r="P8551" s="60"/>
      <c r="Q8551" s="60"/>
      <c r="R8551" s="60"/>
      <c r="S8551" s="60"/>
      <c r="T8551" s="60"/>
      <c r="U8551" s="60"/>
      <c r="V8551" s="46"/>
      <c r="W8551" s="28"/>
      <c r="X8551" s="28"/>
      <c r="Y8551" s="28"/>
      <c r="AA8551" s="77"/>
      <c r="AB8551" s="28"/>
      <c r="AC8551" s="28"/>
      <c r="AD8551" s="28"/>
      <c r="AE8551" s="28"/>
      <c r="AF8551" s="28"/>
      <c r="AG8551" s="28"/>
      <c r="AH8551" s="28"/>
      <c r="AI8551" s="28"/>
      <c r="AJ8551" s="28"/>
      <c r="AK8551" s="28"/>
      <c r="AL8551" s="28"/>
      <c r="AM8551" s="28"/>
      <c r="AN8551" s="28"/>
      <c r="AO8551" s="28"/>
      <c r="AP8551" s="28"/>
      <c r="AQ8551" s="28"/>
      <c r="AR8551" s="28"/>
      <c r="AS8551" s="28"/>
      <c r="AT8551" s="96"/>
      <c r="AU8551" s="28"/>
      <c r="AV8551" s="28"/>
      <c r="AW8551" s="28"/>
      <c r="AX8551" s="28"/>
      <c r="AY8551" s="28"/>
      <c r="AZ8551" s="28"/>
      <c r="BA8551" s="28"/>
      <c r="BB8551" s="28"/>
      <c r="BC8551" s="28"/>
      <c r="BD8551" s="28"/>
      <c r="BE8551" s="28"/>
    </row>
    <row r="8552" spans="3:57" ht="14.25" customHeight="1">
      <c r="C8552" s="46"/>
      <c r="D8552" s="28"/>
      <c r="E8552" s="28"/>
      <c r="F8552" s="28"/>
      <c r="G8552" s="28"/>
      <c r="H8552" s="28"/>
      <c r="I8552" s="28"/>
      <c r="J8552" s="28"/>
      <c r="K8552" s="28"/>
      <c r="L8552" s="28"/>
      <c r="M8552" s="28"/>
      <c r="N8552" s="28"/>
      <c r="O8552" s="28"/>
      <c r="P8552" s="60"/>
      <c r="Q8552" s="60"/>
      <c r="R8552" s="60"/>
      <c r="S8552" s="60"/>
      <c r="T8552" s="60"/>
      <c r="U8552" s="60"/>
      <c r="V8552" s="46"/>
      <c r="W8552" s="28"/>
      <c r="X8552" s="28"/>
      <c r="Y8552" s="28"/>
      <c r="AA8552" s="77"/>
      <c r="AB8552" s="28"/>
      <c r="AC8552" s="28"/>
      <c r="AD8552" s="28"/>
      <c r="AE8552" s="28"/>
      <c r="AF8552" s="28"/>
      <c r="AG8552" s="28"/>
      <c r="AH8552" s="28"/>
      <c r="AI8552" s="28"/>
      <c r="AJ8552" s="28"/>
      <c r="AK8552" s="28"/>
      <c r="AL8552" s="28"/>
      <c r="AM8552" s="28"/>
      <c r="AN8552" s="28"/>
      <c r="AO8552" s="28"/>
      <c r="AP8552" s="28"/>
      <c r="AQ8552" s="28"/>
      <c r="AR8552" s="28"/>
      <c r="AS8552" s="28"/>
      <c r="AT8552" s="96"/>
      <c r="AU8552" s="28"/>
      <c r="AV8552" s="28"/>
      <c r="AW8552" s="28"/>
      <c r="AX8552" s="28"/>
      <c r="AY8552" s="28"/>
      <c r="AZ8552" s="28"/>
      <c r="BA8552" s="28"/>
      <c r="BB8552" s="28"/>
      <c r="BC8552" s="28"/>
      <c r="BD8552" s="28"/>
      <c r="BE8552" s="28"/>
    </row>
    <row r="8553" spans="3:57" ht="14.25" customHeight="1">
      <c r="C8553" s="46"/>
      <c r="D8553" s="28"/>
      <c r="E8553" s="28"/>
      <c r="F8553" s="28"/>
      <c r="G8553" s="28"/>
      <c r="H8553" s="28"/>
      <c r="I8553" s="28"/>
      <c r="J8553" s="28"/>
      <c r="K8553" s="28"/>
      <c r="L8553" s="28"/>
      <c r="M8553" s="28"/>
      <c r="N8553" s="28"/>
      <c r="O8553" s="28"/>
      <c r="P8553" s="60"/>
      <c r="Q8553" s="60"/>
      <c r="R8553" s="60"/>
      <c r="S8553" s="60"/>
      <c r="T8553" s="60"/>
      <c r="U8553" s="60"/>
      <c r="V8553" s="46"/>
      <c r="W8553" s="28"/>
      <c r="X8553" s="28"/>
      <c r="Y8553" s="28"/>
      <c r="AA8553" s="77"/>
      <c r="AB8553" s="28"/>
      <c r="AC8553" s="28"/>
      <c r="AD8553" s="28"/>
      <c r="AE8553" s="28"/>
      <c r="AF8553" s="28"/>
      <c r="AG8553" s="28"/>
      <c r="AH8553" s="28"/>
      <c r="AI8553" s="28"/>
      <c r="AJ8553" s="28"/>
      <c r="AK8553" s="28"/>
      <c r="AL8553" s="28"/>
      <c r="AM8553" s="28"/>
      <c r="AN8553" s="28"/>
      <c r="AO8553" s="28"/>
      <c r="AP8553" s="28"/>
      <c r="AQ8553" s="28"/>
      <c r="AR8553" s="28"/>
      <c r="AS8553" s="28"/>
      <c r="AT8553" s="96"/>
      <c r="AU8553" s="28"/>
      <c r="AV8553" s="28"/>
      <c r="AW8553" s="28"/>
      <c r="AX8553" s="28"/>
      <c r="AY8553" s="28"/>
      <c r="AZ8553" s="28"/>
      <c r="BA8553" s="28"/>
      <c r="BB8553" s="28"/>
      <c r="BC8553" s="28"/>
      <c r="BD8553" s="28"/>
      <c r="BE8553" s="28"/>
    </row>
    <row r="8554" spans="3:57" ht="14.25" customHeight="1">
      <c r="C8554" s="46"/>
      <c r="D8554" s="28"/>
      <c r="E8554" s="28"/>
      <c r="F8554" s="28"/>
      <c r="G8554" s="28"/>
      <c r="H8554" s="28"/>
      <c r="I8554" s="28"/>
      <c r="J8554" s="28"/>
      <c r="K8554" s="28"/>
      <c r="L8554" s="28"/>
      <c r="M8554" s="28"/>
      <c r="N8554" s="28"/>
      <c r="O8554" s="28"/>
      <c r="P8554" s="60"/>
      <c r="Q8554" s="60"/>
      <c r="R8554" s="60"/>
      <c r="S8554" s="60"/>
      <c r="T8554" s="60"/>
      <c r="U8554" s="60"/>
      <c r="V8554" s="46"/>
      <c r="W8554" s="28"/>
      <c r="X8554" s="28"/>
      <c r="Y8554" s="28"/>
      <c r="AA8554" s="77"/>
      <c r="AB8554" s="28"/>
      <c r="AC8554" s="28"/>
      <c r="AD8554" s="28"/>
      <c r="AE8554" s="28"/>
      <c r="AF8554" s="28"/>
      <c r="AG8554" s="28"/>
      <c r="AH8554" s="28"/>
      <c r="AI8554" s="28"/>
      <c r="AJ8554" s="28"/>
      <c r="AK8554" s="28"/>
      <c r="AL8554" s="28"/>
      <c r="AM8554" s="28"/>
      <c r="AN8554" s="28"/>
      <c r="AO8554" s="28"/>
      <c r="AP8554" s="28"/>
      <c r="AQ8554" s="28"/>
      <c r="AR8554" s="28"/>
      <c r="AS8554" s="28"/>
      <c r="AT8554" s="96"/>
      <c r="AU8554" s="28"/>
      <c r="AV8554" s="28"/>
      <c r="AW8554" s="28"/>
      <c r="AX8554" s="28"/>
      <c r="AY8554" s="28"/>
      <c r="AZ8554" s="28"/>
      <c r="BA8554" s="28"/>
      <c r="BB8554" s="28"/>
      <c r="BC8554" s="28"/>
      <c r="BD8554" s="28"/>
      <c r="BE8554" s="28"/>
    </row>
    <row r="8555" spans="3:57" ht="14.25" customHeight="1">
      <c r="C8555" s="46"/>
      <c r="D8555" s="28"/>
      <c r="E8555" s="28"/>
      <c r="F8555" s="28"/>
      <c r="G8555" s="28"/>
      <c r="H8555" s="28"/>
      <c r="I8555" s="28"/>
      <c r="J8555" s="28"/>
      <c r="K8555" s="28"/>
      <c r="L8555" s="28"/>
      <c r="M8555" s="28"/>
      <c r="N8555" s="28"/>
      <c r="O8555" s="28"/>
      <c r="P8555" s="60"/>
      <c r="Q8555" s="60"/>
      <c r="R8555" s="60"/>
      <c r="S8555" s="60"/>
      <c r="T8555" s="60"/>
      <c r="U8555" s="60"/>
      <c r="V8555" s="46"/>
      <c r="W8555" s="28"/>
      <c r="X8555" s="28"/>
      <c r="Y8555" s="28"/>
      <c r="AA8555" s="77"/>
      <c r="AB8555" s="28"/>
      <c r="AC8555" s="28"/>
      <c r="AD8555" s="28"/>
      <c r="AE8555" s="28"/>
      <c r="AF8555" s="28"/>
      <c r="AG8555" s="28"/>
      <c r="AH8555" s="28"/>
      <c r="AI8555" s="28"/>
      <c r="AJ8555" s="28"/>
      <c r="AK8555" s="28"/>
      <c r="AL8555" s="28"/>
      <c r="AM8555" s="28"/>
      <c r="AN8555" s="28"/>
      <c r="AO8555" s="28"/>
      <c r="AP8555" s="28"/>
      <c r="AQ8555" s="28"/>
      <c r="AR8555" s="28"/>
      <c r="AS8555" s="28"/>
      <c r="AT8555" s="96"/>
      <c r="AU8555" s="28"/>
      <c r="AV8555" s="28"/>
      <c r="AW8555" s="28"/>
      <c r="AX8555" s="28"/>
      <c r="AY8555" s="28"/>
      <c r="AZ8555" s="28"/>
      <c r="BA8555" s="28"/>
      <c r="BB8555" s="28"/>
      <c r="BC8555" s="28"/>
      <c r="BD8555" s="28"/>
      <c r="BE8555" s="28"/>
    </row>
    <row r="8556" spans="3:57" ht="14.25" customHeight="1">
      <c r="C8556" s="46"/>
      <c r="D8556" s="28"/>
      <c r="E8556" s="28"/>
      <c r="F8556" s="28"/>
      <c r="G8556" s="28"/>
      <c r="H8556" s="28"/>
      <c r="I8556" s="28"/>
      <c r="J8556" s="28"/>
      <c r="K8556" s="28"/>
      <c r="L8556" s="28"/>
      <c r="M8556" s="28"/>
      <c r="N8556" s="28"/>
      <c r="O8556" s="28"/>
      <c r="P8556" s="60"/>
      <c r="Q8556" s="60"/>
      <c r="R8556" s="60"/>
      <c r="S8556" s="60"/>
      <c r="T8556" s="60"/>
      <c r="U8556" s="60"/>
      <c r="V8556" s="46"/>
      <c r="W8556" s="28"/>
      <c r="X8556" s="28"/>
      <c r="Y8556" s="28"/>
      <c r="AA8556" s="77"/>
      <c r="AB8556" s="28"/>
      <c r="AC8556" s="28"/>
      <c r="AD8556" s="28"/>
      <c r="AE8556" s="28"/>
      <c r="AF8556" s="28"/>
      <c r="AG8556" s="28"/>
      <c r="AH8556" s="28"/>
      <c r="AI8556" s="28"/>
      <c r="AJ8556" s="28"/>
      <c r="AK8556" s="28"/>
      <c r="AL8556" s="28"/>
      <c r="AM8556" s="28"/>
      <c r="AN8556" s="28"/>
      <c r="AO8556" s="28"/>
      <c r="AP8556" s="28"/>
      <c r="AQ8556" s="28"/>
      <c r="AR8556" s="28"/>
      <c r="AS8556" s="28"/>
      <c r="AT8556" s="96"/>
      <c r="AU8556" s="28"/>
      <c r="AV8556" s="28"/>
      <c r="AW8556" s="28"/>
      <c r="AX8556" s="28"/>
      <c r="AY8556" s="28"/>
      <c r="AZ8556" s="28"/>
      <c r="BA8556" s="28"/>
      <c r="BB8556" s="28"/>
      <c r="BC8556" s="28"/>
      <c r="BD8556" s="28"/>
      <c r="BE8556" s="28"/>
    </row>
    <row r="8557" spans="3:57" ht="14.25" customHeight="1">
      <c r="C8557" s="46"/>
      <c r="D8557" s="28"/>
      <c r="E8557" s="28"/>
      <c r="F8557" s="28"/>
      <c r="G8557" s="28"/>
      <c r="H8557" s="28"/>
      <c r="I8557" s="28"/>
      <c r="J8557" s="28"/>
      <c r="K8557" s="28"/>
      <c r="L8557" s="28"/>
      <c r="M8557" s="28"/>
      <c r="N8557" s="28"/>
      <c r="O8557" s="28"/>
      <c r="P8557" s="60"/>
      <c r="Q8557" s="60"/>
      <c r="R8557" s="60"/>
      <c r="S8557" s="60"/>
      <c r="T8557" s="60"/>
      <c r="U8557" s="60"/>
      <c r="V8557" s="46"/>
      <c r="W8557" s="28"/>
      <c r="X8557" s="28"/>
      <c r="Y8557" s="28"/>
      <c r="AA8557" s="77"/>
      <c r="AB8557" s="28"/>
      <c r="AC8557" s="28"/>
      <c r="AD8557" s="28"/>
      <c r="AE8557" s="28"/>
      <c r="AF8557" s="28"/>
      <c r="AG8557" s="28"/>
      <c r="AH8557" s="28"/>
      <c r="AI8557" s="28"/>
      <c r="AJ8557" s="28"/>
      <c r="AK8557" s="28"/>
      <c r="AL8557" s="28"/>
      <c r="AM8557" s="28"/>
      <c r="AN8557" s="28"/>
      <c r="AO8557" s="28"/>
      <c r="AP8557" s="28"/>
      <c r="AQ8557" s="28"/>
      <c r="AR8557" s="28"/>
      <c r="AS8557" s="28"/>
      <c r="AT8557" s="96"/>
      <c r="AU8557" s="28"/>
      <c r="AV8557" s="28"/>
      <c r="AW8557" s="28"/>
      <c r="AX8557" s="28"/>
      <c r="AY8557" s="28"/>
      <c r="AZ8557" s="28"/>
      <c r="BA8557" s="28"/>
      <c r="BB8557" s="28"/>
      <c r="BC8557" s="28"/>
      <c r="BD8557" s="28"/>
      <c r="BE8557" s="28"/>
    </row>
    <row r="8558" spans="3:57" ht="14.25" customHeight="1">
      <c r="C8558" s="46"/>
      <c r="D8558" s="28"/>
      <c r="E8558" s="28"/>
      <c r="F8558" s="28"/>
      <c r="G8558" s="28"/>
      <c r="H8558" s="28"/>
      <c r="I8558" s="28"/>
      <c r="J8558" s="28"/>
      <c r="K8558" s="28"/>
      <c r="L8558" s="28"/>
      <c r="M8558" s="28"/>
      <c r="N8558" s="28"/>
      <c r="O8558" s="28"/>
      <c r="P8558" s="60"/>
      <c r="Q8558" s="60"/>
      <c r="R8558" s="60"/>
      <c r="S8558" s="60"/>
      <c r="T8558" s="60"/>
      <c r="U8558" s="60"/>
      <c r="V8558" s="46"/>
      <c r="W8558" s="28"/>
      <c r="X8558" s="28"/>
      <c r="Y8558" s="28"/>
      <c r="AA8558" s="77"/>
      <c r="AB8558" s="28"/>
      <c r="AC8558" s="28"/>
      <c r="AD8558" s="28"/>
      <c r="AE8558" s="28"/>
      <c r="AF8558" s="28"/>
      <c r="AG8558" s="28"/>
      <c r="AH8558" s="28"/>
      <c r="AI8558" s="28"/>
      <c r="AJ8558" s="28"/>
      <c r="AK8558" s="28"/>
      <c r="AL8558" s="28"/>
      <c r="AM8558" s="28"/>
      <c r="AN8558" s="28"/>
      <c r="AO8558" s="28"/>
      <c r="AP8558" s="28"/>
      <c r="AQ8558" s="28"/>
      <c r="AR8558" s="28"/>
      <c r="AS8558" s="28"/>
      <c r="AT8558" s="96"/>
      <c r="AU8558" s="28"/>
      <c r="AV8558" s="28"/>
      <c r="AW8558" s="28"/>
      <c r="AX8558" s="28"/>
      <c r="AY8558" s="28"/>
      <c r="AZ8558" s="28"/>
      <c r="BA8558" s="28"/>
      <c r="BB8558" s="28"/>
      <c r="BC8558" s="28"/>
      <c r="BD8558" s="28"/>
      <c r="BE8558" s="28"/>
    </row>
    <row r="8559" spans="3:57" ht="14.25" customHeight="1">
      <c r="C8559" s="46"/>
      <c r="D8559" s="28"/>
      <c r="E8559" s="28"/>
      <c r="F8559" s="28"/>
      <c r="G8559" s="28"/>
      <c r="H8559" s="28"/>
      <c r="I8559" s="28"/>
      <c r="J8559" s="28"/>
      <c r="K8559" s="28"/>
      <c r="L8559" s="28"/>
      <c r="M8559" s="28"/>
      <c r="N8559" s="28"/>
      <c r="O8559" s="28"/>
      <c r="P8559" s="60"/>
      <c r="Q8559" s="60"/>
      <c r="R8559" s="60"/>
      <c r="S8559" s="60"/>
      <c r="T8559" s="60"/>
      <c r="U8559" s="60"/>
      <c r="V8559" s="46"/>
      <c r="W8559" s="28"/>
      <c r="X8559" s="28"/>
      <c r="Y8559" s="28"/>
      <c r="AA8559" s="77"/>
      <c r="AB8559" s="28"/>
      <c r="AC8559" s="28"/>
      <c r="AD8559" s="28"/>
      <c r="AE8559" s="28"/>
      <c r="AF8559" s="28"/>
      <c r="AG8559" s="28"/>
      <c r="AH8559" s="28"/>
      <c r="AI8559" s="28"/>
      <c r="AJ8559" s="28"/>
      <c r="AK8559" s="28"/>
      <c r="AL8559" s="28"/>
      <c r="AM8559" s="28"/>
      <c r="AN8559" s="28"/>
      <c r="AO8559" s="28"/>
      <c r="AP8559" s="28"/>
      <c r="AQ8559" s="28"/>
      <c r="AR8559" s="28"/>
      <c r="AS8559" s="28"/>
      <c r="AT8559" s="96"/>
      <c r="AU8559" s="28"/>
      <c r="AV8559" s="28"/>
      <c r="AW8559" s="28"/>
      <c r="AX8559" s="28"/>
      <c r="AY8559" s="28"/>
      <c r="AZ8559" s="28"/>
      <c r="BA8559" s="28"/>
      <c r="BB8559" s="28"/>
      <c r="BC8559" s="28"/>
      <c r="BD8559" s="28"/>
      <c r="BE8559" s="28"/>
    </row>
    <row r="8560" spans="3:57" ht="14.25" customHeight="1">
      <c r="C8560" s="46"/>
      <c r="D8560" s="28"/>
      <c r="E8560" s="28"/>
      <c r="F8560" s="28"/>
      <c r="G8560" s="28"/>
      <c r="H8560" s="28"/>
      <c r="I8560" s="28"/>
      <c r="J8560" s="28"/>
      <c r="K8560" s="28"/>
      <c r="L8560" s="28"/>
      <c r="M8560" s="28"/>
      <c r="N8560" s="28"/>
      <c r="O8560" s="28"/>
      <c r="P8560" s="60"/>
      <c r="Q8560" s="60"/>
      <c r="R8560" s="60"/>
      <c r="S8560" s="60"/>
      <c r="T8560" s="60"/>
      <c r="U8560" s="60"/>
      <c r="V8560" s="46"/>
      <c r="W8560" s="28"/>
      <c r="X8560" s="28"/>
      <c r="Y8560" s="28"/>
      <c r="AA8560" s="77"/>
      <c r="AB8560" s="28"/>
      <c r="AC8560" s="28"/>
      <c r="AD8560" s="28"/>
      <c r="AE8560" s="28"/>
      <c r="AF8560" s="28"/>
      <c r="AG8560" s="28"/>
      <c r="AH8560" s="28"/>
      <c r="AI8560" s="28"/>
      <c r="AJ8560" s="28"/>
      <c r="AK8560" s="28"/>
      <c r="AL8560" s="28"/>
      <c r="AM8560" s="28"/>
      <c r="AN8560" s="28"/>
      <c r="AO8560" s="28"/>
      <c r="AP8560" s="28"/>
      <c r="AQ8560" s="28"/>
      <c r="AR8560" s="28"/>
      <c r="AS8560" s="28"/>
      <c r="AT8560" s="96"/>
      <c r="AU8560" s="28"/>
      <c r="AV8560" s="28"/>
      <c r="AW8560" s="28"/>
      <c r="AX8560" s="28"/>
      <c r="AY8560" s="28"/>
      <c r="AZ8560" s="28"/>
      <c r="BA8560" s="28"/>
      <c r="BB8560" s="28"/>
      <c r="BC8560" s="28"/>
      <c r="BD8560" s="28"/>
      <c r="BE8560" s="28"/>
    </row>
    <row r="8561" spans="3:57" ht="14.25" customHeight="1">
      <c r="C8561" s="46"/>
      <c r="D8561" s="28"/>
      <c r="E8561" s="28"/>
      <c r="F8561" s="28"/>
      <c r="G8561" s="28"/>
      <c r="H8561" s="28"/>
      <c r="I8561" s="28"/>
      <c r="J8561" s="28"/>
      <c r="K8561" s="28"/>
      <c r="L8561" s="28"/>
      <c r="M8561" s="28"/>
      <c r="N8561" s="28"/>
      <c r="O8561" s="28"/>
      <c r="P8561" s="60"/>
      <c r="Q8561" s="60"/>
      <c r="R8561" s="60"/>
      <c r="S8561" s="60"/>
      <c r="T8561" s="60"/>
      <c r="U8561" s="60"/>
      <c r="V8561" s="46"/>
      <c r="W8561" s="28"/>
      <c r="X8561" s="28"/>
      <c r="Y8561" s="28"/>
      <c r="AA8561" s="77"/>
      <c r="AB8561" s="28"/>
      <c r="AC8561" s="28"/>
      <c r="AD8561" s="28"/>
      <c r="AE8561" s="28"/>
      <c r="AF8561" s="28"/>
      <c r="AG8561" s="28"/>
      <c r="AH8561" s="28"/>
      <c r="AI8561" s="28"/>
      <c r="AJ8561" s="28"/>
      <c r="AK8561" s="28"/>
      <c r="AL8561" s="28"/>
      <c r="AM8561" s="28"/>
      <c r="AN8561" s="28"/>
      <c r="AO8561" s="28"/>
      <c r="AP8561" s="28"/>
      <c r="AQ8561" s="28"/>
      <c r="AR8561" s="28"/>
      <c r="AS8561" s="28"/>
      <c r="AT8561" s="96"/>
      <c r="AU8561" s="28"/>
      <c r="AV8561" s="28"/>
      <c r="AW8561" s="28"/>
      <c r="AX8561" s="28"/>
      <c r="AY8561" s="28"/>
      <c r="AZ8561" s="28"/>
      <c r="BA8561" s="28"/>
      <c r="BB8561" s="28"/>
      <c r="BC8561" s="28"/>
      <c r="BD8561" s="28"/>
      <c r="BE8561" s="28"/>
    </row>
    <row r="8562" spans="3:57" ht="14.25" customHeight="1">
      <c r="C8562" s="46"/>
      <c r="D8562" s="28"/>
      <c r="E8562" s="28"/>
      <c r="F8562" s="28"/>
      <c r="G8562" s="28"/>
      <c r="H8562" s="28"/>
      <c r="I8562" s="28"/>
      <c r="J8562" s="28"/>
      <c r="K8562" s="28"/>
      <c r="L8562" s="28"/>
      <c r="M8562" s="28"/>
      <c r="N8562" s="28"/>
      <c r="O8562" s="28"/>
      <c r="P8562" s="60"/>
      <c r="Q8562" s="60"/>
      <c r="R8562" s="60"/>
      <c r="S8562" s="60"/>
      <c r="T8562" s="60"/>
      <c r="U8562" s="60"/>
      <c r="V8562" s="46"/>
      <c r="W8562" s="28"/>
      <c r="X8562" s="28"/>
      <c r="Y8562" s="28"/>
      <c r="AA8562" s="77"/>
      <c r="AB8562" s="28"/>
      <c r="AC8562" s="28"/>
      <c r="AD8562" s="28"/>
      <c r="AE8562" s="28"/>
      <c r="AF8562" s="28"/>
      <c r="AG8562" s="28"/>
      <c r="AH8562" s="28"/>
      <c r="AI8562" s="28"/>
      <c r="AJ8562" s="28"/>
      <c r="AK8562" s="28"/>
      <c r="AL8562" s="28"/>
      <c r="AM8562" s="28"/>
      <c r="AN8562" s="28"/>
      <c r="AO8562" s="28"/>
      <c r="AP8562" s="28"/>
      <c r="AQ8562" s="28"/>
      <c r="AR8562" s="28"/>
      <c r="AS8562" s="28"/>
      <c r="AT8562" s="96"/>
      <c r="AU8562" s="28"/>
      <c r="AV8562" s="28"/>
      <c r="AW8562" s="28"/>
      <c r="AX8562" s="28"/>
      <c r="AY8562" s="28"/>
      <c r="AZ8562" s="28"/>
      <c r="BA8562" s="28"/>
      <c r="BB8562" s="28"/>
      <c r="BC8562" s="28"/>
      <c r="BD8562" s="28"/>
      <c r="BE8562" s="28"/>
    </row>
    <row r="8563" spans="3:57" ht="14.25" customHeight="1">
      <c r="C8563" s="46"/>
      <c r="D8563" s="28"/>
      <c r="E8563" s="28"/>
      <c r="F8563" s="28"/>
      <c r="G8563" s="28"/>
      <c r="H8563" s="28"/>
      <c r="I8563" s="28"/>
      <c r="J8563" s="28"/>
      <c r="K8563" s="28"/>
      <c r="L8563" s="28"/>
      <c r="M8563" s="28"/>
      <c r="N8563" s="28"/>
      <c r="O8563" s="28"/>
      <c r="P8563" s="60"/>
      <c r="Q8563" s="60"/>
      <c r="R8563" s="60"/>
      <c r="S8563" s="60"/>
      <c r="T8563" s="60"/>
      <c r="U8563" s="60"/>
      <c r="V8563" s="46"/>
      <c r="W8563" s="28"/>
      <c r="X8563" s="28"/>
      <c r="Y8563" s="28"/>
      <c r="AA8563" s="77"/>
      <c r="AB8563" s="28"/>
      <c r="AC8563" s="28"/>
      <c r="AD8563" s="28"/>
      <c r="AE8563" s="28"/>
      <c r="AF8563" s="28"/>
      <c r="AG8563" s="28"/>
      <c r="AH8563" s="28"/>
      <c r="AI8563" s="28"/>
      <c r="AJ8563" s="28"/>
      <c r="AK8563" s="28"/>
      <c r="AL8563" s="28"/>
      <c r="AM8563" s="28"/>
      <c r="AN8563" s="28"/>
      <c r="AO8563" s="28"/>
      <c r="AP8563" s="28"/>
      <c r="AQ8563" s="28"/>
      <c r="AR8563" s="28"/>
      <c r="AS8563" s="28"/>
      <c r="AT8563" s="96"/>
      <c r="AU8563" s="28"/>
      <c r="AV8563" s="28"/>
      <c r="AW8563" s="28"/>
      <c r="AX8563" s="28"/>
      <c r="AY8563" s="28"/>
      <c r="AZ8563" s="28"/>
      <c r="BA8563" s="28"/>
      <c r="BB8563" s="28"/>
      <c r="BC8563" s="28"/>
      <c r="BD8563" s="28"/>
      <c r="BE8563" s="28"/>
    </row>
    <row r="8564" spans="3:57" ht="14.25" customHeight="1">
      <c r="C8564" s="46"/>
      <c r="D8564" s="28"/>
      <c r="E8564" s="28"/>
      <c r="F8564" s="28"/>
      <c r="G8564" s="28"/>
      <c r="H8564" s="28"/>
      <c r="I8564" s="28"/>
      <c r="J8564" s="28"/>
      <c r="K8564" s="28"/>
      <c r="L8564" s="28"/>
      <c r="M8564" s="28"/>
      <c r="N8564" s="28"/>
      <c r="O8564" s="28"/>
      <c r="P8564" s="60"/>
      <c r="Q8564" s="60"/>
      <c r="R8564" s="60"/>
      <c r="S8564" s="60"/>
      <c r="T8564" s="60"/>
      <c r="U8564" s="60"/>
      <c r="V8564" s="46"/>
      <c r="W8564" s="28"/>
      <c r="X8564" s="28"/>
      <c r="Y8564" s="28"/>
      <c r="AA8564" s="77"/>
      <c r="AB8564" s="28"/>
      <c r="AC8564" s="28"/>
      <c r="AD8564" s="28"/>
      <c r="AE8564" s="28"/>
      <c r="AF8564" s="28"/>
      <c r="AG8564" s="28"/>
      <c r="AH8564" s="28"/>
      <c r="AI8564" s="28"/>
      <c r="AJ8564" s="28"/>
      <c r="AK8564" s="28"/>
      <c r="AL8564" s="28"/>
      <c r="AM8564" s="28"/>
      <c r="AN8564" s="28"/>
      <c r="AO8564" s="28"/>
      <c r="AP8564" s="28"/>
      <c r="AQ8564" s="28"/>
      <c r="AR8564" s="28"/>
      <c r="AS8564" s="28"/>
      <c r="AT8564" s="96"/>
      <c r="AU8564" s="28"/>
      <c r="AV8564" s="28"/>
      <c r="AW8564" s="28"/>
      <c r="AX8564" s="28"/>
      <c r="AY8564" s="28"/>
      <c r="AZ8564" s="28"/>
      <c r="BA8564" s="28"/>
      <c r="BB8564" s="28"/>
      <c r="BC8564" s="28"/>
      <c r="BD8564" s="28"/>
      <c r="BE8564" s="28"/>
    </row>
    <row r="8565" spans="3:57" ht="14.25" customHeight="1">
      <c r="C8565" s="46"/>
      <c r="D8565" s="28"/>
      <c r="E8565" s="28"/>
      <c r="F8565" s="28"/>
      <c r="G8565" s="28"/>
      <c r="H8565" s="28"/>
      <c r="I8565" s="28"/>
      <c r="J8565" s="28"/>
      <c r="K8565" s="28"/>
      <c r="L8565" s="28"/>
      <c r="M8565" s="28"/>
      <c r="N8565" s="28"/>
      <c r="O8565" s="28"/>
      <c r="P8565" s="60"/>
      <c r="Q8565" s="60"/>
      <c r="R8565" s="60"/>
      <c r="S8565" s="60"/>
      <c r="T8565" s="60"/>
      <c r="U8565" s="60"/>
      <c r="V8565" s="46"/>
      <c r="W8565" s="28"/>
      <c r="X8565" s="28"/>
      <c r="Y8565" s="28"/>
      <c r="AA8565" s="77"/>
      <c r="AB8565" s="28"/>
      <c r="AC8565" s="28"/>
      <c r="AD8565" s="28"/>
      <c r="AE8565" s="28"/>
      <c r="AF8565" s="28"/>
      <c r="AG8565" s="28"/>
      <c r="AH8565" s="28"/>
      <c r="AI8565" s="28"/>
      <c r="AJ8565" s="28"/>
      <c r="AK8565" s="28"/>
      <c r="AL8565" s="28"/>
      <c r="AM8565" s="28"/>
      <c r="AN8565" s="28"/>
      <c r="AO8565" s="28"/>
      <c r="AP8565" s="28"/>
      <c r="AQ8565" s="28"/>
      <c r="AR8565" s="28"/>
      <c r="AS8565" s="28"/>
      <c r="AT8565" s="96"/>
      <c r="AU8565" s="28"/>
      <c r="AV8565" s="28"/>
      <c r="AW8565" s="28"/>
      <c r="AX8565" s="28"/>
      <c r="AY8565" s="28"/>
      <c r="AZ8565" s="28"/>
      <c r="BA8565" s="28"/>
      <c r="BB8565" s="28"/>
      <c r="BC8565" s="28"/>
      <c r="BD8565" s="28"/>
      <c r="BE8565" s="28"/>
    </row>
    <row r="8566" spans="3:57" ht="14.25" customHeight="1">
      <c r="C8566" s="46"/>
      <c r="D8566" s="28"/>
      <c r="E8566" s="28"/>
      <c r="F8566" s="28"/>
      <c r="G8566" s="28"/>
      <c r="H8566" s="28"/>
      <c r="I8566" s="28"/>
      <c r="J8566" s="28"/>
      <c r="K8566" s="28"/>
      <c r="L8566" s="28"/>
      <c r="M8566" s="28"/>
      <c r="N8566" s="28"/>
      <c r="O8566" s="28"/>
      <c r="P8566" s="60"/>
      <c r="Q8566" s="60"/>
      <c r="R8566" s="60"/>
      <c r="S8566" s="60"/>
      <c r="T8566" s="60"/>
      <c r="U8566" s="60"/>
      <c r="V8566" s="46"/>
      <c r="W8566" s="28"/>
      <c r="X8566" s="28"/>
      <c r="Y8566" s="28"/>
      <c r="AA8566" s="77"/>
      <c r="AB8566" s="28"/>
      <c r="AC8566" s="28"/>
      <c r="AD8566" s="28"/>
      <c r="AE8566" s="28"/>
      <c r="AF8566" s="28"/>
      <c r="AG8566" s="28"/>
      <c r="AH8566" s="28"/>
      <c r="AI8566" s="28"/>
      <c r="AJ8566" s="28"/>
      <c r="AK8566" s="28"/>
      <c r="AL8566" s="28"/>
      <c r="AM8566" s="28"/>
      <c r="AN8566" s="28"/>
      <c r="AO8566" s="28"/>
      <c r="AP8566" s="28"/>
      <c r="AQ8566" s="28"/>
      <c r="AR8566" s="28"/>
      <c r="AS8566" s="28"/>
      <c r="AT8566" s="96"/>
      <c r="AU8566" s="28"/>
      <c r="AV8566" s="28"/>
      <c r="AW8566" s="28"/>
      <c r="AX8566" s="28"/>
      <c r="AY8566" s="28"/>
      <c r="AZ8566" s="28"/>
      <c r="BA8566" s="28"/>
      <c r="BB8566" s="28"/>
      <c r="BC8566" s="28"/>
      <c r="BD8566" s="28"/>
      <c r="BE8566" s="28"/>
    </row>
    <row r="8567" spans="3:57" ht="14.25" customHeight="1">
      <c r="C8567" s="46"/>
      <c r="D8567" s="28"/>
      <c r="E8567" s="28"/>
      <c r="F8567" s="28"/>
      <c r="G8567" s="28"/>
      <c r="H8567" s="28"/>
      <c r="I8567" s="28"/>
      <c r="J8567" s="28"/>
      <c r="K8567" s="28"/>
      <c r="L8567" s="28"/>
      <c r="M8567" s="28"/>
      <c r="N8567" s="28"/>
      <c r="O8567" s="28"/>
      <c r="P8567" s="60"/>
      <c r="Q8567" s="60"/>
      <c r="R8567" s="60"/>
      <c r="S8567" s="60"/>
      <c r="T8567" s="60"/>
      <c r="U8567" s="60"/>
      <c r="V8567" s="46"/>
      <c r="W8567" s="28"/>
      <c r="X8567" s="28"/>
      <c r="Y8567" s="28"/>
      <c r="AA8567" s="77"/>
      <c r="AB8567" s="28"/>
      <c r="AC8567" s="28"/>
      <c r="AD8567" s="28"/>
      <c r="AE8567" s="28"/>
      <c r="AF8567" s="28"/>
      <c r="AG8567" s="28"/>
      <c r="AH8567" s="28"/>
      <c r="AI8567" s="28"/>
      <c r="AJ8567" s="28"/>
      <c r="AK8567" s="28"/>
      <c r="AL8567" s="28"/>
      <c r="AM8567" s="28"/>
      <c r="AN8567" s="28"/>
      <c r="AO8567" s="28"/>
      <c r="AP8567" s="28"/>
      <c r="AQ8567" s="28"/>
      <c r="AR8567" s="28"/>
      <c r="AS8567" s="28"/>
      <c r="AT8567" s="96"/>
      <c r="AU8567" s="28"/>
      <c r="AV8567" s="28"/>
      <c r="AW8567" s="28"/>
      <c r="AX8567" s="28"/>
      <c r="AY8567" s="28"/>
      <c r="AZ8567" s="28"/>
      <c r="BA8567" s="28"/>
      <c r="BB8567" s="28"/>
      <c r="BC8567" s="28"/>
      <c r="BD8567" s="28"/>
      <c r="BE8567" s="28"/>
    </row>
    <row r="8568" spans="3:57" ht="14.25" customHeight="1">
      <c r="C8568" s="46"/>
      <c r="D8568" s="28"/>
      <c r="E8568" s="28"/>
      <c r="F8568" s="28"/>
      <c r="G8568" s="28"/>
      <c r="H8568" s="28"/>
      <c r="I8568" s="28"/>
      <c r="J8568" s="28"/>
      <c r="K8568" s="28"/>
      <c r="L8568" s="28"/>
      <c r="M8568" s="28"/>
      <c r="N8568" s="28"/>
      <c r="O8568" s="28"/>
      <c r="P8568" s="60"/>
      <c r="Q8568" s="60"/>
      <c r="R8568" s="60"/>
      <c r="S8568" s="60"/>
      <c r="T8568" s="60"/>
      <c r="U8568" s="60"/>
      <c r="V8568" s="46"/>
      <c r="W8568" s="28"/>
      <c r="X8568" s="28"/>
      <c r="Y8568" s="28"/>
      <c r="AA8568" s="77"/>
      <c r="AB8568" s="28"/>
      <c r="AC8568" s="28"/>
      <c r="AD8568" s="28"/>
      <c r="AE8568" s="28"/>
      <c r="AF8568" s="28"/>
      <c r="AG8568" s="28"/>
      <c r="AH8568" s="28"/>
      <c r="AI8568" s="28"/>
      <c r="AJ8568" s="28"/>
      <c r="AK8568" s="28"/>
      <c r="AL8568" s="28"/>
      <c r="AM8568" s="28"/>
      <c r="AN8568" s="28"/>
      <c r="AO8568" s="28"/>
      <c r="AP8568" s="28"/>
      <c r="AQ8568" s="28"/>
      <c r="AR8568" s="28"/>
      <c r="AS8568" s="28"/>
      <c r="AT8568" s="96"/>
      <c r="AU8568" s="28"/>
      <c r="AV8568" s="28"/>
      <c r="AW8568" s="28"/>
      <c r="AX8568" s="28"/>
      <c r="AY8568" s="28"/>
      <c r="AZ8568" s="28"/>
      <c r="BA8568" s="28"/>
      <c r="BB8568" s="28"/>
      <c r="BC8568" s="28"/>
      <c r="BD8568" s="28"/>
      <c r="BE8568" s="28"/>
    </row>
    <row r="8569" spans="3:57" ht="14.25" customHeight="1">
      <c r="C8569" s="46"/>
      <c r="D8569" s="28"/>
      <c r="E8569" s="28"/>
      <c r="F8569" s="28"/>
      <c r="G8569" s="28"/>
      <c r="H8569" s="28"/>
      <c r="I8569" s="28"/>
      <c r="J8569" s="28"/>
      <c r="K8569" s="28"/>
      <c r="L8569" s="28"/>
      <c r="M8569" s="28"/>
      <c r="N8569" s="28"/>
      <c r="O8569" s="28"/>
      <c r="P8569" s="60"/>
      <c r="Q8569" s="60"/>
      <c r="R8569" s="60"/>
      <c r="S8569" s="60"/>
      <c r="T8569" s="60"/>
      <c r="U8569" s="60"/>
      <c r="V8569" s="46"/>
      <c r="W8569" s="28"/>
      <c r="X8569" s="28"/>
      <c r="Y8569" s="28"/>
      <c r="AA8569" s="77"/>
      <c r="AB8569" s="28"/>
      <c r="AC8569" s="28"/>
      <c r="AD8569" s="28"/>
      <c r="AE8569" s="28"/>
      <c r="AF8569" s="28"/>
      <c r="AG8569" s="28"/>
      <c r="AH8569" s="28"/>
      <c r="AI8569" s="28"/>
      <c r="AJ8569" s="28"/>
      <c r="AK8569" s="28"/>
      <c r="AL8569" s="28"/>
      <c r="AM8569" s="28"/>
      <c r="AN8569" s="28"/>
      <c r="AO8569" s="28"/>
      <c r="AP8569" s="28"/>
      <c r="AQ8569" s="28"/>
      <c r="AR8569" s="28"/>
      <c r="AS8569" s="28"/>
      <c r="AT8569" s="96"/>
      <c r="AU8569" s="28"/>
      <c r="AV8569" s="28"/>
      <c r="AW8569" s="28"/>
      <c r="AX8569" s="28"/>
      <c r="AY8569" s="28"/>
      <c r="AZ8569" s="28"/>
      <c r="BA8569" s="28"/>
      <c r="BB8569" s="28"/>
      <c r="BC8569" s="28"/>
      <c r="BD8569" s="28"/>
      <c r="BE8569" s="28"/>
    </row>
    <row r="8570" spans="3:57" ht="14.25" customHeight="1">
      <c r="C8570" s="46"/>
      <c r="D8570" s="28"/>
      <c r="E8570" s="28"/>
      <c r="F8570" s="28"/>
      <c r="G8570" s="28"/>
      <c r="H8570" s="28"/>
      <c r="I8570" s="28"/>
      <c r="J8570" s="28"/>
      <c r="K8570" s="28"/>
      <c r="L8570" s="28"/>
      <c r="M8570" s="28"/>
      <c r="N8570" s="28"/>
      <c r="O8570" s="28"/>
      <c r="P8570" s="60"/>
      <c r="Q8570" s="60"/>
      <c r="R8570" s="60"/>
      <c r="S8570" s="60"/>
      <c r="T8570" s="60"/>
      <c r="U8570" s="60"/>
      <c r="V8570" s="46"/>
      <c r="W8570" s="28"/>
      <c r="X8570" s="28"/>
      <c r="Y8570" s="28"/>
      <c r="AA8570" s="77"/>
      <c r="AB8570" s="28"/>
      <c r="AC8570" s="28"/>
      <c r="AD8570" s="28"/>
      <c r="AE8570" s="28"/>
      <c r="AF8570" s="28"/>
      <c r="AG8570" s="28"/>
      <c r="AH8570" s="28"/>
      <c r="AI8570" s="28"/>
      <c r="AJ8570" s="28"/>
      <c r="AK8570" s="28"/>
      <c r="AL8570" s="28"/>
      <c r="AM8570" s="28"/>
      <c r="AN8570" s="28"/>
      <c r="AO8570" s="28"/>
      <c r="AP8570" s="28"/>
      <c r="AQ8570" s="28"/>
      <c r="AR8570" s="28"/>
      <c r="AS8570" s="28"/>
      <c r="AT8570" s="96"/>
      <c r="AU8570" s="28"/>
      <c r="AV8570" s="28"/>
      <c r="AW8570" s="28"/>
      <c r="AX8570" s="28"/>
      <c r="AY8570" s="28"/>
      <c r="AZ8570" s="28"/>
      <c r="BA8570" s="28"/>
      <c r="BB8570" s="28"/>
      <c r="BC8570" s="28"/>
      <c r="BD8570" s="28"/>
      <c r="BE8570" s="28"/>
    </row>
    <row r="8571" spans="3:57" ht="14.25" customHeight="1">
      <c r="C8571" s="46"/>
      <c r="D8571" s="28"/>
      <c r="E8571" s="28"/>
      <c r="F8571" s="28"/>
      <c r="G8571" s="28"/>
      <c r="H8571" s="28"/>
      <c r="I8571" s="28"/>
      <c r="J8571" s="28"/>
      <c r="K8571" s="28"/>
      <c r="L8571" s="28"/>
      <c r="M8571" s="28"/>
      <c r="N8571" s="28"/>
      <c r="O8571" s="28"/>
      <c r="P8571" s="60"/>
      <c r="Q8571" s="60"/>
      <c r="R8571" s="60"/>
      <c r="S8571" s="60"/>
      <c r="T8571" s="60"/>
      <c r="U8571" s="60"/>
      <c r="V8571" s="46"/>
      <c r="W8571" s="28"/>
      <c r="X8571" s="28"/>
      <c r="Y8571" s="28"/>
      <c r="AA8571" s="77"/>
      <c r="AB8571" s="28"/>
      <c r="AC8571" s="28"/>
      <c r="AD8571" s="28"/>
      <c r="AE8571" s="28"/>
      <c r="AF8571" s="28"/>
      <c r="AG8571" s="28"/>
      <c r="AH8571" s="28"/>
      <c r="AI8571" s="28"/>
      <c r="AJ8571" s="28"/>
      <c r="AK8571" s="28"/>
      <c r="AL8571" s="28"/>
      <c r="AM8571" s="28"/>
      <c r="AN8571" s="28"/>
      <c r="AO8571" s="28"/>
      <c r="AP8571" s="28"/>
      <c r="AQ8571" s="28"/>
      <c r="AR8571" s="28"/>
      <c r="AS8571" s="28"/>
      <c r="AT8571" s="96"/>
      <c r="AU8571" s="28"/>
      <c r="AV8571" s="28"/>
      <c r="AW8571" s="28"/>
      <c r="AX8571" s="28"/>
      <c r="AY8571" s="28"/>
      <c r="AZ8571" s="28"/>
      <c r="BA8571" s="28"/>
      <c r="BB8571" s="28"/>
      <c r="BC8571" s="28"/>
      <c r="BD8571" s="28"/>
      <c r="BE8571" s="28"/>
    </row>
    <row r="8572" spans="3:57" ht="14.25" customHeight="1">
      <c r="C8572" s="46"/>
      <c r="D8572" s="28"/>
      <c r="E8572" s="28"/>
      <c r="F8572" s="28"/>
      <c r="G8572" s="28"/>
      <c r="H8572" s="28"/>
      <c r="I8572" s="28"/>
      <c r="J8572" s="28"/>
      <c r="K8572" s="28"/>
      <c r="L8572" s="28"/>
      <c r="M8572" s="28"/>
      <c r="N8572" s="28"/>
      <c r="O8572" s="28"/>
      <c r="P8572" s="60"/>
      <c r="Q8572" s="60"/>
      <c r="R8572" s="60"/>
      <c r="S8572" s="60"/>
      <c r="T8572" s="60"/>
      <c r="U8572" s="60"/>
      <c r="V8572" s="46"/>
      <c r="W8572" s="28"/>
      <c r="X8572" s="28"/>
      <c r="Y8572" s="28"/>
      <c r="AA8572" s="77"/>
      <c r="AB8572" s="28"/>
      <c r="AC8572" s="28"/>
      <c r="AD8572" s="28"/>
      <c r="AE8572" s="28"/>
      <c r="AF8572" s="28"/>
      <c r="AG8572" s="28"/>
      <c r="AH8572" s="28"/>
      <c r="AI8572" s="28"/>
      <c r="AJ8572" s="28"/>
      <c r="AK8572" s="28"/>
      <c r="AL8572" s="28"/>
      <c r="AM8572" s="28"/>
      <c r="AN8572" s="28"/>
      <c r="AO8572" s="28"/>
      <c r="AP8572" s="28"/>
      <c r="AQ8572" s="28"/>
      <c r="AR8572" s="28"/>
      <c r="AS8572" s="28"/>
      <c r="AT8572" s="96"/>
      <c r="AU8572" s="28"/>
      <c r="AV8572" s="28"/>
      <c r="AW8572" s="28"/>
      <c r="AX8572" s="28"/>
      <c r="AY8572" s="28"/>
      <c r="AZ8572" s="28"/>
      <c r="BA8572" s="28"/>
      <c r="BB8572" s="28"/>
      <c r="BC8572" s="28"/>
      <c r="BD8572" s="28"/>
      <c r="BE8572" s="28"/>
    </row>
    <row r="8573" spans="3:57" ht="14.25" customHeight="1">
      <c r="C8573" s="46"/>
      <c r="D8573" s="28"/>
      <c r="E8573" s="28"/>
      <c r="F8573" s="28"/>
      <c r="G8573" s="28"/>
      <c r="H8573" s="28"/>
      <c r="I8573" s="28"/>
      <c r="J8573" s="28"/>
      <c r="K8573" s="28"/>
      <c r="L8573" s="28"/>
      <c r="M8573" s="28"/>
      <c r="N8573" s="28"/>
      <c r="O8573" s="28"/>
      <c r="P8573" s="60"/>
      <c r="Q8573" s="60"/>
      <c r="R8573" s="60"/>
      <c r="S8573" s="60"/>
      <c r="T8573" s="60"/>
      <c r="U8573" s="60"/>
      <c r="V8573" s="46"/>
      <c r="W8573" s="28"/>
      <c r="X8573" s="28"/>
      <c r="Y8573" s="28"/>
      <c r="AA8573" s="77"/>
      <c r="AB8573" s="28"/>
      <c r="AC8573" s="28"/>
      <c r="AD8573" s="28"/>
      <c r="AE8573" s="28"/>
      <c r="AF8573" s="28"/>
      <c r="AG8573" s="28"/>
      <c r="AH8573" s="28"/>
      <c r="AI8573" s="28"/>
      <c r="AJ8573" s="28"/>
      <c r="AK8573" s="28"/>
      <c r="AL8573" s="28"/>
      <c r="AM8573" s="28"/>
      <c r="AN8573" s="28"/>
      <c r="AO8573" s="28"/>
      <c r="AP8573" s="28"/>
      <c r="AQ8573" s="28"/>
      <c r="AR8573" s="28"/>
      <c r="AS8573" s="28"/>
      <c r="AT8573" s="96"/>
      <c r="AU8573" s="28"/>
      <c r="AV8573" s="28"/>
      <c r="AW8573" s="28"/>
      <c r="AX8573" s="28"/>
      <c r="AY8573" s="28"/>
      <c r="AZ8573" s="28"/>
      <c r="BA8573" s="28"/>
      <c r="BB8573" s="28"/>
      <c r="BC8573" s="28"/>
      <c r="BD8573" s="28"/>
      <c r="BE8573" s="28"/>
    </row>
    <row r="8574" spans="3:57" ht="14.25" customHeight="1">
      <c r="C8574" s="46"/>
      <c r="D8574" s="28"/>
      <c r="E8574" s="28"/>
      <c r="F8574" s="28"/>
      <c r="G8574" s="28"/>
      <c r="H8574" s="28"/>
      <c r="I8574" s="28"/>
      <c r="J8574" s="28"/>
      <c r="K8574" s="28"/>
      <c r="L8574" s="28"/>
      <c r="M8574" s="28"/>
      <c r="N8574" s="28"/>
      <c r="O8574" s="28"/>
      <c r="P8574" s="60"/>
      <c r="Q8574" s="60"/>
      <c r="R8574" s="60"/>
      <c r="S8574" s="60"/>
      <c r="T8574" s="60"/>
      <c r="U8574" s="60"/>
      <c r="V8574" s="46"/>
      <c r="W8574" s="28"/>
      <c r="X8574" s="28"/>
      <c r="Y8574" s="28"/>
      <c r="AA8574" s="77"/>
      <c r="AB8574" s="28"/>
      <c r="AC8574" s="28"/>
      <c r="AD8574" s="28"/>
      <c r="AE8574" s="28"/>
      <c r="AF8574" s="28"/>
      <c r="AG8574" s="28"/>
      <c r="AH8574" s="28"/>
      <c r="AI8574" s="28"/>
      <c r="AJ8574" s="28"/>
      <c r="AK8574" s="28"/>
      <c r="AL8574" s="28"/>
      <c r="AM8574" s="28"/>
      <c r="AN8574" s="28"/>
      <c r="AO8574" s="28"/>
      <c r="AP8574" s="28"/>
      <c r="AQ8574" s="28"/>
      <c r="AR8574" s="28"/>
      <c r="AS8574" s="28"/>
      <c r="AT8574" s="96"/>
      <c r="AU8574" s="28"/>
      <c r="AV8574" s="28"/>
      <c r="AW8574" s="28"/>
      <c r="AX8574" s="28"/>
      <c r="AY8574" s="28"/>
      <c r="AZ8574" s="28"/>
      <c r="BA8574" s="28"/>
      <c r="BB8574" s="28"/>
      <c r="BC8574" s="28"/>
      <c r="BD8574" s="28"/>
      <c r="BE8574" s="28"/>
    </row>
    <row r="8575" spans="3:57" ht="14.25" customHeight="1">
      <c r="C8575" s="46"/>
      <c r="D8575" s="28"/>
      <c r="E8575" s="28"/>
      <c r="F8575" s="28"/>
      <c r="G8575" s="28"/>
      <c r="H8575" s="28"/>
      <c r="I8575" s="28"/>
      <c r="J8575" s="28"/>
      <c r="K8575" s="28"/>
      <c r="L8575" s="28"/>
      <c r="M8575" s="28"/>
      <c r="N8575" s="28"/>
      <c r="O8575" s="28"/>
      <c r="P8575" s="60"/>
      <c r="Q8575" s="60"/>
      <c r="R8575" s="60"/>
      <c r="S8575" s="60"/>
      <c r="T8575" s="60"/>
      <c r="U8575" s="60"/>
      <c r="V8575" s="46"/>
      <c r="W8575" s="28"/>
      <c r="X8575" s="28"/>
      <c r="Y8575" s="28"/>
      <c r="AA8575" s="77"/>
      <c r="AB8575" s="28"/>
      <c r="AC8575" s="28"/>
      <c r="AD8575" s="28"/>
      <c r="AE8575" s="28"/>
      <c r="AF8575" s="28"/>
      <c r="AG8575" s="28"/>
      <c r="AH8575" s="28"/>
      <c r="AI8575" s="28"/>
      <c r="AJ8575" s="28"/>
      <c r="AK8575" s="28"/>
      <c r="AL8575" s="28"/>
      <c r="AM8575" s="28"/>
      <c r="AN8575" s="28"/>
      <c r="AO8575" s="28"/>
      <c r="AP8575" s="28"/>
      <c r="AQ8575" s="28"/>
      <c r="AR8575" s="28"/>
      <c r="AS8575" s="28"/>
      <c r="AT8575" s="96"/>
      <c r="AU8575" s="28"/>
      <c r="AV8575" s="28"/>
      <c r="AW8575" s="28"/>
      <c r="AX8575" s="28"/>
      <c r="AY8575" s="28"/>
      <c r="AZ8575" s="28"/>
      <c r="BA8575" s="28"/>
      <c r="BB8575" s="28"/>
      <c r="BC8575" s="28"/>
      <c r="BD8575" s="28"/>
      <c r="BE8575" s="28"/>
    </row>
    <row r="8576" spans="3:57" ht="14.25" customHeight="1">
      <c r="C8576" s="46"/>
      <c r="D8576" s="28"/>
      <c r="E8576" s="28"/>
      <c r="F8576" s="28"/>
      <c r="G8576" s="28"/>
      <c r="H8576" s="28"/>
      <c r="I8576" s="28"/>
      <c r="J8576" s="28"/>
      <c r="K8576" s="28"/>
      <c r="L8576" s="28"/>
      <c r="M8576" s="28"/>
      <c r="N8576" s="28"/>
      <c r="O8576" s="28"/>
      <c r="P8576" s="60"/>
      <c r="Q8576" s="60"/>
      <c r="R8576" s="60"/>
      <c r="S8576" s="60"/>
      <c r="T8576" s="60"/>
      <c r="U8576" s="60"/>
      <c r="V8576" s="46"/>
      <c r="W8576" s="28"/>
      <c r="X8576" s="28"/>
      <c r="Y8576" s="28"/>
      <c r="AA8576" s="77"/>
      <c r="AB8576" s="28"/>
      <c r="AC8576" s="28"/>
      <c r="AD8576" s="28"/>
      <c r="AE8576" s="28"/>
      <c r="AF8576" s="28"/>
      <c r="AG8576" s="28"/>
      <c r="AH8576" s="28"/>
      <c r="AI8576" s="28"/>
      <c r="AJ8576" s="28"/>
      <c r="AK8576" s="28"/>
      <c r="AL8576" s="28"/>
      <c r="AM8576" s="28"/>
      <c r="AN8576" s="28"/>
      <c r="AO8576" s="28"/>
      <c r="AP8576" s="28"/>
      <c r="AQ8576" s="28"/>
      <c r="AR8576" s="28"/>
      <c r="AS8576" s="28"/>
      <c r="AT8576" s="96"/>
      <c r="AU8576" s="28"/>
      <c r="AV8576" s="28"/>
      <c r="AW8576" s="28"/>
      <c r="AX8576" s="28"/>
      <c r="AY8576" s="28"/>
      <c r="AZ8576" s="28"/>
      <c r="BA8576" s="28"/>
      <c r="BB8576" s="28"/>
      <c r="BC8576" s="28"/>
      <c r="BD8576" s="28"/>
      <c r="BE8576" s="28"/>
    </row>
    <row r="8577" spans="3:57" ht="14.25" customHeight="1">
      <c r="C8577" s="46"/>
      <c r="D8577" s="28"/>
      <c r="E8577" s="28"/>
      <c r="F8577" s="28"/>
      <c r="G8577" s="28"/>
      <c r="H8577" s="28"/>
      <c r="I8577" s="28"/>
      <c r="J8577" s="28"/>
      <c r="K8577" s="28"/>
      <c r="L8577" s="28"/>
      <c r="M8577" s="28"/>
      <c r="N8577" s="28"/>
      <c r="O8577" s="28"/>
      <c r="P8577" s="60"/>
      <c r="Q8577" s="60"/>
      <c r="R8577" s="60"/>
      <c r="S8577" s="60"/>
      <c r="T8577" s="60"/>
      <c r="U8577" s="60"/>
      <c r="V8577" s="46"/>
      <c r="W8577" s="28"/>
      <c r="X8577" s="28"/>
      <c r="Y8577" s="28"/>
      <c r="AA8577" s="77"/>
      <c r="AB8577" s="28"/>
      <c r="AC8577" s="28"/>
      <c r="AD8577" s="28"/>
      <c r="AE8577" s="28"/>
      <c r="AF8577" s="28"/>
      <c r="AG8577" s="28"/>
      <c r="AH8577" s="28"/>
      <c r="AI8577" s="28"/>
      <c r="AJ8577" s="28"/>
      <c r="AK8577" s="28"/>
      <c r="AL8577" s="28"/>
      <c r="AM8577" s="28"/>
      <c r="AN8577" s="28"/>
      <c r="AO8577" s="28"/>
      <c r="AP8577" s="28"/>
      <c r="AQ8577" s="28"/>
      <c r="AR8577" s="28"/>
      <c r="AS8577" s="28"/>
      <c r="AT8577" s="96"/>
      <c r="AU8577" s="28"/>
      <c r="AV8577" s="28"/>
      <c r="AW8577" s="28"/>
      <c r="AX8577" s="28"/>
      <c r="AY8577" s="28"/>
      <c r="AZ8577" s="28"/>
      <c r="BA8577" s="28"/>
      <c r="BB8577" s="28"/>
      <c r="BC8577" s="28"/>
      <c r="BD8577" s="28"/>
      <c r="BE8577" s="28"/>
    </row>
    <row r="8578" spans="3:57" ht="14.25" customHeight="1">
      <c r="C8578" s="46"/>
      <c r="D8578" s="28"/>
      <c r="E8578" s="28"/>
      <c r="F8578" s="28"/>
      <c r="G8578" s="28"/>
      <c r="H8578" s="28"/>
      <c r="I8578" s="28"/>
      <c r="J8578" s="28"/>
      <c r="K8578" s="28"/>
      <c r="L8578" s="28"/>
      <c r="M8578" s="28"/>
      <c r="N8578" s="28"/>
      <c r="O8578" s="28"/>
      <c r="P8578" s="60"/>
      <c r="Q8578" s="60"/>
      <c r="R8578" s="60"/>
      <c r="S8578" s="60"/>
      <c r="T8578" s="60"/>
      <c r="U8578" s="60"/>
      <c r="V8578" s="46"/>
      <c r="W8578" s="28"/>
      <c r="X8578" s="28"/>
      <c r="Y8578" s="28"/>
      <c r="AA8578" s="77"/>
      <c r="AB8578" s="28"/>
      <c r="AC8578" s="28"/>
      <c r="AD8578" s="28"/>
      <c r="AE8578" s="28"/>
      <c r="AF8578" s="28"/>
      <c r="AG8578" s="28"/>
      <c r="AH8578" s="28"/>
      <c r="AI8578" s="28"/>
      <c r="AJ8578" s="28"/>
      <c r="AK8578" s="28"/>
      <c r="AL8578" s="28"/>
      <c r="AM8578" s="28"/>
      <c r="AN8578" s="28"/>
      <c r="AO8578" s="28"/>
      <c r="AP8578" s="28"/>
      <c r="AQ8578" s="28"/>
      <c r="AR8578" s="28"/>
      <c r="AS8578" s="28"/>
      <c r="AT8578" s="96"/>
      <c r="AU8578" s="28"/>
      <c r="AV8578" s="28"/>
      <c r="AW8578" s="28"/>
      <c r="AX8578" s="28"/>
      <c r="AY8578" s="28"/>
      <c r="AZ8578" s="28"/>
      <c r="BA8578" s="28"/>
      <c r="BB8578" s="28"/>
      <c r="BC8578" s="28"/>
      <c r="BD8578" s="28"/>
      <c r="BE8578" s="28"/>
    </row>
    <row r="8579" spans="3:57" ht="14.25" customHeight="1">
      <c r="C8579" s="46"/>
      <c r="D8579" s="28"/>
      <c r="E8579" s="28"/>
      <c r="F8579" s="28"/>
      <c r="G8579" s="28"/>
      <c r="H8579" s="28"/>
      <c r="I8579" s="28"/>
      <c r="J8579" s="28"/>
      <c r="K8579" s="28"/>
      <c r="L8579" s="28"/>
      <c r="M8579" s="28"/>
      <c r="N8579" s="28"/>
      <c r="O8579" s="28"/>
      <c r="P8579" s="60"/>
      <c r="Q8579" s="60"/>
      <c r="R8579" s="60"/>
      <c r="S8579" s="60"/>
      <c r="T8579" s="60"/>
      <c r="U8579" s="60"/>
      <c r="V8579" s="46"/>
      <c r="W8579" s="28"/>
      <c r="X8579" s="28"/>
      <c r="Y8579" s="28"/>
      <c r="AA8579" s="77"/>
      <c r="AB8579" s="28"/>
      <c r="AC8579" s="28"/>
      <c r="AD8579" s="28"/>
      <c r="AE8579" s="28"/>
      <c r="AF8579" s="28"/>
      <c r="AG8579" s="28"/>
      <c r="AH8579" s="28"/>
      <c r="AI8579" s="28"/>
      <c r="AJ8579" s="28"/>
      <c r="AK8579" s="28"/>
      <c r="AL8579" s="28"/>
      <c r="AM8579" s="28"/>
      <c r="AN8579" s="28"/>
      <c r="AO8579" s="28"/>
      <c r="AP8579" s="28"/>
      <c r="AQ8579" s="28"/>
      <c r="AR8579" s="28"/>
      <c r="AS8579" s="28"/>
      <c r="AT8579" s="96"/>
      <c r="AU8579" s="28"/>
      <c r="AV8579" s="28"/>
      <c r="AW8579" s="28"/>
      <c r="AX8579" s="28"/>
      <c r="AY8579" s="28"/>
      <c r="AZ8579" s="28"/>
      <c r="BA8579" s="28"/>
      <c r="BB8579" s="28"/>
      <c r="BC8579" s="28"/>
      <c r="BD8579" s="28"/>
      <c r="BE8579" s="28"/>
    </row>
    <row r="8580" spans="3:57" ht="14.25" customHeight="1">
      <c r="C8580" s="46"/>
      <c r="D8580" s="28"/>
      <c r="E8580" s="28"/>
      <c r="F8580" s="28"/>
      <c r="G8580" s="28"/>
      <c r="H8580" s="28"/>
      <c r="I8580" s="28"/>
      <c r="J8580" s="28"/>
      <c r="K8580" s="28"/>
      <c r="L8580" s="28"/>
      <c r="M8580" s="28"/>
      <c r="N8580" s="28"/>
      <c r="O8580" s="28"/>
      <c r="P8580" s="60"/>
      <c r="Q8580" s="60"/>
      <c r="R8580" s="60"/>
      <c r="S8580" s="60"/>
      <c r="T8580" s="60"/>
      <c r="U8580" s="60"/>
      <c r="V8580" s="46"/>
      <c r="W8580" s="28"/>
      <c r="X8580" s="28"/>
      <c r="Y8580" s="28"/>
      <c r="AA8580" s="77"/>
      <c r="AB8580" s="28"/>
      <c r="AC8580" s="28"/>
      <c r="AD8580" s="28"/>
      <c r="AE8580" s="28"/>
      <c r="AF8580" s="28"/>
      <c r="AG8580" s="28"/>
      <c r="AH8580" s="28"/>
      <c r="AI8580" s="28"/>
      <c r="AJ8580" s="28"/>
      <c r="AK8580" s="28"/>
      <c r="AL8580" s="28"/>
      <c r="AM8580" s="28"/>
      <c r="AN8580" s="28"/>
      <c r="AO8580" s="28"/>
      <c r="AP8580" s="28"/>
      <c r="AQ8580" s="28"/>
      <c r="AR8580" s="28"/>
      <c r="AS8580" s="28"/>
      <c r="AT8580" s="96"/>
      <c r="AU8580" s="28"/>
      <c r="AV8580" s="28"/>
      <c r="AW8580" s="28"/>
      <c r="AX8580" s="28"/>
      <c r="AY8580" s="28"/>
      <c r="AZ8580" s="28"/>
      <c r="BA8580" s="28"/>
      <c r="BB8580" s="28"/>
      <c r="BC8580" s="28"/>
      <c r="BD8580" s="28"/>
      <c r="BE8580" s="28"/>
    </row>
    <row r="8581" spans="3:57" ht="14.25" customHeight="1">
      <c r="C8581" s="46"/>
      <c r="D8581" s="28"/>
      <c r="E8581" s="28"/>
      <c r="F8581" s="28"/>
      <c r="G8581" s="28"/>
      <c r="H8581" s="28"/>
      <c r="I8581" s="28"/>
      <c r="J8581" s="28"/>
      <c r="K8581" s="28"/>
      <c r="L8581" s="28"/>
      <c r="M8581" s="28"/>
      <c r="N8581" s="28"/>
      <c r="O8581" s="28"/>
      <c r="P8581" s="60"/>
      <c r="Q8581" s="60"/>
      <c r="R8581" s="60"/>
      <c r="S8581" s="60"/>
      <c r="T8581" s="60"/>
      <c r="U8581" s="60"/>
      <c r="V8581" s="46"/>
      <c r="W8581" s="28"/>
      <c r="X8581" s="28"/>
      <c r="Y8581" s="28"/>
      <c r="AA8581" s="77"/>
      <c r="AB8581" s="28"/>
      <c r="AC8581" s="28"/>
      <c r="AD8581" s="28"/>
      <c r="AE8581" s="28"/>
      <c r="AF8581" s="28"/>
      <c r="AG8581" s="28"/>
      <c r="AH8581" s="28"/>
      <c r="AI8581" s="28"/>
      <c r="AJ8581" s="28"/>
      <c r="AK8581" s="28"/>
      <c r="AL8581" s="28"/>
      <c r="AM8581" s="28"/>
      <c r="AN8581" s="28"/>
      <c r="AO8581" s="28"/>
      <c r="AP8581" s="28"/>
      <c r="AQ8581" s="28"/>
      <c r="AR8581" s="28"/>
      <c r="AS8581" s="28"/>
      <c r="AT8581" s="96"/>
      <c r="AU8581" s="28"/>
      <c r="AV8581" s="28"/>
      <c r="AW8581" s="28"/>
      <c r="AX8581" s="28"/>
      <c r="AY8581" s="28"/>
      <c r="AZ8581" s="28"/>
      <c r="BA8581" s="28"/>
      <c r="BB8581" s="28"/>
      <c r="BC8581" s="28"/>
      <c r="BD8581" s="28"/>
      <c r="BE8581" s="28"/>
    </row>
    <row r="8582" spans="3:57" ht="14.25" customHeight="1">
      <c r="C8582" s="46"/>
      <c r="D8582" s="28"/>
      <c r="E8582" s="28"/>
      <c r="F8582" s="28"/>
      <c r="G8582" s="28"/>
      <c r="H8582" s="28"/>
      <c r="I8582" s="28"/>
      <c r="J8582" s="28"/>
      <c r="K8582" s="28"/>
      <c r="L8582" s="28"/>
      <c r="M8582" s="28"/>
      <c r="N8582" s="28"/>
      <c r="O8582" s="28"/>
      <c r="P8582" s="60"/>
      <c r="Q8582" s="60"/>
      <c r="R8582" s="60"/>
      <c r="S8582" s="60"/>
      <c r="T8582" s="60"/>
      <c r="U8582" s="60"/>
      <c r="V8582" s="46"/>
      <c r="W8582" s="28"/>
      <c r="X8582" s="28"/>
      <c r="Y8582" s="28"/>
      <c r="AA8582" s="77"/>
      <c r="AB8582" s="28"/>
      <c r="AC8582" s="28"/>
      <c r="AD8582" s="28"/>
      <c r="AE8582" s="28"/>
      <c r="AF8582" s="28"/>
      <c r="AG8582" s="28"/>
      <c r="AH8582" s="28"/>
      <c r="AI8582" s="28"/>
      <c r="AJ8582" s="28"/>
      <c r="AK8582" s="28"/>
      <c r="AL8582" s="28"/>
      <c r="AM8582" s="28"/>
      <c r="AN8582" s="28"/>
      <c r="AO8582" s="28"/>
      <c r="AP8582" s="28"/>
      <c r="AQ8582" s="28"/>
      <c r="AR8582" s="28"/>
      <c r="AS8582" s="28"/>
      <c r="AT8582" s="96"/>
      <c r="AU8582" s="28"/>
      <c r="AV8582" s="28"/>
      <c r="AW8582" s="28"/>
      <c r="AX8582" s="28"/>
      <c r="AY8582" s="28"/>
      <c r="AZ8582" s="28"/>
      <c r="BA8582" s="28"/>
      <c r="BB8582" s="28"/>
      <c r="BC8582" s="28"/>
      <c r="BD8582" s="28"/>
      <c r="BE8582" s="28"/>
    </row>
    <row r="8583" spans="3:57" ht="14.25" customHeight="1">
      <c r="C8583" s="46"/>
      <c r="D8583" s="28"/>
      <c r="E8583" s="28"/>
      <c r="F8583" s="28"/>
      <c r="G8583" s="28"/>
      <c r="H8583" s="28"/>
      <c r="I8583" s="28"/>
      <c r="J8583" s="28"/>
      <c r="K8583" s="28"/>
      <c r="L8583" s="28"/>
      <c r="M8583" s="28"/>
      <c r="N8583" s="28"/>
      <c r="O8583" s="28"/>
      <c r="P8583" s="60"/>
      <c r="Q8583" s="60"/>
      <c r="R8583" s="60"/>
      <c r="S8583" s="60"/>
      <c r="T8583" s="60"/>
      <c r="U8583" s="60"/>
      <c r="V8583" s="46"/>
      <c r="W8583" s="28"/>
      <c r="X8583" s="28"/>
      <c r="Y8583" s="28"/>
      <c r="AA8583" s="77"/>
      <c r="AB8583" s="28"/>
      <c r="AC8583" s="28"/>
      <c r="AD8583" s="28"/>
      <c r="AE8583" s="28"/>
      <c r="AF8583" s="28"/>
      <c r="AG8583" s="28"/>
      <c r="AH8583" s="28"/>
      <c r="AI8583" s="28"/>
      <c r="AJ8583" s="28"/>
      <c r="AK8583" s="28"/>
      <c r="AL8583" s="28"/>
      <c r="AM8583" s="28"/>
      <c r="AN8583" s="28"/>
      <c r="AO8583" s="28"/>
      <c r="AP8583" s="28"/>
      <c r="AQ8583" s="28"/>
      <c r="AR8583" s="28"/>
      <c r="AS8583" s="28"/>
      <c r="AT8583" s="96"/>
      <c r="AU8583" s="28"/>
      <c r="AV8583" s="28"/>
      <c r="AW8583" s="28"/>
      <c r="AX8583" s="28"/>
      <c r="AY8583" s="28"/>
      <c r="AZ8583" s="28"/>
      <c r="BA8583" s="28"/>
      <c r="BB8583" s="28"/>
      <c r="BC8583" s="28"/>
      <c r="BD8583" s="28"/>
      <c r="BE8583" s="28"/>
    </row>
    <row r="8584" spans="3:57" ht="14.25" customHeight="1">
      <c r="C8584" s="46"/>
      <c r="D8584" s="28"/>
      <c r="E8584" s="28"/>
      <c r="F8584" s="28"/>
      <c r="G8584" s="28"/>
      <c r="H8584" s="28"/>
      <c r="I8584" s="28"/>
      <c r="J8584" s="28"/>
      <c r="K8584" s="28"/>
      <c r="L8584" s="28"/>
      <c r="M8584" s="28"/>
      <c r="N8584" s="28"/>
      <c r="O8584" s="28"/>
      <c r="P8584" s="60"/>
      <c r="Q8584" s="60"/>
      <c r="R8584" s="60"/>
      <c r="S8584" s="60"/>
      <c r="T8584" s="60"/>
      <c r="U8584" s="60"/>
      <c r="V8584" s="46"/>
      <c r="W8584" s="28"/>
      <c r="X8584" s="28"/>
      <c r="Y8584" s="28"/>
      <c r="AA8584" s="77"/>
      <c r="AB8584" s="28"/>
      <c r="AC8584" s="28"/>
      <c r="AD8584" s="28"/>
      <c r="AE8584" s="28"/>
      <c r="AF8584" s="28"/>
      <c r="AG8584" s="28"/>
      <c r="AH8584" s="28"/>
      <c r="AI8584" s="28"/>
      <c r="AJ8584" s="28"/>
      <c r="AK8584" s="28"/>
      <c r="AL8584" s="28"/>
      <c r="AM8584" s="28"/>
      <c r="AN8584" s="28"/>
      <c r="AO8584" s="28"/>
      <c r="AP8584" s="28"/>
      <c r="AQ8584" s="28"/>
      <c r="AR8584" s="28"/>
      <c r="AS8584" s="28"/>
      <c r="AT8584" s="96"/>
      <c r="AU8584" s="28"/>
      <c r="AV8584" s="28"/>
      <c r="AW8584" s="28"/>
      <c r="AX8584" s="28"/>
      <c r="AY8584" s="28"/>
      <c r="AZ8584" s="28"/>
      <c r="BA8584" s="28"/>
      <c r="BB8584" s="28"/>
      <c r="BC8584" s="28"/>
      <c r="BD8584" s="28"/>
      <c r="BE8584" s="28"/>
    </row>
    <row r="8585" spans="3:57" ht="14.25" customHeight="1">
      <c r="C8585" s="46"/>
      <c r="D8585" s="28"/>
      <c r="E8585" s="28"/>
      <c r="F8585" s="28"/>
      <c r="G8585" s="28"/>
      <c r="H8585" s="28"/>
      <c r="I8585" s="28"/>
      <c r="J8585" s="28"/>
      <c r="K8585" s="28"/>
      <c r="L8585" s="28"/>
      <c r="M8585" s="28"/>
      <c r="N8585" s="28"/>
      <c r="O8585" s="28"/>
      <c r="P8585" s="60"/>
      <c r="Q8585" s="60"/>
      <c r="R8585" s="60"/>
      <c r="S8585" s="60"/>
      <c r="T8585" s="60"/>
      <c r="U8585" s="60"/>
      <c r="V8585" s="46"/>
      <c r="W8585" s="28"/>
      <c r="X8585" s="28"/>
      <c r="Y8585" s="28"/>
      <c r="AA8585" s="77"/>
      <c r="AB8585" s="28"/>
      <c r="AC8585" s="28"/>
      <c r="AD8585" s="28"/>
      <c r="AE8585" s="28"/>
      <c r="AF8585" s="28"/>
      <c r="AG8585" s="28"/>
      <c r="AH8585" s="28"/>
      <c r="AI8585" s="28"/>
      <c r="AJ8585" s="28"/>
      <c r="AK8585" s="28"/>
      <c r="AL8585" s="28"/>
      <c r="AM8585" s="28"/>
      <c r="AN8585" s="28"/>
      <c r="AO8585" s="28"/>
      <c r="AP8585" s="28"/>
      <c r="AQ8585" s="28"/>
      <c r="AR8585" s="28"/>
      <c r="AS8585" s="28"/>
      <c r="AT8585" s="96"/>
      <c r="AU8585" s="28"/>
      <c r="AV8585" s="28"/>
      <c r="AW8585" s="28"/>
      <c r="AX8585" s="28"/>
      <c r="AY8585" s="28"/>
      <c r="AZ8585" s="28"/>
      <c r="BA8585" s="28"/>
      <c r="BB8585" s="28"/>
      <c r="BC8585" s="28"/>
      <c r="BD8585" s="28"/>
      <c r="BE8585" s="28"/>
    </row>
    <row r="8586" spans="3:57" ht="14.25" customHeight="1">
      <c r="C8586" s="46"/>
      <c r="D8586" s="28"/>
      <c r="E8586" s="28"/>
      <c r="F8586" s="28"/>
      <c r="G8586" s="28"/>
      <c r="H8586" s="28"/>
      <c r="I8586" s="28"/>
      <c r="J8586" s="28"/>
      <c r="K8586" s="28"/>
      <c r="L8586" s="28"/>
      <c r="M8586" s="28"/>
      <c r="N8586" s="28"/>
      <c r="O8586" s="28"/>
      <c r="P8586" s="60"/>
      <c r="Q8586" s="60"/>
      <c r="R8586" s="60"/>
      <c r="S8586" s="60"/>
      <c r="T8586" s="60"/>
      <c r="U8586" s="60"/>
      <c r="V8586" s="46"/>
      <c r="W8586" s="28"/>
      <c r="X8586" s="28"/>
      <c r="Y8586" s="28"/>
      <c r="AA8586" s="77"/>
      <c r="AB8586" s="28"/>
      <c r="AC8586" s="28"/>
      <c r="AD8586" s="28"/>
      <c r="AE8586" s="28"/>
      <c r="AF8586" s="28"/>
      <c r="AG8586" s="28"/>
      <c r="AH8586" s="28"/>
      <c r="AI8586" s="28"/>
      <c r="AJ8586" s="28"/>
      <c r="AK8586" s="28"/>
      <c r="AL8586" s="28"/>
      <c r="AM8586" s="28"/>
      <c r="AN8586" s="28"/>
      <c r="AO8586" s="28"/>
      <c r="AP8586" s="28"/>
      <c r="AQ8586" s="28"/>
      <c r="AR8586" s="28"/>
      <c r="AS8586" s="28"/>
      <c r="AT8586" s="96"/>
      <c r="AU8586" s="28"/>
      <c r="AV8586" s="28"/>
      <c r="AW8586" s="28"/>
      <c r="AX8586" s="28"/>
      <c r="AY8586" s="28"/>
      <c r="AZ8586" s="28"/>
      <c r="BA8586" s="28"/>
      <c r="BB8586" s="28"/>
      <c r="BC8586" s="28"/>
      <c r="BD8586" s="28"/>
      <c r="BE8586" s="28"/>
    </row>
    <row r="8587" spans="3:57" ht="14.25" customHeight="1">
      <c r="C8587" s="46"/>
      <c r="D8587" s="28"/>
      <c r="E8587" s="28"/>
      <c r="F8587" s="28"/>
      <c r="G8587" s="28"/>
      <c r="H8587" s="28"/>
      <c r="I8587" s="28"/>
      <c r="J8587" s="28"/>
      <c r="K8587" s="28"/>
      <c r="L8587" s="28"/>
      <c r="M8587" s="28"/>
      <c r="N8587" s="28"/>
      <c r="O8587" s="28"/>
      <c r="P8587" s="60"/>
      <c r="Q8587" s="60"/>
      <c r="R8587" s="60"/>
      <c r="S8587" s="60"/>
      <c r="T8587" s="60"/>
      <c r="U8587" s="60"/>
      <c r="V8587" s="46"/>
      <c r="W8587" s="28"/>
      <c r="X8587" s="28"/>
      <c r="Y8587" s="28"/>
      <c r="AA8587" s="77"/>
      <c r="AB8587" s="28"/>
      <c r="AC8587" s="28"/>
      <c r="AD8587" s="28"/>
      <c r="AE8587" s="28"/>
      <c r="AF8587" s="28"/>
      <c r="AG8587" s="28"/>
      <c r="AH8587" s="28"/>
      <c r="AI8587" s="28"/>
      <c r="AJ8587" s="28"/>
      <c r="AK8587" s="28"/>
      <c r="AL8587" s="28"/>
      <c r="AM8587" s="28"/>
      <c r="AN8587" s="28"/>
      <c r="AO8587" s="28"/>
      <c r="AP8587" s="28"/>
      <c r="AQ8587" s="28"/>
      <c r="AR8587" s="28"/>
      <c r="AS8587" s="28"/>
      <c r="AT8587" s="96"/>
      <c r="AU8587" s="28"/>
      <c r="AV8587" s="28"/>
      <c r="AW8587" s="28"/>
      <c r="AX8587" s="28"/>
      <c r="AY8587" s="28"/>
      <c r="AZ8587" s="28"/>
      <c r="BA8587" s="28"/>
      <c r="BB8587" s="28"/>
      <c r="BC8587" s="28"/>
      <c r="BD8587" s="28"/>
      <c r="BE8587" s="28"/>
    </row>
    <row r="8588" spans="3:57" ht="14.25" customHeight="1">
      <c r="C8588" s="46"/>
      <c r="D8588" s="28"/>
      <c r="E8588" s="28"/>
      <c r="F8588" s="28"/>
      <c r="G8588" s="28"/>
      <c r="H8588" s="28"/>
      <c r="I8588" s="28"/>
      <c r="J8588" s="28"/>
      <c r="K8588" s="28"/>
      <c r="L8588" s="28"/>
      <c r="M8588" s="28"/>
      <c r="N8588" s="28"/>
      <c r="O8588" s="28"/>
      <c r="P8588" s="60"/>
      <c r="Q8588" s="60"/>
      <c r="R8588" s="60"/>
      <c r="S8588" s="60"/>
      <c r="T8588" s="60"/>
      <c r="U8588" s="60"/>
      <c r="V8588" s="46"/>
      <c r="W8588" s="28"/>
      <c r="X8588" s="28"/>
      <c r="Y8588" s="28"/>
      <c r="AA8588" s="77"/>
      <c r="AB8588" s="28"/>
      <c r="AC8588" s="28"/>
      <c r="AD8588" s="28"/>
      <c r="AE8588" s="28"/>
      <c r="AF8588" s="28"/>
      <c r="AG8588" s="28"/>
      <c r="AH8588" s="28"/>
      <c r="AI8588" s="28"/>
      <c r="AJ8588" s="28"/>
      <c r="AK8588" s="28"/>
      <c r="AL8588" s="28"/>
      <c r="AM8588" s="28"/>
      <c r="AN8588" s="28"/>
      <c r="AO8588" s="28"/>
      <c r="AP8588" s="28"/>
      <c r="AQ8588" s="28"/>
      <c r="AR8588" s="28"/>
      <c r="AS8588" s="28"/>
      <c r="AT8588" s="96"/>
      <c r="AU8588" s="28"/>
      <c r="AV8588" s="28"/>
      <c r="AW8588" s="28"/>
      <c r="AX8588" s="28"/>
      <c r="AY8588" s="28"/>
      <c r="AZ8588" s="28"/>
      <c r="BA8588" s="28"/>
      <c r="BB8588" s="28"/>
      <c r="BC8588" s="28"/>
      <c r="BD8588" s="28"/>
      <c r="BE8588" s="28"/>
    </row>
    <row r="8589" spans="3:57" ht="14.25" customHeight="1">
      <c r="C8589" s="46"/>
      <c r="D8589" s="28"/>
      <c r="E8589" s="28"/>
      <c r="F8589" s="28"/>
      <c r="G8589" s="28"/>
      <c r="H8589" s="28"/>
      <c r="I8589" s="28"/>
      <c r="J8589" s="28"/>
      <c r="K8589" s="28"/>
      <c r="L8589" s="28"/>
      <c r="M8589" s="28"/>
      <c r="N8589" s="28"/>
      <c r="O8589" s="28"/>
      <c r="P8589" s="60"/>
      <c r="Q8589" s="60"/>
      <c r="R8589" s="60"/>
      <c r="S8589" s="60"/>
      <c r="T8589" s="60"/>
      <c r="U8589" s="60"/>
      <c r="V8589" s="46"/>
      <c r="W8589" s="28"/>
      <c r="X8589" s="28"/>
      <c r="Y8589" s="28"/>
      <c r="AA8589" s="77"/>
      <c r="AB8589" s="28"/>
      <c r="AC8589" s="28"/>
      <c r="AD8589" s="28"/>
      <c r="AE8589" s="28"/>
      <c r="AF8589" s="28"/>
      <c r="AG8589" s="28"/>
      <c r="AH8589" s="28"/>
      <c r="AI8589" s="28"/>
      <c r="AJ8589" s="28"/>
      <c r="AK8589" s="28"/>
      <c r="AL8589" s="28"/>
      <c r="AM8589" s="28"/>
      <c r="AN8589" s="28"/>
      <c r="AO8589" s="28"/>
      <c r="AP8589" s="28"/>
      <c r="AQ8589" s="28"/>
      <c r="AR8589" s="28"/>
      <c r="AS8589" s="28"/>
      <c r="AT8589" s="96"/>
      <c r="AU8589" s="28"/>
      <c r="AV8589" s="28"/>
      <c r="AW8589" s="28"/>
      <c r="AX8589" s="28"/>
      <c r="AY8589" s="28"/>
      <c r="AZ8589" s="28"/>
      <c r="BA8589" s="28"/>
      <c r="BB8589" s="28"/>
      <c r="BC8589" s="28"/>
      <c r="BD8589" s="28"/>
      <c r="BE8589" s="28"/>
    </row>
    <row r="8590" spans="3:57" ht="14.25" customHeight="1">
      <c r="C8590" s="46"/>
      <c r="D8590" s="28"/>
      <c r="E8590" s="28"/>
      <c r="F8590" s="28"/>
      <c r="G8590" s="28"/>
      <c r="H8590" s="28"/>
      <c r="I8590" s="28"/>
      <c r="J8590" s="28"/>
      <c r="K8590" s="28"/>
      <c r="L8590" s="28"/>
      <c r="M8590" s="28"/>
      <c r="N8590" s="28"/>
      <c r="O8590" s="28"/>
      <c r="P8590" s="60"/>
      <c r="Q8590" s="60"/>
      <c r="R8590" s="60"/>
      <c r="S8590" s="60"/>
      <c r="T8590" s="60"/>
      <c r="U8590" s="60"/>
      <c r="V8590" s="46"/>
      <c r="W8590" s="28"/>
      <c r="X8590" s="28"/>
      <c r="Y8590" s="28"/>
      <c r="AA8590" s="77"/>
      <c r="AB8590" s="28"/>
      <c r="AC8590" s="28"/>
      <c r="AD8590" s="28"/>
      <c r="AE8590" s="28"/>
      <c r="AF8590" s="28"/>
      <c r="AG8590" s="28"/>
      <c r="AH8590" s="28"/>
      <c r="AI8590" s="28"/>
      <c r="AJ8590" s="28"/>
      <c r="AK8590" s="28"/>
      <c r="AL8590" s="28"/>
      <c r="AM8590" s="28"/>
      <c r="AN8590" s="28"/>
      <c r="AO8590" s="28"/>
      <c r="AP8590" s="28"/>
      <c r="AQ8590" s="28"/>
      <c r="AR8590" s="28"/>
      <c r="AS8590" s="28"/>
      <c r="AT8590" s="96"/>
      <c r="AU8590" s="28"/>
      <c r="AV8590" s="28"/>
      <c r="AW8590" s="28"/>
      <c r="AX8590" s="28"/>
      <c r="AY8590" s="28"/>
      <c r="AZ8590" s="28"/>
      <c r="BA8590" s="28"/>
      <c r="BB8590" s="28"/>
      <c r="BC8590" s="28"/>
      <c r="BD8590" s="28"/>
      <c r="BE8590" s="28"/>
    </row>
    <row r="8591" spans="3:57" ht="14.25" customHeight="1">
      <c r="C8591" s="46"/>
      <c r="D8591" s="28"/>
      <c r="E8591" s="28"/>
      <c r="F8591" s="28"/>
      <c r="G8591" s="28"/>
      <c r="H8591" s="28"/>
      <c r="I8591" s="28"/>
      <c r="J8591" s="28"/>
      <c r="K8591" s="28"/>
      <c r="L8591" s="28"/>
      <c r="M8591" s="28"/>
      <c r="N8591" s="28"/>
      <c r="O8591" s="28"/>
      <c r="P8591" s="60"/>
      <c r="Q8591" s="60"/>
      <c r="R8591" s="60"/>
      <c r="S8591" s="60"/>
      <c r="T8591" s="60"/>
      <c r="U8591" s="60"/>
      <c r="V8591" s="46"/>
      <c r="W8591" s="28"/>
      <c r="X8591" s="28"/>
      <c r="Y8591" s="28"/>
      <c r="AA8591" s="77"/>
      <c r="AB8591" s="28"/>
      <c r="AC8591" s="28"/>
      <c r="AD8591" s="28"/>
      <c r="AE8591" s="28"/>
      <c r="AF8591" s="28"/>
      <c r="AG8591" s="28"/>
      <c r="AH8591" s="28"/>
      <c r="AI8591" s="28"/>
      <c r="AJ8591" s="28"/>
      <c r="AK8591" s="28"/>
      <c r="AL8591" s="28"/>
      <c r="AM8591" s="28"/>
      <c r="AN8591" s="28"/>
      <c r="AO8591" s="28"/>
      <c r="AP8591" s="28"/>
      <c r="AQ8591" s="28"/>
      <c r="AR8591" s="28"/>
      <c r="AS8591" s="28"/>
      <c r="AT8591" s="96"/>
      <c r="AU8591" s="28"/>
      <c r="AV8591" s="28"/>
      <c r="AW8591" s="28"/>
      <c r="AX8591" s="28"/>
      <c r="AY8591" s="28"/>
      <c r="AZ8591" s="28"/>
      <c r="BA8591" s="28"/>
      <c r="BB8591" s="28"/>
      <c r="BC8591" s="28"/>
      <c r="BD8591" s="28"/>
      <c r="BE8591" s="28"/>
    </row>
    <row r="8592" spans="3:57" ht="14.25" customHeight="1">
      <c r="C8592" s="46"/>
      <c r="D8592" s="28"/>
      <c r="E8592" s="28"/>
      <c r="F8592" s="28"/>
      <c r="G8592" s="28"/>
      <c r="H8592" s="28"/>
      <c r="I8592" s="28"/>
      <c r="J8592" s="28"/>
      <c r="K8592" s="28"/>
      <c r="L8592" s="28"/>
      <c r="M8592" s="28"/>
      <c r="N8592" s="28"/>
      <c r="O8592" s="28"/>
      <c r="P8592" s="60"/>
      <c r="Q8592" s="60"/>
      <c r="R8592" s="60"/>
      <c r="S8592" s="60"/>
      <c r="T8592" s="60"/>
      <c r="U8592" s="60"/>
      <c r="V8592" s="46"/>
      <c r="W8592" s="28"/>
      <c r="X8592" s="28"/>
      <c r="Y8592" s="28"/>
      <c r="AA8592" s="77"/>
      <c r="AB8592" s="28"/>
      <c r="AC8592" s="28"/>
      <c r="AD8592" s="28"/>
      <c r="AE8592" s="28"/>
      <c r="AF8592" s="28"/>
      <c r="AG8592" s="28"/>
      <c r="AH8592" s="28"/>
      <c r="AI8592" s="28"/>
      <c r="AJ8592" s="28"/>
      <c r="AK8592" s="28"/>
      <c r="AL8592" s="28"/>
      <c r="AM8592" s="28"/>
      <c r="AN8592" s="28"/>
      <c r="AO8592" s="28"/>
      <c r="AP8592" s="28"/>
      <c r="AQ8592" s="28"/>
      <c r="AR8592" s="28"/>
      <c r="AS8592" s="28"/>
      <c r="AT8592" s="96"/>
      <c r="AU8592" s="28"/>
      <c r="AV8592" s="28"/>
      <c r="AW8592" s="28"/>
      <c r="AX8592" s="28"/>
      <c r="AY8592" s="28"/>
      <c r="AZ8592" s="28"/>
      <c r="BA8592" s="28"/>
      <c r="BB8592" s="28"/>
      <c r="BC8592" s="28"/>
      <c r="BD8592" s="28"/>
      <c r="BE8592" s="28"/>
    </row>
    <row r="8593" spans="3:57" ht="14.25" customHeight="1">
      <c r="C8593" s="46"/>
      <c r="D8593" s="28"/>
      <c r="E8593" s="28"/>
      <c r="F8593" s="28"/>
      <c r="G8593" s="28"/>
      <c r="H8593" s="28"/>
      <c r="I8593" s="28"/>
      <c r="J8593" s="28"/>
      <c r="K8593" s="28"/>
      <c r="L8593" s="28"/>
      <c r="M8593" s="28"/>
      <c r="N8593" s="28"/>
      <c r="O8593" s="28"/>
      <c r="P8593" s="60"/>
      <c r="Q8593" s="60"/>
      <c r="R8593" s="60"/>
      <c r="S8593" s="60"/>
      <c r="T8593" s="60"/>
      <c r="U8593" s="60"/>
      <c r="V8593" s="46"/>
      <c r="W8593" s="28"/>
      <c r="X8593" s="28"/>
      <c r="Y8593" s="28"/>
      <c r="AA8593" s="77"/>
      <c r="AB8593" s="28"/>
      <c r="AC8593" s="28"/>
      <c r="AD8593" s="28"/>
      <c r="AE8593" s="28"/>
      <c r="AF8593" s="28"/>
      <c r="AG8593" s="28"/>
      <c r="AH8593" s="28"/>
      <c r="AI8593" s="28"/>
      <c r="AJ8593" s="28"/>
      <c r="AK8593" s="28"/>
      <c r="AL8593" s="28"/>
      <c r="AM8593" s="28"/>
      <c r="AN8593" s="28"/>
      <c r="AO8593" s="28"/>
      <c r="AP8593" s="28"/>
      <c r="AQ8593" s="28"/>
      <c r="AR8593" s="28"/>
      <c r="AS8593" s="28"/>
      <c r="AT8593" s="96"/>
      <c r="AU8593" s="28"/>
      <c r="AV8593" s="28"/>
      <c r="AW8593" s="28"/>
      <c r="AX8593" s="28"/>
      <c r="AY8593" s="28"/>
      <c r="AZ8593" s="28"/>
      <c r="BA8593" s="28"/>
      <c r="BB8593" s="28"/>
      <c r="BC8593" s="28"/>
      <c r="BD8593" s="28"/>
      <c r="BE8593" s="28"/>
    </row>
    <row r="8594" spans="3:57" ht="14.25" customHeight="1">
      <c r="C8594" s="46"/>
      <c r="D8594" s="28"/>
      <c r="E8594" s="28"/>
      <c r="F8594" s="28"/>
      <c r="G8594" s="28"/>
      <c r="H8594" s="28"/>
      <c r="I8594" s="28"/>
      <c r="J8594" s="28"/>
      <c r="K8594" s="28"/>
      <c r="L8594" s="28"/>
      <c r="M8594" s="28"/>
      <c r="N8594" s="28"/>
      <c r="O8594" s="28"/>
      <c r="P8594" s="60"/>
      <c r="Q8594" s="60"/>
      <c r="R8594" s="60"/>
      <c r="S8594" s="60"/>
      <c r="T8594" s="60"/>
      <c r="U8594" s="60"/>
      <c r="V8594" s="46"/>
      <c r="W8594" s="28"/>
      <c r="X8594" s="28"/>
      <c r="Y8594" s="28"/>
      <c r="AA8594" s="77"/>
      <c r="AB8594" s="28"/>
      <c r="AC8594" s="28"/>
      <c r="AD8594" s="28"/>
      <c r="AE8594" s="28"/>
      <c r="AF8594" s="28"/>
      <c r="AG8594" s="28"/>
      <c r="AH8594" s="28"/>
      <c r="AI8594" s="28"/>
      <c r="AJ8594" s="28"/>
      <c r="AK8594" s="28"/>
      <c r="AL8594" s="28"/>
      <c r="AM8594" s="28"/>
      <c r="AN8594" s="28"/>
      <c r="AO8594" s="28"/>
      <c r="AP8594" s="28"/>
      <c r="AQ8594" s="28"/>
      <c r="AR8594" s="28"/>
      <c r="AS8594" s="28"/>
      <c r="AT8594" s="96"/>
      <c r="AU8594" s="28"/>
      <c r="AV8594" s="28"/>
      <c r="AW8594" s="28"/>
      <c r="AX8594" s="28"/>
      <c r="AY8594" s="28"/>
      <c r="AZ8594" s="28"/>
      <c r="BA8594" s="28"/>
      <c r="BB8594" s="28"/>
      <c r="BC8594" s="28"/>
      <c r="BD8594" s="28"/>
      <c r="BE8594" s="28"/>
    </row>
    <row r="8595" spans="3:57" ht="14.25" customHeight="1">
      <c r="C8595" s="46"/>
      <c r="D8595" s="28"/>
      <c r="E8595" s="28"/>
      <c r="F8595" s="28"/>
      <c r="G8595" s="28"/>
      <c r="H8595" s="28"/>
      <c r="I8595" s="28"/>
      <c r="J8595" s="28"/>
      <c r="K8595" s="28"/>
      <c r="L8595" s="28"/>
      <c r="M8595" s="28"/>
      <c r="N8595" s="28"/>
      <c r="O8595" s="28"/>
      <c r="P8595" s="60"/>
      <c r="Q8595" s="60"/>
      <c r="R8595" s="60"/>
      <c r="S8595" s="60"/>
      <c r="T8595" s="60"/>
      <c r="U8595" s="60"/>
      <c r="V8595" s="46"/>
      <c r="W8595" s="28"/>
      <c r="X8595" s="28"/>
      <c r="Y8595" s="28"/>
      <c r="AA8595" s="77"/>
      <c r="AB8595" s="28"/>
      <c r="AC8595" s="28"/>
      <c r="AD8595" s="28"/>
      <c r="AE8595" s="28"/>
      <c r="AF8595" s="28"/>
      <c r="AG8595" s="28"/>
      <c r="AH8595" s="28"/>
      <c r="AI8595" s="28"/>
      <c r="AJ8595" s="28"/>
      <c r="AK8595" s="28"/>
      <c r="AL8595" s="28"/>
      <c r="AM8595" s="28"/>
      <c r="AN8595" s="28"/>
      <c r="AO8595" s="28"/>
      <c r="AP8595" s="28"/>
      <c r="AQ8595" s="28"/>
      <c r="AR8595" s="28"/>
      <c r="AS8595" s="28"/>
      <c r="AT8595" s="96"/>
      <c r="AU8595" s="28"/>
      <c r="AV8595" s="28"/>
      <c r="AW8595" s="28"/>
      <c r="AX8595" s="28"/>
      <c r="AY8595" s="28"/>
      <c r="AZ8595" s="28"/>
      <c r="BA8595" s="28"/>
      <c r="BB8595" s="28"/>
      <c r="BC8595" s="28"/>
      <c r="BD8595" s="28"/>
      <c r="BE8595" s="28"/>
    </row>
    <row r="8596" spans="3:57" ht="14.25" customHeight="1">
      <c r="C8596" s="46"/>
      <c r="D8596" s="28"/>
      <c r="E8596" s="28"/>
      <c r="F8596" s="28"/>
      <c r="G8596" s="28"/>
      <c r="H8596" s="28"/>
      <c r="I8596" s="28"/>
      <c r="J8596" s="28"/>
      <c r="K8596" s="28"/>
      <c r="L8596" s="28"/>
      <c r="M8596" s="28"/>
      <c r="N8596" s="28"/>
      <c r="O8596" s="28"/>
      <c r="P8596" s="60"/>
      <c r="Q8596" s="60"/>
      <c r="R8596" s="60"/>
      <c r="S8596" s="60"/>
      <c r="T8596" s="60"/>
      <c r="U8596" s="60"/>
      <c r="V8596" s="46"/>
      <c r="W8596" s="28"/>
      <c r="X8596" s="28"/>
      <c r="Y8596" s="28"/>
      <c r="AA8596" s="77"/>
      <c r="AB8596" s="28"/>
      <c r="AC8596" s="28"/>
      <c r="AD8596" s="28"/>
      <c r="AE8596" s="28"/>
      <c r="AF8596" s="28"/>
      <c r="AG8596" s="28"/>
      <c r="AH8596" s="28"/>
      <c r="AI8596" s="28"/>
      <c r="AJ8596" s="28"/>
      <c r="AK8596" s="28"/>
      <c r="AL8596" s="28"/>
      <c r="AM8596" s="28"/>
      <c r="AN8596" s="28"/>
      <c r="AO8596" s="28"/>
      <c r="AP8596" s="28"/>
      <c r="AQ8596" s="28"/>
      <c r="AR8596" s="28"/>
      <c r="AS8596" s="28"/>
      <c r="AT8596" s="96"/>
      <c r="AU8596" s="28"/>
      <c r="AV8596" s="28"/>
      <c r="AW8596" s="28"/>
      <c r="AX8596" s="28"/>
      <c r="AY8596" s="28"/>
      <c r="AZ8596" s="28"/>
      <c r="BA8596" s="28"/>
      <c r="BB8596" s="28"/>
      <c r="BC8596" s="28"/>
      <c r="BD8596" s="28"/>
      <c r="BE8596" s="28"/>
    </row>
    <row r="8597" spans="3:57" ht="14.25" customHeight="1">
      <c r="C8597" s="46"/>
      <c r="D8597" s="28"/>
      <c r="E8597" s="28"/>
      <c r="F8597" s="28"/>
      <c r="G8597" s="28"/>
      <c r="H8597" s="28"/>
      <c r="I8597" s="28"/>
      <c r="J8597" s="28"/>
      <c r="K8597" s="28"/>
      <c r="L8597" s="28"/>
      <c r="M8597" s="28"/>
      <c r="N8597" s="28"/>
      <c r="O8597" s="28"/>
      <c r="P8597" s="60"/>
      <c r="Q8597" s="60"/>
      <c r="R8597" s="60"/>
      <c r="S8597" s="60"/>
      <c r="T8597" s="60"/>
      <c r="U8597" s="60"/>
      <c r="V8597" s="46"/>
      <c r="W8597" s="28"/>
      <c r="X8597" s="28"/>
      <c r="Y8597" s="28"/>
      <c r="AA8597" s="77"/>
      <c r="AB8597" s="28"/>
      <c r="AC8597" s="28"/>
      <c r="AD8597" s="28"/>
      <c r="AE8597" s="28"/>
      <c r="AF8597" s="28"/>
      <c r="AG8597" s="28"/>
      <c r="AH8597" s="28"/>
      <c r="AI8597" s="28"/>
      <c r="AJ8597" s="28"/>
      <c r="AK8597" s="28"/>
      <c r="AL8597" s="28"/>
      <c r="AM8597" s="28"/>
      <c r="AN8597" s="28"/>
      <c r="AO8597" s="28"/>
      <c r="AP8597" s="28"/>
      <c r="AQ8597" s="28"/>
      <c r="AR8597" s="28"/>
      <c r="AS8597" s="28"/>
      <c r="AT8597" s="96"/>
      <c r="AU8597" s="28"/>
      <c r="AV8597" s="28"/>
      <c r="AW8597" s="28"/>
      <c r="AX8597" s="28"/>
      <c r="AY8597" s="28"/>
      <c r="AZ8597" s="28"/>
      <c r="BA8597" s="28"/>
      <c r="BB8597" s="28"/>
      <c r="BC8597" s="28"/>
      <c r="BD8597" s="28"/>
      <c r="BE8597" s="28"/>
    </row>
    <row r="8598" spans="3:57" ht="14.25" customHeight="1">
      <c r="C8598" s="46"/>
      <c r="D8598" s="28"/>
      <c r="E8598" s="28"/>
      <c r="F8598" s="28"/>
      <c r="G8598" s="28"/>
      <c r="H8598" s="28"/>
      <c r="I8598" s="28"/>
      <c r="J8598" s="28"/>
      <c r="K8598" s="28"/>
      <c r="L8598" s="28"/>
      <c r="M8598" s="28"/>
      <c r="N8598" s="28"/>
      <c r="O8598" s="28"/>
      <c r="P8598" s="60"/>
      <c r="Q8598" s="60"/>
      <c r="R8598" s="60"/>
      <c r="S8598" s="60"/>
      <c r="T8598" s="60"/>
      <c r="U8598" s="60"/>
      <c r="V8598" s="46"/>
      <c r="W8598" s="28"/>
      <c r="X8598" s="28"/>
      <c r="Y8598" s="28"/>
      <c r="AA8598" s="77"/>
      <c r="AB8598" s="28"/>
      <c r="AC8598" s="28"/>
      <c r="AD8598" s="28"/>
      <c r="AE8598" s="28"/>
      <c r="AF8598" s="28"/>
      <c r="AG8598" s="28"/>
      <c r="AH8598" s="28"/>
      <c r="AI8598" s="28"/>
      <c r="AJ8598" s="28"/>
      <c r="AK8598" s="28"/>
      <c r="AL8598" s="28"/>
      <c r="AM8598" s="28"/>
      <c r="AN8598" s="28"/>
      <c r="AO8598" s="28"/>
      <c r="AP8598" s="28"/>
      <c r="AQ8598" s="28"/>
      <c r="AR8598" s="28"/>
      <c r="AS8598" s="28"/>
      <c r="AT8598" s="96"/>
      <c r="AU8598" s="28"/>
      <c r="AV8598" s="28"/>
      <c r="AW8598" s="28"/>
      <c r="AX8598" s="28"/>
      <c r="AY8598" s="28"/>
      <c r="AZ8598" s="28"/>
      <c r="BA8598" s="28"/>
      <c r="BB8598" s="28"/>
      <c r="BC8598" s="28"/>
      <c r="BD8598" s="28"/>
      <c r="BE8598" s="28"/>
    </row>
    <row r="8599" spans="3:57" ht="14.25" customHeight="1">
      <c r="C8599" s="46"/>
      <c r="D8599" s="28"/>
      <c r="E8599" s="28"/>
      <c r="F8599" s="28"/>
      <c r="G8599" s="28"/>
      <c r="H8599" s="28"/>
      <c r="I8599" s="28"/>
      <c r="J8599" s="28"/>
      <c r="K8599" s="28"/>
      <c r="L8599" s="28"/>
      <c r="M8599" s="28"/>
      <c r="N8599" s="28"/>
      <c r="O8599" s="28"/>
      <c r="P8599" s="60"/>
      <c r="Q8599" s="60"/>
      <c r="R8599" s="60"/>
      <c r="S8599" s="60"/>
      <c r="T8599" s="60"/>
      <c r="U8599" s="60"/>
      <c r="V8599" s="46"/>
      <c r="W8599" s="28"/>
      <c r="X8599" s="28"/>
      <c r="Y8599" s="28"/>
      <c r="AA8599" s="77"/>
      <c r="AB8599" s="28"/>
      <c r="AC8599" s="28"/>
      <c r="AD8599" s="28"/>
      <c r="AE8599" s="28"/>
      <c r="AF8599" s="28"/>
      <c r="AG8599" s="28"/>
      <c r="AH8599" s="28"/>
      <c r="AI8599" s="28"/>
      <c r="AJ8599" s="28"/>
      <c r="AK8599" s="28"/>
      <c r="AL8599" s="28"/>
      <c r="AM8599" s="28"/>
      <c r="AN8599" s="28"/>
      <c r="AO8599" s="28"/>
      <c r="AP8599" s="28"/>
      <c r="AQ8599" s="28"/>
      <c r="AR8599" s="28"/>
      <c r="AS8599" s="28"/>
      <c r="AT8599" s="96"/>
      <c r="AU8599" s="28"/>
      <c r="AV8599" s="28"/>
      <c r="AW8599" s="28"/>
      <c r="AX8599" s="28"/>
      <c r="AY8599" s="28"/>
      <c r="AZ8599" s="28"/>
      <c r="BA8599" s="28"/>
      <c r="BB8599" s="28"/>
      <c r="BC8599" s="28"/>
      <c r="BD8599" s="28"/>
      <c r="BE8599" s="28"/>
    </row>
    <row r="8600" spans="3:57" ht="14.25" customHeight="1">
      <c r="C8600" s="46"/>
      <c r="D8600" s="28"/>
      <c r="E8600" s="28"/>
      <c r="F8600" s="28"/>
      <c r="G8600" s="28"/>
      <c r="H8600" s="28"/>
      <c r="I8600" s="28"/>
      <c r="J8600" s="28"/>
      <c r="K8600" s="28"/>
      <c r="L8600" s="28"/>
      <c r="M8600" s="28"/>
      <c r="N8600" s="28"/>
      <c r="O8600" s="28"/>
      <c r="P8600" s="60"/>
      <c r="Q8600" s="60"/>
      <c r="R8600" s="60"/>
      <c r="S8600" s="60"/>
      <c r="T8600" s="60"/>
      <c r="U8600" s="60"/>
      <c r="V8600" s="46"/>
      <c r="W8600" s="28"/>
      <c r="X8600" s="28"/>
      <c r="Y8600" s="28"/>
      <c r="AA8600" s="77"/>
      <c r="AB8600" s="28"/>
      <c r="AC8600" s="28"/>
      <c r="AD8600" s="28"/>
      <c r="AE8600" s="28"/>
      <c r="AF8600" s="28"/>
      <c r="AG8600" s="28"/>
      <c r="AH8600" s="28"/>
      <c r="AI8600" s="28"/>
      <c r="AJ8600" s="28"/>
      <c r="AK8600" s="28"/>
      <c r="AL8600" s="28"/>
      <c r="AM8600" s="28"/>
      <c r="AN8600" s="28"/>
      <c r="AO8600" s="28"/>
      <c r="AP8600" s="28"/>
      <c r="AQ8600" s="28"/>
      <c r="AR8600" s="28"/>
      <c r="AS8600" s="28"/>
      <c r="AT8600" s="96"/>
      <c r="AU8600" s="28"/>
      <c r="AV8600" s="28"/>
      <c r="AW8600" s="28"/>
      <c r="AX8600" s="28"/>
      <c r="AY8600" s="28"/>
      <c r="AZ8600" s="28"/>
      <c r="BA8600" s="28"/>
      <c r="BB8600" s="28"/>
      <c r="BC8600" s="28"/>
      <c r="BD8600" s="28"/>
      <c r="BE8600" s="28"/>
    </row>
    <row r="8601" spans="3:57" ht="14.25" customHeight="1">
      <c r="C8601" s="46"/>
      <c r="D8601" s="28"/>
      <c r="E8601" s="28"/>
      <c r="F8601" s="28"/>
      <c r="G8601" s="28"/>
      <c r="H8601" s="28"/>
      <c r="I8601" s="28"/>
      <c r="J8601" s="28"/>
      <c r="K8601" s="28"/>
      <c r="L8601" s="28"/>
      <c r="M8601" s="28"/>
      <c r="N8601" s="28"/>
      <c r="O8601" s="28"/>
      <c r="P8601" s="60"/>
      <c r="Q8601" s="60"/>
      <c r="R8601" s="60"/>
      <c r="S8601" s="60"/>
      <c r="T8601" s="60"/>
      <c r="U8601" s="60"/>
      <c r="V8601" s="46"/>
      <c r="W8601" s="28"/>
      <c r="X8601" s="28"/>
      <c r="Y8601" s="28"/>
      <c r="AA8601" s="77"/>
      <c r="AB8601" s="28"/>
      <c r="AC8601" s="28"/>
      <c r="AD8601" s="28"/>
      <c r="AE8601" s="28"/>
      <c r="AF8601" s="28"/>
      <c r="AG8601" s="28"/>
      <c r="AH8601" s="28"/>
      <c r="AI8601" s="28"/>
      <c r="AJ8601" s="28"/>
      <c r="AK8601" s="28"/>
      <c r="AL8601" s="28"/>
      <c r="AM8601" s="28"/>
      <c r="AN8601" s="28"/>
      <c r="AO8601" s="28"/>
      <c r="AP8601" s="28"/>
      <c r="AQ8601" s="28"/>
      <c r="AR8601" s="28"/>
      <c r="AS8601" s="28"/>
      <c r="AT8601" s="96"/>
      <c r="AU8601" s="28"/>
      <c r="AV8601" s="28"/>
      <c r="AW8601" s="28"/>
      <c r="AX8601" s="28"/>
      <c r="AY8601" s="28"/>
      <c r="AZ8601" s="28"/>
      <c r="BA8601" s="28"/>
      <c r="BB8601" s="28"/>
      <c r="BC8601" s="28"/>
      <c r="BD8601" s="28"/>
      <c r="BE8601" s="28"/>
    </row>
    <row r="8602" spans="3:57" ht="14.25" customHeight="1">
      <c r="C8602" s="46"/>
      <c r="D8602" s="28"/>
      <c r="E8602" s="28"/>
      <c r="F8602" s="28"/>
      <c r="G8602" s="28"/>
      <c r="H8602" s="28"/>
      <c r="I8602" s="28"/>
      <c r="J8602" s="28"/>
      <c r="K8602" s="28"/>
      <c r="L8602" s="28"/>
      <c r="M8602" s="28"/>
      <c r="N8602" s="28"/>
      <c r="O8602" s="28"/>
      <c r="P8602" s="60"/>
      <c r="Q8602" s="60"/>
      <c r="R8602" s="60"/>
      <c r="S8602" s="60"/>
      <c r="T8602" s="60"/>
      <c r="U8602" s="60"/>
      <c r="V8602" s="46"/>
      <c r="W8602" s="28"/>
      <c r="X8602" s="28"/>
      <c r="Y8602" s="28"/>
      <c r="AA8602" s="77"/>
      <c r="AB8602" s="28"/>
      <c r="AC8602" s="28"/>
      <c r="AD8602" s="28"/>
      <c r="AE8602" s="28"/>
      <c r="AF8602" s="28"/>
      <c r="AG8602" s="28"/>
      <c r="AH8602" s="28"/>
      <c r="AI8602" s="28"/>
      <c r="AJ8602" s="28"/>
      <c r="AK8602" s="28"/>
      <c r="AL8602" s="28"/>
      <c r="AM8602" s="28"/>
      <c r="AN8602" s="28"/>
      <c r="AO8602" s="28"/>
      <c r="AP8602" s="28"/>
      <c r="AQ8602" s="28"/>
      <c r="AR8602" s="28"/>
      <c r="AS8602" s="28"/>
      <c r="AT8602" s="96"/>
      <c r="AU8602" s="28"/>
      <c r="AV8602" s="28"/>
      <c r="AW8602" s="28"/>
      <c r="AX8602" s="28"/>
      <c r="AY8602" s="28"/>
      <c r="AZ8602" s="28"/>
      <c r="BA8602" s="28"/>
      <c r="BB8602" s="28"/>
      <c r="BC8602" s="28"/>
      <c r="BD8602" s="28"/>
      <c r="BE8602" s="28"/>
    </row>
    <row r="8603" spans="3:57" ht="14.25" customHeight="1">
      <c r="C8603" s="46"/>
      <c r="D8603" s="28"/>
      <c r="E8603" s="28"/>
      <c r="F8603" s="28"/>
      <c r="G8603" s="28"/>
      <c r="H8603" s="28"/>
      <c r="I8603" s="28"/>
      <c r="J8603" s="28"/>
      <c r="K8603" s="28"/>
      <c r="L8603" s="28"/>
      <c r="M8603" s="28"/>
      <c r="N8603" s="28"/>
      <c r="O8603" s="28"/>
      <c r="P8603" s="60"/>
      <c r="Q8603" s="60"/>
      <c r="R8603" s="60"/>
      <c r="S8603" s="60"/>
      <c r="T8603" s="60"/>
      <c r="U8603" s="60"/>
      <c r="V8603" s="46"/>
      <c r="W8603" s="28"/>
      <c r="X8603" s="28"/>
      <c r="Y8603" s="28"/>
      <c r="AA8603" s="77"/>
      <c r="AB8603" s="28"/>
      <c r="AC8603" s="28"/>
      <c r="AD8603" s="28"/>
      <c r="AE8603" s="28"/>
      <c r="AF8603" s="28"/>
      <c r="AG8603" s="28"/>
      <c r="AH8603" s="28"/>
      <c r="AI8603" s="28"/>
      <c r="AJ8603" s="28"/>
      <c r="AK8603" s="28"/>
      <c r="AL8603" s="28"/>
      <c r="AM8603" s="28"/>
      <c r="AN8603" s="28"/>
      <c r="AO8603" s="28"/>
      <c r="AP8603" s="28"/>
      <c r="AQ8603" s="28"/>
      <c r="AR8603" s="28"/>
      <c r="AS8603" s="28"/>
      <c r="AT8603" s="96"/>
      <c r="AU8603" s="28"/>
      <c r="AV8603" s="28"/>
      <c r="AW8603" s="28"/>
      <c r="AX8603" s="28"/>
      <c r="AY8603" s="28"/>
      <c r="AZ8603" s="28"/>
      <c r="BA8603" s="28"/>
      <c r="BB8603" s="28"/>
      <c r="BC8603" s="28"/>
      <c r="BD8603" s="28"/>
      <c r="BE8603" s="28"/>
    </row>
    <row r="8604" spans="3:57" ht="14.25" customHeight="1">
      <c r="C8604" s="46"/>
      <c r="D8604" s="28"/>
      <c r="E8604" s="28"/>
      <c r="F8604" s="28"/>
      <c r="G8604" s="28"/>
      <c r="H8604" s="28"/>
      <c r="I8604" s="28"/>
      <c r="J8604" s="28"/>
      <c r="K8604" s="28"/>
      <c r="L8604" s="28"/>
      <c r="M8604" s="28"/>
      <c r="N8604" s="28"/>
      <c r="O8604" s="28"/>
      <c r="P8604" s="60"/>
      <c r="Q8604" s="60"/>
      <c r="R8604" s="60"/>
      <c r="S8604" s="60"/>
      <c r="T8604" s="60"/>
      <c r="U8604" s="60"/>
      <c r="V8604" s="46"/>
      <c r="W8604" s="28"/>
      <c r="X8604" s="28"/>
      <c r="Y8604" s="28"/>
      <c r="AA8604" s="77"/>
      <c r="AB8604" s="28"/>
      <c r="AC8604" s="28"/>
      <c r="AD8604" s="28"/>
      <c r="AE8604" s="28"/>
      <c r="AF8604" s="28"/>
      <c r="AG8604" s="28"/>
      <c r="AH8604" s="28"/>
      <c r="AI8604" s="28"/>
      <c r="AJ8604" s="28"/>
      <c r="AK8604" s="28"/>
      <c r="AL8604" s="28"/>
      <c r="AM8604" s="28"/>
      <c r="AN8604" s="28"/>
      <c r="AO8604" s="28"/>
      <c r="AP8604" s="28"/>
      <c r="AQ8604" s="28"/>
      <c r="AR8604" s="28"/>
      <c r="AS8604" s="28"/>
      <c r="AT8604" s="96"/>
      <c r="AU8604" s="28"/>
      <c r="AV8604" s="28"/>
      <c r="AW8604" s="28"/>
      <c r="AX8604" s="28"/>
      <c r="AY8604" s="28"/>
      <c r="AZ8604" s="28"/>
      <c r="BA8604" s="28"/>
      <c r="BB8604" s="28"/>
      <c r="BC8604" s="28"/>
      <c r="BD8604" s="28"/>
      <c r="BE8604" s="28"/>
    </row>
    <row r="8605" spans="3:57" ht="14.25" customHeight="1">
      <c r="C8605" s="46"/>
      <c r="D8605" s="28"/>
      <c r="E8605" s="28"/>
      <c r="F8605" s="28"/>
      <c r="G8605" s="28"/>
      <c r="H8605" s="28"/>
      <c r="I8605" s="28"/>
      <c r="J8605" s="28"/>
      <c r="K8605" s="28"/>
      <c r="L8605" s="28"/>
      <c r="M8605" s="28"/>
      <c r="N8605" s="28"/>
      <c r="O8605" s="28"/>
      <c r="P8605" s="60"/>
      <c r="Q8605" s="60"/>
      <c r="R8605" s="60"/>
      <c r="S8605" s="60"/>
      <c r="T8605" s="60"/>
      <c r="U8605" s="60"/>
      <c r="V8605" s="46"/>
      <c r="W8605" s="28"/>
      <c r="X8605" s="28"/>
      <c r="Y8605" s="28"/>
      <c r="AA8605" s="77"/>
      <c r="AB8605" s="28"/>
      <c r="AC8605" s="28"/>
      <c r="AD8605" s="28"/>
      <c r="AE8605" s="28"/>
      <c r="AF8605" s="28"/>
      <c r="AG8605" s="28"/>
      <c r="AH8605" s="28"/>
      <c r="AI8605" s="28"/>
      <c r="AJ8605" s="28"/>
      <c r="AK8605" s="28"/>
      <c r="AL8605" s="28"/>
      <c r="AM8605" s="28"/>
      <c r="AN8605" s="28"/>
      <c r="AO8605" s="28"/>
      <c r="AP8605" s="28"/>
      <c r="AQ8605" s="28"/>
      <c r="AR8605" s="28"/>
      <c r="AS8605" s="28"/>
      <c r="AT8605" s="96"/>
      <c r="AU8605" s="28"/>
      <c r="AV8605" s="28"/>
      <c r="AW8605" s="28"/>
      <c r="AX8605" s="28"/>
      <c r="AY8605" s="28"/>
      <c r="AZ8605" s="28"/>
      <c r="BA8605" s="28"/>
      <c r="BB8605" s="28"/>
      <c r="BC8605" s="28"/>
      <c r="BD8605" s="28"/>
      <c r="BE8605" s="28"/>
    </row>
    <row r="8606" spans="3:57" ht="14.25" customHeight="1">
      <c r="C8606" s="46"/>
      <c r="D8606" s="28"/>
      <c r="E8606" s="28"/>
      <c r="F8606" s="28"/>
      <c r="G8606" s="28"/>
      <c r="H8606" s="28"/>
      <c r="I8606" s="28"/>
      <c r="J8606" s="28"/>
      <c r="K8606" s="28"/>
      <c r="L8606" s="28"/>
      <c r="M8606" s="28"/>
      <c r="N8606" s="28"/>
      <c r="O8606" s="28"/>
      <c r="P8606" s="60"/>
      <c r="Q8606" s="60"/>
      <c r="R8606" s="60"/>
      <c r="S8606" s="60"/>
      <c r="T8606" s="60"/>
      <c r="U8606" s="60"/>
      <c r="V8606" s="46"/>
      <c r="W8606" s="28"/>
      <c r="X8606" s="28"/>
      <c r="Y8606" s="28"/>
      <c r="AA8606" s="77"/>
      <c r="AB8606" s="28"/>
      <c r="AC8606" s="28"/>
      <c r="AD8606" s="28"/>
      <c r="AE8606" s="28"/>
      <c r="AF8606" s="28"/>
      <c r="AG8606" s="28"/>
      <c r="AH8606" s="28"/>
      <c r="AI8606" s="28"/>
      <c r="AJ8606" s="28"/>
      <c r="AK8606" s="28"/>
      <c r="AL8606" s="28"/>
      <c r="AM8606" s="28"/>
      <c r="AN8606" s="28"/>
      <c r="AO8606" s="28"/>
      <c r="AP8606" s="28"/>
      <c r="AQ8606" s="28"/>
      <c r="AR8606" s="28"/>
      <c r="AS8606" s="28"/>
      <c r="AT8606" s="96"/>
      <c r="AU8606" s="28"/>
      <c r="AV8606" s="28"/>
      <c r="AW8606" s="28"/>
      <c r="AX8606" s="28"/>
      <c r="AY8606" s="28"/>
      <c r="AZ8606" s="28"/>
      <c r="BA8606" s="28"/>
      <c r="BB8606" s="28"/>
      <c r="BC8606" s="28"/>
      <c r="BD8606" s="28"/>
      <c r="BE8606" s="28"/>
    </row>
    <row r="8607" spans="3:57" ht="14.25" customHeight="1">
      <c r="C8607" s="46"/>
      <c r="D8607" s="28"/>
      <c r="E8607" s="28"/>
      <c r="F8607" s="28"/>
      <c r="G8607" s="28"/>
      <c r="H8607" s="28"/>
      <c r="I8607" s="28"/>
      <c r="J8607" s="28"/>
      <c r="K8607" s="28"/>
      <c r="L8607" s="28"/>
      <c r="M8607" s="28"/>
      <c r="N8607" s="28"/>
      <c r="O8607" s="28"/>
      <c r="P8607" s="60"/>
      <c r="Q8607" s="60"/>
      <c r="R8607" s="60"/>
      <c r="S8607" s="60"/>
      <c r="T8607" s="60"/>
      <c r="U8607" s="60"/>
      <c r="V8607" s="46"/>
      <c r="W8607" s="28"/>
      <c r="X8607" s="28"/>
      <c r="Y8607" s="28"/>
      <c r="AA8607" s="77"/>
      <c r="AB8607" s="28"/>
      <c r="AC8607" s="28"/>
      <c r="AD8607" s="28"/>
      <c r="AE8607" s="28"/>
      <c r="AF8607" s="28"/>
      <c r="AG8607" s="28"/>
      <c r="AH8607" s="28"/>
      <c r="AI8607" s="28"/>
      <c r="AJ8607" s="28"/>
      <c r="AK8607" s="28"/>
      <c r="AL8607" s="28"/>
      <c r="AM8607" s="28"/>
      <c r="AN8607" s="28"/>
      <c r="AO8607" s="28"/>
      <c r="AP8607" s="28"/>
      <c r="AQ8607" s="28"/>
      <c r="AR8607" s="28"/>
      <c r="AS8607" s="28"/>
      <c r="AT8607" s="96"/>
      <c r="AU8607" s="28"/>
      <c r="AV8607" s="28"/>
      <c r="AW8607" s="28"/>
      <c r="AX8607" s="28"/>
      <c r="AY8607" s="28"/>
      <c r="AZ8607" s="28"/>
      <c r="BA8607" s="28"/>
      <c r="BB8607" s="28"/>
      <c r="BC8607" s="28"/>
      <c r="BD8607" s="28"/>
      <c r="BE8607" s="28"/>
    </row>
    <row r="8608" spans="3:57" ht="14.25" customHeight="1">
      <c r="C8608" s="46"/>
      <c r="D8608" s="28"/>
      <c r="E8608" s="28"/>
      <c r="F8608" s="28"/>
      <c r="G8608" s="28"/>
      <c r="H8608" s="28"/>
      <c r="I8608" s="28"/>
      <c r="J8608" s="28"/>
      <c r="K8608" s="28"/>
      <c r="L8608" s="28"/>
      <c r="M8608" s="28"/>
      <c r="N8608" s="28"/>
      <c r="O8608" s="28"/>
      <c r="P8608" s="60"/>
      <c r="Q8608" s="60"/>
      <c r="R8608" s="60"/>
      <c r="S8608" s="60"/>
      <c r="T8608" s="60"/>
      <c r="U8608" s="60"/>
      <c r="V8608" s="46"/>
      <c r="W8608" s="28"/>
      <c r="X8608" s="28"/>
      <c r="Y8608" s="28"/>
      <c r="AA8608" s="77"/>
      <c r="AB8608" s="28"/>
      <c r="AC8608" s="28"/>
      <c r="AD8608" s="28"/>
      <c r="AE8608" s="28"/>
      <c r="AF8608" s="28"/>
      <c r="AG8608" s="28"/>
      <c r="AH8608" s="28"/>
      <c r="AI8608" s="28"/>
      <c r="AJ8608" s="28"/>
      <c r="AK8608" s="28"/>
      <c r="AL8608" s="28"/>
      <c r="AM8608" s="28"/>
      <c r="AN8608" s="28"/>
      <c r="AO8608" s="28"/>
      <c r="AP8608" s="28"/>
      <c r="AQ8608" s="28"/>
      <c r="AR8608" s="28"/>
      <c r="AS8608" s="28"/>
      <c r="AT8608" s="96"/>
      <c r="AU8608" s="28"/>
      <c r="AV8608" s="28"/>
      <c r="AW8608" s="28"/>
      <c r="AX8608" s="28"/>
      <c r="AY8608" s="28"/>
      <c r="AZ8608" s="28"/>
      <c r="BA8608" s="28"/>
      <c r="BB8608" s="28"/>
      <c r="BC8608" s="28"/>
      <c r="BD8608" s="28"/>
      <c r="BE8608" s="28"/>
    </row>
    <row r="8609" spans="3:57" ht="14.25" customHeight="1">
      <c r="C8609" s="46"/>
      <c r="D8609" s="28"/>
      <c r="E8609" s="28"/>
      <c r="F8609" s="28"/>
      <c r="G8609" s="28"/>
      <c r="H8609" s="28"/>
      <c r="I8609" s="28"/>
      <c r="J8609" s="28"/>
      <c r="K8609" s="28"/>
      <c r="L8609" s="28"/>
      <c r="M8609" s="28"/>
      <c r="N8609" s="28"/>
      <c r="O8609" s="28"/>
      <c r="P8609" s="60"/>
      <c r="Q8609" s="60"/>
      <c r="R8609" s="60"/>
      <c r="S8609" s="60"/>
      <c r="T8609" s="60"/>
      <c r="U8609" s="60"/>
      <c r="V8609" s="46"/>
      <c r="W8609" s="28"/>
      <c r="X8609" s="28"/>
      <c r="Y8609" s="28"/>
      <c r="AA8609" s="77"/>
      <c r="AB8609" s="28"/>
      <c r="AC8609" s="28"/>
      <c r="AD8609" s="28"/>
      <c r="AE8609" s="28"/>
      <c r="AF8609" s="28"/>
      <c r="AG8609" s="28"/>
      <c r="AH8609" s="28"/>
      <c r="AI8609" s="28"/>
      <c r="AJ8609" s="28"/>
      <c r="AK8609" s="28"/>
      <c r="AL8609" s="28"/>
      <c r="AM8609" s="28"/>
      <c r="AN8609" s="28"/>
      <c r="AO8609" s="28"/>
      <c r="AP8609" s="28"/>
      <c r="AQ8609" s="28"/>
      <c r="AR8609" s="28"/>
      <c r="AS8609" s="28"/>
      <c r="AT8609" s="96"/>
      <c r="AU8609" s="28"/>
      <c r="AV8609" s="28"/>
      <c r="AW8609" s="28"/>
      <c r="AX8609" s="28"/>
      <c r="AY8609" s="28"/>
      <c r="AZ8609" s="28"/>
      <c r="BA8609" s="28"/>
      <c r="BB8609" s="28"/>
      <c r="BC8609" s="28"/>
      <c r="BD8609" s="28"/>
      <c r="BE8609" s="28"/>
    </row>
    <row r="8610" spans="3:57" ht="14.25" customHeight="1">
      <c r="C8610" s="46"/>
      <c r="D8610" s="28"/>
      <c r="E8610" s="28"/>
      <c r="F8610" s="28"/>
      <c r="G8610" s="28"/>
      <c r="H8610" s="28"/>
      <c r="I8610" s="28"/>
      <c r="J8610" s="28"/>
      <c r="K8610" s="28"/>
      <c r="L8610" s="28"/>
      <c r="M8610" s="28"/>
      <c r="N8610" s="28"/>
      <c r="O8610" s="28"/>
      <c r="P8610" s="60"/>
      <c r="Q8610" s="60"/>
      <c r="R8610" s="60"/>
      <c r="S8610" s="60"/>
      <c r="T8610" s="60"/>
      <c r="U8610" s="60"/>
      <c r="V8610" s="46"/>
      <c r="W8610" s="28"/>
      <c r="X8610" s="28"/>
      <c r="Y8610" s="28"/>
      <c r="AA8610" s="77"/>
      <c r="AB8610" s="28"/>
      <c r="AC8610" s="28"/>
      <c r="AD8610" s="28"/>
      <c r="AE8610" s="28"/>
      <c r="AF8610" s="28"/>
      <c r="AG8610" s="28"/>
      <c r="AH8610" s="28"/>
      <c r="AI8610" s="28"/>
      <c r="AJ8610" s="28"/>
      <c r="AK8610" s="28"/>
      <c r="AL8610" s="28"/>
      <c r="AM8610" s="28"/>
      <c r="AN8610" s="28"/>
      <c r="AO8610" s="28"/>
      <c r="AP8610" s="28"/>
      <c r="AQ8610" s="28"/>
      <c r="AR8610" s="28"/>
      <c r="AS8610" s="28"/>
      <c r="AT8610" s="96"/>
      <c r="AU8610" s="28"/>
      <c r="AV8610" s="28"/>
      <c r="AW8610" s="28"/>
      <c r="AX8610" s="28"/>
      <c r="AY8610" s="28"/>
      <c r="AZ8610" s="28"/>
      <c r="BA8610" s="28"/>
      <c r="BB8610" s="28"/>
      <c r="BC8610" s="28"/>
      <c r="BD8610" s="28"/>
      <c r="BE8610" s="28"/>
    </row>
    <row r="8611" spans="3:57" ht="14.25" customHeight="1">
      <c r="C8611" s="46"/>
      <c r="D8611" s="28"/>
      <c r="E8611" s="28"/>
      <c r="F8611" s="28"/>
      <c r="G8611" s="28"/>
      <c r="H8611" s="28"/>
      <c r="I8611" s="28"/>
      <c r="J8611" s="28"/>
      <c r="K8611" s="28"/>
      <c r="L8611" s="28"/>
      <c r="M8611" s="28"/>
      <c r="N8611" s="28"/>
      <c r="O8611" s="28"/>
      <c r="P8611" s="60"/>
      <c r="Q8611" s="60"/>
      <c r="R8611" s="60"/>
      <c r="S8611" s="60"/>
      <c r="T8611" s="60"/>
      <c r="U8611" s="60"/>
      <c r="V8611" s="46"/>
      <c r="W8611" s="28"/>
      <c r="X8611" s="28"/>
      <c r="Y8611" s="28"/>
      <c r="AA8611" s="77"/>
      <c r="AB8611" s="28"/>
      <c r="AC8611" s="28"/>
      <c r="AD8611" s="28"/>
      <c r="AE8611" s="28"/>
      <c r="AF8611" s="28"/>
      <c r="AG8611" s="28"/>
      <c r="AH8611" s="28"/>
      <c r="AI8611" s="28"/>
      <c r="AJ8611" s="28"/>
      <c r="AK8611" s="28"/>
      <c r="AL8611" s="28"/>
      <c r="AM8611" s="28"/>
      <c r="AN8611" s="28"/>
      <c r="AO8611" s="28"/>
      <c r="AP8611" s="28"/>
      <c r="AQ8611" s="28"/>
      <c r="AR8611" s="28"/>
      <c r="AS8611" s="28"/>
      <c r="AT8611" s="96"/>
      <c r="AU8611" s="28"/>
      <c r="AV8611" s="28"/>
      <c r="AW8611" s="28"/>
      <c r="AX8611" s="28"/>
      <c r="AY8611" s="28"/>
      <c r="AZ8611" s="28"/>
      <c r="BA8611" s="28"/>
      <c r="BB8611" s="28"/>
      <c r="BC8611" s="28"/>
      <c r="BD8611" s="28"/>
      <c r="BE8611" s="28"/>
    </row>
    <row r="8612" spans="3:57" ht="14.25" customHeight="1">
      <c r="C8612" s="46"/>
      <c r="D8612" s="28"/>
      <c r="E8612" s="28"/>
      <c r="F8612" s="28"/>
      <c r="G8612" s="28"/>
      <c r="H8612" s="28"/>
      <c r="I8612" s="28"/>
      <c r="J8612" s="28"/>
      <c r="K8612" s="28"/>
      <c r="L8612" s="28"/>
      <c r="M8612" s="28"/>
      <c r="N8612" s="28"/>
      <c r="O8612" s="28"/>
      <c r="P8612" s="60"/>
      <c r="Q8612" s="60"/>
      <c r="R8612" s="60"/>
      <c r="S8612" s="60"/>
      <c r="T8612" s="60"/>
      <c r="U8612" s="60"/>
      <c r="V8612" s="46"/>
      <c r="W8612" s="28"/>
      <c r="X8612" s="28"/>
      <c r="Y8612" s="28"/>
      <c r="AA8612" s="77"/>
      <c r="AB8612" s="28"/>
      <c r="AC8612" s="28"/>
      <c r="AD8612" s="28"/>
      <c r="AE8612" s="28"/>
      <c r="AF8612" s="28"/>
      <c r="AG8612" s="28"/>
      <c r="AH8612" s="28"/>
      <c r="AI8612" s="28"/>
      <c r="AJ8612" s="28"/>
      <c r="AK8612" s="28"/>
      <c r="AL8612" s="28"/>
      <c r="AM8612" s="28"/>
      <c r="AN8612" s="28"/>
      <c r="AO8612" s="28"/>
      <c r="AP8612" s="28"/>
      <c r="AQ8612" s="28"/>
      <c r="AR8612" s="28"/>
      <c r="AS8612" s="28"/>
      <c r="AT8612" s="96"/>
      <c r="AU8612" s="28"/>
      <c r="AV8612" s="28"/>
      <c r="AW8612" s="28"/>
      <c r="AX8612" s="28"/>
      <c r="AY8612" s="28"/>
      <c r="AZ8612" s="28"/>
      <c r="BA8612" s="28"/>
      <c r="BB8612" s="28"/>
      <c r="BC8612" s="28"/>
      <c r="BD8612" s="28"/>
      <c r="BE8612" s="28"/>
    </row>
    <row r="8613" spans="3:57" ht="14.25" customHeight="1">
      <c r="C8613" s="46"/>
      <c r="D8613" s="28"/>
      <c r="E8613" s="28"/>
      <c r="F8613" s="28"/>
      <c r="G8613" s="28"/>
      <c r="H8613" s="28"/>
      <c r="I8613" s="28"/>
      <c r="J8613" s="28"/>
      <c r="K8613" s="28"/>
      <c r="L8613" s="28"/>
      <c r="M8613" s="28"/>
      <c r="N8613" s="28"/>
      <c r="O8613" s="28"/>
      <c r="P8613" s="60"/>
      <c r="Q8613" s="60"/>
      <c r="R8613" s="60"/>
      <c r="S8613" s="60"/>
      <c r="T8613" s="60"/>
      <c r="U8613" s="60"/>
      <c r="V8613" s="46"/>
      <c r="W8613" s="28"/>
      <c r="X8613" s="28"/>
      <c r="Y8613" s="28"/>
      <c r="AA8613" s="77"/>
      <c r="AB8613" s="28"/>
      <c r="AC8613" s="28"/>
      <c r="AD8613" s="28"/>
      <c r="AE8613" s="28"/>
      <c r="AF8613" s="28"/>
      <c r="AG8613" s="28"/>
      <c r="AH8613" s="28"/>
      <c r="AI8613" s="28"/>
      <c r="AJ8613" s="28"/>
      <c r="AK8613" s="28"/>
      <c r="AL8613" s="28"/>
      <c r="AM8613" s="28"/>
      <c r="AN8613" s="28"/>
      <c r="AO8613" s="28"/>
      <c r="AP8613" s="28"/>
      <c r="AQ8613" s="28"/>
      <c r="AR8613" s="28"/>
      <c r="AS8613" s="28"/>
      <c r="AT8613" s="96"/>
      <c r="AU8613" s="28"/>
      <c r="AV8613" s="28"/>
      <c r="AW8613" s="28"/>
      <c r="AX8613" s="28"/>
      <c r="AY8613" s="28"/>
      <c r="AZ8613" s="28"/>
      <c r="BA8613" s="28"/>
      <c r="BB8613" s="28"/>
      <c r="BC8613" s="28"/>
      <c r="BD8613" s="28"/>
      <c r="BE8613" s="28"/>
    </row>
    <row r="8614" spans="3:57" ht="14.25" customHeight="1">
      <c r="C8614" s="46"/>
      <c r="D8614" s="28"/>
      <c r="E8614" s="28"/>
      <c r="F8614" s="28"/>
      <c r="G8614" s="28"/>
      <c r="H8614" s="28"/>
      <c r="I8614" s="28"/>
      <c r="J8614" s="28"/>
      <c r="K8614" s="28"/>
      <c r="L8614" s="28"/>
      <c r="M8614" s="28"/>
      <c r="N8614" s="28"/>
      <c r="O8614" s="28"/>
      <c r="P8614" s="60"/>
      <c r="Q8614" s="60"/>
      <c r="R8614" s="60"/>
      <c r="S8614" s="60"/>
      <c r="T8614" s="60"/>
      <c r="U8614" s="60"/>
      <c r="V8614" s="46"/>
      <c r="W8614" s="28"/>
      <c r="X8614" s="28"/>
      <c r="Y8614" s="28"/>
      <c r="AA8614" s="77"/>
      <c r="AB8614" s="28"/>
      <c r="AC8614" s="28"/>
      <c r="AD8614" s="28"/>
      <c r="AE8614" s="28"/>
      <c r="AF8614" s="28"/>
      <c r="AG8614" s="28"/>
      <c r="AH8614" s="28"/>
      <c r="AI8614" s="28"/>
      <c r="AJ8614" s="28"/>
      <c r="AK8614" s="28"/>
      <c r="AL8614" s="28"/>
      <c r="AM8614" s="28"/>
      <c r="AN8614" s="28"/>
      <c r="AO8614" s="28"/>
      <c r="AP8614" s="28"/>
      <c r="AQ8614" s="28"/>
      <c r="AR8614" s="28"/>
      <c r="AS8614" s="28"/>
      <c r="AT8614" s="96"/>
      <c r="AU8614" s="28"/>
      <c r="AV8614" s="28"/>
      <c r="AW8614" s="28"/>
      <c r="AX8614" s="28"/>
      <c r="AY8614" s="28"/>
      <c r="AZ8614" s="28"/>
      <c r="BA8614" s="28"/>
      <c r="BB8614" s="28"/>
      <c r="BC8614" s="28"/>
      <c r="BD8614" s="28"/>
      <c r="BE8614" s="28"/>
    </row>
    <row r="8615" spans="3:57" ht="14.25" customHeight="1">
      <c r="C8615" s="46"/>
      <c r="D8615" s="28"/>
      <c r="E8615" s="28"/>
      <c r="F8615" s="28"/>
      <c r="G8615" s="28"/>
      <c r="H8615" s="28"/>
      <c r="I8615" s="28"/>
      <c r="J8615" s="28"/>
      <c r="K8615" s="28"/>
      <c r="L8615" s="28"/>
      <c r="M8615" s="28"/>
      <c r="N8615" s="28"/>
      <c r="O8615" s="28"/>
      <c r="P8615" s="60"/>
      <c r="Q8615" s="60"/>
      <c r="R8615" s="60"/>
      <c r="S8615" s="60"/>
      <c r="T8615" s="60"/>
      <c r="U8615" s="60"/>
      <c r="V8615" s="46"/>
      <c r="W8615" s="28"/>
      <c r="X8615" s="28"/>
      <c r="Y8615" s="28"/>
      <c r="AA8615" s="77"/>
      <c r="AB8615" s="28"/>
      <c r="AC8615" s="28"/>
      <c r="AD8615" s="28"/>
      <c r="AE8615" s="28"/>
      <c r="AF8615" s="28"/>
      <c r="AG8615" s="28"/>
      <c r="AH8615" s="28"/>
      <c r="AI8615" s="28"/>
      <c r="AJ8615" s="28"/>
      <c r="AK8615" s="28"/>
      <c r="AL8615" s="28"/>
      <c r="AM8615" s="28"/>
      <c r="AN8615" s="28"/>
      <c r="AO8615" s="28"/>
      <c r="AP8615" s="28"/>
      <c r="AQ8615" s="28"/>
      <c r="AR8615" s="28"/>
      <c r="AS8615" s="28"/>
      <c r="AT8615" s="96"/>
      <c r="AU8615" s="28"/>
      <c r="AV8615" s="28"/>
      <c r="AW8615" s="28"/>
      <c r="AX8615" s="28"/>
      <c r="AY8615" s="28"/>
      <c r="AZ8615" s="28"/>
      <c r="BA8615" s="28"/>
      <c r="BB8615" s="28"/>
      <c r="BC8615" s="28"/>
      <c r="BD8615" s="28"/>
      <c r="BE8615" s="28"/>
    </row>
    <row r="8616" spans="3:57" ht="14.25" customHeight="1">
      <c r="C8616" s="46"/>
      <c r="D8616" s="28"/>
      <c r="E8616" s="28"/>
      <c r="F8616" s="28"/>
      <c r="G8616" s="28"/>
      <c r="H8616" s="28"/>
      <c r="I8616" s="28"/>
      <c r="J8616" s="28"/>
      <c r="K8616" s="28"/>
      <c r="L8616" s="28"/>
      <c r="M8616" s="28"/>
      <c r="N8616" s="28"/>
      <c r="O8616" s="28"/>
      <c r="P8616" s="60"/>
      <c r="Q8616" s="60"/>
      <c r="R8616" s="60"/>
      <c r="S8616" s="60"/>
      <c r="T8616" s="60"/>
      <c r="U8616" s="60"/>
      <c r="V8616" s="46"/>
      <c r="W8616" s="28"/>
      <c r="X8616" s="28"/>
      <c r="Y8616" s="28"/>
      <c r="AA8616" s="77"/>
      <c r="AB8616" s="28"/>
      <c r="AC8616" s="28"/>
      <c r="AD8616" s="28"/>
      <c r="AE8616" s="28"/>
      <c r="AF8616" s="28"/>
      <c r="AG8616" s="28"/>
      <c r="AH8616" s="28"/>
      <c r="AI8616" s="28"/>
      <c r="AJ8616" s="28"/>
      <c r="AK8616" s="28"/>
      <c r="AL8616" s="28"/>
      <c r="AM8616" s="28"/>
      <c r="AN8616" s="28"/>
      <c r="AO8616" s="28"/>
      <c r="AP8616" s="28"/>
      <c r="AQ8616" s="28"/>
      <c r="AR8616" s="28"/>
      <c r="AS8616" s="28"/>
      <c r="AT8616" s="96"/>
      <c r="AU8616" s="28"/>
      <c r="AV8616" s="28"/>
      <c r="AW8616" s="28"/>
      <c r="AX8616" s="28"/>
      <c r="AY8616" s="28"/>
      <c r="AZ8616" s="28"/>
      <c r="BA8616" s="28"/>
      <c r="BB8616" s="28"/>
      <c r="BC8616" s="28"/>
      <c r="BD8616" s="28"/>
      <c r="BE8616" s="28"/>
    </row>
    <row r="8617" spans="3:57" ht="14.25" customHeight="1">
      <c r="C8617" s="46"/>
      <c r="D8617" s="28"/>
      <c r="E8617" s="28"/>
      <c r="F8617" s="28"/>
      <c r="G8617" s="28"/>
      <c r="H8617" s="28"/>
      <c r="I8617" s="28"/>
      <c r="J8617" s="28"/>
      <c r="K8617" s="28"/>
      <c r="L8617" s="28"/>
      <c r="M8617" s="28"/>
      <c r="N8617" s="28"/>
      <c r="O8617" s="28"/>
      <c r="P8617" s="60"/>
      <c r="Q8617" s="60"/>
      <c r="R8617" s="60"/>
      <c r="S8617" s="60"/>
      <c r="T8617" s="60"/>
      <c r="U8617" s="60"/>
      <c r="V8617" s="46"/>
      <c r="W8617" s="28"/>
      <c r="X8617" s="28"/>
      <c r="Y8617" s="28"/>
      <c r="AA8617" s="77"/>
      <c r="AB8617" s="28"/>
      <c r="AC8617" s="28"/>
      <c r="AD8617" s="28"/>
      <c r="AE8617" s="28"/>
      <c r="AF8617" s="28"/>
      <c r="AG8617" s="28"/>
      <c r="AH8617" s="28"/>
      <c r="AI8617" s="28"/>
      <c r="AJ8617" s="28"/>
      <c r="AK8617" s="28"/>
      <c r="AL8617" s="28"/>
      <c r="AM8617" s="28"/>
      <c r="AN8617" s="28"/>
      <c r="AO8617" s="28"/>
      <c r="AP8617" s="28"/>
      <c r="AQ8617" s="28"/>
      <c r="AR8617" s="28"/>
      <c r="AS8617" s="28"/>
      <c r="AT8617" s="96"/>
      <c r="AU8617" s="28"/>
      <c r="AV8617" s="28"/>
      <c r="AW8617" s="28"/>
      <c r="AX8617" s="28"/>
      <c r="AY8617" s="28"/>
      <c r="AZ8617" s="28"/>
      <c r="BA8617" s="28"/>
      <c r="BB8617" s="28"/>
      <c r="BC8617" s="28"/>
      <c r="BD8617" s="28"/>
      <c r="BE8617" s="28"/>
    </row>
    <row r="8618" spans="3:57" ht="14.25" customHeight="1">
      <c r="C8618" s="46"/>
      <c r="D8618" s="28"/>
      <c r="E8618" s="28"/>
      <c r="F8618" s="28"/>
      <c r="G8618" s="28"/>
      <c r="H8618" s="28"/>
      <c r="I8618" s="28"/>
      <c r="J8618" s="28"/>
      <c r="K8618" s="28"/>
      <c r="L8618" s="28"/>
      <c r="M8618" s="28"/>
      <c r="N8618" s="28"/>
      <c r="O8618" s="28"/>
      <c r="P8618" s="60"/>
      <c r="Q8618" s="60"/>
      <c r="R8618" s="60"/>
      <c r="S8618" s="60"/>
      <c r="T8618" s="60"/>
      <c r="U8618" s="60"/>
      <c r="V8618" s="46"/>
      <c r="W8618" s="28"/>
      <c r="X8618" s="28"/>
      <c r="Y8618" s="28"/>
      <c r="AA8618" s="77"/>
      <c r="AB8618" s="28"/>
      <c r="AC8618" s="28"/>
      <c r="AD8618" s="28"/>
      <c r="AE8618" s="28"/>
      <c r="AF8618" s="28"/>
      <c r="AG8618" s="28"/>
      <c r="AH8618" s="28"/>
      <c r="AI8618" s="28"/>
      <c r="AJ8618" s="28"/>
      <c r="AK8618" s="28"/>
      <c r="AL8618" s="28"/>
      <c r="AM8618" s="28"/>
      <c r="AN8618" s="28"/>
      <c r="AO8618" s="28"/>
      <c r="AP8618" s="28"/>
      <c r="AQ8618" s="28"/>
      <c r="AR8618" s="28"/>
      <c r="AS8618" s="28"/>
      <c r="AT8618" s="96"/>
      <c r="AU8618" s="28"/>
      <c r="AV8618" s="28"/>
      <c r="AW8618" s="28"/>
      <c r="AX8618" s="28"/>
      <c r="AY8618" s="28"/>
      <c r="AZ8618" s="28"/>
      <c r="BA8618" s="28"/>
      <c r="BB8618" s="28"/>
      <c r="BC8618" s="28"/>
      <c r="BD8618" s="28"/>
      <c r="BE8618" s="28"/>
    </row>
    <row r="8619" spans="3:57" ht="14.25" customHeight="1">
      <c r="C8619" s="46"/>
      <c r="D8619" s="28"/>
      <c r="E8619" s="28"/>
      <c r="F8619" s="28"/>
      <c r="G8619" s="28"/>
      <c r="H8619" s="28"/>
      <c r="I8619" s="28"/>
      <c r="J8619" s="28"/>
      <c r="K8619" s="28"/>
      <c r="L8619" s="28"/>
      <c r="M8619" s="28"/>
      <c r="N8619" s="28"/>
      <c r="O8619" s="28"/>
      <c r="P8619" s="60"/>
      <c r="Q8619" s="60"/>
      <c r="R8619" s="60"/>
      <c r="S8619" s="60"/>
      <c r="T8619" s="60"/>
      <c r="U8619" s="60"/>
      <c r="V8619" s="46"/>
      <c r="W8619" s="28"/>
      <c r="X8619" s="28"/>
      <c r="Y8619" s="28"/>
      <c r="AA8619" s="77"/>
      <c r="AB8619" s="28"/>
      <c r="AC8619" s="28"/>
      <c r="AD8619" s="28"/>
      <c r="AE8619" s="28"/>
      <c r="AF8619" s="28"/>
      <c r="AG8619" s="28"/>
      <c r="AH8619" s="28"/>
      <c r="AI8619" s="28"/>
      <c r="AJ8619" s="28"/>
      <c r="AK8619" s="28"/>
      <c r="AL8619" s="28"/>
      <c r="AM8619" s="28"/>
      <c r="AN8619" s="28"/>
      <c r="AO8619" s="28"/>
      <c r="AP8619" s="28"/>
      <c r="AQ8619" s="28"/>
      <c r="AR8619" s="28"/>
      <c r="AS8619" s="28"/>
      <c r="AT8619" s="96"/>
      <c r="AU8619" s="28"/>
      <c r="AV8619" s="28"/>
      <c r="AW8619" s="28"/>
      <c r="AX8619" s="28"/>
      <c r="AY8619" s="28"/>
      <c r="AZ8619" s="28"/>
      <c r="BA8619" s="28"/>
      <c r="BB8619" s="28"/>
      <c r="BC8619" s="28"/>
      <c r="BD8619" s="28"/>
      <c r="BE8619" s="28"/>
    </row>
    <row r="8620" spans="3:57" ht="14.25" customHeight="1">
      <c r="C8620" s="46"/>
      <c r="D8620" s="28"/>
      <c r="E8620" s="28"/>
      <c r="F8620" s="28"/>
      <c r="G8620" s="28"/>
      <c r="H8620" s="28"/>
      <c r="I8620" s="28"/>
      <c r="J8620" s="28"/>
      <c r="K8620" s="28"/>
      <c r="L8620" s="28"/>
      <c r="M8620" s="28"/>
      <c r="N8620" s="28"/>
      <c r="O8620" s="28"/>
      <c r="P8620" s="60"/>
      <c r="Q8620" s="60"/>
      <c r="R8620" s="60"/>
      <c r="S8620" s="60"/>
      <c r="T8620" s="60"/>
      <c r="U8620" s="60"/>
      <c r="V8620" s="46"/>
      <c r="W8620" s="28"/>
      <c r="X8620" s="28"/>
      <c r="Y8620" s="28"/>
      <c r="AA8620" s="77"/>
      <c r="AB8620" s="28"/>
      <c r="AC8620" s="28"/>
      <c r="AD8620" s="28"/>
      <c r="AE8620" s="28"/>
      <c r="AF8620" s="28"/>
      <c r="AG8620" s="28"/>
      <c r="AH8620" s="28"/>
      <c r="AI8620" s="28"/>
      <c r="AJ8620" s="28"/>
      <c r="AK8620" s="28"/>
      <c r="AL8620" s="28"/>
      <c r="AM8620" s="28"/>
      <c r="AN8620" s="28"/>
      <c r="AO8620" s="28"/>
      <c r="AP8620" s="28"/>
      <c r="AQ8620" s="28"/>
      <c r="AR8620" s="28"/>
      <c r="AS8620" s="28"/>
      <c r="AT8620" s="96"/>
      <c r="AU8620" s="28"/>
      <c r="AV8620" s="28"/>
      <c r="AW8620" s="28"/>
      <c r="AX8620" s="28"/>
      <c r="AY8620" s="28"/>
      <c r="AZ8620" s="28"/>
      <c r="BA8620" s="28"/>
      <c r="BB8620" s="28"/>
      <c r="BC8620" s="28"/>
      <c r="BD8620" s="28"/>
      <c r="BE8620" s="28"/>
    </row>
    <row r="8621" spans="3:57" ht="14.25" customHeight="1">
      <c r="C8621" s="46"/>
      <c r="D8621" s="28"/>
      <c r="E8621" s="28"/>
      <c r="F8621" s="28"/>
      <c r="G8621" s="28"/>
      <c r="H8621" s="28"/>
      <c r="I8621" s="28"/>
      <c r="J8621" s="28"/>
      <c r="K8621" s="28"/>
      <c r="L8621" s="28"/>
      <c r="M8621" s="28"/>
      <c r="N8621" s="28"/>
      <c r="O8621" s="28"/>
      <c r="P8621" s="60"/>
      <c r="Q8621" s="60"/>
      <c r="R8621" s="60"/>
      <c r="S8621" s="60"/>
      <c r="T8621" s="60"/>
      <c r="U8621" s="60"/>
      <c r="V8621" s="46"/>
      <c r="W8621" s="28"/>
      <c r="X8621" s="28"/>
      <c r="Y8621" s="28"/>
      <c r="AA8621" s="77"/>
      <c r="AB8621" s="28"/>
      <c r="AC8621" s="28"/>
      <c r="AD8621" s="28"/>
      <c r="AE8621" s="28"/>
      <c r="AF8621" s="28"/>
      <c r="AG8621" s="28"/>
      <c r="AH8621" s="28"/>
      <c r="AI8621" s="28"/>
      <c r="AJ8621" s="28"/>
      <c r="AK8621" s="28"/>
      <c r="AL8621" s="28"/>
      <c r="AM8621" s="28"/>
      <c r="AN8621" s="28"/>
      <c r="AO8621" s="28"/>
      <c r="AP8621" s="28"/>
      <c r="AQ8621" s="28"/>
      <c r="AR8621" s="28"/>
      <c r="AS8621" s="28"/>
      <c r="AT8621" s="96"/>
      <c r="AU8621" s="28"/>
      <c r="AV8621" s="28"/>
      <c r="AW8621" s="28"/>
      <c r="AX8621" s="28"/>
      <c r="AY8621" s="28"/>
      <c r="AZ8621" s="28"/>
      <c r="BA8621" s="28"/>
      <c r="BB8621" s="28"/>
      <c r="BC8621" s="28"/>
      <c r="BD8621" s="28"/>
      <c r="BE8621" s="28"/>
    </row>
    <row r="8622" spans="3:57" ht="14.25" customHeight="1">
      <c r="C8622" s="46"/>
      <c r="D8622" s="28"/>
      <c r="E8622" s="28"/>
      <c r="F8622" s="28"/>
      <c r="G8622" s="28"/>
      <c r="H8622" s="28"/>
      <c r="I8622" s="28"/>
      <c r="J8622" s="28"/>
      <c r="K8622" s="28"/>
      <c r="L8622" s="28"/>
      <c r="M8622" s="28"/>
      <c r="N8622" s="28"/>
      <c r="O8622" s="28"/>
      <c r="P8622" s="60"/>
      <c r="Q8622" s="60"/>
      <c r="R8622" s="60"/>
      <c r="S8622" s="60"/>
      <c r="T8622" s="60"/>
      <c r="U8622" s="60"/>
      <c r="V8622" s="46"/>
      <c r="W8622" s="28"/>
      <c r="X8622" s="28"/>
      <c r="Y8622" s="28"/>
      <c r="AA8622" s="77"/>
      <c r="AB8622" s="28"/>
      <c r="AC8622" s="28"/>
      <c r="AD8622" s="28"/>
      <c r="AE8622" s="28"/>
      <c r="AF8622" s="28"/>
      <c r="AG8622" s="28"/>
      <c r="AH8622" s="28"/>
      <c r="AI8622" s="28"/>
      <c r="AJ8622" s="28"/>
      <c r="AK8622" s="28"/>
      <c r="AL8622" s="28"/>
      <c r="AM8622" s="28"/>
      <c r="AN8622" s="28"/>
      <c r="AO8622" s="28"/>
      <c r="AP8622" s="28"/>
      <c r="AQ8622" s="28"/>
      <c r="AR8622" s="28"/>
      <c r="AS8622" s="28"/>
      <c r="AT8622" s="96"/>
      <c r="AU8622" s="28"/>
      <c r="AV8622" s="28"/>
      <c r="AW8622" s="28"/>
      <c r="AX8622" s="28"/>
      <c r="AY8622" s="28"/>
      <c r="AZ8622" s="28"/>
      <c r="BA8622" s="28"/>
      <c r="BB8622" s="28"/>
      <c r="BC8622" s="28"/>
      <c r="BD8622" s="28"/>
      <c r="BE8622" s="28"/>
    </row>
    <row r="8623" spans="3:57" ht="14.25" customHeight="1">
      <c r="C8623" s="46"/>
      <c r="D8623" s="28"/>
      <c r="E8623" s="28"/>
      <c r="F8623" s="28"/>
      <c r="G8623" s="28"/>
      <c r="H8623" s="28"/>
      <c r="I8623" s="28"/>
      <c r="J8623" s="28"/>
      <c r="K8623" s="28"/>
      <c r="L8623" s="28"/>
      <c r="M8623" s="28"/>
      <c r="N8623" s="28"/>
      <c r="O8623" s="28"/>
      <c r="P8623" s="60"/>
      <c r="Q8623" s="60"/>
      <c r="R8623" s="60"/>
      <c r="S8623" s="60"/>
      <c r="T8623" s="60"/>
      <c r="U8623" s="60"/>
      <c r="V8623" s="46"/>
      <c r="W8623" s="28"/>
      <c r="X8623" s="28"/>
      <c r="Y8623" s="28"/>
      <c r="AA8623" s="77"/>
      <c r="AB8623" s="28"/>
      <c r="AC8623" s="28"/>
      <c r="AD8623" s="28"/>
      <c r="AE8623" s="28"/>
      <c r="AF8623" s="28"/>
      <c r="AG8623" s="28"/>
      <c r="AH8623" s="28"/>
      <c r="AI8623" s="28"/>
      <c r="AJ8623" s="28"/>
      <c r="AK8623" s="28"/>
      <c r="AL8623" s="28"/>
      <c r="AM8623" s="28"/>
      <c r="AN8623" s="28"/>
      <c r="AO8623" s="28"/>
      <c r="AP8623" s="28"/>
      <c r="AQ8623" s="28"/>
      <c r="AR8623" s="28"/>
      <c r="AS8623" s="28"/>
      <c r="AT8623" s="96"/>
      <c r="AU8623" s="28"/>
      <c r="AV8623" s="28"/>
      <c r="AW8623" s="28"/>
      <c r="AX8623" s="28"/>
      <c r="AY8623" s="28"/>
      <c r="AZ8623" s="28"/>
      <c r="BA8623" s="28"/>
      <c r="BB8623" s="28"/>
      <c r="BC8623" s="28"/>
      <c r="BD8623" s="28"/>
      <c r="BE8623" s="28"/>
    </row>
    <row r="8624" spans="3:57" ht="14.25" customHeight="1">
      <c r="C8624" s="46"/>
      <c r="D8624" s="28"/>
      <c r="E8624" s="28"/>
      <c r="F8624" s="28"/>
      <c r="G8624" s="28"/>
      <c r="H8624" s="28"/>
      <c r="I8624" s="28"/>
      <c r="J8624" s="28"/>
      <c r="K8624" s="28"/>
      <c r="L8624" s="28"/>
      <c r="M8624" s="28"/>
      <c r="N8624" s="28"/>
      <c r="O8624" s="28"/>
      <c r="P8624" s="60"/>
      <c r="Q8624" s="60"/>
      <c r="R8624" s="60"/>
      <c r="S8624" s="60"/>
      <c r="T8624" s="60"/>
      <c r="U8624" s="60"/>
      <c r="V8624" s="46"/>
      <c r="W8624" s="28"/>
      <c r="X8624" s="28"/>
      <c r="Y8624" s="28"/>
      <c r="AA8624" s="77"/>
      <c r="AB8624" s="28"/>
      <c r="AC8624" s="28"/>
      <c r="AD8624" s="28"/>
      <c r="AE8624" s="28"/>
      <c r="AF8624" s="28"/>
      <c r="AG8624" s="28"/>
      <c r="AH8624" s="28"/>
      <c r="AI8624" s="28"/>
      <c r="AJ8624" s="28"/>
      <c r="AK8624" s="28"/>
      <c r="AL8624" s="28"/>
      <c r="AM8624" s="28"/>
      <c r="AN8624" s="28"/>
      <c r="AO8624" s="28"/>
      <c r="AP8624" s="28"/>
      <c r="AQ8624" s="28"/>
      <c r="AR8624" s="28"/>
      <c r="AS8624" s="28"/>
      <c r="AT8624" s="96"/>
      <c r="AU8624" s="28"/>
      <c r="AV8624" s="28"/>
      <c r="AW8624" s="28"/>
      <c r="AX8624" s="28"/>
      <c r="AY8624" s="28"/>
      <c r="AZ8624" s="28"/>
      <c r="BA8624" s="28"/>
      <c r="BB8624" s="28"/>
      <c r="BC8624" s="28"/>
      <c r="BD8624" s="28"/>
      <c r="BE8624" s="28"/>
    </row>
    <row r="8625" spans="3:57" ht="14.25" customHeight="1">
      <c r="C8625" s="46"/>
      <c r="D8625" s="28"/>
      <c r="E8625" s="28"/>
      <c r="F8625" s="28"/>
      <c r="G8625" s="28"/>
      <c r="H8625" s="28"/>
      <c r="I8625" s="28"/>
      <c r="J8625" s="28"/>
      <c r="K8625" s="28"/>
      <c r="L8625" s="28"/>
      <c r="M8625" s="28"/>
      <c r="N8625" s="28"/>
      <c r="O8625" s="28"/>
      <c r="P8625" s="60"/>
      <c r="Q8625" s="60"/>
      <c r="R8625" s="60"/>
      <c r="S8625" s="60"/>
      <c r="T8625" s="60"/>
      <c r="U8625" s="60"/>
      <c r="V8625" s="46"/>
      <c r="W8625" s="28"/>
      <c r="X8625" s="28"/>
      <c r="Y8625" s="28"/>
      <c r="AA8625" s="77"/>
      <c r="AB8625" s="28"/>
      <c r="AC8625" s="28"/>
      <c r="AD8625" s="28"/>
      <c r="AE8625" s="28"/>
      <c r="AF8625" s="28"/>
      <c r="AG8625" s="28"/>
      <c r="AH8625" s="28"/>
      <c r="AI8625" s="28"/>
      <c r="AJ8625" s="28"/>
      <c r="AK8625" s="28"/>
      <c r="AL8625" s="28"/>
      <c r="AM8625" s="28"/>
      <c r="AN8625" s="28"/>
      <c r="AO8625" s="28"/>
      <c r="AP8625" s="28"/>
      <c r="AQ8625" s="28"/>
      <c r="AR8625" s="28"/>
      <c r="AS8625" s="28"/>
      <c r="AT8625" s="96"/>
      <c r="AU8625" s="28"/>
      <c r="AV8625" s="28"/>
      <c r="AW8625" s="28"/>
      <c r="AX8625" s="28"/>
      <c r="AY8625" s="28"/>
      <c r="AZ8625" s="28"/>
      <c r="BA8625" s="28"/>
      <c r="BB8625" s="28"/>
      <c r="BC8625" s="28"/>
      <c r="BD8625" s="28"/>
      <c r="BE8625" s="28"/>
    </row>
    <row r="8626" spans="3:57" ht="14.25" customHeight="1">
      <c r="C8626" s="46"/>
      <c r="D8626" s="28"/>
      <c r="E8626" s="28"/>
      <c r="F8626" s="28"/>
      <c r="G8626" s="28"/>
      <c r="H8626" s="28"/>
      <c r="I8626" s="28"/>
      <c r="J8626" s="28"/>
      <c r="K8626" s="28"/>
      <c r="L8626" s="28"/>
      <c r="M8626" s="28"/>
      <c r="N8626" s="28"/>
      <c r="O8626" s="28"/>
      <c r="P8626" s="60"/>
      <c r="Q8626" s="60"/>
      <c r="R8626" s="60"/>
      <c r="S8626" s="60"/>
      <c r="T8626" s="60"/>
      <c r="U8626" s="60"/>
      <c r="V8626" s="46"/>
      <c r="W8626" s="28"/>
      <c r="X8626" s="28"/>
      <c r="Y8626" s="28"/>
      <c r="AA8626" s="77"/>
      <c r="AB8626" s="28"/>
      <c r="AC8626" s="28"/>
      <c r="AD8626" s="28"/>
      <c r="AE8626" s="28"/>
      <c r="AF8626" s="28"/>
      <c r="AG8626" s="28"/>
      <c r="AH8626" s="28"/>
      <c r="AI8626" s="28"/>
      <c r="AJ8626" s="28"/>
      <c r="AK8626" s="28"/>
      <c r="AL8626" s="28"/>
      <c r="AM8626" s="28"/>
      <c r="AN8626" s="28"/>
      <c r="AO8626" s="28"/>
      <c r="AP8626" s="28"/>
      <c r="AQ8626" s="28"/>
      <c r="AR8626" s="28"/>
      <c r="AS8626" s="28"/>
      <c r="AT8626" s="96"/>
      <c r="AU8626" s="28"/>
      <c r="AV8626" s="28"/>
      <c r="AW8626" s="28"/>
      <c r="AX8626" s="28"/>
      <c r="AY8626" s="28"/>
      <c r="AZ8626" s="28"/>
      <c r="BA8626" s="28"/>
      <c r="BB8626" s="28"/>
      <c r="BC8626" s="28"/>
      <c r="BD8626" s="28"/>
      <c r="BE8626" s="28"/>
    </row>
    <row r="8627" spans="3:57" ht="14.25" customHeight="1">
      <c r="C8627" s="46"/>
      <c r="D8627" s="28"/>
      <c r="E8627" s="28"/>
      <c r="F8627" s="28"/>
      <c r="G8627" s="28"/>
      <c r="H8627" s="28"/>
      <c r="I8627" s="28"/>
      <c r="J8627" s="28"/>
      <c r="K8627" s="28"/>
      <c r="L8627" s="28"/>
      <c r="M8627" s="28"/>
      <c r="N8627" s="28"/>
      <c r="O8627" s="28"/>
      <c r="P8627" s="60"/>
      <c r="Q8627" s="60"/>
      <c r="R8627" s="60"/>
      <c r="S8627" s="60"/>
      <c r="T8627" s="60"/>
      <c r="U8627" s="60"/>
      <c r="V8627" s="46"/>
      <c r="W8627" s="28"/>
      <c r="X8627" s="28"/>
      <c r="Y8627" s="28"/>
      <c r="AA8627" s="77"/>
      <c r="AB8627" s="28"/>
      <c r="AC8627" s="28"/>
      <c r="AD8627" s="28"/>
      <c r="AE8627" s="28"/>
      <c r="AF8627" s="28"/>
      <c r="AG8627" s="28"/>
      <c r="AH8627" s="28"/>
      <c r="AI8627" s="28"/>
      <c r="AJ8627" s="28"/>
      <c r="AK8627" s="28"/>
      <c r="AL8627" s="28"/>
      <c r="AM8627" s="28"/>
      <c r="AN8627" s="28"/>
      <c r="AO8627" s="28"/>
      <c r="AP8627" s="28"/>
      <c r="AQ8627" s="28"/>
      <c r="AR8627" s="28"/>
      <c r="AS8627" s="28"/>
      <c r="AT8627" s="96"/>
      <c r="AU8627" s="28"/>
      <c r="AV8627" s="28"/>
      <c r="AW8627" s="28"/>
      <c r="AX8627" s="28"/>
      <c r="AY8627" s="28"/>
      <c r="AZ8627" s="28"/>
      <c r="BA8627" s="28"/>
      <c r="BB8627" s="28"/>
      <c r="BC8627" s="28"/>
      <c r="BD8627" s="28"/>
      <c r="BE8627" s="28"/>
    </row>
    <row r="8628" spans="3:57" ht="14.25" customHeight="1">
      <c r="C8628" s="46"/>
      <c r="D8628" s="28"/>
      <c r="E8628" s="28"/>
      <c r="F8628" s="28"/>
      <c r="G8628" s="28"/>
      <c r="H8628" s="28"/>
      <c r="I8628" s="28"/>
      <c r="J8628" s="28"/>
      <c r="K8628" s="28"/>
      <c r="L8628" s="28"/>
      <c r="M8628" s="28"/>
      <c r="N8628" s="28"/>
      <c r="O8628" s="28"/>
      <c r="P8628" s="60"/>
      <c r="Q8628" s="60"/>
      <c r="R8628" s="60"/>
      <c r="S8628" s="60"/>
      <c r="T8628" s="60"/>
      <c r="U8628" s="60"/>
      <c r="V8628" s="46"/>
      <c r="W8628" s="28"/>
      <c r="X8628" s="28"/>
      <c r="Y8628" s="28"/>
      <c r="AA8628" s="77"/>
      <c r="AB8628" s="28"/>
      <c r="AC8628" s="28"/>
      <c r="AD8628" s="28"/>
      <c r="AE8628" s="28"/>
      <c r="AF8628" s="28"/>
      <c r="AG8628" s="28"/>
      <c r="AH8628" s="28"/>
      <c r="AI8628" s="28"/>
      <c r="AJ8628" s="28"/>
      <c r="AK8628" s="28"/>
      <c r="AL8628" s="28"/>
      <c r="AM8628" s="28"/>
      <c r="AN8628" s="28"/>
      <c r="AO8628" s="28"/>
      <c r="AP8628" s="28"/>
      <c r="AQ8628" s="28"/>
      <c r="AR8628" s="28"/>
      <c r="AS8628" s="28"/>
      <c r="AT8628" s="96"/>
      <c r="AU8628" s="28"/>
      <c r="AV8628" s="28"/>
      <c r="AW8628" s="28"/>
      <c r="AX8628" s="28"/>
      <c r="AY8628" s="28"/>
      <c r="AZ8628" s="28"/>
      <c r="BA8628" s="28"/>
      <c r="BB8628" s="28"/>
      <c r="BC8628" s="28"/>
      <c r="BD8628" s="28"/>
      <c r="BE8628" s="28"/>
    </row>
    <row r="8629" spans="3:57" ht="14.25" customHeight="1">
      <c r="C8629" s="46"/>
      <c r="D8629" s="28"/>
      <c r="E8629" s="28"/>
      <c r="F8629" s="28"/>
      <c r="G8629" s="28"/>
      <c r="H8629" s="28"/>
      <c r="I8629" s="28"/>
      <c r="J8629" s="28"/>
      <c r="K8629" s="28"/>
      <c r="L8629" s="28"/>
      <c r="M8629" s="28"/>
      <c r="N8629" s="28"/>
      <c r="O8629" s="28"/>
      <c r="P8629" s="60"/>
      <c r="Q8629" s="60"/>
      <c r="R8629" s="60"/>
      <c r="S8629" s="60"/>
      <c r="T8629" s="60"/>
      <c r="U8629" s="60"/>
      <c r="V8629" s="46"/>
      <c r="W8629" s="28"/>
      <c r="X8629" s="28"/>
      <c r="Y8629" s="28"/>
      <c r="AA8629" s="77"/>
      <c r="AB8629" s="28"/>
      <c r="AC8629" s="28"/>
      <c r="AD8629" s="28"/>
      <c r="AE8629" s="28"/>
      <c r="AF8629" s="28"/>
      <c r="AG8629" s="28"/>
      <c r="AH8629" s="28"/>
      <c r="AI8629" s="28"/>
      <c r="AJ8629" s="28"/>
      <c r="AK8629" s="28"/>
      <c r="AL8629" s="28"/>
      <c r="AM8629" s="28"/>
      <c r="AN8629" s="28"/>
      <c r="AO8629" s="28"/>
      <c r="AP8629" s="28"/>
      <c r="AQ8629" s="28"/>
      <c r="AR8629" s="28"/>
      <c r="AS8629" s="28"/>
      <c r="AT8629" s="96"/>
      <c r="AU8629" s="28"/>
      <c r="AV8629" s="28"/>
      <c r="AW8629" s="28"/>
      <c r="AX8629" s="28"/>
      <c r="AY8629" s="28"/>
      <c r="AZ8629" s="28"/>
      <c r="BA8629" s="28"/>
      <c r="BB8629" s="28"/>
      <c r="BC8629" s="28"/>
      <c r="BD8629" s="28"/>
      <c r="BE8629" s="28"/>
    </row>
    <row r="8630" spans="3:57" ht="14.25" customHeight="1">
      <c r="C8630" s="46"/>
      <c r="D8630" s="28"/>
      <c r="E8630" s="28"/>
      <c r="F8630" s="28"/>
      <c r="G8630" s="28"/>
      <c r="H8630" s="28"/>
      <c r="I8630" s="28"/>
      <c r="J8630" s="28"/>
      <c r="K8630" s="28"/>
      <c r="L8630" s="28"/>
      <c r="M8630" s="28"/>
      <c r="N8630" s="28"/>
      <c r="O8630" s="28"/>
      <c r="P8630" s="60"/>
      <c r="Q8630" s="60"/>
      <c r="R8630" s="60"/>
      <c r="S8630" s="60"/>
      <c r="T8630" s="60"/>
      <c r="U8630" s="60"/>
      <c r="V8630" s="46"/>
      <c r="W8630" s="28"/>
      <c r="X8630" s="28"/>
      <c r="Y8630" s="28"/>
      <c r="AA8630" s="77"/>
      <c r="AB8630" s="28"/>
      <c r="AC8630" s="28"/>
      <c r="AD8630" s="28"/>
      <c r="AE8630" s="28"/>
      <c r="AF8630" s="28"/>
      <c r="AG8630" s="28"/>
      <c r="AH8630" s="28"/>
      <c r="AI8630" s="28"/>
      <c r="AJ8630" s="28"/>
      <c r="AK8630" s="28"/>
      <c r="AL8630" s="28"/>
      <c r="AM8630" s="28"/>
      <c r="AN8630" s="28"/>
      <c r="AO8630" s="28"/>
      <c r="AP8630" s="28"/>
      <c r="AQ8630" s="28"/>
      <c r="AR8630" s="28"/>
      <c r="AS8630" s="28"/>
      <c r="AT8630" s="96"/>
      <c r="AU8630" s="28"/>
      <c r="AV8630" s="28"/>
      <c r="AW8630" s="28"/>
      <c r="AX8630" s="28"/>
      <c r="AY8630" s="28"/>
      <c r="AZ8630" s="28"/>
      <c r="BA8630" s="28"/>
      <c r="BB8630" s="28"/>
      <c r="BC8630" s="28"/>
      <c r="BD8630" s="28"/>
      <c r="BE8630" s="28"/>
    </row>
    <row r="8631" spans="3:57" ht="14.25" customHeight="1">
      <c r="C8631" s="46"/>
      <c r="D8631" s="28"/>
      <c r="E8631" s="28"/>
      <c r="F8631" s="28"/>
      <c r="G8631" s="28"/>
      <c r="H8631" s="28"/>
      <c r="I8631" s="28"/>
      <c r="J8631" s="28"/>
      <c r="K8631" s="28"/>
      <c r="L8631" s="28"/>
      <c r="M8631" s="28"/>
      <c r="N8631" s="28"/>
      <c r="O8631" s="28"/>
      <c r="P8631" s="60"/>
      <c r="Q8631" s="60"/>
      <c r="R8631" s="60"/>
      <c r="S8631" s="60"/>
      <c r="T8631" s="60"/>
      <c r="U8631" s="60"/>
      <c r="V8631" s="46"/>
      <c r="W8631" s="28"/>
      <c r="X8631" s="28"/>
      <c r="Y8631" s="28"/>
      <c r="AA8631" s="77"/>
      <c r="AB8631" s="28"/>
      <c r="AC8631" s="28"/>
      <c r="AD8631" s="28"/>
      <c r="AE8631" s="28"/>
      <c r="AF8631" s="28"/>
      <c r="AG8631" s="28"/>
      <c r="AH8631" s="28"/>
      <c r="AI8631" s="28"/>
      <c r="AJ8631" s="28"/>
      <c r="AK8631" s="28"/>
      <c r="AL8631" s="28"/>
      <c r="AM8631" s="28"/>
      <c r="AN8631" s="28"/>
      <c r="AO8631" s="28"/>
      <c r="AP8631" s="28"/>
      <c r="AQ8631" s="28"/>
      <c r="AR8631" s="28"/>
      <c r="AS8631" s="28"/>
      <c r="AT8631" s="96"/>
      <c r="AU8631" s="28"/>
      <c r="AV8631" s="28"/>
      <c r="AW8631" s="28"/>
      <c r="AX8631" s="28"/>
      <c r="AY8631" s="28"/>
      <c r="AZ8631" s="28"/>
      <c r="BA8631" s="28"/>
      <c r="BB8631" s="28"/>
      <c r="BC8631" s="28"/>
      <c r="BD8631" s="28"/>
      <c r="BE8631" s="28"/>
    </row>
    <row r="8632" spans="3:57" ht="14.25" customHeight="1">
      <c r="C8632" s="46"/>
      <c r="D8632" s="28"/>
      <c r="E8632" s="28"/>
      <c r="F8632" s="28"/>
      <c r="G8632" s="28"/>
      <c r="H8632" s="28"/>
      <c r="I8632" s="28"/>
      <c r="J8632" s="28"/>
      <c r="K8632" s="28"/>
      <c r="L8632" s="28"/>
      <c r="M8632" s="28"/>
      <c r="N8632" s="28"/>
      <c r="O8632" s="28"/>
      <c r="P8632" s="60"/>
      <c r="Q8632" s="60"/>
      <c r="R8632" s="60"/>
      <c r="S8632" s="60"/>
      <c r="T8632" s="60"/>
      <c r="U8632" s="60"/>
      <c r="V8632" s="46"/>
      <c r="W8632" s="28"/>
      <c r="X8632" s="28"/>
      <c r="Y8632" s="28"/>
      <c r="AA8632" s="77"/>
      <c r="AB8632" s="28"/>
      <c r="AC8632" s="28"/>
      <c r="AD8632" s="28"/>
      <c r="AE8632" s="28"/>
      <c r="AF8632" s="28"/>
      <c r="AG8632" s="28"/>
      <c r="AH8632" s="28"/>
      <c r="AI8632" s="28"/>
      <c r="AJ8632" s="28"/>
      <c r="AK8632" s="28"/>
      <c r="AL8632" s="28"/>
      <c r="AM8632" s="28"/>
      <c r="AN8632" s="28"/>
      <c r="AO8632" s="28"/>
      <c r="AP8632" s="28"/>
      <c r="AQ8632" s="28"/>
      <c r="AR8632" s="28"/>
      <c r="AS8632" s="28"/>
      <c r="AT8632" s="96"/>
      <c r="AU8632" s="28"/>
      <c r="AV8632" s="28"/>
      <c r="AW8632" s="28"/>
      <c r="AX8632" s="28"/>
      <c r="AY8632" s="28"/>
      <c r="AZ8632" s="28"/>
      <c r="BA8632" s="28"/>
      <c r="BB8632" s="28"/>
      <c r="BC8632" s="28"/>
      <c r="BD8632" s="28"/>
      <c r="BE8632" s="28"/>
    </row>
    <row r="8633" spans="3:57" ht="14.25" customHeight="1">
      <c r="C8633" s="46"/>
      <c r="D8633" s="28"/>
      <c r="E8633" s="28"/>
      <c r="F8633" s="28"/>
      <c r="G8633" s="28"/>
      <c r="H8633" s="28"/>
      <c r="I8633" s="28"/>
      <c r="J8633" s="28"/>
      <c r="K8633" s="28"/>
      <c r="L8633" s="28"/>
      <c r="M8633" s="28"/>
      <c r="N8633" s="28"/>
      <c r="O8633" s="28"/>
      <c r="P8633" s="60"/>
      <c r="Q8633" s="60"/>
      <c r="R8633" s="60"/>
      <c r="S8633" s="60"/>
      <c r="T8633" s="60"/>
      <c r="U8633" s="60"/>
      <c r="V8633" s="46"/>
      <c r="W8633" s="28"/>
      <c r="X8633" s="28"/>
      <c r="Y8633" s="28"/>
      <c r="AA8633" s="77"/>
      <c r="AB8633" s="28"/>
      <c r="AC8633" s="28"/>
      <c r="AD8633" s="28"/>
      <c r="AE8633" s="28"/>
      <c r="AF8633" s="28"/>
      <c r="AG8633" s="28"/>
      <c r="AH8633" s="28"/>
      <c r="AI8633" s="28"/>
      <c r="AJ8633" s="28"/>
      <c r="AK8633" s="28"/>
      <c r="AL8633" s="28"/>
      <c r="AM8633" s="28"/>
      <c r="AN8633" s="28"/>
      <c r="AO8633" s="28"/>
      <c r="AP8633" s="28"/>
      <c r="AQ8633" s="28"/>
      <c r="AR8633" s="28"/>
      <c r="AS8633" s="28"/>
      <c r="AT8633" s="96"/>
      <c r="AU8633" s="28"/>
      <c r="AV8633" s="28"/>
      <c r="AW8633" s="28"/>
      <c r="AX8633" s="28"/>
      <c r="AY8633" s="28"/>
      <c r="AZ8633" s="28"/>
      <c r="BA8633" s="28"/>
      <c r="BB8633" s="28"/>
      <c r="BC8633" s="28"/>
      <c r="BD8633" s="28"/>
      <c r="BE8633" s="28"/>
    </row>
    <row r="8634" spans="3:57" ht="14.25" customHeight="1">
      <c r="C8634" s="46"/>
      <c r="D8634" s="28"/>
      <c r="E8634" s="28"/>
      <c r="F8634" s="28"/>
      <c r="G8634" s="28"/>
      <c r="H8634" s="28"/>
      <c r="I8634" s="28"/>
      <c r="J8634" s="28"/>
      <c r="K8634" s="28"/>
      <c r="L8634" s="28"/>
      <c r="M8634" s="28"/>
      <c r="N8634" s="28"/>
      <c r="O8634" s="28"/>
      <c r="P8634" s="60"/>
      <c r="Q8634" s="60"/>
      <c r="R8634" s="60"/>
      <c r="S8634" s="60"/>
      <c r="T8634" s="60"/>
      <c r="U8634" s="60"/>
      <c r="V8634" s="46"/>
      <c r="W8634" s="28"/>
      <c r="X8634" s="28"/>
      <c r="Y8634" s="28"/>
      <c r="AA8634" s="77"/>
      <c r="AB8634" s="28"/>
      <c r="AC8634" s="28"/>
      <c r="AD8634" s="28"/>
      <c r="AE8634" s="28"/>
      <c r="AF8634" s="28"/>
      <c r="AG8634" s="28"/>
      <c r="AH8634" s="28"/>
      <c r="AI8634" s="28"/>
      <c r="AJ8634" s="28"/>
      <c r="AK8634" s="28"/>
      <c r="AL8634" s="28"/>
      <c r="AM8634" s="28"/>
      <c r="AN8634" s="28"/>
      <c r="AO8634" s="28"/>
      <c r="AP8634" s="28"/>
      <c r="AQ8634" s="28"/>
      <c r="AR8634" s="28"/>
      <c r="AS8634" s="28"/>
      <c r="AT8634" s="96"/>
      <c r="AU8634" s="28"/>
      <c r="AV8634" s="28"/>
      <c r="AW8634" s="28"/>
      <c r="AX8634" s="28"/>
      <c r="AY8634" s="28"/>
      <c r="AZ8634" s="28"/>
      <c r="BA8634" s="28"/>
      <c r="BB8634" s="28"/>
      <c r="BC8634" s="28"/>
      <c r="BD8634" s="28"/>
      <c r="BE8634" s="28"/>
    </row>
    <row r="8635" spans="3:57" ht="14.25" customHeight="1">
      <c r="C8635" s="46"/>
      <c r="D8635" s="28"/>
      <c r="E8635" s="28"/>
      <c r="F8635" s="28"/>
      <c r="G8635" s="28"/>
      <c r="H8635" s="28"/>
      <c r="I8635" s="28"/>
      <c r="J8635" s="28"/>
      <c r="K8635" s="28"/>
      <c r="L8635" s="28"/>
      <c r="M8635" s="28"/>
      <c r="N8635" s="28"/>
      <c r="O8635" s="28"/>
      <c r="P8635" s="60"/>
      <c r="Q8635" s="60"/>
      <c r="R8635" s="60"/>
      <c r="S8635" s="60"/>
      <c r="T8635" s="60"/>
      <c r="U8635" s="60"/>
      <c r="V8635" s="46"/>
      <c r="W8635" s="28"/>
      <c r="X8635" s="28"/>
      <c r="Y8635" s="28"/>
      <c r="AA8635" s="77"/>
      <c r="AB8635" s="28"/>
      <c r="AC8635" s="28"/>
      <c r="AD8635" s="28"/>
      <c r="AE8635" s="28"/>
      <c r="AF8635" s="28"/>
      <c r="AG8635" s="28"/>
      <c r="AH8635" s="28"/>
      <c r="AI8635" s="28"/>
      <c r="AJ8635" s="28"/>
      <c r="AK8635" s="28"/>
      <c r="AL8635" s="28"/>
      <c r="AM8635" s="28"/>
      <c r="AN8635" s="28"/>
      <c r="AO8635" s="28"/>
      <c r="AP8635" s="28"/>
      <c r="AQ8635" s="28"/>
      <c r="AR8635" s="28"/>
      <c r="AS8635" s="28"/>
      <c r="AT8635" s="96"/>
      <c r="AU8635" s="28"/>
      <c r="AV8635" s="28"/>
      <c r="AW8635" s="28"/>
      <c r="AX8635" s="28"/>
      <c r="AY8635" s="28"/>
      <c r="AZ8635" s="28"/>
      <c r="BA8635" s="28"/>
      <c r="BB8635" s="28"/>
      <c r="BC8635" s="28"/>
      <c r="BD8635" s="28"/>
      <c r="BE8635" s="28"/>
    </row>
    <row r="8636" spans="3:57" ht="14.25" customHeight="1">
      <c r="C8636" s="46"/>
      <c r="D8636" s="28"/>
      <c r="E8636" s="28"/>
      <c r="F8636" s="28"/>
      <c r="G8636" s="28"/>
      <c r="H8636" s="28"/>
      <c r="I8636" s="28"/>
      <c r="J8636" s="28"/>
      <c r="K8636" s="28"/>
      <c r="L8636" s="28"/>
      <c r="M8636" s="28"/>
      <c r="N8636" s="28"/>
      <c r="O8636" s="28"/>
      <c r="P8636" s="60"/>
      <c r="Q8636" s="60"/>
      <c r="R8636" s="60"/>
      <c r="S8636" s="60"/>
      <c r="T8636" s="60"/>
      <c r="U8636" s="60"/>
      <c r="V8636" s="46"/>
      <c r="W8636" s="28"/>
      <c r="X8636" s="28"/>
      <c r="Y8636" s="28"/>
      <c r="AA8636" s="77"/>
      <c r="AB8636" s="28"/>
      <c r="AC8636" s="28"/>
      <c r="AD8636" s="28"/>
      <c r="AE8636" s="28"/>
      <c r="AF8636" s="28"/>
      <c r="AG8636" s="28"/>
      <c r="AH8636" s="28"/>
      <c r="AI8636" s="28"/>
      <c r="AJ8636" s="28"/>
      <c r="AK8636" s="28"/>
      <c r="AL8636" s="28"/>
      <c r="AM8636" s="28"/>
      <c r="AN8636" s="28"/>
      <c r="AO8636" s="28"/>
      <c r="AP8636" s="28"/>
      <c r="AQ8636" s="28"/>
      <c r="AR8636" s="28"/>
      <c r="AS8636" s="28"/>
      <c r="AT8636" s="96"/>
      <c r="AU8636" s="28"/>
      <c r="AV8636" s="28"/>
      <c r="AW8636" s="28"/>
      <c r="AX8636" s="28"/>
      <c r="AY8636" s="28"/>
      <c r="AZ8636" s="28"/>
      <c r="BA8636" s="28"/>
      <c r="BB8636" s="28"/>
      <c r="BC8636" s="28"/>
      <c r="BD8636" s="28"/>
      <c r="BE8636" s="28"/>
    </row>
    <row r="8637" spans="3:57" ht="14.25" customHeight="1">
      <c r="C8637" s="46"/>
      <c r="D8637" s="28"/>
      <c r="E8637" s="28"/>
      <c r="F8637" s="28"/>
      <c r="G8637" s="28"/>
      <c r="H8637" s="28"/>
      <c r="I8637" s="28"/>
      <c r="J8637" s="28"/>
      <c r="K8637" s="28"/>
      <c r="L8637" s="28"/>
      <c r="M8637" s="28"/>
      <c r="N8637" s="28"/>
      <c r="O8637" s="28"/>
      <c r="P8637" s="60"/>
      <c r="Q8637" s="60"/>
      <c r="R8637" s="60"/>
      <c r="S8637" s="60"/>
      <c r="T8637" s="60"/>
      <c r="U8637" s="60"/>
      <c r="V8637" s="46"/>
      <c r="W8637" s="28"/>
      <c r="X8637" s="28"/>
      <c r="Y8637" s="28"/>
      <c r="AA8637" s="77"/>
      <c r="AB8637" s="28"/>
      <c r="AC8637" s="28"/>
      <c r="AD8637" s="28"/>
      <c r="AE8637" s="28"/>
      <c r="AF8637" s="28"/>
      <c r="AG8637" s="28"/>
      <c r="AH8637" s="28"/>
      <c r="AI8637" s="28"/>
      <c r="AJ8637" s="28"/>
      <c r="AK8637" s="28"/>
      <c r="AL8637" s="28"/>
      <c r="AM8637" s="28"/>
      <c r="AN8637" s="28"/>
      <c r="AO8637" s="28"/>
      <c r="AP8637" s="28"/>
      <c r="AQ8637" s="28"/>
      <c r="AR8637" s="28"/>
      <c r="AS8637" s="28"/>
      <c r="AT8637" s="96"/>
      <c r="AU8637" s="28"/>
      <c r="AV8637" s="28"/>
      <c r="AW8637" s="28"/>
      <c r="AX8637" s="28"/>
      <c r="AY8637" s="28"/>
      <c r="AZ8637" s="28"/>
      <c r="BA8637" s="28"/>
      <c r="BB8637" s="28"/>
      <c r="BC8637" s="28"/>
      <c r="BD8637" s="28"/>
      <c r="BE8637" s="28"/>
    </row>
    <row r="8638" spans="3:57" ht="14.25" customHeight="1">
      <c r="C8638" s="46"/>
      <c r="D8638" s="28"/>
      <c r="E8638" s="28"/>
      <c r="F8638" s="28"/>
      <c r="G8638" s="28"/>
      <c r="H8638" s="28"/>
      <c r="I8638" s="28"/>
      <c r="J8638" s="28"/>
      <c r="K8638" s="28"/>
      <c r="L8638" s="28"/>
      <c r="M8638" s="28"/>
      <c r="N8638" s="28"/>
      <c r="O8638" s="28"/>
      <c r="P8638" s="60"/>
      <c r="Q8638" s="60"/>
      <c r="R8638" s="60"/>
      <c r="S8638" s="60"/>
      <c r="T8638" s="60"/>
      <c r="U8638" s="60"/>
      <c r="V8638" s="46"/>
      <c r="W8638" s="28"/>
      <c r="X8638" s="28"/>
      <c r="Y8638" s="28"/>
      <c r="AA8638" s="77"/>
      <c r="AB8638" s="28"/>
      <c r="AC8638" s="28"/>
      <c r="AD8638" s="28"/>
      <c r="AE8638" s="28"/>
      <c r="AF8638" s="28"/>
      <c r="AG8638" s="28"/>
      <c r="AH8638" s="28"/>
      <c r="AI8638" s="28"/>
      <c r="AJ8638" s="28"/>
      <c r="AK8638" s="28"/>
      <c r="AL8638" s="28"/>
      <c r="AM8638" s="28"/>
      <c r="AN8638" s="28"/>
      <c r="AO8638" s="28"/>
      <c r="AP8638" s="28"/>
      <c r="AQ8638" s="28"/>
      <c r="AR8638" s="28"/>
      <c r="AS8638" s="28"/>
      <c r="AT8638" s="96"/>
      <c r="AU8638" s="28"/>
      <c r="AV8638" s="28"/>
      <c r="AW8638" s="28"/>
      <c r="AX8638" s="28"/>
      <c r="AY8638" s="28"/>
      <c r="AZ8638" s="28"/>
      <c r="BA8638" s="28"/>
      <c r="BB8638" s="28"/>
      <c r="BC8638" s="28"/>
      <c r="BD8638" s="28"/>
      <c r="BE8638" s="28"/>
    </row>
    <row r="8639" spans="3:57" ht="14.25" customHeight="1">
      <c r="C8639" s="46"/>
      <c r="D8639" s="28"/>
      <c r="E8639" s="28"/>
      <c r="F8639" s="28"/>
      <c r="G8639" s="28"/>
      <c r="H8639" s="28"/>
      <c r="I8639" s="28"/>
      <c r="J8639" s="28"/>
      <c r="K8639" s="28"/>
      <c r="L8639" s="28"/>
      <c r="M8639" s="28"/>
      <c r="N8639" s="28"/>
      <c r="O8639" s="28"/>
      <c r="P8639" s="60"/>
      <c r="Q8639" s="60"/>
      <c r="R8639" s="60"/>
      <c r="S8639" s="60"/>
      <c r="T8639" s="60"/>
      <c r="U8639" s="60"/>
      <c r="V8639" s="46"/>
      <c r="W8639" s="28"/>
      <c r="X8639" s="28"/>
      <c r="Y8639" s="28"/>
      <c r="AA8639" s="77"/>
      <c r="AB8639" s="28"/>
      <c r="AC8639" s="28"/>
      <c r="AD8639" s="28"/>
      <c r="AE8639" s="28"/>
      <c r="AF8639" s="28"/>
      <c r="AG8639" s="28"/>
      <c r="AH8639" s="28"/>
      <c r="AI8639" s="28"/>
      <c r="AJ8639" s="28"/>
      <c r="AK8639" s="28"/>
      <c r="AL8639" s="28"/>
      <c r="AM8639" s="28"/>
      <c r="AN8639" s="28"/>
      <c r="AO8639" s="28"/>
      <c r="AP8639" s="28"/>
      <c r="AQ8639" s="28"/>
      <c r="AR8639" s="28"/>
      <c r="AS8639" s="28"/>
      <c r="AT8639" s="96"/>
      <c r="AU8639" s="28"/>
      <c r="AV8639" s="28"/>
      <c r="AW8639" s="28"/>
      <c r="AX8639" s="28"/>
      <c r="AY8639" s="28"/>
      <c r="AZ8639" s="28"/>
      <c r="BA8639" s="28"/>
      <c r="BB8639" s="28"/>
      <c r="BC8639" s="28"/>
      <c r="BD8639" s="28"/>
      <c r="BE8639" s="28"/>
    </row>
    <row r="8640" spans="3:57" ht="14.25" customHeight="1">
      <c r="C8640" s="46"/>
      <c r="D8640" s="28"/>
      <c r="E8640" s="28"/>
      <c r="F8640" s="28"/>
      <c r="G8640" s="28"/>
      <c r="H8640" s="28"/>
      <c r="I8640" s="28"/>
      <c r="J8640" s="28"/>
      <c r="K8640" s="28"/>
      <c r="L8640" s="28"/>
      <c r="M8640" s="28"/>
      <c r="N8640" s="28"/>
      <c r="O8640" s="28"/>
      <c r="P8640" s="60"/>
      <c r="Q8640" s="60"/>
      <c r="R8640" s="60"/>
      <c r="S8640" s="60"/>
      <c r="T8640" s="60"/>
      <c r="U8640" s="60"/>
      <c r="V8640" s="46"/>
      <c r="W8640" s="28"/>
      <c r="X8640" s="28"/>
      <c r="Y8640" s="28"/>
      <c r="AA8640" s="77"/>
      <c r="AB8640" s="28"/>
      <c r="AC8640" s="28"/>
      <c r="AD8640" s="28"/>
      <c r="AE8640" s="28"/>
      <c r="AF8640" s="28"/>
      <c r="AG8640" s="28"/>
      <c r="AH8640" s="28"/>
      <c r="AI8640" s="28"/>
      <c r="AJ8640" s="28"/>
      <c r="AK8640" s="28"/>
      <c r="AL8640" s="28"/>
      <c r="AM8640" s="28"/>
      <c r="AN8640" s="28"/>
      <c r="AO8640" s="28"/>
      <c r="AP8640" s="28"/>
      <c r="AQ8640" s="28"/>
      <c r="AR8640" s="28"/>
      <c r="AS8640" s="28"/>
      <c r="AT8640" s="96"/>
      <c r="AU8640" s="28"/>
      <c r="AV8640" s="28"/>
      <c r="AW8640" s="28"/>
      <c r="AX8640" s="28"/>
      <c r="AY8640" s="28"/>
      <c r="AZ8640" s="28"/>
      <c r="BA8640" s="28"/>
      <c r="BB8640" s="28"/>
      <c r="BC8640" s="28"/>
      <c r="BD8640" s="28"/>
      <c r="BE8640" s="28"/>
    </row>
    <row r="8641" spans="3:57" ht="14.25" customHeight="1">
      <c r="C8641" s="46"/>
      <c r="D8641" s="28"/>
      <c r="E8641" s="28"/>
      <c r="F8641" s="28"/>
      <c r="G8641" s="28"/>
      <c r="H8641" s="28"/>
      <c r="I8641" s="28"/>
      <c r="J8641" s="28"/>
      <c r="K8641" s="28"/>
      <c r="L8641" s="28"/>
      <c r="M8641" s="28"/>
      <c r="N8641" s="28"/>
      <c r="O8641" s="28"/>
      <c r="P8641" s="60"/>
      <c r="Q8641" s="60"/>
      <c r="R8641" s="60"/>
      <c r="S8641" s="60"/>
      <c r="T8641" s="60"/>
      <c r="U8641" s="60"/>
      <c r="V8641" s="46"/>
      <c r="W8641" s="28"/>
      <c r="X8641" s="28"/>
      <c r="Y8641" s="28"/>
      <c r="AA8641" s="77"/>
      <c r="AB8641" s="28"/>
      <c r="AC8641" s="28"/>
      <c r="AD8641" s="28"/>
      <c r="AE8641" s="28"/>
      <c r="AF8641" s="28"/>
      <c r="AG8641" s="28"/>
      <c r="AH8641" s="28"/>
      <c r="AI8641" s="28"/>
      <c r="AJ8641" s="28"/>
      <c r="AK8641" s="28"/>
      <c r="AL8641" s="28"/>
      <c r="AM8641" s="28"/>
      <c r="AN8641" s="28"/>
      <c r="AO8641" s="28"/>
      <c r="AP8641" s="28"/>
      <c r="AQ8641" s="28"/>
      <c r="AR8641" s="28"/>
      <c r="AS8641" s="28"/>
      <c r="AT8641" s="96"/>
      <c r="AU8641" s="28"/>
      <c r="AV8641" s="28"/>
      <c r="AW8641" s="28"/>
      <c r="AX8641" s="28"/>
      <c r="AY8641" s="28"/>
      <c r="AZ8641" s="28"/>
      <c r="BA8641" s="28"/>
      <c r="BB8641" s="28"/>
      <c r="BC8641" s="28"/>
      <c r="BD8641" s="28"/>
      <c r="BE8641" s="28"/>
    </row>
    <row r="8642" spans="3:57" ht="14.25" customHeight="1">
      <c r="C8642" s="46"/>
      <c r="D8642" s="28"/>
      <c r="E8642" s="28"/>
      <c r="F8642" s="28"/>
      <c r="G8642" s="28"/>
      <c r="H8642" s="28"/>
      <c r="I8642" s="28"/>
      <c r="J8642" s="28"/>
      <c r="K8642" s="28"/>
      <c r="L8642" s="28"/>
      <c r="M8642" s="28"/>
      <c r="N8642" s="28"/>
      <c r="O8642" s="28"/>
      <c r="P8642" s="60"/>
      <c r="Q8642" s="60"/>
      <c r="R8642" s="60"/>
      <c r="S8642" s="60"/>
      <c r="T8642" s="60"/>
      <c r="U8642" s="60"/>
      <c r="V8642" s="46"/>
      <c r="W8642" s="28"/>
      <c r="X8642" s="28"/>
      <c r="Y8642" s="28"/>
      <c r="AA8642" s="77"/>
      <c r="AB8642" s="28"/>
      <c r="AC8642" s="28"/>
      <c r="AD8642" s="28"/>
      <c r="AE8642" s="28"/>
      <c r="AF8642" s="28"/>
      <c r="AG8642" s="28"/>
      <c r="AH8642" s="28"/>
      <c r="AI8642" s="28"/>
      <c r="AJ8642" s="28"/>
      <c r="AK8642" s="28"/>
      <c r="AL8642" s="28"/>
      <c r="AM8642" s="28"/>
      <c r="AN8642" s="28"/>
      <c r="AO8642" s="28"/>
      <c r="AP8642" s="28"/>
      <c r="AQ8642" s="28"/>
      <c r="AR8642" s="28"/>
      <c r="AS8642" s="28"/>
      <c r="AT8642" s="96"/>
      <c r="AU8642" s="28"/>
      <c r="AV8642" s="28"/>
      <c r="AW8642" s="28"/>
      <c r="AX8642" s="28"/>
      <c r="AY8642" s="28"/>
      <c r="AZ8642" s="28"/>
      <c r="BA8642" s="28"/>
      <c r="BB8642" s="28"/>
      <c r="BC8642" s="28"/>
      <c r="BD8642" s="28"/>
      <c r="BE8642" s="28"/>
    </row>
    <row r="8643" spans="3:57" ht="14.25" customHeight="1">
      <c r="C8643" s="46"/>
      <c r="D8643" s="28"/>
      <c r="E8643" s="28"/>
      <c r="F8643" s="28"/>
      <c r="G8643" s="28"/>
      <c r="H8643" s="28"/>
      <c r="I8643" s="28"/>
      <c r="J8643" s="28"/>
      <c r="K8643" s="28"/>
      <c r="L8643" s="28"/>
      <c r="M8643" s="28"/>
      <c r="N8643" s="28"/>
      <c r="O8643" s="28"/>
      <c r="P8643" s="60"/>
      <c r="Q8643" s="60"/>
      <c r="R8643" s="60"/>
      <c r="S8643" s="60"/>
      <c r="T8643" s="60"/>
      <c r="U8643" s="60"/>
      <c r="V8643" s="46"/>
      <c r="W8643" s="28"/>
      <c r="X8643" s="28"/>
      <c r="Y8643" s="28"/>
      <c r="AA8643" s="77"/>
      <c r="AB8643" s="28"/>
      <c r="AC8643" s="28"/>
      <c r="AD8643" s="28"/>
      <c r="AE8643" s="28"/>
      <c r="AF8643" s="28"/>
      <c r="AG8643" s="28"/>
      <c r="AH8643" s="28"/>
      <c r="AI8643" s="28"/>
      <c r="AJ8643" s="28"/>
      <c r="AK8643" s="28"/>
      <c r="AL8643" s="28"/>
      <c r="AM8643" s="28"/>
      <c r="AN8643" s="28"/>
      <c r="AO8643" s="28"/>
      <c r="AP8643" s="28"/>
      <c r="AQ8643" s="28"/>
      <c r="AR8643" s="28"/>
      <c r="AS8643" s="28"/>
      <c r="AT8643" s="96"/>
      <c r="AU8643" s="28"/>
      <c r="AV8643" s="28"/>
      <c r="AW8643" s="28"/>
      <c r="AX8643" s="28"/>
      <c r="AY8643" s="28"/>
      <c r="AZ8643" s="28"/>
      <c r="BA8643" s="28"/>
      <c r="BB8643" s="28"/>
      <c r="BC8643" s="28"/>
      <c r="BD8643" s="28"/>
      <c r="BE8643" s="28"/>
    </row>
    <row r="8644" spans="3:57" ht="14.25" customHeight="1">
      <c r="C8644" s="46"/>
      <c r="D8644" s="28"/>
      <c r="E8644" s="28"/>
      <c r="F8644" s="28"/>
      <c r="G8644" s="28"/>
      <c r="H8644" s="28"/>
      <c r="I8644" s="28"/>
      <c r="J8644" s="28"/>
      <c r="K8644" s="28"/>
      <c r="L8644" s="28"/>
      <c r="M8644" s="28"/>
      <c r="N8644" s="28"/>
      <c r="O8644" s="28"/>
      <c r="P8644" s="60"/>
      <c r="Q8644" s="60"/>
      <c r="R8644" s="60"/>
      <c r="S8644" s="60"/>
      <c r="T8644" s="60"/>
      <c r="U8644" s="60"/>
      <c r="V8644" s="46"/>
      <c r="W8644" s="28"/>
      <c r="X8644" s="28"/>
      <c r="Y8644" s="28"/>
      <c r="AA8644" s="77"/>
      <c r="AB8644" s="28"/>
      <c r="AC8644" s="28"/>
      <c r="AD8644" s="28"/>
      <c r="AE8644" s="28"/>
      <c r="AF8644" s="28"/>
      <c r="AG8644" s="28"/>
      <c r="AH8644" s="28"/>
      <c r="AI8644" s="28"/>
      <c r="AJ8644" s="28"/>
      <c r="AK8644" s="28"/>
      <c r="AL8644" s="28"/>
      <c r="AM8644" s="28"/>
      <c r="AN8644" s="28"/>
      <c r="AO8644" s="28"/>
      <c r="AP8644" s="28"/>
      <c r="AQ8644" s="28"/>
      <c r="AR8644" s="28"/>
      <c r="AS8644" s="28"/>
      <c r="AT8644" s="96"/>
      <c r="AU8644" s="28"/>
      <c r="AV8644" s="28"/>
      <c r="AW8644" s="28"/>
      <c r="AX8644" s="28"/>
      <c r="AY8644" s="28"/>
      <c r="AZ8644" s="28"/>
      <c r="BA8644" s="28"/>
      <c r="BB8644" s="28"/>
      <c r="BC8644" s="28"/>
      <c r="BD8644" s="28"/>
      <c r="BE8644" s="28"/>
    </row>
    <row r="8645" spans="3:57" ht="14.25" customHeight="1">
      <c r="C8645" s="46"/>
      <c r="D8645" s="28"/>
      <c r="E8645" s="28"/>
      <c r="F8645" s="28"/>
      <c r="G8645" s="28"/>
      <c r="H8645" s="28"/>
      <c r="I8645" s="28"/>
      <c r="J8645" s="28"/>
      <c r="K8645" s="28"/>
      <c r="L8645" s="28"/>
      <c r="M8645" s="28"/>
      <c r="N8645" s="28"/>
      <c r="O8645" s="28"/>
      <c r="P8645" s="60"/>
      <c r="Q8645" s="60"/>
      <c r="R8645" s="60"/>
      <c r="S8645" s="60"/>
      <c r="T8645" s="60"/>
      <c r="U8645" s="60"/>
      <c r="V8645" s="46"/>
      <c r="W8645" s="28"/>
      <c r="X8645" s="28"/>
      <c r="Y8645" s="28"/>
      <c r="AA8645" s="77"/>
      <c r="AB8645" s="28"/>
      <c r="AC8645" s="28"/>
      <c r="AD8645" s="28"/>
      <c r="AE8645" s="28"/>
      <c r="AF8645" s="28"/>
      <c r="AG8645" s="28"/>
      <c r="AH8645" s="28"/>
      <c r="AI8645" s="28"/>
      <c r="AJ8645" s="28"/>
      <c r="AK8645" s="28"/>
      <c r="AL8645" s="28"/>
      <c r="AM8645" s="28"/>
      <c r="AN8645" s="28"/>
      <c r="AO8645" s="28"/>
      <c r="AP8645" s="28"/>
      <c r="AQ8645" s="28"/>
      <c r="AR8645" s="28"/>
      <c r="AS8645" s="28"/>
      <c r="AT8645" s="96"/>
      <c r="AU8645" s="28"/>
      <c r="AV8645" s="28"/>
      <c r="AW8645" s="28"/>
      <c r="AX8645" s="28"/>
      <c r="AY8645" s="28"/>
      <c r="AZ8645" s="28"/>
      <c r="BA8645" s="28"/>
      <c r="BB8645" s="28"/>
      <c r="BC8645" s="28"/>
      <c r="BD8645" s="28"/>
      <c r="BE8645" s="28"/>
    </row>
    <row r="8646" spans="3:57" ht="14.25" customHeight="1">
      <c r="C8646" s="46"/>
      <c r="D8646" s="28"/>
      <c r="E8646" s="28"/>
      <c r="F8646" s="28"/>
      <c r="G8646" s="28"/>
      <c r="H8646" s="28"/>
      <c r="I8646" s="28"/>
      <c r="J8646" s="28"/>
      <c r="K8646" s="28"/>
      <c r="L8646" s="28"/>
      <c r="M8646" s="28"/>
      <c r="N8646" s="28"/>
      <c r="O8646" s="28"/>
      <c r="P8646" s="60"/>
      <c r="Q8646" s="60"/>
      <c r="R8646" s="60"/>
      <c r="S8646" s="60"/>
      <c r="T8646" s="60"/>
      <c r="U8646" s="60"/>
      <c r="V8646" s="46"/>
      <c r="W8646" s="28"/>
      <c r="X8646" s="28"/>
      <c r="Y8646" s="28"/>
      <c r="AA8646" s="77"/>
      <c r="AB8646" s="28"/>
      <c r="AC8646" s="28"/>
      <c r="AD8646" s="28"/>
      <c r="AE8646" s="28"/>
      <c r="AF8646" s="28"/>
      <c r="AG8646" s="28"/>
      <c r="AH8646" s="28"/>
      <c r="AI8646" s="28"/>
      <c r="AJ8646" s="28"/>
      <c r="AK8646" s="28"/>
      <c r="AL8646" s="28"/>
      <c r="AM8646" s="28"/>
      <c r="AN8646" s="28"/>
      <c r="AO8646" s="28"/>
      <c r="AP8646" s="28"/>
      <c r="AQ8646" s="28"/>
      <c r="AR8646" s="28"/>
      <c r="AS8646" s="28"/>
      <c r="AT8646" s="96"/>
      <c r="AU8646" s="28"/>
      <c r="AV8646" s="28"/>
      <c r="AW8646" s="28"/>
      <c r="AX8646" s="28"/>
      <c r="AY8646" s="28"/>
      <c r="AZ8646" s="28"/>
      <c r="BA8646" s="28"/>
      <c r="BB8646" s="28"/>
      <c r="BC8646" s="28"/>
      <c r="BD8646" s="28"/>
      <c r="BE8646" s="28"/>
    </row>
    <row r="8647" spans="3:57" ht="14.25" customHeight="1">
      <c r="C8647" s="46"/>
      <c r="D8647" s="28"/>
      <c r="E8647" s="28"/>
      <c r="F8647" s="28"/>
      <c r="G8647" s="28"/>
      <c r="H8647" s="28"/>
      <c r="I8647" s="28"/>
      <c r="J8647" s="28"/>
      <c r="K8647" s="28"/>
      <c r="L8647" s="28"/>
      <c r="M8647" s="28"/>
      <c r="N8647" s="28"/>
      <c r="O8647" s="28"/>
      <c r="P8647" s="60"/>
      <c r="Q8647" s="60"/>
      <c r="R8647" s="60"/>
      <c r="S8647" s="60"/>
      <c r="T8647" s="60"/>
      <c r="U8647" s="60"/>
      <c r="V8647" s="46"/>
      <c r="W8647" s="28"/>
      <c r="X8647" s="28"/>
      <c r="Y8647" s="28"/>
      <c r="AA8647" s="77"/>
      <c r="AB8647" s="28"/>
      <c r="AC8647" s="28"/>
      <c r="AD8647" s="28"/>
      <c r="AE8647" s="28"/>
      <c r="AF8647" s="28"/>
      <c r="AG8647" s="28"/>
      <c r="AH8647" s="28"/>
      <c r="AI8647" s="28"/>
      <c r="AJ8647" s="28"/>
      <c r="AK8647" s="28"/>
      <c r="AL8647" s="28"/>
      <c r="AM8647" s="28"/>
      <c r="AN8647" s="28"/>
      <c r="AO8647" s="28"/>
      <c r="AP8647" s="28"/>
      <c r="AQ8647" s="28"/>
      <c r="AR8647" s="28"/>
      <c r="AS8647" s="28"/>
      <c r="AT8647" s="96"/>
      <c r="AU8647" s="28"/>
      <c r="AV8647" s="28"/>
      <c r="AW8647" s="28"/>
      <c r="AX8647" s="28"/>
      <c r="AY8647" s="28"/>
      <c r="AZ8647" s="28"/>
      <c r="BA8647" s="28"/>
      <c r="BB8647" s="28"/>
      <c r="BC8647" s="28"/>
      <c r="BD8647" s="28"/>
      <c r="BE8647" s="28"/>
    </row>
    <row r="8648" spans="3:57" ht="14.25" customHeight="1">
      <c r="C8648" s="46"/>
      <c r="D8648" s="28"/>
      <c r="E8648" s="28"/>
      <c r="F8648" s="28"/>
      <c r="G8648" s="28"/>
      <c r="H8648" s="28"/>
      <c r="I8648" s="28"/>
      <c r="J8648" s="28"/>
      <c r="K8648" s="28"/>
      <c r="L8648" s="28"/>
      <c r="M8648" s="28"/>
      <c r="N8648" s="28"/>
      <c r="O8648" s="28"/>
      <c r="P8648" s="60"/>
      <c r="Q8648" s="60"/>
      <c r="R8648" s="60"/>
      <c r="S8648" s="60"/>
      <c r="T8648" s="60"/>
      <c r="U8648" s="60"/>
      <c r="V8648" s="46"/>
      <c r="W8648" s="28"/>
      <c r="X8648" s="28"/>
      <c r="Y8648" s="28"/>
      <c r="AA8648" s="77"/>
      <c r="AB8648" s="28"/>
      <c r="AC8648" s="28"/>
      <c r="AD8648" s="28"/>
      <c r="AE8648" s="28"/>
      <c r="AF8648" s="28"/>
      <c r="AG8648" s="28"/>
      <c r="AH8648" s="28"/>
      <c r="AI8648" s="28"/>
      <c r="AJ8648" s="28"/>
      <c r="AK8648" s="28"/>
      <c r="AL8648" s="28"/>
      <c r="AM8648" s="28"/>
      <c r="AN8648" s="28"/>
      <c r="AO8648" s="28"/>
      <c r="AP8648" s="28"/>
      <c r="AQ8648" s="28"/>
      <c r="AR8648" s="28"/>
      <c r="AS8648" s="28"/>
      <c r="AT8648" s="96"/>
      <c r="AU8648" s="28"/>
      <c r="AV8648" s="28"/>
      <c r="AW8648" s="28"/>
      <c r="AX8648" s="28"/>
      <c r="AY8648" s="28"/>
      <c r="AZ8648" s="28"/>
      <c r="BA8648" s="28"/>
      <c r="BB8648" s="28"/>
      <c r="BC8648" s="28"/>
      <c r="BD8648" s="28"/>
      <c r="BE8648" s="28"/>
    </row>
    <row r="8649" spans="3:57" ht="14.25" customHeight="1">
      <c r="C8649" s="46"/>
      <c r="D8649" s="28"/>
      <c r="E8649" s="28"/>
      <c r="F8649" s="28"/>
      <c r="G8649" s="28"/>
      <c r="H8649" s="28"/>
      <c r="I8649" s="28"/>
      <c r="J8649" s="28"/>
      <c r="K8649" s="28"/>
      <c r="L8649" s="28"/>
      <c r="M8649" s="28"/>
      <c r="N8649" s="28"/>
      <c r="O8649" s="28"/>
      <c r="P8649" s="60"/>
      <c r="Q8649" s="60"/>
      <c r="R8649" s="60"/>
      <c r="S8649" s="60"/>
      <c r="T8649" s="60"/>
      <c r="U8649" s="60"/>
      <c r="V8649" s="46"/>
      <c r="W8649" s="28"/>
      <c r="X8649" s="28"/>
      <c r="Y8649" s="28"/>
      <c r="AA8649" s="77"/>
      <c r="AB8649" s="28"/>
      <c r="AC8649" s="28"/>
      <c r="AD8649" s="28"/>
      <c r="AE8649" s="28"/>
      <c r="AF8649" s="28"/>
      <c r="AG8649" s="28"/>
      <c r="AH8649" s="28"/>
      <c r="AI8649" s="28"/>
      <c r="AJ8649" s="28"/>
      <c r="AK8649" s="28"/>
      <c r="AL8649" s="28"/>
      <c r="AM8649" s="28"/>
      <c r="AN8649" s="28"/>
      <c r="AO8649" s="28"/>
      <c r="AP8649" s="28"/>
      <c r="AQ8649" s="28"/>
      <c r="AR8649" s="28"/>
      <c r="AS8649" s="28"/>
      <c r="AT8649" s="96"/>
      <c r="AU8649" s="28"/>
      <c r="AV8649" s="28"/>
      <c r="AW8649" s="28"/>
      <c r="AX8649" s="28"/>
      <c r="AY8649" s="28"/>
      <c r="AZ8649" s="28"/>
      <c r="BA8649" s="28"/>
      <c r="BB8649" s="28"/>
      <c r="BC8649" s="28"/>
      <c r="BD8649" s="28"/>
      <c r="BE8649" s="28"/>
    </row>
    <row r="8650" spans="3:57" ht="14.25" customHeight="1">
      <c r="C8650" s="46"/>
      <c r="D8650" s="28"/>
      <c r="E8650" s="28"/>
      <c r="F8650" s="28"/>
      <c r="G8650" s="28"/>
      <c r="H8650" s="28"/>
      <c r="I8650" s="28"/>
      <c r="J8650" s="28"/>
      <c r="K8650" s="28"/>
      <c r="L8650" s="28"/>
      <c r="M8650" s="28"/>
      <c r="N8650" s="28"/>
      <c r="O8650" s="28"/>
      <c r="P8650" s="60"/>
      <c r="Q8650" s="60"/>
      <c r="R8650" s="60"/>
      <c r="S8650" s="60"/>
      <c r="T8650" s="60"/>
      <c r="U8650" s="60"/>
      <c r="V8650" s="46"/>
      <c r="W8650" s="28"/>
      <c r="X8650" s="28"/>
      <c r="Y8650" s="28"/>
      <c r="AA8650" s="77"/>
      <c r="AB8650" s="28"/>
      <c r="AC8650" s="28"/>
      <c r="AD8650" s="28"/>
      <c r="AE8650" s="28"/>
      <c r="AF8650" s="28"/>
      <c r="AG8650" s="28"/>
      <c r="AH8650" s="28"/>
      <c r="AI8650" s="28"/>
      <c r="AJ8650" s="28"/>
      <c r="AK8650" s="28"/>
      <c r="AL8650" s="28"/>
      <c r="AM8650" s="28"/>
      <c r="AN8650" s="28"/>
      <c r="AO8650" s="28"/>
      <c r="AP8650" s="28"/>
      <c r="AQ8650" s="28"/>
      <c r="AR8650" s="28"/>
      <c r="AS8650" s="28"/>
      <c r="AT8650" s="96"/>
      <c r="AU8650" s="28"/>
      <c r="AV8650" s="28"/>
      <c r="AW8650" s="28"/>
      <c r="AX8650" s="28"/>
      <c r="AY8650" s="28"/>
      <c r="AZ8650" s="28"/>
      <c r="BA8650" s="28"/>
      <c r="BB8650" s="28"/>
      <c r="BC8650" s="28"/>
      <c r="BD8650" s="28"/>
      <c r="BE8650" s="28"/>
    </row>
    <row r="8651" spans="3:57" ht="14.25" customHeight="1">
      <c r="C8651" s="46"/>
      <c r="D8651" s="28"/>
      <c r="E8651" s="28"/>
      <c r="F8651" s="28"/>
      <c r="G8651" s="28"/>
      <c r="H8651" s="28"/>
      <c r="I8651" s="28"/>
      <c r="J8651" s="28"/>
      <c r="K8651" s="28"/>
      <c r="L8651" s="28"/>
      <c r="M8651" s="28"/>
      <c r="N8651" s="28"/>
      <c r="O8651" s="28"/>
      <c r="P8651" s="60"/>
      <c r="Q8651" s="60"/>
      <c r="R8651" s="60"/>
      <c r="S8651" s="60"/>
      <c r="T8651" s="60"/>
      <c r="U8651" s="60"/>
      <c r="V8651" s="46"/>
      <c r="W8651" s="28"/>
      <c r="X8651" s="28"/>
      <c r="Y8651" s="28"/>
      <c r="AA8651" s="77"/>
      <c r="AB8651" s="28"/>
      <c r="AC8651" s="28"/>
      <c r="AD8651" s="28"/>
      <c r="AE8651" s="28"/>
      <c r="AF8651" s="28"/>
      <c r="AG8651" s="28"/>
      <c r="AH8651" s="28"/>
      <c r="AI8651" s="28"/>
      <c r="AJ8651" s="28"/>
      <c r="AK8651" s="28"/>
      <c r="AL8651" s="28"/>
      <c r="AM8651" s="28"/>
      <c r="AN8651" s="28"/>
      <c r="AO8651" s="28"/>
      <c r="AP8651" s="28"/>
      <c r="AQ8651" s="28"/>
      <c r="AR8651" s="28"/>
      <c r="AS8651" s="28"/>
      <c r="AT8651" s="96"/>
      <c r="AU8651" s="28"/>
      <c r="AV8651" s="28"/>
      <c r="AW8651" s="28"/>
      <c r="AX8651" s="28"/>
      <c r="AY8651" s="28"/>
      <c r="AZ8651" s="28"/>
      <c r="BA8651" s="28"/>
      <c r="BB8651" s="28"/>
      <c r="BC8651" s="28"/>
      <c r="BD8651" s="28"/>
      <c r="BE8651" s="28"/>
    </row>
    <row r="8652" spans="3:57" ht="14.25" customHeight="1">
      <c r="C8652" s="46"/>
      <c r="D8652" s="28"/>
      <c r="E8652" s="28"/>
      <c r="F8652" s="28"/>
      <c r="G8652" s="28"/>
      <c r="H8652" s="28"/>
      <c r="I8652" s="28"/>
      <c r="J8652" s="28"/>
      <c r="K8652" s="28"/>
      <c r="L8652" s="28"/>
      <c r="M8652" s="28"/>
      <c r="N8652" s="28"/>
      <c r="O8652" s="28"/>
      <c r="P8652" s="60"/>
      <c r="Q8652" s="60"/>
      <c r="R8652" s="60"/>
      <c r="S8652" s="60"/>
      <c r="T8652" s="60"/>
      <c r="U8652" s="60"/>
      <c r="V8652" s="46"/>
      <c r="W8652" s="28"/>
      <c r="X8652" s="28"/>
      <c r="Y8652" s="28"/>
      <c r="AA8652" s="77"/>
      <c r="AB8652" s="28"/>
      <c r="AC8652" s="28"/>
      <c r="AD8652" s="28"/>
      <c r="AE8652" s="28"/>
      <c r="AF8652" s="28"/>
      <c r="AG8652" s="28"/>
      <c r="AH8652" s="28"/>
      <c r="AI8652" s="28"/>
      <c r="AJ8652" s="28"/>
      <c r="AK8652" s="28"/>
      <c r="AL8652" s="28"/>
      <c r="AM8652" s="28"/>
      <c r="AN8652" s="28"/>
      <c r="AO8652" s="28"/>
      <c r="AP8652" s="28"/>
      <c r="AQ8652" s="28"/>
      <c r="AR8652" s="28"/>
      <c r="AS8652" s="28"/>
      <c r="AT8652" s="96"/>
      <c r="AU8652" s="28"/>
      <c r="AV8652" s="28"/>
      <c r="AW8652" s="28"/>
      <c r="AX8652" s="28"/>
      <c r="AY8652" s="28"/>
      <c r="AZ8652" s="28"/>
      <c r="BA8652" s="28"/>
      <c r="BB8652" s="28"/>
      <c r="BC8652" s="28"/>
      <c r="BD8652" s="28"/>
      <c r="BE8652" s="28"/>
    </row>
    <row r="8653" spans="3:57" ht="14.25" customHeight="1">
      <c r="C8653" s="46"/>
      <c r="D8653" s="28"/>
      <c r="E8653" s="28"/>
      <c r="F8653" s="28"/>
      <c r="G8653" s="28"/>
      <c r="H8653" s="28"/>
      <c r="I8653" s="28"/>
      <c r="J8653" s="28"/>
      <c r="K8653" s="28"/>
      <c r="L8653" s="28"/>
      <c r="M8653" s="28"/>
      <c r="N8653" s="28"/>
      <c r="O8653" s="28"/>
      <c r="P8653" s="60"/>
      <c r="Q8653" s="60"/>
      <c r="R8653" s="60"/>
      <c r="S8653" s="60"/>
      <c r="T8653" s="60"/>
      <c r="U8653" s="60"/>
      <c r="V8653" s="46"/>
      <c r="W8653" s="28"/>
      <c r="X8653" s="28"/>
      <c r="Y8653" s="28"/>
      <c r="AA8653" s="77"/>
      <c r="AB8653" s="28"/>
      <c r="AC8653" s="28"/>
      <c r="AD8653" s="28"/>
      <c r="AE8653" s="28"/>
      <c r="AF8653" s="28"/>
      <c r="AG8653" s="28"/>
      <c r="AH8653" s="28"/>
      <c r="AI8653" s="28"/>
      <c r="AJ8653" s="28"/>
      <c r="AK8653" s="28"/>
      <c r="AL8653" s="28"/>
      <c r="AM8653" s="28"/>
      <c r="AN8653" s="28"/>
      <c r="AO8653" s="28"/>
      <c r="AP8653" s="28"/>
      <c r="AQ8653" s="28"/>
      <c r="AR8653" s="28"/>
      <c r="AS8653" s="28"/>
      <c r="AT8653" s="96"/>
      <c r="AU8653" s="28"/>
      <c r="AV8653" s="28"/>
      <c r="AW8653" s="28"/>
      <c r="AX8653" s="28"/>
      <c r="AY8653" s="28"/>
      <c r="AZ8653" s="28"/>
      <c r="BA8653" s="28"/>
      <c r="BB8653" s="28"/>
      <c r="BC8653" s="28"/>
      <c r="BD8653" s="28"/>
      <c r="BE8653" s="28"/>
    </row>
    <row r="8654" spans="3:57" ht="14.25" customHeight="1">
      <c r="C8654" s="46"/>
      <c r="D8654" s="28"/>
      <c r="E8654" s="28"/>
      <c r="F8654" s="28"/>
      <c r="G8654" s="28"/>
      <c r="H8654" s="28"/>
      <c r="I8654" s="28"/>
      <c r="J8654" s="28"/>
      <c r="K8654" s="28"/>
      <c r="L8654" s="28"/>
      <c r="M8654" s="28"/>
      <c r="N8654" s="28"/>
      <c r="O8654" s="28"/>
      <c r="P8654" s="60"/>
      <c r="Q8654" s="60"/>
      <c r="R8654" s="60"/>
      <c r="S8654" s="60"/>
      <c r="T8654" s="60"/>
      <c r="U8654" s="60"/>
      <c r="V8654" s="46"/>
      <c r="W8654" s="28"/>
      <c r="X8654" s="28"/>
      <c r="Y8654" s="28"/>
      <c r="AA8654" s="77"/>
      <c r="AB8654" s="28"/>
      <c r="AC8654" s="28"/>
      <c r="AD8654" s="28"/>
      <c r="AE8654" s="28"/>
      <c r="AF8654" s="28"/>
      <c r="AG8654" s="28"/>
      <c r="AH8654" s="28"/>
      <c r="AI8654" s="28"/>
      <c r="AJ8654" s="28"/>
      <c r="AK8654" s="28"/>
      <c r="AL8654" s="28"/>
      <c r="AM8654" s="28"/>
      <c r="AN8654" s="28"/>
      <c r="AO8654" s="28"/>
      <c r="AP8654" s="28"/>
      <c r="AQ8654" s="28"/>
      <c r="AR8654" s="28"/>
      <c r="AS8654" s="28"/>
      <c r="AT8654" s="96"/>
      <c r="AU8654" s="28"/>
      <c r="AV8654" s="28"/>
      <c r="AW8654" s="28"/>
      <c r="AX8654" s="28"/>
      <c r="AY8654" s="28"/>
      <c r="AZ8654" s="28"/>
      <c r="BA8654" s="28"/>
      <c r="BB8654" s="28"/>
      <c r="BC8654" s="28"/>
      <c r="BD8654" s="28"/>
      <c r="BE8654" s="28"/>
    </row>
    <row r="8655" spans="3:57" ht="14.25" customHeight="1">
      <c r="C8655" s="46"/>
      <c r="D8655" s="28"/>
      <c r="E8655" s="28"/>
      <c r="F8655" s="28"/>
      <c r="G8655" s="28"/>
      <c r="H8655" s="28"/>
      <c r="I8655" s="28"/>
      <c r="J8655" s="28"/>
      <c r="K8655" s="28"/>
      <c r="L8655" s="28"/>
      <c r="M8655" s="28"/>
      <c r="N8655" s="28"/>
      <c r="O8655" s="28"/>
      <c r="P8655" s="60"/>
      <c r="Q8655" s="60"/>
      <c r="R8655" s="60"/>
      <c r="S8655" s="60"/>
      <c r="T8655" s="60"/>
      <c r="U8655" s="60"/>
      <c r="V8655" s="46"/>
      <c r="W8655" s="28"/>
      <c r="X8655" s="28"/>
      <c r="Y8655" s="28"/>
      <c r="AA8655" s="77"/>
      <c r="AB8655" s="28"/>
      <c r="AC8655" s="28"/>
      <c r="AD8655" s="28"/>
      <c r="AE8655" s="28"/>
      <c r="AF8655" s="28"/>
      <c r="AG8655" s="28"/>
      <c r="AH8655" s="28"/>
      <c r="AI8655" s="28"/>
      <c r="AJ8655" s="28"/>
      <c r="AK8655" s="28"/>
      <c r="AL8655" s="28"/>
      <c r="AM8655" s="28"/>
      <c r="AN8655" s="28"/>
      <c r="AO8655" s="28"/>
      <c r="AP8655" s="28"/>
      <c r="AQ8655" s="28"/>
      <c r="AR8655" s="28"/>
      <c r="AS8655" s="28"/>
      <c r="AT8655" s="96"/>
      <c r="AU8655" s="28"/>
      <c r="AV8655" s="28"/>
      <c r="AW8655" s="28"/>
      <c r="AX8655" s="28"/>
      <c r="AY8655" s="28"/>
      <c r="AZ8655" s="28"/>
      <c r="BA8655" s="28"/>
      <c r="BB8655" s="28"/>
      <c r="BC8655" s="28"/>
      <c r="BD8655" s="28"/>
      <c r="BE8655" s="28"/>
    </row>
    <row r="8656" spans="3:57" ht="14.25" customHeight="1">
      <c r="C8656" s="46"/>
      <c r="D8656" s="28"/>
      <c r="E8656" s="28"/>
      <c r="F8656" s="28"/>
      <c r="G8656" s="28"/>
      <c r="H8656" s="28"/>
      <c r="I8656" s="28"/>
      <c r="J8656" s="28"/>
      <c r="K8656" s="28"/>
      <c r="L8656" s="28"/>
      <c r="M8656" s="28"/>
      <c r="N8656" s="28"/>
      <c r="O8656" s="28"/>
      <c r="P8656" s="60"/>
      <c r="Q8656" s="60"/>
      <c r="R8656" s="60"/>
      <c r="S8656" s="60"/>
      <c r="T8656" s="60"/>
      <c r="U8656" s="60"/>
      <c r="V8656" s="46"/>
      <c r="W8656" s="28"/>
      <c r="X8656" s="28"/>
      <c r="Y8656" s="28"/>
      <c r="AA8656" s="77"/>
      <c r="AB8656" s="28"/>
      <c r="AC8656" s="28"/>
      <c r="AD8656" s="28"/>
      <c r="AE8656" s="28"/>
      <c r="AF8656" s="28"/>
      <c r="AG8656" s="28"/>
      <c r="AH8656" s="28"/>
      <c r="AI8656" s="28"/>
      <c r="AJ8656" s="28"/>
      <c r="AK8656" s="28"/>
      <c r="AL8656" s="28"/>
      <c r="AM8656" s="28"/>
      <c r="AN8656" s="28"/>
      <c r="AO8656" s="28"/>
      <c r="AP8656" s="28"/>
      <c r="AQ8656" s="28"/>
      <c r="AR8656" s="28"/>
      <c r="AS8656" s="28"/>
      <c r="AT8656" s="96"/>
      <c r="AU8656" s="28"/>
      <c r="AV8656" s="28"/>
      <c r="AW8656" s="28"/>
      <c r="AX8656" s="28"/>
      <c r="AY8656" s="28"/>
      <c r="AZ8656" s="28"/>
      <c r="BA8656" s="28"/>
      <c r="BB8656" s="28"/>
      <c r="BC8656" s="28"/>
      <c r="BD8656" s="28"/>
      <c r="BE8656" s="28"/>
    </row>
    <row r="8657" spans="3:57" ht="14.25" customHeight="1">
      <c r="C8657" s="46"/>
      <c r="D8657" s="28"/>
      <c r="E8657" s="28"/>
      <c r="F8657" s="28"/>
      <c r="G8657" s="28"/>
      <c r="H8657" s="28"/>
      <c r="I8657" s="28"/>
      <c r="J8657" s="28"/>
      <c r="K8657" s="28"/>
      <c r="L8657" s="28"/>
      <c r="M8657" s="28"/>
      <c r="N8657" s="28"/>
      <c r="O8657" s="28"/>
      <c r="P8657" s="60"/>
      <c r="Q8657" s="60"/>
      <c r="R8657" s="60"/>
      <c r="S8657" s="60"/>
      <c r="T8657" s="60"/>
      <c r="U8657" s="60"/>
      <c r="V8657" s="46"/>
      <c r="W8657" s="28"/>
      <c r="X8657" s="28"/>
      <c r="Y8657" s="28"/>
      <c r="AA8657" s="77"/>
      <c r="AB8657" s="28"/>
      <c r="AC8657" s="28"/>
      <c r="AD8657" s="28"/>
      <c r="AE8657" s="28"/>
      <c r="AF8657" s="28"/>
      <c r="AG8657" s="28"/>
      <c r="AH8657" s="28"/>
      <c r="AI8657" s="28"/>
      <c r="AJ8657" s="28"/>
      <c r="AK8657" s="28"/>
      <c r="AL8657" s="28"/>
      <c r="AM8657" s="28"/>
      <c r="AN8657" s="28"/>
      <c r="AO8657" s="28"/>
      <c r="AP8657" s="28"/>
      <c r="AQ8657" s="28"/>
      <c r="AR8657" s="28"/>
      <c r="AS8657" s="28"/>
      <c r="AT8657" s="96"/>
      <c r="AU8657" s="28"/>
      <c r="AV8657" s="28"/>
      <c r="AW8657" s="28"/>
      <c r="AX8657" s="28"/>
      <c r="AY8657" s="28"/>
      <c r="AZ8657" s="28"/>
      <c r="BA8657" s="28"/>
      <c r="BB8657" s="28"/>
      <c r="BC8657" s="28"/>
      <c r="BD8657" s="28"/>
      <c r="BE8657" s="28"/>
    </row>
    <row r="8658" spans="3:57" ht="14.25" customHeight="1">
      <c r="C8658" s="46"/>
      <c r="D8658" s="28"/>
      <c r="E8658" s="28"/>
      <c r="F8658" s="28"/>
      <c r="G8658" s="28"/>
      <c r="H8658" s="28"/>
      <c r="I8658" s="28"/>
      <c r="J8658" s="28"/>
      <c r="K8658" s="28"/>
      <c r="L8658" s="28"/>
      <c r="M8658" s="28"/>
      <c r="N8658" s="28"/>
      <c r="O8658" s="28"/>
      <c r="P8658" s="60"/>
      <c r="Q8658" s="60"/>
      <c r="R8658" s="60"/>
      <c r="S8658" s="60"/>
      <c r="T8658" s="60"/>
      <c r="U8658" s="60"/>
      <c r="V8658" s="46"/>
      <c r="W8658" s="28"/>
      <c r="X8658" s="28"/>
      <c r="Y8658" s="28"/>
      <c r="AA8658" s="77"/>
      <c r="AB8658" s="28"/>
      <c r="AC8658" s="28"/>
      <c r="AD8658" s="28"/>
      <c r="AE8658" s="28"/>
      <c r="AF8658" s="28"/>
      <c r="AG8658" s="28"/>
      <c r="AH8658" s="28"/>
      <c r="AI8658" s="28"/>
      <c r="AJ8658" s="28"/>
      <c r="AK8658" s="28"/>
      <c r="AL8658" s="28"/>
      <c r="AM8658" s="28"/>
      <c r="AN8658" s="28"/>
      <c r="AO8658" s="28"/>
      <c r="AP8658" s="28"/>
      <c r="AQ8658" s="28"/>
      <c r="AR8658" s="28"/>
      <c r="AS8658" s="28"/>
      <c r="AT8658" s="96"/>
      <c r="AU8658" s="28"/>
      <c r="AV8658" s="28"/>
      <c r="AW8658" s="28"/>
      <c r="AX8658" s="28"/>
      <c r="AY8658" s="28"/>
      <c r="AZ8658" s="28"/>
      <c r="BA8658" s="28"/>
      <c r="BB8658" s="28"/>
      <c r="BC8658" s="28"/>
      <c r="BD8658" s="28"/>
      <c r="BE8658" s="28"/>
    </row>
    <row r="8659" spans="3:57" ht="14.25" customHeight="1">
      <c r="C8659" s="46"/>
      <c r="D8659" s="28"/>
      <c r="E8659" s="28"/>
      <c r="F8659" s="28"/>
      <c r="G8659" s="28"/>
      <c r="H8659" s="28"/>
      <c r="I8659" s="28"/>
      <c r="J8659" s="28"/>
      <c r="K8659" s="28"/>
      <c r="L8659" s="28"/>
      <c r="M8659" s="28"/>
      <c r="N8659" s="28"/>
      <c r="O8659" s="28"/>
      <c r="P8659" s="60"/>
      <c r="Q8659" s="60"/>
      <c r="R8659" s="60"/>
      <c r="S8659" s="60"/>
      <c r="T8659" s="60"/>
      <c r="U8659" s="60"/>
      <c r="V8659" s="46"/>
      <c r="W8659" s="28"/>
      <c r="X8659" s="28"/>
      <c r="Y8659" s="28"/>
      <c r="AA8659" s="77"/>
      <c r="AB8659" s="28"/>
      <c r="AC8659" s="28"/>
      <c r="AD8659" s="28"/>
      <c r="AE8659" s="28"/>
      <c r="AF8659" s="28"/>
      <c r="AG8659" s="28"/>
      <c r="AH8659" s="28"/>
      <c r="AI8659" s="28"/>
      <c r="AJ8659" s="28"/>
      <c r="AK8659" s="28"/>
      <c r="AL8659" s="28"/>
      <c r="AM8659" s="28"/>
      <c r="AN8659" s="28"/>
      <c r="AO8659" s="28"/>
      <c r="AP8659" s="28"/>
      <c r="AQ8659" s="28"/>
      <c r="AR8659" s="28"/>
      <c r="AS8659" s="28"/>
      <c r="AT8659" s="96"/>
      <c r="AU8659" s="28"/>
      <c r="AV8659" s="28"/>
      <c r="AW8659" s="28"/>
      <c r="AX8659" s="28"/>
      <c r="AY8659" s="28"/>
      <c r="AZ8659" s="28"/>
      <c r="BA8659" s="28"/>
      <c r="BB8659" s="28"/>
      <c r="BC8659" s="28"/>
      <c r="BD8659" s="28"/>
      <c r="BE8659" s="28"/>
    </row>
    <row r="8660" spans="3:57" ht="14.25" customHeight="1">
      <c r="C8660" s="46"/>
      <c r="D8660" s="28"/>
      <c r="E8660" s="28"/>
      <c r="F8660" s="28"/>
      <c r="G8660" s="28"/>
      <c r="H8660" s="28"/>
      <c r="I8660" s="28"/>
      <c r="J8660" s="28"/>
      <c r="K8660" s="28"/>
      <c r="L8660" s="28"/>
      <c r="M8660" s="28"/>
      <c r="N8660" s="28"/>
      <c r="O8660" s="28"/>
      <c r="P8660" s="60"/>
      <c r="Q8660" s="60"/>
      <c r="R8660" s="60"/>
      <c r="S8660" s="60"/>
      <c r="T8660" s="60"/>
      <c r="U8660" s="60"/>
      <c r="V8660" s="46"/>
      <c r="W8660" s="28"/>
      <c r="X8660" s="28"/>
      <c r="Y8660" s="28"/>
      <c r="AA8660" s="77"/>
      <c r="AB8660" s="28"/>
      <c r="AC8660" s="28"/>
      <c r="AD8660" s="28"/>
      <c r="AE8660" s="28"/>
      <c r="AF8660" s="28"/>
      <c r="AG8660" s="28"/>
      <c r="AH8660" s="28"/>
      <c r="AI8660" s="28"/>
      <c r="AJ8660" s="28"/>
      <c r="AK8660" s="28"/>
      <c r="AL8660" s="28"/>
      <c r="AM8660" s="28"/>
      <c r="AN8660" s="28"/>
      <c r="AO8660" s="28"/>
      <c r="AP8660" s="28"/>
      <c r="AQ8660" s="28"/>
      <c r="AR8660" s="28"/>
      <c r="AS8660" s="28"/>
      <c r="AT8660" s="96"/>
      <c r="AU8660" s="28"/>
      <c r="AV8660" s="28"/>
      <c r="AW8660" s="28"/>
      <c r="AX8660" s="28"/>
      <c r="AY8660" s="28"/>
      <c r="AZ8660" s="28"/>
      <c r="BA8660" s="28"/>
      <c r="BB8660" s="28"/>
      <c r="BC8660" s="28"/>
      <c r="BD8660" s="28"/>
      <c r="BE8660" s="28"/>
    </row>
    <row r="8661" spans="3:57" ht="14.25" customHeight="1">
      <c r="C8661" s="46"/>
      <c r="D8661" s="28"/>
      <c r="E8661" s="28"/>
      <c r="F8661" s="28"/>
      <c r="G8661" s="28"/>
      <c r="H8661" s="28"/>
      <c r="I8661" s="28"/>
      <c r="J8661" s="28"/>
      <c r="K8661" s="28"/>
      <c r="L8661" s="28"/>
      <c r="M8661" s="28"/>
      <c r="N8661" s="28"/>
      <c r="O8661" s="28"/>
      <c r="P8661" s="60"/>
      <c r="Q8661" s="60"/>
      <c r="R8661" s="60"/>
      <c r="S8661" s="60"/>
      <c r="T8661" s="60"/>
      <c r="U8661" s="60"/>
      <c r="V8661" s="46"/>
      <c r="W8661" s="28"/>
      <c r="X8661" s="28"/>
      <c r="Y8661" s="28"/>
      <c r="AA8661" s="77"/>
      <c r="AB8661" s="28"/>
      <c r="AC8661" s="28"/>
      <c r="AD8661" s="28"/>
      <c r="AE8661" s="28"/>
      <c r="AF8661" s="28"/>
      <c r="AG8661" s="28"/>
      <c r="AH8661" s="28"/>
      <c r="AI8661" s="28"/>
      <c r="AJ8661" s="28"/>
      <c r="AK8661" s="28"/>
      <c r="AL8661" s="28"/>
      <c r="AM8661" s="28"/>
      <c r="AN8661" s="28"/>
      <c r="AO8661" s="28"/>
      <c r="AP8661" s="28"/>
      <c r="AQ8661" s="28"/>
      <c r="AR8661" s="28"/>
      <c r="AS8661" s="28"/>
      <c r="AT8661" s="96"/>
      <c r="AU8661" s="28"/>
      <c r="AV8661" s="28"/>
      <c r="AW8661" s="28"/>
      <c r="AX8661" s="28"/>
      <c r="AY8661" s="28"/>
      <c r="AZ8661" s="28"/>
      <c r="BA8661" s="28"/>
      <c r="BB8661" s="28"/>
      <c r="BC8661" s="28"/>
      <c r="BD8661" s="28"/>
      <c r="BE8661" s="28"/>
    </row>
    <row r="8662" spans="3:57" ht="14.25" customHeight="1">
      <c r="C8662" s="46"/>
      <c r="D8662" s="28"/>
      <c r="E8662" s="28"/>
      <c r="F8662" s="28"/>
      <c r="G8662" s="28"/>
      <c r="H8662" s="28"/>
      <c r="I8662" s="28"/>
      <c r="J8662" s="28"/>
      <c r="K8662" s="28"/>
      <c r="L8662" s="28"/>
      <c r="M8662" s="28"/>
      <c r="N8662" s="28"/>
      <c r="O8662" s="28"/>
      <c r="P8662" s="60"/>
      <c r="Q8662" s="60"/>
      <c r="R8662" s="60"/>
      <c r="S8662" s="60"/>
      <c r="T8662" s="60"/>
      <c r="U8662" s="60"/>
      <c r="V8662" s="46"/>
      <c r="W8662" s="28"/>
      <c r="X8662" s="28"/>
      <c r="Y8662" s="28"/>
      <c r="AA8662" s="77"/>
      <c r="AB8662" s="28"/>
      <c r="AC8662" s="28"/>
      <c r="AD8662" s="28"/>
      <c r="AE8662" s="28"/>
      <c r="AF8662" s="28"/>
      <c r="AG8662" s="28"/>
      <c r="AH8662" s="28"/>
      <c r="AI8662" s="28"/>
      <c r="AJ8662" s="28"/>
      <c r="AK8662" s="28"/>
      <c r="AL8662" s="28"/>
      <c r="AM8662" s="28"/>
      <c r="AN8662" s="28"/>
      <c r="AO8662" s="28"/>
      <c r="AP8662" s="28"/>
      <c r="AQ8662" s="28"/>
      <c r="AR8662" s="28"/>
      <c r="AS8662" s="28"/>
      <c r="AT8662" s="96"/>
      <c r="AU8662" s="28"/>
      <c r="AV8662" s="28"/>
      <c r="AW8662" s="28"/>
      <c r="AX8662" s="28"/>
      <c r="AY8662" s="28"/>
      <c r="AZ8662" s="28"/>
      <c r="BA8662" s="28"/>
      <c r="BB8662" s="28"/>
      <c r="BC8662" s="28"/>
      <c r="BD8662" s="28"/>
      <c r="BE8662" s="28"/>
    </row>
    <row r="8663" spans="3:57" ht="14.25" customHeight="1">
      <c r="C8663" s="46"/>
      <c r="D8663" s="28"/>
      <c r="E8663" s="28"/>
      <c r="F8663" s="28"/>
      <c r="G8663" s="28"/>
      <c r="H8663" s="28"/>
      <c r="I8663" s="28"/>
      <c r="J8663" s="28"/>
      <c r="K8663" s="28"/>
      <c r="L8663" s="28"/>
      <c r="M8663" s="28"/>
      <c r="N8663" s="28"/>
      <c r="O8663" s="28"/>
      <c r="P8663" s="60"/>
      <c r="Q8663" s="60"/>
      <c r="R8663" s="60"/>
      <c r="S8663" s="60"/>
      <c r="T8663" s="60"/>
      <c r="U8663" s="60"/>
      <c r="V8663" s="46"/>
      <c r="W8663" s="28"/>
      <c r="X8663" s="28"/>
      <c r="Y8663" s="28"/>
      <c r="AA8663" s="77"/>
      <c r="AB8663" s="28"/>
      <c r="AC8663" s="28"/>
      <c r="AD8663" s="28"/>
      <c r="AE8663" s="28"/>
      <c r="AF8663" s="28"/>
      <c r="AG8663" s="28"/>
      <c r="AH8663" s="28"/>
      <c r="AI8663" s="28"/>
      <c r="AJ8663" s="28"/>
      <c r="AK8663" s="28"/>
      <c r="AL8663" s="28"/>
      <c r="AM8663" s="28"/>
      <c r="AN8663" s="28"/>
      <c r="AO8663" s="28"/>
      <c r="AP8663" s="28"/>
      <c r="AQ8663" s="28"/>
      <c r="AR8663" s="28"/>
      <c r="AS8663" s="28"/>
      <c r="AT8663" s="96"/>
      <c r="AU8663" s="28"/>
      <c r="AV8663" s="28"/>
      <c r="AW8663" s="28"/>
      <c r="AX8663" s="28"/>
      <c r="AY8663" s="28"/>
      <c r="AZ8663" s="28"/>
      <c r="BA8663" s="28"/>
      <c r="BB8663" s="28"/>
      <c r="BC8663" s="28"/>
      <c r="BD8663" s="28"/>
      <c r="BE8663" s="28"/>
    </row>
    <row r="8664" spans="3:57" ht="14.25" customHeight="1">
      <c r="C8664" s="46"/>
      <c r="D8664" s="28"/>
      <c r="E8664" s="28"/>
      <c r="F8664" s="28"/>
      <c r="G8664" s="28"/>
      <c r="H8664" s="28"/>
      <c r="I8664" s="28"/>
      <c r="J8664" s="28"/>
      <c r="K8664" s="28"/>
      <c r="L8664" s="28"/>
      <c r="M8664" s="28"/>
      <c r="N8664" s="28"/>
      <c r="O8664" s="28"/>
      <c r="P8664" s="60"/>
      <c r="Q8664" s="60"/>
      <c r="R8664" s="60"/>
      <c r="S8664" s="60"/>
      <c r="T8664" s="60"/>
      <c r="U8664" s="60"/>
      <c r="V8664" s="46"/>
      <c r="W8664" s="28"/>
      <c r="X8664" s="28"/>
      <c r="Y8664" s="28"/>
      <c r="AA8664" s="77"/>
      <c r="AB8664" s="28"/>
      <c r="AC8664" s="28"/>
      <c r="AD8664" s="28"/>
      <c r="AE8664" s="28"/>
      <c r="AF8664" s="28"/>
      <c r="AG8664" s="28"/>
      <c r="AH8664" s="28"/>
      <c r="AI8664" s="28"/>
      <c r="AJ8664" s="28"/>
      <c r="AK8664" s="28"/>
      <c r="AL8664" s="28"/>
      <c r="AM8664" s="28"/>
      <c r="AN8664" s="28"/>
      <c r="AO8664" s="28"/>
      <c r="AP8664" s="28"/>
      <c r="AQ8664" s="28"/>
      <c r="AR8664" s="28"/>
      <c r="AS8664" s="28"/>
      <c r="AT8664" s="96"/>
      <c r="AU8664" s="28"/>
      <c r="AV8664" s="28"/>
      <c r="AW8664" s="28"/>
      <c r="AX8664" s="28"/>
      <c r="AY8664" s="28"/>
      <c r="AZ8664" s="28"/>
      <c r="BA8664" s="28"/>
      <c r="BB8664" s="28"/>
      <c r="BC8664" s="28"/>
      <c r="BD8664" s="28"/>
      <c r="BE8664" s="28"/>
    </row>
    <row r="8665" spans="3:57" ht="14.25" customHeight="1">
      <c r="C8665" s="46"/>
      <c r="D8665" s="28"/>
      <c r="E8665" s="28"/>
      <c r="F8665" s="28"/>
      <c r="G8665" s="28"/>
      <c r="H8665" s="28"/>
      <c r="I8665" s="28"/>
      <c r="J8665" s="28"/>
      <c r="K8665" s="28"/>
      <c r="L8665" s="28"/>
      <c r="M8665" s="28"/>
      <c r="N8665" s="28"/>
      <c r="O8665" s="28"/>
      <c r="P8665" s="60"/>
      <c r="Q8665" s="60"/>
      <c r="R8665" s="60"/>
      <c r="S8665" s="60"/>
      <c r="T8665" s="60"/>
      <c r="U8665" s="60"/>
      <c r="V8665" s="46"/>
      <c r="W8665" s="28"/>
      <c r="X8665" s="28"/>
      <c r="Y8665" s="28"/>
      <c r="AA8665" s="77"/>
      <c r="AB8665" s="28"/>
      <c r="AC8665" s="28"/>
      <c r="AD8665" s="28"/>
      <c r="AE8665" s="28"/>
      <c r="AF8665" s="28"/>
      <c r="AG8665" s="28"/>
      <c r="AH8665" s="28"/>
      <c r="AI8665" s="28"/>
      <c r="AJ8665" s="28"/>
      <c r="AK8665" s="28"/>
      <c r="AL8665" s="28"/>
      <c r="AM8665" s="28"/>
      <c r="AN8665" s="28"/>
      <c r="AO8665" s="28"/>
      <c r="AP8665" s="28"/>
      <c r="AQ8665" s="28"/>
      <c r="AR8665" s="28"/>
      <c r="AS8665" s="28"/>
      <c r="AT8665" s="96"/>
      <c r="AU8665" s="28"/>
      <c r="AV8665" s="28"/>
      <c r="AW8665" s="28"/>
      <c r="AX8665" s="28"/>
      <c r="AY8665" s="28"/>
      <c r="AZ8665" s="28"/>
      <c r="BA8665" s="28"/>
      <c r="BB8665" s="28"/>
      <c r="BC8665" s="28"/>
      <c r="BD8665" s="28"/>
      <c r="BE8665" s="28"/>
    </row>
    <row r="8666" spans="3:57" ht="14.25" customHeight="1">
      <c r="C8666" s="46"/>
      <c r="D8666" s="28"/>
      <c r="E8666" s="28"/>
      <c r="F8666" s="28"/>
      <c r="G8666" s="28"/>
      <c r="H8666" s="28"/>
      <c r="I8666" s="28"/>
      <c r="J8666" s="28"/>
      <c r="K8666" s="28"/>
      <c r="L8666" s="28"/>
      <c r="M8666" s="28"/>
      <c r="N8666" s="28"/>
      <c r="O8666" s="28"/>
      <c r="P8666" s="60"/>
      <c r="Q8666" s="60"/>
      <c r="R8666" s="60"/>
      <c r="S8666" s="60"/>
      <c r="T8666" s="60"/>
      <c r="U8666" s="60"/>
      <c r="V8666" s="46"/>
      <c r="W8666" s="28"/>
      <c r="X8666" s="28"/>
      <c r="Y8666" s="28"/>
      <c r="AA8666" s="77"/>
      <c r="AB8666" s="28"/>
      <c r="AC8666" s="28"/>
      <c r="AD8666" s="28"/>
      <c r="AE8666" s="28"/>
      <c r="AF8666" s="28"/>
      <c r="AG8666" s="28"/>
      <c r="AH8666" s="28"/>
      <c r="AI8666" s="28"/>
      <c r="AJ8666" s="28"/>
      <c r="AK8666" s="28"/>
      <c r="AL8666" s="28"/>
      <c r="AM8666" s="28"/>
      <c r="AN8666" s="28"/>
      <c r="AO8666" s="28"/>
      <c r="AP8666" s="28"/>
      <c r="AQ8666" s="28"/>
      <c r="AR8666" s="28"/>
      <c r="AS8666" s="28"/>
      <c r="AT8666" s="96"/>
      <c r="AU8666" s="28"/>
      <c r="AV8666" s="28"/>
      <c r="AW8666" s="28"/>
      <c r="AX8666" s="28"/>
      <c r="AY8666" s="28"/>
      <c r="AZ8666" s="28"/>
      <c r="BA8666" s="28"/>
      <c r="BB8666" s="28"/>
      <c r="BC8666" s="28"/>
      <c r="BD8666" s="28"/>
      <c r="BE8666" s="28"/>
    </row>
    <row r="8667" spans="3:57" ht="14.25" customHeight="1">
      <c r="C8667" s="46"/>
      <c r="D8667" s="28"/>
      <c r="E8667" s="28"/>
      <c r="F8667" s="28"/>
      <c r="G8667" s="28"/>
      <c r="H8667" s="28"/>
      <c r="I8667" s="28"/>
      <c r="J8667" s="28"/>
      <c r="K8667" s="28"/>
      <c r="L8667" s="28"/>
      <c r="M8667" s="28"/>
      <c r="N8667" s="28"/>
      <c r="O8667" s="28"/>
      <c r="P8667" s="60"/>
      <c r="Q8667" s="60"/>
      <c r="R8667" s="60"/>
      <c r="S8667" s="60"/>
      <c r="T8667" s="60"/>
      <c r="U8667" s="60"/>
      <c r="V8667" s="46"/>
      <c r="W8667" s="28"/>
      <c r="X8667" s="28"/>
      <c r="Y8667" s="28"/>
      <c r="AA8667" s="77"/>
      <c r="AB8667" s="28"/>
      <c r="AC8667" s="28"/>
      <c r="AD8667" s="28"/>
      <c r="AE8667" s="28"/>
      <c r="AF8667" s="28"/>
      <c r="AG8667" s="28"/>
      <c r="AH8667" s="28"/>
      <c r="AI8667" s="28"/>
      <c r="AJ8667" s="28"/>
      <c r="AK8667" s="28"/>
      <c r="AL8667" s="28"/>
      <c r="AM8667" s="28"/>
      <c r="AN8667" s="28"/>
      <c r="AO8667" s="28"/>
      <c r="AP8667" s="28"/>
      <c r="AQ8667" s="28"/>
      <c r="AR8667" s="28"/>
      <c r="AS8667" s="28"/>
      <c r="AT8667" s="96"/>
      <c r="AU8667" s="28"/>
      <c r="AV8667" s="28"/>
      <c r="AW8667" s="28"/>
      <c r="AX8667" s="28"/>
      <c r="AY8667" s="28"/>
      <c r="AZ8667" s="28"/>
      <c r="BA8667" s="28"/>
      <c r="BB8667" s="28"/>
      <c r="BC8667" s="28"/>
      <c r="BD8667" s="28"/>
      <c r="BE8667" s="28"/>
    </row>
    <row r="8668" spans="3:57" ht="14.25" customHeight="1">
      <c r="C8668" s="46"/>
      <c r="D8668" s="28"/>
      <c r="E8668" s="28"/>
      <c r="F8668" s="28"/>
      <c r="G8668" s="28"/>
      <c r="H8668" s="28"/>
      <c r="I8668" s="28"/>
      <c r="J8668" s="28"/>
      <c r="K8668" s="28"/>
      <c r="L8668" s="28"/>
      <c r="M8668" s="28"/>
      <c r="N8668" s="28"/>
      <c r="O8668" s="28"/>
      <c r="P8668" s="60"/>
      <c r="Q8668" s="60"/>
      <c r="R8668" s="60"/>
      <c r="S8668" s="60"/>
      <c r="T8668" s="60"/>
      <c r="U8668" s="60"/>
      <c r="V8668" s="46"/>
      <c r="W8668" s="28"/>
      <c r="X8668" s="28"/>
      <c r="Y8668" s="28"/>
      <c r="AA8668" s="77"/>
      <c r="AB8668" s="28"/>
      <c r="AC8668" s="28"/>
      <c r="AD8668" s="28"/>
      <c r="AE8668" s="28"/>
      <c r="AF8668" s="28"/>
      <c r="AG8668" s="28"/>
      <c r="AH8668" s="28"/>
      <c r="AI8668" s="28"/>
      <c r="AJ8668" s="28"/>
      <c r="AK8668" s="28"/>
      <c r="AL8668" s="28"/>
      <c r="AM8668" s="28"/>
      <c r="AN8668" s="28"/>
      <c r="AO8668" s="28"/>
      <c r="AP8668" s="28"/>
      <c r="AQ8668" s="28"/>
      <c r="AR8668" s="28"/>
      <c r="AS8668" s="28"/>
      <c r="AT8668" s="96"/>
      <c r="AU8668" s="28"/>
      <c r="AV8668" s="28"/>
      <c r="AW8668" s="28"/>
      <c r="AX8668" s="28"/>
      <c r="AY8668" s="28"/>
      <c r="AZ8668" s="28"/>
      <c r="BA8668" s="28"/>
      <c r="BB8668" s="28"/>
      <c r="BC8668" s="28"/>
      <c r="BD8668" s="28"/>
      <c r="BE8668" s="28"/>
    </row>
    <row r="8669" spans="3:57" ht="14.25" customHeight="1">
      <c r="C8669" s="46"/>
      <c r="D8669" s="28"/>
      <c r="E8669" s="28"/>
      <c r="F8669" s="28"/>
      <c r="G8669" s="28"/>
      <c r="H8669" s="28"/>
      <c r="I8669" s="28"/>
      <c r="J8669" s="28"/>
      <c r="K8669" s="28"/>
      <c r="L8669" s="28"/>
      <c r="M8669" s="28"/>
      <c r="N8669" s="28"/>
      <c r="O8669" s="28"/>
      <c r="P8669" s="60"/>
      <c r="Q8669" s="60"/>
      <c r="R8669" s="60"/>
      <c r="S8669" s="60"/>
      <c r="T8669" s="60"/>
      <c r="U8669" s="60"/>
      <c r="V8669" s="46"/>
      <c r="W8669" s="28"/>
      <c r="X8669" s="28"/>
      <c r="Y8669" s="28"/>
      <c r="AA8669" s="77"/>
      <c r="AB8669" s="28"/>
      <c r="AC8669" s="28"/>
      <c r="AD8669" s="28"/>
      <c r="AE8669" s="28"/>
      <c r="AF8669" s="28"/>
      <c r="AG8669" s="28"/>
      <c r="AH8669" s="28"/>
      <c r="AI8669" s="28"/>
      <c r="AJ8669" s="28"/>
      <c r="AK8669" s="28"/>
      <c r="AL8669" s="28"/>
      <c r="AM8669" s="28"/>
      <c r="AN8669" s="28"/>
      <c r="AO8669" s="28"/>
      <c r="AP8669" s="28"/>
      <c r="AQ8669" s="28"/>
      <c r="AR8669" s="28"/>
      <c r="AS8669" s="28"/>
      <c r="AT8669" s="96"/>
      <c r="AU8669" s="28"/>
      <c r="AV8669" s="28"/>
      <c r="AW8669" s="28"/>
      <c r="AX8669" s="28"/>
      <c r="AY8669" s="28"/>
      <c r="AZ8669" s="28"/>
      <c r="BA8669" s="28"/>
      <c r="BB8669" s="28"/>
      <c r="BC8669" s="28"/>
      <c r="BD8669" s="28"/>
      <c r="BE8669" s="28"/>
    </row>
    <row r="8670" spans="3:57" ht="14.25" customHeight="1">
      <c r="C8670" s="46"/>
      <c r="D8670" s="28"/>
      <c r="E8670" s="28"/>
      <c r="F8670" s="28"/>
      <c r="G8670" s="28"/>
      <c r="H8670" s="28"/>
      <c r="I8670" s="28"/>
      <c r="J8670" s="28"/>
      <c r="K8670" s="28"/>
      <c r="L8670" s="28"/>
      <c r="M8670" s="28"/>
      <c r="N8670" s="28"/>
      <c r="O8670" s="28"/>
      <c r="P8670" s="60"/>
      <c r="Q8670" s="60"/>
      <c r="R8670" s="60"/>
      <c r="S8670" s="60"/>
      <c r="T8670" s="60"/>
      <c r="U8670" s="60"/>
      <c r="V8670" s="46"/>
      <c r="W8670" s="28"/>
      <c r="X8670" s="28"/>
      <c r="Y8670" s="28"/>
      <c r="AA8670" s="77"/>
      <c r="AB8670" s="28"/>
      <c r="AC8670" s="28"/>
      <c r="AD8670" s="28"/>
      <c r="AE8670" s="28"/>
      <c r="AF8670" s="28"/>
      <c r="AG8670" s="28"/>
      <c r="AH8670" s="28"/>
      <c r="AI8670" s="28"/>
      <c r="AJ8670" s="28"/>
      <c r="AK8670" s="28"/>
      <c r="AL8670" s="28"/>
      <c r="AM8670" s="28"/>
      <c r="AN8670" s="28"/>
      <c r="AO8670" s="28"/>
      <c r="AP8670" s="28"/>
      <c r="AQ8670" s="28"/>
      <c r="AR8670" s="28"/>
      <c r="AS8670" s="28"/>
      <c r="AT8670" s="96"/>
      <c r="AU8670" s="28"/>
      <c r="AV8670" s="28"/>
      <c r="AW8670" s="28"/>
      <c r="AX8670" s="28"/>
      <c r="AY8670" s="28"/>
      <c r="AZ8670" s="28"/>
      <c r="BA8670" s="28"/>
      <c r="BB8670" s="28"/>
      <c r="BC8670" s="28"/>
      <c r="BD8670" s="28"/>
      <c r="BE8670" s="28"/>
    </row>
    <row r="8671" spans="3:57" ht="14.25" customHeight="1">
      <c r="C8671" s="46"/>
      <c r="D8671" s="28"/>
      <c r="E8671" s="28"/>
      <c r="F8671" s="28"/>
      <c r="G8671" s="28"/>
      <c r="H8671" s="28"/>
      <c r="I8671" s="28"/>
      <c r="J8671" s="28"/>
      <c r="K8671" s="28"/>
      <c r="L8671" s="28"/>
      <c r="M8671" s="28"/>
      <c r="N8671" s="28"/>
      <c r="O8671" s="28"/>
      <c r="P8671" s="60"/>
      <c r="Q8671" s="60"/>
      <c r="R8671" s="60"/>
      <c r="S8671" s="60"/>
      <c r="T8671" s="60"/>
      <c r="U8671" s="60"/>
      <c r="V8671" s="46"/>
      <c r="W8671" s="28"/>
      <c r="X8671" s="28"/>
      <c r="Y8671" s="28"/>
      <c r="AA8671" s="77"/>
      <c r="AB8671" s="28"/>
      <c r="AC8671" s="28"/>
      <c r="AD8671" s="28"/>
      <c r="AE8671" s="28"/>
      <c r="AF8671" s="28"/>
      <c r="AG8671" s="28"/>
      <c r="AH8671" s="28"/>
      <c r="AI8671" s="28"/>
      <c r="AJ8671" s="28"/>
      <c r="AK8671" s="28"/>
      <c r="AL8671" s="28"/>
      <c r="AM8671" s="28"/>
      <c r="AN8671" s="28"/>
      <c r="AO8671" s="28"/>
      <c r="AP8671" s="28"/>
      <c r="AQ8671" s="28"/>
      <c r="AR8671" s="28"/>
      <c r="AS8671" s="28"/>
      <c r="AT8671" s="96"/>
      <c r="AU8671" s="28"/>
      <c r="AV8671" s="28"/>
      <c r="AW8671" s="28"/>
      <c r="AX8671" s="28"/>
      <c r="AY8671" s="28"/>
      <c r="AZ8671" s="28"/>
      <c r="BA8671" s="28"/>
      <c r="BB8671" s="28"/>
      <c r="BC8671" s="28"/>
      <c r="BD8671" s="28"/>
      <c r="BE8671" s="28"/>
    </row>
    <row r="8672" spans="3:57" ht="14.25" customHeight="1">
      <c r="C8672" s="46"/>
      <c r="D8672" s="28"/>
      <c r="E8672" s="28"/>
      <c r="F8672" s="28"/>
      <c r="G8672" s="28"/>
      <c r="H8672" s="28"/>
      <c r="I8672" s="28"/>
      <c r="J8672" s="28"/>
      <c r="K8672" s="28"/>
      <c r="L8672" s="28"/>
      <c r="M8672" s="28"/>
      <c r="N8672" s="28"/>
      <c r="O8672" s="28"/>
      <c r="P8672" s="60"/>
      <c r="Q8672" s="60"/>
      <c r="R8672" s="60"/>
      <c r="S8672" s="60"/>
      <c r="T8672" s="60"/>
      <c r="U8672" s="60"/>
      <c r="V8672" s="46"/>
      <c r="W8672" s="28"/>
      <c r="X8672" s="28"/>
      <c r="Y8672" s="28"/>
      <c r="AA8672" s="77"/>
      <c r="AB8672" s="28"/>
      <c r="AC8672" s="28"/>
      <c r="AD8672" s="28"/>
      <c r="AE8672" s="28"/>
      <c r="AF8672" s="28"/>
      <c r="AG8672" s="28"/>
      <c r="AH8672" s="28"/>
      <c r="AI8672" s="28"/>
      <c r="AJ8672" s="28"/>
      <c r="AK8672" s="28"/>
      <c r="AL8672" s="28"/>
      <c r="AM8672" s="28"/>
      <c r="AN8672" s="28"/>
      <c r="AO8672" s="28"/>
      <c r="AP8672" s="28"/>
      <c r="AQ8672" s="28"/>
      <c r="AR8672" s="28"/>
      <c r="AS8672" s="28"/>
      <c r="AT8672" s="96"/>
      <c r="AU8672" s="28"/>
      <c r="AV8672" s="28"/>
      <c r="AW8672" s="28"/>
      <c r="AX8672" s="28"/>
      <c r="AY8672" s="28"/>
      <c r="AZ8672" s="28"/>
      <c r="BA8672" s="28"/>
      <c r="BB8672" s="28"/>
      <c r="BC8672" s="28"/>
      <c r="BD8672" s="28"/>
      <c r="BE8672" s="28"/>
    </row>
    <row r="8673" spans="3:57" ht="14.25" customHeight="1">
      <c r="C8673" s="46"/>
      <c r="D8673" s="28"/>
      <c r="E8673" s="28"/>
      <c r="F8673" s="28"/>
      <c r="G8673" s="28"/>
      <c r="H8673" s="28"/>
      <c r="I8673" s="28"/>
      <c r="J8673" s="28"/>
      <c r="K8673" s="28"/>
      <c r="L8673" s="28"/>
      <c r="M8673" s="28"/>
      <c r="N8673" s="28"/>
      <c r="O8673" s="28"/>
      <c r="P8673" s="60"/>
      <c r="Q8673" s="60"/>
      <c r="R8673" s="60"/>
      <c r="S8673" s="60"/>
      <c r="T8673" s="60"/>
      <c r="U8673" s="60"/>
      <c r="V8673" s="46"/>
      <c r="W8673" s="28"/>
      <c r="X8673" s="28"/>
      <c r="Y8673" s="28"/>
      <c r="AA8673" s="77"/>
      <c r="AB8673" s="28"/>
      <c r="AC8673" s="28"/>
      <c r="AD8673" s="28"/>
      <c r="AE8673" s="28"/>
      <c r="AF8673" s="28"/>
      <c r="AG8673" s="28"/>
      <c r="AH8673" s="28"/>
      <c r="AI8673" s="28"/>
      <c r="AJ8673" s="28"/>
      <c r="AK8673" s="28"/>
      <c r="AL8673" s="28"/>
      <c r="AM8673" s="28"/>
      <c r="AN8673" s="28"/>
      <c r="AO8673" s="28"/>
      <c r="AP8673" s="28"/>
      <c r="AQ8673" s="28"/>
      <c r="AR8673" s="28"/>
      <c r="AS8673" s="28"/>
      <c r="AT8673" s="96"/>
      <c r="AU8673" s="28"/>
      <c r="AV8673" s="28"/>
      <c r="AW8673" s="28"/>
      <c r="AX8673" s="28"/>
      <c r="AY8673" s="28"/>
      <c r="AZ8673" s="28"/>
      <c r="BA8673" s="28"/>
      <c r="BB8673" s="28"/>
      <c r="BC8673" s="28"/>
      <c r="BD8673" s="28"/>
      <c r="BE8673" s="28"/>
    </row>
    <row r="8674" spans="3:57" ht="14.25" customHeight="1">
      <c r="C8674" s="46"/>
      <c r="D8674" s="28"/>
      <c r="E8674" s="28"/>
      <c r="F8674" s="28"/>
      <c r="G8674" s="28"/>
      <c r="H8674" s="28"/>
      <c r="I8674" s="28"/>
      <c r="J8674" s="28"/>
      <c r="K8674" s="28"/>
      <c r="L8674" s="28"/>
      <c r="M8674" s="28"/>
      <c r="N8674" s="28"/>
      <c r="O8674" s="28"/>
      <c r="P8674" s="60"/>
      <c r="Q8674" s="60"/>
      <c r="R8674" s="60"/>
      <c r="S8674" s="60"/>
      <c r="T8674" s="60"/>
      <c r="U8674" s="60"/>
      <c r="V8674" s="46"/>
      <c r="W8674" s="28"/>
      <c r="X8674" s="28"/>
      <c r="Y8674" s="28"/>
      <c r="AA8674" s="77"/>
      <c r="AB8674" s="28"/>
      <c r="AC8674" s="28"/>
      <c r="AD8674" s="28"/>
      <c r="AE8674" s="28"/>
      <c r="AF8674" s="28"/>
      <c r="AG8674" s="28"/>
      <c r="AH8674" s="28"/>
      <c r="AI8674" s="28"/>
      <c r="AJ8674" s="28"/>
      <c r="AK8674" s="28"/>
      <c r="AL8674" s="28"/>
      <c r="AM8674" s="28"/>
      <c r="AN8674" s="28"/>
      <c r="AO8674" s="28"/>
      <c r="AP8674" s="28"/>
      <c r="AQ8674" s="28"/>
      <c r="AR8674" s="28"/>
      <c r="AS8674" s="28"/>
      <c r="AT8674" s="96"/>
      <c r="AU8674" s="28"/>
      <c r="AV8674" s="28"/>
      <c r="AW8674" s="28"/>
      <c r="AX8674" s="28"/>
      <c r="AY8674" s="28"/>
      <c r="AZ8674" s="28"/>
      <c r="BA8674" s="28"/>
      <c r="BB8674" s="28"/>
      <c r="BC8674" s="28"/>
      <c r="BD8674" s="28"/>
      <c r="BE8674" s="28"/>
    </row>
    <row r="8675" spans="3:57" ht="14.25" customHeight="1">
      <c r="C8675" s="46"/>
      <c r="D8675" s="28"/>
      <c r="E8675" s="28"/>
      <c r="F8675" s="28"/>
      <c r="G8675" s="28"/>
      <c r="H8675" s="28"/>
      <c r="I8675" s="28"/>
      <c r="J8675" s="28"/>
      <c r="K8675" s="28"/>
      <c r="L8675" s="28"/>
      <c r="M8675" s="28"/>
      <c r="N8675" s="28"/>
      <c r="O8675" s="28"/>
      <c r="P8675" s="60"/>
      <c r="Q8675" s="60"/>
      <c r="R8675" s="60"/>
      <c r="S8675" s="60"/>
      <c r="T8675" s="60"/>
      <c r="U8675" s="60"/>
      <c r="V8675" s="46"/>
      <c r="W8675" s="28"/>
      <c r="X8675" s="28"/>
      <c r="Y8675" s="28"/>
      <c r="AA8675" s="77"/>
      <c r="AB8675" s="28"/>
      <c r="AC8675" s="28"/>
      <c r="AD8675" s="28"/>
      <c r="AE8675" s="28"/>
      <c r="AF8675" s="28"/>
      <c r="AG8675" s="28"/>
      <c r="AH8675" s="28"/>
      <c r="AI8675" s="28"/>
      <c r="AJ8675" s="28"/>
      <c r="AK8675" s="28"/>
      <c r="AL8675" s="28"/>
      <c r="AM8675" s="28"/>
      <c r="AN8675" s="28"/>
      <c r="AO8675" s="28"/>
      <c r="AP8675" s="28"/>
      <c r="AQ8675" s="28"/>
      <c r="AR8675" s="28"/>
      <c r="AS8675" s="28"/>
      <c r="AT8675" s="96"/>
      <c r="AU8675" s="28"/>
      <c r="AV8675" s="28"/>
      <c r="AW8675" s="28"/>
      <c r="AX8675" s="28"/>
      <c r="AY8675" s="28"/>
      <c r="AZ8675" s="28"/>
      <c r="BA8675" s="28"/>
      <c r="BB8675" s="28"/>
      <c r="BC8675" s="28"/>
      <c r="BD8675" s="28"/>
      <c r="BE8675" s="28"/>
    </row>
    <row r="8676" spans="3:57" ht="14.25" customHeight="1">
      <c r="C8676" s="46"/>
      <c r="D8676" s="28"/>
      <c r="E8676" s="28"/>
      <c r="F8676" s="28"/>
      <c r="G8676" s="28"/>
      <c r="H8676" s="28"/>
      <c r="I8676" s="28"/>
      <c r="J8676" s="28"/>
      <c r="K8676" s="28"/>
      <c r="L8676" s="28"/>
      <c r="M8676" s="28"/>
      <c r="N8676" s="28"/>
      <c r="O8676" s="28"/>
      <c r="P8676" s="60"/>
      <c r="Q8676" s="60"/>
      <c r="R8676" s="60"/>
      <c r="S8676" s="60"/>
      <c r="T8676" s="60"/>
      <c r="U8676" s="60"/>
      <c r="V8676" s="46"/>
      <c r="W8676" s="28"/>
      <c r="X8676" s="28"/>
      <c r="Y8676" s="28"/>
      <c r="AA8676" s="77"/>
      <c r="AB8676" s="28"/>
      <c r="AC8676" s="28"/>
      <c r="AD8676" s="28"/>
      <c r="AE8676" s="28"/>
      <c r="AF8676" s="28"/>
      <c r="AG8676" s="28"/>
      <c r="AH8676" s="28"/>
      <c r="AI8676" s="28"/>
      <c r="AJ8676" s="28"/>
      <c r="AK8676" s="28"/>
      <c r="AL8676" s="28"/>
      <c r="AM8676" s="28"/>
      <c r="AN8676" s="28"/>
      <c r="AO8676" s="28"/>
      <c r="AP8676" s="28"/>
      <c r="AQ8676" s="28"/>
      <c r="AR8676" s="28"/>
      <c r="AS8676" s="28"/>
      <c r="AT8676" s="96"/>
      <c r="AU8676" s="28"/>
      <c r="AV8676" s="28"/>
      <c r="AW8676" s="28"/>
      <c r="AX8676" s="28"/>
      <c r="AY8676" s="28"/>
      <c r="AZ8676" s="28"/>
      <c r="BA8676" s="28"/>
      <c r="BB8676" s="28"/>
      <c r="BC8676" s="28"/>
      <c r="BD8676" s="28"/>
      <c r="BE8676" s="28"/>
    </row>
    <row r="8677" spans="3:57" ht="14.25" customHeight="1">
      <c r="C8677" s="46"/>
      <c r="D8677" s="28"/>
      <c r="E8677" s="28"/>
      <c r="F8677" s="28"/>
      <c r="G8677" s="28"/>
      <c r="H8677" s="28"/>
      <c r="I8677" s="28"/>
      <c r="J8677" s="28"/>
      <c r="K8677" s="28"/>
      <c r="L8677" s="28"/>
      <c r="M8677" s="28"/>
      <c r="N8677" s="28"/>
      <c r="O8677" s="28"/>
      <c r="P8677" s="60"/>
      <c r="Q8677" s="60"/>
      <c r="R8677" s="60"/>
      <c r="S8677" s="60"/>
      <c r="T8677" s="60"/>
      <c r="U8677" s="60"/>
      <c r="V8677" s="46"/>
      <c r="W8677" s="28"/>
      <c r="X8677" s="28"/>
      <c r="Y8677" s="28"/>
      <c r="AA8677" s="77"/>
      <c r="AB8677" s="28"/>
      <c r="AC8677" s="28"/>
      <c r="AD8677" s="28"/>
      <c r="AE8677" s="28"/>
      <c r="AF8677" s="28"/>
      <c r="AG8677" s="28"/>
      <c r="AH8677" s="28"/>
      <c r="AI8677" s="28"/>
      <c r="AJ8677" s="28"/>
      <c r="AK8677" s="28"/>
      <c r="AL8677" s="28"/>
      <c r="AM8677" s="28"/>
      <c r="AN8677" s="28"/>
      <c r="AO8677" s="28"/>
      <c r="AP8677" s="28"/>
      <c r="AQ8677" s="28"/>
      <c r="AR8677" s="28"/>
      <c r="AS8677" s="28"/>
      <c r="AT8677" s="96"/>
      <c r="AU8677" s="28"/>
      <c r="AV8677" s="28"/>
      <c r="AW8677" s="28"/>
      <c r="AX8677" s="28"/>
      <c r="AY8677" s="28"/>
      <c r="AZ8677" s="28"/>
      <c r="BA8677" s="28"/>
      <c r="BB8677" s="28"/>
      <c r="BC8677" s="28"/>
      <c r="BD8677" s="28"/>
      <c r="BE8677" s="28"/>
    </row>
    <row r="8678" spans="3:57" ht="14.25" customHeight="1">
      <c r="C8678" s="46"/>
      <c r="D8678" s="28"/>
      <c r="E8678" s="28"/>
      <c r="F8678" s="28"/>
      <c r="G8678" s="28"/>
      <c r="H8678" s="28"/>
      <c r="I8678" s="28"/>
      <c r="J8678" s="28"/>
      <c r="K8678" s="28"/>
      <c r="L8678" s="28"/>
      <c r="M8678" s="28"/>
      <c r="N8678" s="28"/>
      <c r="O8678" s="28"/>
      <c r="P8678" s="60"/>
      <c r="Q8678" s="60"/>
      <c r="R8678" s="60"/>
      <c r="S8678" s="60"/>
      <c r="T8678" s="60"/>
      <c r="U8678" s="60"/>
      <c r="V8678" s="46"/>
      <c r="W8678" s="28"/>
      <c r="X8678" s="28"/>
      <c r="Y8678" s="28"/>
      <c r="AA8678" s="77"/>
      <c r="AB8678" s="28"/>
      <c r="AC8678" s="28"/>
      <c r="AD8678" s="28"/>
      <c r="AE8678" s="28"/>
      <c r="AF8678" s="28"/>
      <c r="AG8678" s="28"/>
      <c r="AH8678" s="28"/>
      <c r="AI8678" s="28"/>
      <c r="AJ8678" s="28"/>
      <c r="AK8678" s="28"/>
      <c r="AL8678" s="28"/>
      <c r="AM8678" s="28"/>
      <c r="AN8678" s="28"/>
      <c r="AO8678" s="28"/>
      <c r="AP8678" s="28"/>
      <c r="AQ8678" s="28"/>
      <c r="AR8678" s="28"/>
      <c r="AS8678" s="28"/>
      <c r="AT8678" s="96"/>
      <c r="AU8678" s="28"/>
      <c r="AV8678" s="28"/>
      <c r="AW8678" s="28"/>
      <c r="AX8678" s="28"/>
      <c r="AY8678" s="28"/>
      <c r="AZ8678" s="28"/>
      <c r="BA8678" s="28"/>
      <c r="BB8678" s="28"/>
      <c r="BC8678" s="28"/>
      <c r="BD8678" s="28"/>
      <c r="BE8678" s="28"/>
    </row>
    <row r="8679" spans="3:57" ht="14.25" customHeight="1">
      <c r="C8679" s="46"/>
      <c r="D8679" s="28"/>
      <c r="E8679" s="28"/>
      <c r="F8679" s="28"/>
      <c r="G8679" s="28"/>
      <c r="H8679" s="28"/>
      <c r="I8679" s="28"/>
      <c r="J8679" s="28"/>
      <c r="K8679" s="28"/>
      <c r="L8679" s="28"/>
      <c r="M8679" s="28"/>
      <c r="N8679" s="28"/>
      <c r="O8679" s="28"/>
      <c r="P8679" s="60"/>
      <c r="Q8679" s="60"/>
      <c r="R8679" s="60"/>
      <c r="S8679" s="60"/>
      <c r="T8679" s="60"/>
      <c r="U8679" s="60"/>
      <c r="V8679" s="46"/>
      <c r="W8679" s="28"/>
      <c r="X8679" s="28"/>
      <c r="Y8679" s="28"/>
      <c r="AA8679" s="77"/>
      <c r="AB8679" s="28"/>
      <c r="AC8679" s="28"/>
      <c r="AD8679" s="28"/>
      <c r="AE8679" s="28"/>
      <c r="AF8679" s="28"/>
      <c r="AG8679" s="28"/>
      <c r="AH8679" s="28"/>
      <c r="AI8679" s="28"/>
      <c r="AJ8679" s="28"/>
      <c r="AK8679" s="28"/>
      <c r="AL8679" s="28"/>
      <c r="AM8679" s="28"/>
      <c r="AN8679" s="28"/>
      <c r="AO8679" s="28"/>
      <c r="AP8679" s="28"/>
      <c r="AQ8679" s="28"/>
      <c r="AR8679" s="28"/>
      <c r="AS8679" s="28"/>
      <c r="AT8679" s="96"/>
      <c r="AU8679" s="28"/>
      <c r="AV8679" s="28"/>
      <c r="AW8679" s="28"/>
      <c r="AX8679" s="28"/>
      <c r="AY8679" s="28"/>
      <c r="AZ8679" s="28"/>
      <c r="BA8679" s="28"/>
      <c r="BB8679" s="28"/>
      <c r="BC8679" s="28"/>
      <c r="BD8679" s="28"/>
      <c r="BE8679" s="28"/>
    </row>
    <row r="8680" spans="3:57" ht="14.25" customHeight="1">
      <c r="C8680" s="46"/>
      <c r="D8680" s="28"/>
      <c r="E8680" s="28"/>
      <c r="F8680" s="28"/>
      <c r="G8680" s="28"/>
      <c r="H8680" s="28"/>
      <c r="I8680" s="28"/>
      <c r="J8680" s="28"/>
      <c r="K8680" s="28"/>
      <c r="L8680" s="28"/>
      <c r="M8680" s="28"/>
      <c r="N8680" s="28"/>
      <c r="O8680" s="28"/>
      <c r="P8680" s="60"/>
      <c r="Q8680" s="60"/>
      <c r="R8680" s="60"/>
      <c r="S8680" s="60"/>
      <c r="T8680" s="60"/>
      <c r="U8680" s="60"/>
      <c r="V8680" s="46"/>
      <c r="W8680" s="28"/>
      <c r="X8680" s="28"/>
      <c r="Y8680" s="28"/>
      <c r="AA8680" s="77"/>
      <c r="AB8680" s="28"/>
      <c r="AC8680" s="28"/>
      <c r="AD8680" s="28"/>
      <c r="AE8680" s="28"/>
      <c r="AF8680" s="28"/>
      <c r="AG8680" s="28"/>
      <c r="AH8680" s="28"/>
      <c r="AI8680" s="28"/>
      <c r="AJ8680" s="28"/>
      <c r="AK8680" s="28"/>
      <c r="AL8680" s="28"/>
      <c r="AM8680" s="28"/>
      <c r="AN8680" s="28"/>
      <c r="AO8680" s="28"/>
      <c r="AP8680" s="28"/>
      <c r="AQ8680" s="28"/>
      <c r="AR8680" s="28"/>
      <c r="AS8680" s="28"/>
      <c r="AT8680" s="96"/>
      <c r="AU8680" s="28"/>
      <c r="AV8680" s="28"/>
      <c r="AW8680" s="28"/>
      <c r="AX8680" s="28"/>
      <c r="AY8680" s="28"/>
      <c r="AZ8680" s="28"/>
      <c r="BA8680" s="28"/>
      <c r="BB8680" s="28"/>
      <c r="BC8680" s="28"/>
      <c r="BD8680" s="28"/>
      <c r="BE8680" s="28"/>
    </row>
    <row r="8681" spans="3:57" ht="14.25" customHeight="1">
      <c r="C8681" s="46"/>
      <c r="D8681" s="28"/>
      <c r="E8681" s="28"/>
      <c r="F8681" s="28"/>
      <c r="G8681" s="28"/>
      <c r="H8681" s="28"/>
      <c r="I8681" s="28"/>
      <c r="J8681" s="28"/>
      <c r="K8681" s="28"/>
      <c r="L8681" s="28"/>
      <c r="M8681" s="28"/>
      <c r="N8681" s="28"/>
      <c r="O8681" s="28"/>
      <c r="P8681" s="60"/>
      <c r="Q8681" s="60"/>
      <c r="R8681" s="60"/>
      <c r="S8681" s="60"/>
      <c r="T8681" s="60"/>
      <c r="U8681" s="60"/>
      <c r="V8681" s="46"/>
      <c r="W8681" s="28"/>
      <c r="X8681" s="28"/>
      <c r="Y8681" s="28"/>
      <c r="AA8681" s="77"/>
      <c r="AB8681" s="28"/>
      <c r="AC8681" s="28"/>
      <c r="AD8681" s="28"/>
      <c r="AE8681" s="28"/>
      <c r="AF8681" s="28"/>
      <c r="AG8681" s="28"/>
      <c r="AH8681" s="28"/>
      <c r="AI8681" s="28"/>
      <c r="AJ8681" s="28"/>
      <c r="AK8681" s="28"/>
      <c r="AL8681" s="28"/>
      <c r="AM8681" s="28"/>
      <c r="AN8681" s="28"/>
      <c r="AO8681" s="28"/>
      <c r="AP8681" s="28"/>
      <c r="AQ8681" s="28"/>
      <c r="AR8681" s="28"/>
      <c r="AS8681" s="28"/>
      <c r="AT8681" s="96"/>
      <c r="AU8681" s="28"/>
      <c r="AV8681" s="28"/>
      <c r="AW8681" s="28"/>
      <c r="AX8681" s="28"/>
      <c r="AY8681" s="28"/>
      <c r="AZ8681" s="28"/>
      <c r="BA8681" s="28"/>
      <c r="BB8681" s="28"/>
      <c r="BC8681" s="28"/>
      <c r="BD8681" s="28"/>
      <c r="BE8681" s="28"/>
    </row>
    <row r="8682" spans="3:57" ht="14.25" customHeight="1">
      <c r="C8682" s="46"/>
      <c r="D8682" s="28"/>
      <c r="E8682" s="28"/>
      <c r="F8682" s="28"/>
      <c r="G8682" s="28"/>
      <c r="H8682" s="28"/>
      <c r="I8682" s="28"/>
      <c r="J8682" s="28"/>
      <c r="K8682" s="28"/>
      <c r="L8682" s="28"/>
      <c r="M8682" s="28"/>
      <c r="N8682" s="28"/>
      <c r="O8682" s="28"/>
      <c r="P8682" s="60"/>
      <c r="Q8682" s="60"/>
      <c r="R8682" s="60"/>
      <c r="S8682" s="60"/>
      <c r="T8682" s="60"/>
      <c r="U8682" s="60"/>
      <c r="V8682" s="46"/>
      <c r="W8682" s="28"/>
      <c r="X8682" s="28"/>
      <c r="Y8682" s="28"/>
      <c r="AA8682" s="77"/>
      <c r="AB8682" s="28"/>
      <c r="AC8682" s="28"/>
      <c r="AD8682" s="28"/>
      <c r="AE8682" s="28"/>
      <c r="AF8682" s="28"/>
      <c r="AG8682" s="28"/>
      <c r="AH8682" s="28"/>
      <c r="AI8682" s="28"/>
      <c r="AJ8682" s="28"/>
      <c r="AK8682" s="28"/>
      <c r="AL8682" s="28"/>
      <c r="AM8682" s="28"/>
      <c r="AN8682" s="28"/>
      <c r="AO8682" s="28"/>
      <c r="AP8682" s="28"/>
      <c r="AQ8682" s="28"/>
      <c r="AR8682" s="28"/>
      <c r="AS8682" s="28"/>
      <c r="AT8682" s="96"/>
      <c r="AU8682" s="28"/>
      <c r="AV8682" s="28"/>
      <c r="AW8682" s="28"/>
      <c r="AX8682" s="28"/>
      <c r="AY8682" s="28"/>
      <c r="AZ8682" s="28"/>
      <c r="BA8682" s="28"/>
      <c r="BB8682" s="28"/>
      <c r="BC8682" s="28"/>
      <c r="BD8682" s="28"/>
      <c r="BE8682" s="28"/>
    </row>
    <row r="8683" spans="3:57" ht="14.25" customHeight="1">
      <c r="C8683" s="46"/>
      <c r="D8683" s="28"/>
      <c r="E8683" s="28"/>
      <c r="F8683" s="28"/>
      <c r="G8683" s="28"/>
      <c r="H8683" s="28"/>
      <c r="I8683" s="28"/>
      <c r="J8683" s="28"/>
      <c r="K8683" s="28"/>
      <c r="L8683" s="28"/>
      <c r="M8683" s="28"/>
      <c r="N8683" s="28"/>
      <c r="O8683" s="28"/>
      <c r="P8683" s="60"/>
      <c r="Q8683" s="60"/>
      <c r="R8683" s="60"/>
      <c r="S8683" s="60"/>
      <c r="T8683" s="60"/>
      <c r="U8683" s="60"/>
      <c r="V8683" s="46"/>
      <c r="W8683" s="28"/>
      <c r="X8683" s="28"/>
      <c r="Y8683" s="28"/>
      <c r="AA8683" s="77"/>
      <c r="AB8683" s="28"/>
      <c r="AC8683" s="28"/>
      <c r="AD8683" s="28"/>
      <c r="AE8683" s="28"/>
      <c r="AF8683" s="28"/>
      <c r="AG8683" s="28"/>
      <c r="AH8683" s="28"/>
      <c r="AI8683" s="28"/>
      <c r="AJ8683" s="28"/>
      <c r="AK8683" s="28"/>
      <c r="AL8683" s="28"/>
      <c r="AM8683" s="28"/>
      <c r="AN8683" s="28"/>
      <c r="AO8683" s="28"/>
      <c r="AP8683" s="28"/>
      <c r="AQ8683" s="28"/>
      <c r="AR8683" s="28"/>
      <c r="AS8683" s="28"/>
      <c r="AT8683" s="96"/>
      <c r="AU8683" s="28"/>
      <c r="AV8683" s="28"/>
      <c r="AW8683" s="28"/>
      <c r="AX8683" s="28"/>
      <c r="AY8683" s="28"/>
      <c r="AZ8683" s="28"/>
      <c r="BA8683" s="28"/>
      <c r="BB8683" s="28"/>
      <c r="BC8683" s="28"/>
      <c r="BD8683" s="28"/>
      <c r="BE8683" s="28"/>
    </row>
    <row r="8684" spans="3:57" ht="14.25" customHeight="1">
      <c r="C8684" s="46"/>
      <c r="D8684" s="28"/>
      <c r="E8684" s="28"/>
      <c r="F8684" s="28"/>
      <c r="G8684" s="28"/>
      <c r="H8684" s="28"/>
      <c r="I8684" s="28"/>
      <c r="J8684" s="28"/>
      <c r="K8684" s="28"/>
      <c r="L8684" s="28"/>
      <c r="M8684" s="28"/>
      <c r="N8684" s="28"/>
      <c r="O8684" s="28"/>
      <c r="P8684" s="60"/>
      <c r="Q8684" s="60"/>
      <c r="R8684" s="60"/>
      <c r="S8684" s="60"/>
      <c r="T8684" s="60"/>
      <c r="U8684" s="60"/>
      <c r="V8684" s="46"/>
      <c r="W8684" s="28"/>
      <c r="X8684" s="28"/>
      <c r="Y8684" s="28"/>
      <c r="AA8684" s="77"/>
      <c r="AB8684" s="28"/>
      <c r="AC8684" s="28"/>
      <c r="AD8684" s="28"/>
      <c r="AE8684" s="28"/>
      <c r="AF8684" s="28"/>
      <c r="AG8684" s="28"/>
      <c r="AH8684" s="28"/>
      <c r="AI8684" s="28"/>
      <c r="AJ8684" s="28"/>
      <c r="AK8684" s="28"/>
      <c r="AL8684" s="28"/>
      <c r="AM8684" s="28"/>
      <c r="AN8684" s="28"/>
      <c r="AO8684" s="28"/>
      <c r="AP8684" s="28"/>
      <c r="AQ8684" s="28"/>
      <c r="AR8684" s="28"/>
      <c r="AS8684" s="28"/>
      <c r="AT8684" s="96"/>
      <c r="AU8684" s="28"/>
      <c r="AV8684" s="28"/>
      <c r="AW8684" s="28"/>
      <c r="AX8684" s="28"/>
      <c r="AY8684" s="28"/>
      <c r="AZ8684" s="28"/>
      <c r="BA8684" s="28"/>
      <c r="BB8684" s="28"/>
      <c r="BC8684" s="28"/>
      <c r="BD8684" s="28"/>
      <c r="BE8684" s="28"/>
    </row>
    <row r="8685" spans="3:57" ht="14.25" customHeight="1">
      <c r="C8685" s="46"/>
      <c r="D8685" s="28"/>
      <c r="E8685" s="28"/>
      <c r="F8685" s="28"/>
      <c r="G8685" s="28"/>
      <c r="H8685" s="28"/>
      <c r="I8685" s="28"/>
      <c r="J8685" s="28"/>
      <c r="K8685" s="28"/>
      <c r="L8685" s="28"/>
      <c r="M8685" s="28"/>
      <c r="N8685" s="28"/>
      <c r="O8685" s="28"/>
      <c r="P8685" s="60"/>
      <c r="Q8685" s="60"/>
      <c r="R8685" s="60"/>
      <c r="S8685" s="60"/>
      <c r="T8685" s="60"/>
      <c r="U8685" s="60"/>
      <c r="V8685" s="46"/>
      <c r="W8685" s="28"/>
      <c r="X8685" s="28"/>
      <c r="Y8685" s="28"/>
      <c r="AA8685" s="77"/>
      <c r="AB8685" s="28"/>
      <c r="AC8685" s="28"/>
      <c r="AD8685" s="28"/>
      <c r="AE8685" s="28"/>
      <c r="AF8685" s="28"/>
      <c r="AG8685" s="28"/>
      <c r="AH8685" s="28"/>
      <c r="AI8685" s="28"/>
      <c r="AJ8685" s="28"/>
      <c r="AK8685" s="28"/>
      <c r="AL8685" s="28"/>
      <c r="AM8685" s="28"/>
      <c r="AN8685" s="28"/>
      <c r="AO8685" s="28"/>
      <c r="AP8685" s="28"/>
      <c r="AQ8685" s="28"/>
      <c r="AR8685" s="28"/>
      <c r="AS8685" s="28"/>
      <c r="AT8685" s="96"/>
      <c r="AU8685" s="28"/>
      <c r="AV8685" s="28"/>
      <c r="AW8685" s="28"/>
      <c r="AX8685" s="28"/>
      <c r="AY8685" s="28"/>
      <c r="AZ8685" s="28"/>
      <c r="BA8685" s="28"/>
      <c r="BB8685" s="28"/>
      <c r="BC8685" s="28"/>
      <c r="BD8685" s="28"/>
      <c r="BE8685" s="28"/>
    </row>
    <row r="8686" spans="3:57" ht="14.25" customHeight="1">
      <c r="C8686" s="46"/>
      <c r="D8686" s="28"/>
      <c r="E8686" s="28"/>
      <c r="F8686" s="28"/>
      <c r="G8686" s="28"/>
      <c r="H8686" s="28"/>
      <c r="I8686" s="28"/>
      <c r="J8686" s="28"/>
      <c r="K8686" s="28"/>
      <c r="L8686" s="28"/>
      <c r="M8686" s="28"/>
      <c r="N8686" s="28"/>
      <c r="O8686" s="28"/>
      <c r="P8686" s="60"/>
      <c r="Q8686" s="60"/>
      <c r="R8686" s="60"/>
      <c r="S8686" s="60"/>
      <c r="T8686" s="60"/>
      <c r="U8686" s="60"/>
      <c r="V8686" s="46"/>
      <c r="W8686" s="28"/>
      <c r="X8686" s="28"/>
      <c r="Y8686" s="28"/>
      <c r="AA8686" s="77"/>
      <c r="AB8686" s="28"/>
      <c r="AC8686" s="28"/>
      <c r="AD8686" s="28"/>
      <c r="AE8686" s="28"/>
      <c r="AF8686" s="28"/>
      <c r="AG8686" s="28"/>
      <c r="AH8686" s="28"/>
      <c r="AI8686" s="28"/>
      <c r="AJ8686" s="28"/>
      <c r="AK8686" s="28"/>
      <c r="AL8686" s="28"/>
      <c r="AM8686" s="28"/>
      <c r="AN8686" s="28"/>
      <c r="AO8686" s="28"/>
      <c r="AP8686" s="28"/>
      <c r="AQ8686" s="28"/>
      <c r="AR8686" s="28"/>
      <c r="AS8686" s="28"/>
      <c r="AT8686" s="96"/>
      <c r="AU8686" s="28"/>
      <c r="AV8686" s="28"/>
      <c r="AW8686" s="28"/>
      <c r="AX8686" s="28"/>
      <c r="AY8686" s="28"/>
      <c r="AZ8686" s="28"/>
      <c r="BA8686" s="28"/>
      <c r="BB8686" s="28"/>
      <c r="BC8686" s="28"/>
      <c r="BD8686" s="28"/>
      <c r="BE8686" s="28"/>
    </row>
    <row r="8687" spans="3:57" ht="14.25" customHeight="1">
      <c r="C8687" s="46"/>
      <c r="D8687" s="28"/>
      <c r="E8687" s="28"/>
      <c r="F8687" s="28"/>
      <c r="G8687" s="28"/>
      <c r="H8687" s="28"/>
      <c r="I8687" s="28"/>
      <c r="J8687" s="28"/>
      <c r="K8687" s="28"/>
      <c r="L8687" s="28"/>
      <c r="M8687" s="28"/>
      <c r="N8687" s="28"/>
      <c r="O8687" s="28"/>
      <c r="P8687" s="60"/>
      <c r="Q8687" s="60"/>
      <c r="R8687" s="60"/>
      <c r="S8687" s="60"/>
      <c r="T8687" s="60"/>
      <c r="U8687" s="60"/>
      <c r="V8687" s="46"/>
      <c r="W8687" s="28"/>
      <c r="X8687" s="28"/>
      <c r="Y8687" s="28"/>
      <c r="AA8687" s="77"/>
      <c r="AB8687" s="28"/>
      <c r="AC8687" s="28"/>
      <c r="AD8687" s="28"/>
      <c r="AE8687" s="28"/>
      <c r="AF8687" s="28"/>
      <c r="AG8687" s="28"/>
      <c r="AH8687" s="28"/>
      <c r="AI8687" s="28"/>
      <c r="AJ8687" s="28"/>
      <c r="AK8687" s="28"/>
      <c r="AL8687" s="28"/>
      <c r="AM8687" s="28"/>
      <c r="AN8687" s="28"/>
      <c r="AO8687" s="28"/>
      <c r="AP8687" s="28"/>
      <c r="AQ8687" s="28"/>
      <c r="AR8687" s="28"/>
      <c r="AS8687" s="28"/>
      <c r="AT8687" s="96"/>
      <c r="AU8687" s="28"/>
      <c r="AV8687" s="28"/>
      <c r="AW8687" s="28"/>
      <c r="AX8687" s="28"/>
      <c r="AY8687" s="28"/>
      <c r="AZ8687" s="28"/>
      <c r="BA8687" s="28"/>
      <c r="BB8687" s="28"/>
      <c r="BC8687" s="28"/>
      <c r="BD8687" s="28"/>
      <c r="BE8687" s="28"/>
    </row>
    <row r="8688" spans="3:57" ht="14.25" customHeight="1">
      <c r="C8688" s="46"/>
      <c r="D8688" s="28"/>
      <c r="E8688" s="28"/>
      <c r="F8688" s="28"/>
      <c r="G8688" s="28"/>
      <c r="H8688" s="28"/>
      <c r="I8688" s="28"/>
      <c r="J8688" s="28"/>
      <c r="K8688" s="28"/>
      <c r="L8688" s="28"/>
      <c r="M8688" s="28"/>
      <c r="N8688" s="28"/>
      <c r="O8688" s="28"/>
      <c r="P8688" s="60"/>
      <c r="Q8688" s="60"/>
      <c r="R8688" s="60"/>
      <c r="S8688" s="60"/>
      <c r="T8688" s="60"/>
      <c r="U8688" s="60"/>
      <c r="V8688" s="46"/>
      <c r="W8688" s="28"/>
      <c r="X8688" s="28"/>
      <c r="Y8688" s="28"/>
      <c r="AA8688" s="77"/>
      <c r="AB8688" s="28"/>
      <c r="AC8688" s="28"/>
      <c r="AD8688" s="28"/>
      <c r="AE8688" s="28"/>
      <c r="AF8688" s="28"/>
      <c r="AG8688" s="28"/>
      <c r="AH8688" s="28"/>
      <c r="AI8688" s="28"/>
      <c r="AJ8688" s="28"/>
      <c r="AK8688" s="28"/>
      <c r="AL8688" s="28"/>
      <c r="AM8688" s="28"/>
      <c r="AN8688" s="28"/>
      <c r="AO8688" s="28"/>
      <c r="AP8688" s="28"/>
      <c r="AQ8688" s="28"/>
      <c r="AR8688" s="28"/>
      <c r="AS8688" s="28"/>
      <c r="AT8688" s="96"/>
      <c r="AU8688" s="28"/>
      <c r="AV8688" s="28"/>
      <c r="AW8688" s="28"/>
      <c r="AX8688" s="28"/>
      <c r="AY8688" s="28"/>
      <c r="AZ8688" s="28"/>
      <c r="BA8688" s="28"/>
      <c r="BB8688" s="28"/>
      <c r="BC8688" s="28"/>
      <c r="BD8688" s="28"/>
      <c r="BE8688" s="28"/>
    </row>
    <row r="8689" spans="3:57" ht="14.25" customHeight="1">
      <c r="C8689" s="46"/>
      <c r="D8689" s="28"/>
      <c r="E8689" s="28"/>
      <c r="F8689" s="28"/>
      <c r="G8689" s="28"/>
      <c r="H8689" s="28"/>
      <c r="I8689" s="28"/>
      <c r="J8689" s="28"/>
      <c r="K8689" s="28"/>
      <c r="L8689" s="28"/>
      <c r="M8689" s="28"/>
      <c r="N8689" s="28"/>
      <c r="O8689" s="28"/>
      <c r="P8689" s="60"/>
      <c r="Q8689" s="60"/>
      <c r="R8689" s="60"/>
      <c r="S8689" s="60"/>
      <c r="T8689" s="60"/>
      <c r="U8689" s="60"/>
      <c r="V8689" s="46"/>
      <c r="W8689" s="28"/>
      <c r="X8689" s="28"/>
      <c r="Y8689" s="28"/>
      <c r="AA8689" s="77"/>
      <c r="AB8689" s="28"/>
      <c r="AC8689" s="28"/>
      <c r="AD8689" s="28"/>
      <c r="AE8689" s="28"/>
      <c r="AF8689" s="28"/>
      <c r="AG8689" s="28"/>
      <c r="AH8689" s="28"/>
      <c r="AI8689" s="28"/>
      <c r="AJ8689" s="28"/>
      <c r="AK8689" s="28"/>
      <c r="AL8689" s="28"/>
      <c r="AM8689" s="28"/>
      <c r="AN8689" s="28"/>
      <c r="AO8689" s="28"/>
      <c r="AP8689" s="28"/>
      <c r="AQ8689" s="28"/>
      <c r="AR8689" s="28"/>
      <c r="AS8689" s="28"/>
      <c r="AT8689" s="96"/>
      <c r="AU8689" s="28"/>
      <c r="AV8689" s="28"/>
      <c r="AW8689" s="28"/>
      <c r="AX8689" s="28"/>
      <c r="AY8689" s="28"/>
      <c r="AZ8689" s="28"/>
      <c r="BA8689" s="28"/>
      <c r="BB8689" s="28"/>
      <c r="BC8689" s="28"/>
      <c r="BD8689" s="28"/>
      <c r="BE8689" s="28"/>
    </row>
    <row r="8690" spans="3:57" ht="14.25" customHeight="1">
      <c r="C8690" s="46"/>
      <c r="D8690" s="28"/>
      <c r="E8690" s="28"/>
      <c r="F8690" s="28"/>
      <c r="G8690" s="28"/>
      <c r="H8690" s="28"/>
      <c r="I8690" s="28"/>
      <c r="J8690" s="28"/>
      <c r="K8690" s="28"/>
      <c r="L8690" s="28"/>
      <c r="M8690" s="28"/>
      <c r="N8690" s="28"/>
      <c r="O8690" s="28"/>
      <c r="P8690" s="60"/>
      <c r="Q8690" s="60"/>
      <c r="R8690" s="60"/>
      <c r="S8690" s="60"/>
      <c r="T8690" s="60"/>
      <c r="U8690" s="60"/>
      <c r="V8690" s="46"/>
      <c r="W8690" s="28"/>
      <c r="X8690" s="28"/>
      <c r="Y8690" s="28"/>
      <c r="AA8690" s="77"/>
      <c r="AB8690" s="28"/>
      <c r="AC8690" s="28"/>
      <c r="AD8690" s="28"/>
      <c r="AE8690" s="28"/>
      <c r="AF8690" s="28"/>
      <c r="AG8690" s="28"/>
      <c r="AH8690" s="28"/>
      <c r="AI8690" s="28"/>
      <c r="AJ8690" s="28"/>
      <c r="AK8690" s="28"/>
      <c r="AL8690" s="28"/>
      <c r="AM8690" s="28"/>
      <c r="AN8690" s="28"/>
      <c r="AO8690" s="28"/>
      <c r="AP8690" s="28"/>
      <c r="AQ8690" s="28"/>
      <c r="AR8690" s="28"/>
      <c r="AS8690" s="28"/>
      <c r="AT8690" s="96"/>
      <c r="AU8690" s="28"/>
      <c r="AV8690" s="28"/>
      <c r="AW8690" s="28"/>
      <c r="AX8690" s="28"/>
      <c r="AY8690" s="28"/>
      <c r="AZ8690" s="28"/>
      <c r="BA8690" s="28"/>
      <c r="BB8690" s="28"/>
      <c r="BC8690" s="28"/>
      <c r="BD8690" s="28"/>
      <c r="BE8690" s="28"/>
    </row>
    <row r="8691" spans="3:57" ht="14.25" customHeight="1">
      <c r="C8691" s="46"/>
      <c r="D8691" s="28"/>
      <c r="E8691" s="28"/>
      <c r="F8691" s="28"/>
      <c r="G8691" s="28"/>
      <c r="H8691" s="28"/>
      <c r="I8691" s="28"/>
      <c r="J8691" s="28"/>
      <c r="K8691" s="28"/>
      <c r="L8691" s="28"/>
      <c r="M8691" s="28"/>
      <c r="N8691" s="28"/>
      <c r="O8691" s="28"/>
      <c r="P8691" s="60"/>
      <c r="Q8691" s="60"/>
      <c r="R8691" s="60"/>
      <c r="S8691" s="60"/>
      <c r="T8691" s="60"/>
      <c r="U8691" s="60"/>
      <c r="V8691" s="46"/>
      <c r="W8691" s="28"/>
      <c r="X8691" s="28"/>
      <c r="Y8691" s="28"/>
      <c r="AA8691" s="77"/>
      <c r="AB8691" s="28"/>
      <c r="AC8691" s="28"/>
      <c r="AD8691" s="28"/>
      <c r="AE8691" s="28"/>
      <c r="AF8691" s="28"/>
      <c r="AG8691" s="28"/>
      <c r="AH8691" s="28"/>
      <c r="AI8691" s="28"/>
      <c r="AJ8691" s="28"/>
      <c r="AK8691" s="28"/>
      <c r="AL8691" s="28"/>
      <c r="AM8691" s="28"/>
      <c r="AN8691" s="28"/>
      <c r="AO8691" s="28"/>
      <c r="AP8691" s="28"/>
      <c r="AQ8691" s="28"/>
      <c r="AR8691" s="28"/>
      <c r="AS8691" s="28"/>
      <c r="AT8691" s="96"/>
      <c r="AU8691" s="28"/>
      <c r="AV8691" s="28"/>
      <c r="AW8691" s="28"/>
      <c r="AX8691" s="28"/>
      <c r="AY8691" s="28"/>
      <c r="AZ8691" s="28"/>
      <c r="BA8691" s="28"/>
      <c r="BB8691" s="28"/>
      <c r="BC8691" s="28"/>
      <c r="BD8691" s="28"/>
      <c r="BE8691" s="28"/>
    </row>
    <row r="8692" spans="3:57" ht="14.25" customHeight="1">
      <c r="C8692" s="46"/>
      <c r="D8692" s="28"/>
      <c r="E8692" s="28"/>
      <c r="F8692" s="28"/>
      <c r="G8692" s="28"/>
      <c r="H8692" s="28"/>
      <c r="I8692" s="28"/>
      <c r="J8692" s="28"/>
      <c r="K8692" s="28"/>
      <c r="L8692" s="28"/>
      <c r="M8692" s="28"/>
      <c r="N8692" s="28"/>
      <c r="O8692" s="28"/>
      <c r="P8692" s="60"/>
      <c r="Q8692" s="60"/>
      <c r="R8692" s="60"/>
      <c r="S8692" s="60"/>
      <c r="T8692" s="60"/>
      <c r="U8692" s="60"/>
      <c r="V8692" s="46"/>
      <c r="W8692" s="28"/>
      <c r="X8692" s="28"/>
      <c r="Y8692" s="28"/>
      <c r="AA8692" s="77"/>
      <c r="AB8692" s="28"/>
      <c r="AC8692" s="28"/>
      <c r="AD8692" s="28"/>
      <c r="AE8692" s="28"/>
      <c r="AF8692" s="28"/>
      <c r="AG8692" s="28"/>
      <c r="AH8692" s="28"/>
      <c r="AI8692" s="28"/>
      <c r="AJ8692" s="28"/>
      <c r="AK8692" s="28"/>
      <c r="AL8692" s="28"/>
      <c r="AM8692" s="28"/>
      <c r="AN8692" s="28"/>
      <c r="AO8692" s="28"/>
      <c r="AP8692" s="28"/>
      <c r="AQ8692" s="28"/>
      <c r="AR8692" s="28"/>
      <c r="AS8692" s="28"/>
      <c r="AT8692" s="96"/>
      <c r="AU8692" s="28"/>
      <c r="AV8692" s="28"/>
      <c r="AW8692" s="28"/>
      <c r="AX8692" s="28"/>
      <c r="AY8692" s="28"/>
      <c r="AZ8692" s="28"/>
      <c r="BA8692" s="28"/>
      <c r="BB8692" s="28"/>
      <c r="BC8692" s="28"/>
      <c r="BD8692" s="28"/>
      <c r="BE8692" s="28"/>
    </row>
    <row r="8693" spans="3:57" ht="14.25" customHeight="1">
      <c r="C8693" s="46"/>
      <c r="D8693" s="28"/>
      <c r="E8693" s="28"/>
      <c r="F8693" s="28"/>
      <c r="G8693" s="28"/>
      <c r="H8693" s="28"/>
      <c r="I8693" s="28"/>
      <c r="J8693" s="28"/>
      <c r="K8693" s="28"/>
      <c r="L8693" s="28"/>
      <c r="M8693" s="28"/>
      <c r="N8693" s="28"/>
      <c r="O8693" s="28"/>
      <c r="P8693" s="60"/>
      <c r="Q8693" s="60"/>
      <c r="R8693" s="60"/>
      <c r="S8693" s="60"/>
      <c r="T8693" s="60"/>
      <c r="U8693" s="60"/>
      <c r="V8693" s="46"/>
      <c r="W8693" s="28"/>
      <c r="X8693" s="28"/>
      <c r="Y8693" s="28"/>
      <c r="AA8693" s="77"/>
      <c r="AB8693" s="28"/>
      <c r="AC8693" s="28"/>
      <c r="AD8693" s="28"/>
      <c r="AE8693" s="28"/>
      <c r="AF8693" s="28"/>
      <c r="AG8693" s="28"/>
      <c r="AH8693" s="28"/>
      <c r="AI8693" s="28"/>
      <c r="AJ8693" s="28"/>
      <c r="AK8693" s="28"/>
      <c r="AL8693" s="28"/>
      <c r="AM8693" s="28"/>
      <c r="AN8693" s="28"/>
      <c r="AO8693" s="28"/>
      <c r="AP8693" s="28"/>
      <c r="AQ8693" s="28"/>
      <c r="AR8693" s="28"/>
      <c r="AS8693" s="28"/>
      <c r="AT8693" s="96"/>
      <c r="AU8693" s="28"/>
      <c r="AV8693" s="28"/>
      <c r="AW8693" s="28"/>
      <c r="AX8693" s="28"/>
      <c r="AY8693" s="28"/>
      <c r="AZ8693" s="28"/>
      <c r="BA8693" s="28"/>
      <c r="BB8693" s="28"/>
      <c r="BC8693" s="28"/>
      <c r="BD8693" s="28"/>
      <c r="BE8693" s="28"/>
    </row>
    <row r="8694" spans="3:57" ht="14.25" customHeight="1">
      <c r="C8694" s="46"/>
      <c r="D8694" s="28"/>
      <c r="E8694" s="28"/>
      <c r="F8694" s="28"/>
      <c r="G8694" s="28"/>
      <c r="H8694" s="28"/>
      <c r="I8694" s="28"/>
      <c r="J8694" s="28"/>
      <c r="K8694" s="28"/>
      <c r="L8694" s="28"/>
      <c r="M8694" s="28"/>
      <c r="N8694" s="28"/>
      <c r="O8694" s="28"/>
      <c r="P8694" s="60"/>
      <c r="Q8694" s="60"/>
      <c r="R8694" s="60"/>
      <c r="S8694" s="60"/>
      <c r="T8694" s="60"/>
      <c r="U8694" s="60"/>
      <c r="V8694" s="46"/>
      <c r="W8694" s="28"/>
      <c r="X8694" s="28"/>
      <c r="Y8694" s="28"/>
      <c r="AA8694" s="77"/>
      <c r="AB8694" s="28"/>
      <c r="AC8694" s="28"/>
      <c r="AD8694" s="28"/>
      <c r="AE8694" s="28"/>
      <c r="AF8694" s="28"/>
      <c r="AG8694" s="28"/>
      <c r="AH8694" s="28"/>
      <c r="AI8694" s="28"/>
      <c r="AJ8694" s="28"/>
      <c r="AK8694" s="28"/>
      <c r="AL8694" s="28"/>
      <c r="AM8694" s="28"/>
      <c r="AN8694" s="28"/>
      <c r="AO8694" s="28"/>
      <c r="AP8694" s="28"/>
      <c r="AQ8694" s="28"/>
      <c r="AR8694" s="28"/>
      <c r="AS8694" s="28"/>
      <c r="AT8694" s="96"/>
      <c r="AU8694" s="28"/>
      <c r="AV8694" s="28"/>
      <c r="AW8694" s="28"/>
      <c r="AX8694" s="28"/>
      <c r="AY8694" s="28"/>
      <c r="AZ8694" s="28"/>
      <c r="BA8694" s="28"/>
      <c r="BB8694" s="28"/>
      <c r="BC8694" s="28"/>
      <c r="BD8694" s="28"/>
      <c r="BE8694" s="28"/>
    </row>
    <row r="8695" spans="3:57" ht="14.25" customHeight="1">
      <c r="C8695" s="46"/>
      <c r="D8695" s="28"/>
      <c r="E8695" s="28"/>
      <c r="F8695" s="28"/>
      <c r="G8695" s="28"/>
      <c r="H8695" s="28"/>
      <c r="I8695" s="28"/>
      <c r="J8695" s="28"/>
      <c r="K8695" s="28"/>
      <c r="L8695" s="28"/>
      <c r="M8695" s="28"/>
      <c r="N8695" s="28"/>
      <c r="O8695" s="28"/>
      <c r="P8695" s="60"/>
      <c r="Q8695" s="60"/>
      <c r="R8695" s="60"/>
      <c r="S8695" s="60"/>
      <c r="T8695" s="60"/>
      <c r="U8695" s="60"/>
      <c r="V8695" s="46"/>
      <c r="W8695" s="28"/>
      <c r="X8695" s="28"/>
      <c r="Y8695" s="28"/>
      <c r="AA8695" s="77"/>
      <c r="AB8695" s="28"/>
      <c r="AC8695" s="28"/>
      <c r="AD8695" s="28"/>
      <c r="AE8695" s="28"/>
      <c r="AF8695" s="28"/>
      <c r="AG8695" s="28"/>
      <c r="AH8695" s="28"/>
      <c r="AI8695" s="28"/>
      <c r="AJ8695" s="28"/>
      <c r="AK8695" s="28"/>
      <c r="AL8695" s="28"/>
      <c r="AM8695" s="28"/>
      <c r="AN8695" s="28"/>
      <c r="AO8695" s="28"/>
      <c r="AP8695" s="28"/>
      <c r="AQ8695" s="28"/>
      <c r="AR8695" s="28"/>
      <c r="AS8695" s="28"/>
      <c r="AT8695" s="96"/>
      <c r="AU8695" s="28"/>
      <c r="AV8695" s="28"/>
      <c r="AW8695" s="28"/>
      <c r="AX8695" s="28"/>
      <c r="AY8695" s="28"/>
      <c r="AZ8695" s="28"/>
      <c r="BA8695" s="28"/>
      <c r="BB8695" s="28"/>
      <c r="BC8695" s="28"/>
      <c r="BD8695" s="28"/>
      <c r="BE8695" s="28"/>
    </row>
    <row r="8696" spans="3:57" ht="14.25" customHeight="1">
      <c r="C8696" s="46"/>
      <c r="D8696" s="28"/>
      <c r="E8696" s="28"/>
      <c r="F8696" s="28"/>
      <c r="G8696" s="28"/>
      <c r="H8696" s="28"/>
      <c r="I8696" s="28"/>
      <c r="J8696" s="28"/>
      <c r="K8696" s="28"/>
      <c r="L8696" s="28"/>
      <c r="M8696" s="28"/>
      <c r="N8696" s="28"/>
      <c r="O8696" s="28"/>
      <c r="P8696" s="60"/>
      <c r="Q8696" s="60"/>
      <c r="R8696" s="60"/>
      <c r="S8696" s="60"/>
      <c r="T8696" s="60"/>
      <c r="U8696" s="60"/>
      <c r="V8696" s="46"/>
      <c r="W8696" s="28"/>
      <c r="X8696" s="28"/>
      <c r="Y8696" s="28"/>
      <c r="AA8696" s="77"/>
      <c r="AB8696" s="28"/>
      <c r="AC8696" s="28"/>
      <c r="AD8696" s="28"/>
      <c r="AE8696" s="28"/>
      <c r="AF8696" s="28"/>
      <c r="AG8696" s="28"/>
      <c r="AH8696" s="28"/>
      <c r="AI8696" s="28"/>
      <c r="AJ8696" s="28"/>
      <c r="AK8696" s="28"/>
      <c r="AL8696" s="28"/>
      <c r="AM8696" s="28"/>
      <c r="AN8696" s="28"/>
      <c r="AO8696" s="28"/>
      <c r="AP8696" s="28"/>
      <c r="AQ8696" s="28"/>
      <c r="AR8696" s="28"/>
      <c r="AS8696" s="28"/>
      <c r="AT8696" s="96"/>
      <c r="AU8696" s="28"/>
      <c r="AV8696" s="28"/>
      <c r="AW8696" s="28"/>
      <c r="AX8696" s="28"/>
      <c r="AY8696" s="28"/>
      <c r="AZ8696" s="28"/>
      <c r="BA8696" s="28"/>
      <c r="BB8696" s="28"/>
      <c r="BC8696" s="28"/>
      <c r="BD8696" s="28"/>
      <c r="BE8696" s="28"/>
    </row>
    <row r="8697" spans="3:57" ht="14.25" customHeight="1">
      <c r="C8697" s="46"/>
      <c r="D8697" s="28"/>
      <c r="E8697" s="28"/>
      <c r="F8697" s="28"/>
      <c r="G8697" s="28"/>
      <c r="H8697" s="28"/>
      <c r="I8697" s="28"/>
      <c r="J8697" s="28"/>
      <c r="K8697" s="28"/>
      <c r="L8697" s="28"/>
      <c r="M8697" s="28"/>
      <c r="N8697" s="28"/>
      <c r="O8697" s="28"/>
      <c r="P8697" s="60"/>
      <c r="Q8697" s="60"/>
      <c r="R8697" s="60"/>
      <c r="S8697" s="60"/>
      <c r="T8697" s="60"/>
      <c r="U8697" s="60"/>
      <c r="V8697" s="46"/>
      <c r="W8697" s="28"/>
      <c r="X8697" s="28"/>
      <c r="Y8697" s="28"/>
      <c r="AA8697" s="77"/>
      <c r="AB8697" s="28"/>
      <c r="AC8697" s="28"/>
      <c r="AD8697" s="28"/>
      <c r="AE8697" s="28"/>
      <c r="AF8697" s="28"/>
      <c r="AG8697" s="28"/>
      <c r="AH8697" s="28"/>
      <c r="AI8697" s="28"/>
      <c r="AJ8697" s="28"/>
      <c r="AK8697" s="28"/>
      <c r="AL8697" s="28"/>
      <c r="AM8697" s="28"/>
      <c r="AN8697" s="28"/>
      <c r="AO8697" s="28"/>
      <c r="AP8697" s="28"/>
      <c r="AQ8697" s="28"/>
      <c r="AR8697" s="28"/>
      <c r="AS8697" s="28"/>
      <c r="AT8697" s="96"/>
      <c r="AU8697" s="28"/>
      <c r="AV8697" s="28"/>
      <c r="AW8697" s="28"/>
      <c r="AX8697" s="28"/>
      <c r="AY8697" s="28"/>
      <c r="AZ8697" s="28"/>
      <c r="BA8697" s="28"/>
      <c r="BB8697" s="28"/>
      <c r="BC8697" s="28"/>
      <c r="BD8697" s="28"/>
      <c r="BE8697" s="28"/>
    </row>
    <row r="8698" spans="3:57" ht="14.25" customHeight="1">
      <c r="C8698" s="46"/>
      <c r="D8698" s="28"/>
      <c r="E8698" s="28"/>
      <c r="F8698" s="28"/>
      <c r="G8698" s="28"/>
      <c r="H8698" s="28"/>
      <c r="I8698" s="28"/>
      <c r="J8698" s="28"/>
      <c r="K8698" s="28"/>
      <c r="L8698" s="28"/>
      <c r="M8698" s="28"/>
      <c r="N8698" s="28"/>
      <c r="O8698" s="28"/>
      <c r="P8698" s="60"/>
      <c r="Q8698" s="60"/>
      <c r="R8698" s="60"/>
      <c r="S8698" s="60"/>
      <c r="T8698" s="60"/>
      <c r="U8698" s="60"/>
      <c r="V8698" s="46"/>
      <c r="W8698" s="28"/>
      <c r="X8698" s="28"/>
      <c r="Y8698" s="28"/>
      <c r="AA8698" s="77"/>
      <c r="AB8698" s="28"/>
      <c r="AC8698" s="28"/>
      <c r="AD8698" s="28"/>
      <c r="AE8698" s="28"/>
      <c r="AF8698" s="28"/>
      <c r="AG8698" s="28"/>
      <c r="AH8698" s="28"/>
      <c r="AI8698" s="28"/>
      <c r="AJ8698" s="28"/>
      <c r="AK8698" s="28"/>
      <c r="AL8698" s="28"/>
      <c r="AM8698" s="28"/>
      <c r="AN8698" s="28"/>
      <c r="AO8698" s="28"/>
      <c r="AP8698" s="28"/>
      <c r="AQ8698" s="28"/>
      <c r="AR8698" s="28"/>
      <c r="AS8698" s="28"/>
      <c r="AT8698" s="96"/>
      <c r="AU8698" s="28"/>
      <c r="AV8698" s="28"/>
      <c r="AW8698" s="28"/>
      <c r="AX8698" s="28"/>
      <c r="AY8698" s="28"/>
      <c r="AZ8698" s="28"/>
      <c r="BA8698" s="28"/>
      <c r="BB8698" s="28"/>
      <c r="BC8698" s="28"/>
      <c r="BD8698" s="28"/>
      <c r="BE8698" s="28"/>
    </row>
    <row r="8699" spans="3:57" ht="14.25" customHeight="1">
      <c r="C8699" s="46"/>
      <c r="D8699" s="28"/>
      <c r="E8699" s="28"/>
      <c r="F8699" s="28"/>
      <c r="G8699" s="28"/>
      <c r="H8699" s="28"/>
      <c r="I8699" s="28"/>
      <c r="J8699" s="28"/>
      <c r="K8699" s="28"/>
      <c r="L8699" s="28"/>
      <c r="M8699" s="28"/>
      <c r="N8699" s="28"/>
      <c r="O8699" s="28"/>
      <c r="P8699" s="60"/>
      <c r="Q8699" s="60"/>
      <c r="R8699" s="60"/>
      <c r="S8699" s="60"/>
      <c r="T8699" s="60"/>
      <c r="U8699" s="60"/>
      <c r="V8699" s="46"/>
      <c r="W8699" s="28"/>
      <c r="X8699" s="28"/>
      <c r="Y8699" s="28"/>
      <c r="AA8699" s="77"/>
      <c r="AB8699" s="28"/>
      <c r="AC8699" s="28"/>
      <c r="AD8699" s="28"/>
      <c r="AE8699" s="28"/>
      <c r="AF8699" s="28"/>
      <c r="AG8699" s="28"/>
      <c r="AH8699" s="28"/>
      <c r="AI8699" s="28"/>
      <c r="AJ8699" s="28"/>
      <c r="AK8699" s="28"/>
      <c r="AL8699" s="28"/>
      <c r="AM8699" s="28"/>
      <c r="AN8699" s="28"/>
      <c r="AO8699" s="28"/>
      <c r="AP8699" s="28"/>
      <c r="AQ8699" s="28"/>
      <c r="AR8699" s="28"/>
      <c r="AS8699" s="28"/>
      <c r="AT8699" s="96"/>
      <c r="AU8699" s="28"/>
      <c r="AV8699" s="28"/>
      <c r="AW8699" s="28"/>
      <c r="AX8699" s="28"/>
      <c r="AY8699" s="28"/>
      <c r="AZ8699" s="28"/>
      <c r="BA8699" s="28"/>
      <c r="BB8699" s="28"/>
      <c r="BC8699" s="28"/>
      <c r="BD8699" s="28"/>
      <c r="BE8699" s="28"/>
    </row>
    <row r="8700" spans="3:57" ht="14.25" customHeight="1">
      <c r="C8700" s="46"/>
      <c r="D8700" s="28"/>
      <c r="E8700" s="28"/>
      <c r="F8700" s="28"/>
      <c r="G8700" s="28"/>
      <c r="H8700" s="28"/>
      <c r="I8700" s="28"/>
      <c r="J8700" s="28"/>
      <c r="K8700" s="28"/>
      <c r="L8700" s="28"/>
      <c r="M8700" s="28"/>
      <c r="N8700" s="28"/>
      <c r="O8700" s="28"/>
      <c r="P8700" s="60"/>
      <c r="Q8700" s="60"/>
      <c r="R8700" s="60"/>
      <c r="S8700" s="60"/>
      <c r="U8700" s="60"/>
      <c r="V8700" s="46"/>
      <c r="W8700" s="28"/>
      <c r="X8700" s="28"/>
      <c r="Y8700" s="28"/>
      <c r="AA8700" s="77"/>
      <c r="AB8700" s="28"/>
      <c r="AC8700" s="28"/>
      <c r="AD8700" s="28"/>
      <c r="AE8700" s="28"/>
      <c r="AF8700" s="28"/>
      <c r="AG8700" s="28"/>
      <c r="AH8700" s="28"/>
      <c r="AI8700" s="28"/>
      <c r="AJ8700" s="28"/>
      <c r="AK8700" s="28"/>
      <c r="AL8700" s="28"/>
      <c r="AM8700" s="28"/>
      <c r="AN8700" s="28"/>
      <c r="AO8700" s="28"/>
      <c r="AP8700" s="28"/>
      <c r="AQ8700" s="28"/>
      <c r="AR8700" s="28"/>
      <c r="AS8700" s="28"/>
      <c r="AT8700" s="96"/>
      <c r="AU8700" s="28"/>
      <c r="AV8700" s="28"/>
      <c r="AW8700" s="28"/>
      <c r="AX8700" s="28"/>
      <c r="AY8700" s="28"/>
      <c r="AZ8700" s="28"/>
      <c r="BA8700" s="28"/>
      <c r="BB8700" s="28"/>
      <c r="BC8700" s="28"/>
      <c r="BD8700" s="28"/>
      <c r="BE8700" s="28"/>
    </row>
    <row r="8701" spans="3:57" ht="14.25" customHeight="1">
      <c r="C8701" s="46"/>
      <c r="D8701" s="28"/>
      <c r="E8701" s="28"/>
      <c r="F8701" s="28"/>
      <c r="G8701" s="28"/>
      <c r="H8701" s="28"/>
      <c r="I8701" s="28"/>
      <c r="J8701" s="28"/>
      <c r="K8701" s="28"/>
      <c r="L8701" s="28"/>
      <c r="M8701" s="28"/>
      <c r="N8701" s="28"/>
      <c r="O8701" s="28"/>
      <c r="P8701" s="60"/>
      <c r="Q8701" s="60"/>
      <c r="R8701" s="60"/>
      <c r="S8701" s="60"/>
      <c r="U8701" s="60"/>
      <c r="V8701" s="46"/>
      <c r="W8701" s="28"/>
      <c r="X8701" s="28"/>
      <c r="Y8701" s="28"/>
      <c r="AA8701" s="77"/>
      <c r="AB8701" s="28"/>
      <c r="AC8701" s="28"/>
      <c r="AD8701" s="28"/>
      <c r="AE8701" s="28"/>
      <c r="AF8701" s="28"/>
      <c r="AG8701" s="28"/>
      <c r="AH8701" s="28"/>
      <c r="AI8701" s="28"/>
      <c r="AJ8701" s="28"/>
      <c r="AK8701" s="28"/>
      <c r="AL8701" s="28"/>
      <c r="AM8701" s="28"/>
      <c r="AN8701" s="28"/>
      <c r="AO8701" s="28"/>
      <c r="AP8701" s="28"/>
      <c r="AQ8701" s="28"/>
      <c r="AR8701" s="28"/>
      <c r="AS8701" s="28"/>
      <c r="AT8701" s="96"/>
      <c r="AU8701" s="28"/>
      <c r="AV8701" s="28"/>
      <c r="AW8701" s="28"/>
      <c r="AX8701" s="28"/>
      <c r="AY8701" s="28"/>
      <c r="AZ8701" s="28"/>
      <c r="BA8701" s="28"/>
      <c r="BB8701" s="28"/>
      <c r="BC8701" s="28"/>
      <c r="BD8701" s="28"/>
      <c r="BE8701" s="28"/>
    </row>
    <row r="8702" spans="3:57" ht="14.25" customHeight="1">
      <c r="C8702" s="46"/>
      <c r="D8702" s="28"/>
      <c r="E8702" s="28"/>
      <c r="F8702" s="28"/>
      <c r="G8702" s="28"/>
      <c r="H8702" s="28"/>
      <c r="I8702" s="28"/>
      <c r="J8702" s="28"/>
      <c r="K8702" s="28"/>
      <c r="L8702" s="28"/>
      <c r="M8702" s="28"/>
      <c r="N8702" s="28"/>
      <c r="O8702" s="28"/>
      <c r="P8702" s="60"/>
      <c r="Q8702" s="60"/>
      <c r="R8702" s="60"/>
      <c r="S8702" s="60"/>
      <c r="U8702" s="60"/>
      <c r="V8702" s="46"/>
      <c r="W8702" s="28"/>
      <c r="X8702" s="28"/>
      <c r="Y8702" s="28"/>
      <c r="AA8702" s="77"/>
      <c r="AB8702" s="28"/>
      <c r="AC8702" s="28"/>
      <c r="AD8702" s="28"/>
      <c r="AE8702" s="28"/>
      <c r="AF8702" s="28"/>
      <c r="AG8702" s="28"/>
      <c r="AH8702" s="28"/>
      <c r="AI8702" s="28"/>
      <c r="AJ8702" s="28"/>
      <c r="AK8702" s="28"/>
      <c r="AL8702" s="28"/>
      <c r="AM8702" s="28"/>
      <c r="AN8702" s="28"/>
      <c r="AO8702" s="28"/>
      <c r="AP8702" s="28"/>
      <c r="AQ8702" s="28"/>
      <c r="AR8702" s="28"/>
      <c r="AS8702" s="28"/>
      <c r="AT8702" s="96"/>
      <c r="AU8702" s="28"/>
      <c r="AV8702" s="28"/>
      <c r="AW8702" s="28"/>
      <c r="AX8702" s="28"/>
      <c r="AY8702" s="28"/>
      <c r="AZ8702" s="28"/>
      <c r="BA8702" s="28"/>
      <c r="BB8702" s="28"/>
      <c r="BC8702" s="28"/>
      <c r="BD8702" s="28"/>
      <c r="BE8702" s="28"/>
    </row>
    <row r="8703" spans="3:57" ht="14.25" customHeight="1">
      <c r="C8703" s="46"/>
      <c r="D8703" s="28"/>
      <c r="E8703" s="28"/>
      <c r="F8703" s="28"/>
      <c r="G8703" s="28"/>
      <c r="H8703" s="28"/>
      <c r="I8703" s="28"/>
      <c r="J8703" s="28"/>
      <c r="K8703" s="28"/>
      <c r="L8703" s="28"/>
      <c r="M8703" s="28"/>
      <c r="N8703" s="28"/>
      <c r="O8703" s="28"/>
      <c r="P8703" s="60"/>
      <c r="Q8703" s="60"/>
      <c r="R8703" s="60"/>
      <c r="S8703" s="60"/>
      <c r="U8703" s="60"/>
      <c r="V8703" s="46"/>
      <c r="W8703" s="28"/>
      <c r="X8703" s="28"/>
      <c r="Y8703" s="28"/>
      <c r="AA8703" s="77"/>
      <c r="AB8703" s="28"/>
      <c r="AC8703" s="28"/>
      <c r="AD8703" s="28"/>
      <c r="AE8703" s="28"/>
      <c r="AF8703" s="28"/>
      <c r="AG8703" s="28"/>
      <c r="AH8703" s="28"/>
      <c r="AI8703" s="28"/>
      <c r="AJ8703" s="28"/>
      <c r="AK8703" s="28"/>
      <c r="AL8703" s="28"/>
      <c r="AM8703" s="28"/>
      <c r="AN8703" s="28"/>
      <c r="AO8703" s="28"/>
      <c r="AP8703" s="28"/>
      <c r="AQ8703" s="28"/>
      <c r="AR8703" s="28"/>
      <c r="AS8703" s="28"/>
      <c r="AT8703" s="96"/>
      <c r="AU8703" s="28"/>
      <c r="AV8703" s="28"/>
      <c r="AW8703" s="28"/>
      <c r="AX8703" s="28"/>
      <c r="AY8703" s="28"/>
      <c r="AZ8703" s="28"/>
      <c r="BA8703" s="28"/>
      <c r="BB8703" s="28"/>
      <c r="BC8703" s="28"/>
      <c r="BD8703" s="28"/>
      <c r="BE8703" s="28"/>
    </row>
    <row r="8704" spans="3:57" ht="14.25" customHeight="1">
      <c r="C8704" s="46"/>
      <c r="D8704" s="28"/>
      <c r="E8704" s="28"/>
      <c r="F8704" s="28"/>
      <c r="G8704" s="28"/>
      <c r="H8704" s="28"/>
      <c r="I8704" s="28"/>
      <c r="J8704" s="28"/>
      <c r="K8704" s="28"/>
      <c r="L8704" s="28"/>
      <c r="M8704" s="28"/>
      <c r="N8704" s="28"/>
      <c r="O8704" s="28"/>
      <c r="P8704" s="60"/>
      <c r="Q8704" s="60"/>
      <c r="R8704" s="60"/>
      <c r="S8704" s="60"/>
      <c r="T8704" s="60"/>
      <c r="U8704" s="60"/>
      <c r="V8704" s="46"/>
      <c r="W8704" s="28"/>
      <c r="X8704" s="28"/>
      <c r="Y8704" s="28"/>
      <c r="AA8704" s="77"/>
      <c r="AB8704" s="28"/>
      <c r="AC8704" s="28"/>
      <c r="AD8704" s="28"/>
      <c r="AE8704" s="28"/>
      <c r="AF8704" s="28"/>
      <c r="AG8704" s="28"/>
      <c r="AH8704" s="28"/>
      <c r="AI8704" s="28"/>
      <c r="AJ8704" s="28"/>
      <c r="AK8704" s="28"/>
      <c r="AL8704" s="28"/>
      <c r="AM8704" s="28"/>
      <c r="AN8704" s="28"/>
      <c r="AO8704" s="28"/>
      <c r="AP8704" s="28"/>
      <c r="AQ8704" s="28"/>
      <c r="AR8704" s="28"/>
      <c r="AS8704" s="28"/>
      <c r="AT8704" s="96"/>
      <c r="AU8704" s="28"/>
      <c r="AV8704" s="28"/>
      <c r="AW8704" s="28"/>
      <c r="AX8704" s="28"/>
      <c r="AY8704" s="28"/>
      <c r="AZ8704" s="28"/>
      <c r="BA8704" s="28"/>
      <c r="BB8704" s="28"/>
      <c r="BC8704" s="28"/>
      <c r="BD8704" s="28"/>
      <c r="BE8704" s="28"/>
    </row>
    <row r="8705" spans="3:57" ht="14.25" customHeight="1">
      <c r="C8705" s="46"/>
      <c r="D8705" s="28"/>
      <c r="E8705" s="28"/>
      <c r="F8705" s="28"/>
      <c r="G8705" s="28"/>
      <c r="H8705" s="28"/>
      <c r="I8705" s="28"/>
      <c r="J8705" s="28"/>
      <c r="K8705" s="28"/>
      <c r="L8705" s="28"/>
      <c r="M8705" s="28"/>
      <c r="N8705" s="28"/>
      <c r="O8705" s="28"/>
      <c r="P8705" s="60"/>
      <c r="Q8705" s="60"/>
      <c r="R8705" s="60"/>
      <c r="S8705" s="60"/>
      <c r="T8705" s="60"/>
      <c r="U8705" s="60"/>
      <c r="V8705" s="46"/>
      <c r="W8705" s="28"/>
      <c r="X8705" s="28"/>
      <c r="Y8705" s="28"/>
      <c r="AA8705" s="77"/>
      <c r="AB8705" s="28"/>
      <c r="AC8705" s="28"/>
      <c r="AD8705" s="28"/>
      <c r="AE8705" s="28"/>
      <c r="AF8705" s="28"/>
      <c r="AG8705" s="28"/>
      <c r="AH8705" s="28"/>
      <c r="AI8705" s="28"/>
      <c r="AJ8705" s="28"/>
      <c r="AK8705" s="28"/>
      <c r="AL8705" s="28"/>
      <c r="AM8705" s="28"/>
      <c r="AN8705" s="28"/>
      <c r="AO8705" s="28"/>
      <c r="AP8705" s="28"/>
      <c r="AQ8705" s="28"/>
      <c r="AR8705" s="28"/>
      <c r="AS8705" s="28"/>
      <c r="AT8705" s="96"/>
      <c r="AU8705" s="28"/>
      <c r="AV8705" s="28"/>
      <c r="AW8705" s="28"/>
      <c r="AX8705" s="28"/>
      <c r="AY8705" s="28"/>
      <c r="AZ8705" s="28"/>
      <c r="BA8705" s="28"/>
      <c r="BB8705" s="28"/>
      <c r="BC8705" s="28"/>
      <c r="BD8705" s="28"/>
      <c r="BE8705" s="28"/>
    </row>
    <row r="8706" spans="3:57" ht="14.25" customHeight="1">
      <c r="C8706" s="46"/>
      <c r="D8706" s="28"/>
      <c r="E8706" s="28"/>
      <c r="F8706" s="28"/>
      <c r="G8706" s="28"/>
      <c r="H8706" s="28"/>
      <c r="I8706" s="28"/>
      <c r="J8706" s="28"/>
      <c r="K8706" s="28"/>
      <c r="L8706" s="28"/>
      <c r="M8706" s="28"/>
      <c r="N8706" s="28"/>
      <c r="O8706" s="28"/>
      <c r="P8706" s="60"/>
      <c r="Q8706" s="60"/>
      <c r="R8706" s="60"/>
      <c r="S8706" s="60"/>
      <c r="T8706" s="60"/>
      <c r="U8706" s="60"/>
      <c r="V8706" s="46"/>
      <c r="W8706" s="28"/>
      <c r="X8706" s="28"/>
      <c r="Y8706" s="28"/>
      <c r="AA8706" s="77"/>
      <c r="AB8706" s="28"/>
      <c r="AC8706" s="28"/>
      <c r="AD8706" s="28"/>
      <c r="AE8706" s="28"/>
      <c r="AF8706" s="28"/>
      <c r="AG8706" s="28"/>
      <c r="AH8706" s="28"/>
      <c r="AI8706" s="28"/>
      <c r="AJ8706" s="28"/>
      <c r="AK8706" s="28"/>
      <c r="AL8706" s="28"/>
      <c r="AM8706" s="28"/>
      <c r="AN8706" s="28"/>
      <c r="AO8706" s="28"/>
      <c r="AP8706" s="28"/>
      <c r="AQ8706" s="28"/>
      <c r="AR8706" s="28"/>
      <c r="AS8706" s="28"/>
      <c r="AT8706" s="96"/>
      <c r="AU8706" s="28"/>
      <c r="AV8706" s="28"/>
      <c r="AW8706" s="28"/>
      <c r="AX8706" s="28"/>
      <c r="AY8706" s="28"/>
      <c r="AZ8706" s="28"/>
      <c r="BA8706" s="28"/>
      <c r="BB8706" s="28"/>
      <c r="BC8706" s="28"/>
      <c r="BD8706" s="28"/>
      <c r="BE8706" s="28"/>
    </row>
    <row r="8707" spans="3:57" ht="14.25" customHeight="1">
      <c r="C8707" s="46"/>
      <c r="D8707" s="28"/>
      <c r="E8707" s="28"/>
      <c r="F8707" s="28"/>
      <c r="G8707" s="28"/>
      <c r="H8707" s="28"/>
      <c r="I8707" s="28"/>
      <c r="J8707" s="28"/>
      <c r="K8707" s="28"/>
      <c r="L8707" s="28"/>
      <c r="M8707" s="28"/>
      <c r="N8707" s="28"/>
      <c r="O8707" s="28"/>
      <c r="P8707" s="60"/>
      <c r="Q8707" s="60"/>
      <c r="R8707" s="60"/>
      <c r="S8707" s="60"/>
      <c r="T8707" s="60"/>
      <c r="U8707" s="60"/>
      <c r="V8707" s="46"/>
      <c r="W8707" s="28"/>
      <c r="X8707" s="28"/>
      <c r="Y8707" s="28"/>
      <c r="AA8707" s="77"/>
      <c r="AB8707" s="28"/>
      <c r="AC8707" s="28"/>
      <c r="AD8707" s="28"/>
      <c r="AE8707" s="28"/>
      <c r="AF8707" s="28"/>
      <c r="AG8707" s="28"/>
      <c r="AH8707" s="28"/>
      <c r="AI8707" s="28"/>
      <c r="AJ8707" s="28"/>
      <c r="AK8707" s="28"/>
      <c r="AL8707" s="28"/>
      <c r="AM8707" s="28"/>
      <c r="AN8707" s="28"/>
      <c r="AO8707" s="28"/>
      <c r="AP8707" s="28"/>
      <c r="AQ8707" s="28"/>
      <c r="AR8707" s="28"/>
      <c r="AS8707" s="28"/>
      <c r="AT8707" s="96"/>
      <c r="AU8707" s="28"/>
      <c r="AV8707" s="28"/>
      <c r="AW8707" s="28"/>
      <c r="AX8707" s="28"/>
      <c r="AY8707" s="28"/>
      <c r="AZ8707" s="28"/>
      <c r="BA8707" s="28"/>
      <c r="BB8707" s="28"/>
      <c r="BC8707" s="28"/>
      <c r="BD8707" s="28"/>
      <c r="BE8707" s="28"/>
    </row>
    <row r="8708" spans="3:57" ht="14.25" customHeight="1">
      <c r="C8708" s="46"/>
      <c r="D8708" s="28"/>
      <c r="E8708" s="28"/>
      <c r="F8708" s="28"/>
      <c r="G8708" s="28"/>
      <c r="H8708" s="28"/>
      <c r="I8708" s="28"/>
      <c r="J8708" s="28"/>
      <c r="K8708" s="28"/>
      <c r="L8708" s="28"/>
      <c r="M8708" s="28"/>
      <c r="N8708" s="28"/>
      <c r="O8708" s="28"/>
      <c r="P8708" s="60"/>
      <c r="Q8708" s="60"/>
      <c r="R8708" s="60"/>
      <c r="V8708" s="46"/>
      <c r="W8708" s="28"/>
      <c r="X8708" s="28"/>
      <c r="Y8708" s="28"/>
      <c r="AA8708" s="77"/>
      <c r="AB8708" s="28"/>
      <c r="AC8708" s="28"/>
      <c r="AD8708" s="28"/>
      <c r="AE8708" s="28"/>
      <c r="AF8708" s="28"/>
      <c r="AG8708" s="28"/>
      <c r="AH8708" s="28"/>
      <c r="AI8708" s="28"/>
      <c r="AJ8708" s="28"/>
      <c r="AK8708" s="28"/>
      <c r="AL8708" s="28"/>
      <c r="AM8708" s="28"/>
      <c r="AN8708" s="28"/>
      <c r="AO8708" s="28"/>
      <c r="AP8708" s="28"/>
      <c r="AQ8708" s="28"/>
      <c r="AR8708" s="28"/>
      <c r="AS8708" s="28"/>
      <c r="AT8708" s="96"/>
      <c r="AU8708" s="28"/>
      <c r="AV8708" s="28"/>
      <c r="AW8708" s="28"/>
      <c r="AX8708" s="28"/>
      <c r="AY8708" s="28"/>
      <c r="AZ8708" s="28"/>
      <c r="BA8708" s="28"/>
      <c r="BB8708" s="28"/>
      <c r="BC8708" s="28"/>
      <c r="BD8708" s="28"/>
      <c r="BE8708" s="28"/>
    </row>
    <row r="8709" spans="3:57" ht="14.25" customHeight="1">
      <c r="C8709" s="46"/>
      <c r="D8709" s="28"/>
      <c r="E8709" s="28"/>
      <c r="F8709" s="28"/>
      <c r="G8709" s="28"/>
      <c r="H8709" s="28"/>
      <c r="I8709" s="28"/>
      <c r="J8709" s="28"/>
      <c r="K8709" s="28"/>
      <c r="L8709" s="28"/>
      <c r="M8709" s="28"/>
      <c r="N8709" s="28"/>
      <c r="O8709" s="28"/>
      <c r="P8709" s="60"/>
      <c r="Q8709" s="60"/>
      <c r="R8709" s="60"/>
      <c r="T8709" s="60"/>
      <c r="V8709" s="46"/>
      <c r="W8709" s="28"/>
      <c r="X8709" s="28"/>
      <c r="Y8709" s="28"/>
      <c r="AA8709" s="77"/>
      <c r="AB8709" s="28"/>
      <c r="AC8709" s="28"/>
      <c r="AD8709" s="28"/>
      <c r="AE8709" s="28"/>
      <c r="AF8709" s="28"/>
      <c r="AG8709" s="28"/>
      <c r="AH8709" s="28"/>
      <c r="AI8709" s="28"/>
      <c r="AL8709" s="28"/>
      <c r="AM8709" s="28"/>
      <c r="AN8709" s="28"/>
      <c r="AO8709" s="28"/>
      <c r="AP8709" s="28"/>
      <c r="AQ8709" s="28"/>
      <c r="AR8709" s="28"/>
      <c r="AS8709" s="28"/>
      <c r="AT8709" s="96"/>
      <c r="AU8709" s="28"/>
      <c r="AV8709" s="28"/>
      <c r="AW8709" s="28"/>
      <c r="AX8709" s="28"/>
      <c r="AY8709" s="28"/>
      <c r="AZ8709" s="28"/>
      <c r="BA8709" s="28"/>
      <c r="BB8709" s="28"/>
      <c r="BC8709" s="28"/>
      <c r="BD8709" s="28"/>
      <c r="BE8709" s="28"/>
    </row>
    <row r="8710" spans="3:57" ht="14.25" customHeight="1">
      <c r="C8710" s="46"/>
      <c r="D8710" s="28"/>
      <c r="E8710" s="28"/>
      <c r="F8710" s="28"/>
      <c r="G8710" s="28"/>
      <c r="H8710" s="28"/>
      <c r="I8710" s="28"/>
      <c r="J8710" s="28"/>
      <c r="K8710" s="28"/>
      <c r="L8710" s="28"/>
      <c r="M8710" s="28"/>
      <c r="N8710" s="28"/>
      <c r="O8710" s="28"/>
      <c r="P8710" s="60"/>
      <c r="Q8710" s="60"/>
      <c r="R8710" s="60"/>
      <c r="V8710" s="46"/>
      <c r="W8710" s="28"/>
      <c r="X8710" s="28"/>
      <c r="Y8710" s="28"/>
      <c r="AA8710" s="77"/>
      <c r="AB8710" s="28"/>
      <c r="AC8710" s="28"/>
      <c r="AD8710" s="28"/>
      <c r="AE8710" s="28"/>
      <c r="AF8710" s="28"/>
      <c r="AG8710" s="28"/>
      <c r="AH8710" s="28"/>
      <c r="AI8710" s="28"/>
      <c r="AL8710" s="28"/>
      <c r="AM8710" s="28"/>
      <c r="AN8710" s="28"/>
      <c r="AO8710" s="28"/>
      <c r="AP8710" s="28"/>
      <c r="AT8710" s="96"/>
      <c r="AU8710" s="28"/>
      <c r="AV8710" s="28"/>
      <c r="AW8710" s="28"/>
      <c r="AX8710" s="28"/>
      <c r="AY8710" s="28"/>
      <c r="AZ8710" s="28"/>
      <c r="BA8710" s="28"/>
      <c r="BB8710" s="28"/>
      <c r="BC8710" s="28"/>
      <c r="BD8710" s="28"/>
      <c r="BE8710" s="28"/>
    </row>
    <row r="8711" spans="3:57" ht="14.25" customHeight="1">
      <c r="C8711" s="46"/>
      <c r="D8711" s="28"/>
      <c r="E8711" s="28"/>
      <c r="F8711" s="28"/>
      <c r="G8711" s="28"/>
      <c r="H8711" s="28"/>
      <c r="I8711" s="28"/>
      <c r="J8711" s="28"/>
      <c r="K8711" s="28"/>
      <c r="L8711" s="28"/>
      <c r="M8711" s="28"/>
      <c r="N8711" s="28"/>
      <c r="O8711" s="28"/>
      <c r="P8711" s="60"/>
      <c r="Q8711" s="60"/>
      <c r="R8711" s="60"/>
      <c r="T8711" s="60"/>
      <c r="V8711" s="46"/>
      <c r="W8711" s="28"/>
      <c r="X8711" s="28"/>
      <c r="Y8711" s="28"/>
      <c r="AA8711" s="77"/>
      <c r="AE8711" s="28"/>
      <c r="AF8711" s="28"/>
      <c r="AG8711" s="28"/>
      <c r="AH8711" s="28"/>
      <c r="AI8711" s="28"/>
      <c r="AL8711" s="28"/>
      <c r="AM8711" s="28"/>
      <c r="AN8711" s="28"/>
      <c r="AO8711" s="28"/>
      <c r="AP8711" s="28"/>
      <c r="AW8711" s="28"/>
      <c r="AX8711" s="28"/>
      <c r="AY8711" s="28"/>
      <c r="AZ8711" s="28"/>
      <c r="BA8711" s="28"/>
      <c r="BB8711" s="28"/>
      <c r="BC8711" s="28"/>
      <c r="BD8711" s="28"/>
      <c r="BE8711" s="28"/>
    </row>
    <row r="8712" spans="3:57" ht="14.25" customHeight="1">
      <c r="C8712" s="46"/>
      <c r="D8712" s="28"/>
      <c r="E8712" s="28"/>
      <c r="F8712" s="28"/>
      <c r="G8712" s="28"/>
      <c r="H8712" s="28"/>
      <c r="I8712" s="28"/>
      <c r="J8712" s="28"/>
      <c r="K8712" s="28"/>
      <c r="L8712" s="28"/>
      <c r="M8712" s="28"/>
      <c r="N8712" s="28"/>
      <c r="O8712" s="28"/>
      <c r="P8712" s="60"/>
      <c r="Q8712" s="60"/>
      <c r="R8712" s="60"/>
      <c r="S8712" s="60"/>
      <c r="U8712" s="60"/>
      <c r="V8712" s="46"/>
      <c r="W8712" s="28"/>
      <c r="X8712" s="28"/>
      <c r="Y8712" s="28"/>
      <c r="AA8712" s="77"/>
      <c r="AE8712" s="28"/>
      <c r="AF8712" s="28"/>
      <c r="AG8712" s="28"/>
      <c r="AH8712" s="28"/>
      <c r="AI8712" s="28"/>
      <c r="AL8712" s="28"/>
      <c r="AM8712" s="28"/>
      <c r="AN8712" s="28"/>
      <c r="AO8712" s="28"/>
      <c r="AP8712" s="28"/>
      <c r="AW8712" s="28"/>
      <c r="AX8712" s="28"/>
      <c r="AY8712" s="28"/>
      <c r="AZ8712" s="28"/>
      <c r="BA8712" s="28"/>
      <c r="BB8712" s="28"/>
      <c r="BC8712" s="28"/>
      <c r="BD8712" s="28"/>
      <c r="BE8712" s="28"/>
    </row>
    <row r="8713" spans="3:57" ht="14.25" customHeight="1">
      <c r="C8713" s="46"/>
      <c r="D8713" s="28"/>
      <c r="E8713" s="28"/>
      <c r="F8713" s="28"/>
      <c r="G8713" s="28"/>
      <c r="H8713" s="28"/>
      <c r="I8713" s="28"/>
      <c r="J8713" s="28"/>
      <c r="K8713" s="28"/>
      <c r="L8713" s="28"/>
      <c r="M8713" s="28"/>
      <c r="N8713" s="28"/>
      <c r="O8713" s="28"/>
      <c r="P8713" s="60"/>
      <c r="Q8713" s="60"/>
      <c r="R8713" s="60"/>
      <c r="S8713" s="60"/>
      <c r="T8713" s="60"/>
      <c r="U8713" s="60"/>
      <c r="V8713" s="46"/>
      <c r="W8713" s="28"/>
      <c r="X8713" s="28"/>
      <c r="Y8713" s="28"/>
      <c r="AA8713" s="77"/>
      <c r="AE8713" s="28"/>
      <c r="AF8713" s="28"/>
      <c r="AG8713" s="28"/>
      <c r="AH8713" s="28"/>
      <c r="AI8713" s="28"/>
      <c r="AJ8713" s="28"/>
      <c r="AK8713" s="28"/>
      <c r="AL8713" s="28"/>
      <c r="AM8713" s="28"/>
      <c r="AN8713" s="28"/>
      <c r="AO8713" s="28"/>
      <c r="AP8713" s="28"/>
      <c r="AW8713" s="28"/>
      <c r="AX8713" s="28"/>
      <c r="AY8713" s="28"/>
      <c r="AZ8713" s="28"/>
      <c r="BA8713" s="28"/>
      <c r="BB8713" s="28"/>
      <c r="BC8713" s="28"/>
      <c r="BD8713" s="28"/>
      <c r="BE8713" s="28"/>
    </row>
    <row r="8714" spans="3:57" ht="14.25" customHeight="1">
      <c r="C8714" s="46"/>
      <c r="D8714" s="28"/>
      <c r="E8714" s="28"/>
      <c r="F8714" s="28"/>
      <c r="G8714" s="28"/>
      <c r="H8714" s="28"/>
      <c r="I8714" s="28"/>
      <c r="J8714" s="28"/>
      <c r="K8714" s="28"/>
      <c r="L8714" s="28"/>
      <c r="M8714" s="28"/>
      <c r="N8714" s="28"/>
      <c r="O8714" s="28"/>
      <c r="P8714" s="60"/>
      <c r="Q8714" s="60"/>
      <c r="R8714" s="60"/>
      <c r="S8714" s="60"/>
      <c r="U8714" s="60"/>
      <c r="V8714" s="46"/>
      <c r="W8714" s="28"/>
      <c r="X8714" s="28"/>
      <c r="Y8714" s="28"/>
      <c r="AA8714" s="77"/>
      <c r="AE8714" s="28"/>
      <c r="AF8714" s="28"/>
      <c r="AG8714" s="28"/>
      <c r="AH8714" s="28"/>
      <c r="AI8714" s="28"/>
      <c r="AJ8714" s="28"/>
      <c r="AK8714" s="28"/>
      <c r="AL8714" s="28"/>
      <c r="AM8714" s="28"/>
      <c r="AN8714" s="28"/>
      <c r="AO8714" s="28"/>
      <c r="AP8714" s="28"/>
      <c r="AQ8714" s="28"/>
      <c r="AR8714" s="28"/>
      <c r="AS8714" s="28"/>
      <c r="AW8714" s="28"/>
      <c r="AX8714" s="28"/>
      <c r="AY8714" s="28"/>
      <c r="AZ8714" s="28"/>
      <c r="BA8714" s="28"/>
      <c r="BB8714" s="28"/>
      <c r="BC8714" s="28"/>
      <c r="BD8714" s="28"/>
      <c r="BE8714" s="28"/>
    </row>
    <row r="8715" spans="3:57" ht="14.25" customHeight="1">
      <c r="C8715" s="46"/>
      <c r="D8715" s="28"/>
      <c r="E8715" s="28"/>
      <c r="F8715" s="28"/>
      <c r="G8715" s="28"/>
      <c r="H8715" s="28"/>
      <c r="I8715" s="28"/>
      <c r="J8715" s="28"/>
      <c r="K8715" s="28"/>
      <c r="L8715" s="28"/>
      <c r="M8715" s="28"/>
      <c r="N8715" s="28"/>
      <c r="O8715" s="28"/>
      <c r="P8715" s="60"/>
      <c r="Q8715" s="60"/>
      <c r="R8715" s="60"/>
      <c r="S8715" s="60"/>
      <c r="U8715" s="60"/>
      <c r="W8715" s="28"/>
      <c r="X8715" s="28"/>
      <c r="Y8715" s="28"/>
      <c r="AA8715" s="77"/>
      <c r="AB8715" s="28"/>
      <c r="AC8715" s="28"/>
      <c r="AD8715" s="28"/>
      <c r="AE8715" s="28"/>
      <c r="AF8715" s="28"/>
      <c r="AG8715" s="28"/>
      <c r="AH8715" s="28"/>
      <c r="AI8715" s="28"/>
      <c r="AJ8715" s="28"/>
      <c r="AK8715" s="28"/>
      <c r="AQ8715" s="28"/>
      <c r="AR8715" s="28"/>
      <c r="AS8715" s="28"/>
      <c r="AT8715" s="96"/>
      <c r="AU8715" s="28"/>
      <c r="AV8715" s="28"/>
      <c r="AW8715" s="28"/>
      <c r="AX8715" s="28"/>
      <c r="AY8715" s="28"/>
      <c r="AZ8715" s="28"/>
      <c r="BA8715" s="28"/>
      <c r="BB8715" s="28"/>
      <c r="BC8715" s="28"/>
      <c r="BD8715" s="28"/>
      <c r="BE8715" s="28"/>
    </row>
    <row r="8716" spans="3:57" ht="14.25" customHeight="1">
      <c r="AB8716" s="28"/>
      <c r="AC8716" s="28"/>
      <c r="AD8716" s="28"/>
      <c r="AJ8716" s="28"/>
      <c r="AK8716" s="28"/>
      <c r="AQ8716" s="28"/>
      <c r="AR8716" s="28"/>
      <c r="AS8716" s="28"/>
      <c r="AT8716" s="96"/>
      <c r="AU8716" s="28"/>
      <c r="AV8716" s="28"/>
    </row>
    <row r="8717" spans="3:57" ht="14.25" customHeight="1">
      <c r="S8717" s="60"/>
      <c r="U8717" s="60"/>
      <c r="AB8717" s="28"/>
      <c r="AC8717" s="28"/>
      <c r="AD8717" s="28"/>
      <c r="AQ8717" s="28"/>
      <c r="AR8717" s="28"/>
      <c r="AS8717" s="28"/>
      <c r="AT8717" s="96"/>
      <c r="AU8717" s="28"/>
      <c r="AV8717" s="28"/>
    </row>
    <row r="8718" spans="3:57" ht="14.25" customHeight="1">
      <c r="T8718" s="60"/>
      <c r="AB8718" s="28"/>
      <c r="AC8718" s="28"/>
      <c r="AD8718" s="28"/>
      <c r="AJ8718" s="28"/>
      <c r="AK8718" s="28"/>
      <c r="AT8718" s="96"/>
      <c r="AU8718" s="28"/>
      <c r="AV8718" s="28"/>
    </row>
    <row r="8719" spans="3:57" ht="14.25" customHeight="1">
      <c r="S8719" s="60"/>
      <c r="U8719" s="60"/>
      <c r="V8719" s="46"/>
      <c r="AL8719" s="28"/>
      <c r="AM8719" s="28"/>
      <c r="AN8719" s="28"/>
      <c r="AO8719" s="28"/>
      <c r="AP8719" s="28"/>
      <c r="AQ8719" s="28"/>
      <c r="AR8719" s="28"/>
      <c r="AS8719" s="28"/>
    </row>
    <row r="8720" spans="3:57" ht="14.25" customHeight="1">
      <c r="C8720" s="46"/>
      <c r="D8720" s="28"/>
      <c r="E8720" s="28"/>
      <c r="F8720" s="28"/>
      <c r="G8720" s="28"/>
      <c r="H8720" s="28"/>
      <c r="I8720" s="28"/>
      <c r="J8720" s="28"/>
      <c r="K8720" s="28"/>
      <c r="L8720" s="28"/>
      <c r="M8720" s="28"/>
      <c r="N8720" s="28"/>
      <c r="O8720" s="28"/>
      <c r="P8720" s="60"/>
      <c r="Q8720" s="60"/>
      <c r="R8720" s="60"/>
      <c r="T8720" s="60"/>
      <c r="V8720" s="46"/>
      <c r="W8720" s="28"/>
      <c r="X8720" s="28"/>
      <c r="Y8720" s="28"/>
      <c r="AA8720" s="77"/>
      <c r="AB8720" s="28"/>
      <c r="AC8720" s="28"/>
      <c r="AD8720" s="28"/>
      <c r="AE8720" s="28"/>
      <c r="AF8720" s="28"/>
      <c r="AG8720" s="28"/>
      <c r="AH8720" s="28"/>
      <c r="AI8720" s="28"/>
      <c r="AJ8720" s="28"/>
      <c r="AK8720" s="28"/>
      <c r="AL8720" s="28"/>
      <c r="AM8720" s="28"/>
      <c r="AN8720" s="28"/>
      <c r="AO8720" s="28"/>
      <c r="AP8720" s="28"/>
      <c r="AT8720" s="96"/>
      <c r="AU8720" s="28"/>
      <c r="AV8720" s="28"/>
      <c r="AW8720" s="28"/>
      <c r="AX8720" s="28"/>
      <c r="AY8720" s="28"/>
      <c r="AZ8720" s="28"/>
      <c r="BA8720" s="28"/>
      <c r="BB8720" s="28"/>
      <c r="BC8720" s="28"/>
      <c r="BD8720" s="28"/>
      <c r="BE8720" s="28"/>
    </row>
    <row r="8721" spans="3:57" ht="14.25" customHeight="1">
      <c r="C8721" s="46"/>
      <c r="D8721" s="28"/>
      <c r="E8721" s="28"/>
      <c r="F8721" s="28"/>
      <c r="G8721" s="28"/>
      <c r="H8721" s="28"/>
      <c r="I8721" s="28"/>
      <c r="J8721" s="28"/>
      <c r="K8721" s="28"/>
      <c r="L8721" s="28"/>
      <c r="M8721" s="28"/>
      <c r="N8721" s="28"/>
      <c r="O8721" s="28"/>
      <c r="P8721" s="60"/>
      <c r="Q8721" s="60"/>
      <c r="R8721" s="60"/>
      <c r="S8721" s="60"/>
      <c r="U8721" s="60"/>
      <c r="V8721" s="46"/>
      <c r="W8721" s="28"/>
      <c r="X8721" s="28"/>
      <c r="Y8721" s="28"/>
      <c r="AA8721" s="77"/>
      <c r="AE8721" s="28"/>
      <c r="AF8721" s="28"/>
      <c r="AG8721" s="28"/>
      <c r="AH8721" s="28"/>
      <c r="AI8721" s="28"/>
      <c r="AL8721" s="28"/>
      <c r="AM8721" s="28"/>
      <c r="AN8721" s="28"/>
      <c r="AO8721" s="28"/>
      <c r="AP8721" s="28"/>
      <c r="AQ8721" s="28"/>
      <c r="AR8721" s="28"/>
      <c r="AS8721" s="28"/>
      <c r="AW8721" s="28"/>
      <c r="AX8721" s="28"/>
      <c r="AY8721" s="28"/>
      <c r="AZ8721" s="28"/>
      <c r="BA8721" s="28"/>
      <c r="BB8721" s="28"/>
      <c r="BC8721" s="28"/>
      <c r="BD8721" s="28"/>
      <c r="BE8721" s="28"/>
    </row>
    <row r="8722" spans="3:57" ht="14.25" customHeight="1">
      <c r="C8722" s="46"/>
      <c r="D8722" s="28"/>
      <c r="E8722" s="28"/>
      <c r="F8722" s="28"/>
      <c r="G8722" s="28"/>
      <c r="H8722" s="28"/>
      <c r="I8722" s="28"/>
      <c r="J8722" s="28"/>
      <c r="K8722" s="28"/>
      <c r="L8722" s="28"/>
      <c r="M8722" s="28"/>
      <c r="N8722" s="28"/>
      <c r="O8722" s="28"/>
      <c r="P8722" s="60"/>
      <c r="Q8722" s="60"/>
      <c r="R8722" s="60"/>
      <c r="T8722" s="60"/>
      <c r="V8722" s="46"/>
      <c r="W8722" s="28"/>
      <c r="X8722" s="28"/>
      <c r="Y8722" s="28"/>
      <c r="AA8722" s="77"/>
      <c r="AB8722" s="28"/>
      <c r="AC8722" s="28"/>
      <c r="AD8722" s="28"/>
      <c r="AE8722" s="28"/>
      <c r="AF8722" s="28"/>
      <c r="AG8722" s="28"/>
      <c r="AH8722" s="28"/>
      <c r="AI8722" s="28"/>
      <c r="AJ8722" s="28"/>
      <c r="AK8722" s="28"/>
      <c r="AL8722" s="28"/>
      <c r="AM8722" s="28"/>
      <c r="AN8722" s="28"/>
      <c r="AO8722" s="28"/>
      <c r="AP8722" s="28"/>
      <c r="AT8722" s="96"/>
      <c r="AU8722" s="28"/>
      <c r="AV8722" s="28"/>
      <c r="AW8722" s="28"/>
      <c r="AX8722" s="28"/>
      <c r="AY8722" s="28"/>
      <c r="AZ8722" s="28"/>
      <c r="BA8722" s="28"/>
      <c r="BB8722" s="28"/>
      <c r="BC8722" s="28"/>
      <c r="BD8722" s="28"/>
      <c r="BE8722" s="28"/>
    </row>
    <row r="8723" spans="3:57" ht="14.25" customHeight="1">
      <c r="C8723" s="46"/>
      <c r="D8723" s="28"/>
      <c r="E8723" s="28"/>
      <c r="F8723" s="28"/>
      <c r="G8723" s="28"/>
      <c r="H8723" s="28"/>
      <c r="I8723" s="28"/>
      <c r="J8723" s="28"/>
      <c r="K8723" s="28"/>
      <c r="L8723" s="28"/>
      <c r="M8723" s="28"/>
      <c r="N8723" s="28"/>
      <c r="O8723" s="28"/>
      <c r="P8723" s="60"/>
      <c r="Q8723" s="60"/>
      <c r="R8723" s="60"/>
      <c r="W8723" s="28"/>
      <c r="X8723" s="28"/>
      <c r="Y8723" s="28"/>
      <c r="AA8723" s="77"/>
      <c r="AE8723" s="28"/>
      <c r="AF8723" s="28"/>
      <c r="AG8723" s="28"/>
      <c r="AH8723" s="28"/>
      <c r="AI8723" s="28"/>
      <c r="AQ8723" s="28"/>
      <c r="AR8723" s="28"/>
      <c r="AS8723" s="28"/>
      <c r="AW8723" s="28"/>
      <c r="AX8723" s="28"/>
      <c r="AY8723" s="28"/>
      <c r="AZ8723" s="28"/>
      <c r="BA8723" s="28"/>
      <c r="BB8723" s="28"/>
      <c r="BC8723" s="28"/>
      <c r="BD8723" s="28"/>
      <c r="BE8723" s="28"/>
    </row>
    <row r="8724" spans="3:57" ht="14.25" customHeight="1">
      <c r="T8724" s="60"/>
      <c r="V8724" s="46"/>
      <c r="AB8724" s="28"/>
      <c r="AC8724" s="28"/>
      <c r="AD8724" s="28"/>
      <c r="AL8724" s="28"/>
      <c r="AM8724" s="28"/>
      <c r="AN8724" s="28"/>
      <c r="AO8724" s="28"/>
      <c r="AP8724" s="28"/>
      <c r="AT8724" s="96"/>
      <c r="AU8724" s="28"/>
      <c r="AV8724" s="28"/>
    </row>
    <row r="8725" spans="3:57" ht="14.25" customHeight="1">
      <c r="C8725" s="46"/>
      <c r="D8725" s="28"/>
      <c r="E8725" s="28"/>
      <c r="F8725" s="28"/>
      <c r="G8725" s="28"/>
      <c r="H8725" s="28"/>
      <c r="I8725" s="28"/>
      <c r="J8725" s="28"/>
      <c r="K8725" s="28"/>
      <c r="L8725" s="28"/>
      <c r="M8725" s="28"/>
      <c r="N8725" s="28"/>
      <c r="O8725" s="28"/>
      <c r="P8725" s="60"/>
      <c r="Q8725" s="60"/>
      <c r="R8725" s="60"/>
      <c r="T8725" s="60"/>
      <c r="W8725" s="28"/>
      <c r="X8725" s="28"/>
      <c r="Y8725" s="28"/>
      <c r="AA8725" s="77"/>
      <c r="AE8725" s="28"/>
      <c r="AF8725" s="28"/>
      <c r="AG8725" s="28"/>
      <c r="AH8725" s="28"/>
      <c r="AI8725" s="28"/>
      <c r="AW8725" s="28"/>
      <c r="AX8725" s="28"/>
      <c r="AY8725" s="28"/>
      <c r="AZ8725" s="28"/>
      <c r="BA8725" s="28"/>
      <c r="BB8725" s="28"/>
      <c r="BC8725" s="28"/>
      <c r="BD8725" s="28"/>
      <c r="BE8725" s="28"/>
    </row>
    <row r="8726" spans="3:57" ht="14.25" customHeight="1">
      <c r="S8726" s="60"/>
      <c r="U8726" s="60"/>
      <c r="V8726" s="46"/>
      <c r="AL8726" s="28"/>
      <c r="AM8726" s="28"/>
      <c r="AN8726" s="28"/>
      <c r="AO8726" s="28"/>
      <c r="AP8726" s="28"/>
    </row>
    <row r="8727" spans="3:57" ht="14.25" customHeight="1">
      <c r="C8727" s="46"/>
      <c r="D8727" s="28"/>
      <c r="E8727" s="28"/>
      <c r="F8727" s="28"/>
      <c r="G8727" s="28"/>
      <c r="H8727" s="28"/>
      <c r="I8727" s="28"/>
      <c r="J8727" s="28"/>
      <c r="K8727" s="28"/>
      <c r="L8727" s="28"/>
      <c r="M8727" s="28"/>
      <c r="N8727" s="28"/>
      <c r="O8727" s="28"/>
      <c r="P8727" s="60"/>
      <c r="Q8727" s="60"/>
      <c r="R8727" s="60"/>
      <c r="T8727" s="60"/>
      <c r="W8727" s="28"/>
      <c r="X8727" s="28"/>
      <c r="Y8727" s="28"/>
      <c r="AA8727" s="77"/>
      <c r="AE8727" s="28"/>
      <c r="AF8727" s="28"/>
      <c r="AG8727" s="28"/>
      <c r="AH8727" s="28"/>
      <c r="AI8727" s="28"/>
      <c r="AJ8727" s="28"/>
      <c r="AK8727" s="28"/>
      <c r="AW8727" s="28"/>
      <c r="AX8727" s="28"/>
      <c r="AY8727" s="28"/>
      <c r="AZ8727" s="28"/>
      <c r="BA8727" s="28"/>
      <c r="BB8727" s="28"/>
      <c r="BC8727" s="28"/>
      <c r="BD8727" s="28"/>
      <c r="BE8727" s="28"/>
    </row>
    <row r="8728" spans="3:57" ht="14.25" customHeight="1">
      <c r="S8728" s="60"/>
      <c r="U8728" s="60"/>
      <c r="V8728" s="46"/>
      <c r="AL8728" s="28"/>
      <c r="AM8728" s="28"/>
      <c r="AN8728" s="28"/>
      <c r="AO8728" s="28"/>
      <c r="AP8728" s="28"/>
      <c r="AQ8728" s="28"/>
      <c r="AR8728" s="28"/>
      <c r="AS8728" s="28"/>
    </row>
    <row r="8729" spans="3:57" ht="14.25" customHeight="1">
      <c r="C8729" s="46"/>
      <c r="D8729" s="28"/>
      <c r="E8729" s="28"/>
      <c r="F8729" s="28"/>
      <c r="G8729" s="28"/>
      <c r="H8729" s="28"/>
      <c r="I8729" s="28"/>
      <c r="J8729" s="28"/>
      <c r="K8729" s="28"/>
      <c r="L8729" s="28"/>
      <c r="M8729" s="28"/>
      <c r="N8729" s="28"/>
      <c r="O8729" s="28"/>
      <c r="P8729" s="60"/>
      <c r="Q8729" s="60"/>
      <c r="R8729" s="60"/>
      <c r="T8729" s="60"/>
      <c r="W8729" s="28"/>
      <c r="X8729" s="28"/>
      <c r="Y8729" s="28"/>
      <c r="AA8729" s="77"/>
      <c r="AB8729" s="28"/>
      <c r="AC8729" s="28"/>
      <c r="AD8729" s="28"/>
      <c r="AE8729" s="28"/>
      <c r="AF8729" s="28"/>
      <c r="AG8729" s="28"/>
      <c r="AH8729" s="28"/>
      <c r="AI8729" s="28"/>
      <c r="AJ8729" s="28"/>
      <c r="AK8729" s="28"/>
      <c r="AT8729" s="96"/>
      <c r="AU8729" s="28"/>
      <c r="AV8729" s="28"/>
      <c r="AW8729" s="28"/>
      <c r="AX8729" s="28"/>
      <c r="AY8729" s="28"/>
      <c r="AZ8729" s="28"/>
      <c r="BA8729" s="28"/>
      <c r="BB8729" s="28"/>
      <c r="BC8729" s="28"/>
      <c r="BD8729" s="28"/>
      <c r="BE8729" s="28"/>
    </row>
    <row r="8730" spans="3:57" ht="14.25" customHeight="1">
      <c r="S8730" s="60"/>
      <c r="U8730" s="60"/>
      <c r="AQ8730" s="28"/>
      <c r="AR8730" s="28"/>
      <c r="AS8730" s="28"/>
    </row>
    <row r="8731" spans="3:57" ht="14.25" customHeight="1">
      <c r="T8731" s="60"/>
      <c r="AB8731" s="28"/>
      <c r="AC8731" s="28"/>
      <c r="AD8731" s="28"/>
      <c r="AJ8731" s="28"/>
      <c r="AK8731" s="28"/>
      <c r="AT8731" s="96"/>
      <c r="AU8731" s="28"/>
      <c r="AV8731" s="28"/>
    </row>
    <row r="8732" spans="3:57" ht="14.25" customHeight="1">
      <c r="S8732" s="60"/>
      <c r="U8732" s="60"/>
      <c r="AQ8732" s="28"/>
      <c r="AR8732" s="28"/>
      <c r="AS8732" s="28"/>
    </row>
    <row r="8733" spans="3:57" ht="14.25" customHeight="1">
      <c r="S8733" s="60"/>
      <c r="U8733" s="60"/>
      <c r="V8733" s="46"/>
      <c r="AB8733" s="28"/>
      <c r="AC8733" s="28"/>
      <c r="AD8733" s="28"/>
      <c r="AJ8733" s="28"/>
      <c r="AK8733" s="28"/>
      <c r="AL8733" s="28"/>
      <c r="AM8733" s="28"/>
      <c r="AN8733" s="28"/>
      <c r="AO8733" s="28"/>
      <c r="AP8733" s="28"/>
      <c r="AT8733" s="96"/>
      <c r="AU8733" s="28"/>
      <c r="AV8733" s="28"/>
    </row>
    <row r="8734" spans="3:57" ht="14.25" customHeight="1">
      <c r="C8734" s="46"/>
      <c r="D8734" s="28"/>
      <c r="E8734" s="28"/>
      <c r="F8734" s="28"/>
      <c r="G8734" s="28"/>
      <c r="H8734" s="28"/>
      <c r="I8734" s="28"/>
      <c r="J8734" s="28"/>
      <c r="K8734" s="28"/>
      <c r="L8734" s="28"/>
      <c r="M8734" s="28"/>
      <c r="N8734" s="28"/>
      <c r="O8734" s="28"/>
      <c r="P8734" s="60"/>
      <c r="Q8734" s="60"/>
      <c r="R8734" s="60"/>
      <c r="T8734" s="60"/>
      <c r="W8734" s="28"/>
      <c r="X8734" s="28"/>
      <c r="Y8734" s="28"/>
      <c r="AA8734" s="77"/>
      <c r="AE8734" s="28"/>
      <c r="AF8734" s="28"/>
      <c r="AG8734" s="28"/>
      <c r="AH8734" s="28"/>
      <c r="AI8734" s="28"/>
      <c r="AJ8734" s="28"/>
      <c r="AK8734" s="28"/>
      <c r="AQ8734" s="28"/>
      <c r="AR8734" s="28"/>
      <c r="AS8734" s="28"/>
      <c r="AW8734" s="28"/>
      <c r="AX8734" s="28"/>
      <c r="AY8734" s="28"/>
      <c r="AZ8734" s="28"/>
      <c r="BA8734" s="28"/>
      <c r="BB8734" s="28"/>
      <c r="BC8734" s="28"/>
      <c r="BD8734" s="28"/>
      <c r="BE8734" s="28"/>
    </row>
    <row r="8735" spans="3:57" ht="14.25" customHeight="1">
      <c r="S8735" s="60"/>
      <c r="U8735" s="60"/>
      <c r="V8735" s="46"/>
      <c r="AB8735" s="28"/>
      <c r="AC8735" s="28"/>
      <c r="AD8735" s="28"/>
      <c r="AL8735" s="28"/>
      <c r="AM8735" s="28"/>
      <c r="AN8735" s="28"/>
      <c r="AO8735" s="28"/>
      <c r="AP8735" s="28"/>
      <c r="AQ8735" s="28"/>
      <c r="AR8735" s="28"/>
      <c r="AS8735" s="28"/>
      <c r="AT8735" s="96"/>
      <c r="AU8735" s="28"/>
      <c r="AV8735" s="28"/>
    </row>
    <row r="8736" spans="3:57" ht="14.25" customHeight="1">
      <c r="C8736" s="46"/>
      <c r="D8736" s="28"/>
      <c r="E8736" s="28"/>
      <c r="F8736" s="28"/>
      <c r="G8736" s="28"/>
      <c r="H8736" s="28"/>
      <c r="I8736" s="28"/>
      <c r="J8736" s="28"/>
      <c r="K8736" s="28"/>
      <c r="L8736" s="28"/>
      <c r="M8736" s="28"/>
      <c r="N8736" s="28"/>
      <c r="O8736" s="28"/>
      <c r="P8736" s="60"/>
      <c r="Q8736" s="60"/>
      <c r="R8736" s="60"/>
      <c r="T8736" s="60"/>
      <c r="W8736" s="28"/>
      <c r="X8736" s="28"/>
      <c r="Y8736" s="28"/>
      <c r="AA8736" s="77"/>
      <c r="AB8736" s="28"/>
      <c r="AC8736" s="28"/>
      <c r="AD8736" s="28"/>
      <c r="AE8736" s="28"/>
      <c r="AF8736" s="28"/>
      <c r="AG8736" s="28"/>
      <c r="AH8736" s="28"/>
      <c r="AI8736" s="28"/>
      <c r="AJ8736" s="28"/>
      <c r="AK8736" s="28"/>
      <c r="AT8736" s="96"/>
      <c r="AU8736" s="28"/>
      <c r="AV8736" s="28"/>
      <c r="AW8736" s="28"/>
      <c r="AX8736" s="28"/>
      <c r="AY8736" s="28"/>
      <c r="AZ8736" s="28"/>
      <c r="BA8736" s="28"/>
      <c r="BB8736" s="28"/>
      <c r="BC8736" s="28"/>
      <c r="BD8736" s="28"/>
      <c r="BE8736" s="28"/>
    </row>
    <row r="8737" spans="3:57" ht="14.25" customHeight="1">
      <c r="S8737" s="60"/>
      <c r="U8737" s="60"/>
      <c r="V8737" s="46"/>
      <c r="AL8737" s="28"/>
      <c r="AM8737" s="28"/>
      <c r="AN8737" s="28"/>
      <c r="AO8737" s="28"/>
      <c r="AP8737" s="28"/>
      <c r="AQ8737" s="28"/>
      <c r="AR8737" s="28"/>
      <c r="AS8737" s="28"/>
    </row>
    <row r="8738" spans="3:57" ht="14.25" customHeight="1">
      <c r="C8738" s="46"/>
      <c r="D8738" s="28"/>
      <c r="E8738" s="28"/>
      <c r="F8738" s="28"/>
      <c r="G8738" s="28"/>
      <c r="H8738" s="28"/>
      <c r="I8738" s="28"/>
      <c r="J8738" s="28"/>
      <c r="K8738" s="28"/>
      <c r="L8738" s="28"/>
      <c r="M8738" s="28"/>
      <c r="N8738" s="28"/>
      <c r="O8738" s="28"/>
      <c r="P8738" s="60"/>
      <c r="Q8738" s="60"/>
      <c r="R8738" s="60"/>
      <c r="T8738" s="60"/>
      <c r="W8738" s="28"/>
      <c r="X8738" s="28"/>
      <c r="Y8738" s="28"/>
      <c r="AA8738" s="77"/>
      <c r="AB8738" s="28"/>
      <c r="AC8738" s="28"/>
      <c r="AD8738" s="28"/>
      <c r="AE8738" s="28"/>
      <c r="AF8738" s="28"/>
      <c r="AG8738" s="28"/>
      <c r="AH8738" s="28"/>
      <c r="AI8738" s="28"/>
      <c r="AJ8738" s="28"/>
      <c r="AK8738" s="28"/>
      <c r="AT8738" s="96"/>
      <c r="AU8738" s="28"/>
      <c r="AV8738" s="28"/>
      <c r="AW8738" s="28"/>
      <c r="AX8738" s="28"/>
      <c r="AY8738" s="28"/>
      <c r="AZ8738" s="28"/>
      <c r="BA8738" s="28"/>
      <c r="BB8738" s="28"/>
      <c r="BC8738" s="28"/>
      <c r="BD8738" s="28"/>
      <c r="BE8738" s="28"/>
    </row>
    <row r="8739" spans="3:57" ht="14.25" customHeight="1">
      <c r="S8739" s="60"/>
      <c r="U8739" s="60"/>
      <c r="V8739" s="46"/>
      <c r="AL8739" s="28"/>
      <c r="AM8739" s="28"/>
      <c r="AN8739" s="28"/>
      <c r="AO8739" s="28"/>
      <c r="AP8739" s="28"/>
      <c r="AQ8739" s="28"/>
      <c r="AR8739" s="28"/>
      <c r="AS8739" s="28"/>
    </row>
    <row r="8740" spans="3:57" ht="14.25" customHeight="1">
      <c r="C8740" s="46"/>
      <c r="D8740" s="28"/>
      <c r="E8740" s="28"/>
      <c r="F8740" s="28"/>
      <c r="G8740" s="28"/>
      <c r="H8740" s="28"/>
      <c r="I8740" s="28"/>
      <c r="J8740" s="28"/>
      <c r="K8740" s="28"/>
      <c r="L8740" s="28"/>
      <c r="M8740" s="28"/>
      <c r="N8740" s="28"/>
      <c r="O8740" s="28"/>
      <c r="P8740" s="60"/>
      <c r="Q8740" s="60"/>
      <c r="R8740" s="60"/>
      <c r="V8740" s="46"/>
      <c r="W8740" s="28"/>
      <c r="X8740" s="28"/>
      <c r="Y8740" s="28"/>
      <c r="AA8740" s="77"/>
      <c r="AB8740" s="28"/>
      <c r="AC8740" s="28"/>
      <c r="AD8740" s="28"/>
      <c r="AE8740" s="28"/>
      <c r="AF8740" s="28"/>
      <c r="AG8740" s="28"/>
      <c r="AH8740" s="28"/>
      <c r="AI8740" s="28"/>
      <c r="AJ8740" s="28"/>
      <c r="AK8740" s="28"/>
      <c r="AL8740" s="28"/>
      <c r="AM8740" s="28"/>
      <c r="AN8740" s="28"/>
      <c r="AO8740" s="28"/>
      <c r="AP8740" s="28"/>
      <c r="AT8740" s="96"/>
      <c r="AU8740" s="28"/>
      <c r="AV8740" s="28"/>
      <c r="AW8740" s="28"/>
      <c r="AX8740" s="28"/>
      <c r="AY8740" s="28"/>
      <c r="AZ8740" s="28"/>
      <c r="BA8740" s="28"/>
      <c r="BB8740" s="28"/>
      <c r="BC8740" s="28"/>
      <c r="BD8740" s="28"/>
      <c r="BE8740" s="28"/>
    </row>
    <row r="8741" spans="3:57" ht="14.25" customHeight="1">
      <c r="C8741" s="46"/>
      <c r="D8741" s="28"/>
      <c r="E8741" s="28"/>
      <c r="F8741" s="28"/>
      <c r="G8741" s="28"/>
      <c r="H8741" s="28"/>
      <c r="I8741" s="28"/>
      <c r="J8741" s="28"/>
      <c r="K8741" s="28"/>
      <c r="L8741" s="28"/>
      <c r="M8741" s="28"/>
      <c r="N8741" s="28"/>
      <c r="O8741" s="28"/>
      <c r="P8741" s="60"/>
      <c r="Q8741" s="60"/>
      <c r="R8741" s="60"/>
      <c r="T8741" s="60"/>
      <c r="W8741" s="28"/>
      <c r="X8741" s="28"/>
      <c r="Y8741" s="28"/>
      <c r="AA8741" s="77"/>
      <c r="AE8741" s="28"/>
      <c r="AF8741" s="28"/>
      <c r="AG8741" s="28"/>
      <c r="AH8741" s="28"/>
      <c r="AI8741" s="28"/>
      <c r="AQ8741" s="28"/>
      <c r="AR8741" s="28"/>
      <c r="AS8741" s="28"/>
      <c r="AW8741" s="28"/>
      <c r="AX8741" s="28"/>
      <c r="AY8741" s="28"/>
      <c r="AZ8741" s="28"/>
      <c r="BA8741" s="28"/>
      <c r="BB8741" s="28"/>
      <c r="BC8741" s="28"/>
      <c r="BD8741" s="28"/>
      <c r="BE8741" s="28"/>
    </row>
    <row r="8742" spans="3:57" ht="14.25" customHeight="1">
      <c r="S8742" s="60"/>
      <c r="U8742" s="60"/>
      <c r="V8742" s="46"/>
      <c r="AB8742" s="28"/>
      <c r="AC8742" s="28"/>
      <c r="AD8742" s="28"/>
      <c r="AL8742" s="28"/>
      <c r="AM8742" s="28"/>
      <c r="AN8742" s="28"/>
      <c r="AO8742" s="28"/>
      <c r="AP8742" s="28"/>
      <c r="AT8742" s="96"/>
      <c r="AU8742" s="28"/>
      <c r="AV8742" s="28"/>
    </row>
    <row r="8743" spans="3:57" ht="14.25" customHeight="1">
      <c r="C8743" s="46"/>
      <c r="D8743" s="28"/>
      <c r="E8743" s="28"/>
      <c r="F8743" s="28"/>
      <c r="G8743" s="28"/>
      <c r="H8743" s="28"/>
      <c r="I8743" s="28"/>
      <c r="J8743" s="28"/>
      <c r="K8743" s="28"/>
      <c r="L8743" s="28"/>
      <c r="M8743" s="28"/>
      <c r="N8743" s="28"/>
      <c r="O8743" s="28"/>
      <c r="P8743" s="60"/>
      <c r="Q8743" s="60"/>
      <c r="R8743" s="60"/>
      <c r="T8743" s="60"/>
      <c r="W8743" s="28"/>
      <c r="X8743" s="28"/>
      <c r="Y8743" s="28"/>
      <c r="AA8743" s="77"/>
      <c r="AE8743" s="28"/>
      <c r="AF8743" s="28"/>
      <c r="AG8743" s="28"/>
      <c r="AH8743" s="28"/>
      <c r="AI8743" s="28"/>
      <c r="AJ8743" s="28"/>
      <c r="AK8743" s="28"/>
      <c r="AW8743" s="28"/>
      <c r="AX8743" s="28"/>
      <c r="AY8743" s="28"/>
      <c r="AZ8743" s="28"/>
      <c r="BA8743" s="28"/>
      <c r="BB8743" s="28"/>
      <c r="BC8743" s="28"/>
      <c r="BD8743" s="28"/>
      <c r="BE8743" s="28"/>
    </row>
    <row r="8744" spans="3:57" ht="14.25" customHeight="1">
      <c r="S8744" s="60"/>
      <c r="U8744" s="60"/>
      <c r="V8744" s="46"/>
      <c r="AL8744" s="28"/>
      <c r="AM8744" s="28"/>
      <c r="AN8744" s="28"/>
      <c r="AO8744" s="28"/>
      <c r="AP8744" s="28"/>
      <c r="AQ8744" s="28"/>
      <c r="AR8744" s="28"/>
      <c r="AS8744" s="28"/>
    </row>
    <row r="8745" spans="3:57" ht="14.25" customHeight="1">
      <c r="C8745" s="46"/>
      <c r="D8745" s="28"/>
      <c r="E8745" s="28"/>
      <c r="F8745" s="28"/>
      <c r="G8745" s="28"/>
      <c r="H8745" s="28"/>
      <c r="I8745" s="28"/>
      <c r="J8745" s="28"/>
      <c r="K8745" s="28"/>
      <c r="L8745" s="28"/>
      <c r="M8745" s="28"/>
      <c r="N8745" s="28"/>
      <c r="O8745" s="28"/>
      <c r="P8745" s="60"/>
      <c r="Q8745" s="60"/>
      <c r="R8745" s="60"/>
      <c r="T8745" s="60"/>
      <c r="W8745" s="28"/>
      <c r="X8745" s="28"/>
      <c r="Y8745" s="28"/>
      <c r="AA8745" s="77"/>
      <c r="AB8745" s="28"/>
      <c r="AC8745" s="28"/>
      <c r="AD8745" s="28"/>
      <c r="AE8745" s="28"/>
      <c r="AF8745" s="28"/>
      <c r="AG8745" s="28"/>
      <c r="AH8745" s="28"/>
      <c r="AI8745" s="28"/>
      <c r="AJ8745" s="28"/>
      <c r="AK8745" s="28"/>
      <c r="AT8745" s="96"/>
      <c r="AU8745" s="28"/>
      <c r="AV8745" s="28"/>
      <c r="AW8745" s="28"/>
      <c r="AX8745" s="28"/>
      <c r="AY8745" s="28"/>
      <c r="AZ8745" s="28"/>
      <c r="BA8745" s="28"/>
      <c r="BB8745" s="28"/>
      <c r="BC8745" s="28"/>
      <c r="BD8745" s="28"/>
      <c r="BE8745" s="28"/>
    </row>
    <row r="8746" spans="3:57" ht="14.25" customHeight="1">
      <c r="S8746" s="60"/>
      <c r="U8746" s="60"/>
      <c r="V8746" s="46"/>
      <c r="AL8746" s="28"/>
      <c r="AM8746" s="28"/>
      <c r="AN8746" s="28"/>
      <c r="AO8746" s="28"/>
      <c r="AP8746" s="28"/>
      <c r="AQ8746" s="28"/>
      <c r="AR8746" s="28"/>
      <c r="AS8746" s="28"/>
    </row>
    <row r="8747" spans="3:57" ht="14.25" customHeight="1">
      <c r="C8747" s="46"/>
      <c r="D8747" s="28"/>
      <c r="E8747" s="28"/>
      <c r="F8747" s="28"/>
      <c r="G8747" s="28"/>
      <c r="H8747" s="28"/>
      <c r="I8747" s="28"/>
      <c r="J8747" s="28"/>
      <c r="K8747" s="28"/>
      <c r="L8747" s="28"/>
      <c r="M8747" s="28"/>
      <c r="N8747" s="28"/>
      <c r="O8747" s="28"/>
      <c r="P8747" s="60"/>
      <c r="Q8747" s="60"/>
      <c r="R8747" s="60"/>
      <c r="T8747" s="60"/>
      <c r="W8747" s="28"/>
      <c r="X8747" s="28"/>
      <c r="Y8747" s="28"/>
      <c r="AA8747" s="77"/>
      <c r="AB8747" s="28"/>
      <c r="AC8747" s="28"/>
      <c r="AD8747" s="28"/>
      <c r="AE8747" s="28"/>
      <c r="AF8747" s="28"/>
      <c r="AG8747" s="28"/>
      <c r="AH8747" s="28"/>
      <c r="AI8747" s="28"/>
      <c r="AJ8747" s="28"/>
      <c r="AK8747" s="28"/>
      <c r="AT8747" s="96"/>
      <c r="AU8747" s="28"/>
      <c r="AV8747" s="28"/>
      <c r="AW8747" s="28"/>
      <c r="AX8747" s="28"/>
      <c r="AY8747" s="28"/>
      <c r="AZ8747" s="28"/>
      <c r="BA8747" s="28"/>
      <c r="BB8747" s="28"/>
      <c r="BC8747" s="28"/>
      <c r="BD8747" s="28"/>
      <c r="BE8747" s="28"/>
    </row>
    <row r="8748" spans="3:57" ht="14.25" customHeight="1">
      <c r="AQ8748" s="28"/>
      <c r="AR8748" s="28"/>
      <c r="AS8748" s="28"/>
    </row>
    <row r="8749" spans="3:57" ht="14.25" customHeight="1">
      <c r="S8749" s="60"/>
      <c r="U8749" s="60"/>
      <c r="V8749" s="46"/>
      <c r="AB8749" s="28"/>
      <c r="AC8749" s="28"/>
      <c r="AD8749" s="28"/>
      <c r="AL8749" s="28"/>
      <c r="AM8749" s="28"/>
      <c r="AN8749" s="28"/>
      <c r="AO8749" s="28"/>
      <c r="AP8749" s="28"/>
      <c r="AT8749" s="96"/>
      <c r="AU8749" s="28"/>
      <c r="AV8749" s="28"/>
    </row>
    <row r="8750" spans="3:57" ht="14.25" customHeight="1">
      <c r="C8750" s="46"/>
      <c r="D8750" s="28"/>
      <c r="E8750" s="28"/>
      <c r="F8750" s="28"/>
      <c r="G8750" s="28"/>
      <c r="H8750" s="28"/>
      <c r="I8750" s="28"/>
      <c r="J8750" s="28"/>
      <c r="K8750" s="28"/>
      <c r="L8750" s="28"/>
      <c r="M8750" s="28"/>
      <c r="N8750" s="28"/>
      <c r="O8750" s="28"/>
      <c r="P8750" s="60"/>
      <c r="Q8750" s="60"/>
      <c r="R8750" s="60"/>
      <c r="T8750" s="60"/>
      <c r="W8750" s="28"/>
      <c r="X8750" s="28"/>
      <c r="Y8750" s="28"/>
      <c r="AA8750" s="77"/>
      <c r="AE8750" s="28"/>
      <c r="AF8750" s="28"/>
      <c r="AG8750" s="28"/>
      <c r="AH8750" s="28"/>
      <c r="AI8750" s="28"/>
      <c r="AJ8750" s="28"/>
      <c r="AK8750" s="28"/>
      <c r="AW8750" s="28"/>
      <c r="AX8750" s="28"/>
      <c r="AY8750" s="28"/>
      <c r="AZ8750" s="28"/>
      <c r="BA8750" s="28"/>
      <c r="BB8750" s="28"/>
      <c r="BC8750" s="28"/>
      <c r="BD8750" s="28"/>
      <c r="BE8750" s="28"/>
    </row>
    <row r="8751" spans="3:57" ht="14.25" customHeight="1">
      <c r="S8751" s="60"/>
      <c r="U8751" s="60"/>
      <c r="V8751" s="46"/>
      <c r="AL8751" s="28"/>
      <c r="AM8751" s="28"/>
      <c r="AN8751" s="28"/>
      <c r="AO8751" s="28"/>
      <c r="AP8751" s="28"/>
      <c r="AQ8751" s="28"/>
      <c r="AR8751" s="28"/>
      <c r="AS8751" s="28"/>
    </row>
    <row r="8752" spans="3:57" ht="14.25" customHeight="1">
      <c r="C8752" s="46"/>
      <c r="D8752" s="28"/>
      <c r="E8752" s="28"/>
      <c r="F8752" s="28"/>
      <c r="G8752" s="28"/>
      <c r="H8752" s="28"/>
      <c r="I8752" s="28"/>
      <c r="J8752" s="28"/>
      <c r="K8752" s="28"/>
      <c r="L8752" s="28"/>
      <c r="M8752" s="28"/>
      <c r="N8752" s="28"/>
      <c r="O8752" s="28"/>
      <c r="P8752" s="60"/>
      <c r="Q8752" s="60"/>
      <c r="R8752" s="60"/>
      <c r="T8752" s="60"/>
      <c r="W8752" s="28"/>
      <c r="X8752" s="28"/>
      <c r="Y8752" s="28"/>
      <c r="AA8752" s="77"/>
      <c r="AB8752" s="28"/>
      <c r="AC8752" s="28"/>
      <c r="AD8752" s="28"/>
      <c r="AE8752" s="28"/>
      <c r="AF8752" s="28"/>
      <c r="AG8752" s="28"/>
      <c r="AH8752" s="28"/>
      <c r="AI8752" s="28"/>
      <c r="AJ8752" s="28"/>
      <c r="AK8752" s="28"/>
      <c r="AT8752" s="96"/>
      <c r="AU8752" s="28"/>
      <c r="AV8752" s="28"/>
      <c r="AW8752" s="28"/>
      <c r="AX8752" s="28"/>
      <c r="AY8752" s="28"/>
      <c r="AZ8752" s="28"/>
      <c r="BA8752" s="28"/>
      <c r="BB8752" s="28"/>
      <c r="BC8752" s="28"/>
      <c r="BD8752" s="28"/>
      <c r="BE8752" s="28"/>
    </row>
    <row r="8753" spans="3:57" ht="14.25" customHeight="1">
      <c r="S8753" s="60"/>
      <c r="U8753" s="60"/>
      <c r="V8753" s="46"/>
      <c r="AL8753" s="28"/>
      <c r="AM8753" s="28"/>
      <c r="AN8753" s="28"/>
      <c r="AO8753" s="28"/>
      <c r="AP8753" s="28"/>
      <c r="AQ8753" s="28"/>
      <c r="AR8753" s="28"/>
      <c r="AS8753" s="28"/>
    </row>
    <row r="8754" spans="3:57" ht="14.25" customHeight="1">
      <c r="C8754" s="46"/>
      <c r="D8754" s="28"/>
      <c r="E8754" s="28"/>
      <c r="F8754" s="28"/>
      <c r="G8754" s="28"/>
      <c r="H8754" s="28"/>
      <c r="I8754" s="28"/>
      <c r="J8754" s="28"/>
      <c r="K8754" s="28"/>
      <c r="L8754" s="28"/>
      <c r="M8754" s="28"/>
      <c r="N8754" s="28"/>
      <c r="O8754" s="28"/>
      <c r="P8754" s="60"/>
      <c r="Q8754" s="60"/>
      <c r="R8754" s="60"/>
      <c r="T8754" s="60"/>
      <c r="W8754" s="28"/>
      <c r="X8754" s="28"/>
      <c r="Y8754" s="28"/>
      <c r="AA8754" s="77"/>
      <c r="AB8754" s="28"/>
      <c r="AC8754" s="28"/>
      <c r="AD8754" s="28"/>
      <c r="AE8754" s="28"/>
      <c r="AF8754" s="28"/>
      <c r="AG8754" s="28"/>
      <c r="AH8754" s="28"/>
      <c r="AI8754" s="28"/>
      <c r="AJ8754" s="28"/>
      <c r="AK8754" s="28"/>
      <c r="AT8754" s="96"/>
      <c r="AU8754" s="28"/>
      <c r="AV8754" s="28"/>
      <c r="AW8754" s="28"/>
      <c r="AX8754" s="28"/>
      <c r="AY8754" s="28"/>
      <c r="AZ8754" s="28"/>
      <c r="BA8754" s="28"/>
      <c r="BB8754" s="28"/>
      <c r="BC8754" s="28"/>
      <c r="BD8754" s="28"/>
      <c r="BE8754" s="28"/>
    </row>
    <row r="8755" spans="3:57" ht="14.25" customHeight="1">
      <c r="S8755" s="60"/>
      <c r="U8755" s="60"/>
      <c r="AQ8755" s="28"/>
      <c r="AR8755" s="28"/>
      <c r="AS8755" s="28"/>
    </row>
    <row r="8756" spans="3:57" ht="14.25" customHeight="1">
      <c r="V8756" s="46"/>
      <c r="AB8756" s="28"/>
      <c r="AC8756" s="28"/>
      <c r="AD8756" s="28"/>
      <c r="AJ8756" s="28"/>
      <c r="AK8756" s="28"/>
      <c r="AL8756" s="28"/>
      <c r="AM8756" s="28"/>
      <c r="AN8756" s="28"/>
      <c r="AO8756" s="28"/>
      <c r="AP8756" s="28"/>
      <c r="AT8756" s="96"/>
      <c r="AU8756" s="28"/>
      <c r="AV8756" s="28"/>
    </row>
    <row r="8757" spans="3:57" ht="14.25" customHeight="1">
      <c r="C8757" s="46"/>
      <c r="D8757" s="28"/>
      <c r="E8757" s="28"/>
      <c r="F8757" s="28"/>
      <c r="G8757" s="28"/>
      <c r="H8757" s="28"/>
      <c r="I8757" s="28"/>
      <c r="J8757" s="28"/>
      <c r="K8757" s="28"/>
      <c r="L8757" s="28"/>
      <c r="M8757" s="28"/>
      <c r="N8757" s="28"/>
      <c r="O8757" s="28"/>
      <c r="P8757" s="60"/>
      <c r="Q8757" s="60"/>
      <c r="R8757" s="60"/>
      <c r="T8757" s="60"/>
      <c r="W8757" s="28"/>
      <c r="X8757" s="28"/>
      <c r="Y8757" s="28"/>
      <c r="AA8757" s="77"/>
      <c r="AE8757" s="28"/>
      <c r="AF8757" s="28"/>
      <c r="AG8757" s="28"/>
      <c r="AH8757" s="28"/>
      <c r="AI8757" s="28"/>
      <c r="AQ8757" s="28"/>
      <c r="AR8757" s="28"/>
      <c r="AS8757" s="28"/>
      <c r="AW8757" s="28"/>
      <c r="AX8757" s="28"/>
      <c r="AY8757" s="28"/>
      <c r="AZ8757" s="28"/>
      <c r="BA8757" s="28"/>
      <c r="BB8757" s="28"/>
      <c r="BC8757" s="28"/>
      <c r="BD8757" s="28"/>
      <c r="BE8757" s="28"/>
    </row>
    <row r="8758" spans="3:57" ht="14.25" customHeight="1">
      <c r="S8758" s="60"/>
      <c r="U8758" s="60"/>
      <c r="V8758" s="46"/>
      <c r="AB8758" s="28"/>
      <c r="AC8758" s="28"/>
      <c r="AD8758" s="28"/>
      <c r="AL8758" s="28"/>
      <c r="AM8758" s="28"/>
      <c r="AN8758" s="28"/>
      <c r="AO8758" s="28"/>
      <c r="AP8758" s="28"/>
      <c r="AT8758" s="96"/>
      <c r="AU8758" s="28"/>
      <c r="AV8758" s="28"/>
    </row>
    <row r="8759" spans="3:57" ht="14.25" customHeight="1">
      <c r="C8759" s="46"/>
      <c r="D8759" s="28"/>
      <c r="E8759" s="28"/>
      <c r="F8759" s="28"/>
      <c r="G8759" s="28"/>
      <c r="H8759" s="28"/>
      <c r="I8759" s="28"/>
      <c r="J8759" s="28"/>
      <c r="K8759" s="28"/>
      <c r="L8759" s="28"/>
      <c r="M8759" s="28"/>
      <c r="N8759" s="28"/>
      <c r="O8759" s="28"/>
      <c r="P8759" s="60"/>
      <c r="Q8759" s="60"/>
      <c r="R8759" s="60"/>
      <c r="T8759" s="60"/>
      <c r="W8759" s="28"/>
      <c r="X8759" s="28"/>
      <c r="Y8759" s="28"/>
      <c r="AA8759" s="77"/>
      <c r="AE8759" s="28"/>
      <c r="AF8759" s="28"/>
      <c r="AG8759" s="28"/>
      <c r="AH8759" s="28"/>
      <c r="AI8759" s="28"/>
      <c r="AJ8759" s="28"/>
      <c r="AK8759" s="28"/>
      <c r="AW8759" s="28"/>
      <c r="AX8759" s="28"/>
      <c r="AY8759" s="28"/>
      <c r="AZ8759" s="28"/>
      <c r="BA8759" s="28"/>
      <c r="BB8759" s="28"/>
      <c r="BC8759" s="28"/>
      <c r="BD8759" s="28"/>
      <c r="BE8759" s="28"/>
    </row>
    <row r="8760" spans="3:57" ht="14.25" customHeight="1">
      <c r="S8760" s="60"/>
      <c r="T8760" s="60"/>
      <c r="U8760" s="60"/>
      <c r="V8760" s="46"/>
      <c r="AL8760" s="28"/>
      <c r="AM8760" s="28"/>
      <c r="AN8760" s="28"/>
      <c r="AO8760" s="28"/>
      <c r="AP8760" s="28"/>
      <c r="AQ8760" s="28"/>
      <c r="AR8760" s="28"/>
      <c r="AS8760" s="28"/>
    </row>
    <row r="8761" spans="3:57" ht="14.25" customHeight="1">
      <c r="C8761" s="46"/>
      <c r="D8761" s="28"/>
      <c r="E8761" s="28"/>
      <c r="F8761" s="28"/>
      <c r="G8761" s="28"/>
      <c r="H8761" s="28"/>
      <c r="I8761" s="28"/>
      <c r="J8761" s="28"/>
      <c r="K8761" s="28"/>
      <c r="L8761" s="28"/>
      <c r="M8761" s="28"/>
      <c r="N8761" s="28"/>
      <c r="O8761" s="28"/>
      <c r="P8761" s="60"/>
      <c r="Q8761" s="60"/>
      <c r="R8761" s="60"/>
      <c r="W8761" s="28"/>
      <c r="X8761" s="28"/>
      <c r="Y8761" s="28"/>
      <c r="AA8761" s="77"/>
      <c r="AB8761" s="28"/>
      <c r="AC8761" s="28"/>
      <c r="AD8761" s="28"/>
      <c r="AE8761" s="28"/>
      <c r="AF8761" s="28"/>
      <c r="AG8761" s="28"/>
      <c r="AH8761" s="28"/>
      <c r="AI8761" s="28"/>
      <c r="AJ8761" s="28"/>
      <c r="AK8761" s="28"/>
      <c r="AT8761" s="96"/>
      <c r="AU8761" s="28"/>
      <c r="AV8761" s="28"/>
      <c r="AW8761" s="28"/>
      <c r="AX8761" s="28"/>
      <c r="AY8761" s="28"/>
      <c r="AZ8761" s="28"/>
      <c r="BA8761" s="28"/>
      <c r="BB8761" s="28"/>
      <c r="BC8761" s="28"/>
      <c r="BD8761" s="28"/>
      <c r="BE8761" s="28"/>
    </row>
    <row r="8762" spans="3:57" ht="14.25" customHeight="1">
      <c r="S8762" s="60"/>
      <c r="T8762" s="60"/>
      <c r="U8762" s="60"/>
      <c r="V8762" s="46"/>
      <c r="AL8762" s="28"/>
      <c r="AM8762" s="28"/>
      <c r="AN8762" s="28"/>
      <c r="AO8762" s="28"/>
      <c r="AP8762" s="28"/>
      <c r="AQ8762" s="28"/>
      <c r="AR8762" s="28"/>
      <c r="AS8762" s="28"/>
    </row>
    <row r="8763" spans="3:57" ht="14.25" customHeight="1">
      <c r="C8763" s="46"/>
      <c r="D8763" s="28"/>
      <c r="E8763" s="28"/>
      <c r="F8763" s="28"/>
      <c r="G8763" s="28"/>
      <c r="H8763" s="28"/>
      <c r="I8763" s="28"/>
      <c r="J8763" s="28"/>
      <c r="K8763" s="28"/>
      <c r="L8763" s="28"/>
      <c r="M8763" s="28"/>
      <c r="N8763" s="28"/>
      <c r="O8763" s="28"/>
      <c r="P8763" s="60"/>
      <c r="Q8763" s="60"/>
      <c r="R8763" s="60"/>
      <c r="W8763" s="28"/>
      <c r="X8763" s="28"/>
      <c r="Y8763" s="28"/>
      <c r="AA8763" s="77"/>
      <c r="AB8763" s="28"/>
      <c r="AC8763" s="28"/>
      <c r="AD8763" s="28"/>
      <c r="AE8763" s="28"/>
      <c r="AF8763" s="28"/>
      <c r="AG8763" s="28"/>
      <c r="AH8763" s="28"/>
      <c r="AI8763" s="28"/>
      <c r="AJ8763" s="28"/>
      <c r="AK8763" s="28"/>
      <c r="AT8763" s="96"/>
      <c r="AU8763" s="28"/>
      <c r="AV8763" s="28"/>
      <c r="AW8763" s="28"/>
      <c r="AX8763" s="28"/>
      <c r="AY8763" s="28"/>
      <c r="AZ8763" s="28"/>
      <c r="BA8763" s="28"/>
      <c r="BB8763" s="28"/>
      <c r="BC8763" s="28"/>
      <c r="BD8763" s="28"/>
      <c r="BE8763" s="28"/>
    </row>
    <row r="8764" spans="3:57" ht="14.25" customHeight="1">
      <c r="AQ8764" s="28"/>
      <c r="AR8764" s="28"/>
      <c r="AS8764" s="28"/>
    </row>
    <row r="8765" spans="3:57" ht="14.25" customHeight="1">
      <c r="S8765" s="60"/>
      <c r="T8765" s="60"/>
      <c r="U8765" s="60"/>
      <c r="V8765" s="46"/>
      <c r="AB8765" s="28"/>
      <c r="AC8765" s="28"/>
      <c r="AD8765" s="28"/>
      <c r="AL8765" s="28"/>
      <c r="AM8765" s="28"/>
      <c r="AN8765" s="28"/>
      <c r="AO8765" s="28"/>
      <c r="AP8765" s="28"/>
      <c r="AT8765" s="96"/>
      <c r="AU8765" s="28"/>
      <c r="AV8765" s="28"/>
    </row>
    <row r="8766" spans="3:57" ht="14.25" customHeight="1">
      <c r="C8766" s="46"/>
      <c r="D8766" s="28"/>
      <c r="E8766" s="28"/>
      <c r="F8766" s="28"/>
      <c r="G8766" s="28"/>
      <c r="H8766" s="28"/>
      <c r="I8766" s="28"/>
      <c r="J8766" s="28"/>
      <c r="K8766" s="28"/>
      <c r="L8766" s="28"/>
      <c r="M8766" s="28"/>
      <c r="N8766" s="28"/>
      <c r="O8766" s="28"/>
      <c r="P8766" s="60"/>
      <c r="Q8766" s="60"/>
      <c r="R8766" s="60"/>
      <c r="W8766" s="28"/>
      <c r="X8766" s="28"/>
      <c r="Y8766" s="28"/>
      <c r="AA8766" s="77"/>
      <c r="AE8766" s="28"/>
      <c r="AF8766" s="28"/>
      <c r="AG8766" s="28"/>
      <c r="AH8766" s="28"/>
      <c r="AI8766" s="28"/>
      <c r="AJ8766" s="28"/>
      <c r="AK8766" s="28"/>
      <c r="AW8766" s="28"/>
      <c r="AX8766" s="28"/>
      <c r="AY8766" s="28"/>
      <c r="AZ8766" s="28"/>
      <c r="BA8766" s="28"/>
      <c r="BB8766" s="28"/>
      <c r="BC8766" s="28"/>
      <c r="BD8766" s="28"/>
      <c r="BE8766" s="28"/>
    </row>
    <row r="8767" spans="3:57" ht="14.25" customHeight="1">
      <c r="S8767" s="60"/>
      <c r="T8767" s="60"/>
      <c r="U8767" s="60"/>
      <c r="V8767" s="46"/>
      <c r="AL8767" s="28"/>
      <c r="AM8767" s="28"/>
      <c r="AN8767" s="28"/>
      <c r="AO8767" s="28"/>
      <c r="AP8767" s="28"/>
      <c r="AQ8767" s="28"/>
      <c r="AR8767" s="28"/>
      <c r="AS8767" s="28"/>
    </row>
    <row r="8768" spans="3:57" ht="14.25" customHeight="1">
      <c r="C8768" s="46"/>
      <c r="D8768" s="28"/>
      <c r="E8768" s="28"/>
      <c r="F8768" s="28"/>
      <c r="G8768" s="28"/>
      <c r="H8768" s="28"/>
      <c r="I8768" s="28"/>
      <c r="J8768" s="28"/>
      <c r="K8768" s="28"/>
      <c r="L8768" s="28"/>
      <c r="M8768" s="28"/>
      <c r="N8768" s="28"/>
      <c r="O8768" s="28"/>
      <c r="P8768" s="60"/>
      <c r="Q8768" s="60"/>
      <c r="R8768" s="60"/>
      <c r="S8768" s="60"/>
      <c r="U8768" s="60"/>
      <c r="W8768" s="28"/>
      <c r="X8768" s="28"/>
      <c r="Y8768" s="28"/>
      <c r="AA8768" s="77"/>
      <c r="AB8768" s="28"/>
      <c r="AC8768" s="28"/>
      <c r="AD8768" s="28"/>
      <c r="AE8768" s="28"/>
      <c r="AF8768" s="28"/>
      <c r="AG8768" s="28"/>
      <c r="AH8768" s="28"/>
      <c r="AI8768" s="28"/>
      <c r="AJ8768" s="28"/>
      <c r="AK8768" s="28"/>
      <c r="AT8768" s="96"/>
      <c r="AU8768" s="28"/>
      <c r="AV8768" s="28"/>
      <c r="AW8768" s="28"/>
      <c r="AX8768" s="28"/>
      <c r="AY8768" s="28"/>
      <c r="AZ8768" s="28"/>
      <c r="BA8768" s="28"/>
      <c r="BB8768" s="28"/>
      <c r="BC8768" s="28"/>
      <c r="BD8768" s="28"/>
      <c r="BE8768" s="28"/>
    </row>
    <row r="8769" spans="3:57" ht="14.25" customHeight="1">
      <c r="T8769" s="60"/>
      <c r="V8769" s="46"/>
      <c r="AJ8769" s="28"/>
      <c r="AK8769" s="28"/>
      <c r="AL8769" s="28"/>
      <c r="AM8769" s="28"/>
      <c r="AN8769" s="28"/>
      <c r="AO8769" s="28"/>
      <c r="AP8769" s="28"/>
      <c r="AQ8769" s="28"/>
      <c r="AR8769" s="28"/>
      <c r="AS8769" s="28"/>
    </row>
    <row r="8770" spans="3:57" ht="14.25" customHeight="1">
      <c r="C8770" s="46"/>
      <c r="D8770" s="28"/>
      <c r="E8770" s="28"/>
      <c r="F8770" s="28"/>
      <c r="G8770" s="28"/>
      <c r="H8770" s="28"/>
      <c r="I8770" s="28"/>
      <c r="J8770" s="28"/>
      <c r="K8770" s="28"/>
      <c r="L8770" s="28"/>
      <c r="M8770" s="28"/>
      <c r="N8770" s="28"/>
      <c r="O8770" s="28"/>
      <c r="P8770" s="60"/>
      <c r="Q8770" s="60"/>
      <c r="R8770" s="60"/>
      <c r="S8770" s="60"/>
      <c r="U8770" s="60"/>
      <c r="W8770" s="28"/>
      <c r="X8770" s="28"/>
      <c r="Y8770" s="28"/>
      <c r="AA8770" s="77"/>
      <c r="AB8770" s="28"/>
      <c r="AC8770" s="28"/>
      <c r="AD8770" s="28"/>
      <c r="AE8770" s="28"/>
      <c r="AF8770" s="28"/>
      <c r="AG8770" s="28"/>
      <c r="AH8770" s="28"/>
      <c r="AI8770" s="28"/>
      <c r="AQ8770" s="28"/>
      <c r="AR8770" s="28"/>
      <c r="AS8770" s="28"/>
      <c r="AT8770" s="96"/>
      <c r="AU8770" s="28"/>
      <c r="AV8770" s="28"/>
      <c r="AW8770" s="28"/>
      <c r="AX8770" s="28"/>
      <c r="AY8770" s="28"/>
      <c r="AZ8770" s="28"/>
      <c r="BA8770" s="28"/>
      <c r="BB8770" s="28"/>
      <c r="BC8770" s="28"/>
      <c r="BD8770" s="28"/>
      <c r="BE8770" s="28"/>
    </row>
    <row r="8771" spans="3:57" ht="14.25" customHeight="1">
      <c r="AB8771" s="28"/>
      <c r="AC8771" s="28"/>
      <c r="AD8771" s="28"/>
      <c r="AJ8771" s="28"/>
      <c r="AK8771" s="28"/>
      <c r="AT8771" s="96"/>
      <c r="AU8771" s="28"/>
      <c r="AV8771" s="28"/>
    </row>
    <row r="8772" spans="3:57" ht="14.25" customHeight="1">
      <c r="T8772" s="60"/>
      <c r="V8772" s="46"/>
      <c r="AL8772" s="28"/>
      <c r="AM8772" s="28"/>
      <c r="AN8772" s="28"/>
      <c r="AO8772" s="28"/>
      <c r="AP8772" s="28"/>
      <c r="AQ8772" s="28"/>
      <c r="AR8772" s="28"/>
      <c r="AS8772" s="28"/>
    </row>
    <row r="8773" spans="3:57" ht="14.25" customHeight="1">
      <c r="C8773" s="46"/>
      <c r="D8773" s="28"/>
      <c r="E8773" s="28"/>
      <c r="F8773" s="28"/>
      <c r="G8773" s="28"/>
      <c r="H8773" s="28"/>
      <c r="I8773" s="28"/>
      <c r="J8773" s="28"/>
      <c r="K8773" s="28"/>
      <c r="L8773" s="28"/>
      <c r="M8773" s="28"/>
      <c r="N8773" s="28"/>
      <c r="O8773" s="28"/>
      <c r="P8773" s="60"/>
      <c r="Q8773" s="60"/>
      <c r="R8773" s="60"/>
      <c r="S8773" s="60"/>
      <c r="U8773" s="60"/>
      <c r="W8773" s="28"/>
      <c r="X8773" s="28"/>
      <c r="Y8773" s="28"/>
      <c r="AA8773" s="77"/>
      <c r="AB8773" s="28"/>
      <c r="AC8773" s="28"/>
      <c r="AD8773" s="28"/>
      <c r="AE8773" s="28"/>
      <c r="AF8773" s="28"/>
      <c r="AG8773" s="28"/>
      <c r="AH8773" s="28"/>
      <c r="AI8773" s="28"/>
      <c r="AT8773" s="96"/>
      <c r="AU8773" s="28"/>
      <c r="AV8773" s="28"/>
      <c r="AW8773" s="28"/>
      <c r="AX8773" s="28"/>
      <c r="AY8773" s="28"/>
      <c r="AZ8773" s="28"/>
      <c r="BA8773" s="28"/>
      <c r="BB8773" s="28"/>
      <c r="BC8773" s="28"/>
      <c r="BD8773" s="28"/>
      <c r="BE8773" s="28"/>
    </row>
    <row r="8774" spans="3:57" ht="14.25" customHeight="1">
      <c r="T8774" s="60"/>
      <c r="V8774" s="46"/>
      <c r="AJ8774" s="28"/>
      <c r="AK8774" s="28"/>
      <c r="AL8774" s="28"/>
      <c r="AM8774" s="28"/>
      <c r="AN8774" s="28"/>
      <c r="AO8774" s="28"/>
      <c r="AP8774" s="28"/>
    </row>
    <row r="8775" spans="3:57" ht="14.25" customHeight="1">
      <c r="C8775" s="46"/>
      <c r="D8775" s="28"/>
      <c r="E8775" s="28"/>
      <c r="F8775" s="28"/>
      <c r="G8775" s="28"/>
      <c r="H8775" s="28"/>
      <c r="I8775" s="28"/>
      <c r="J8775" s="28"/>
      <c r="K8775" s="28"/>
      <c r="L8775" s="28"/>
      <c r="M8775" s="28"/>
      <c r="N8775" s="28"/>
      <c r="O8775" s="28"/>
      <c r="P8775" s="60"/>
      <c r="Q8775" s="60"/>
      <c r="R8775" s="60"/>
      <c r="S8775" s="60"/>
      <c r="U8775" s="60"/>
      <c r="V8775" s="46"/>
      <c r="W8775" s="28"/>
      <c r="X8775" s="28"/>
      <c r="Y8775" s="28"/>
      <c r="AA8775" s="77"/>
      <c r="AE8775" s="28"/>
      <c r="AF8775" s="28"/>
      <c r="AG8775" s="28"/>
      <c r="AH8775" s="28"/>
      <c r="AI8775" s="28"/>
      <c r="AL8775" s="28"/>
      <c r="AM8775" s="28"/>
      <c r="AN8775" s="28"/>
      <c r="AO8775" s="28"/>
      <c r="AP8775" s="28"/>
      <c r="AQ8775" s="28"/>
      <c r="AR8775" s="28"/>
      <c r="AS8775" s="28"/>
      <c r="AW8775" s="28"/>
      <c r="AX8775" s="28"/>
      <c r="AY8775" s="28"/>
      <c r="AZ8775" s="28"/>
      <c r="BA8775" s="28"/>
      <c r="BB8775" s="28"/>
      <c r="BC8775" s="28"/>
      <c r="BD8775" s="28"/>
      <c r="BE8775" s="28"/>
    </row>
    <row r="8776" spans="3:57" ht="14.25" customHeight="1">
      <c r="C8776" s="46"/>
      <c r="D8776" s="28"/>
      <c r="E8776" s="28"/>
      <c r="F8776" s="28"/>
      <c r="G8776" s="28"/>
      <c r="H8776" s="28"/>
      <c r="I8776" s="28"/>
      <c r="J8776" s="28"/>
      <c r="K8776" s="28"/>
      <c r="L8776" s="28"/>
      <c r="M8776" s="28"/>
      <c r="N8776" s="28"/>
      <c r="O8776" s="28"/>
      <c r="P8776" s="60"/>
      <c r="Q8776" s="60"/>
      <c r="R8776" s="60"/>
      <c r="T8776" s="60"/>
      <c r="W8776" s="28"/>
      <c r="X8776" s="28"/>
      <c r="Y8776" s="28"/>
      <c r="AA8776" s="77"/>
      <c r="AB8776" s="28"/>
      <c r="AC8776" s="28"/>
      <c r="AD8776" s="28"/>
      <c r="AE8776" s="28"/>
      <c r="AF8776" s="28"/>
      <c r="AG8776" s="28"/>
      <c r="AH8776" s="28"/>
      <c r="AI8776" s="28"/>
      <c r="AJ8776" s="28"/>
      <c r="AK8776" s="28"/>
      <c r="AT8776" s="96"/>
      <c r="AU8776" s="28"/>
      <c r="AV8776" s="28"/>
      <c r="AW8776" s="28"/>
      <c r="AX8776" s="28"/>
      <c r="AY8776" s="28"/>
      <c r="AZ8776" s="28"/>
      <c r="BA8776" s="28"/>
      <c r="BB8776" s="28"/>
      <c r="BC8776" s="28"/>
      <c r="BD8776" s="28"/>
      <c r="BE8776" s="28"/>
    </row>
    <row r="8777" spans="3:57" ht="14.25" customHeight="1">
      <c r="S8777" s="60"/>
      <c r="U8777" s="60"/>
      <c r="V8777" s="46"/>
      <c r="AL8777" s="28"/>
      <c r="AM8777" s="28"/>
      <c r="AN8777" s="28"/>
      <c r="AO8777" s="28"/>
      <c r="AP8777" s="28"/>
      <c r="AQ8777" s="28"/>
      <c r="AR8777" s="28"/>
      <c r="AS8777" s="28"/>
    </row>
    <row r="8778" spans="3:57" ht="14.25" customHeight="1">
      <c r="C8778" s="46"/>
      <c r="D8778" s="28"/>
      <c r="E8778" s="28"/>
      <c r="F8778" s="28"/>
      <c r="G8778" s="28"/>
      <c r="H8778" s="28"/>
      <c r="I8778" s="28"/>
      <c r="J8778" s="28"/>
      <c r="K8778" s="28"/>
      <c r="L8778" s="28"/>
      <c r="M8778" s="28"/>
      <c r="N8778" s="28"/>
      <c r="O8778" s="28"/>
      <c r="P8778" s="60"/>
      <c r="Q8778" s="60"/>
      <c r="R8778" s="60"/>
      <c r="T8778" s="60"/>
      <c r="W8778" s="28"/>
      <c r="X8778" s="28"/>
      <c r="Y8778" s="28"/>
      <c r="AA8778" s="77"/>
      <c r="AB8778" s="28"/>
      <c r="AC8778" s="28"/>
      <c r="AD8778" s="28"/>
      <c r="AE8778" s="28"/>
      <c r="AF8778" s="28"/>
      <c r="AG8778" s="28"/>
      <c r="AH8778" s="28"/>
      <c r="AI8778" s="28"/>
      <c r="AJ8778" s="28"/>
      <c r="AK8778" s="28"/>
      <c r="AT8778" s="96"/>
      <c r="AU8778" s="28"/>
      <c r="AV8778" s="28"/>
      <c r="AW8778" s="28"/>
      <c r="AX8778" s="28"/>
      <c r="AY8778" s="28"/>
      <c r="AZ8778" s="28"/>
      <c r="BA8778" s="28"/>
      <c r="BB8778" s="28"/>
      <c r="BC8778" s="28"/>
      <c r="BD8778" s="28"/>
      <c r="BE8778" s="28"/>
    </row>
    <row r="8779" spans="3:57" ht="14.25" customHeight="1">
      <c r="AQ8779" s="28"/>
      <c r="AR8779" s="28"/>
      <c r="AS8779" s="28"/>
    </row>
    <row r="8780" spans="3:57" ht="14.25" customHeight="1">
      <c r="S8780" s="60"/>
      <c r="U8780" s="60"/>
      <c r="V8780" s="46"/>
      <c r="AB8780" s="28"/>
      <c r="AC8780" s="28"/>
      <c r="AD8780" s="28"/>
      <c r="AL8780" s="28"/>
      <c r="AM8780" s="28"/>
      <c r="AN8780" s="28"/>
      <c r="AO8780" s="28"/>
      <c r="AP8780" s="28"/>
      <c r="AT8780" s="96"/>
      <c r="AU8780" s="28"/>
      <c r="AV8780" s="28"/>
    </row>
    <row r="8781" spans="3:57" ht="14.25" customHeight="1">
      <c r="C8781" s="46"/>
      <c r="D8781" s="28"/>
      <c r="E8781" s="28"/>
      <c r="F8781" s="28"/>
      <c r="G8781" s="28"/>
      <c r="H8781" s="28"/>
      <c r="I8781" s="28"/>
      <c r="J8781" s="28"/>
      <c r="K8781" s="28"/>
      <c r="L8781" s="28"/>
      <c r="M8781" s="28"/>
      <c r="N8781" s="28"/>
      <c r="O8781" s="28"/>
      <c r="P8781" s="60"/>
      <c r="Q8781" s="60"/>
      <c r="R8781" s="60"/>
      <c r="T8781" s="60"/>
      <c r="W8781" s="28"/>
      <c r="X8781" s="28"/>
      <c r="Y8781" s="28"/>
      <c r="AA8781" s="77"/>
      <c r="AE8781" s="28"/>
      <c r="AF8781" s="28"/>
      <c r="AG8781" s="28"/>
      <c r="AH8781" s="28"/>
      <c r="AI8781" s="28"/>
      <c r="AJ8781" s="28"/>
      <c r="AK8781" s="28"/>
      <c r="AW8781" s="28"/>
      <c r="AX8781" s="28"/>
      <c r="AY8781" s="28"/>
      <c r="AZ8781" s="28"/>
      <c r="BA8781" s="28"/>
      <c r="BB8781" s="28"/>
      <c r="BC8781" s="28"/>
      <c r="BD8781" s="28"/>
      <c r="BE8781" s="28"/>
    </row>
    <row r="8782" spans="3:57" ht="14.25" customHeight="1">
      <c r="S8782" s="60"/>
      <c r="U8782" s="60"/>
      <c r="V8782" s="46"/>
      <c r="AL8782" s="28"/>
      <c r="AM8782" s="28"/>
      <c r="AN8782" s="28"/>
      <c r="AO8782" s="28"/>
      <c r="AP8782" s="28"/>
      <c r="AQ8782" s="28"/>
      <c r="AR8782" s="28"/>
      <c r="AS8782" s="28"/>
    </row>
    <row r="8783" spans="3:57" ht="14.25" customHeight="1">
      <c r="C8783" s="46"/>
      <c r="D8783" s="28"/>
      <c r="E8783" s="28"/>
      <c r="F8783" s="28"/>
      <c r="G8783" s="28"/>
      <c r="H8783" s="28"/>
      <c r="I8783" s="28"/>
      <c r="J8783" s="28"/>
      <c r="K8783" s="28"/>
      <c r="L8783" s="28"/>
      <c r="M8783" s="28"/>
      <c r="N8783" s="28"/>
      <c r="O8783" s="28"/>
      <c r="P8783" s="60"/>
      <c r="Q8783" s="60"/>
      <c r="R8783" s="60"/>
      <c r="T8783" s="60"/>
      <c r="W8783" s="28"/>
      <c r="X8783" s="28"/>
      <c r="Y8783" s="28"/>
      <c r="AA8783" s="77"/>
      <c r="AB8783" s="28"/>
      <c r="AC8783" s="28"/>
      <c r="AD8783" s="28"/>
      <c r="AE8783" s="28"/>
      <c r="AF8783" s="28"/>
      <c r="AG8783" s="28"/>
      <c r="AH8783" s="28"/>
      <c r="AI8783" s="28"/>
      <c r="AJ8783" s="28"/>
      <c r="AK8783" s="28"/>
      <c r="AT8783" s="96"/>
      <c r="AU8783" s="28"/>
      <c r="AV8783" s="28"/>
      <c r="AW8783" s="28"/>
      <c r="AX8783" s="28"/>
      <c r="AY8783" s="28"/>
      <c r="AZ8783" s="28"/>
      <c r="BA8783" s="28"/>
      <c r="BB8783" s="28"/>
      <c r="BC8783" s="28"/>
      <c r="BD8783" s="28"/>
      <c r="BE8783" s="28"/>
    </row>
    <row r="8784" spans="3:57" ht="14.25" customHeight="1">
      <c r="S8784" s="60"/>
      <c r="U8784" s="60"/>
      <c r="V8784" s="46"/>
      <c r="AL8784" s="28"/>
      <c r="AM8784" s="28"/>
      <c r="AN8784" s="28"/>
      <c r="AO8784" s="28"/>
      <c r="AP8784" s="28"/>
      <c r="AQ8784" s="28"/>
      <c r="AR8784" s="28"/>
      <c r="AS8784" s="28"/>
    </row>
    <row r="8785" spans="3:57" ht="14.25" customHeight="1">
      <c r="C8785" s="46"/>
      <c r="D8785" s="28"/>
      <c r="E8785" s="28"/>
      <c r="F8785" s="28"/>
      <c r="G8785" s="28"/>
      <c r="H8785" s="28"/>
      <c r="I8785" s="28"/>
      <c r="J8785" s="28"/>
      <c r="K8785" s="28"/>
      <c r="L8785" s="28"/>
      <c r="M8785" s="28"/>
      <c r="N8785" s="28"/>
      <c r="O8785" s="28"/>
      <c r="P8785" s="60"/>
      <c r="Q8785" s="60"/>
      <c r="R8785" s="60"/>
      <c r="T8785" s="60"/>
      <c r="W8785" s="28"/>
      <c r="X8785" s="28"/>
      <c r="Y8785" s="28"/>
      <c r="AA8785" s="77"/>
      <c r="AB8785" s="28"/>
      <c r="AC8785" s="28"/>
      <c r="AD8785" s="28"/>
      <c r="AE8785" s="28"/>
      <c r="AF8785" s="28"/>
      <c r="AG8785" s="28"/>
      <c r="AH8785" s="28"/>
      <c r="AI8785" s="28"/>
      <c r="AJ8785" s="28"/>
      <c r="AK8785" s="28"/>
      <c r="AT8785" s="96"/>
      <c r="AU8785" s="28"/>
      <c r="AV8785" s="28"/>
      <c r="AW8785" s="28"/>
      <c r="AX8785" s="28"/>
      <c r="AY8785" s="28"/>
      <c r="AZ8785" s="28"/>
      <c r="BA8785" s="28"/>
      <c r="BB8785" s="28"/>
      <c r="BC8785" s="28"/>
      <c r="BD8785" s="28"/>
      <c r="BE8785" s="28"/>
    </row>
    <row r="8786" spans="3:57" ht="14.25" customHeight="1">
      <c r="S8786" s="60"/>
      <c r="U8786" s="60"/>
      <c r="AQ8786" s="28"/>
      <c r="AR8786" s="28"/>
      <c r="AS8786" s="28"/>
    </row>
    <row r="8787" spans="3:57" ht="14.25" customHeight="1">
      <c r="V8787" s="46"/>
      <c r="AB8787" s="28"/>
      <c r="AC8787" s="28"/>
      <c r="AD8787" s="28"/>
      <c r="AJ8787" s="28"/>
      <c r="AK8787" s="28"/>
      <c r="AL8787" s="28"/>
      <c r="AM8787" s="28"/>
      <c r="AN8787" s="28"/>
      <c r="AO8787" s="28"/>
      <c r="AP8787" s="28"/>
      <c r="AT8787" s="96"/>
      <c r="AU8787" s="28"/>
      <c r="AV8787" s="28"/>
    </row>
    <row r="8788" spans="3:57" ht="14.25" customHeight="1">
      <c r="C8788" s="46"/>
      <c r="D8788" s="28"/>
      <c r="E8788" s="28"/>
      <c r="F8788" s="28"/>
      <c r="G8788" s="28"/>
      <c r="H8788" s="28"/>
      <c r="I8788" s="28"/>
      <c r="J8788" s="28"/>
      <c r="K8788" s="28"/>
      <c r="L8788" s="28"/>
      <c r="M8788" s="28"/>
      <c r="N8788" s="28"/>
      <c r="O8788" s="28"/>
      <c r="P8788" s="60"/>
      <c r="Q8788" s="60"/>
      <c r="R8788" s="60"/>
      <c r="T8788" s="60"/>
      <c r="W8788" s="28"/>
      <c r="X8788" s="28"/>
      <c r="Y8788" s="28"/>
      <c r="AA8788" s="77"/>
      <c r="AE8788" s="28"/>
      <c r="AF8788" s="28"/>
      <c r="AG8788" s="28"/>
      <c r="AH8788" s="28"/>
      <c r="AI8788" s="28"/>
      <c r="AQ8788" s="28"/>
      <c r="AR8788" s="28"/>
      <c r="AS8788" s="28"/>
      <c r="AW8788" s="28"/>
      <c r="AX8788" s="28"/>
      <c r="AY8788" s="28"/>
      <c r="AZ8788" s="28"/>
      <c r="BA8788" s="28"/>
      <c r="BB8788" s="28"/>
      <c r="BC8788" s="28"/>
      <c r="BD8788" s="28"/>
      <c r="BE8788" s="28"/>
    </row>
    <row r="8789" spans="3:57" ht="14.25" customHeight="1">
      <c r="S8789" s="60"/>
      <c r="U8789" s="60"/>
      <c r="V8789" s="46"/>
      <c r="AB8789" s="28"/>
      <c r="AC8789" s="28"/>
      <c r="AD8789" s="28"/>
      <c r="AL8789" s="28"/>
      <c r="AM8789" s="28"/>
      <c r="AN8789" s="28"/>
      <c r="AO8789" s="28"/>
      <c r="AP8789" s="28"/>
      <c r="AT8789" s="96"/>
      <c r="AU8789" s="28"/>
      <c r="AV8789" s="28"/>
    </row>
    <row r="8790" spans="3:57" ht="14.25" customHeight="1">
      <c r="C8790" s="46"/>
      <c r="D8790" s="28"/>
      <c r="E8790" s="28"/>
      <c r="F8790" s="28"/>
      <c r="G8790" s="28"/>
      <c r="H8790" s="28"/>
      <c r="I8790" s="28"/>
      <c r="J8790" s="28"/>
      <c r="K8790" s="28"/>
      <c r="L8790" s="28"/>
      <c r="M8790" s="28"/>
      <c r="N8790" s="28"/>
      <c r="O8790" s="28"/>
      <c r="P8790" s="60"/>
      <c r="Q8790" s="60"/>
      <c r="R8790" s="60"/>
      <c r="T8790" s="60"/>
      <c r="W8790" s="28"/>
      <c r="X8790" s="28"/>
      <c r="Y8790" s="28"/>
      <c r="AA8790" s="77"/>
      <c r="AE8790" s="28"/>
      <c r="AF8790" s="28"/>
      <c r="AG8790" s="28"/>
      <c r="AH8790" s="28"/>
      <c r="AI8790" s="28"/>
      <c r="AJ8790" s="28"/>
      <c r="AK8790" s="28"/>
      <c r="AW8790" s="28"/>
      <c r="AX8790" s="28"/>
      <c r="AY8790" s="28"/>
      <c r="AZ8790" s="28"/>
      <c r="BA8790" s="28"/>
      <c r="BB8790" s="28"/>
      <c r="BC8790" s="28"/>
      <c r="BD8790" s="28"/>
      <c r="BE8790" s="28"/>
    </row>
    <row r="8791" spans="3:57" ht="14.25" customHeight="1">
      <c r="S8791" s="60"/>
      <c r="U8791" s="60"/>
      <c r="V8791" s="46"/>
      <c r="AL8791" s="28"/>
      <c r="AM8791" s="28"/>
      <c r="AN8791" s="28"/>
      <c r="AO8791" s="28"/>
      <c r="AP8791" s="28"/>
      <c r="AQ8791" s="28"/>
      <c r="AR8791" s="28"/>
      <c r="AS8791" s="28"/>
    </row>
    <row r="8792" spans="3:57" ht="14.25" customHeight="1">
      <c r="C8792" s="46"/>
      <c r="D8792" s="28"/>
      <c r="E8792" s="28"/>
      <c r="F8792" s="28"/>
      <c r="G8792" s="28"/>
      <c r="H8792" s="28"/>
      <c r="I8792" s="28"/>
      <c r="J8792" s="28"/>
      <c r="K8792" s="28"/>
      <c r="L8792" s="28"/>
      <c r="M8792" s="28"/>
      <c r="N8792" s="28"/>
      <c r="O8792" s="28"/>
      <c r="P8792" s="60"/>
      <c r="Q8792" s="60"/>
      <c r="R8792" s="60"/>
      <c r="W8792" s="28"/>
      <c r="X8792" s="28"/>
      <c r="Y8792" s="28"/>
      <c r="AA8792" s="77"/>
      <c r="AB8792" s="28"/>
      <c r="AC8792" s="28"/>
      <c r="AD8792" s="28"/>
      <c r="AE8792" s="28"/>
      <c r="AF8792" s="28"/>
      <c r="AG8792" s="28"/>
      <c r="AH8792" s="28"/>
      <c r="AI8792" s="28"/>
      <c r="AJ8792" s="28"/>
      <c r="AK8792" s="28"/>
      <c r="AT8792" s="96"/>
      <c r="AU8792" s="28"/>
      <c r="AV8792" s="28"/>
      <c r="AW8792" s="28"/>
      <c r="AX8792" s="28"/>
      <c r="AY8792" s="28"/>
      <c r="AZ8792" s="28"/>
      <c r="BA8792" s="28"/>
      <c r="BB8792" s="28"/>
      <c r="BC8792" s="28"/>
      <c r="BD8792" s="28"/>
      <c r="BE8792" s="28"/>
    </row>
    <row r="8793" spans="3:57" ht="14.25" customHeight="1">
      <c r="S8793" s="60"/>
      <c r="T8793" s="60"/>
      <c r="U8793" s="60"/>
      <c r="V8793" s="46"/>
      <c r="AL8793" s="28"/>
      <c r="AM8793" s="28"/>
      <c r="AN8793" s="28"/>
      <c r="AO8793" s="28"/>
      <c r="AP8793" s="28"/>
      <c r="AQ8793" s="28"/>
      <c r="AR8793" s="28"/>
      <c r="AS8793" s="28"/>
    </row>
    <row r="8794" spans="3:57" ht="14.25" customHeight="1">
      <c r="C8794" s="46"/>
      <c r="D8794" s="28"/>
      <c r="E8794" s="28"/>
      <c r="F8794" s="28"/>
      <c r="G8794" s="28"/>
      <c r="H8794" s="28"/>
      <c r="I8794" s="28"/>
      <c r="J8794" s="28"/>
      <c r="K8794" s="28"/>
      <c r="L8794" s="28"/>
      <c r="M8794" s="28"/>
      <c r="N8794" s="28"/>
      <c r="O8794" s="28"/>
      <c r="P8794" s="60"/>
      <c r="Q8794" s="60"/>
      <c r="R8794" s="60"/>
      <c r="W8794" s="28"/>
      <c r="X8794" s="28"/>
      <c r="Y8794" s="28"/>
      <c r="AA8794" s="77"/>
      <c r="AB8794" s="28"/>
      <c r="AC8794" s="28"/>
      <c r="AD8794" s="28"/>
      <c r="AE8794" s="28"/>
      <c r="AF8794" s="28"/>
      <c r="AG8794" s="28"/>
      <c r="AH8794" s="28"/>
      <c r="AI8794" s="28"/>
      <c r="AJ8794" s="28"/>
      <c r="AK8794" s="28"/>
      <c r="AT8794" s="96"/>
      <c r="AU8794" s="28"/>
      <c r="AV8794" s="28"/>
      <c r="AW8794" s="28"/>
      <c r="AX8794" s="28"/>
      <c r="AY8794" s="28"/>
      <c r="AZ8794" s="28"/>
      <c r="BA8794" s="28"/>
      <c r="BB8794" s="28"/>
      <c r="BC8794" s="28"/>
      <c r="BD8794" s="28"/>
      <c r="BE8794" s="28"/>
    </row>
    <row r="8795" spans="3:57" ht="14.25" customHeight="1">
      <c r="AQ8795" s="28"/>
      <c r="AR8795" s="28"/>
      <c r="AS8795" s="28"/>
    </row>
    <row r="8796" spans="3:57" ht="14.25" customHeight="1">
      <c r="S8796" s="60"/>
      <c r="U8796" s="60"/>
      <c r="V8796" s="46"/>
      <c r="AB8796" s="28"/>
      <c r="AC8796" s="28"/>
      <c r="AD8796" s="28"/>
      <c r="AL8796" s="28"/>
      <c r="AM8796" s="28"/>
      <c r="AN8796" s="28"/>
      <c r="AO8796" s="28"/>
      <c r="AP8796" s="28"/>
      <c r="AT8796" s="96"/>
      <c r="AU8796" s="28"/>
      <c r="AV8796" s="28"/>
    </row>
    <row r="8797" spans="3:57" ht="14.25" customHeight="1">
      <c r="C8797" s="46"/>
      <c r="D8797" s="28"/>
      <c r="E8797" s="28"/>
      <c r="F8797" s="28"/>
      <c r="G8797" s="28"/>
      <c r="H8797" s="28"/>
      <c r="I8797" s="28"/>
      <c r="J8797" s="28"/>
      <c r="K8797" s="28"/>
      <c r="L8797" s="28"/>
      <c r="M8797" s="28"/>
      <c r="N8797" s="28"/>
      <c r="O8797" s="28"/>
      <c r="P8797" s="60"/>
      <c r="Q8797" s="60"/>
      <c r="R8797" s="60"/>
      <c r="T8797" s="60"/>
      <c r="W8797" s="28"/>
      <c r="X8797" s="28"/>
      <c r="Y8797" s="28"/>
      <c r="AA8797" s="77"/>
      <c r="AE8797" s="28"/>
      <c r="AF8797" s="28"/>
      <c r="AG8797" s="28"/>
      <c r="AH8797" s="28"/>
      <c r="AI8797" s="28"/>
      <c r="AJ8797" s="28"/>
      <c r="AK8797" s="28"/>
      <c r="AW8797" s="28"/>
      <c r="AX8797" s="28"/>
      <c r="AY8797" s="28"/>
      <c r="AZ8797" s="28"/>
      <c r="BA8797" s="28"/>
      <c r="BB8797" s="28"/>
      <c r="BC8797" s="28"/>
      <c r="BD8797" s="28"/>
      <c r="BE8797" s="28"/>
    </row>
    <row r="8798" spans="3:57" ht="14.25" customHeight="1">
      <c r="S8798" s="60"/>
      <c r="U8798" s="60"/>
      <c r="V8798" s="46"/>
      <c r="AL8798" s="28"/>
      <c r="AM8798" s="28"/>
      <c r="AN8798" s="28"/>
      <c r="AO8798" s="28"/>
      <c r="AP8798" s="28"/>
      <c r="AQ8798" s="28"/>
      <c r="AR8798" s="28"/>
      <c r="AS8798" s="28"/>
    </row>
    <row r="8799" spans="3:57" ht="14.25" customHeight="1">
      <c r="C8799" s="46"/>
      <c r="D8799" s="28"/>
      <c r="E8799" s="28"/>
      <c r="F8799" s="28"/>
      <c r="G8799" s="28"/>
      <c r="H8799" s="28"/>
      <c r="I8799" s="28"/>
      <c r="J8799" s="28"/>
      <c r="K8799" s="28"/>
      <c r="L8799" s="28"/>
      <c r="M8799" s="28"/>
      <c r="N8799" s="28"/>
      <c r="O8799" s="28"/>
      <c r="P8799" s="60"/>
      <c r="Q8799" s="60"/>
      <c r="R8799" s="60"/>
      <c r="W8799" s="28"/>
      <c r="X8799" s="28"/>
      <c r="Y8799" s="28"/>
      <c r="AA8799" s="77"/>
      <c r="AB8799" s="28"/>
      <c r="AC8799" s="28"/>
      <c r="AD8799" s="28"/>
      <c r="AE8799" s="28"/>
      <c r="AF8799" s="28"/>
      <c r="AG8799" s="28"/>
      <c r="AH8799" s="28"/>
      <c r="AI8799" s="28"/>
      <c r="AJ8799" s="28"/>
      <c r="AK8799" s="28"/>
      <c r="AT8799" s="96"/>
      <c r="AU8799" s="28"/>
      <c r="AV8799" s="28"/>
      <c r="AW8799" s="28"/>
      <c r="AX8799" s="28"/>
      <c r="AY8799" s="28"/>
      <c r="AZ8799" s="28"/>
      <c r="BA8799" s="28"/>
      <c r="BB8799" s="28"/>
      <c r="BC8799" s="28"/>
      <c r="BD8799" s="28"/>
      <c r="BE8799" s="28"/>
    </row>
    <row r="8800" spans="3:57" ht="14.25" customHeight="1">
      <c r="V8800" s="46"/>
      <c r="AL8800" s="28"/>
      <c r="AM8800" s="28"/>
      <c r="AN8800" s="28"/>
      <c r="AO8800" s="28"/>
      <c r="AP8800" s="28"/>
      <c r="AQ8800" s="28"/>
      <c r="AR8800" s="28"/>
      <c r="AS8800" s="28"/>
    </row>
    <row r="8801" spans="3:57" ht="14.25" customHeight="1">
      <c r="C8801" s="46"/>
      <c r="D8801" s="28"/>
      <c r="E8801" s="28"/>
      <c r="F8801" s="28"/>
      <c r="G8801" s="28"/>
      <c r="H8801" s="28"/>
      <c r="I8801" s="28"/>
      <c r="J8801" s="28"/>
      <c r="K8801" s="28"/>
      <c r="L8801" s="28"/>
      <c r="M8801" s="28"/>
      <c r="N8801" s="28"/>
      <c r="O8801" s="28"/>
      <c r="P8801" s="60"/>
      <c r="Q8801" s="60"/>
      <c r="R8801" s="60"/>
      <c r="S8801" s="60"/>
      <c r="U8801" s="60"/>
      <c r="W8801" s="28"/>
      <c r="X8801" s="28"/>
      <c r="Y8801" s="28"/>
      <c r="AA8801" s="77"/>
      <c r="AB8801" s="28"/>
      <c r="AC8801" s="28"/>
      <c r="AD8801" s="28"/>
      <c r="AE8801" s="28"/>
      <c r="AF8801" s="28"/>
      <c r="AG8801" s="28"/>
      <c r="AH8801" s="28"/>
      <c r="AI8801" s="28"/>
      <c r="AT8801" s="96"/>
      <c r="AU8801" s="28"/>
      <c r="AV8801" s="28"/>
      <c r="AW8801" s="28"/>
      <c r="AX8801" s="28"/>
      <c r="AY8801" s="28"/>
      <c r="AZ8801" s="28"/>
      <c r="BA8801" s="28"/>
      <c r="BB8801" s="28"/>
      <c r="BC8801" s="28"/>
      <c r="BD8801" s="28"/>
      <c r="BE8801" s="28"/>
    </row>
    <row r="8802" spans="3:57" ht="14.25" customHeight="1">
      <c r="AJ8802" s="28"/>
      <c r="AK8802" s="28"/>
    </row>
    <row r="8803" spans="3:57" ht="14.25" customHeight="1">
      <c r="T8803" s="60"/>
      <c r="V8803" s="46"/>
      <c r="AL8803" s="28"/>
      <c r="AM8803" s="28"/>
      <c r="AN8803" s="28"/>
      <c r="AO8803" s="28"/>
      <c r="AP8803" s="28"/>
      <c r="AQ8803" s="28"/>
      <c r="AR8803" s="28"/>
      <c r="AS8803" s="28"/>
    </row>
    <row r="8804" spans="3:57" ht="14.25" customHeight="1">
      <c r="C8804" s="46"/>
      <c r="D8804" s="28"/>
      <c r="E8804" s="28"/>
      <c r="F8804" s="28"/>
      <c r="G8804" s="28"/>
      <c r="H8804" s="28"/>
      <c r="I8804" s="28"/>
      <c r="J8804" s="28"/>
      <c r="K8804" s="28"/>
      <c r="L8804" s="28"/>
      <c r="M8804" s="28"/>
      <c r="N8804" s="28"/>
      <c r="O8804" s="28"/>
      <c r="P8804" s="60"/>
      <c r="Q8804" s="60"/>
      <c r="R8804" s="60"/>
      <c r="W8804" s="28"/>
      <c r="X8804" s="28"/>
      <c r="Y8804" s="28"/>
      <c r="AA8804" s="77"/>
      <c r="AB8804" s="28"/>
      <c r="AC8804" s="28"/>
      <c r="AD8804" s="28"/>
      <c r="AE8804" s="28"/>
      <c r="AF8804" s="28"/>
      <c r="AG8804" s="28"/>
      <c r="AH8804" s="28"/>
      <c r="AI8804" s="28"/>
      <c r="AT8804" s="96"/>
      <c r="AU8804" s="28"/>
      <c r="AV8804" s="28"/>
      <c r="AW8804" s="28"/>
      <c r="AX8804" s="28"/>
      <c r="AY8804" s="28"/>
      <c r="AZ8804" s="28"/>
      <c r="BA8804" s="28"/>
      <c r="BB8804" s="28"/>
      <c r="BC8804" s="28"/>
      <c r="BD8804" s="28"/>
      <c r="BE8804" s="28"/>
    </row>
    <row r="8805" spans="3:57" ht="14.25" customHeight="1">
      <c r="S8805" s="60"/>
      <c r="U8805" s="60"/>
      <c r="V8805" s="46"/>
      <c r="AL8805" s="28"/>
      <c r="AM8805" s="28"/>
      <c r="AN8805" s="28"/>
      <c r="AO8805" s="28"/>
      <c r="AP8805" s="28"/>
    </row>
    <row r="8806" spans="3:57" ht="14.25" customHeight="1">
      <c r="C8806" s="46"/>
      <c r="D8806" s="28"/>
      <c r="E8806" s="28"/>
      <c r="F8806" s="28"/>
      <c r="G8806" s="28"/>
      <c r="H8806" s="28"/>
      <c r="I8806" s="28"/>
      <c r="J8806" s="28"/>
      <c r="K8806" s="28"/>
      <c r="L8806" s="28"/>
      <c r="M8806" s="28"/>
      <c r="N8806" s="28"/>
      <c r="O8806" s="28"/>
      <c r="P8806" s="60"/>
      <c r="Q8806" s="60"/>
      <c r="R8806" s="60"/>
      <c r="W8806" s="28"/>
      <c r="X8806" s="28"/>
      <c r="Y8806" s="28"/>
      <c r="AA8806" s="77"/>
      <c r="AE8806" s="28"/>
      <c r="AF8806" s="28"/>
      <c r="AG8806" s="28"/>
      <c r="AH8806" s="28"/>
      <c r="AI8806" s="28"/>
      <c r="AJ8806" s="28"/>
      <c r="AK8806" s="28"/>
      <c r="AW8806" s="28"/>
      <c r="AX8806" s="28"/>
      <c r="AY8806" s="28"/>
      <c r="AZ8806" s="28"/>
      <c r="BA8806" s="28"/>
      <c r="BB8806" s="28"/>
      <c r="BC8806" s="28"/>
      <c r="BD8806" s="28"/>
      <c r="BE8806" s="28"/>
    </row>
    <row r="8807" spans="3:57" ht="14.25" customHeight="1">
      <c r="AQ8807" s="28"/>
      <c r="AR8807" s="28"/>
      <c r="AS8807" s="28"/>
    </row>
    <row r="8808" spans="3:57" ht="14.25" customHeight="1">
      <c r="V8808" s="46"/>
      <c r="AB8808" s="28"/>
      <c r="AC8808" s="28"/>
      <c r="AD8808" s="28"/>
      <c r="AL8808" s="28"/>
      <c r="AM8808" s="28"/>
      <c r="AN8808" s="28"/>
      <c r="AO8808" s="28"/>
      <c r="AP8808" s="28"/>
      <c r="AT8808" s="96"/>
      <c r="AU8808" s="28"/>
      <c r="AV8808" s="28"/>
    </row>
    <row r="8809" spans="3:57" ht="14.25" customHeight="1">
      <c r="C8809" s="46"/>
      <c r="D8809" s="28"/>
      <c r="E8809" s="28"/>
      <c r="F8809" s="28"/>
      <c r="G8809" s="28"/>
      <c r="H8809" s="28"/>
      <c r="I8809" s="28"/>
      <c r="J8809" s="28"/>
      <c r="K8809" s="28"/>
      <c r="L8809" s="28"/>
      <c r="M8809" s="28"/>
      <c r="N8809" s="28"/>
      <c r="O8809" s="28"/>
      <c r="P8809" s="60"/>
      <c r="Q8809" s="60"/>
      <c r="R8809" s="60"/>
      <c r="W8809" s="28"/>
      <c r="X8809" s="28"/>
      <c r="Y8809" s="28"/>
      <c r="AA8809" s="77"/>
      <c r="AE8809" s="28"/>
      <c r="AF8809" s="28"/>
      <c r="AG8809" s="28"/>
      <c r="AH8809" s="28"/>
      <c r="AI8809" s="28"/>
      <c r="AW8809" s="28"/>
      <c r="AX8809" s="28"/>
      <c r="AY8809" s="28"/>
      <c r="AZ8809" s="28"/>
      <c r="BA8809" s="28"/>
      <c r="BB8809" s="28"/>
      <c r="BC8809" s="28"/>
      <c r="BD8809" s="28"/>
      <c r="BE8809" s="28"/>
    </row>
    <row r="8811" spans="3:57" ht="14.25" customHeight="1">
      <c r="S8811" s="60"/>
      <c r="T8811" s="60"/>
      <c r="U8811" s="60"/>
    </row>
    <row r="8812" spans="3:57" ht="14.25" customHeight="1">
      <c r="V8812" s="46"/>
      <c r="AJ8812" s="28"/>
      <c r="AK8812" s="28"/>
      <c r="AL8812" s="28"/>
      <c r="AM8812" s="28"/>
      <c r="AN8812" s="28"/>
      <c r="AO8812" s="28"/>
      <c r="AP8812" s="28"/>
    </row>
    <row r="8813" spans="3:57" ht="14.25" customHeight="1">
      <c r="C8813" s="46"/>
      <c r="D8813" s="28"/>
      <c r="E8813" s="28"/>
      <c r="F8813" s="28"/>
      <c r="G8813" s="28"/>
      <c r="H8813" s="28"/>
      <c r="I8813" s="28"/>
      <c r="J8813" s="28"/>
      <c r="K8813" s="28"/>
      <c r="L8813" s="28"/>
      <c r="M8813" s="28"/>
      <c r="N8813" s="28"/>
      <c r="O8813" s="28"/>
      <c r="P8813" s="60"/>
      <c r="Q8813" s="60"/>
      <c r="R8813" s="60"/>
      <c r="T8813" s="60"/>
      <c r="W8813" s="28"/>
      <c r="X8813" s="28"/>
      <c r="Y8813" s="28"/>
      <c r="AA8813" s="77"/>
      <c r="AE8813" s="28"/>
      <c r="AF8813" s="28"/>
      <c r="AG8813" s="28"/>
      <c r="AH8813" s="28"/>
      <c r="AI8813" s="28"/>
      <c r="AQ8813" s="28"/>
      <c r="AR8813" s="28"/>
      <c r="AS8813" s="28"/>
      <c r="AW8813" s="28"/>
      <c r="AX8813" s="28"/>
      <c r="AY8813" s="28"/>
      <c r="AZ8813" s="28"/>
      <c r="BA8813" s="28"/>
      <c r="BB8813" s="28"/>
      <c r="BC8813" s="28"/>
      <c r="BD8813" s="28"/>
      <c r="BE8813" s="28"/>
    </row>
    <row r="8814" spans="3:57" ht="14.25" customHeight="1">
      <c r="T8814" s="60"/>
      <c r="AB8814" s="28"/>
      <c r="AC8814" s="28"/>
      <c r="AD8814" s="28"/>
      <c r="AT8814" s="96"/>
      <c r="AU8814" s="28"/>
      <c r="AV8814" s="28"/>
    </row>
    <row r="8817" spans="3:57" ht="14.25" customHeight="1">
      <c r="T8817" s="60"/>
    </row>
    <row r="8818" spans="3:57" ht="14.25" customHeight="1">
      <c r="T8818" s="60"/>
      <c r="V8818" s="46"/>
      <c r="AL8818" s="28"/>
      <c r="AM8818" s="28"/>
      <c r="AN8818" s="28"/>
      <c r="AO8818" s="28"/>
      <c r="AP8818" s="28"/>
    </row>
    <row r="8819" spans="3:57" ht="14.25" customHeight="1">
      <c r="C8819" s="46"/>
      <c r="D8819" s="28"/>
      <c r="E8819" s="28"/>
      <c r="F8819" s="28"/>
      <c r="G8819" s="28"/>
      <c r="H8819" s="28"/>
      <c r="I8819" s="28"/>
      <c r="J8819" s="28"/>
      <c r="K8819" s="28"/>
      <c r="L8819" s="28"/>
      <c r="M8819" s="28"/>
      <c r="N8819" s="28"/>
      <c r="O8819" s="28"/>
      <c r="P8819" s="60"/>
      <c r="Q8819" s="60"/>
      <c r="R8819" s="60"/>
      <c r="S8819" s="60"/>
      <c r="T8819" s="60"/>
      <c r="U8819" s="60"/>
      <c r="W8819" s="28"/>
      <c r="X8819" s="28"/>
      <c r="Y8819" s="28"/>
      <c r="AA8819" s="77"/>
      <c r="AE8819" s="28"/>
      <c r="AF8819" s="28"/>
      <c r="AG8819" s="28"/>
      <c r="AH8819" s="28"/>
      <c r="AI8819" s="28"/>
      <c r="AW8819" s="28"/>
      <c r="AX8819" s="28"/>
      <c r="AY8819" s="28"/>
      <c r="AZ8819" s="28"/>
      <c r="BA8819" s="28"/>
      <c r="BB8819" s="28"/>
      <c r="BC8819" s="28"/>
      <c r="BD8819" s="28"/>
      <c r="BE8819" s="28"/>
    </row>
    <row r="8820" spans="3:57" ht="14.25" customHeight="1">
      <c r="T8820" s="60"/>
      <c r="AJ8820" s="28"/>
      <c r="AK8820" s="28"/>
    </row>
    <row r="8821" spans="3:57" ht="14.25" customHeight="1">
      <c r="S8821" s="60"/>
      <c r="T8821" s="60"/>
      <c r="U8821" s="60"/>
      <c r="AQ8821" s="28"/>
      <c r="AR8821" s="28"/>
      <c r="AS8821" s="28"/>
    </row>
    <row r="8822" spans="3:57" ht="14.25" customHeight="1">
      <c r="S8822" s="60"/>
      <c r="T8822" s="60"/>
      <c r="U8822" s="60"/>
      <c r="AB8822" s="28"/>
      <c r="AC8822" s="28"/>
      <c r="AD8822" s="28"/>
      <c r="AJ8822" s="28"/>
      <c r="AK8822" s="28"/>
      <c r="AT8822" s="96"/>
      <c r="AU8822" s="28"/>
      <c r="AV8822" s="28"/>
    </row>
    <row r="8823" spans="3:57" ht="14.25" customHeight="1">
      <c r="T8823" s="60"/>
      <c r="AJ8823" s="28"/>
      <c r="AK8823" s="28"/>
      <c r="AQ8823" s="28"/>
      <c r="AR8823" s="28"/>
      <c r="AS8823" s="28"/>
    </row>
    <row r="8824" spans="3:57" ht="14.25" customHeight="1">
      <c r="T8824" s="60"/>
      <c r="AB8824" s="28"/>
      <c r="AC8824" s="28"/>
      <c r="AD8824" s="28"/>
      <c r="AQ8824" s="28"/>
      <c r="AR8824" s="28"/>
      <c r="AS8824" s="28"/>
      <c r="AT8824" s="96"/>
      <c r="AU8824" s="28"/>
      <c r="AV8824" s="28"/>
    </row>
    <row r="8825" spans="3:57" ht="14.25" customHeight="1">
      <c r="S8825" s="60"/>
      <c r="T8825" s="60"/>
      <c r="U8825" s="60"/>
      <c r="AB8825" s="28"/>
      <c r="AC8825" s="28"/>
      <c r="AD8825" s="28"/>
      <c r="AT8825" s="96"/>
      <c r="AU8825" s="28"/>
      <c r="AV8825" s="28"/>
    </row>
    <row r="8826" spans="3:57" ht="14.25" customHeight="1">
      <c r="S8826" s="60"/>
      <c r="U8826" s="60"/>
      <c r="V8826" s="46"/>
      <c r="AJ8826" s="28"/>
      <c r="AK8826" s="28"/>
      <c r="AL8826" s="28"/>
      <c r="AM8826" s="28"/>
      <c r="AN8826" s="28"/>
      <c r="AO8826" s="28"/>
      <c r="AP8826" s="28"/>
    </row>
    <row r="8827" spans="3:57" ht="14.25" customHeight="1">
      <c r="C8827" s="46"/>
      <c r="D8827" s="28"/>
      <c r="E8827" s="28"/>
      <c r="F8827" s="28"/>
      <c r="G8827" s="28"/>
      <c r="H8827" s="28"/>
      <c r="I8827" s="28"/>
      <c r="J8827" s="28"/>
      <c r="K8827" s="28"/>
      <c r="L8827" s="28"/>
      <c r="M8827" s="28"/>
      <c r="N8827" s="28"/>
      <c r="O8827" s="28"/>
      <c r="P8827" s="60"/>
      <c r="Q8827" s="60"/>
      <c r="R8827" s="60"/>
      <c r="S8827" s="60"/>
      <c r="T8827" s="60"/>
      <c r="U8827" s="60"/>
      <c r="W8827" s="28"/>
      <c r="X8827" s="28"/>
      <c r="Y8827" s="28"/>
      <c r="AA8827" s="77"/>
      <c r="AE8827" s="28"/>
      <c r="AF8827" s="28"/>
      <c r="AG8827" s="28"/>
      <c r="AH8827" s="28"/>
      <c r="AI8827" s="28"/>
      <c r="AJ8827" s="28"/>
      <c r="AK8827" s="28"/>
      <c r="AQ8827" s="28"/>
      <c r="AR8827" s="28"/>
      <c r="AS8827" s="28"/>
      <c r="AW8827" s="28"/>
      <c r="AX8827" s="28"/>
      <c r="AY8827" s="28"/>
      <c r="AZ8827" s="28"/>
      <c r="BA8827" s="28"/>
      <c r="BB8827" s="28"/>
      <c r="BC8827" s="28"/>
      <c r="BD8827" s="28"/>
      <c r="BE8827" s="28"/>
    </row>
    <row r="8828" spans="3:57" ht="14.25" customHeight="1">
      <c r="S8828" s="60"/>
      <c r="U8828" s="60"/>
      <c r="V8828" s="46"/>
      <c r="AB8828" s="28"/>
      <c r="AC8828" s="28"/>
      <c r="AD8828" s="28"/>
      <c r="AJ8828" s="28"/>
      <c r="AK8828" s="28"/>
      <c r="AL8828" s="28"/>
      <c r="AM8828" s="28"/>
      <c r="AN8828" s="28"/>
      <c r="AO8828" s="28"/>
      <c r="AP8828" s="28"/>
      <c r="AQ8828" s="28"/>
      <c r="AR8828" s="28"/>
      <c r="AS8828" s="28"/>
      <c r="AT8828" s="96"/>
      <c r="AU8828" s="28"/>
      <c r="AV8828" s="28"/>
    </row>
    <row r="8829" spans="3:57" ht="14.25" customHeight="1">
      <c r="C8829" s="46"/>
      <c r="D8829" s="28"/>
      <c r="E8829" s="28"/>
      <c r="F8829" s="28"/>
      <c r="G8829" s="28"/>
      <c r="H8829" s="28"/>
      <c r="I8829" s="28"/>
      <c r="J8829" s="28"/>
      <c r="K8829" s="28"/>
      <c r="L8829" s="28"/>
      <c r="M8829" s="28"/>
      <c r="N8829" s="28"/>
      <c r="O8829" s="28"/>
      <c r="P8829" s="60"/>
      <c r="Q8829" s="60"/>
      <c r="R8829" s="60"/>
      <c r="S8829" s="60"/>
      <c r="U8829" s="60"/>
      <c r="V8829" s="46"/>
      <c r="W8829" s="28"/>
      <c r="X8829" s="28"/>
      <c r="Y8829" s="28"/>
      <c r="AA8829" s="77"/>
      <c r="AB8829" s="28"/>
      <c r="AC8829" s="28"/>
      <c r="AD8829" s="28"/>
      <c r="AE8829" s="28"/>
      <c r="AF8829" s="28"/>
      <c r="AG8829" s="28"/>
      <c r="AH8829" s="28"/>
      <c r="AI8829" s="28"/>
      <c r="AJ8829" s="28"/>
      <c r="AK8829" s="28"/>
      <c r="AL8829" s="28"/>
      <c r="AM8829" s="28"/>
      <c r="AN8829" s="28"/>
      <c r="AO8829" s="28"/>
      <c r="AP8829" s="28"/>
      <c r="AQ8829" s="28"/>
      <c r="AR8829" s="28"/>
      <c r="AS8829" s="28"/>
      <c r="AT8829" s="96"/>
      <c r="AU8829" s="28"/>
      <c r="AV8829" s="28"/>
      <c r="AW8829" s="28"/>
      <c r="AX8829" s="28"/>
      <c r="AY8829" s="28"/>
      <c r="AZ8829" s="28"/>
      <c r="BA8829" s="28"/>
      <c r="BB8829" s="28"/>
      <c r="BC8829" s="28"/>
      <c r="BD8829" s="28"/>
      <c r="BE8829" s="28"/>
    </row>
    <row r="8830" spans="3:57" ht="14.25" customHeight="1">
      <c r="C8830" s="46"/>
      <c r="D8830" s="28"/>
      <c r="E8830" s="28"/>
      <c r="F8830" s="28"/>
      <c r="G8830" s="28"/>
      <c r="H8830" s="28"/>
      <c r="I8830" s="28"/>
      <c r="J8830" s="28"/>
      <c r="K8830" s="28"/>
      <c r="L8830" s="28"/>
      <c r="M8830" s="28"/>
      <c r="N8830" s="28"/>
      <c r="O8830" s="28"/>
      <c r="P8830" s="60"/>
      <c r="Q8830" s="60"/>
      <c r="R8830" s="60"/>
      <c r="S8830" s="60"/>
      <c r="T8830" s="60"/>
      <c r="U8830" s="60"/>
      <c r="W8830" s="28"/>
      <c r="X8830" s="28"/>
      <c r="Y8830" s="28"/>
      <c r="AA8830" s="77"/>
      <c r="AB8830" s="28"/>
      <c r="AC8830" s="28"/>
      <c r="AD8830" s="28"/>
      <c r="AE8830" s="28"/>
      <c r="AF8830" s="28"/>
      <c r="AG8830" s="28"/>
      <c r="AH8830" s="28"/>
      <c r="AI8830" s="28"/>
      <c r="AJ8830" s="28"/>
      <c r="AK8830" s="28"/>
      <c r="AQ8830" s="28"/>
      <c r="AR8830" s="28"/>
      <c r="AS8830" s="28"/>
      <c r="AT8830" s="96"/>
      <c r="AU8830" s="28"/>
      <c r="AV8830" s="28"/>
      <c r="AW8830" s="28"/>
      <c r="AX8830" s="28"/>
      <c r="AY8830" s="28"/>
      <c r="AZ8830" s="28"/>
      <c r="BA8830" s="28"/>
      <c r="BB8830" s="28"/>
      <c r="BC8830" s="28"/>
      <c r="BD8830" s="28"/>
      <c r="BE8830" s="28"/>
    </row>
    <row r="8831" spans="3:57" ht="14.25" customHeight="1">
      <c r="S8831" s="60"/>
      <c r="U8831" s="60"/>
      <c r="AB8831" s="28"/>
      <c r="AC8831" s="28"/>
      <c r="AD8831" s="28"/>
      <c r="AJ8831" s="28"/>
      <c r="AK8831" s="28"/>
      <c r="AQ8831" s="28"/>
      <c r="AR8831" s="28"/>
      <c r="AS8831" s="28"/>
      <c r="AT8831" s="96"/>
      <c r="AU8831" s="28"/>
      <c r="AV8831" s="28"/>
    </row>
    <row r="8832" spans="3:57" ht="14.25" customHeight="1">
      <c r="S8832" s="60"/>
      <c r="U8832" s="60"/>
      <c r="V8832" s="46"/>
      <c r="AB8832" s="28"/>
      <c r="AC8832" s="28"/>
      <c r="AD8832" s="28"/>
      <c r="AJ8832" s="28"/>
      <c r="AK8832" s="28"/>
      <c r="AL8832" s="28"/>
      <c r="AM8832" s="28"/>
      <c r="AN8832" s="28"/>
      <c r="AO8832" s="28"/>
      <c r="AP8832" s="28"/>
      <c r="AQ8832" s="28"/>
      <c r="AR8832" s="28"/>
      <c r="AS8832" s="28"/>
      <c r="AT8832" s="96"/>
      <c r="AU8832" s="28"/>
      <c r="AV8832" s="28"/>
    </row>
    <row r="8833" spans="3:57" ht="14.25" customHeight="1">
      <c r="C8833" s="46"/>
      <c r="D8833" s="28"/>
      <c r="E8833" s="28"/>
      <c r="F8833" s="28"/>
      <c r="G8833" s="28"/>
      <c r="H8833" s="28"/>
      <c r="I8833" s="28"/>
      <c r="J8833" s="28"/>
      <c r="K8833" s="28"/>
      <c r="L8833" s="28"/>
      <c r="M8833" s="28"/>
      <c r="N8833" s="28"/>
      <c r="O8833" s="28"/>
      <c r="P8833" s="60"/>
      <c r="Q8833" s="60"/>
      <c r="R8833" s="60"/>
      <c r="S8833" s="60"/>
      <c r="U8833" s="60"/>
      <c r="V8833" s="46"/>
      <c r="W8833" s="28"/>
      <c r="X8833" s="28"/>
      <c r="Y8833" s="28"/>
      <c r="AA8833" s="77"/>
      <c r="AB8833" s="28"/>
      <c r="AC8833" s="28"/>
      <c r="AD8833" s="28"/>
      <c r="AE8833" s="28"/>
      <c r="AF8833" s="28"/>
      <c r="AG8833" s="28"/>
      <c r="AH8833" s="28"/>
      <c r="AI8833" s="28"/>
      <c r="AJ8833" s="28"/>
      <c r="AK8833" s="28"/>
      <c r="AL8833" s="28"/>
      <c r="AM8833" s="28"/>
      <c r="AN8833" s="28"/>
      <c r="AO8833" s="28"/>
      <c r="AP8833" s="28"/>
      <c r="AQ8833" s="28"/>
      <c r="AR8833" s="28"/>
      <c r="AS8833" s="28"/>
      <c r="AT8833" s="96"/>
      <c r="AU8833" s="28"/>
      <c r="AV8833" s="28"/>
      <c r="AW8833" s="28"/>
      <c r="AX8833" s="28"/>
      <c r="AY8833" s="28"/>
      <c r="AZ8833" s="28"/>
      <c r="BA8833" s="28"/>
      <c r="BB8833" s="28"/>
      <c r="BC8833" s="28"/>
      <c r="BD8833" s="28"/>
      <c r="BE8833" s="28"/>
    </row>
    <row r="8834" spans="3:57" ht="14.25" customHeight="1">
      <c r="C8834" s="46"/>
      <c r="D8834" s="28"/>
      <c r="E8834" s="28"/>
      <c r="F8834" s="28"/>
      <c r="G8834" s="28"/>
      <c r="H8834" s="28"/>
      <c r="I8834" s="28"/>
      <c r="J8834" s="28"/>
      <c r="K8834" s="28"/>
      <c r="L8834" s="28"/>
      <c r="M8834" s="28"/>
      <c r="N8834" s="28"/>
      <c r="O8834" s="28"/>
      <c r="P8834" s="60"/>
      <c r="Q8834" s="60"/>
      <c r="R8834" s="60"/>
      <c r="T8834" s="60"/>
      <c r="V8834" s="46"/>
      <c r="W8834" s="28"/>
      <c r="X8834" s="28"/>
      <c r="Y8834" s="28"/>
      <c r="AA8834" s="77"/>
      <c r="AB8834" s="28"/>
      <c r="AC8834" s="28"/>
      <c r="AD8834" s="28"/>
      <c r="AE8834" s="28"/>
      <c r="AF8834" s="28"/>
      <c r="AG8834" s="28"/>
      <c r="AH8834" s="28"/>
      <c r="AI8834" s="28"/>
      <c r="AJ8834" s="28"/>
      <c r="AK8834" s="28"/>
      <c r="AL8834" s="28"/>
      <c r="AM8834" s="28"/>
      <c r="AN8834" s="28"/>
      <c r="AO8834" s="28"/>
      <c r="AP8834" s="28"/>
      <c r="AQ8834" s="28"/>
      <c r="AR8834" s="28"/>
      <c r="AS8834" s="28"/>
      <c r="AT8834" s="96"/>
      <c r="AU8834" s="28"/>
      <c r="AV8834" s="28"/>
      <c r="AW8834" s="28"/>
      <c r="AX8834" s="28"/>
      <c r="AY8834" s="28"/>
      <c r="AZ8834" s="28"/>
      <c r="BA8834" s="28"/>
      <c r="BB8834" s="28"/>
      <c r="BC8834" s="28"/>
      <c r="BD8834" s="28"/>
      <c r="BE8834" s="28"/>
    </row>
    <row r="8835" spans="3:57" ht="14.25" customHeight="1">
      <c r="C8835" s="46"/>
      <c r="D8835" s="28"/>
      <c r="E8835" s="28"/>
      <c r="F8835" s="28"/>
      <c r="G8835" s="28"/>
      <c r="H8835" s="28"/>
      <c r="I8835" s="28"/>
      <c r="J8835" s="28"/>
      <c r="K8835" s="28"/>
      <c r="L8835" s="28"/>
      <c r="M8835" s="28"/>
      <c r="N8835" s="28"/>
      <c r="O8835" s="28"/>
      <c r="P8835" s="60"/>
      <c r="Q8835" s="60"/>
      <c r="R8835" s="60"/>
      <c r="S8835" s="60"/>
      <c r="U8835" s="60"/>
      <c r="V8835" s="46"/>
      <c r="W8835" s="28"/>
      <c r="X8835" s="28"/>
      <c r="Y8835" s="28"/>
      <c r="AA8835" s="77"/>
      <c r="AB8835" s="28"/>
      <c r="AC8835" s="28"/>
      <c r="AD8835" s="28"/>
      <c r="AE8835" s="28"/>
      <c r="AF8835" s="28"/>
      <c r="AG8835" s="28"/>
      <c r="AH8835" s="28"/>
      <c r="AI8835" s="28"/>
      <c r="AL8835" s="28"/>
      <c r="AM8835" s="28"/>
      <c r="AN8835" s="28"/>
      <c r="AO8835" s="28"/>
      <c r="AP8835" s="28"/>
      <c r="AQ8835" s="28"/>
      <c r="AR8835" s="28"/>
      <c r="AS8835" s="28"/>
      <c r="AT8835" s="96"/>
      <c r="AU8835" s="28"/>
      <c r="AV8835" s="28"/>
      <c r="AW8835" s="28"/>
      <c r="AX8835" s="28"/>
      <c r="AY8835" s="28"/>
      <c r="AZ8835" s="28"/>
      <c r="BA8835" s="28"/>
      <c r="BB8835" s="28"/>
      <c r="BC8835" s="28"/>
      <c r="BD8835" s="28"/>
      <c r="BE8835" s="28"/>
    </row>
    <row r="8836" spans="3:57" ht="14.25" customHeight="1">
      <c r="C8836" s="46"/>
      <c r="D8836" s="28"/>
      <c r="E8836" s="28"/>
      <c r="F8836" s="28"/>
      <c r="G8836" s="28"/>
      <c r="H8836" s="28"/>
      <c r="I8836" s="28"/>
      <c r="J8836" s="28"/>
      <c r="K8836" s="28"/>
      <c r="L8836" s="28"/>
      <c r="M8836" s="28"/>
      <c r="N8836" s="28"/>
      <c r="O8836" s="28"/>
      <c r="P8836" s="60"/>
      <c r="Q8836" s="60"/>
      <c r="R8836" s="60"/>
      <c r="V8836" s="46"/>
      <c r="W8836" s="28"/>
      <c r="X8836" s="28"/>
      <c r="Y8836" s="28"/>
      <c r="AA8836" s="77"/>
      <c r="AB8836" s="28"/>
      <c r="AC8836" s="28"/>
      <c r="AD8836" s="28"/>
      <c r="AE8836" s="28"/>
      <c r="AF8836" s="28"/>
      <c r="AG8836" s="28"/>
      <c r="AH8836" s="28"/>
      <c r="AI8836" s="28"/>
      <c r="AJ8836" s="28"/>
      <c r="AK8836" s="28"/>
      <c r="AL8836" s="28"/>
      <c r="AM8836" s="28"/>
      <c r="AN8836" s="28"/>
      <c r="AO8836" s="28"/>
      <c r="AP8836" s="28"/>
      <c r="AT8836" s="96"/>
      <c r="AU8836" s="28"/>
      <c r="AV8836" s="28"/>
      <c r="AW8836" s="28"/>
      <c r="AX8836" s="28"/>
      <c r="AY8836" s="28"/>
      <c r="AZ8836" s="28"/>
      <c r="BA8836" s="28"/>
      <c r="BB8836" s="28"/>
      <c r="BC8836" s="28"/>
      <c r="BD8836" s="28"/>
      <c r="BE8836" s="28"/>
    </row>
    <row r="8837" spans="3:57" ht="14.25" customHeight="1">
      <c r="C8837" s="46"/>
      <c r="D8837" s="28"/>
      <c r="E8837" s="28"/>
      <c r="F8837" s="28"/>
      <c r="G8837" s="28"/>
      <c r="H8837" s="28"/>
      <c r="I8837" s="28"/>
      <c r="J8837" s="28"/>
      <c r="K8837" s="28"/>
      <c r="L8837" s="28"/>
      <c r="M8837" s="28"/>
      <c r="N8837" s="28"/>
      <c r="O8837" s="28"/>
      <c r="P8837" s="60"/>
      <c r="Q8837" s="60"/>
      <c r="R8837" s="60"/>
      <c r="V8837" s="46"/>
      <c r="W8837" s="28"/>
      <c r="X8837" s="28"/>
      <c r="Y8837" s="28"/>
      <c r="AA8837" s="77"/>
      <c r="AE8837" s="28"/>
      <c r="AF8837" s="28"/>
      <c r="AG8837" s="28"/>
      <c r="AH8837" s="28"/>
      <c r="AI8837" s="28"/>
      <c r="AL8837" s="28"/>
      <c r="AM8837" s="28"/>
      <c r="AN8837" s="28"/>
      <c r="AO8837" s="28"/>
      <c r="AP8837" s="28"/>
      <c r="AQ8837" s="28"/>
      <c r="AR8837" s="28"/>
      <c r="AS8837" s="28"/>
      <c r="AW8837" s="28"/>
      <c r="AX8837" s="28"/>
      <c r="AY8837" s="28"/>
      <c r="AZ8837" s="28"/>
      <c r="BA8837" s="28"/>
      <c r="BB8837" s="28"/>
      <c r="BC8837" s="28"/>
      <c r="BD8837" s="28"/>
      <c r="BE8837" s="28"/>
    </row>
    <row r="8838" spans="3:57" ht="14.25" customHeight="1">
      <c r="C8838" s="46"/>
      <c r="D8838" s="28"/>
      <c r="E8838" s="28"/>
      <c r="F8838" s="28"/>
      <c r="G8838" s="28"/>
      <c r="H8838" s="28"/>
      <c r="I8838" s="28"/>
      <c r="J8838" s="28"/>
      <c r="K8838" s="28"/>
      <c r="L8838" s="28"/>
      <c r="M8838" s="28"/>
      <c r="N8838" s="28"/>
      <c r="O8838" s="28"/>
      <c r="P8838" s="60"/>
      <c r="Q8838" s="60"/>
      <c r="R8838" s="60"/>
      <c r="S8838" s="60"/>
      <c r="U8838" s="60"/>
      <c r="V8838" s="46"/>
      <c r="W8838" s="28"/>
      <c r="X8838" s="28"/>
      <c r="Y8838" s="28"/>
      <c r="AA8838" s="77"/>
      <c r="AB8838" s="28"/>
      <c r="AC8838" s="28"/>
      <c r="AD8838" s="28"/>
      <c r="AE8838" s="28"/>
      <c r="AF8838" s="28"/>
      <c r="AG8838" s="28"/>
      <c r="AH8838" s="28"/>
      <c r="AI8838" s="28"/>
      <c r="AL8838" s="28"/>
      <c r="AM8838" s="28"/>
      <c r="AN8838" s="28"/>
      <c r="AO8838" s="28"/>
      <c r="AP8838" s="28"/>
      <c r="AT8838" s="96"/>
      <c r="AU8838" s="28"/>
      <c r="AV8838" s="28"/>
      <c r="AW8838" s="28"/>
      <c r="AX8838" s="28"/>
      <c r="AY8838" s="28"/>
      <c r="AZ8838" s="28"/>
      <c r="BA8838" s="28"/>
      <c r="BB8838" s="28"/>
      <c r="BC8838" s="28"/>
      <c r="BD8838" s="28"/>
      <c r="BE8838" s="28"/>
    </row>
    <row r="8839" spans="3:57" ht="14.25" customHeight="1">
      <c r="C8839" s="46"/>
      <c r="D8839" s="28"/>
      <c r="E8839" s="28"/>
      <c r="F8839" s="28"/>
      <c r="G8839" s="28"/>
      <c r="H8839" s="28"/>
      <c r="I8839" s="28"/>
      <c r="J8839" s="28"/>
      <c r="K8839" s="28"/>
      <c r="L8839" s="28"/>
      <c r="M8839" s="28"/>
      <c r="N8839" s="28"/>
      <c r="O8839" s="28"/>
      <c r="P8839" s="60"/>
      <c r="Q8839" s="60"/>
      <c r="R8839" s="60"/>
      <c r="V8839" s="46"/>
      <c r="W8839" s="28"/>
      <c r="X8839" s="28"/>
      <c r="Y8839" s="28"/>
      <c r="AA8839" s="77"/>
      <c r="AE8839" s="28"/>
      <c r="AF8839" s="28"/>
      <c r="AG8839" s="28"/>
      <c r="AH8839" s="28"/>
      <c r="AI8839" s="28"/>
      <c r="AJ8839" s="28"/>
      <c r="AK8839" s="28"/>
      <c r="AL8839" s="28"/>
      <c r="AM8839" s="28"/>
      <c r="AN8839" s="28"/>
      <c r="AO8839" s="28"/>
      <c r="AP8839" s="28"/>
      <c r="AW8839" s="28"/>
      <c r="AX8839" s="28"/>
      <c r="AY8839" s="28"/>
      <c r="AZ8839" s="28"/>
      <c r="BA8839" s="28"/>
      <c r="BB8839" s="28"/>
      <c r="BC8839" s="28"/>
      <c r="BD8839" s="28"/>
      <c r="BE8839" s="28"/>
    </row>
    <row r="8840" spans="3:57" ht="14.25" customHeight="1">
      <c r="C8840" s="46"/>
      <c r="D8840" s="28"/>
      <c r="E8840" s="28"/>
      <c r="F8840" s="28"/>
      <c r="G8840" s="28"/>
      <c r="H8840" s="28"/>
      <c r="I8840" s="28"/>
      <c r="J8840" s="28"/>
      <c r="K8840" s="28"/>
      <c r="L8840" s="28"/>
      <c r="M8840" s="28"/>
      <c r="N8840" s="28"/>
      <c r="O8840" s="28"/>
      <c r="P8840" s="60"/>
      <c r="Q8840" s="60"/>
      <c r="R8840" s="60"/>
      <c r="T8840" s="60"/>
      <c r="V8840" s="46"/>
      <c r="W8840" s="28"/>
      <c r="X8840" s="28"/>
      <c r="Y8840" s="28"/>
      <c r="AA8840" s="77"/>
      <c r="AE8840" s="28"/>
      <c r="AF8840" s="28"/>
      <c r="AG8840" s="28"/>
      <c r="AH8840" s="28"/>
      <c r="AI8840" s="28"/>
      <c r="AL8840" s="28"/>
      <c r="AM8840" s="28"/>
      <c r="AN8840" s="28"/>
      <c r="AO8840" s="28"/>
      <c r="AP8840" s="28"/>
      <c r="AQ8840" s="28"/>
      <c r="AR8840" s="28"/>
      <c r="AS8840" s="28"/>
      <c r="AW8840" s="28"/>
      <c r="AX8840" s="28"/>
      <c r="AY8840" s="28"/>
      <c r="AZ8840" s="28"/>
      <c r="BA8840" s="28"/>
      <c r="BB8840" s="28"/>
      <c r="BC8840" s="28"/>
      <c r="BD8840" s="28"/>
      <c r="BE8840" s="28"/>
    </row>
    <row r="8841" spans="3:57" ht="14.25" customHeight="1">
      <c r="C8841" s="46"/>
      <c r="D8841" s="28"/>
      <c r="E8841" s="28"/>
      <c r="F8841" s="28"/>
      <c r="G8841" s="28"/>
      <c r="H8841" s="28"/>
      <c r="I8841" s="28"/>
      <c r="J8841" s="28"/>
      <c r="K8841" s="28"/>
      <c r="L8841" s="28"/>
      <c r="M8841" s="28"/>
      <c r="N8841" s="28"/>
      <c r="O8841" s="28"/>
      <c r="P8841" s="60"/>
      <c r="Q8841" s="60"/>
      <c r="R8841" s="60"/>
      <c r="W8841" s="28"/>
      <c r="X8841" s="28"/>
      <c r="Y8841" s="28"/>
      <c r="AA8841" s="77"/>
      <c r="AB8841" s="28"/>
      <c r="AC8841" s="28"/>
      <c r="AD8841" s="28"/>
      <c r="AE8841" s="28"/>
      <c r="AF8841" s="28"/>
      <c r="AG8841" s="28"/>
      <c r="AH8841" s="28"/>
      <c r="AI8841" s="28"/>
      <c r="AT8841" s="96"/>
      <c r="AU8841" s="28"/>
      <c r="AV8841" s="28"/>
      <c r="AW8841" s="28"/>
      <c r="AX8841" s="28"/>
      <c r="AY8841" s="28"/>
      <c r="AZ8841" s="28"/>
      <c r="BA8841" s="28"/>
      <c r="BB8841" s="28"/>
      <c r="BC8841" s="28"/>
      <c r="BD8841" s="28"/>
      <c r="BE8841" s="28"/>
    </row>
    <row r="8842" spans="3:57" ht="14.25" customHeight="1">
      <c r="S8842" s="60"/>
      <c r="U8842" s="60"/>
      <c r="V8842" s="46"/>
      <c r="AL8842" s="28"/>
      <c r="AM8842" s="28"/>
      <c r="AN8842" s="28"/>
      <c r="AO8842" s="28"/>
      <c r="AP8842" s="28"/>
    </row>
    <row r="8843" spans="3:57" ht="14.25" customHeight="1">
      <c r="C8843" s="46"/>
      <c r="D8843" s="28"/>
      <c r="E8843" s="28"/>
      <c r="F8843" s="28"/>
      <c r="G8843" s="28"/>
      <c r="H8843" s="28"/>
      <c r="I8843" s="28"/>
      <c r="J8843" s="28"/>
      <c r="K8843" s="28"/>
      <c r="L8843" s="28"/>
      <c r="M8843" s="28"/>
      <c r="N8843" s="28"/>
      <c r="O8843" s="28"/>
      <c r="P8843" s="60"/>
      <c r="Q8843" s="60"/>
      <c r="R8843" s="60"/>
      <c r="W8843" s="28"/>
      <c r="X8843" s="28"/>
      <c r="Y8843" s="28"/>
      <c r="AA8843" s="77"/>
      <c r="AE8843" s="28"/>
      <c r="AF8843" s="28"/>
      <c r="AG8843" s="28"/>
      <c r="AH8843" s="28"/>
      <c r="AI8843" s="28"/>
      <c r="AJ8843" s="28"/>
      <c r="AK8843" s="28"/>
      <c r="AW8843" s="28"/>
      <c r="AX8843" s="28"/>
      <c r="AY8843" s="28"/>
      <c r="AZ8843" s="28"/>
      <c r="BA8843" s="28"/>
      <c r="BB8843" s="28"/>
      <c r="BC8843" s="28"/>
      <c r="BD8843" s="28"/>
      <c r="BE8843" s="28"/>
    </row>
    <row r="8844" spans="3:57" ht="14.25" customHeight="1">
      <c r="AQ8844" s="28"/>
      <c r="AR8844" s="28"/>
      <c r="AS8844" s="28"/>
    </row>
    <row r="8845" spans="3:57" ht="14.25" customHeight="1">
      <c r="V8845" s="46"/>
      <c r="AB8845" s="28"/>
      <c r="AC8845" s="28"/>
      <c r="AD8845" s="28"/>
      <c r="AL8845" s="28"/>
      <c r="AM8845" s="28"/>
      <c r="AN8845" s="28"/>
      <c r="AO8845" s="28"/>
      <c r="AP8845" s="28"/>
      <c r="AT8845" s="96"/>
      <c r="AU8845" s="28"/>
      <c r="AV8845" s="28"/>
    </row>
    <row r="8846" spans="3:57" ht="14.25" customHeight="1">
      <c r="C8846" s="46"/>
      <c r="D8846" s="28"/>
      <c r="E8846" s="28"/>
      <c r="F8846" s="28"/>
      <c r="G8846" s="28"/>
      <c r="H8846" s="28"/>
      <c r="I8846" s="28"/>
      <c r="J8846" s="28"/>
      <c r="K8846" s="28"/>
      <c r="L8846" s="28"/>
      <c r="M8846" s="28"/>
      <c r="N8846" s="28"/>
      <c r="O8846" s="28"/>
      <c r="P8846" s="60"/>
      <c r="Q8846" s="60"/>
      <c r="R8846" s="60"/>
      <c r="W8846" s="28"/>
      <c r="X8846" s="28"/>
      <c r="Y8846" s="28"/>
      <c r="AA8846" s="77"/>
      <c r="AE8846" s="28"/>
      <c r="AF8846" s="28"/>
      <c r="AG8846" s="28"/>
      <c r="AH8846" s="28"/>
      <c r="AI8846" s="28"/>
      <c r="AW8846" s="28"/>
      <c r="AX8846" s="28"/>
      <c r="AY8846" s="28"/>
      <c r="AZ8846" s="28"/>
      <c r="BA8846" s="28"/>
      <c r="BB8846" s="28"/>
      <c r="BC8846" s="28"/>
      <c r="BD8846" s="28"/>
      <c r="BE8846" s="28"/>
    </row>
    <row r="8848" spans="3:57" ht="14.25" customHeight="1">
      <c r="S8848" s="60"/>
      <c r="T8848" s="60"/>
      <c r="U8848" s="60"/>
    </row>
    <row r="8849" spans="3:57" ht="14.25" customHeight="1">
      <c r="V8849" s="46"/>
      <c r="AJ8849" s="28"/>
      <c r="AK8849" s="28"/>
      <c r="AL8849" s="28"/>
      <c r="AM8849" s="28"/>
      <c r="AN8849" s="28"/>
      <c r="AO8849" s="28"/>
      <c r="AP8849" s="28"/>
    </row>
    <row r="8850" spans="3:57" ht="14.25" customHeight="1">
      <c r="C8850" s="46"/>
      <c r="D8850" s="28"/>
      <c r="E8850" s="28"/>
      <c r="F8850" s="28"/>
      <c r="G8850" s="28"/>
      <c r="H8850" s="28"/>
      <c r="I8850" s="28"/>
      <c r="J8850" s="28"/>
      <c r="K8850" s="28"/>
      <c r="L8850" s="28"/>
      <c r="M8850" s="28"/>
      <c r="N8850" s="28"/>
      <c r="O8850" s="28"/>
      <c r="P8850" s="60"/>
      <c r="Q8850" s="60"/>
      <c r="R8850" s="60"/>
      <c r="T8850" s="60"/>
      <c r="W8850" s="28"/>
      <c r="X8850" s="28"/>
      <c r="Y8850" s="28"/>
      <c r="AA8850" s="77"/>
      <c r="AE8850" s="28"/>
      <c r="AF8850" s="28"/>
      <c r="AG8850" s="28"/>
      <c r="AH8850" s="28"/>
      <c r="AI8850" s="28"/>
      <c r="AQ8850" s="28"/>
      <c r="AR8850" s="28"/>
      <c r="AS8850" s="28"/>
      <c r="AW8850" s="28"/>
      <c r="AX8850" s="28"/>
      <c r="AY8850" s="28"/>
      <c r="AZ8850" s="28"/>
      <c r="BA8850" s="28"/>
      <c r="BB8850" s="28"/>
      <c r="BC8850" s="28"/>
      <c r="BD8850" s="28"/>
      <c r="BE8850" s="28"/>
    </row>
    <row r="8851" spans="3:57" ht="14.25" customHeight="1">
      <c r="T8851" s="60"/>
      <c r="AB8851" s="28"/>
      <c r="AC8851" s="28"/>
      <c r="AD8851" s="28"/>
      <c r="AT8851" s="96"/>
      <c r="AU8851" s="28"/>
      <c r="AV8851" s="28"/>
    </row>
    <row r="8854" spans="3:57" ht="14.25" customHeight="1">
      <c r="T8854" s="60"/>
    </row>
    <row r="8855" spans="3:57" ht="14.25" customHeight="1">
      <c r="T8855" s="60"/>
      <c r="V8855" s="46"/>
      <c r="AL8855" s="28"/>
      <c r="AM8855" s="28"/>
      <c r="AN8855" s="28"/>
      <c r="AO8855" s="28"/>
      <c r="AP8855" s="28"/>
    </row>
    <row r="8856" spans="3:57" ht="14.25" customHeight="1">
      <c r="C8856" s="46"/>
      <c r="D8856" s="28"/>
      <c r="E8856" s="28"/>
      <c r="F8856" s="28"/>
      <c r="G8856" s="28"/>
      <c r="H8856" s="28"/>
      <c r="I8856" s="28"/>
      <c r="J8856" s="28"/>
      <c r="K8856" s="28"/>
      <c r="L8856" s="28"/>
      <c r="M8856" s="28"/>
      <c r="N8856" s="28"/>
      <c r="O8856" s="28"/>
      <c r="P8856" s="60"/>
      <c r="Q8856" s="60"/>
      <c r="R8856" s="60"/>
      <c r="S8856" s="60"/>
      <c r="T8856" s="60"/>
      <c r="U8856" s="60"/>
      <c r="W8856" s="28"/>
      <c r="X8856" s="28"/>
      <c r="Y8856" s="28"/>
      <c r="AA8856" s="77"/>
      <c r="AE8856" s="28"/>
      <c r="AF8856" s="28"/>
      <c r="AG8856" s="28"/>
      <c r="AH8856" s="28"/>
      <c r="AI8856" s="28"/>
      <c r="AW8856" s="28"/>
      <c r="AX8856" s="28"/>
      <c r="AY8856" s="28"/>
      <c r="AZ8856" s="28"/>
      <c r="BA8856" s="28"/>
      <c r="BB8856" s="28"/>
      <c r="BC8856" s="28"/>
      <c r="BD8856" s="28"/>
      <c r="BE8856" s="28"/>
    </row>
    <row r="8857" spans="3:57" ht="14.25" customHeight="1">
      <c r="T8857" s="60"/>
      <c r="AJ8857" s="28"/>
      <c r="AK8857" s="28"/>
    </row>
    <row r="8858" spans="3:57" ht="14.25" customHeight="1">
      <c r="S8858" s="60"/>
      <c r="T8858" s="60"/>
      <c r="U8858" s="60"/>
      <c r="AQ8858" s="28"/>
      <c r="AR8858" s="28"/>
      <c r="AS8858" s="28"/>
    </row>
    <row r="8859" spans="3:57" ht="14.25" customHeight="1">
      <c r="S8859" s="60"/>
      <c r="T8859" s="60"/>
      <c r="U8859" s="60"/>
      <c r="AB8859" s="28"/>
      <c r="AC8859" s="28"/>
      <c r="AD8859" s="28"/>
      <c r="AJ8859" s="28"/>
      <c r="AK8859" s="28"/>
      <c r="AT8859" s="96"/>
      <c r="AU8859" s="28"/>
      <c r="AV8859" s="28"/>
    </row>
    <row r="8860" spans="3:57" ht="14.25" customHeight="1">
      <c r="T8860" s="60"/>
      <c r="AJ8860" s="28"/>
      <c r="AK8860" s="28"/>
      <c r="AQ8860" s="28"/>
      <c r="AR8860" s="28"/>
      <c r="AS8860" s="28"/>
    </row>
    <row r="8861" spans="3:57" ht="14.25" customHeight="1">
      <c r="T8861" s="60"/>
      <c r="AB8861" s="28"/>
      <c r="AC8861" s="28"/>
      <c r="AD8861" s="28"/>
      <c r="AQ8861" s="28"/>
      <c r="AR8861" s="28"/>
      <c r="AS8861" s="28"/>
      <c r="AT8861" s="96"/>
      <c r="AU8861" s="28"/>
      <c r="AV8861" s="28"/>
    </row>
    <row r="8862" spans="3:57" ht="14.25" customHeight="1">
      <c r="S8862" s="60"/>
      <c r="T8862" s="60"/>
      <c r="U8862" s="60"/>
      <c r="AB8862" s="28"/>
      <c r="AC8862" s="28"/>
      <c r="AD8862" s="28"/>
      <c r="AT8862" s="96"/>
      <c r="AU8862" s="28"/>
      <c r="AV8862" s="28"/>
    </row>
    <row r="8863" spans="3:57" ht="14.25" customHeight="1">
      <c r="S8863" s="60"/>
      <c r="T8863" s="60"/>
      <c r="U8863" s="60"/>
      <c r="V8863" s="46"/>
      <c r="AJ8863" s="28"/>
      <c r="AK8863" s="28"/>
      <c r="AL8863" s="28"/>
      <c r="AM8863" s="28"/>
      <c r="AN8863" s="28"/>
      <c r="AO8863" s="28"/>
      <c r="AP8863" s="28"/>
    </row>
    <row r="8864" spans="3:57" ht="14.25" customHeight="1">
      <c r="C8864" s="46"/>
      <c r="D8864" s="28"/>
      <c r="E8864" s="28"/>
      <c r="F8864" s="28"/>
      <c r="G8864" s="28"/>
      <c r="H8864" s="28"/>
      <c r="I8864" s="28"/>
      <c r="J8864" s="28"/>
      <c r="K8864" s="28"/>
      <c r="L8864" s="28"/>
      <c r="M8864" s="28"/>
      <c r="N8864" s="28"/>
      <c r="O8864" s="28"/>
      <c r="P8864" s="60"/>
      <c r="Q8864" s="60"/>
      <c r="R8864" s="60"/>
      <c r="S8864" s="60"/>
      <c r="T8864" s="60"/>
      <c r="U8864" s="60"/>
      <c r="W8864" s="28"/>
      <c r="X8864" s="28"/>
      <c r="Y8864" s="28"/>
      <c r="AA8864" s="77"/>
      <c r="AE8864" s="28"/>
      <c r="AF8864" s="28"/>
      <c r="AG8864" s="28"/>
      <c r="AH8864" s="28"/>
      <c r="AI8864" s="28"/>
      <c r="AJ8864" s="28"/>
      <c r="AK8864" s="28"/>
      <c r="AQ8864" s="28"/>
      <c r="AR8864" s="28"/>
      <c r="AS8864" s="28"/>
      <c r="AW8864" s="28"/>
      <c r="AX8864" s="28"/>
      <c r="AY8864" s="28"/>
      <c r="AZ8864" s="28"/>
      <c r="BA8864" s="28"/>
      <c r="BB8864" s="28"/>
      <c r="BC8864" s="28"/>
      <c r="BD8864" s="28"/>
      <c r="BE8864" s="28"/>
    </row>
    <row r="8865" spans="3:57" ht="14.25" customHeight="1">
      <c r="S8865" s="60"/>
      <c r="T8865" s="60"/>
      <c r="U8865" s="60"/>
      <c r="V8865" s="46"/>
      <c r="AB8865" s="28"/>
      <c r="AC8865" s="28"/>
      <c r="AD8865" s="28"/>
      <c r="AJ8865" s="28"/>
      <c r="AK8865" s="28"/>
      <c r="AL8865" s="28"/>
      <c r="AM8865" s="28"/>
      <c r="AN8865" s="28"/>
      <c r="AO8865" s="28"/>
      <c r="AP8865" s="28"/>
      <c r="AQ8865" s="28"/>
      <c r="AR8865" s="28"/>
      <c r="AS8865" s="28"/>
      <c r="AT8865" s="96"/>
      <c r="AU8865" s="28"/>
      <c r="AV8865" s="28"/>
    </row>
    <row r="8866" spans="3:57" ht="14.25" customHeight="1">
      <c r="C8866" s="46"/>
      <c r="D8866" s="28"/>
      <c r="E8866" s="28"/>
      <c r="F8866" s="28"/>
      <c r="G8866" s="28"/>
      <c r="H8866" s="28"/>
      <c r="I8866" s="28"/>
      <c r="J8866" s="28"/>
      <c r="K8866" s="28"/>
      <c r="L8866" s="28"/>
      <c r="M8866" s="28"/>
      <c r="N8866" s="28"/>
      <c r="O8866" s="28"/>
      <c r="P8866" s="60"/>
      <c r="Q8866" s="60"/>
      <c r="R8866" s="60"/>
      <c r="S8866" s="60"/>
      <c r="T8866" s="60"/>
      <c r="U8866" s="60"/>
      <c r="V8866" s="46"/>
      <c r="W8866" s="28"/>
      <c r="X8866" s="28"/>
      <c r="Y8866" s="28"/>
      <c r="AA8866" s="77"/>
      <c r="AB8866" s="28"/>
      <c r="AC8866" s="28"/>
      <c r="AD8866" s="28"/>
      <c r="AE8866" s="28"/>
      <c r="AF8866" s="28"/>
      <c r="AG8866" s="28"/>
      <c r="AH8866" s="28"/>
      <c r="AI8866" s="28"/>
      <c r="AJ8866" s="28"/>
      <c r="AK8866" s="28"/>
      <c r="AL8866" s="28"/>
      <c r="AM8866" s="28"/>
      <c r="AN8866" s="28"/>
      <c r="AO8866" s="28"/>
      <c r="AP8866" s="28"/>
      <c r="AQ8866" s="28"/>
      <c r="AR8866" s="28"/>
      <c r="AS8866" s="28"/>
      <c r="AT8866" s="96"/>
      <c r="AU8866" s="28"/>
      <c r="AV8866" s="28"/>
      <c r="AW8866" s="28"/>
      <c r="AX8866" s="28"/>
      <c r="AY8866" s="28"/>
      <c r="AZ8866" s="28"/>
      <c r="BA8866" s="28"/>
      <c r="BB8866" s="28"/>
      <c r="BC8866" s="28"/>
      <c r="BD8866" s="28"/>
      <c r="BE8866" s="28"/>
    </row>
    <row r="8867" spans="3:57" ht="14.25" customHeight="1">
      <c r="C8867" s="46"/>
      <c r="D8867" s="28"/>
      <c r="E8867" s="28"/>
      <c r="F8867" s="28"/>
      <c r="G8867" s="28"/>
      <c r="H8867" s="28"/>
      <c r="I8867" s="28"/>
      <c r="J8867" s="28"/>
      <c r="K8867" s="28"/>
      <c r="L8867" s="28"/>
      <c r="M8867" s="28"/>
      <c r="N8867" s="28"/>
      <c r="O8867" s="28"/>
      <c r="P8867" s="60"/>
      <c r="Q8867" s="60"/>
      <c r="R8867" s="60"/>
      <c r="S8867" s="60"/>
      <c r="T8867" s="60"/>
      <c r="U8867" s="60"/>
      <c r="W8867" s="28"/>
      <c r="X8867" s="28"/>
      <c r="Y8867" s="28"/>
      <c r="AA8867" s="77"/>
      <c r="AB8867" s="28"/>
      <c r="AC8867" s="28"/>
      <c r="AD8867" s="28"/>
      <c r="AE8867" s="28"/>
      <c r="AF8867" s="28"/>
      <c r="AG8867" s="28"/>
      <c r="AH8867" s="28"/>
      <c r="AI8867" s="28"/>
      <c r="AJ8867" s="28"/>
      <c r="AK8867" s="28"/>
      <c r="AQ8867" s="28"/>
      <c r="AR8867" s="28"/>
      <c r="AS8867" s="28"/>
      <c r="AT8867" s="96"/>
      <c r="AU8867" s="28"/>
      <c r="AV8867" s="28"/>
      <c r="AW8867" s="28"/>
      <c r="AX8867" s="28"/>
      <c r="AY8867" s="28"/>
      <c r="AZ8867" s="28"/>
      <c r="BA8867" s="28"/>
      <c r="BB8867" s="28"/>
      <c r="BC8867" s="28"/>
      <c r="BD8867" s="28"/>
      <c r="BE8867" s="28"/>
    </row>
    <row r="8868" spans="3:57" ht="14.25" customHeight="1">
      <c r="S8868" s="60"/>
      <c r="T8868" s="60"/>
      <c r="U8868" s="60"/>
      <c r="AB8868" s="28"/>
      <c r="AC8868" s="28"/>
      <c r="AD8868" s="28"/>
      <c r="AJ8868" s="28"/>
      <c r="AK8868" s="28"/>
      <c r="AQ8868" s="28"/>
      <c r="AR8868" s="28"/>
      <c r="AS8868" s="28"/>
      <c r="AT8868" s="96"/>
      <c r="AU8868" s="28"/>
      <c r="AV8868" s="28"/>
    </row>
    <row r="8869" spans="3:57" ht="14.25" customHeight="1">
      <c r="S8869" s="60"/>
      <c r="T8869" s="60"/>
      <c r="U8869" s="60"/>
      <c r="V8869" s="46"/>
      <c r="AB8869" s="28"/>
      <c r="AC8869" s="28"/>
      <c r="AD8869" s="28"/>
      <c r="AJ8869" s="28"/>
      <c r="AK8869" s="28"/>
      <c r="AL8869" s="28"/>
      <c r="AM8869" s="28"/>
      <c r="AN8869" s="28"/>
      <c r="AO8869" s="28"/>
      <c r="AP8869" s="28"/>
      <c r="AQ8869" s="28"/>
      <c r="AR8869" s="28"/>
      <c r="AS8869" s="28"/>
      <c r="AT8869" s="96"/>
      <c r="AU8869" s="28"/>
      <c r="AV8869" s="28"/>
    </row>
    <row r="8870" spans="3:57" ht="14.25" customHeight="1">
      <c r="C8870" s="46"/>
      <c r="D8870" s="28"/>
      <c r="E8870" s="28"/>
      <c r="F8870" s="28"/>
      <c r="G8870" s="28"/>
      <c r="H8870" s="28"/>
      <c r="I8870" s="28"/>
      <c r="J8870" s="28"/>
      <c r="K8870" s="28"/>
      <c r="L8870" s="28"/>
      <c r="M8870" s="28"/>
      <c r="N8870" s="28"/>
      <c r="O8870" s="28"/>
      <c r="P8870" s="60"/>
      <c r="Q8870" s="60"/>
      <c r="R8870" s="60"/>
      <c r="S8870" s="60"/>
      <c r="T8870" s="60"/>
      <c r="U8870" s="60"/>
      <c r="V8870" s="46"/>
      <c r="W8870" s="28"/>
      <c r="X8870" s="28"/>
      <c r="Y8870" s="28"/>
      <c r="AA8870" s="77"/>
      <c r="AB8870" s="28"/>
      <c r="AC8870" s="28"/>
      <c r="AD8870" s="28"/>
      <c r="AE8870" s="28"/>
      <c r="AF8870" s="28"/>
      <c r="AG8870" s="28"/>
      <c r="AH8870" s="28"/>
      <c r="AI8870" s="28"/>
      <c r="AJ8870" s="28"/>
      <c r="AK8870" s="28"/>
      <c r="AL8870" s="28"/>
      <c r="AM8870" s="28"/>
      <c r="AN8870" s="28"/>
      <c r="AO8870" s="28"/>
      <c r="AP8870" s="28"/>
      <c r="AQ8870" s="28"/>
      <c r="AR8870" s="28"/>
      <c r="AS8870" s="28"/>
      <c r="AT8870" s="96"/>
      <c r="AU8870" s="28"/>
      <c r="AV8870" s="28"/>
      <c r="AW8870" s="28"/>
      <c r="AX8870" s="28"/>
      <c r="AY8870" s="28"/>
      <c r="AZ8870" s="28"/>
      <c r="BA8870" s="28"/>
      <c r="BB8870" s="28"/>
      <c r="BC8870" s="28"/>
      <c r="BD8870" s="28"/>
      <c r="BE8870" s="28"/>
    </row>
    <row r="8871" spans="3:57" ht="14.25" customHeight="1">
      <c r="C8871" s="46"/>
      <c r="D8871" s="28"/>
      <c r="E8871" s="28"/>
      <c r="F8871" s="28"/>
      <c r="G8871" s="28"/>
      <c r="H8871" s="28"/>
      <c r="I8871" s="28"/>
      <c r="J8871" s="28"/>
      <c r="K8871" s="28"/>
      <c r="L8871" s="28"/>
      <c r="M8871" s="28"/>
      <c r="N8871" s="28"/>
      <c r="O8871" s="28"/>
      <c r="P8871" s="60"/>
      <c r="Q8871" s="60"/>
      <c r="R8871" s="60"/>
      <c r="S8871" s="60"/>
      <c r="T8871" s="60"/>
      <c r="U8871" s="60"/>
      <c r="V8871" s="46"/>
      <c r="W8871" s="28"/>
      <c r="X8871" s="28"/>
      <c r="Y8871" s="28"/>
      <c r="AA8871" s="77"/>
      <c r="AB8871" s="28"/>
      <c r="AC8871" s="28"/>
      <c r="AD8871" s="28"/>
      <c r="AE8871" s="28"/>
      <c r="AF8871" s="28"/>
      <c r="AG8871" s="28"/>
      <c r="AH8871" s="28"/>
      <c r="AI8871" s="28"/>
      <c r="AJ8871" s="28"/>
      <c r="AK8871" s="28"/>
      <c r="AL8871" s="28"/>
      <c r="AM8871" s="28"/>
      <c r="AN8871" s="28"/>
      <c r="AO8871" s="28"/>
      <c r="AP8871" s="28"/>
      <c r="AQ8871" s="28"/>
      <c r="AR8871" s="28"/>
      <c r="AS8871" s="28"/>
      <c r="AT8871" s="96"/>
      <c r="AU8871" s="28"/>
      <c r="AV8871" s="28"/>
      <c r="AW8871" s="28"/>
      <c r="AX8871" s="28"/>
      <c r="AY8871" s="28"/>
      <c r="AZ8871" s="28"/>
      <c r="BA8871" s="28"/>
      <c r="BB8871" s="28"/>
      <c r="BC8871" s="28"/>
      <c r="BD8871" s="28"/>
      <c r="BE8871" s="28"/>
    </row>
    <row r="8872" spans="3:57" ht="14.25" customHeight="1">
      <c r="C8872" s="46"/>
      <c r="D8872" s="28"/>
      <c r="E8872" s="28"/>
      <c r="F8872" s="28"/>
      <c r="G8872" s="28"/>
      <c r="H8872" s="28"/>
      <c r="I8872" s="28"/>
      <c r="J8872" s="28"/>
      <c r="K8872" s="28"/>
      <c r="L8872" s="28"/>
      <c r="M8872" s="28"/>
      <c r="N8872" s="28"/>
      <c r="O8872" s="28"/>
      <c r="P8872" s="60"/>
      <c r="Q8872" s="60"/>
      <c r="R8872" s="60"/>
      <c r="S8872" s="60"/>
      <c r="T8872" s="60"/>
      <c r="U8872" s="60"/>
      <c r="V8872" s="46"/>
      <c r="W8872" s="28"/>
      <c r="X8872" s="28"/>
      <c r="Y8872" s="28"/>
      <c r="AA8872" s="77"/>
      <c r="AB8872" s="28"/>
      <c r="AC8872" s="28"/>
      <c r="AD8872" s="28"/>
      <c r="AE8872" s="28"/>
      <c r="AF8872" s="28"/>
      <c r="AG8872" s="28"/>
      <c r="AH8872" s="28"/>
      <c r="AI8872" s="28"/>
      <c r="AJ8872" s="28"/>
      <c r="AK8872" s="28"/>
      <c r="AL8872" s="28"/>
      <c r="AM8872" s="28"/>
      <c r="AN8872" s="28"/>
      <c r="AO8872" s="28"/>
      <c r="AP8872" s="28"/>
      <c r="AQ8872" s="28"/>
      <c r="AR8872" s="28"/>
      <c r="AS8872" s="28"/>
      <c r="AT8872" s="96"/>
      <c r="AU8872" s="28"/>
      <c r="AV8872" s="28"/>
      <c r="AW8872" s="28"/>
      <c r="AX8872" s="28"/>
      <c r="AY8872" s="28"/>
      <c r="AZ8872" s="28"/>
      <c r="BA8872" s="28"/>
      <c r="BB8872" s="28"/>
      <c r="BC8872" s="28"/>
      <c r="BD8872" s="28"/>
      <c r="BE8872" s="28"/>
    </row>
    <row r="8873" spans="3:57" ht="14.25" customHeight="1">
      <c r="C8873" s="46"/>
      <c r="D8873" s="28"/>
      <c r="E8873" s="28"/>
      <c r="F8873" s="28"/>
      <c r="G8873" s="28"/>
      <c r="H8873" s="28"/>
      <c r="I8873" s="28"/>
      <c r="J8873" s="28"/>
      <c r="K8873" s="28"/>
      <c r="L8873" s="28"/>
      <c r="M8873" s="28"/>
      <c r="N8873" s="28"/>
      <c r="O8873" s="28"/>
      <c r="P8873" s="60"/>
      <c r="Q8873" s="60"/>
      <c r="R8873" s="60"/>
      <c r="S8873" s="60"/>
      <c r="T8873" s="60"/>
      <c r="U8873" s="60"/>
      <c r="V8873" s="46"/>
      <c r="W8873" s="28"/>
      <c r="X8873" s="28"/>
      <c r="Y8873" s="28"/>
      <c r="AA8873" s="77"/>
      <c r="AB8873" s="28"/>
      <c r="AC8873" s="28"/>
      <c r="AD8873" s="28"/>
      <c r="AE8873" s="28"/>
      <c r="AF8873" s="28"/>
      <c r="AG8873" s="28"/>
      <c r="AH8873" s="28"/>
      <c r="AI8873" s="28"/>
      <c r="AJ8873" s="28"/>
      <c r="AK8873" s="28"/>
      <c r="AL8873" s="28"/>
      <c r="AM8873" s="28"/>
      <c r="AN8873" s="28"/>
      <c r="AO8873" s="28"/>
      <c r="AP8873" s="28"/>
      <c r="AQ8873" s="28"/>
      <c r="AR8873" s="28"/>
      <c r="AS8873" s="28"/>
      <c r="AT8873" s="96"/>
      <c r="AU8873" s="28"/>
      <c r="AV8873" s="28"/>
      <c r="AW8873" s="28"/>
      <c r="AX8873" s="28"/>
      <c r="AY8873" s="28"/>
      <c r="AZ8873" s="28"/>
      <c r="BA8873" s="28"/>
      <c r="BB8873" s="28"/>
      <c r="BC8873" s="28"/>
      <c r="BD8873" s="28"/>
      <c r="BE8873" s="28"/>
    </row>
    <row r="8874" spans="3:57" ht="14.25" customHeight="1">
      <c r="C8874" s="46"/>
      <c r="D8874" s="28"/>
      <c r="E8874" s="28"/>
      <c r="F8874" s="28"/>
      <c r="G8874" s="28"/>
      <c r="H8874" s="28"/>
      <c r="I8874" s="28"/>
      <c r="J8874" s="28"/>
      <c r="K8874" s="28"/>
      <c r="L8874" s="28"/>
      <c r="M8874" s="28"/>
      <c r="N8874" s="28"/>
      <c r="O8874" s="28"/>
      <c r="P8874" s="60"/>
      <c r="Q8874" s="60"/>
      <c r="R8874" s="60"/>
      <c r="S8874" s="60"/>
      <c r="T8874" s="60"/>
      <c r="U8874" s="60"/>
      <c r="V8874" s="46"/>
      <c r="W8874" s="28"/>
      <c r="X8874" s="28"/>
      <c r="Y8874" s="28"/>
      <c r="AA8874" s="77"/>
      <c r="AB8874" s="28"/>
      <c r="AC8874" s="28"/>
      <c r="AD8874" s="28"/>
      <c r="AE8874" s="28"/>
      <c r="AF8874" s="28"/>
      <c r="AG8874" s="28"/>
      <c r="AH8874" s="28"/>
      <c r="AI8874" s="28"/>
      <c r="AJ8874" s="28"/>
      <c r="AK8874" s="28"/>
      <c r="AL8874" s="28"/>
      <c r="AM8874" s="28"/>
      <c r="AN8874" s="28"/>
      <c r="AO8874" s="28"/>
      <c r="AP8874" s="28"/>
      <c r="AQ8874" s="28"/>
      <c r="AR8874" s="28"/>
      <c r="AS8874" s="28"/>
      <c r="AT8874" s="96"/>
      <c r="AU8874" s="28"/>
      <c r="AV8874" s="28"/>
      <c r="AW8874" s="28"/>
      <c r="AX8874" s="28"/>
      <c r="AY8874" s="28"/>
      <c r="AZ8874" s="28"/>
      <c r="BA8874" s="28"/>
      <c r="BB8874" s="28"/>
      <c r="BC8874" s="28"/>
      <c r="BD8874" s="28"/>
      <c r="BE8874" s="28"/>
    </row>
    <row r="8875" spans="3:57" ht="14.25" customHeight="1">
      <c r="C8875" s="46"/>
      <c r="D8875" s="28"/>
      <c r="E8875" s="28"/>
      <c r="F8875" s="28"/>
      <c r="G8875" s="28"/>
      <c r="H8875" s="28"/>
      <c r="I8875" s="28"/>
      <c r="J8875" s="28"/>
      <c r="K8875" s="28"/>
      <c r="L8875" s="28"/>
      <c r="M8875" s="28"/>
      <c r="N8875" s="28"/>
      <c r="O8875" s="28"/>
      <c r="P8875" s="60"/>
      <c r="Q8875" s="60"/>
      <c r="R8875" s="60"/>
      <c r="S8875" s="60"/>
      <c r="T8875" s="60"/>
      <c r="U8875" s="60"/>
      <c r="V8875" s="46"/>
      <c r="W8875" s="28"/>
      <c r="X8875" s="28"/>
      <c r="Y8875" s="28"/>
      <c r="AA8875" s="77"/>
      <c r="AB8875" s="28"/>
      <c r="AC8875" s="28"/>
      <c r="AD8875" s="28"/>
      <c r="AE8875" s="28"/>
      <c r="AF8875" s="28"/>
      <c r="AG8875" s="28"/>
      <c r="AH8875" s="28"/>
      <c r="AI8875" s="28"/>
      <c r="AJ8875" s="28"/>
      <c r="AK8875" s="28"/>
      <c r="AL8875" s="28"/>
      <c r="AM8875" s="28"/>
      <c r="AN8875" s="28"/>
      <c r="AO8875" s="28"/>
      <c r="AP8875" s="28"/>
      <c r="AQ8875" s="28"/>
      <c r="AR8875" s="28"/>
      <c r="AS8875" s="28"/>
      <c r="AT8875" s="96"/>
      <c r="AU8875" s="28"/>
      <c r="AV8875" s="28"/>
      <c r="AW8875" s="28"/>
      <c r="AX8875" s="28"/>
      <c r="AY8875" s="28"/>
      <c r="AZ8875" s="28"/>
      <c r="BA8875" s="28"/>
      <c r="BB8875" s="28"/>
      <c r="BC8875" s="28"/>
      <c r="BD8875" s="28"/>
      <c r="BE8875" s="28"/>
    </row>
    <row r="8876" spans="3:57" ht="14.25" customHeight="1">
      <c r="C8876" s="46"/>
      <c r="D8876" s="28"/>
      <c r="E8876" s="28"/>
      <c r="F8876" s="28"/>
      <c r="G8876" s="28"/>
      <c r="H8876" s="28"/>
      <c r="I8876" s="28"/>
      <c r="J8876" s="28"/>
      <c r="K8876" s="28"/>
      <c r="L8876" s="28"/>
      <c r="M8876" s="28"/>
      <c r="N8876" s="28"/>
      <c r="O8876" s="28"/>
      <c r="P8876" s="60"/>
      <c r="Q8876" s="60"/>
      <c r="R8876" s="60"/>
      <c r="S8876" s="60"/>
      <c r="T8876" s="60"/>
      <c r="U8876" s="60"/>
      <c r="V8876" s="46"/>
      <c r="W8876" s="28"/>
      <c r="X8876" s="28"/>
      <c r="Y8876" s="28"/>
      <c r="AA8876" s="77"/>
      <c r="AB8876" s="28"/>
      <c r="AC8876" s="28"/>
      <c r="AD8876" s="28"/>
      <c r="AE8876" s="28"/>
      <c r="AF8876" s="28"/>
      <c r="AG8876" s="28"/>
      <c r="AH8876" s="28"/>
      <c r="AI8876" s="28"/>
      <c r="AJ8876" s="28"/>
      <c r="AK8876" s="28"/>
      <c r="AL8876" s="28"/>
      <c r="AM8876" s="28"/>
      <c r="AN8876" s="28"/>
      <c r="AO8876" s="28"/>
      <c r="AP8876" s="28"/>
      <c r="AQ8876" s="28"/>
      <c r="AR8876" s="28"/>
      <c r="AS8876" s="28"/>
      <c r="AT8876" s="96"/>
      <c r="AU8876" s="28"/>
      <c r="AV8876" s="28"/>
      <c r="AW8876" s="28"/>
      <c r="AX8876" s="28"/>
      <c r="AY8876" s="28"/>
      <c r="AZ8876" s="28"/>
      <c r="BA8876" s="28"/>
      <c r="BB8876" s="28"/>
      <c r="BC8876" s="28"/>
      <c r="BD8876" s="28"/>
      <c r="BE8876" s="28"/>
    </row>
    <row r="8877" spans="3:57" ht="14.25" customHeight="1">
      <c r="C8877" s="46"/>
      <c r="D8877" s="28"/>
      <c r="E8877" s="28"/>
      <c r="F8877" s="28"/>
      <c r="G8877" s="28"/>
      <c r="H8877" s="28"/>
      <c r="I8877" s="28"/>
      <c r="J8877" s="28"/>
      <c r="K8877" s="28"/>
      <c r="L8877" s="28"/>
      <c r="M8877" s="28"/>
      <c r="N8877" s="28"/>
      <c r="O8877" s="28"/>
      <c r="P8877" s="60"/>
      <c r="Q8877" s="60"/>
      <c r="R8877" s="60"/>
      <c r="S8877" s="60"/>
      <c r="T8877" s="60"/>
      <c r="U8877" s="60"/>
      <c r="V8877" s="46"/>
      <c r="W8877" s="28"/>
      <c r="X8877" s="28"/>
      <c r="Y8877" s="28"/>
      <c r="AA8877" s="77"/>
      <c r="AB8877" s="28"/>
      <c r="AC8877" s="28"/>
      <c r="AD8877" s="28"/>
      <c r="AE8877" s="28"/>
      <c r="AF8877" s="28"/>
      <c r="AG8877" s="28"/>
      <c r="AH8877" s="28"/>
      <c r="AI8877" s="28"/>
      <c r="AJ8877" s="28"/>
      <c r="AK8877" s="28"/>
      <c r="AL8877" s="28"/>
      <c r="AM8877" s="28"/>
      <c r="AN8877" s="28"/>
      <c r="AO8877" s="28"/>
      <c r="AP8877" s="28"/>
      <c r="AQ8877" s="28"/>
      <c r="AR8877" s="28"/>
      <c r="AS8877" s="28"/>
      <c r="AT8877" s="96"/>
      <c r="AU8877" s="28"/>
      <c r="AV8877" s="28"/>
      <c r="AW8877" s="28"/>
      <c r="AX8877" s="28"/>
      <c r="AY8877" s="28"/>
      <c r="AZ8877" s="28"/>
      <c r="BA8877" s="28"/>
      <c r="BB8877" s="28"/>
      <c r="BC8877" s="28"/>
      <c r="BD8877" s="28"/>
      <c r="BE8877" s="28"/>
    </row>
    <row r="8878" spans="3:57" ht="14.25" customHeight="1">
      <c r="C8878" s="46"/>
      <c r="D8878" s="28"/>
      <c r="E8878" s="28"/>
      <c r="F8878" s="28"/>
      <c r="G8878" s="28"/>
      <c r="H8878" s="28"/>
      <c r="I8878" s="28"/>
      <c r="J8878" s="28"/>
      <c r="K8878" s="28"/>
      <c r="L8878" s="28"/>
      <c r="M8878" s="28"/>
      <c r="N8878" s="28"/>
      <c r="O8878" s="28"/>
      <c r="P8878" s="60"/>
      <c r="Q8878" s="60"/>
      <c r="R8878" s="60"/>
      <c r="S8878" s="60"/>
      <c r="T8878" s="60"/>
      <c r="U8878" s="60"/>
      <c r="V8878" s="46"/>
      <c r="W8878" s="28"/>
      <c r="X8878" s="28"/>
      <c r="Y8878" s="28"/>
      <c r="AA8878" s="77"/>
      <c r="AB8878" s="28"/>
      <c r="AC8878" s="28"/>
      <c r="AD8878" s="28"/>
      <c r="AE8878" s="28"/>
      <c r="AF8878" s="28"/>
      <c r="AG8878" s="28"/>
      <c r="AH8878" s="28"/>
      <c r="AI8878" s="28"/>
      <c r="AJ8878" s="28"/>
      <c r="AK8878" s="28"/>
      <c r="AL8878" s="28"/>
      <c r="AM8878" s="28"/>
      <c r="AN8878" s="28"/>
      <c r="AO8878" s="28"/>
      <c r="AP8878" s="28"/>
      <c r="AQ8878" s="28"/>
      <c r="AR8878" s="28"/>
      <c r="AS8878" s="28"/>
      <c r="AT8878" s="96"/>
      <c r="AU8878" s="28"/>
      <c r="AV8878" s="28"/>
      <c r="AW8878" s="28"/>
      <c r="AX8878" s="28"/>
      <c r="AY8878" s="28"/>
      <c r="AZ8878" s="28"/>
      <c r="BA8878" s="28"/>
      <c r="BB8878" s="28"/>
      <c r="BC8878" s="28"/>
      <c r="BD8878" s="28"/>
      <c r="BE8878" s="28"/>
    </row>
    <row r="8879" spans="3:57" ht="14.25" customHeight="1">
      <c r="C8879" s="46"/>
      <c r="D8879" s="28"/>
      <c r="E8879" s="28"/>
      <c r="F8879" s="28"/>
      <c r="G8879" s="28"/>
      <c r="H8879" s="28"/>
      <c r="I8879" s="28"/>
      <c r="J8879" s="28"/>
      <c r="K8879" s="28"/>
      <c r="L8879" s="28"/>
      <c r="M8879" s="28"/>
      <c r="N8879" s="28"/>
      <c r="O8879" s="28"/>
      <c r="P8879" s="60"/>
      <c r="Q8879" s="60"/>
      <c r="R8879" s="60"/>
      <c r="S8879" s="60"/>
      <c r="T8879" s="60"/>
      <c r="U8879" s="60"/>
      <c r="V8879" s="46"/>
      <c r="W8879" s="28"/>
      <c r="X8879" s="28"/>
      <c r="Y8879" s="28"/>
      <c r="AA8879" s="77"/>
      <c r="AB8879" s="28"/>
      <c r="AC8879" s="28"/>
      <c r="AD8879" s="28"/>
      <c r="AE8879" s="28"/>
      <c r="AF8879" s="28"/>
      <c r="AG8879" s="28"/>
      <c r="AH8879" s="28"/>
      <c r="AI8879" s="28"/>
      <c r="AJ8879" s="28"/>
      <c r="AK8879" s="28"/>
      <c r="AL8879" s="28"/>
      <c r="AM8879" s="28"/>
      <c r="AN8879" s="28"/>
      <c r="AO8879" s="28"/>
      <c r="AP8879" s="28"/>
      <c r="AQ8879" s="28"/>
      <c r="AR8879" s="28"/>
      <c r="AS8879" s="28"/>
      <c r="AT8879" s="96"/>
      <c r="AU8879" s="28"/>
      <c r="AV8879" s="28"/>
      <c r="AW8879" s="28"/>
      <c r="AX8879" s="28"/>
      <c r="AY8879" s="28"/>
      <c r="AZ8879" s="28"/>
      <c r="BA8879" s="28"/>
      <c r="BB8879" s="28"/>
      <c r="BC8879" s="28"/>
      <c r="BD8879" s="28"/>
      <c r="BE8879" s="28"/>
    </row>
    <row r="8880" spans="3:57" ht="14.25" customHeight="1">
      <c r="C8880" s="46"/>
      <c r="D8880" s="28"/>
      <c r="E8880" s="28"/>
      <c r="F8880" s="28"/>
      <c r="G8880" s="28"/>
      <c r="H8880" s="28"/>
      <c r="I8880" s="28"/>
      <c r="J8880" s="28"/>
      <c r="K8880" s="28"/>
      <c r="L8880" s="28"/>
      <c r="M8880" s="28"/>
      <c r="N8880" s="28"/>
      <c r="O8880" s="28"/>
      <c r="P8880" s="60"/>
      <c r="Q8880" s="60"/>
      <c r="R8880" s="60"/>
      <c r="S8880" s="60"/>
      <c r="T8880" s="60"/>
      <c r="U8880" s="60"/>
      <c r="V8880" s="46"/>
      <c r="W8880" s="28"/>
      <c r="X8880" s="28"/>
      <c r="Y8880" s="28"/>
      <c r="AA8880" s="77"/>
      <c r="AB8880" s="28"/>
      <c r="AC8880" s="28"/>
      <c r="AD8880" s="28"/>
      <c r="AE8880" s="28"/>
      <c r="AF8880" s="28"/>
      <c r="AG8880" s="28"/>
      <c r="AH8880" s="28"/>
      <c r="AI8880" s="28"/>
      <c r="AJ8880" s="28"/>
      <c r="AK8880" s="28"/>
      <c r="AL8880" s="28"/>
      <c r="AM8880" s="28"/>
      <c r="AN8880" s="28"/>
      <c r="AO8880" s="28"/>
      <c r="AP8880" s="28"/>
      <c r="AQ8880" s="28"/>
      <c r="AR8880" s="28"/>
      <c r="AS8880" s="28"/>
      <c r="AT8880" s="96"/>
      <c r="AU8880" s="28"/>
      <c r="AV8880" s="28"/>
      <c r="AW8880" s="28"/>
      <c r="AX8880" s="28"/>
      <c r="AY8880" s="28"/>
      <c r="AZ8880" s="28"/>
      <c r="BA8880" s="28"/>
      <c r="BB8880" s="28"/>
      <c r="BC8880" s="28"/>
      <c r="BD8880" s="28"/>
      <c r="BE8880" s="28"/>
    </row>
    <row r="8881" spans="3:57" ht="14.25" customHeight="1">
      <c r="C8881" s="46"/>
      <c r="D8881" s="28"/>
      <c r="E8881" s="28"/>
      <c r="F8881" s="28"/>
      <c r="G8881" s="28"/>
      <c r="H8881" s="28"/>
      <c r="I8881" s="28"/>
      <c r="J8881" s="28"/>
      <c r="K8881" s="28"/>
      <c r="L8881" s="28"/>
      <c r="M8881" s="28"/>
      <c r="N8881" s="28"/>
      <c r="O8881" s="28"/>
      <c r="P8881" s="60"/>
      <c r="Q8881" s="60"/>
      <c r="R8881" s="60"/>
      <c r="S8881" s="60"/>
      <c r="T8881" s="60"/>
      <c r="U8881" s="60"/>
      <c r="V8881" s="46"/>
      <c r="W8881" s="28"/>
      <c r="X8881" s="28"/>
      <c r="Y8881" s="28"/>
      <c r="AA8881" s="77"/>
      <c r="AB8881" s="28"/>
      <c r="AC8881" s="28"/>
      <c r="AD8881" s="28"/>
      <c r="AE8881" s="28"/>
      <c r="AF8881" s="28"/>
      <c r="AG8881" s="28"/>
      <c r="AH8881" s="28"/>
      <c r="AI8881" s="28"/>
      <c r="AJ8881" s="28"/>
      <c r="AK8881" s="28"/>
      <c r="AL8881" s="28"/>
      <c r="AM8881" s="28"/>
      <c r="AN8881" s="28"/>
      <c r="AO8881" s="28"/>
      <c r="AP8881" s="28"/>
      <c r="AQ8881" s="28"/>
      <c r="AR8881" s="28"/>
      <c r="AS8881" s="28"/>
      <c r="AT8881" s="96"/>
      <c r="AU8881" s="28"/>
      <c r="AV8881" s="28"/>
      <c r="AW8881" s="28"/>
      <c r="AX8881" s="28"/>
      <c r="AY8881" s="28"/>
      <c r="AZ8881" s="28"/>
      <c r="BA8881" s="28"/>
      <c r="BB8881" s="28"/>
      <c r="BC8881" s="28"/>
      <c r="BD8881" s="28"/>
      <c r="BE8881" s="28"/>
    </row>
    <row r="8882" spans="3:57" ht="14.25" customHeight="1">
      <c r="C8882" s="46"/>
      <c r="D8882" s="28"/>
      <c r="E8882" s="28"/>
      <c r="F8882" s="28"/>
      <c r="G8882" s="28"/>
      <c r="H8882" s="28"/>
      <c r="I8882" s="28"/>
      <c r="J8882" s="28"/>
      <c r="K8882" s="28"/>
      <c r="L8882" s="28"/>
      <c r="M8882" s="28"/>
      <c r="N8882" s="28"/>
      <c r="O8882" s="28"/>
      <c r="P8882" s="60"/>
      <c r="Q8882" s="60"/>
      <c r="R8882" s="60"/>
      <c r="S8882" s="60"/>
      <c r="T8882" s="60"/>
      <c r="U8882" s="60"/>
      <c r="V8882" s="46"/>
      <c r="W8882" s="28"/>
      <c r="X8882" s="28"/>
      <c r="Y8882" s="28"/>
      <c r="AA8882" s="77"/>
      <c r="AB8882" s="28"/>
      <c r="AC8882" s="28"/>
      <c r="AD8882" s="28"/>
      <c r="AE8882" s="28"/>
      <c r="AF8882" s="28"/>
      <c r="AG8882" s="28"/>
      <c r="AH8882" s="28"/>
      <c r="AI8882" s="28"/>
      <c r="AJ8882" s="28"/>
      <c r="AK8882" s="28"/>
      <c r="AL8882" s="28"/>
      <c r="AM8882" s="28"/>
      <c r="AN8882" s="28"/>
      <c r="AO8882" s="28"/>
      <c r="AP8882" s="28"/>
      <c r="AQ8882" s="28"/>
      <c r="AR8882" s="28"/>
      <c r="AS8882" s="28"/>
      <c r="AT8882" s="96"/>
      <c r="AU8882" s="28"/>
      <c r="AV8882" s="28"/>
      <c r="AW8882" s="28"/>
      <c r="AX8882" s="28"/>
      <c r="AY8882" s="28"/>
      <c r="AZ8882" s="28"/>
      <c r="BA8882" s="28"/>
      <c r="BB8882" s="28"/>
      <c r="BC8882" s="28"/>
      <c r="BD8882" s="28"/>
      <c r="BE8882" s="28"/>
    </row>
    <row r="8883" spans="3:57" ht="14.25" customHeight="1">
      <c r="C8883" s="46"/>
      <c r="D8883" s="28"/>
      <c r="E8883" s="28"/>
      <c r="F8883" s="28"/>
      <c r="G8883" s="28"/>
      <c r="H8883" s="28"/>
      <c r="I8883" s="28"/>
      <c r="J8883" s="28"/>
      <c r="K8883" s="28"/>
      <c r="L8883" s="28"/>
      <c r="M8883" s="28"/>
      <c r="N8883" s="28"/>
      <c r="O8883" s="28"/>
      <c r="P8883" s="60"/>
      <c r="Q8883" s="60"/>
      <c r="R8883" s="60"/>
      <c r="S8883" s="60"/>
      <c r="T8883" s="60"/>
      <c r="U8883" s="60"/>
      <c r="V8883" s="46"/>
      <c r="W8883" s="28"/>
      <c r="X8883" s="28"/>
      <c r="Y8883" s="28"/>
      <c r="AA8883" s="77"/>
      <c r="AB8883" s="28"/>
      <c r="AC8883" s="28"/>
      <c r="AD8883" s="28"/>
      <c r="AE8883" s="28"/>
      <c r="AF8883" s="28"/>
      <c r="AG8883" s="28"/>
      <c r="AH8883" s="28"/>
      <c r="AI8883" s="28"/>
      <c r="AJ8883" s="28"/>
      <c r="AK8883" s="28"/>
      <c r="AL8883" s="28"/>
      <c r="AM8883" s="28"/>
      <c r="AN8883" s="28"/>
      <c r="AO8883" s="28"/>
      <c r="AP8883" s="28"/>
      <c r="AQ8883" s="28"/>
      <c r="AR8883" s="28"/>
      <c r="AS8883" s="28"/>
      <c r="AT8883" s="96"/>
      <c r="AU8883" s="28"/>
      <c r="AV8883" s="28"/>
      <c r="AW8883" s="28"/>
      <c r="AX8883" s="28"/>
      <c r="AY8883" s="28"/>
      <c r="AZ8883" s="28"/>
      <c r="BA8883" s="28"/>
      <c r="BB8883" s="28"/>
      <c r="BC8883" s="28"/>
      <c r="BD8883" s="28"/>
      <c r="BE8883" s="28"/>
    </row>
    <row r="8884" spans="3:57" ht="14.25" customHeight="1">
      <c r="C8884" s="46"/>
      <c r="D8884" s="28"/>
      <c r="E8884" s="28"/>
      <c r="F8884" s="28"/>
      <c r="G8884" s="28"/>
      <c r="H8884" s="28"/>
      <c r="I8884" s="28"/>
      <c r="J8884" s="28"/>
      <c r="K8884" s="28"/>
      <c r="L8884" s="28"/>
      <c r="M8884" s="28"/>
      <c r="N8884" s="28"/>
      <c r="O8884" s="28"/>
      <c r="P8884" s="60"/>
      <c r="Q8884" s="60"/>
      <c r="R8884" s="60"/>
      <c r="S8884" s="60"/>
      <c r="T8884" s="60"/>
      <c r="U8884" s="60"/>
      <c r="V8884" s="46"/>
      <c r="W8884" s="28"/>
      <c r="X8884" s="28"/>
      <c r="Y8884" s="28"/>
      <c r="AA8884" s="77"/>
      <c r="AB8884" s="28"/>
      <c r="AC8884" s="28"/>
      <c r="AD8884" s="28"/>
      <c r="AE8884" s="28"/>
      <c r="AF8884" s="28"/>
      <c r="AG8884" s="28"/>
      <c r="AH8884" s="28"/>
      <c r="AI8884" s="28"/>
      <c r="AJ8884" s="28"/>
      <c r="AK8884" s="28"/>
      <c r="AL8884" s="28"/>
      <c r="AM8884" s="28"/>
      <c r="AN8884" s="28"/>
      <c r="AO8884" s="28"/>
      <c r="AP8884" s="28"/>
      <c r="AQ8884" s="28"/>
      <c r="AR8884" s="28"/>
      <c r="AS8884" s="28"/>
      <c r="AT8884" s="96"/>
      <c r="AU8884" s="28"/>
      <c r="AV8884" s="28"/>
      <c r="AW8884" s="28"/>
      <c r="AX8884" s="28"/>
      <c r="AY8884" s="28"/>
      <c r="AZ8884" s="28"/>
      <c r="BA8884" s="28"/>
      <c r="BB8884" s="28"/>
      <c r="BC8884" s="28"/>
      <c r="BD8884" s="28"/>
      <c r="BE8884" s="28"/>
    </row>
    <row r="8885" spans="3:57" ht="14.25" customHeight="1">
      <c r="C8885" s="46"/>
      <c r="D8885" s="28"/>
      <c r="E8885" s="28"/>
      <c r="F8885" s="28"/>
      <c r="G8885" s="28"/>
      <c r="H8885" s="28"/>
      <c r="I8885" s="28"/>
      <c r="J8885" s="28"/>
      <c r="K8885" s="28"/>
      <c r="L8885" s="28"/>
      <c r="M8885" s="28"/>
      <c r="N8885" s="28"/>
      <c r="O8885" s="28"/>
      <c r="P8885" s="60"/>
      <c r="Q8885" s="60"/>
      <c r="R8885" s="60"/>
      <c r="S8885" s="60"/>
      <c r="T8885" s="60"/>
      <c r="U8885" s="60"/>
      <c r="V8885" s="46"/>
      <c r="W8885" s="28"/>
      <c r="X8885" s="28"/>
      <c r="Y8885" s="28"/>
      <c r="AA8885" s="77"/>
      <c r="AB8885" s="28"/>
      <c r="AC8885" s="28"/>
      <c r="AD8885" s="28"/>
      <c r="AE8885" s="28"/>
      <c r="AF8885" s="28"/>
      <c r="AG8885" s="28"/>
      <c r="AH8885" s="28"/>
      <c r="AI8885" s="28"/>
      <c r="AJ8885" s="28"/>
      <c r="AK8885" s="28"/>
      <c r="AL8885" s="28"/>
      <c r="AM8885" s="28"/>
      <c r="AN8885" s="28"/>
      <c r="AO8885" s="28"/>
      <c r="AP8885" s="28"/>
      <c r="AQ8885" s="28"/>
      <c r="AR8885" s="28"/>
      <c r="AS8885" s="28"/>
      <c r="AT8885" s="96"/>
      <c r="AU8885" s="28"/>
      <c r="AV8885" s="28"/>
      <c r="AW8885" s="28"/>
      <c r="AX8885" s="28"/>
      <c r="AY8885" s="28"/>
      <c r="AZ8885" s="28"/>
      <c r="BA8885" s="28"/>
      <c r="BB8885" s="28"/>
      <c r="BC8885" s="28"/>
      <c r="BD8885" s="28"/>
      <c r="BE8885" s="28"/>
    </row>
    <row r="8886" spans="3:57" ht="14.25" customHeight="1">
      <c r="C8886" s="46"/>
      <c r="D8886" s="28"/>
      <c r="E8886" s="28"/>
      <c r="F8886" s="28"/>
      <c r="G8886" s="28"/>
      <c r="H8886" s="28"/>
      <c r="I8886" s="28"/>
      <c r="J8886" s="28"/>
      <c r="K8886" s="28"/>
      <c r="L8886" s="28"/>
      <c r="M8886" s="28"/>
      <c r="N8886" s="28"/>
      <c r="O8886" s="28"/>
      <c r="P8886" s="60"/>
      <c r="Q8886" s="60"/>
      <c r="R8886" s="60"/>
      <c r="S8886" s="60"/>
      <c r="T8886" s="60"/>
      <c r="U8886" s="60"/>
      <c r="V8886" s="46"/>
      <c r="W8886" s="28"/>
      <c r="X8886" s="28"/>
      <c r="Y8886" s="28"/>
      <c r="AA8886" s="77"/>
      <c r="AB8886" s="28"/>
      <c r="AC8886" s="28"/>
      <c r="AD8886" s="28"/>
      <c r="AE8886" s="28"/>
      <c r="AF8886" s="28"/>
      <c r="AG8886" s="28"/>
      <c r="AH8886" s="28"/>
      <c r="AI8886" s="28"/>
      <c r="AJ8886" s="28"/>
      <c r="AK8886" s="28"/>
      <c r="AL8886" s="28"/>
      <c r="AM8886" s="28"/>
      <c r="AN8886" s="28"/>
      <c r="AO8886" s="28"/>
      <c r="AP8886" s="28"/>
      <c r="AQ8886" s="28"/>
      <c r="AR8886" s="28"/>
      <c r="AS8886" s="28"/>
      <c r="AT8886" s="96"/>
      <c r="AU8886" s="28"/>
      <c r="AV8886" s="28"/>
      <c r="AW8886" s="28"/>
      <c r="AX8886" s="28"/>
      <c r="AY8886" s="28"/>
      <c r="AZ8886" s="28"/>
      <c r="BA8886" s="28"/>
      <c r="BB8886" s="28"/>
      <c r="BC8886" s="28"/>
      <c r="BD8886" s="28"/>
      <c r="BE8886" s="28"/>
    </row>
    <row r="8887" spans="3:57" ht="14.25" customHeight="1">
      <c r="C8887" s="46"/>
      <c r="D8887" s="28"/>
      <c r="E8887" s="28"/>
      <c r="F8887" s="28"/>
      <c r="G8887" s="28"/>
      <c r="H8887" s="28"/>
      <c r="I8887" s="28"/>
      <c r="J8887" s="28"/>
      <c r="K8887" s="28"/>
      <c r="L8887" s="28"/>
      <c r="M8887" s="28"/>
      <c r="N8887" s="28"/>
      <c r="O8887" s="28"/>
      <c r="P8887" s="60"/>
      <c r="Q8887" s="60"/>
      <c r="R8887" s="60"/>
      <c r="S8887" s="60"/>
      <c r="T8887" s="60"/>
      <c r="U8887" s="60"/>
      <c r="V8887" s="46"/>
      <c r="W8887" s="28"/>
      <c r="X8887" s="28"/>
      <c r="Y8887" s="28"/>
      <c r="AA8887" s="77"/>
      <c r="AB8887" s="28"/>
      <c r="AC8887" s="28"/>
      <c r="AD8887" s="28"/>
      <c r="AE8887" s="28"/>
      <c r="AF8887" s="28"/>
      <c r="AG8887" s="28"/>
      <c r="AH8887" s="28"/>
      <c r="AI8887" s="28"/>
      <c r="AJ8887" s="28"/>
      <c r="AK8887" s="28"/>
      <c r="AL8887" s="28"/>
      <c r="AM8887" s="28"/>
      <c r="AN8887" s="28"/>
      <c r="AO8887" s="28"/>
      <c r="AP8887" s="28"/>
      <c r="AQ8887" s="28"/>
      <c r="AR8887" s="28"/>
      <c r="AS8887" s="28"/>
      <c r="AT8887" s="96"/>
      <c r="AU8887" s="28"/>
      <c r="AV8887" s="28"/>
      <c r="AW8887" s="28"/>
      <c r="AX8887" s="28"/>
      <c r="AY8887" s="28"/>
      <c r="AZ8887" s="28"/>
      <c r="BA8887" s="28"/>
      <c r="BB8887" s="28"/>
      <c r="BC8887" s="28"/>
      <c r="BD8887" s="28"/>
      <c r="BE8887" s="28"/>
    </row>
    <row r="8888" spans="3:57" ht="14.25" customHeight="1">
      <c r="C8888" s="46"/>
      <c r="D8888" s="28"/>
      <c r="E8888" s="28"/>
      <c r="F8888" s="28"/>
      <c r="G8888" s="28"/>
      <c r="H8888" s="28"/>
      <c r="I8888" s="28"/>
      <c r="J8888" s="28"/>
      <c r="K8888" s="28"/>
      <c r="L8888" s="28"/>
      <c r="M8888" s="28"/>
      <c r="N8888" s="28"/>
      <c r="O8888" s="28"/>
      <c r="P8888" s="60"/>
      <c r="Q8888" s="60"/>
      <c r="R8888" s="60"/>
      <c r="S8888" s="60"/>
      <c r="T8888" s="60"/>
      <c r="U8888" s="60"/>
      <c r="V8888" s="46"/>
      <c r="W8888" s="28"/>
      <c r="X8888" s="28"/>
      <c r="Y8888" s="28"/>
      <c r="AA8888" s="77"/>
      <c r="AB8888" s="28"/>
      <c r="AC8888" s="28"/>
      <c r="AD8888" s="28"/>
      <c r="AE8888" s="28"/>
      <c r="AF8888" s="28"/>
      <c r="AG8888" s="28"/>
      <c r="AH8888" s="28"/>
      <c r="AI8888" s="28"/>
      <c r="AJ8888" s="28"/>
      <c r="AK8888" s="28"/>
      <c r="AL8888" s="28"/>
      <c r="AM8888" s="28"/>
      <c r="AN8888" s="28"/>
      <c r="AO8888" s="28"/>
      <c r="AP8888" s="28"/>
      <c r="AQ8888" s="28"/>
      <c r="AR8888" s="28"/>
      <c r="AS8888" s="28"/>
      <c r="AT8888" s="96"/>
      <c r="AU8888" s="28"/>
      <c r="AV8888" s="28"/>
      <c r="AW8888" s="28"/>
      <c r="AX8888" s="28"/>
      <c r="AY8888" s="28"/>
      <c r="AZ8888" s="28"/>
      <c r="BA8888" s="28"/>
      <c r="BB8888" s="28"/>
      <c r="BC8888" s="28"/>
      <c r="BD8888" s="28"/>
      <c r="BE8888" s="28"/>
    </row>
    <row r="8889" spans="3:57" ht="14.25" customHeight="1">
      <c r="C8889" s="46"/>
      <c r="D8889" s="28"/>
      <c r="E8889" s="28"/>
      <c r="F8889" s="28"/>
      <c r="G8889" s="28"/>
      <c r="H8889" s="28"/>
      <c r="I8889" s="28"/>
      <c r="J8889" s="28"/>
      <c r="K8889" s="28"/>
      <c r="L8889" s="28"/>
      <c r="M8889" s="28"/>
      <c r="N8889" s="28"/>
      <c r="O8889" s="28"/>
      <c r="P8889" s="60"/>
      <c r="Q8889" s="60"/>
      <c r="R8889" s="60"/>
      <c r="S8889" s="60"/>
      <c r="T8889" s="60"/>
      <c r="U8889" s="60"/>
      <c r="V8889" s="46"/>
      <c r="W8889" s="28"/>
      <c r="X8889" s="28"/>
      <c r="Y8889" s="28"/>
      <c r="AA8889" s="77"/>
      <c r="AB8889" s="28"/>
      <c r="AC8889" s="28"/>
      <c r="AD8889" s="28"/>
      <c r="AE8889" s="28"/>
      <c r="AF8889" s="28"/>
      <c r="AG8889" s="28"/>
      <c r="AH8889" s="28"/>
      <c r="AI8889" s="28"/>
      <c r="AJ8889" s="28"/>
      <c r="AK8889" s="28"/>
      <c r="AL8889" s="28"/>
      <c r="AM8889" s="28"/>
      <c r="AN8889" s="28"/>
      <c r="AO8889" s="28"/>
      <c r="AP8889" s="28"/>
      <c r="AQ8889" s="28"/>
      <c r="AR8889" s="28"/>
      <c r="AS8889" s="28"/>
      <c r="AT8889" s="96"/>
      <c r="AU8889" s="28"/>
      <c r="AV8889" s="28"/>
      <c r="AW8889" s="28"/>
      <c r="AX8889" s="28"/>
      <c r="AY8889" s="28"/>
      <c r="AZ8889" s="28"/>
      <c r="BA8889" s="28"/>
      <c r="BB8889" s="28"/>
      <c r="BC8889" s="28"/>
      <c r="BD8889" s="28"/>
      <c r="BE8889" s="28"/>
    </row>
    <row r="8890" spans="3:57" ht="14.25" customHeight="1">
      <c r="C8890" s="46"/>
      <c r="D8890" s="28"/>
      <c r="E8890" s="28"/>
      <c r="F8890" s="28"/>
      <c r="G8890" s="28"/>
      <c r="H8890" s="28"/>
      <c r="I8890" s="28"/>
      <c r="J8890" s="28"/>
      <c r="K8890" s="28"/>
      <c r="L8890" s="28"/>
      <c r="M8890" s="28"/>
      <c r="N8890" s="28"/>
      <c r="O8890" s="28"/>
      <c r="P8890" s="60"/>
      <c r="Q8890" s="60"/>
      <c r="R8890" s="60"/>
      <c r="S8890" s="60"/>
      <c r="T8890" s="60"/>
      <c r="U8890" s="60"/>
      <c r="V8890" s="46"/>
      <c r="W8890" s="28"/>
      <c r="X8890" s="28"/>
      <c r="Y8890" s="28"/>
      <c r="AA8890" s="77"/>
      <c r="AB8890" s="28"/>
      <c r="AC8890" s="28"/>
      <c r="AD8890" s="28"/>
      <c r="AE8890" s="28"/>
      <c r="AF8890" s="28"/>
      <c r="AG8890" s="28"/>
      <c r="AH8890" s="28"/>
      <c r="AI8890" s="28"/>
      <c r="AJ8890" s="28"/>
      <c r="AK8890" s="28"/>
      <c r="AL8890" s="28"/>
      <c r="AM8890" s="28"/>
      <c r="AN8890" s="28"/>
      <c r="AO8890" s="28"/>
      <c r="AP8890" s="28"/>
      <c r="AQ8890" s="28"/>
      <c r="AR8890" s="28"/>
      <c r="AS8890" s="28"/>
      <c r="AT8890" s="96"/>
      <c r="AU8890" s="28"/>
      <c r="AV8890" s="28"/>
      <c r="AW8890" s="28"/>
      <c r="AX8890" s="28"/>
      <c r="AY8890" s="28"/>
      <c r="AZ8890" s="28"/>
      <c r="BA8890" s="28"/>
      <c r="BB8890" s="28"/>
      <c r="BC8890" s="28"/>
      <c r="BD8890" s="28"/>
      <c r="BE8890" s="28"/>
    </row>
    <row r="8891" spans="3:57" ht="14.25" customHeight="1">
      <c r="C8891" s="46"/>
      <c r="D8891" s="28"/>
      <c r="E8891" s="28"/>
      <c r="F8891" s="28"/>
      <c r="G8891" s="28"/>
      <c r="H8891" s="28"/>
      <c r="I8891" s="28"/>
      <c r="J8891" s="28"/>
      <c r="K8891" s="28"/>
      <c r="L8891" s="28"/>
      <c r="M8891" s="28"/>
      <c r="N8891" s="28"/>
      <c r="O8891" s="28"/>
      <c r="P8891" s="60"/>
      <c r="Q8891" s="60"/>
      <c r="R8891" s="60"/>
      <c r="S8891" s="60"/>
      <c r="T8891" s="60"/>
      <c r="U8891" s="60"/>
      <c r="V8891" s="46"/>
      <c r="W8891" s="28"/>
      <c r="X8891" s="28"/>
      <c r="Y8891" s="28"/>
      <c r="AA8891" s="77"/>
      <c r="AB8891" s="28"/>
      <c r="AC8891" s="28"/>
      <c r="AD8891" s="28"/>
      <c r="AE8891" s="28"/>
      <c r="AF8891" s="28"/>
      <c r="AG8891" s="28"/>
      <c r="AH8891" s="28"/>
      <c r="AI8891" s="28"/>
      <c r="AJ8891" s="28"/>
      <c r="AK8891" s="28"/>
      <c r="AL8891" s="28"/>
      <c r="AM8891" s="28"/>
      <c r="AN8891" s="28"/>
      <c r="AO8891" s="28"/>
      <c r="AP8891" s="28"/>
      <c r="AQ8891" s="28"/>
      <c r="AR8891" s="28"/>
      <c r="AS8891" s="28"/>
      <c r="AT8891" s="96"/>
      <c r="AU8891" s="28"/>
      <c r="AV8891" s="28"/>
      <c r="AW8891" s="28"/>
      <c r="AX8891" s="28"/>
      <c r="AY8891" s="28"/>
      <c r="AZ8891" s="28"/>
      <c r="BA8891" s="28"/>
      <c r="BB8891" s="28"/>
      <c r="BC8891" s="28"/>
      <c r="BD8891" s="28"/>
      <c r="BE8891" s="28"/>
    </row>
    <row r="8892" spans="3:57" ht="14.25" customHeight="1">
      <c r="C8892" s="46"/>
      <c r="D8892" s="28"/>
      <c r="E8892" s="28"/>
      <c r="F8892" s="28"/>
      <c r="G8892" s="28"/>
      <c r="H8892" s="28"/>
      <c r="I8892" s="28"/>
      <c r="J8892" s="28"/>
      <c r="K8892" s="28"/>
      <c r="L8892" s="28"/>
      <c r="M8892" s="28"/>
      <c r="N8892" s="28"/>
      <c r="O8892" s="28"/>
      <c r="P8892" s="60"/>
      <c r="Q8892" s="60"/>
      <c r="R8892" s="60"/>
      <c r="S8892" s="60"/>
      <c r="T8892" s="60"/>
      <c r="U8892" s="60"/>
      <c r="V8892" s="46"/>
      <c r="W8892" s="28"/>
      <c r="X8892" s="28"/>
      <c r="Y8892" s="28"/>
      <c r="AA8892" s="77"/>
      <c r="AB8892" s="28"/>
      <c r="AC8892" s="28"/>
      <c r="AD8892" s="28"/>
      <c r="AE8892" s="28"/>
      <c r="AF8892" s="28"/>
      <c r="AG8892" s="28"/>
      <c r="AH8892" s="28"/>
      <c r="AI8892" s="28"/>
      <c r="AJ8892" s="28"/>
      <c r="AK8892" s="28"/>
      <c r="AL8892" s="28"/>
      <c r="AM8892" s="28"/>
      <c r="AN8892" s="28"/>
      <c r="AO8892" s="28"/>
      <c r="AP8892" s="28"/>
      <c r="AQ8892" s="28"/>
      <c r="AR8892" s="28"/>
      <c r="AS8892" s="28"/>
      <c r="AT8892" s="96"/>
      <c r="AU8892" s="28"/>
      <c r="AV8892" s="28"/>
      <c r="AW8892" s="28"/>
      <c r="AX8892" s="28"/>
      <c r="AY8892" s="28"/>
      <c r="AZ8892" s="28"/>
      <c r="BA8892" s="28"/>
      <c r="BB8892" s="28"/>
      <c r="BC8892" s="28"/>
      <c r="BD8892" s="28"/>
      <c r="BE8892" s="28"/>
    </row>
    <row r="8893" spans="3:57" ht="14.25" customHeight="1">
      <c r="C8893" s="46"/>
      <c r="D8893" s="28"/>
      <c r="E8893" s="28"/>
      <c r="F8893" s="28"/>
      <c r="G8893" s="28"/>
      <c r="H8893" s="28"/>
      <c r="I8893" s="28"/>
      <c r="J8893" s="28"/>
      <c r="K8893" s="28"/>
      <c r="L8893" s="28"/>
      <c r="M8893" s="28"/>
      <c r="N8893" s="28"/>
      <c r="O8893" s="28"/>
      <c r="P8893" s="60"/>
      <c r="Q8893" s="60"/>
      <c r="R8893" s="60"/>
      <c r="S8893" s="60"/>
      <c r="T8893" s="60"/>
      <c r="U8893" s="60"/>
      <c r="V8893" s="46"/>
      <c r="W8893" s="28"/>
      <c r="X8893" s="28"/>
      <c r="Y8893" s="28"/>
      <c r="AA8893" s="77"/>
      <c r="AB8893" s="28"/>
      <c r="AC8893" s="28"/>
      <c r="AD8893" s="28"/>
      <c r="AE8893" s="28"/>
      <c r="AF8893" s="28"/>
      <c r="AG8893" s="28"/>
      <c r="AH8893" s="28"/>
      <c r="AI8893" s="28"/>
      <c r="AJ8893" s="28"/>
      <c r="AK8893" s="28"/>
      <c r="AL8893" s="28"/>
      <c r="AM8893" s="28"/>
      <c r="AN8893" s="28"/>
      <c r="AO8893" s="28"/>
      <c r="AP8893" s="28"/>
      <c r="AQ8893" s="28"/>
      <c r="AR8893" s="28"/>
      <c r="AS8893" s="28"/>
      <c r="AT8893" s="96"/>
      <c r="AU8893" s="28"/>
      <c r="AV8893" s="28"/>
      <c r="AW8893" s="28"/>
      <c r="AX8893" s="28"/>
      <c r="AY8893" s="28"/>
      <c r="AZ8893" s="28"/>
      <c r="BA8893" s="28"/>
      <c r="BB8893" s="28"/>
      <c r="BC8893" s="28"/>
      <c r="BD8893" s="28"/>
      <c r="BE8893" s="28"/>
    </row>
    <row r="8894" spans="3:57" ht="14.25" customHeight="1">
      <c r="C8894" s="46"/>
      <c r="D8894" s="28"/>
      <c r="E8894" s="28"/>
      <c r="F8894" s="28"/>
      <c r="G8894" s="28"/>
      <c r="H8894" s="28"/>
      <c r="I8894" s="28"/>
      <c r="J8894" s="28"/>
      <c r="K8894" s="28"/>
      <c r="L8894" s="28"/>
      <c r="M8894" s="28"/>
      <c r="N8894" s="28"/>
      <c r="O8894" s="28"/>
      <c r="P8894" s="60"/>
      <c r="Q8894" s="60"/>
      <c r="R8894" s="60"/>
      <c r="S8894" s="60"/>
      <c r="T8894" s="60"/>
      <c r="U8894" s="60"/>
      <c r="V8894" s="46"/>
      <c r="W8894" s="28"/>
      <c r="X8894" s="28"/>
      <c r="Y8894" s="28"/>
      <c r="AA8894" s="77"/>
      <c r="AB8894" s="28"/>
      <c r="AC8894" s="28"/>
      <c r="AD8894" s="28"/>
      <c r="AE8894" s="28"/>
      <c r="AF8894" s="28"/>
      <c r="AG8894" s="28"/>
      <c r="AH8894" s="28"/>
      <c r="AI8894" s="28"/>
      <c r="AJ8894" s="28"/>
      <c r="AK8894" s="28"/>
      <c r="AL8894" s="28"/>
      <c r="AM8894" s="28"/>
      <c r="AN8894" s="28"/>
      <c r="AO8894" s="28"/>
      <c r="AP8894" s="28"/>
      <c r="AQ8894" s="28"/>
      <c r="AR8894" s="28"/>
      <c r="AS8894" s="28"/>
      <c r="AT8894" s="96"/>
      <c r="AU8894" s="28"/>
      <c r="AV8894" s="28"/>
      <c r="AW8894" s="28"/>
      <c r="AX8894" s="28"/>
      <c r="AY8894" s="28"/>
      <c r="AZ8894" s="28"/>
      <c r="BA8894" s="28"/>
      <c r="BB8894" s="28"/>
      <c r="BC8894" s="28"/>
      <c r="BD8894" s="28"/>
      <c r="BE8894" s="28"/>
    </row>
    <row r="8895" spans="3:57" ht="14.25" customHeight="1">
      <c r="C8895" s="46"/>
      <c r="D8895" s="28"/>
      <c r="E8895" s="28"/>
      <c r="F8895" s="28"/>
      <c r="G8895" s="28"/>
      <c r="H8895" s="28"/>
      <c r="I8895" s="28"/>
      <c r="J8895" s="28"/>
      <c r="K8895" s="28"/>
      <c r="L8895" s="28"/>
      <c r="M8895" s="28"/>
      <c r="N8895" s="28"/>
      <c r="O8895" s="28"/>
      <c r="P8895" s="60"/>
      <c r="Q8895" s="60"/>
      <c r="R8895" s="60"/>
      <c r="S8895" s="60"/>
      <c r="T8895" s="60"/>
      <c r="U8895" s="60"/>
      <c r="V8895" s="46"/>
      <c r="W8895" s="28"/>
      <c r="X8895" s="28"/>
      <c r="Y8895" s="28"/>
      <c r="AA8895" s="77"/>
      <c r="AB8895" s="28"/>
      <c r="AC8895" s="28"/>
      <c r="AD8895" s="28"/>
      <c r="AE8895" s="28"/>
      <c r="AF8895" s="28"/>
      <c r="AG8895" s="28"/>
      <c r="AH8895" s="28"/>
      <c r="AI8895" s="28"/>
      <c r="AJ8895" s="28"/>
      <c r="AK8895" s="28"/>
      <c r="AL8895" s="28"/>
      <c r="AM8895" s="28"/>
      <c r="AN8895" s="28"/>
      <c r="AO8895" s="28"/>
      <c r="AP8895" s="28"/>
      <c r="AQ8895" s="28"/>
      <c r="AR8895" s="28"/>
      <c r="AS8895" s="28"/>
      <c r="AT8895" s="96"/>
      <c r="AU8895" s="28"/>
      <c r="AV8895" s="28"/>
      <c r="AW8895" s="28"/>
      <c r="AX8895" s="28"/>
      <c r="AY8895" s="28"/>
      <c r="AZ8895" s="28"/>
      <c r="BA8895" s="28"/>
      <c r="BB8895" s="28"/>
      <c r="BC8895" s="28"/>
      <c r="BD8895" s="28"/>
      <c r="BE8895" s="28"/>
    </row>
    <row r="8896" spans="3:57" ht="14.25" customHeight="1">
      <c r="C8896" s="46"/>
      <c r="D8896" s="28"/>
      <c r="E8896" s="28"/>
      <c r="F8896" s="28"/>
      <c r="G8896" s="28"/>
      <c r="H8896" s="28"/>
      <c r="I8896" s="28"/>
      <c r="J8896" s="28"/>
      <c r="K8896" s="28"/>
      <c r="L8896" s="28"/>
      <c r="M8896" s="28"/>
      <c r="N8896" s="28"/>
      <c r="O8896" s="28"/>
      <c r="P8896" s="60"/>
      <c r="Q8896" s="60"/>
      <c r="R8896" s="60"/>
      <c r="S8896" s="60"/>
      <c r="T8896" s="60"/>
      <c r="U8896" s="60"/>
      <c r="V8896" s="46"/>
      <c r="W8896" s="28"/>
      <c r="X8896" s="28"/>
      <c r="Y8896" s="28"/>
      <c r="AA8896" s="77"/>
      <c r="AB8896" s="28"/>
      <c r="AC8896" s="28"/>
      <c r="AD8896" s="28"/>
      <c r="AE8896" s="28"/>
      <c r="AF8896" s="28"/>
      <c r="AG8896" s="28"/>
      <c r="AH8896" s="28"/>
      <c r="AI8896" s="28"/>
      <c r="AJ8896" s="28"/>
      <c r="AK8896" s="28"/>
      <c r="AL8896" s="28"/>
      <c r="AM8896" s="28"/>
      <c r="AN8896" s="28"/>
      <c r="AO8896" s="28"/>
      <c r="AP8896" s="28"/>
      <c r="AQ8896" s="28"/>
      <c r="AR8896" s="28"/>
      <c r="AS8896" s="28"/>
      <c r="AT8896" s="96"/>
      <c r="AU8896" s="28"/>
      <c r="AV8896" s="28"/>
      <c r="AW8896" s="28"/>
      <c r="AX8896" s="28"/>
      <c r="AY8896" s="28"/>
      <c r="AZ8896" s="28"/>
      <c r="BA8896" s="28"/>
      <c r="BB8896" s="28"/>
      <c r="BC8896" s="28"/>
      <c r="BD8896" s="28"/>
      <c r="BE8896" s="28"/>
    </row>
    <row r="8897" spans="3:57" ht="14.25" customHeight="1">
      <c r="C8897" s="46"/>
      <c r="D8897" s="28"/>
      <c r="E8897" s="28"/>
      <c r="F8897" s="28"/>
      <c r="G8897" s="28"/>
      <c r="H8897" s="28"/>
      <c r="I8897" s="28"/>
      <c r="J8897" s="28"/>
      <c r="K8897" s="28"/>
      <c r="L8897" s="28"/>
      <c r="M8897" s="28"/>
      <c r="N8897" s="28"/>
      <c r="O8897" s="28"/>
      <c r="P8897" s="60"/>
      <c r="Q8897" s="60"/>
      <c r="R8897" s="60"/>
      <c r="S8897" s="60"/>
      <c r="T8897" s="60"/>
      <c r="U8897" s="60"/>
      <c r="V8897" s="46"/>
      <c r="W8897" s="28"/>
      <c r="X8897" s="28"/>
      <c r="Y8897" s="28"/>
      <c r="AA8897" s="77"/>
      <c r="AB8897" s="28"/>
      <c r="AC8897" s="28"/>
      <c r="AD8897" s="28"/>
      <c r="AE8897" s="28"/>
      <c r="AF8897" s="28"/>
      <c r="AG8897" s="28"/>
      <c r="AH8897" s="28"/>
      <c r="AI8897" s="28"/>
      <c r="AJ8897" s="28"/>
      <c r="AK8897" s="28"/>
      <c r="AL8897" s="28"/>
      <c r="AM8897" s="28"/>
      <c r="AN8897" s="28"/>
      <c r="AO8897" s="28"/>
      <c r="AP8897" s="28"/>
      <c r="AQ8897" s="28"/>
      <c r="AR8897" s="28"/>
      <c r="AS8897" s="28"/>
      <c r="AT8897" s="96"/>
      <c r="AU8897" s="28"/>
      <c r="AV8897" s="28"/>
      <c r="AW8897" s="28"/>
      <c r="AX8897" s="28"/>
      <c r="AY8897" s="28"/>
      <c r="AZ8897" s="28"/>
      <c r="BA8897" s="28"/>
      <c r="BB8897" s="28"/>
      <c r="BC8897" s="28"/>
      <c r="BD8897" s="28"/>
      <c r="BE8897" s="28"/>
    </row>
    <row r="8898" spans="3:57" ht="14.25" customHeight="1">
      <c r="C8898" s="46"/>
      <c r="D8898" s="28"/>
      <c r="E8898" s="28"/>
      <c r="F8898" s="28"/>
      <c r="G8898" s="28"/>
      <c r="H8898" s="28"/>
      <c r="I8898" s="28"/>
      <c r="J8898" s="28"/>
      <c r="K8898" s="28"/>
      <c r="L8898" s="28"/>
      <c r="M8898" s="28"/>
      <c r="N8898" s="28"/>
      <c r="O8898" s="28"/>
      <c r="P8898" s="60"/>
      <c r="Q8898" s="60"/>
      <c r="R8898" s="60"/>
      <c r="S8898" s="60"/>
      <c r="T8898" s="60"/>
      <c r="U8898" s="60"/>
      <c r="V8898" s="46"/>
      <c r="W8898" s="28"/>
      <c r="X8898" s="28"/>
      <c r="Y8898" s="28"/>
      <c r="AA8898" s="77"/>
      <c r="AB8898" s="28"/>
      <c r="AC8898" s="28"/>
      <c r="AD8898" s="28"/>
      <c r="AE8898" s="28"/>
      <c r="AF8898" s="28"/>
      <c r="AG8898" s="28"/>
      <c r="AH8898" s="28"/>
      <c r="AI8898" s="28"/>
      <c r="AJ8898" s="28"/>
      <c r="AK8898" s="28"/>
      <c r="AL8898" s="28"/>
      <c r="AM8898" s="28"/>
      <c r="AN8898" s="28"/>
      <c r="AO8898" s="28"/>
      <c r="AP8898" s="28"/>
      <c r="AQ8898" s="28"/>
      <c r="AR8898" s="28"/>
      <c r="AS8898" s="28"/>
      <c r="AT8898" s="96"/>
      <c r="AU8898" s="28"/>
      <c r="AV8898" s="28"/>
      <c r="AW8898" s="28"/>
      <c r="AX8898" s="28"/>
      <c r="AY8898" s="28"/>
      <c r="AZ8898" s="28"/>
      <c r="BA8898" s="28"/>
      <c r="BB8898" s="28"/>
      <c r="BC8898" s="28"/>
      <c r="BD8898" s="28"/>
      <c r="BE8898" s="28"/>
    </row>
    <row r="8899" spans="3:57" ht="14.25" customHeight="1">
      <c r="C8899" s="46"/>
      <c r="D8899" s="28"/>
      <c r="E8899" s="28"/>
      <c r="F8899" s="28"/>
      <c r="G8899" s="28"/>
      <c r="H8899" s="28"/>
      <c r="I8899" s="28"/>
      <c r="J8899" s="28"/>
      <c r="K8899" s="28"/>
      <c r="L8899" s="28"/>
      <c r="M8899" s="28"/>
      <c r="N8899" s="28"/>
      <c r="O8899" s="28"/>
      <c r="P8899" s="60"/>
      <c r="Q8899" s="60"/>
      <c r="R8899" s="60"/>
      <c r="S8899" s="60"/>
      <c r="T8899" s="60"/>
      <c r="U8899" s="60"/>
      <c r="V8899" s="46"/>
      <c r="W8899" s="28"/>
      <c r="X8899" s="28"/>
      <c r="Y8899" s="28"/>
      <c r="AA8899" s="77"/>
      <c r="AB8899" s="28"/>
      <c r="AC8899" s="28"/>
      <c r="AD8899" s="28"/>
      <c r="AE8899" s="28"/>
      <c r="AF8899" s="28"/>
      <c r="AG8899" s="28"/>
      <c r="AH8899" s="28"/>
      <c r="AI8899" s="28"/>
      <c r="AJ8899" s="28"/>
      <c r="AK8899" s="28"/>
      <c r="AL8899" s="28"/>
      <c r="AM8899" s="28"/>
      <c r="AN8899" s="28"/>
      <c r="AO8899" s="28"/>
      <c r="AP8899" s="28"/>
      <c r="AQ8899" s="28"/>
      <c r="AR8899" s="28"/>
      <c r="AS8899" s="28"/>
      <c r="AT8899" s="96"/>
      <c r="AU8899" s="28"/>
      <c r="AV8899" s="28"/>
      <c r="AW8899" s="28"/>
      <c r="AX8899" s="28"/>
      <c r="AY8899" s="28"/>
      <c r="AZ8899" s="28"/>
      <c r="BA8899" s="28"/>
      <c r="BB8899" s="28"/>
      <c r="BC8899" s="28"/>
      <c r="BD8899" s="28"/>
      <c r="BE8899" s="28"/>
    </row>
    <row r="8900" spans="3:57" ht="14.25" customHeight="1">
      <c r="C8900" s="46"/>
      <c r="D8900" s="28"/>
      <c r="E8900" s="28"/>
      <c r="F8900" s="28"/>
      <c r="G8900" s="28"/>
      <c r="H8900" s="28"/>
      <c r="I8900" s="28"/>
      <c r="J8900" s="28"/>
      <c r="K8900" s="28"/>
      <c r="L8900" s="28"/>
      <c r="M8900" s="28"/>
      <c r="N8900" s="28"/>
      <c r="O8900" s="28"/>
      <c r="P8900" s="60"/>
      <c r="Q8900" s="60"/>
      <c r="R8900" s="60"/>
      <c r="S8900" s="60"/>
      <c r="T8900" s="60"/>
      <c r="U8900" s="60"/>
      <c r="V8900" s="46"/>
      <c r="W8900" s="28"/>
      <c r="X8900" s="28"/>
      <c r="Y8900" s="28"/>
      <c r="AA8900" s="77"/>
      <c r="AB8900" s="28"/>
      <c r="AC8900" s="28"/>
      <c r="AD8900" s="28"/>
      <c r="AE8900" s="28"/>
      <c r="AF8900" s="28"/>
      <c r="AG8900" s="28"/>
      <c r="AH8900" s="28"/>
      <c r="AI8900" s="28"/>
      <c r="AJ8900" s="28"/>
      <c r="AK8900" s="28"/>
      <c r="AL8900" s="28"/>
      <c r="AM8900" s="28"/>
      <c r="AN8900" s="28"/>
      <c r="AO8900" s="28"/>
      <c r="AP8900" s="28"/>
      <c r="AQ8900" s="28"/>
      <c r="AR8900" s="28"/>
      <c r="AS8900" s="28"/>
      <c r="AT8900" s="96"/>
      <c r="AU8900" s="28"/>
      <c r="AV8900" s="28"/>
      <c r="AW8900" s="28"/>
      <c r="AX8900" s="28"/>
      <c r="AY8900" s="28"/>
      <c r="AZ8900" s="28"/>
      <c r="BA8900" s="28"/>
      <c r="BB8900" s="28"/>
      <c r="BC8900" s="28"/>
      <c r="BD8900" s="28"/>
      <c r="BE8900" s="28"/>
    </row>
    <row r="8901" spans="3:57" ht="14.25" customHeight="1">
      <c r="C8901" s="46"/>
      <c r="D8901" s="28"/>
      <c r="E8901" s="28"/>
      <c r="F8901" s="28"/>
      <c r="G8901" s="28"/>
      <c r="H8901" s="28"/>
      <c r="I8901" s="28"/>
      <c r="J8901" s="28"/>
      <c r="K8901" s="28"/>
      <c r="L8901" s="28"/>
      <c r="M8901" s="28"/>
      <c r="N8901" s="28"/>
      <c r="O8901" s="28"/>
      <c r="P8901" s="60"/>
      <c r="Q8901" s="60"/>
      <c r="R8901" s="60"/>
      <c r="S8901" s="60"/>
      <c r="T8901" s="60"/>
      <c r="U8901" s="60"/>
      <c r="V8901" s="46"/>
      <c r="W8901" s="28"/>
      <c r="X8901" s="28"/>
      <c r="Y8901" s="28"/>
      <c r="AA8901" s="77"/>
      <c r="AB8901" s="28"/>
      <c r="AC8901" s="28"/>
      <c r="AD8901" s="28"/>
      <c r="AE8901" s="28"/>
      <c r="AF8901" s="28"/>
      <c r="AG8901" s="28"/>
      <c r="AH8901" s="28"/>
      <c r="AI8901" s="28"/>
      <c r="AJ8901" s="28"/>
      <c r="AK8901" s="28"/>
      <c r="AL8901" s="28"/>
      <c r="AM8901" s="28"/>
      <c r="AN8901" s="28"/>
      <c r="AO8901" s="28"/>
      <c r="AP8901" s="28"/>
      <c r="AQ8901" s="28"/>
      <c r="AR8901" s="28"/>
      <c r="AS8901" s="28"/>
      <c r="AT8901" s="96"/>
      <c r="AU8901" s="28"/>
      <c r="AV8901" s="28"/>
      <c r="AW8901" s="28"/>
      <c r="AX8901" s="28"/>
      <c r="AY8901" s="28"/>
      <c r="AZ8901" s="28"/>
      <c r="BA8901" s="28"/>
      <c r="BB8901" s="28"/>
      <c r="BC8901" s="28"/>
      <c r="BD8901" s="28"/>
      <c r="BE8901" s="28"/>
    </row>
    <row r="8902" spans="3:57" ht="14.25" customHeight="1">
      <c r="C8902" s="46"/>
      <c r="D8902" s="28"/>
      <c r="E8902" s="28"/>
      <c r="F8902" s="28"/>
      <c r="G8902" s="28"/>
      <c r="H8902" s="28"/>
      <c r="I8902" s="28"/>
      <c r="J8902" s="28"/>
      <c r="K8902" s="28"/>
      <c r="L8902" s="28"/>
      <c r="M8902" s="28"/>
      <c r="N8902" s="28"/>
      <c r="O8902" s="28"/>
      <c r="P8902" s="60"/>
      <c r="Q8902" s="60"/>
      <c r="R8902" s="60"/>
      <c r="S8902" s="60"/>
      <c r="T8902" s="60"/>
      <c r="U8902" s="60"/>
      <c r="V8902" s="46"/>
      <c r="W8902" s="28"/>
      <c r="X8902" s="28"/>
      <c r="Y8902" s="28"/>
      <c r="AA8902" s="77"/>
      <c r="AB8902" s="28"/>
      <c r="AC8902" s="28"/>
      <c r="AD8902" s="28"/>
      <c r="AE8902" s="28"/>
      <c r="AF8902" s="28"/>
      <c r="AG8902" s="28"/>
      <c r="AH8902" s="28"/>
      <c r="AI8902" s="28"/>
      <c r="AJ8902" s="28"/>
      <c r="AK8902" s="28"/>
      <c r="AL8902" s="28"/>
      <c r="AM8902" s="28"/>
      <c r="AN8902" s="28"/>
      <c r="AO8902" s="28"/>
      <c r="AP8902" s="28"/>
      <c r="AQ8902" s="28"/>
      <c r="AR8902" s="28"/>
      <c r="AS8902" s="28"/>
      <c r="AT8902" s="96"/>
      <c r="AU8902" s="28"/>
      <c r="AV8902" s="28"/>
      <c r="AW8902" s="28"/>
      <c r="AX8902" s="28"/>
      <c r="AY8902" s="28"/>
      <c r="AZ8902" s="28"/>
      <c r="BA8902" s="28"/>
      <c r="BB8902" s="28"/>
      <c r="BC8902" s="28"/>
      <c r="BD8902" s="28"/>
      <c r="BE8902" s="28"/>
    </row>
    <row r="8903" spans="3:57" ht="14.25" customHeight="1">
      <c r="C8903" s="46"/>
      <c r="D8903" s="28"/>
      <c r="E8903" s="28"/>
      <c r="F8903" s="28"/>
      <c r="G8903" s="28"/>
      <c r="H8903" s="28"/>
      <c r="I8903" s="28"/>
      <c r="J8903" s="28"/>
      <c r="K8903" s="28"/>
      <c r="L8903" s="28"/>
      <c r="M8903" s="28"/>
      <c r="N8903" s="28"/>
      <c r="O8903" s="28"/>
      <c r="P8903" s="60"/>
      <c r="Q8903" s="60"/>
      <c r="R8903" s="60"/>
      <c r="S8903" s="60"/>
      <c r="T8903" s="60"/>
      <c r="U8903" s="60"/>
      <c r="V8903" s="46"/>
      <c r="W8903" s="28"/>
      <c r="X8903" s="28"/>
      <c r="Y8903" s="28"/>
      <c r="AA8903" s="77"/>
      <c r="AB8903" s="28"/>
      <c r="AC8903" s="28"/>
      <c r="AD8903" s="28"/>
      <c r="AE8903" s="28"/>
      <c r="AF8903" s="28"/>
      <c r="AG8903" s="28"/>
      <c r="AH8903" s="28"/>
      <c r="AI8903" s="28"/>
      <c r="AJ8903" s="28"/>
      <c r="AK8903" s="28"/>
      <c r="AL8903" s="28"/>
      <c r="AM8903" s="28"/>
      <c r="AN8903" s="28"/>
      <c r="AO8903" s="28"/>
      <c r="AP8903" s="28"/>
      <c r="AQ8903" s="28"/>
      <c r="AR8903" s="28"/>
      <c r="AS8903" s="28"/>
      <c r="AT8903" s="96"/>
      <c r="AU8903" s="28"/>
      <c r="AV8903" s="28"/>
      <c r="AW8903" s="28"/>
      <c r="AX8903" s="28"/>
      <c r="AY8903" s="28"/>
      <c r="AZ8903" s="28"/>
      <c r="BA8903" s="28"/>
      <c r="BB8903" s="28"/>
      <c r="BC8903" s="28"/>
      <c r="BD8903" s="28"/>
      <c r="BE8903" s="28"/>
    </row>
    <row r="8904" spans="3:57" ht="14.25" customHeight="1">
      <c r="C8904" s="46"/>
      <c r="D8904" s="28"/>
      <c r="E8904" s="28"/>
      <c r="F8904" s="28"/>
      <c r="G8904" s="28"/>
      <c r="H8904" s="28"/>
      <c r="I8904" s="28"/>
      <c r="J8904" s="28"/>
      <c r="K8904" s="28"/>
      <c r="L8904" s="28"/>
      <c r="M8904" s="28"/>
      <c r="N8904" s="28"/>
      <c r="O8904" s="28"/>
      <c r="P8904" s="60"/>
      <c r="Q8904" s="60"/>
      <c r="R8904" s="60"/>
      <c r="S8904" s="60"/>
      <c r="T8904" s="60"/>
      <c r="U8904" s="60"/>
      <c r="V8904" s="46"/>
      <c r="W8904" s="28"/>
      <c r="X8904" s="28"/>
      <c r="Y8904" s="28"/>
      <c r="AA8904" s="77"/>
      <c r="AB8904" s="28"/>
      <c r="AC8904" s="28"/>
      <c r="AD8904" s="28"/>
      <c r="AE8904" s="28"/>
      <c r="AF8904" s="28"/>
      <c r="AG8904" s="28"/>
      <c r="AH8904" s="28"/>
      <c r="AI8904" s="28"/>
      <c r="AJ8904" s="28"/>
      <c r="AK8904" s="28"/>
      <c r="AL8904" s="28"/>
      <c r="AM8904" s="28"/>
      <c r="AN8904" s="28"/>
      <c r="AO8904" s="28"/>
      <c r="AP8904" s="28"/>
      <c r="AQ8904" s="28"/>
      <c r="AR8904" s="28"/>
      <c r="AS8904" s="28"/>
      <c r="AT8904" s="96"/>
      <c r="AU8904" s="28"/>
      <c r="AV8904" s="28"/>
      <c r="AW8904" s="28"/>
      <c r="AX8904" s="28"/>
      <c r="AY8904" s="28"/>
      <c r="AZ8904" s="28"/>
      <c r="BA8904" s="28"/>
      <c r="BB8904" s="28"/>
      <c r="BC8904" s="28"/>
      <c r="BD8904" s="28"/>
      <c r="BE8904" s="28"/>
    </row>
    <row r="8905" spans="3:57" ht="14.25" customHeight="1">
      <c r="C8905" s="46"/>
      <c r="D8905" s="28"/>
      <c r="E8905" s="28"/>
      <c r="F8905" s="28"/>
      <c r="G8905" s="28"/>
      <c r="H8905" s="28"/>
      <c r="I8905" s="28"/>
      <c r="J8905" s="28"/>
      <c r="K8905" s="28"/>
      <c r="L8905" s="28"/>
      <c r="M8905" s="28"/>
      <c r="N8905" s="28"/>
      <c r="O8905" s="28"/>
      <c r="P8905" s="60"/>
      <c r="Q8905" s="60"/>
      <c r="R8905" s="60"/>
      <c r="S8905" s="60"/>
      <c r="T8905" s="60"/>
      <c r="U8905" s="60"/>
      <c r="V8905" s="46"/>
      <c r="W8905" s="28"/>
      <c r="X8905" s="28"/>
      <c r="Y8905" s="28"/>
      <c r="AA8905" s="77"/>
      <c r="AB8905" s="28"/>
      <c r="AC8905" s="28"/>
      <c r="AD8905" s="28"/>
      <c r="AE8905" s="28"/>
      <c r="AF8905" s="28"/>
      <c r="AG8905" s="28"/>
      <c r="AH8905" s="28"/>
      <c r="AI8905" s="28"/>
      <c r="AJ8905" s="28"/>
      <c r="AK8905" s="28"/>
      <c r="AL8905" s="28"/>
      <c r="AM8905" s="28"/>
      <c r="AN8905" s="28"/>
      <c r="AO8905" s="28"/>
      <c r="AP8905" s="28"/>
      <c r="AQ8905" s="28"/>
      <c r="AR8905" s="28"/>
      <c r="AS8905" s="28"/>
      <c r="AT8905" s="96"/>
      <c r="AU8905" s="28"/>
      <c r="AV8905" s="28"/>
      <c r="AW8905" s="28"/>
      <c r="AX8905" s="28"/>
      <c r="AY8905" s="28"/>
      <c r="AZ8905" s="28"/>
      <c r="BA8905" s="28"/>
      <c r="BB8905" s="28"/>
      <c r="BC8905" s="28"/>
      <c r="BD8905" s="28"/>
      <c r="BE8905" s="28"/>
    </row>
    <row r="8906" spans="3:57" ht="14.25" customHeight="1">
      <c r="C8906" s="46"/>
      <c r="D8906" s="28"/>
      <c r="E8906" s="28"/>
      <c r="F8906" s="28"/>
      <c r="G8906" s="28"/>
      <c r="H8906" s="28"/>
      <c r="I8906" s="28"/>
      <c r="J8906" s="28"/>
      <c r="K8906" s="28"/>
      <c r="L8906" s="28"/>
      <c r="M8906" s="28"/>
      <c r="N8906" s="28"/>
      <c r="O8906" s="28"/>
      <c r="P8906" s="60"/>
      <c r="Q8906" s="60"/>
      <c r="R8906" s="60"/>
      <c r="S8906" s="60"/>
      <c r="T8906" s="60"/>
      <c r="U8906" s="60"/>
      <c r="V8906" s="46"/>
      <c r="W8906" s="28"/>
      <c r="X8906" s="28"/>
      <c r="Y8906" s="28"/>
      <c r="AA8906" s="77"/>
      <c r="AB8906" s="28"/>
      <c r="AC8906" s="28"/>
      <c r="AD8906" s="28"/>
      <c r="AE8906" s="28"/>
      <c r="AF8906" s="28"/>
      <c r="AG8906" s="28"/>
      <c r="AH8906" s="28"/>
      <c r="AI8906" s="28"/>
      <c r="AJ8906" s="28"/>
      <c r="AK8906" s="28"/>
      <c r="AL8906" s="28"/>
      <c r="AM8906" s="28"/>
      <c r="AN8906" s="28"/>
      <c r="AO8906" s="28"/>
      <c r="AP8906" s="28"/>
      <c r="AQ8906" s="28"/>
      <c r="AR8906" s="28"/>
      <c r="AS8906" s="28"/>
      <c r="AT8906" s="96"/>
      <c r="AU8906" s="28"/>
      <c r="AV8906" s="28"/>
      <c r="AW8906" s="28"/>
      <c r="AX8906" s="28"/>
      <c r="AY8906" s="28"/>
      <c r="AZ8906" s="28"/>
      <c r="BA8906" s="28"/>
      <c r="BB8906" s="28"/>
      <c r="BC8906" s="28"/>
      <c r="BD8906" s="28"/>
      <c r="BE8906" s="28"/>
    </row>
    <row r="8907" spans="3:57" ht="14.25" customHeight="1">
      <c r="C8907" s="46"/>
      <c r="D8907" s="28"/>
      <c r="E8907" s="28"/>
      <c r="F8907" s="28"/>
      <c r="G8907" s="28"/>
      <c r="H8907" s="28"/>
      <c r="I8907" s="28"/>
      <c r="J8907" s="28"/>
      <c r="K8907" s="28"/>
      <c r="L8907" s="28"/>
      <c r="M8907" s="28"/>
      <c r="N8907" s="28"/>
      <c r="O8907" s="28"/>
      <c r="P8907" s="60"/>
      <c r="Q8907" s="60"/>
      <c r="R8907" s="60"/>
      <c r="S8907" s="60"/>
      <c r="T8907" s="60"/>
      <c r="U8907" s="60"/>
      <c r="V8907" s="46"/>
      <c r="W8907" s="28"/>
      <c r="X8907" s="28"/>
      <c r="Y8907" s="28"/>
      <c r="AA8907" s="77"/>
      <c r="AB8907" s="28"/>
      <c r="AC8907" s="28"/>
      <c r="AD8907" s="28"/>
      <c r="AE8907" s="28"/>
      <c r="AF8907" s="28"/>
      <c r="AG8907" s="28"/>
      <c r="AH8907" s="28"/>
      <c r="AI8907" s="28"/>
      <c r="AJ8907" s="28"/>
      <c r="AK8907" s="28"/>
      <c r="AL8907" s="28"/>
      <c r="AM8907" s="28"/>
      <c r="AN8907" s="28"/>
      <c r="AO8907" s="28"/>
      <c r="AP8907" s="28"/>
      <c r="AQ8907" s="28"/>
      <c r="AR8907" s="28"/>
      <c r="AS8907" s="28"/>
      <c r="AT8907" s="96"/>
      <c r="AU8907" s="28"/>
      <c r="AV8907" s="28"/>
      <c r="AW8907" s="28"/>
      <c r="AX8907" s="28"/>
      <c r="AY8907" s="28"/>
      <c r="AZ8907" s="28"/>
      <c r="BA8907" s="28"/>
      <c r="BB8907" s="28"/>
      <c r="BC8907" s="28"/>
      <c r="BD8907" s="28"/>
      <c r="BE8907" s="28"/>
    </row>
    <row r="8908" spans="3:57" ht="14.25" customHeight="1">
      <c r="C8908" s="46"/>
      <c r="D8908" s="28"/>
      <c r="E8908" s="28"/>
      <c r="F8908" s="28"/>
      <c r="G8908" s="28"/>
      <c r="H8908" s="28"/>
      <c r="I8908" s="28"/>
      <c r="J8908" s="28"/>
      <c r="K8908" s="28"/>
      <c r="L8908" s="28"/>
      <c r="M8908" s="28"/>
      <c r="N8908" s="28"/>
      <c r="O8908" s="28"/>
      <c r="P8908" s="60"/>
      <c r="Q8908" s="60"/>
      <c r="R8908" s="60"/>
      <c r="S8908" s="60"/>
      <c r="T8908" s="60"/>
      <c r="U8908" s="60"/>
      <c r="V8908" s="46"/>
      <c r="W8908" s="28"/>
      <c r="X8908" s="28"/>
      <c r="Y8908" s="28"/>
      <c r="AA8908" s="77"/>
      <c r="AB8908" s="28"/>
      <c r="AC8908" s="28"/>
      <c r="AD8908" s="28"/>
      <c r="AE8908" s="28"/>
      <c r="AF8908" s="28"/>
      <c r="AG8908" s="28"/>
      <c r="AH8908" s="28"/>
      <c r="AI8908" s="28"/>
      <c r="AJ8908" s="28"/>
      <c r="AK8908" s="28"/>
      <c r="AL8908" s="28"/>
      <c r="AM8908" s="28"/>
      <c r="AN8908" s="28"/>
      <c r="AO8908" s="28"/>
      <c r="AP8908" s="28"/>
      <c r="AQ8908" s="28"/>
      <c r="AR8908" s="28"/>
      <c r="AS8908" s="28"/>
      <c r="AT8908" s="96"/>
      <c r="AU8908" s="28"/>
      <c r="AV8908" s="28"/>
      <c r="AW8908" s="28"/>
      <c r="AX8908" s="28"/>
      <c r="AY8908" s="28"/>
      <c r="AZ8908" s="28"/>
      <c r="BA8908" s="28"/>
      <c r="BB8908" s="28"/>
      <c r="BC8908" s="28"/>
      <c r="BD8908" s="28"/>
      <c r="BE8908" s="28"/>
    </row>
    <row r="8909" spans="3:57" ht="14.25" customHeight="1">
      <c r="C8909" s="46"/>
      <c r="D8909" s="28"/>
      <c r="E8909" s="28"/>
      <c r="F8909" s="28"/>
      <c r="G8909" s="28"/>
      <c r="H8909" s="28"/>
      <c r="I8909" s="28"/>
      <c r="J8909" s="28"/>
      <c r="K8909" s="28"/>
      <c r="L8909" s="28"/>
      <c r="M8909" s="28"/>
      <c r="N8909" s="28"/>
      <c r="O8909" s="28"/>
      <c r="P8909" s="60"/>
      <c r="Q8909" s="60"/>
      <c r="R8909" s="60"/>
      <c r="S8909" s="60"/>
      <c r="T8909" s="60"/>
      <c r="U8909" s="60"/>
      <c r="V8909" s="46"/>
      <c r="W8909" s="28"/>
      <c r="X8909" s="28"/>
      <c r="Y8909" s="28"/>
      <c r="AA8909" s="77"/>
      <c r="AB8909" s="28"/>
      <c r="AC8909" s="28"/>
      <c r="AD8909" s="28"/>
      <c r="AE8909" s="28"/>
      <c r="AF8909" s="28"/>
      <c r="AG8909" s="28"/>
      <c r="AH8909" s="28"/>
      <c r="AI8909" s="28"/>
      <c r="AJ8909" s="28"/>
      <c r="AK8909" s="28"/>
      <c r="AL8909" s="28"/>
      <c r="AM8909" s="28"/>
      <c r="AN8909" s="28"/>
      <c r="AO8909" s="28"/>
      <c r="AP8909" s="28"/>
      <c r="AQ8909" s="28"/>
      <c r="AR8909" s="28"/>
      <c r="AS8909" s="28"/>
      <c r="AT8909" s="96"/>
      <c r="AU8909" s="28"/>
      <c r="AV8909" s="28"/>
      <c r="AW8909" s="28"/>
      <c r="AX8909" s="28"/>
      <c r="AY8909" s="28"/>
      <c r="AZ8909" s="28"/>
      <c r="BA8909" s="28"/>
      <c r="BB8909" s="28"/>
      <c r="BC8909" s="28"/>
      <c r="BD8909" s="28"/>
      <c r="BE8909" s="28"/>
    </row>
    <row r="8910" spans="3:57" ht="14.25" customHeight="1">
      <c r="C8910" s="46"/>
      <c r="D8910" s="28"/>
      <c r="E8910" s="28"/>
      <c r="F8910" s="28"/>
      <c r="G8910" s="28"/>
      <c r="H8910" s="28"/>
      <c r="I8910" s="28"/>
      <c r="J8910" s="28"/>
      <c r="K8910" s="28"/>
      <c r="L8910" s="28"/>
      <c r="M8910" s="28"/>
      <c r="N8910" s="28"/>
      <c r="O8910" s="28"/>
      <c r="P8910" s="60"/>
      <c r="Q8910" s="60"/>
      <c r="R8910" s="60"/>
      <c r="S8910" s="60"/>
      <c r="T8910" s="60"/>
      <c r="U8910" s="60"/>
      <c r="V8910" s="46"/>
      <c r="W8910" s="28"/>
      <c r="X8910" s="28"/>
      <c r="Y8910" s="28"/>
      <c r="AA8910" s="77"/>
      <c r="AB8910" s="28"/>
      <c r="AC8910" s="28"/>
      <c r="AD8910" s="28"/>
      <c r="AE8910" s="28"/>
      <c r="AF8910" s="28"/>
      <c r="AG8910" s="28"/>
      <c r="AH8910" s="28"/>
      <c r="AI8910" s="28"/>
      <c r="AJ8910" s="28"/>
      <c r="AK8910" s="28"/>
      <c r="AL8910" s="28"/>
      <c r="AM8910" s="28"/>
      <c r="AN8910" s="28"/>
      <c r="AO8910" s="28"/>
      <c r="AP8910" s="28"/>
      <c r="AQ8910" s="28"/>
      <c r="AR8910" s="28"/>
      <c r="AS8910" s="28"/>
      <c r="AT8910" s="96"/>
      <c r="AU8910" s="28"/>
      <c r="AV8910" s="28"/>
      <c r="AW8910" s="28"/>
      <c r="AX8910" s="28"/>
      <c r="AY8910" s="28"/>
      <c r="AZ8910" s="28"/>
      <c r="BA8910" s="28"/>
      <c r="BB8910" s="28"/>
      <c r="BC8910" s="28"/>
      <c r="BD8910" s="28"/>
      <c r="BE8910" s="28"/>
    </row>
    <row r="8911" spans="3:57" ht="14.25" customHeight="1">
      <c r="C8911" s="46"/>
      <c r="D8911" s="28"/>
      <c r="E8911" s="28"/>
      <c r="F8911" s="28"/>
      <c r="G8911" s="28"/>
      <c r="H8911" s="28"/>
      <c r="I8911" s="28"/>
      <c r="J8911" s="28"/>
      <c r="K8911" s="28"/>
      <c r="L8911" s="28"/>
      <c r="M8911" s="28"/>
      <c r="N8911" s="28"/>
      <c r="O8911" s="28"/>
      <c r="P8911" s="60"/>
      <c r="Q8911" s="60"/>
      <c r="R8911" s="60"/>
      <c r="S8911" s="60"/>
      <c r="T8911" s="60"/>
      <c r="U8911" s="60"/>
      <c r="V8911" s="46"/>
      <c r="W8911" s="28"/>
      <c r="X8911" s="28"/>
      <c r="Y8911" s="28"/>
      <c r="AA8911" s="77"/>
      <c r="AB8911" s="28"/>
      <c r="AC8911" s="28"/>
      <c r="AD8911" s="28"/>
      <c r="AE8911" s="28"/>
      <c r="AF8911" s="28"/>
      <c r="AG8911" s="28"/>
      <c r="AH8911" s="28"/>
      <c r="AI8911" s="28"/>
      <c r="AJ8911" s="28"/>
      <c r="AK8911" s="28"/>
      <c r="AL8911" s="28"/>
      <c r="AM8911" s="28"/>
      <c r="AN8911" s="28"/>
      <c r="AO8911" s="28"/>
      <c r="AP8911" s="28"/>
      <c r="AQ8911" s="28"/>
      <c r="AR8911" s="28"/>
      <c r="AS8911" s="28"/>
      <c r="AT8911" s="96"/>
      <c r="AU8911" s="28"/>
      <c r="AV8911" s="28"/>
      <c r="AW8911" s="28"/>
      <c r="AX8911" s="28"/>
      <c r="AY8911" s="28"/>
      <c r="AZ8911" s="28"/>
      <c r="BA8911" s="28"/>
      <c r="BB8911" s="28"/>
      <c r="BC8911" s="28"/>
      <c r="BD8911" s="28"/>
      <c r="BE8911" s="28"/>
    </row>
    <row r="8912" spans="3:57" ht="14.25" customHeight="1">
      <c r="C8912" s="46"/>
      <c r="D8912" s="28"/>
      <c r="E8912" s="28"/>
      <c r="F8912" s="28"/>
      <c r="G8912" s="28"/>
      <c r="H8912" s="28"/>
      <c r="I8912" s="28"/>
      <c r="J8912" s="28"/>
      <c r="K8912" s="28"/>
      <c r="L8912" s="28"/>
      <c r="M8912" s="28"/>
      <c r="N8912" s="28"/>
      <c r="O8912" s="28"/>
      <c r="P8912" s="60"/>
      <c r="Q8912" s="60"/>
      <c r="R8912" s="60"/>
      <c r="S8912" s="60"/>
      <c r="T8912" s="60"/>
      <c r="U8912" s="60"/>
      <c r="V8912" s="46"/>
      <c r="W8912" s="28"/>
      <c r="X8912" s="28"/>
      <c r="Y8912" s="28"/>
      <c r="AA8912" s="77"/>
      <c r="AB8912" s="28"/>
      <c r="AC8912" s="28"/>
      <c r="AD8912" s="28"/>
      <c r="AE8912" s="28"/>
      <c r="AF8912" s="28"/>
      <c r="AG8912" s="28"/>
      <c r="AH8912" s="28"/>
      <c r="AI8912" s="28"/>
      <c r="AJ8912" s="28"/>
      <c r="AK8912" s="28"/>
      <c r="AL8912" s="28"/>
      <c r="AM8912" s="28"/>
      <c r="AN8912" s="28"/>
      <c r="AO8912" s="28"/>
      <c r="AP8912" s="28"/>
      <c r="AQ8912" s="28"/>
      <c r="AR8912" s="28"/>
      <c r="AS8912" s="28"/>
      <c r="AT8912" s="96"/>
      <c r="AU8912" s="28"/>
      <c r="AV8912" s="28"/>
      <c r="AW8912" s="28"/>
      <c r="AX8912" s="28"/>
      <c r="AY8912" s="28"/>
      <c r="AZ8912" s="28"/>
      <c r="BA8912" s="28"/>
      <c r="BB8912" s="28"/>
      <c r="BC8912" s="28"/>
      <c r="BD8912" s="28"/>
      <c r="BE8912" s="28"/>
    </row>
    <row r="8913" spans="3:57" ht="14.25" customHeight="1">
      <c r="C8913" s="46"/>
      <c r="D8913" s="28"/>
      <c r="E8913" s="28"/>
      <c r="F8913" s="28"/>
      <c r="G8913" s="28"/>
      <c r="H8913" s="28"/>
      <c r="I8913" s="28"/>
      <c r="J8913" s="28"/>
      <c r="K8913" s="28"/>
      <c r="L8913" s="28"/>
      <c r="M8913" s="28"/>
      <c r="N8913" s="28"/>
      <c r="O8913" s="28"/>
      <c r="P8913" s="60"/>
      <c r="Q8913" s="60"/>
      <c r="R8913" s="60"/>
      <c r="S8913" s="60"/>
      <c r="U8913" s="60"/>
      <c r="V8913" s="46"/>
      <c r="W8913" s="28"/>
      <c r="X8913" s="28"/>
      <c r="Y8913" s="28"/>
      <c r="AA8913" s="77"/>
      <c r="AB8913" s="28"/>
      <c r="AC8913" s="28"/>
      <c r="AD8913" s="28"/>
      <c r="AE8913" s="28"/>
      <c r="AF8913" s="28"/>
      <c r="AG8913" s="28"/>
      <c r="AH8913" s="28"/>
      <c r="AI8913" s="28"/>
      <c r="AJ8913" s="28"/>
      <c r="AK8913" s="28"/>
      <c r="AL8913" s="28"/>
      <c r="AM8913" s="28"/>
      <c r="AN8913" s="28"/>
      <c r="AO8913" s="28"/>
      <c r="AP8913" s="28"/>
      <c r="AQ8913" s="28"/>
      <c r="AR8913" s="28"/>
      <c r="AS8913" s="28"/>
      <c r="AT8913" s="96"/>
      <c r="AU8913" s="28"/>
      <c r="AV8913" s="28"/>
      <c r="AW8913" s="28"/>
      <c r="AX8913" s="28"/>
      <c r="AY8913" s="28"/>
      <c r="AZ8913" s="28"/>
      <c r="BA8913" s="28"/>
      <c r="BB8913" s="28"/>
      <c r="BC8913" s="28"/>
      <c r="BD8913" s="28"/>
      <c r="BE8913" s="28"/>
    </row>
    <row r="8914" spans="3:57" ht="14.25" customHeight="1">
      <c r="C8914" s="46"/>
      <c r="D8914" s="28"/>
      <c r="E8914" s="28"/>
      <c r="F8914" s="28"/>
      <c r="G8914" s="28"/>
      <c r="H8914" s="28"/>
      <c r="I8914" s="28"/>
      <c r="J8914" s="28"/>
      <c r="K8914" s="28"/>
      <c r="L8914" s="28"/>
      <c r="M8914" s="28"/>
      <c r="N8914" s="28"/>
      <c r="O8914" s="28"/>
      <c r="P8914" s="60"/>
      <c r="Q8914" s="60"/>
      <c r="R8914" s="60"/>
      <c r="S8914" s="60"/>
      <c r="U8914" s="60"/>
      <c r="V8914" s="46"/>
      <c r="W8914" s="28"/>
      <c r="X8914" s="28"/>
      <c r="Y8914" s="28"/>
      <c r="AA8914" s="77"/>
      <c r="AB8914" s="28"/>
      <c r="AC8914" s="28"/>
      <c r="AD8914" s="28"/>
      <c r="AE8914" s="28"/>
      <c r="AF8914" s="28"/>
      <c r="AG8914" s="28"/>
      <c r="AH8914" s="28"/>
      <c r="AI8914" s="28"/>
      <c r="AJ8914" s="28"/>
      <c r="AK8914" s="28"/>
      <c r="AL8914" s="28"/>
      <c r="AM8914" s="28"/>
      <c r="AN8914" s="28"/>
      <c r="AO8914" s="28"/>
      <c r="AP8914" s="28"/>
      <c r="AQ8914" s="28"/>
      <c r="AR8914" s="28"/>
      <c r="AS8914" s="28"/>
      <c r="AT8914" s="96"/>
      <c r="AU8914" s="28"/>
      <c r="AV8914" s="28"/>
      <c r="AW8914" s="28"/>
      <c r="AX8914" s="28"/>
      <c r="AY8914" s="28"/>
      <c r="AZ8914" s="28"/>
      <c r="BA8914" s="28"/>
      <c r="BB8914" s="28"/>
      <c r="BC8914" s="28"/>
      <c r="BD8914" s="28"/>
      <c r="BE8914" s="28"/>
    </row>
    <row r="8915" spans="3:57" ht="14.25" customHeight="1">
      <c r="C8915" s="46"/>
      <c r="D8915" s="28"/>
      <c r="E8915" s="28"/>
      <c r="F8915" s="28"/>
      <c r="G8915" s="28"/>
      <c r="H8915" s="28"/>
      <c r="I8915" s="28"/>
      <c r="J8915" s="28"/>
      <c r="K8915" s="28"/>
      <c r="L8915" s="28"/>
      <c r="M8915" s="28"/>
      <c r="N8915" s="28"/>
      <c r="O8915" s="28"/>
      <c r="P8915" s="60"/>
      <c r="Q8915" s="60"/>
      <c r="R8915" s="60"/>
      <c r="S8915" s="60"/>
      <c r="U8915" s="60"/>
      <c r="V8915" s="46"/>
      <c r="W8915" s="28"/>
      <c r="X8915" s="28"/>
      <c r="Y8915" s="28"/>
      <c r="AA8915" s="77"/>
      <c r="AB8915" s="28"/>
      <c r="AC8915" s="28"/>
      <c r="AD8915" s="28"/>
      <c r="AE8915" s="28"/>
      <c r="AF8915" s="28"/>
      <c r="AG8915" s="28"/>
      <c r="AH8915" s="28"/>
      <c r="AI8915" s="28"/>
      <c r="AJ8915" s="28"/>
      <c r="AK8915" s="28"/>
      <c r="AL8915" s="28"/>
      <c r="AM8915" s="28"/>
      <c r="AN8915" s="28"/>
      <c r="AO8915" s="28"/>
      <c r="AP8915" s="28"/>
      <c r="AQ8915" s="28"/>
      <c r="AR8915" s="28"/>
      <c r="AS8915" s="28"/>
      <c r="AT8915" s="96"/>
      <c r="AU8915" s="28"/>
      <c r="AV8915" s="28"/>
      <c r="AW8915" s="28"/>
      <c r="AX8915" s="28"/>
      <c r="AY8915" s="28"/>
      <c r="AZ8915" s="28"/>
      <c r="BA8915" s="28"/>
      <c r="BB8915" s="28"/>
      <c r="BC8915" s="28"/>
      <c r="BD8915" s="28"/>
      <c r="BE8915" s="28"/>
    </row>
    <row r="8916" spans="3:57" ht="14.25" customHeight="1">
      <c r="C8916" s="46"/>
      <c r="D8916" s="28"/>
      <c r="E8916" s="28"/>
      <c r="F8916" s="28"/>
      <c r="G8916" s="28"/>
      <c r="H8916" s="28"/>
      <c r="I8916" s="28"/>
      <c r="J8916" s="28"/>
      <c r="K8916" s="28"/>
      <c r="L8916" s="28"/>
      <c r="M8916" s="28"/>
      <c r="N8916" s="28"/>
      <c r="O8916" s="28"/>
      <c r="P8916" s="60"/>
      <c r="Q8916" s="60"/>
      <c r="R8916" s="60"/>
      <c r="S8916" s="60"/>
      <c r="T8916" s="60"/>
      <c r="U8916" s="60"/>
      <c r="V8916" s="46"/>
      <c r="W8916" s="28"/>
      <c r="X8916" s="28"/>
      <c r="Y8916" s="28"/>
      <c r="AA8916" s="77"/>
      <c r="AB8916" s="28"/>
      <c r="AC8916" s="28"/>
      <c r="AD8916" s="28"/>
      <c r="AE8916" s="28"/>
      <c r="AF8916" s="28"/>
      <c r="AG8916" s="28"/>
      <c r="AH8916" s="28"/>
      <c r="AI8916" s="28"/>
      <c r="AJ8916" s="28"/>
      <c r="AK8916" s="28"/>
      <c r="AL8916" s="28"/>
      <c r="AM8916" s="28"/>
      <c r="AN8916" s="28"/>
      <c r="AO8916" s="28"/>
      <c r="AP8916" s="28"/>
      <c r="AQ8916" s="28"/>
      <c r="AR8916" s="28"/>
      <c r="AS8916" s="28"/>
      <c r="AT8916" s="96"/>
      <c r="AU8916" s="28"/>
      <c r="AV8916" s="28"/>
      <c r="AW8916" s="28"/>
      <c r="AX8916" s="28"/>
      <c r="AY8916" s="28"/>
      <c r="AZ8916" s="28"/>
      <c r="BA8916" s="28"/>
      <c r="BB8916" s="28"/>
      <c r="BC8916" s="28"/>
      <c r="BD8916" s="28"/>
      <c r="BE8916" s="28"/>
    </row>
    <row r="8917" spans="3:57" ht="14.25" customHeight="1">
      <c r="C8917" s="46"/>
      <c r="D8917" s="28"/>
      <c r="E8917" s="28"/>
      <c r="F8917" s="28"/>
      <c r="G8917" s="28"/>
      <c r="H8917" s="28"/>
      <c r="I8917" s="28"/>
      <c r="J8917" s="28"/>
      <c r="K8917" s="28"/>
      <c r="L8917" s="28"/>
      <c r="M8917" s="28"/>
      <c r="N8917" s="28"/>
      <c r="O8917" s="28"/>
      <c r="P8917" s="60"/>
      <c r="Q8917" s="60"/>
      <c r="R8917" s="60"/>
      <c r="S8917" s="60"/>
      <c r="T8917" s="60"/>
      <c r="U8917" s="60"/>
      <c r="V8917" s="46"/>
      <c r="W8917" s="28"/>
      <c r="X8917" s="28"/>
      <c r="Y8917" s="28"/>
      <c r="AA8917" s="77"/>
      <c r="AB8917" s="28"/>
      <c r="AC8917" s="28"/>
      <c r="AD8917" s="28"/>
      <c r="AE8917" s="28"/>
      <c r="AF8917" s="28"/>
      <c r="AG8917" s="28"/>
      <c r="AH8917" s="28"/>
      <c r="AI8917" s="28"/>
      <c r="AJ8917" s="28"/>
      <c r="AK8917" s="28"/>
      <c r="AL8917" s="28"/>
      <c r="AM8917" s="28"/>
      <c r="AN8917" s="28"/>
      <c r="AO8917" s="28"/>
      <c r="AP8917" s="28"/>
      <c r="AQ8917" s="28"/>
      <c r="AR8917" s="28"/>
      <c r="AS8917" s="28"/>
      <c r="AT8917" s="96"/>
      <c r="AU8917" s="28"/>
      <c r="AV8917" s="28"/>
      <c r="AW8917" s="28"/>
      <c r="AX8917" s="28"/>
      <c r="AY8917" s="28"/>
      <c r="AZ8917" s="28"/>
      <c r="BA8917" s="28"/>
      <c r="BB8917" s="28"/>
      <c r="BC8917" s="28"/>
      <c r="BD8917" s="28"/>
      <c r="BE8917" s="28"/>
    </row>
    <row r="8918" spans="3:57" ht="14.25" customHeight="1">
      <c r="C8918" s="46"/>
      <c r="D8918" s="28"/>
      <c r="E8918" s="28"/>
      <c r="F8918" s="28"/>
      <c r="G8918" s="28"/>
      <c r="H8918" s="28"/>
      <c r="I8918" s="28"/>
      <c r="J8918" s="28"/>
      <c r="K8918" s="28"/>
      <c r="L8918" s="28"/>
      <c r="M8918" s="28"/>
      <c r="N8918" s="28"/>
      <c r="O8918" s="28"/>
      <c r="P8918" s="60"/>
      <c r="Q8918" s="60"/>
      <c r="R8918" s="60"/>
      <c r="S8918" s="60"/>
      <c r="T8918" s="60"/>
      <c r="U8918" s="60"/>
      <c r="V8918" s="46"/>
      <c r="W8918" s="28"/>
      <c r="X8918" s="28"/>
      <c r="Y8918" s="28"/>
      <c r="AA8918" s="77"/>
      <c r="AB8918" s="28"/>
      <c r="AC8918" s="28"/>
      <c r="AD8918" s="28"/>
      <c r="AE8918" s="28"/>
      <c r="AF8918" s="28"/>
      <c r="AG8918" s="28"/>
      <c r="AH8918" s="28"/>
      <c r="AI8918" s="28"/>
      <c r="AJ8918" s="28"/>
      <c r="AK8918" s="28"/>
      <c r="AL8918" s="28"/>
      <c r="AM8918" s="28"/>
      <c r="AN8918" s="28"/>
      <c r="AO8918" s="28"/>
      <c r="AP8918" s="28"/>
      <c r="AQ8918" s="28"/>
      <c r="AR8918" s="28"/>
      <c r="AS8918" s="28"/>
      <c r="AT8918" s="96"/>
      <c r="AU8918" s="28"/>
      <c r="AV8918" s="28"/>
      <c r="AW8918" s="28"/>
      <c r="AX8918" s="28"/>
      <c r="AY8918" s="28"/>
      <c r="AZ8918" s="28"/>
      <c r="BA8918" s="28"/>
      <c r="BB8918" s="28"/>
      <c r="BC8918" s="28"/>
      <c r="BD8918" s="28"/>
      <c r="BE8918" s="28"/>
    </row>
    <row r="8919" spans="3:57" ht="14.25" customHeight="1">
      <c r="C8919" s="46"/>
      <c r="D8919" s="28"/>
      <c r="E8919" s="28"/>
      <c r="F8919" s="28"/>
      <c r="G8919" s="28"/>
      <c r="H8919" s="28"/>
      <c r="I8919" s="28"/>
      <c r="J8919" s="28"/>
      <c r="K8919" s="28"/>
      <c r="L8919" s="28"/>
      <c r="M8919" s="28"/>
      <c r="N8919" s="28"/>
      <c r="O8919" s="28"/>
      <c r="P8919" s="60"/>
      <c r="Q8919" s="60"/>
      <c r="R8919" s="60"/>
      <c r="S8919" s="60"/>
      <c r="T8919" s="60"/>
      <c r="U8919" s="60"/>
      <c r="V8919" s="46"/>
      <c r="W8919" s="28"/>
      <c r="X8919" s="28"/>
      <c r="Y8919" s="28"/>
      <c r="AA8919" s="77"/>
      <c r="AB8919" s="28"/>
      <c r="AC8919" s="28"/>
      <c r="AD8919" s="28"/>
      <c r="AE8919" s="28"/>
      <c r="AF8919" s="28"/>
      <c r="AG8919" s="28"/>
      <c r="AH8919" s="28"/>
      <c r="AI8919" s="28"/>
      <c r="AJ8919" s="28"/>
      <c r="AK8919" s="28"/>
      <c r="AL8919" s="28"/>
      <c r="AM8919" s="28"/>
      <c r="AN8919" s="28"/>
      <c r="AO8919" s="28"/>
      <c r="AP8919" s="28"/>
      <c r="AQ8919" s="28"/>
      <c r="AR8919" s="28"/>
      <c r="AS8919" s="28"/>
      <c r="AT8919" s="96"/>
      <c r="AU8919" s="28"/>
      <c r="AV8919" s="28"/>
      <c r="AW8919" s="28"/>
      <c r="AX8919" s="28"/>
      <c r="AY8919" s="28"/>
      <c r="AZ8919" s="28"/>
      <c r="BA8919" s="28"/>
      <c r="BB8919" s="28"/>
      <c r="BC8919" s="28"/>
      <c r="BD8919" s="28"/>
      <c r="BE8919" s="28"/>
    </row>
    <row r="8920" spans="3:57" ht="14.25" customHeight="1">
      <c r="C8920" s="46"/>
      <c r="D8920" s="28"/>
      <c r="E8920" s="28"/>
      <c r="F8920" s="28"/>
      <c r="G8920" s="28"/>
      <c r="H8920" s="28"/>
      <c r="I8920" s="28"/>
      <c r="J8920" s="28"/>
      <c r="K8920" s="28"/>
      <c r="L8920" s="28"/>
      <c r="M8920" s="28"/>
      <c r="N8920" s="28"/>
      <c r="O8920" s="28"/>
      <c r="P8920" s="60"/>
      <c r="Q8920" s="60"/>
      <c r="R8920" s="60"/>
      <c r="S8920" s="60"/>
      <c r="T8920" s="60"/>
      <c r="U8920" s="60"/>
      <c r="V8920" s="46"/>
      <c r="W8920" s="28"/>
      <c r="X8920" s="28"/>
      <c r="Y8920" s="28"/>
      <c r="AA8920" s="77"/>
      <c r="AB8920" s="28"/>
      <c r="AC8920" s="28"/>
      <c r="AD8920" s="28"/>
      <c r="AE8920" s="28"/>
      <c r="AF8920" s="28"/>
      <c r="AG8920" s="28"/>
      <c r="AH8920" s="28"/>
      <c r="AI8920" s="28"/>
      <c r="AJ8920" s="28"/>
      <c r="AK8920" s="28"/>
      <c r="AL8920" s="28"/>
      <c r="AM8920" s="28"/>
      <c r="AN8920" s="28"/>
      <c r="AO8920" s="28"/>
      <c r="AP8920" s="28"/>
      <c r="AQ8920" s="28"/>
      <c r="AR8920" s="28"/>
      <c r="AS8920" s="28"/>
      <c r="AT8920" s="96"/>
      <c r="AU8920" s="28"/>
      <c r="AV8920" s="28"/>
      <c r="AW8920" s="28"/>
      <c r="AX8920" s="28"/>
      <c r="AY8920" s="28"/>
      <c r="AZ8920" s="28"/>
      <c r="BA8920" s="28"/>
      <c r="BB8920" s="28"/>
      <c r="BC8920" s="28"/>
      <c r="BD8920" s="28"/>
      <c r="BE8920" s="28"/>
    </row>
    <row r="8921" spans="3:57" ht="14.25" customHeight="1">
      <c r="C8921" s="46"/>
      <c r="D8921" s="28"/>
      <c r="E8921" s="28"/>
      <c r="F8921" s="28"/>
      <c r="G8921" s="28"/>
      <c r="H8921" s="28"/>
      <c r="I8921" s="28"/>
      <c r="J8921" s="28"/>
      <c r="K8921" s="28"/>
      <c r="L8921" s="28"/>
      <c r="M8921" s="28"/>
      <c r="N8921" s="28"/>
      <c r="O8921" s="28"/>
      <c r="P8921" s="60"/>
      <c r="Q8921" s="60"/>
      <c r="R8921" s="60"/>
      <c r="T8921" s="60"/>
      <c r="V8921" s="46"/>
      <c r="W8921" s="28"/>
      <c r="X8921" s="28"/>
      <c r="Y8921" s="28"/>
      <c r="AA8921" s="77"/>
      <c r="AB8921" s="28"/>
      <c r="AC8921" s="28"/>
      <c r="AD8921" s="28"/>
      <c r="AE8921" s="28"/>
      <c r="AF8921" s="28"/>
      <c r="AG8921" s="28"/>
      <c r="AH8921" s="28"/>
      <c r="AI8921" s="28"/>
      <c r="AJ8921" s="28"/>
      <c r="AK8921" s="28"/>
      <c r="AL8921" s="28"/>
      <c r="AM8921" s="28"/>
      <c r="AN8921" s="28"/>
      <c r="AO8921" s="28"/>
      <c r="AP8921" s="28"/>
      <c r="AQ8921" s="28"/>
      <c r="AR8921" s="28"/>
      <c r="AS8921" s="28"/>
      <c r="AT8921" s="96"/>
      <c r="AU8921" s="28"/>
      <c r="AV8921" s="28"/>
      <c r="AW8921" s="28"/>
      <c r="AX8921" s="28"/>
      <c r="AY8921" s="28"/>
      <c r="AZ8921" s="28"/>
      <c r="BA8921" s="28"/>
      <c r="BB8921" s="28"/>
      <c r="BC8921" s="28"/>
      <c r="BD8921" s="28"/>
      <c r="BE8921" s="28"/>
    </row>
    <row r="8922" spans="3:57" ht="14.25" customHeight="1">
      <c r="C8922" s="46"/>
      <c r="D8922" s="28"/>
      <c r="E8922" s="28"/>
      <c r="F8922" s="28"/>
      <c r="G8922" s="28"/>
      <c r="H8922" s="28"/>
      <c r="I8922" s="28"/>
      <c r="J8922" s="28"/>
      <c r="K8922" s="28"/>
      <c r="L8922" s="28"/>
      <c r="M8922" s="28"/>
      <c r="N8922" s="28"/>
      <c r="O8922" s="28"/>
      <c r="P8922" s="60"/>
      <c r="Q8922" s="60"/>
      <c r="R8922" s="60"/>
      <c r="T8922" s="60"/>
      <c r="V8922" s="46"/>
      <c r="W8922" s="28"/>
      <c r="X8922" s="28"/>
      <c r="Y8922" s="28"/>
      <c r="AA8922" s="77"/>
      <c r="AB8922" s="28"/>
      <c r="AC8922" s="28"/>
      <c r="AD8922" s="28"/>
      <c r="AE8922" s="28"/>
      <c r="AF8922" s="28"/>
      <c r="AG8922" s="28"/>
      <c r="AH8922" s="28"/>
      <c r="AI8922" s="28"/>
      <c r="AL8922" s="28"/>
      <c r="AM8922" s="28"/>
      <c r="AN8922" s="28"/>
      <c r="AO8922" s="28"/>
      <c r="AP8922" s="28"/>
      <c r="AQ8922" s="28"/>
      <c r="AR8922" s="28"/>
      <c r="AS8922" s="28"/>
      <c r="AT8922" s="96"/>
      <c r="AU8922" s="28"/>
      <c r="AV8922" s="28"/>
      <c r="AW8922" s="28"/>
      <c r="AX8922" s="28"/>
      <c r="AY8922" s="28"/>
      <c r="AZ8922" s="28"/>
      <c r="BA8922" s="28"/>
      <c r="BB8922" s="28"/>
      <c r="BC8922" s="28"/>
      <c r="BD8922" s="28"/>
      <c r="BE8922" s="28"/>
    </row>
    <row r="8923" spans="3:57" ht="14.25" customHeight="1">
      <c r="C8923" s="46"/>
      <c r="D8923" s="28"/>
      <c r="E8923" s="28"/>
      <c r="F8923" s="28"/>
      <c r="G8923" s="28"/>
      <c r="H8923" s="28"/>
      <c r="I8923" s="28"/>
      <c r="J8923" s="28"/>
      <c r="K8923" s="28"/>
      <c r="L8923" s="28"/>
      <c r="M8923" s="28"/>
      <c r="N8923" s="28"/>
      <c r="O8923" s="28"/>
      <c r="P8923" s="60"/>
      <c r="Q8923" s="60"/>
      <c r="R8923" s="60"/>
      <c r="T8923" s="60"/>
      <c r="V8923" s="46"/>
      <c r="W8923" s="28"/>
      <c r="X8923" s="28"/>
      <c r="Y8923" s="28"/>
      <c r="AA8923" s="77"/>
      <c r="AB8923" s="28"/>
      <c r="AC8923" s="28"/>
      <c r="AD8923" s="28"/>
      <c r="AE8923" s="28"/>
      <c r="AF8923" s="28"/>
      <c r="AG8923" s="28"/>
      <c r="AH8923" s="28"/>
      <c r="AI8923" s="28"/>
      <c r="AL8923" s="28"/>
      <c r="AM8923" s="28"/>
      <c r="AN8923" s="28"/>
      <c r="AO8923" s="28"/>
      <c r="AP8923" s="28"/>
      <c r="AT8923" s="96"/>
      <c r="AU8923" s="28"/>
      <c r="AV8923" s="28"/>
      <c r="AW8923" s="28"/>
      <c r="AX8923" s="28"/>
      <c r="AY8923" s="28"/>
      <c r="AZ8923" s="28"/>
      <c r="BA8923" s="28"/>
      <c r="BB8923" s="28"/>
      <c r="BC8923" s="28"/>
      <c r="BD8923" s="28"/>
      <c r="BE8923" s="28"/>
    </row>
    <row r="8924" spans="3:57" ht="14.25" customHeight="1">
      <c r="C8924" s="46"/>
      <c r="D8924" s="28"/>
      <c r="E8924" s="28"/>
      <c r="F8924" s="28"/>
      <c r="G8924" s="28"/>
      <c r="H8924" s="28"/>
      <c r="I8924" s="28"/>
      <c r="J8924" s="28"/>
      <c r="K8924" s="28"/>
      <c r="L8924" s="28"/>
      <c r="M8924" s="28"/>
      <c r="N8924" s="28"/>
      <c r="O8924" s="28"/>
      <c r="P8924" s="60"/>
      <c r="Q8924" s="60"/>
      <c r="R8924" s="60"/>
      <c r="S8924" s="60"/>
      <c r="T8924" s="60"/>
      <c r="U8924" s="60"/>
      <c r="V8924" s="46"/>
      <c r="W8924" s="28"/>
      <c r="X8924" s="28"/>
      <c r="Y8924" s="28"/>
      <c r="AA8924" s="77"/>
      <c r="AE8924" s="28"/>
      <c r="AF8924" s="28"/>
      <c r="AG8924" s="28"/>
      <c r="AH8924" s="28"/>
      <c r="AI8924" s="28"/>
      <c r="AL8924" s="28"/>
      <c r="AM8924" s="28"/>
      <c r="AN8924" s="28"/>
      <c r="AO8924" s="28"/>
      <c r="AP8924" s="28"/>
      <c r="AW8924" s="28"/>
      <c r="AX8924" s="28"/>
      <c r="AY8924" s="28"/>
      <c r="AZ8924" s="28"/>
      <c r="BA8924" s="28"/>
      <c r="BB8924" s="28"/>
      <c r="BC8924" s="28"/>
      <c r="BD8924" s="28"/>
      <c r="BE8924" s="28"/>
    </row>
    <row r="8925" spans="3:57" ht="14.25" customHeight="1">
      <c r="C8925" s="46"/>
      <c r="D8925" s="28"/>
      <c r="E8925" s="28"/>
      <c r="F8925" s="28"/>
      <c r="G8925" s="28"/>
      <c r="H8925" s="28"/>
      <c r="I8925" s="28"/>
      <c r="J8925" s="28"/>
      <c r="K8925" s="28"/>
      <c r="L8925" s="28"/>
      <c r="M8925" s="28"/>
      <c r="N8925" s="28"/>
      <c r="O8925" s="28"/>
      <c r="P8925" s="60"/>
      <c r="Q8925" s="60"/>
      <c r="R8925" s="60"/>
      <c r="S8925" s="60"/>
      <c r="T8925" s="60"/>
      <c r="U8925" s="60"/>
      <c r="V8925" s="46"/>
      <c r="W8925" s="28"/>
      <c r="X8925" s="28"/>
      <c r="Y8925" s="28"/>
      <c r="AA8925" s="77"/>
      <c r="AE8925" s="28"/>
      <c r="AF8925" s="28"/>
      <c r="AG8925" s="28"/>
      <c r="AH8925" s="28"/>
      <c r="AI8925" s="28"/>
      <c r="AJ8925" s="28"/>
      <c r="AK8925" s="28"/>
      <c r="AL8925" s="28"/>
      <c r="AM8925" s="28"/>
      <c r="AN8925" s="28"/>
      <c r="AO8925" s="28"/>
      <c r="AP8925" s="28"/>
      <c r="AW8925" s="28"/>
      <c r="AX8925" s="28"/>
      <c r="AY8925" s="28"/>
      <c r="AZ8925" s="28"/>
      <c r="BA8925" s="28"/>
      <c r="BB8925" s="28"/>
      <c r="BC8925" s="28"/>
      <c r="BD8925" s="28"/>
      <c r="BE8925" s="28"/>
    </row>
    <row r="8926" spans="3:57" ht="14.25" customHeight="1">
      <c r="C8926" s="46"/>
      <c r="D8926" s="28"/>
      <c r="E8926" s="28"/>
      <c r="F8926" s="28"/>
      <c r="G8926" s="28"/>
      <c r="H8926" s="28"/>
      <c r="I8926" s="28"/>
      <c r="J8926" s="28"/>
      <c r="K8926" s="28"/>
      <c r="L8926" s="28"/>
      <c r="M8926" s="28"/>
      <c r="N8926" s="28"/>
      <c r="O8926" s="28"/>
      <c r="P8926" s="60"/>
      <c r="Q8926" s="60"/>
      <c r="R8926" s="60"/>
      <c r="S8926" s="60"/>
      <c r="T8926" s="60"/>
      <c r="U8926" s="60"/>
      <c r="V8926" s="46"/>
      <c r="W8926" s="28"/>
      <c r="X8926" s="28"/>
      <c r="Y8926" s="28"/>
      <c r="AA8926" s="77"/>
      <c r="AE8926" s="28"/>
      <c r="AF8926" s="28"/>
      <c r="AG8926" s="28"/>
      <c r="AH8926" s="28"/>
      <c r="AI8926" s="28"/>
      <c r="AJ8926" s="28"/>
      <c r="AK8926" s="28"/>
      <c r="AL8926" s="28"/>
      <c r="AM8926" s="28"/>
      <c r="AN8926" s="28"/>
      <c r="AO8926" s="28"/>
      <c r="AP8926" s="28"/>
      <c r="AQ8926" s="28"/>
      <c r="AR8926" s="28"/>
      <c r="AS8926" s="28"/>
      <c r="AW8926" s="28"/>
      <c r="AX8926" s="28"/>
      <c r="AY8926" s="28"/>
      <c r="AZ8926" s="28"/>
      <c r="BA8926" s="28"/>
      <c r="BB8926" s="28"/>
      <c r="BC8926" s="28"/>
      <c r="BD8926" s="28"/>
      <c r="BE8926" s="28"/>
    </row>
    <row r="8927" spans="3:57" ht="14.25" customHeight="1">
      <c r="C8927" s="46"/>
      <c r="D8927" s="28"/>
      <c r="E8927" s="28"/>
      <c r="F8927" s="28"/>
      <c r="G8927" s="28"/>
      <c r="H8927" s="28"/>
      <c r="I8927" s="28"/>
      <c r="J8927" s="28"/>
      <c r="K8927" s="28"/>
      <c r="L8927" s="28"/>
      <c r="M8927" s="28"/>
      <c r="N8927" s="28"/>
      <c r="O8927" s="28"/>
      <c r="P8927" s="60"/>
      <c r="Q8927" s="60"/>
      <c r="R8927" s="60"/>
      <c r="S8927" s="60"/>
      <c r="T8927" s="60"/>
      <c r="U8927" s="60"/>
      <c r="V8927" s="46"/>
      <c r="W8927" s="28"/>
      <c r="X8927" s="28"/>
      <c r="Y8927" s="28"/>
      <c r="AA8927" s="77"/>
      <c r="AB8927" s="28"/>
      <c r="AC8927" s="28"/>
      <c r="AD8927" s="28"/>
      <c r="AE8927" s="28"/>
      <c r="AF8927" s="28"/>
      <c r="AG8927" s="28"/>
      <c r="AH8927" s="28"/>
      <c r="AI8927" s="28"/>
      <c r="AJ8927" s="28"/>
      <c r="AK8927" s="28"/>
      <c r="AL8927" s="28"/>
      <c r="AM8927" s="28"/>
      <c r="AN8927" s="28"/>
      <c r="AO8927" s="28"/>
      <c r="AP8927" s="28"/>
      <c r="AQ8927" s="28"/>
      <c r="AR8927" s="28"/>
      <c r="AS8927" s="28"/>
      <c r="AT8927" s="96"/>
      <c r="AU8927" s="28"/>
      <c r="AV8927" s="28"/>
      <c r="AW8927" s="28"/>
      <c r="AX8927" s="28"/>
      <c r="AY8927" s="28"/>
      <c r="AZ8927" s="28"/>
      <c r="BA8927" s="28"/>
      <c r="BB8927" s="28"/>
      <c r="BC8927" s="28"/>
      <c r="BD8927" s="28"/>
      <c r="BE8927" s="28"/>
    </row>
    <row r="8928" spans="3:57" ht="14.25" customHeight="1">
      <c r="C8928" s="46"/>
      <c r="D8928" s="28"/>
      <c r="E8928" s="28"/>
      <c r="F8928" s="28"/>
      <c r="G8928" s="28"/>
      <c r="H8928" s="28"/>
      <c r="I8928" s="28"/>
      <c r="J8928" s="28"/>
      <c r="K8928" s="28"/>
      <c r="L8928" s="28"/>
      <c r="M8928" s="28"/>
      <c r="N8928" s="28"/>
      <c r="O8928" s="28"/>
      <c r="P8928" s="60"/>
      <c r="Q8928" s="60"/>
      <c r="R8928" s="60"/>
      <c r="S8928" s="60"/>
      <c r="T8928" s="60"/>
      <c r="U8928" s="60"/>
      <c r="W8928" s="28"/>
      <c r="X8928" s="28"/>
      <c r="Y8928" s="28"/>
      <c r="AA8928" s="77"/>
      <c r="AB8928" s="28"/>
      <c r="AC8928" s="28"/>
      <c r="AD8928" s="28"/>
      <c r="AE8928" s="28"/>
      <c r="AF8928" s="28"/>
      <c r="AG8928" s="28"/>
      <c r="AH8928" s="28"/>
      <c r="AI8928" s="28"/>
      <c r="AJ8928" s="28"/>
      <c r="AK8928" s="28"/>
      <c r="AQ8928" s="28"/>
      <c r="AR8928" s="28"/>
      <c r="AS8928" s="28"/>
      <c r="AT8928" s="96"/>
      <c r="AU8928" s="28"/>
      <c r="AV8928" s="28"/>
      <c r="AW8928" s="28"/>
      <c r="AX8928" s="28"/>
      <c r="AY8928" s="28"/>
      <c r="AZ8928" s="28"/>
      <c r="BA8928" s="28"/>
      <c r="BB8928" s="28"/>
      <c r="BC8928" s="28"/>
      <c r="BD8928" s="28"/>
      <c r="BE8928" s="28"/>
    </row>
    <row r="8929" spans="3:57" ht="14.25" customHeight="1">
      <c r="S8929" s="60"/>
      <c r="T8929" s="60"/>
      <c r="U8929" s="60"/>
      <c r="AB8929" s="28"/>
      <c r="AC8929" s="28"/>
      <c r="AD8929" s="28"/>
      <c r="AJ8929" s="28"/>
      <c r="AK8929" s="28"/>
      <c r="AQ8929" s="28"/>
      <c r="AR8929" s="28"/>
      <c r="AS8929" s="28"/>
      <c r="AT8929" s="96"/>
      <c r="AU8929" s="28"/>
      <c r="AV8929" s="28"/>
    </row>
    <row r="8930" spans="3:57" ht="14.25" customHeight="1">
      <c r="S8930" s="60"/>
      <c r="T8930" s="60"/>
      <c r="U8930" s="60"/>
      <c r="AB8930" s="28"/>
      <c r="AC8930" s="28"/>
      <c r="AD8930" s="28"/>
      <c r="AJ8930" s="28"/>
      <c r="AK8930" s="28"/>
      <c r="AQ8930" s="28"/>
      <c r="AR8930" s="28"/>
      <c r="AS8930" s="28"/>
      <c r="AT8930" s="96"/>
      <c r="AU8930" s="28"/>
      <c r="AV8930" s="28"/>
    </row>
    <row r="8931" spans="3:57" ht="14.25" customHeight="1">
      <c r="S8931" s="60"/>
      <c r="T8931" s="60"/>
      <c r="U8931" s="60"/>
      <c r="V8931" s="46"/>
      <c r="AB8931" s="28"/>
      <c r="AC8931" s="28"/>
      <c r="AD8931" s="28"/>
      <c r="AJ8931" s="28"/>
      <c r="AK8931" s="28"/>
      <c r="AL8931" s="28"/>
      <c r="AM8931" s="28"/>
      <c r="AN8931" s="28"/>
      <c r="AO8931" s="28"/>
      <c r="AP8931" s="28"/>
      <c r="AQ8931" s="28"/>
      <c r="AR8931" s="28"/>
      <c r="AS8931" s="28"/>
      <c r="AT8931" s="96"/>
      <c r="AU8931" s="28"/>
      <c r="AV8931" s="28"/>
    </row>
    <row r="8932" spans="3:57" ht="14.25" customHeight="1">
      <c r="C8932" s="46"/>
      <c r="D8932" s="28"/>
      <c r="E8932" s="28"/>
      <c r="F8932" s="28"/>
      <c r="G8932" s="28"/>
      <c r="H8932" s="28"/>
      <c r="I8932" s="28"/>
      <c r="J8932" s="28"/>
      <c r="K8932" s="28"/>
      <c r="L8932" s="28"/>
      <c r="M8932" s="28"/>
      <c r="N8932" s="28"/>
      <c r="O8932" s="28"/>
      <c r="P8932" s="60"/>
      <c r="Q8932" s="60"/>
      <c r="R8932" s="60"/>
      <c r="S8932" s="60"/>
      <c r="T8932" s="60"/>
      <c r="U8932" s="60"/>
      <c r="V8932" s="46"/>
      <c r="W8932" s="28"/>
      <c r="X8932" s="28"/>
      <c r="Y8932" s="28"/>
      <c r="AA8932" s="77"/>
      <c r="AB8932" s="28"/>
      <c r="AC8932" s="28"/>
      <c r="AD8932" s="28"/>
      <c r="AE8932" s="28"/>
      <c r="AF8932" s="28"/>
      <c r="AG8932" s="28"/>
      <c r="AH8932" s="28"/>
      <c r="AI8932" s="28"/>
      <c r="AJ8932" s="28"/>
      <c r="AK8932" s="28"/>
      <c r="AL8932" s="28"/>
      <c r="AM8932" s="28"/>
      <c r="AN8932" s="28"/>
      <c r="AO8932" s="28"/>
      <c r="AP8932" s="28"/>
      <c r="AQ8932" s="28"/>
      <c r="AR8932" s="28"/>
      <c r="AS8932" s="28"/>
      <c r="AT8932" s="96"/>
      <c r="AU8932" s="28"/>
      <c r="AV8932" s="28"/>
      <c r="AW8932" s="28"/>
      <c r="AX8932" s="28"/>
      <c r="AY8932" s="28"/>
      <c r="AZ8932" s="28"/>
      <c r="BA8932" s="28"/>
      <c r="BB8932" s="28"/>
      <c r="BC8932" s="28"/>
      <c r="BD8932" s="28"/>
      <c r="BE8932" s="28"/>
    </row>
    <row r="8933" spans="3:57" ht="14.25" customHeight="1">
      <c r="C8933" s="46"/>
      <c r="D8933" s="28"/>
      <c r="E8933" s="28"/>
      <c r="F8933" s="28"/>
      <c r="G8933" s="28"/>
      <c r="H8933" s="28"/>
      <c r="I8933" s="28"/>
      <c r="J8933" s="28"/>
      <c r="K8933" s="28"/>
      <c r="L8933" s="28"/>
      <c r="M8933" s="28"/>
      <c r="N8933" s="28"/>
      <c r="O8933" s="28"/>
      <c r="P8933" s="60"/>
      <c r="Q8933" s="60"/>
      <c r="R8933" s="60"/>
      <c r="S8933" s="60"/>
      <c r="U8933" s="60"/>
      <c r="V8933" s="46"/>
      <c r="W8933" s="28"/>
      <c r="X8933" s="28"/>
      <c r="Y8933" s="28"/>
      <c r="AA8933" s="77"/>
      <c r="AB8933" s="28"/>
      <c r="AC8933" s="28"/>
      <c r="AD8933" s="28"/>
      <c r="AE8933" s="28"/>
      <c r="AF8933" s="28"/>
      <c r="AG8933" s="28"/>
      <c r="AH8933" s="28"/>
      <c r="AI8933" s="28"/>
      <c r="AJ8933" s="28"/>
      <c r="AK8933" s="28"/>
      <c r="AL8933" s="28"/>
      <c r="AM8933" s="28"/>
      <c r="AN8933" s="28"/>
      <c r="AO8933" s="28"/>
      <c r="AP8933" s="28"/>
      <c r="AQ8933" s="28"/>
      <c r="AR8933" s="28"/>
      <c r="AS8933" s="28"/>
      <c r="AT8933" s="96"/>
      <c r="AU8933" s="28"/>
      <c r="AV8933" s="28"/>
      <c r="AW8933" s="28"/>
      <c r="AX8933" s="28"/>
      <c r="AY8933" s="28"/>
      <c r="AZ8933" s="28"/>
      <c r="BA8933" s="28"/>
      <c r="BB8933" s="28"/>
      <c r="BC8933" s="28"/>
      <c r="BD8933" s="28"/>
      <c r="BE8933" s="28"/>
    </row>
    <row r="8934" spans="3:57" ht="14.25" customHeight="1">
      <c r="C8934" s="46"/>
      <c r="D8934" s="28"/>
      <c r="E8934" s="28"/>
      <c r="F8934" s="28"/>
      <c r="G8934" s="28"/>
      <c r="H8934" s="28"/>
      <c r="I8934" s="28"/>
      <c r="J8934" s="28"/>
      <c r="K8934" s="28"/>
      <c r="L8934" s="28"/>
      <c r="M8934" s="28"/>
      <c r="N8934" s="28"/>
      <c r="O8934" s="28"/>
      <c r="P8934" s="60"/>
      <c r="Q8934" s="60"/>
      <c r="R8934" s="60"/>
      <c r="S8934" s="60"/>
      <c r="U8934" s="60"/>
      <c r="V8934" s="46"/>
      <c r="W8934" s="28"/>
      <c r="X8934" s="28"/>
      <c r="Y8934" s="28"/>
      <c r="AA8934" s="77"/>
      <c r="AB8934" s="28"/>
      <c r="AC8934" s="28"/>
      <c r="AD8934" s="28"/>
      <c r="AE8934" s="28"/>
      <c r="AF8934" s="28"/>
      <c r="AG8934" s="28"/>
      <c r="AH8934" s="28"/>
      <c r="AI8934" s="28"/>
      <c r="AJ8934" s="28"/>
      <c r="AK8934" s="28"/>
      <c r="AL8934" s="28"/>
      <c r="AM8934" s="28"/>
      <c r="AN8934" s="28"/>
      <c r="AO8934" s="28"/>
      <c r="AP8934" s="28"/>
      <c r="AQ8934" s="28"/>
      <c r="AR8934" s="28"/>
      <c r="AS8934" s="28"/>
      <c r="AT8934" s="96"/>
      <c r="AU8934" s="28"/>
      <c r="AV8934" s="28"/>
      <c r="AW8934" s="28"/>
      <c r="AX8934" s="28"/>
      <c r="AY8934" s="28"/>
      <c r="AZ8934" s="28"/>
      <c r="BA8934" s="28"/>
      <c r="BB8934" s="28"/>
      <c r="BC8934" s="28"/>
      <c r="BD8934" s="28"/>
      <c r="BE8934" s="28"/>
    </row>
    <row r="8935" spans="3:57" ht="14.25" customHeight="1">
      <c r="C8935" s="46"/>
      <c r="D8935" s="28"/>
      <c r="E8935" s="28"/>
      <c r="F8935" s="28"/>
      <c r="G8935" s="28"/>
      <c r="H8935" s="28"/>
      <c r="I8935" s="28"/>
      <c r="J8935" s="28"/>
      <c r="K8935" s="28"/>
      <c r="L8935" s="28"/>
      <c r="M8935" s="28"/>
      <c r="N8935" s="28"/>
      <c r="O8935" s="28"/>
      <c r="P8935" s="60"/>
      <c r="Q8935" s="60"/>
      <c r="R8935" s="60"/>
      <c r="S8935" s="60"/>
      <c r="T8935" s="60"/>
      <c r="U8935" s="60"/>
      <c r="V8935" s="46"/>
      <c r="W8935" s="28"/>
      <c r="X8935" s="28"/>
      <c r="Y8935" s="28"/>
      <c r="AA8935" s="77"/>
      <c r="AB8935" s="28"/>
      <c r="AC8935" s="28"/>
      <c r="AD8935" s="28"/>
      <c r="AE8935" s="28"/>
      <c r="AF8935" s="28"/>
      <c r="AG8935" s="28"/>
      <c r="AH8935" s="28"/>
      <c r="AI8935" s="28"/>
      <c r="AJ8935" s="28"/>
      <c r="AK8935" s="28"/>
      <c r="AL8935" s="28"/>
      <c r="AM8935" s="28"/>
      <c r="AN8935" s="28"/>
      <c r="AO8935" s="28"/>
      <c r="AP8935" s="28"/>
      <c r="AQ8935" s="28"/>
      <c r="AR8935" s="28"/>
      <c r="AS8935" s="28"/>
      <c r="AT8935" s="96"/>
      <c r="AU8935" s="28"/>
      <c r="AV8935" s="28"/>
      <c r="AW8935" s="28"/>
      <c r="AX8935" s="28"/>
      <c r="AY8935" s="28"/>
      <c r="AZ8935" s="28"/>
      <c r="BA8935" s="28"/>
      <c r="BB8935" s="28"/>
      <c r="BC8935" s="28"/>
      <c r="BD8935" s="28"/>
      <c r="BE8935" s="28"/>
    </row>
    <row r="8936" spans="3:57" ht="14.25" customHeight="1">
      <c r="C8936" s="46"/>
      <c r="D8936" s="28"/>
      <c r="E8936" s="28"/>
      <c r="F8936" s="28"/>
      <c r="G8936" s="28"/>
      <c r="H8936" s="28"/>
      <c r="I8936" s="28"/>
      <c r="J8936" s="28"/>
      <c r="K8936" s="28"/>
      <c r="L8936" s="28"/>
      <c r="M8936" s="28"/>
      <c r="N8936" s="28"/>
      <c r="O8936" s="28"/>
      <c r="P8936" s="60"/>
      <c r="Q8936" s="60"/>
      <c r="R8936" s="60"/>
      <c r="S8936" s="60"/>
      <c r="U8936" s="60"/>
      <c r="V8936" s="46"/>
      <c r="W8936" s="28"/>
      <c r="X8936" s="28"/>
      <c r="Y8936" s="28"/>
      <c r="AA8936" s="77"/>
      <c r="AB8936" s="28"/>
      <c r="AC8936" s="28"/>
      <c r="AD8936" s="28"/>
      <c r="AE8936" s="28"/>
      <c r="AF8936" s="28"/>
      <c r="AG8936" s="28"/>
      <c r="AH8936" s="28"/>
      <c r="AI8936" s="28"/>
      <c r="AJ8936" s="28"/>
      <c r="AK8936" s="28"/>
      <c r="AL8936" s="28"/>
      <c r="AM8936" s="28"/>
      <c r="AN8936" s="28"/>
      <c r="AO8936" s="28"/>
      <c r="AP8936" s="28"/>
      <c r="AQ8936" s="28"/>
      <c r="AR8936" s="28"/>
      <c r="AS8936" s="28"/>
      <c r="AT8936" s="96"/>
      <c r="AU8936" s="28"/>
      <c r="AV8936" s="28"/>
      <c r="AW8936" s="28"/>
      <c r="AX8936" s="28"/>
      <c r="AY8936" s="28"/>
      <c r="AZ8936" s="28"/>
      <c r="BA8936" s="28"/>
      <c r="BB8936" s="28"/>
      <c r="BC8936" s="28"/>
      <c r="BD8936" s="28"/>
      <c r="BE8936" s="28"/>
    </row>
    <row r="8937" spans="3:57" ht="14.25" customHeight="1">
      <c r="C8937" s="46"/>
      <c r="D8937" s="28"/>
      <c r="E8937" s="28"/>
      <c r="F8937" s="28"/>
      <c r="G8937" s="28"/>
      <c r="H8937" s="28"/>
      <c r="I8937" s="28"/>
      <c r="J8937" s="28"/>
      <c r="K8937" s="28"/>
      <c r="L8937" s="28"/>
      <c r="M8937" s="28"/>
      <c r="N8937" s="28"/>
      <c r="O8937" s="28"/>
      <c r="P8937" s="60"/>
      <c r="Q8937" s="60"/>
      <c r="R8937" s="60"/>
      <c r="S8937" s="60"/>
      <c r="T8937" s="60"/>
      <c r="U8937" s="60"/>
      <c r="V8937" s="46"/>
      <c r="W8937" s="28"/>
      <c r="X8937" s="28"/>
      <c r="Y8937" s="28"/>
      <c r="AA8937" s="77"/>
      <c r="AB8937" s="28"/>
      <c r="AC8937" s="28"/>
      <c r="AD8937" s="28"/>
      <c r="AE8937" s="28"/>
      <c r="AF8937" s="28"/>
      <c r="AG8937" s="28"/>
      <c r="AH8937" s="28"/>
      <c r="AI8937" s="28"/>
      <c r="AJ8937" s="28"/>
      <c r="AK8937" s="28"/>
      <c r="AL8937" s="28"/>
      <c r="AM8937" s="28"/>
      <c r="AN8937" s="28"/>
      <c r="AO8937" s="28"/>
      <c r="AP8937" s="28"/>
      <c r="AQ8937" s="28"/>
      <c r="AR8937" s="28"/>
      <c r="AS8937" s="28"/>
      <c r="AT8937" s="96"/>
      <c r="AU8937" s="28"/>
      <c r="AV8937" s="28"/>
      <c r="AW8937" s="28"/>
      <c r="AX8937" s="28"/>
      <c r="AY8937" s="28"/>
      <c r="AZ8937" s="28"/>
      <c r="BA8937" s="28"/>
      <c r="BB8937" s="28"/>
      <c r="BC8937" s="28"/>
      <c r="BD8937" s="28"/>
      <c r="BE8937" s="28"/>
    </row>
    <row r="8938" spans="3:57" ht="14.25" customHeight="1">
      <c r="C8938" s="46"/>
      <c r="D8938" s="28"/>
      <c r="E8938" s="28"/>
      <c r="F8938" s="28"/>
      <c r="G8938" s="28"/>
      <c r="H8938" s="28"/>
      <c r="I8938" s="28"/>
      <c r="J8938" s="28"/>
      <c r="K8938" s="28"/>
      <c r="L8938" s="28"/>
      <c r="M8938" s="28"/>
      <c r="N8938" s="28"/>
      <c r="O8938" s="28"/>
      <c r="P8938" s="60"/>
      <c r="Q8938" s="60"/>
      <c r="R8938" s="60"/>
      <c r="S8938" s="60"/>
      <c r="U8938" s="60"/>
      <c r="V8938" s="46"/>
      <c r="W8938" s="28"/>
      <c r="X8938" s="28"/>
      <c r="Y8938" s="28"/>
      <c r="AA8938" s="77"/>
      <c r="AB8938" s="28"/>
      <c r="AC8938" s="28"/>
      <c r="AD8938" s="28"/>
      <c r="AE8938" s="28"/>
      <c r="AF8938" s="28"/>
      <c r="AG8938" s="28"/>
      <c r="AH8938" s="28"/>
      <c r="AI8938" s="28"/>
      <c r="AJ8938" s="28"/>
      <c r="AK8938" s="28"/>
      <c r="AL8938" s="28"/>
      <c r="AM8938" s="28"/>
      <c r="AN8938" s="28"/>
      <c r="AO8938" s="28"/>
      <c r="AP8938" s="28"/>
      <c r="AQ8938" s="28"/>
      <c r="AR8938" s="28"/>
      <c r="AS8938" s="28"/>
      <c r="AT8938" s="96"/>
      <c r="AU8938" s="28"/>
      <c r="AV8938" s="28"/>
      <c r="AW8938" s="28"/>
      <c r="AX8938" s="28"/>
      <c r="AY8938" s="28"/>
      <c r="AZ8938" s="28"/>
      <c r="BA8938" s="28"/>
      <c r="BB8938" s="28"/>
      <c r="BC8938" s="28"/>
      <c r="BD8938" s="28"/>
      <c r="BE8938" s="28"/>
    </row>
    <row r="8939" spans="3:57" ht="14.25" customHeight="1">
      <c r="C8939" s="46"/>
      <c r="D8939" s="28"/>
      <c r="E8939" s="28"/>
      <c r="F8939" s="28"/>
      <c r="G8939" s="28"/>
      <c r="H8939" s="28"/>
      <c r="I8939" s="28"/>
      <c r="J8939" s="28"/>
      <c r="K8939" s="28"/>
      <c r="L8939" s="28"/>
      <c r="M8939" s="28"/>
      <c r="N8939" s="28"/>
      <c r="O8939" s="28"/>
      <c r="P8939" s="60"/>
      <c r="Q8939" s="60"/>
      <c r="R8939" s="60"/>
      <c r="S8939" s="60"/>
      <c r="T8939" s="60"/>
      <c r="U8939" s="60"/>
      <c r="V8939" s="46"/>
      <c r="W8939" s="28"/>
      <c r="X8939" s="28"/>
      <c r="Y8939" s="28"/>
      <c r="AA8939" s="77"/>
      <c r="AB8939" s="28"/>
      <c r="AC8939" s="28"/>
      <c r="AD8939" s="28"/>
      <c r="AE8939" s="28"/>
      <c r="AF8939" s="28"/>
      <c r="AG8939" s="28"/>
      <c r="AH8939" s="28"/>
      <c r="AI8939" s="28"/>
      <c r="AJ8939" s="28"/>
      <c r="AK8939" s="28"/>
      <c r="AL8939" s="28"/>
      <c r="AM8939" s="28"/>
      <c r="AN8939" s="28"/>
      <c r="AO8939" s="28"/>
      <c r="AP8939" s="28"/>
      <c r="AQ8939" s="28"/>
      <c r="AR8939" s="28"/>
      <c r="AS8939" s="28"/>
      <c r="AT8939" s="96"/>
      <c r="AU8939" s="28"/>
      <c r="AV8939" s="28"/>
      <c r="AW8939" s="28"/>
      <c r="AX8939" s="28"/>
      <c r="AY8939" s="28"/>
      <c r="AZ8939" s="28"/>
      <c r="BA8939" s="28"/>
      <c r="BB8939" s="28"/>
      <c r="BC8939" s="28"/>
      <c r="BD8939" s="28"/>
      <c r="BE8939" s="28"/>
    </row>
    <row r="8940" spans="3:57" ht="14.25" customHeight="1">
      <c r="C8940" s="46"/>
      <c r="D8940" s="28"/>
      <c r="E8940" s="28"/>
      <c r="F8940" s="28"/>
      <c r="G8940" s="28"/>
      <c r="H8940" s="28"/>
      <c r="I8940" s="28"/>
      <c r="J8940" s="28"/>
      <c r="K8940" s="28"/>
      <c r="L8940" s="28"/>
      <c r="M8940" s="28"/>
      <c r="N8940" s="28"/>
      <c r="O8940" s="28"/>
      <c r="P8940" s="60"/>
      <c r="Q8940" s="60"/>
      <c r="R8940" s="60"/>
      <c r="S8940" s="60"/>
      <c r="U8940" s="60"/>
      <c r="V8940" s="46"/>
      <c r="W8940" s="28"/>
      <c r="X8940" s="28"/>
      <c r="Y8940" s="28"/>
      <c r="AA8940" s="77"/>
      <c r="AB8940" s="28"/>
      <c r="AC8940" s="28"/>
      <c r="AD8940" s="28"/>
      <c r="AE8940" s="28"/>
      <c r="AF8940" s="28"/>
      <c r="AG8940" s="28"/>
      <c r="AH8940" s="28"/>
      <c r="AI8940" s="28"/>
      <c r="AJ8940" s="28"/>
      <c r="AK8940" s="28"/>
      <c r="AL8940" s="28"/>
      <c r="AM8940" s="28"/>
      <c r="AN8940" s="28"/>
      <c r="AO8940" s="28"/>
      <c r="AP8940" s="28"/>
      <c r="AQ8940" s="28"/>
      <c r="AR8940" s="28"/>
      <c r="AS8940" s="28"/>
      <c r="AT8940" s="96"/>
      <c r="AU8940" s="28"/>
      <c r="AV8940" s="28"/>
      <c r="AW8940" s="28"/>
      <c r="AX8940" s="28"/>
      <c r="AY8940" s="28"/>
      <c r="AZ8940" s="28"/>
      <c r="BA8940" s="28"/>
      <c r="BB8940" s="28"/>
      <c r="BC8940" s="28"/>
      <c r="BD8940" s="28"/>
      <c r="BE8940" s="28"/>
    </row>
    <row r="8941" spans="3:57" ht="14.25" customHeight="1">
      <c r="C8941" s="46"/>
      <c r="D8941" s="28"/>
      <c r="E8941" s="28"/>
      <c r="F8941" s="28"/>
      <c r="G8941" s="28"/>
      <c r="H8941" s="28"/>
      <c r="I8941" s="28"/>
      <c r="J8941" s="28"/>
      <c r="K8941" s="28"/>
      <c r="L8941" s="28"/>
      <c r="M8941" s="28"/>
      <c r="N8941" s="28"/>
      <c r="O8941" s="28"/>
      <c r="P8941" s="60"/>
      <c r="Q8941" s="60"/>
      <c r="R8941" s="60"/>
      <c r="T8941" s="60"/>
      <c r="V8941" s="46"/>
      <c r="W8941" s="28"/>
      <c r="X8941" s="28"/>
      <c r="Y8941" s="28"/>
      <c r="AA8941" s="77"/>
      <c r="AB8941" s="28"/>
      <c r="AC8941" s="28"/>
      <c r="AD8941" s="28"/>
      <c r="AE8941" s="28"/>
      <c r="AF8941" s="28"/>
      <c r="AG8941" s="28"/>
      <c r="AH8941" s="28"/>
      <c r="AI8941" s="28"/>
      <c r="AJ8941" s="28"/>
      <c r="AK8941" s="28"/>
      <c r="AL8941" s="28"/>
      <c r="AM8941" s="28"/>
      <c r="AN8941" s="28"/>
      <c r="AO8941" s="28"/>
      <c r="AP8941" s="28"/>
      <c r="AQ8941" s="28"/>
      <c r="AR8941" s="28"/>
      <c r="AS8941" s="28"/>
      <c r="AT8941" s="96"/>
      <c r="AU8941" s="28"/>
      <c r="AV8941" s="28"/>
      <c r="AW8941" s="28"/>
      <c r="AX8941" s="28"/>
      <c r="AY8941" s="28"/>
      <c r="AZ8941" s="28"/>
      <c r="BA8941" s="28"/>
      <c r="BB8941" s="28"/>
      <c r="BC8941" s="28"/>
      <c r="BD8941" s="28"/>
      <c r="BE8941" s="28"/>
    </row>
    <row r="8942" spans="3:57" ht="14.25" customHeight="1">
      <c r="C8942" s="46"/>
      <c r="D8942" s="28"/>
      <c r="E8942" s="28"/>
      <c r="F8942" s="28"/>
      <c r="G8942" s="28"/>
      <c r="H8942" s="28"/>
      <c r="I8942" s="28"/>
      <c r="J8942" s="28"/>
      <c r="K8942" s="28"/>
      <c r="L8942" s="28"/>
      <c r="M8942" s="28"/>
      <c r="N8942" s="28"/>
      <c r="O8942" s="28"/>
      <c r="P8942" s="60"/>
      <c r="Q8942" s="60"/>
      <c r="R8942" s="60"/>
      <c r="V8942" s="46"/>
      <c r="W8942" s="28"/>
      <c r="X8942" s="28"/>
      <c r="Y8942" s="28"/>
      <c r="AA8942" s="77"/>
      <c r="AB8942" s="28"/>
      <c r="AC8942" s="28"/>
      <c r="AD8942" s="28"/>
      <c r="AE8942" s="28"/>
      <c r="AF8942" s="28"/>
      <c r="AG8942" s="28"/>
      <c r="AH8942" s="28"/>
      <c r="AI8942" s="28"/>
      <c r="AL8942" s="28"/>
      <c r="AM8942" s="28"/>
      <c r="AN8942" s="28"/>
      <c r="AO8942" s="28"/>
      <c r="AP8942" s="28"/>
      <c r="AQ8942" s="28"/>
      <c r="AR8942" s="28"/>
      <c r="AS8942" s="28"/>
      <c r="AT8942" s="96"/>
      <c r="AU8942" s="28"/>
      <c r="AV8942" s="28"/>
      <c r="AW8942" s="28"/>
      <c r="AX8942" s="28"/>
      <c r="AY8942" s="28"/>
      <c r="AZ8942" s="28"/>
      <c r="BA8942" s="28"/>
      <c r="BB8942" s="28"/>
      <c r="BC8942" s="28"/>
      <c r="BD8942" s="28"/>
      <c r="BE8942" s="28"/>
    </row>
    <row r="8943" spans="3:57" ht="14.25" customHeight="1">
      <c r="C8943" s="46"/>
      <c r="D8943" s="28"/>
      <c r="E8943" s="28"/>
      <c r="F8943" s="28"/>
      <c r="G8943" s="28"/>
      <c r="H8943" s="28"/>
      <c r="I8943" s="28"/>
      <c r="J8943" s="28"/>
      <c r="K8943" s="28"/>
      <c r="L8943" s="28"/>
      <c r="M8943" s="28"/>
      <c r="N8943" s="28"/>
      <c r="O8943" s="28"/>
      <c r="P8943" s="60"/>
      <c r="Q8943" s="60"/>
      <c r="R8943" s="60"/>
      <c r="S8943" s="60"/>
      <c r="U8943" s="60"/>
      <c r="V8943" s="46"/>
      <c r="W8943" s="28"/>
      <c r="X8943" s="28"/>
      <c r="Y8943" s="28"/>
      <c r="AA8943" s="77"/>
      <c r="AB8943" s="28"/>
      <c r="AC8943" s="28"/>
      <c r="AD8943" s="28"/>
      <c r="AE8943" s="28"/>
      <c r="AF8943" s="28"/>
      <c r="AG8943" s="28"/>
      <c r="AH8943" s="28"/>
      <c r="AI8943" s="28"/>
      <c r="AL8943" s="28"/>
      <c r="AM8943" s="28"/>
      <c r="AN8943" s="28"/>
      <c r="AO8943" s="28"/>
      <c r="AP8943" s="28"/>
      <c r="AT8943" s="96"/>
      <c r="AU8943" s="28"/>
      <c r="AV8943" s="28"/>
      <c r="AW8943" s="28"/>
      <c r="AX8943" s="28"/>
      <c r="AY8943" s="28"/>
      <c r="AZ8943" s="28"/>
      <c r="BA8943" s="28"/>
      <c r="BB8943" s="28"/>
      <c r="BC8943" s="28"/>
      <c r="BD8943" s="28"/>
      <c r="BE8943" s="28"/>
    </row>
    <row r="8944" spans="3:57" ht="14.25" customHeight="1">
      <c r="C8944" s="46"/>
      <c r="D8944" s="28"/>
      <c r="E8944" s="28"/>
      <c r="F8944" s="28"/>
      <c r="G8944" s="28"/>
      <c r="H8944" s="28"/>
      <c r="I8944" s="28"/>
      <c r="J8944" s="28"/>
      <c r="K8944" s="28"/>
      <c r="L8944" s="28"/>
      <c r="M8944" s="28"/>
      <c r="N8944" s="28"/>
      <c r="O8944" s="28"/>
      <c r="P8944" s="60"/>
      <c r="Q8944" s="60"/>
      <c r="R8944" s="60"/>
      <c r="T8944" s="60"/>
      <c r="V8944" s="46"/>
      <c r="W8944" s="28"/>
      <c r="X8944" s="28"/>
      <c r="Y8944" s="28"/>
      <c r="AA8944" s="77"/>
      <c r="AE8944" s="28"/>
      <c r="AF8944" s="28"/>
      <c r="AG8944" s="28"/>
      <c r="AH8944" s="28"/>
      <c r="AI8944" s="28"/>
      <c r="AJ8944" s="28"/>
      <c r="AK8944" s="28"/>
      <c r="AL8944" s="28"/>
      <c r="AM8944" s="28"/>
      <c r="AN8944" s="28"/>
      <c r="AO8944" s="28"/>
      <c r="AP8944" s="28"/>
      <c r="AW8944" s="28"/>
      <c r="AX8944" s="28"/>
      <c r="AY8944" s="28"/>
      <c r="AZ8944" s="28"/>
      <c r="BA8944" s="28"/>
      <c r="BB8944" s="28"/>
      <c r="BC8944" s="28"/>
      <c r="BD8944" s="28"/>
      <c r="BE8944" s="28"/>
    </row>
    <row r="8945" spans="3:57" ht="14.25" customHeight="1">
      <c r="C8945" s="46"/>
      <c r="D8945" s="28"/>
      <c r="E8945" s="28"/>
      <c r="F8945" s="28"/>
      <c r="G8945" s="28"/>
      <c r="H8945" s="28"/>
      <c r="I8945" s="28"/>
      <c r="J8945" s="28"/>
      <c r="K8945" s="28"/>
      <c r="L8945" s="28"/>
      <c r="M8945" s="28"/>
      <c r="N8945" s="28"/>
      <c r="O8945" s="28"/>
      <c r="P8945" s="60"/>
      <c r="Q8945" s="60"/>
      <c r="R8945" s="60"/>
      <c r="S8945" s="60"/>
      <c r="U8945" s="60"/>
      <c r="V8945" s="46"/>
      <c r="W8945" s="28"/>
      <c r="X8945" s="28"/>
      <c r="Y8945" s="28"/>
      <c r="AA8945" s="77"/>
      <c r="AE8945" s="28"/>
      <c r="AF8945" s="28"/>
      <c r="AG8945" s="28"/>
      <c r="AH8945" s="28"/>
      <c r="AI8945" s="28"/>
      <c r="AL8945" s="28"/>
      <c r="AM8945" s="28"/>
      <c r="AN8945" s="28"/>
      <c r="AO8945" s="28"/>
      <c r="AP8945" s="28"/>
      <c r="AQ8945" s="28"/>
      <c r="AR8945" s="28"/>
      <c r="AS8945" s="28"/>
      <c r="AW8945" s="28"/>
      <c r="AX8945" s="28"/>
      <c r="AY8945" s="28"/>
      <c r="AZ8945" s="28"/>
      <c r="BA8945" s="28"/>
      <c r="BB8945" s="28"/>
      <c r="BC8945" s="28"/>
      <c r="BD8945" s="28"/>
      <c r="BE8945" s="28"/>
    </row>
    <row r="8946" spans="3:57" ht="14.25" customHeight="1">
      <c r="C8946" s="46"/>
      <c r="D8946" s="28"/>
      <c r="E8946" s="28"/>
      <c r="F8946" s="28"/>
      <c r="G8946" s="28"/>
      <c r="H8946" s="28"/>
      <c r="I8946" s="28"/>
      <c r="J8946" s="28"/>
      <c r="K8946" s="28"/>
      <c r="L8946" s="28"/>
      <c r="M8946" s="28"/>
      <c r="N8946" s="28"/>
      <c r="O8946" s="28"/>
      <c r="P8946" s="60"/>
      <c r="Q8946" s="60"/>
      <c r="R8946" s="60"/>
      <c r="T8946" s="60"/>
      <c r="V8946" s="46"/>
      <c r="W8946" s="28"/>
      <c r="X8946" s="28"/>
      <c r="Y8946" s="28"/>
      <c r="AA8946" s="77"/>
      <c r="AB8946" s="28"/>
      <c r="AC8946" s="28"/>
      <c r="AD8946" s="28"/>
      <c r="AE8946" s="28"/>
      <c r="AF8946" s="28"/>
      <c r="AG8946" s="28"/>
      <c r="AH8946" s="28"/>
      <c r="AI8946" s="28"/>
      <c r="AJ8946" s="28"/>
      <c r="AK8946" s="28"/>
      <c r="AL8946" s="28"/>
      <c r="AM8946" s="28"/>
      <c r="AN8946" s="28"/>
      <c r="AO8946" s="28"/>
      <c r="AP8946" s="28"/>
      <c r="AT8946" s="96"/>
      <c r="AU8946" s="28"/>
      <c r="AV8946" s="28"/>
      <c r="AW8946" s="28"/>
      <c r="AX8946" s="28"/>
      <c r="AY8946" s="28"/>
      <c r="AZ8946" s="28"/>
      <c r="BA8946" s="28"/>
      <c r="BB8946" s="28"/>
      <c r="BC8946" s="28"/>
      <c r="BD8946" s="28"/>
      <c r="BE8946" s="28"/>
    </row>
    <row r="8947" spans="3:57" ht="14.25" customHeight="1">
      <c r="C8947" s="46"/>
      <c r="D8947" s="28"/>
      <c r="E8947" s="28"/>
      <c r="F8947" s="28"/>
      <c r="G8947" s="28"/>
      <c r="H8947" s="28"/>
      <c r="I8947" s="28"/>
      <c r="J8947" s="28"/>
      <c r="K8947" s="28"/>
      <c r="L8947" s="28"/>
      <c r="M8947" s="28"/>
      <c r="N8947" s="28"/>
      <c r="O8947" s="28"/>
      <c r="P8947" s="60"/>
      <c r="Q8947" s="60"/>
      <c r="R8947" s="60"/>
      <c r="S8947" s="60"/>
      <c r="U8947" s="60"/>
      <c r="V8947" s="46"/>
      <c r="W8947" s="28"/>
      <c r="X8947" s="28"/>
      <c r="Y8947" s="28"/>
      <c r="AA8947" s="77"/>
      <c r="AE8947" s="28"/>
      <c r="AF8947" s="28"/>
      <c r="AG8947" s="28"/>
      <c r="AH8947" s="28"/>
      <c r="AI8947" s="28"/>
      <c r="AL8947" s="28"/>
      <c r="AM8947" s="28"/>
      <c r="AN8947" s="28"/>
      <c r="AO8947" s="28"/>
      <c r="AP8947" s="28"/>
      <c r="AQ8947" s="28"/>
      <c r="AR8947" s="28"/>
      <c r="AS8947" s="28"/>
      <c r="AW8947" s="28"/>
      <c r="AX8947" s="28"/>
      <c r="AY8947" s="28"/>
      <c r="AZ8947" s="28"/>
      <c r="BA8947" s="28"/>
      <c r="BB8947" s="28"/>
      <c r="BC8947" s="28"/>
      <c r="BD8947" s="28"/>
      <c r="BE8947" s="28"/>
    </row>
    <row r="8948" spans="3:57" ht="14.25" customHeight="1">
      <c r="C8948" s="46"/>
      <c r="D8948" s="28"/>
      <c r="E8948" s="28"/>
      <c r="F8948" s="28"/>
      <c r="G8948" s="28"/>
      <c r="H8948" s="28"/>
      <c r="I8948" s="28"/>
      <c r="J8948" s="28"/>
      <c r="K8948" s="28"/>
      <c r="L8948" s="28"/>
      <c r="M8948" s="28"/>
      <c r="N8948" s="28"/>
      <c r="O8948" s="28"/>
      <c r="P8948" s="60"/>
      <c r="Q8948" s="60"/>
      <c r="R8948" s="60"/>
      <c r="T8948" s="60"/>
      <c r="W8948" s="28"/>
      <c r="X8948" s="28"/>
      <c r="Y8948" s="28"/>
      <c r="AA8948" s="77"/>
      <c r="AB8948" s="28"/>
      <c r="AC8948" s="28"/>
      <c r="AD8948" s="28"/>
      <c r="AE8948" s="28"/>
      <c r="AF8948" s="28"/>
      <c r="AG8948" s="28"/>
      <c r="AH8948" s="28"/>
      <c r="AI8948" s="28"/>
      <c r="AJ8948" s="28"/>
      <c r="AK8948" s="28"/>
      <c r="AT8948" s="96"/>
      <c r="AU8948" s="28"/>
      <c r="AV8948" s="28"/>
      <c r="AW8948" s="28"/>
      <c r="AX8948" s="28"/>
      <c r="AY8948" s="28"/>
      <c r="AZ8948" s="28"/>
      <c r="BA8948" s="28"/>
      <c r="BB8948" s="28"/>
      <c r="BC8948" s="28"/>
      <c r="BD8948" s="28"/>
      <c r="BE8948" s="28"/>
    </row>
    <row r="8949" spans="3:57" ht="14.25" customHeight="1">
      <c r="S8949" s="60"/>
      <c r="U8949" s="60"/>
      <c r="AQ8949" s="28"/>
      <c r="AR8949" s="28"/>
      <c r="AS8949" s="28"/>
    </row>
    <row r="8950" spans="3:57" ht="14.25" customHeight="1">
      <c r="V8950" s="46"/>
      <c r="AB8950" s="28"/>
      <c r="AC8950" s="28"/>
      <c r="AD8950" s="28"/>
      <c r="AJ8950" s="28"/>
      <c r="AK8950" s="28"/>
      <c r="AL8950" s="28"/>
      <c r="AM8950" s="28"/>
      <c r="AN8950" s="28"/>
      <c r="AO8950" s="28"/>
      <c r="AP8950" s="28"/>
      <c r="AT8950" s="96"/>
      <c r="AU8950" s="28"/>
      <c r="AV8950" s="28"/>
    </row>
    <row r="8951" spans="3:57" ht="14.25" customHeight="1">
      <c r="C8951" s="46"/>
      <c r="D8951" s="28"/>
      <c r="E8951" s="28"/>
      <c r="F8951" s="28"/>
      <c r="G8951" s="28"/>
      <c r="H8951" s="28"/>
      <c r="I8951" s="28"/>
      <c r="J8951" s="28"/>
      <c r="K8951" s="28"/>
      <c r="L8951" s="28"/>
      <c r="M8951" s="28"/>
      <c r="N8951" s="28"/>
      <c r="O8951" s="28"/>
      <c r="P8951" s="60"/>
      <c r="Q8951" s="60"/>
      <c r="R8951" s="60"/>
      <c r="T8951" s="60"/>
      <c r="W8951" s="28"/>
      <c r="X8951" s="28"/>
      <c r="Y8951" s="28"/>
      <c r="AA8951" s="77"/>
      <c r="AE8951" s="28"/>
      <c r="AF8951" s="28"/>
      <c r="AG8951" s="28"/>
      <c r="AH8951" s="28"/>
      <c r="AI8951" s="28"/>
      <c r="AQ8951" s="28"/>
      <c r="AR8951" s="28"/>
      <c r="AS8951" s="28"/>
      <c r="AW8951" s="28"/>
      <c r="AX8951" s="28"/>
      <c r="AY8951" s="28"/>
      <c r="AZ8951" s="28"/>
      <c r="BA8951" s="28"/>
      <c r="BB8951" s="28"/>
      <c r="BC8951" s="28"/>
      <c r="BD8951" s="28"/>
      <c r="BE8951" s="28"/>
    </row>
    <row r="8952" spans="3:57" ht="14.25" customHeight="1">
      <c r="S8952" s="60"/>
      <c r="U8952" s="60"/>
      <c r="V8952" s="46"/>
      <c r="AB8952" s="28"/>
      <c r="AC8952" s="28"/>
      <c r="AD8952" s="28"/>
      <c r="AL8952" s="28"/>
      <c r="AM8952" s="28"/>
      <c r="AN8952" s="28"/>
      <c r="AO8952" s="28"/>
      <c r="AP8952" s="28"/>
      <c r="AT8952" s="96"/>
      <c r="AU8952" s="28"/>
      <c r="AV8952" s="28"/>
    </row>
    <row r="8953" spans="3:57" ht="14.25" customHeight="1">
      <c r="C8953" s="46"/>
      <c r="D8953" s="28"/>
      <c r="E8953" s="28"/>
      <c r="F8953" s="28"/>
      <c r="G8953" s="28"/>
      <c r="H8953" s="28"/>
      <c r="I8953" s="28"/>
      <c r="J8953" s="28"/>
      <c r="K8953" s="28"/>
      <c r="L8953" s="28"/>
      <c r="M8953" s="28"/>
      <c r="N8953" s="28"/>
      <c r="O8953" s="28"/>
      <c r="P8953" s="60"/>
      <c r="Q8953" s="60"/>
      <c r="R8953" s="60"/>
      <c r="T8953" s="60"/>
      <c r="W8953" s="28"/>
      <c r="X8953" s="28"/>
      <c r="Y8953" s="28"/>
      <c r="AA8953" s="77"/>
      <c r="AE8953" s="28"/>
      <c r="AF8953" s="28"/>
      <c r="AG8953" s="28"/>
      <c r="AH8953" s="28"/>
      <c r="AI8953" s="28"/>
      <c r="AJ8953" s="28"/>
      <c r="AK8953" s="28"/>
      <c r="AW8953" s="28"/>
      <c r="AX8953" s="28"/>
      <c r="AY8953" s="28"/>
      <c r="AZ8953" s="28"/>
      <c r="BA8953" s="28"/>
      <c r="BB8953" s="28"/>
      <c r="BC8953" s="28"/>
      <c r="BD8953" s="28"/>
      <c r="BE8953" s="28"/>
    </row>
    <row r="8954" spans="3:57" ht="14.25" customHeight="1">
      <c r="S8954" s="60"/>
      <c r="U8954" s="60"/>
      <c r="V8954" s="46"/>
      <c r="AL8954" s="28"/>
      <c r="AM8954" s="28"/>
      <c r="AN8954" s="28"/>
      <c r="AO8954" s="28"/>
      <c r="AP8954" s="28"/>
      <c r="AQ8954" s="28"/>
      <c r="AR8954" s="28"/>
      <c r="AS8954" s="28"/>
    </row>
    <row r="8955" spans="3:57" ht="14.25" customHeight="1">
      <c r="C8955" s="46"/>
      <c r="D8955" s="28"/>
      <c r="E8955" s="28"/>
      <c r="F8955" s="28"/>
      <c r="G8955" s="28"/>
      <c r="H8955" s="28"/>
      <c r="I8955" s="28"/>
      <c r="J8955" s="28"/>
      <c r="K8955" s="28"/>
      <c r="L8955" s="28"/>
      <c r="M8955" s="28"/>
      <c r="N8955" s="28"/>
      <c r="O8955" s="28"/>
      <c r="P8955" s="60"/>
      <c r="Q8955" s="60"/>
      <c r="R8955" s="60"/>
      <c r="W8955" s="28"/>
      <c r="X8955" s="28"/>
      <c r="Y8955" s="28"/>
      <c r="AA8955" s="77"/>
      <c r="AB8955" s="28"/>
      <c r="AC8955" s="28"/>
      <c r="AD8955" s="28"/>
      <c r="AE8955" s="28"/>
      <c r="AF8955" s="28"/>
      <c r="AG8955" s="28"/>
      <c r="AH8955" s="28"/>
      <c r="AI8955" s="28"/>
      <c r="AJ8955" s="28"/>
      <c r="AK8955" s="28"/>
      <c r="AT8955" s="96"/>
      <c r="AU8955" s="28"/>
      <c r="AV8955" s="28"/>
      <c r="AW8955" s="28"/>
      <c r="AX8955" s="28"/>
      <c r="AY8955" s="28"/>
      <c r="AZ8955" s="28"/>
      <c r="BA8955" s="28"/>
      <c r="BB8955" s="28"/>
      <c r="BC8955" s="28"/>
      <c r="BD8955" s="28"/>
      <c r="BE8955" s="28"/>
    </row>
    <row r="8956" spans="3:57" ht="14.25" customHeight="1">
      <c r="S8956" s="60"/>
      <c r="T8956" s="60"/>
      <c r="U8956" s="60"/>
      <c r="V8956" s="46"/>
      <c r="AL8956" s="28"/>
      <c r="AM8956" s="28"/>
      <c r="AN8956" s="28"/>
      <c r="AO8956" s="28"/>
      <c r="AP8956" s="28"/>
      <c r="AQ8956" s="28"/>
      <c r="AR8956" s="28"/>
      <c r="AS8956" s="28"/>
    </row>
    <row r="8957" spans="3:57" ht="14.25" customHeight="1">
      <c r="C8957" s="46"/>
      <c r="D8957" s="28"/>
      <c r="E8957" s="28"/>
      <c r="F8957" s="28"/>
      <c r="G8957" s="28"/>
      <c r="H8957" s="28"/>
      <c r="I8957" s="28"/>
      <c r="J8957" s="28"/>
      <c r="K8957" s="28"/>
      <c r="L8957" s="28"/>
      <c r="M8957" s="28"/>
      <c r="N8957" s="28"/>
      <c r="O8957" s="28"/>
      <c r="P8957" s="60"/>
      <c r="Q8957" s="60"/>
      <c r="R8957" s="60"/>
      <c r="W8957" s="28"/>
      <c r="X8957" s="28"/>
      <c r="Y8957" s="28"/>
      <c r="AA8957" s="77"/>
      <c r="AB8957" s="28"/>
      <c r="AC8957" s="28"/>
      <c r="AD8957" s="28"/>
      <c r="AE8957" s="28"/>
      <c r="AF8957" s="28"/>
      <c r="AG8957" s="28"/>
      <c r="AH8957" s="28"/>
      <c r="AI8957" s="28"/>
      <c r="AJ8957" s="28"/>
      <c r="AK8957" s="28"/>
      <c r="AT8957" s="96"/>
      <c r="AU8957" s="28"/>
      <c r="AV8957" s="28"/>
      <c r="AW8957" s="28"/>
      <c r="AX8957" s="28"/>
      <c r="AY8957" s="28"/>
      <c r="AZ8957" s="28"/>
      <c r="BA8957" s="28"/>
      <c r="BB8957" s="28"/>
      <c r="BC8957" s="28"/>
      <c r="BD8957" s="28"/>
      <c r="BE8957" s="28"/>
    </row>
    <row r="8958" spans="3:57" ht="14.25" customHeight="1">
      <c r="AQ8958" s="28"/>
      <c r="AR8958" s="28"/>
      <c r="AS8958" s="28"/>
    </row>
    <row r="8959" spans="3:57" ht="14.25" customHeight="1">
      <c r="S8959" s="60"/>
      <c r="U8959" s="60"/>
      <c r="V8959" s="46"/>
      <c r="AB8959" s="28"/>
      <c r="AC8959" s="28"/>
      <c r="AD8959" s="28"/>
      <c r="AL8959" s="28"/>
      <c r="AM8959" s="28"/>
      <c r="AN8959" s="28"/>
      <c r="AO8959" s="28"/>
      <c r="AP8959" s="28"/>
      <c r="AT8959" s="96"/>
      <c r="AU8959" s="28"/>
      <c r="AV8959" s="28"/>
    </row>
    <row r="8960" spans="3:57" ht="14.25" customHeight="1">
      <c r="C8960" s="46"/>
      <c r="D8960" s="28"/>
      <c r="E8960" s="28"/>
      <c r="F8960" s="28"/>
      <c r="G8960" s="28"/>
      <c r="H8960" s="28"/>
      <c r="I8960" s="28"/>
      <c r="J8960" s="28"/>
      <c r="K8960" s="28"/>
      <c r="L8960" s="28"/>
      <c r="M8960" s="28"/>
      <c r="N8960" s="28"/>
      <c r="O8960" s="28"/>
      <c r="P8960" s="60"/>
      <c r="Q8960" s="60"/>
      <c r="R8960" s="60"/>
      <c r="T8960" s="60"/>
      <c r="W8960" s="28"/>
      <c r="X8960" s="28"/>
      <c r="Y8960" s="28"/>
      <c r="AA8960" s="77"/>
      <c r="AE8960" s="28"/>
      <c r="AF8960" s="28"/>
      <c r="AG8960" s="28"/>
      <c r="AH8960" s="28"/>
      <c r="AI8960" s="28"/>
      <c r="AJ8960" s="28"/>
      <c r="AK8960" s="28"/>
      <c r="AW8960" s="28"/>
      <c r="AX8960" s="28"/>
      <c r="AY8960" s="28"/>
      <c r="AZ8960" s="28"/>
      <c r="BA8960" s="28"/>
      <c r="BB8960" s="28"/>
      <c r="BC8960" s="28"/>
      <c r="BD8960" s="28"/>
      <c r="BE8960" s="28"/>
    </row>
    <row r="8961" spans="3:57" ht="14.25" customHeight="1">
      <c r="S8961" s="60"/>
      <c r="U8961" s="60"/>
      <c r="V8961" s="46"/>
      <c r="AL8961" s="28"/>
      <c r="AM8961" s="28"/>
      <c r="AN8961" s="28"/>
      <c r="AO8961" s="28"/>
      <c r="AP8961" s="28"/>
      <c r="AQ8961" s="28"/>
      <c r="AR8961" s="28"/>
      <c r="AS8961" s="28"/>
    </row>
    <row r="8962" spans="3:57" ht="14.25" customHeight="1">
      <c r="C8962" s="46"/>
      <c r="D8962" s="28"/>
      <c r="E8962" s="28"/>
      <c r="F8962" s="28"/>
      <c r="G8962" s="28"/>
      <c r="H8962" s="28"/>
      <c r="I8962" s="28"/>
      <c r="J8962" s="28"/>
      <c r="K8962" s="28"/>
      <c r="L8962" s="28"/>
      <c r="M8962" s="28"/>
      <c r="N8962" s="28"/>
      <c r="O8962" s="28"/>
      <c r="P8962" s="60"/>
      <c r="Q8962" s="60"/>
      <c r="R8962" s="60"/>
      <c r="W8962" s="28"/>
      <c r="X8962" s="28"/>
      <c r="Y8962" s="28"/>
      <c r="AA8962" s="77"/>
      <c r="AB8962" s="28"/>
      <c r="AC8962" s="28"/>
      <c r="AD8962" s="28"/>
      <c r="AE8962" s="28"/>
      <c r="AF8962" s="28"/>
      <c r="AG8962" s="28"/>
      <c r="AH8962" s="28"/>
      <c r="AI8962" s="28"/>
      <c r="AJ8962" s="28"/>
      <c r="AK8962" s="28"/>
      <c r="AT8962" s="96"/>
      <c r="AU8962" s="28"/>
      <c r="AV8962" s="28"/>
      <c r="AW8962" s="28"/>
      <c r="AX8962" s="28"/>
      <c r="AY8962" s="28"/>
      <c r="AZ8962" s="28"/>
      <c r="BA8962" s="28"/>
      <c r="BB8962" s="28"/>
      <c r="BC8962" s="28"/>
      <c r="BD8962" s="28"/>
      <c r="BE8962" s="28"/>
    </row>
    <row r="8963" spans="3:57" ht="14.25" customHeight="1">
      <c r="V8963" s="46"/>
      <c r="AL8963" s="28"/>
      <c r="AM8963" s="28"/>
      <c r="AN8963" s="28"/>
      <c r="AO8963" s="28"/>
      <c r="AP8963" s="28"/>
      <c r="AQ8963" s="28"/>
      <c r="AR8963" s="28"/>
      <c r="AS8963" s="28"/>
    </row>
    <row r="8964" spans="3:57" ht="14.25" customHeight="1">
      <c r="C8964" s="46"/>
      <c r="D8964" s="28"/>
      <c r="E8964" s="28"/>
      <c r="F8964" s="28"/>
      <c r="G8964" s="28"/>
      <c r="H8964" s="28"/>
      <c r="I8964" s="28"/>
      <c r="J8964" s="28"/>
      <c r="K8964" s="28"/>
      <c r="L8964" s="28"/>
      <c r="M8964" s="28"/>
      <c r="N8964" s="28"/>
      <c r="O8964" s="28"/>
      <c r="P8964" s="60"/>
      <c r="Q8964" s="60"/>
      <c r="R8964" s="60"/>
      <c r="S8964" s="60"/>
      <c r="U8964" s="60"/>
      <c r="W8964" s="28"/>
      <c r="X8964" s="28"/>
      <c r="Y8964" s="28"/>
      <c r="AA8964" s="77"/>
      <c r="AB8964" s="28"/>
      <c r="AC8964" s="28"/>
      <c r="AD8964" s="28"/>
      <c r="AE8964" s="28"/>
      <c r="AF8964" s="28"/>
      <c r="AG8964" s="28"/>
      <c r="AH8964" s="28"/>
      <c r="AI8964" s="28"/>
      <c r="AT8964" s="96"/>
      <c r="AU8964" s="28"/>
      <c r="AV8964" s="28"/>
      <c r="AW8964" s="28"/>
      <c r="AX8964" s="28"/>
      <c r="AY8964" s="28"/>
      <c r="AZ8964" s="28"/>
      <c r="BA8964" s="28"/>
      <c r="BB8964" s="28"/>
      <c r="BC8964" s="28"/>
      <c r="BD8964" s="28"/>
      <c r="BE8964" s="28"/>
    </row>
    <row r="8965" spans="3:57" ht="14.25" customHeight="1">
      <c r="AJ8965" s="28"/>
      <c r="AK8965" s="28"/>
    </row>
    <row r="8966" spans="3:57" ht="14.25" customHeight="1">
      <c r="T8966" s="60"/>
      <c r="V8966" s="46"/>
      <c r="AL8966" s="28"/>
      <c r="AM8966" s="28"/>
      <c r="AN8966" s="28"/>
      <c r="AO8966" s="28"/>
      <c r="AP8966" s="28"/>
      <c r="AQ8966" s="28"/>
      <c r="AR8966" s="28"/>
      <c r="AS8966" s="28"/>
    </row>
    <row r="8967" spans="3:57" ht="14.25" customHeight="1">
      <c r="C8967" s="46"/>
      <c r="D8967" s="28"/>
      <c r="E8967" s="28"/>
      <c r="F8967" s="28"/>
      <c r="G8967" s="28"/>
      <c r="H8967" s="28"/>
      <c r="I8967" s="28"/>
      <c r="J8967" s="28"/>
      <c r="K8967" s="28"/>
      <c r="L8967" s="28"/>
      <c r="M8967" s="28"/>
      <c r="N8967" s="28"/>
      <c r="O8967" s="28"/>
      <c r="P8967" s="60"/>
      <c r="Q8967" s="60"/>
      <c r="R8967" s="60"/>
      <c r="W8967" s="28"/>
      <c r="X8967" s="28"/>
      <c r="Y8967" s="28"/>
      <c r="AA8967" s="77"/>
      <c r="AB8967" s="28"/>
      <c r="AC8967" s="28"/>
      <c r="AD8967" s="28"/>
      <c r="AE8967" s="28"/>
      <c r="AF8967" s="28"/>
      <c r="AG8967" s="28"/>
      <c r="AH8967" s="28"/>
      <c r="AI8967" s="28"/>
      <c r="AT8967" s="96"/>
      <c r="AU8967" s="28"/>
      <c r="AV8967" s="28"/>
      <c r="AW8967" s="28"/>
      <c r="AX8967" s="28"/>
      <c r="AY8967" s="28"/>
      <c r="AZ8967" s="28"/>
      <c r="BA8967" s="28"/>
      <c r="BB8967" s="28"/>
      <c r="BC8967" s="28"/>
      <c r="BD8967" s="28"/>
      <c r="BE8967" s="28"/>
    </row>
    <row r="8968" spans="3:57" ht="14.25" customHeight="1">
      <c r="S8968" s="60"/>
      <c r="U8968" s="60"/>
      <c r="V8968" s="46"/>
      <c r="AL8968" s="28"/>
      <c r="AM8968" s="28"/>
      <c r="AN8968" s="28"/>
      <c r="AO8968" s="28"/>
      <c r="AP8968" s="28"/>
    </row>
    <row r="8969" spans="3:57" ht="14.25" customHeight="1">
      <c r="C8969" s="46"/>
      <c r="D8969" s="28"/>
      <c r="E8969" s="28"/>
      <c r="F8969" s="28"/>
      <c r="G8969" s="28"/>
      <c r="H8969" s="28"/>
      <c r="I8969" s="28"/>
      <c r="J8969" s="28"/>
      <c r="K8969" s="28"/>
      <c r="L8969" s="28"/>
      <c r="M8969" s="28"/>
      <c r="N8969" s="28"/>
      <c r="O8969" s="28"/>
      <c r="P8969" s="60"/>
      <c r="Q8969" s="60"/>
      <c r="R8969" s="60"/>
      <c r="W8969" s="28"/>
      <c r="X8969" s="28"/>
      <c r="Y8969" s="28"/>
      <c r="AA8969" s="77"/>
      <c r="AE8969" s="28"/>
      <c r="AF8969" s="28"/>
      <c r="AG8969" s="28"/>
      <c r="AH8969" s="28"/>
      <c r="AI8969" s="28"/>
      <c r="AJ8969" s="28"/>
      <c r="AK8969" s="28"/>
      <c r="AW8969" s="28"/>
      <c r="AX8969" s="28"/>
      <c r="AY8969" s="28"/>
      <c r="AZ8969" s="28"/>
      <c r="BA8969" s="28"/>
      <c r="BB8969" s="28"/>
      <c r="BC8969" s="28"/>
      <c r="BD8969" s="28"/>
      <c r="BE8969" s="28"/>
    </row>
    <row r="8970" spans="3:57" ht="14.25" customHeight="1">
      <c r="AQ8970" s="28"/>
      <c r="AR8970" s="28"/>
      <c r="AS8970" s="28"/>
    </row>
    <row r="8971" spans="3:57" ht="14.25" customHeight="1">
      <c r="V8971" s="46"/>
      <c r="AB8971" s="28"/>
      <c r="AC8971" s="28"/>
      <c r="AD8971" s="28"/>
      <c r="AL8971" s="28"/>
      <c r="AM8971" s="28"/>
      <c r="AN8971" s="28"/>
      <c r="AO8971" s="28"/>
      <c r="AP8971" s="28"/>
      <c r="AT8971" s="96"/>
      <c r="AU8971" s="28"/>
      <c r="AV8971" s="28"/>
    </row>
    <row r="8972" spans="3:57" ht="14.25" customHeight="1">
      <c r="C8972" s="46"/>
      <c r="D8972" s="28"/>
      <c r="E8972" s="28"/>
      <c r="F8972" s="28"/>
      <c r="G8972" s="28"/>
      <c r="H8972" s="28"/>
      <c r="I8972" s="28"/>
      <c r="J8972" s="28"/>
      <c r="K8972" s="28"/>
      <c r="L8972" s="28"/>
      <c r="M8972" s="28"/>
      <c r="N8972" s="28"/>
      <c r="O8972" s="28"/>
      <c r="P8972" s="60"/>
      <c r="Q8972" s="60"/>
      <c r="R8972" s="60"/>
      <c r="W8972" s="28"/>
      <c r="X8972" s="28"/>
      <c r="Y8972" s="28"/>
      <c r="AA8972" s="77"/>
      <c r="AE8972" s="28"/>
      <c r="AF8972" s="28"/>
      <c r="AG8972" s="28"/>
      <c r="AH8972" s="28"/>
      <c r="AI8972" s="28"/>
      <c r="AW8972" s="28"/>
      <c r="AX8972" s="28"/>
      <c r="AY8972" s="28"/>
      <c r="AZ8972" s="28"/>
      <c r="BA8972" s="28"/>
      <c r="BB8972" s="28"/>
      <c r="BC8972" s="28"/>
      <c r="BD8972" s="28"/>
      <c r="BE8972" s="28"/>
    </row>
    <row r="8974" spans="3:57" ht="14.25" customHeight="1">
      <c r="S8974" s="60"/>
      <c r="T8974" s="60"/>
      <c r="U8974" s="60"/>
    </row>
    <row r="8975" spans="3:57" ht="14.25" customHeight="1">
      <c r="V8975" s="46"/>
      <c r="AJ8975" s="28"/>
      <c r="AK8975" s="28"/>
      <c r="AL8975" s="28"/>
      <c r="AM8975" s="28"/>
      <c r="AN8975" s="28"/>
      <c r="AO8975" s="28"/>
      <c r="AP8975" s="28"/>
    </row>
    <row r="8976" spans="3:57" ht="14.25" customHeight="1">
      <c r="C8976" s="46"/>
      <c r="D8976" s="28"/>
      <c r="E8976" s="28"/>
      <c r="F8976" s="28"/>
      <c r="G8976" s="28"/>
      <c r="H8976" s="28"/>
      <c r="I8976" s="28"/>
      <c r="J8976" s="28"/>
      <c r="K8976" s="28"/>
      <c r="L8976" s="28"/>
      <c r="M8976" s="28"/>
      <c r="N8976" s="28"/>
      <c r="O8976" s="28"/>
      <c r="P8976" s="60"/>
      <c r="Q8976" s="60"/>
      <c r="R8976" s="60"/>
      <c r="T8976" s="60"/>
      <c r="W8976" s="28"/>
      <c r="X8976" s="28"/>
      <c r="Y8976" s="28"/>
      <c r="AA8976" s="77"/>
      <c r="AE8976" s="28"/>
      <c r="AF8976" s="28"/>
      <c r="AG8976" s="28"/>
      <c r="AH8976" s="28"/>
      <c r="AI8976" s="28"/>
      <c r="AQ8976" s="28"/>
      <c r="AR8976" s="28"/>
      <c r="AS8976" s="28"/>
      <c r="AW8976" s="28"/>
      <c r="AX8976" s="28"/>
      <c r="AY8976" s="28"/>
      <c r="AZ8976" s="28"/>
      <c r="BA8976" s="28"/>
      <c r="BB8976" s="28"/>
      <c r="BC8976" s="28"/>
      <c r="BD8976" s="28"/>
      <c r="BE8976" s="28"/>
    </row>
    <row r="8977" spans="3:57" ht="14.25" customHeight="1">
      <c r="T8977" s="60"/>
      <c r="AB8977" s="28"/>
      <c r="AC8977" s="28"/>
      <c r="AD8977" s="28"/>
      <c r="AT8977" s="96"/>
      <c r="AU8977" s="28"/>
      <c r="AV8977" s="28"/>
    </row>
    <row r="8980" spans="3:57" ht="14.25" customHeight="1">
      <c r="T8980" s="60"/>
    </row>
    <row r="8981" spans="3:57" ht="14.25" customHeight="1">
      <c r="T8981" s="60"/>
      <c r="V8981" s="46"/>
      <c r="AL8981" s="28"/>
      <c r="AM8981" s="28"/>
      <c r="AN8981" s="28"/>
      <c r="AO8981" s="28"/>
      <c r="AP8981" s="28"/>
    </row>
    <row r="8982" spans="3:57" ht="14.25" customHeight="1">
      <c r="C8982" s="46"/>
      <c r="D8982" s="28"/>
      <c r="E8982" s="28"/>
      <c r="F8982" s="28"/>
      <c r="G8982" s="28"/>
      <c r="H8982" s="28"/>
      <c r="I8982" s="28"/>
      <c r="J8982" s="28"/>
      <c r="K8982" s="28"/>
      <c r="L8982" s="28"/>
      <c r="M8982" s="28"/>
      <c r="N8982" s="28"/>
      <c r="O8982" s="28"/>
      <c r="P8982" s="60"/>
      <c r="Q8982" s="60"/>
      <c r="R8982" s="60"/>
      <c r="S8982" s="60"/>
      <c r="T8982" s="60"/>
      <c r="U8982" s="60"/>
      <c r="W8982" s="28"/>
      <c r="X8982" s="28"/>
      <c r="Y8982" s="28"/>
      <c r="AA8982" s="77"/>
      <c r="AE8982" s="28"/>
      <c r="AF8982" s="28"/>
      <c r="AG8982" s="28"/>
      <c r="AH8982" s="28"/>
      <c r="AI8982" s="28"/>
      <c r="AW8982" s="28"/>
      <c r="AX8982" s="28"/>
      <c r="AY8982" s="28"/>
      <c r="AZ8982" s="28"/>
      <c r="BA8982" s="28"/>
      <c r="BB8982" s="28"/>
      <c r="BC8982" s="28"/>
      <c r="BD8982" s="28"/>
      <c r="BE8982" s="28"/>
    </row>
    <row r="8983" spans="3:57" ht="14.25" customHeight="1">
      <c r="T8983" s="60"/>
      <c r="AJ8983" s="28"/>
      <c r="AK8983" s="28"/>
    </row>
    <row r="8984" spans="3:57" ht="14.25" customHeight="1">
      <c r="S8984" s="60"/>
      <c r="T8984" s="60"/>
      <c r="U8984" s="60"/>
      <c r="AQ8984" s="28"/>
      <c r="AR8984" s="28"/>
      <c r="AS8984" s="28"/>
    </row>
    <row r="8985" spans="3:57" ht="14.25" customHeight="1">
      <c r="S8985" s="60"/>
      <c r="T8985" s="60"/>
      <c r="U8985" s="60"/>
      <c r="AB8985" s="28"/>
      <c r="AC8985" s="28"/>
      <c r="AD8985" s="28"/>
      <c r="AJ8985" s="28"/>
      <c r="AK8985" s="28"/>
      <c r="AT8985" s="96"/>
      <c r="AU8985" s="28"/>
      <c r="AV8985" s="28"/>
    </row>
    <row r="8986" spans="3:57" ht="14.25" customHeight="1">
      <c r="T8986" s="60"/>
      <c r="AJ8986" s="28"/>
      <c r="AK8986" s="28"/>
      <c r="AQ8986" s="28"/>
      <c r="AR8986" s="28"/>
      <c r="AS8986" s="28"/>
    </row>
    <row r="8987" spans="3:57" ht="14.25" customHeight="1">
      <c r="T8987" s="60"/>
      <c r="AB8987" s="28"/>
      <c r="AC8987" s="28"/>
      <c r="AD8987" s="28"/>
      <c r="AQ8987" s="28"/>
      <c r="AR8987" s="28"/>
      <c r="AS8987" s="28"/>
      <c r="AT8987" s="96"/>
      <c r="AU8987" s="28"/>
      <c r="AV8987" s="28"/>
    </row>
    <row r="8988" spans="3:57" ht="14.25" customHeight="1">
      <c r="S8988" s="60"/>
      <c r="T8988" s="60"/>
      <c r="U8988" s="60"/>
      <c r="AB8988" s="28"/>
      <c r="AC8988" s="28"/>
      <c r="AD8988" s="28"/>
      <c r="AT8988" s="96"/>
      <c r="AU8988" s="28"/>
      <c r="AV8988" s="28"/>
    </row>
    <row r="8989" spans="3:57" ht="14.25" customHeight="1">
      <c r="S8989" s="60"/>
      <c r="U8989" s="60"/>
      <c r="V8989" s="46"/>
      <c r="AJ8989" s="28"/>
      <c r="AK8989" s="28"/>
      <c r="AL8989" s="28"/>
      <c r="AM8989" s="28"/>
      <c r="AN8989" s="28"/>
      <c r="AO8989" s="28"/>
      <c r="AP8989" s="28"/>
    </row>
    <row r="8990" spans="3:57" ht="14.25" customHeight="1">
      <c r="C8990" s="46"/>
      <c r="D8990" s="28"/>
      <c r="E8990" s="28"/>
      <c r="F8990" s="28"/>
      <c r="G8990" s="28"/>
      <c r="H8990" s="28"/>
      <c r="I8990" s="28"/>
      <c r="J8990" s="28"/>
      <c r="K8990" s="28"/>
      <c r="L8990" s="28"/>
      <c r="M8990" s="28"/>
      <c r="N8990" s="28"/>
      <c r="O8990" s="28"/>
      <c r="P8990" s="60"/>
      <c r="Q8990" s="60"/>
      <c r="R8990" s="60"/>
      <c r="S8990" s="60"/>
      <c r="T8990" s="60"/>
      <c r="U8990" s="60"/>
      <c r="W8990" s="28"/>
      <c r="X8990" s="28"/>
      <c r="Y8990" s="28"/>
      <c r="AA8990" s="77"/>
      <c r="AE8990" s="28"/>
      <c r="AF8990" s="28"/>
      <c r="AG8990" s="28"/>
      <c r="AH8990" s="28"/>
      <c r="AI8990" s="28"/>
      <c r="AJ8990" s="28"/>
      <c r="AK8990" s="28"/>
      <c r="AQ8990" s="28"/>
      <c r="AR8990" s="28"/>
      <c r="AS8990" s="28"/>
      <c r="AW8990" s="28"/>
      <c r="AX8990" s="28"/>
      <c r="AY8990" s="28"/>
      <c r="AZ8990" s="28"/>
      <c r="BA8990" s="28"/>
      <c r="BB8990" s="28"/>
      <c r="BC8990" s="28"/>
      <c r="BD8990" s="28"/>
      <c r="BE8990" s="28"/>
    </row>
    <row r="8991" spans="3:57" ht="14.25" customHeight="1">
      <c r="S8991" s="60"/>
      <c r="U8991" s="60"/>
      <c r="V8991" s="46"/>
      <c r="AB8991" s="28"/>
      <c r="AC8991" s="28"/>
      <c r="AD8991" s="28"/>
      <c r="AJ8991" s="28"/>
      <c r="AK8991" s="28"/>
      <c r="AL8991" s="28"/>
      <c r="AM8991" s="28"/>
      <c r="AN8991" s="28"/>
      <c r="AO8991" s="28"/>
      <c r="AP8991" s="28"/>
      <c r="AQ8991" s="28"/>
      <c r="AR8991" s="28"/>
      <c r="AS8991" s="28"/>
      <c r="AT8991" s="96"/>
      <c r="AU8991" s="28"/>
      <c r="AV8991" s="28"/>
    </row>
    <row r="8992" spans="3:57" ht="14.25" customHeight="1">
      <c r="C8992" s="46"/>
      <c r="D8992" s="28"/>
      <c r="E8992" s="28"/>
      <c r="F8992" s="28"/>
      <c r="G8992" s="28"/>
      <c r="H8992" s="28"/>
      <c r="I8992" s="28"/>
      <c r="J8992" s="28"/>
      <c r="K8992" s="28"/>
      <c r="L8992" s="28"/>
      <c r="M8992" s="28"/>
      <c r="N8992" s="28"/>
      <c r="O8992" s="28"/>
      <c r="P8992" s="60"/>
      <c r="Q8992" s="60"/>
      <c r="R8992" s="60"/>
      <c r="S8992" s="60"/>
      <c r="U8992" s="60"/>
      <c r="V8992" s="46"/>
      <c r="W8992" s="28"/>
      <c r="X8992" s="28"/>
      <c r="Y8992" s="28"/>
      <c r="AA8992" s="77"/>
      <c r="AB8992" s="28"/>
      <c r="AC8992" s="28"/>
      <c r="AD8992" s="28"/>
      <c r="AE8992" s="28"/>
      <c r="AF8992" s="28"/>
      <c r="AG8992" s="28"/>
      <c r="AH8992" s="28"/>
      <c r="AI8992" s="28"/>
      <c r="AJ8992" s="28"/>
      <c r="AK8992" s="28"/>
      <c r="AL8992" s="28"/>
      <c r="AM8992" s="28"/>
      <c r="AN8992" s="28"/>
      <c r="AO8992" s="28"/>
      <c r="AP8992" s="28"/>
      <c r="AQ8992" s="28"/>
      <c r="AR8992" s="28"/>
      <c r="AS8992" s="28"/>
      <c r="AT8992" s="96"/>
      <c r="AU8992" s="28"/>
      <c r="AV8992" s="28"/>
      <c r="AW8992" s="28"/>
      <c r="AX8992" s="28"/>
      <c r="AY8992" s="28"/>
      <c r="AZ8992" s="28"/>
      <c r="BA8992" s="28"/>
      <c r="BB8992" s="28"/>
      <c r="BC8992" s="28"/>
      <c r="BD8992" s="28"/>
      <c r="BE8992" s="28"/>
    </row>
    <row r="8993" spans="3:57" ht="14.25" customHeight="1">
      <c r="C8993" s="46"/>
      <c r="D8993" s="28"/>
      <c r="E8993" s="28"/>
      <c r="F8993" s="28"/>
      <c r="G8993" s="28"/>
      <c r="H8993" s="28"/>
      <c r="I8993" s="28"/>
      <c r="J8993" s="28"/>
      <c r="K8993" s="28"/>
      <c r="L8993" s="28"/>
      <c r="M8993" s="28"/>
      <c r="N8993" s="28"/>
      <c r="O8993" s="28"/>
      <c r="P8993" s="60"/>
      <c r="Q8993" s="60"/>
      <c r="R8993" s="60"/>
      <c r="S8993" s="60"/>
      <c r="T8993" s="60"/>
      <c r="U8993" s="60"/>
      <c r="W8993" s="28"/>
      <c r="X8993" s="28"/>
      <c r="Y8993" s="28"/>
      <c r="AA8993" s="77"/>
      <c r="AB8993" s="28"/>
      <c r="AC8993" s="28"/>
      <c r="AD8993" s="28"/>
      <c r="AE8993" s="28"/>
      <c r="AF8993" s="28"/>
      <c r="AG8993" s="28"/>
      <c r="AH8993" s="28"/>
      <c r="AI8993" s="28"/>
      <c r="AJ8993" s="28"/>
      <c r="AK8993" s="28"/>
      <c r="AQ8993" s="28"/>
      <c r="AR8993" s="28"/>
      <c r="AS8993" s="28"/>
      <c r="AT8993" s="96"/>
      <c r="AU8993" s="28"/>
      <c r="AV8993" s="28"/>
      <c r="AW8993" s="28"/>
      <c r="AX8993" s="28"/>
      <c r="AY8993" s="28"/>
      <c r="AZ8993" s="28"/>
      <c r="BA8993" s="28"/>
      <c r="BB8993" s="28"/>
      <c r="BC8993" s="28"/>
      <c r="BD8993" s="28"/>
      <c r="BE8993" s="28"/>
    </row>
    <row r="8994" spans="3:57" ht="14.25" customHeight="1">
      <c r="S8994" s="60"/>
      <c r="U8994" s="60"/>
      <c r="AB8994" s="28"/>
      <c r="AC8994" s="28"/>
      <c r="AD8994" s="28"/>
      <c r="AJ8994" s="28"/>
      <c r="AK8994" s="28"/>
      <c r="AQ8994" s="28"/>
      <c r="AR8994" s="28"/>
      <c r="AS8994" s="28"/>
      <c r="AT8994" s="96"/>
      <c r="AU8994" s="28"/>
      <c r="AV8994" s="28"/>
    </row>
    <row r="8995" spans="3:57" ht="14.25" customHeight="1">
      <c r="S8995" s="60"/>
      <c r="U8995" s="60"/>
      <c r="V8995" s="46"/>
      <c r="AB8995" s="28"/>
      <c r="AC8995" s="28"/>
      <c r="AD8995" s="28"/>
      <c r="AJ8995" s="28"/>
      <c r="AK8995" s="28"/>
      <c r="AL8995" s="28"/>
      <c r="AM8995" s="28"/>
      <c r="AN8995" s="28"/>
      <c r="AO8995" s="28"/>
      <c r="AP8995" s="28"/>
      <c r="AQ8995" s="28"/>
      <c r="AR8995" s="28"/>
      <c r="AS8995" s="28"/>
      <c r="AT8995" s="96"/>
      <c r="AU8995" s="28"/>
      <c r="AV8995" s="28"/>
    </row>
    <row r="8996" spans="3:57" ht="14.25" customHeight="1">
      <c r="C8996" s="46"/>
      <c r="D8996" s="28"/>
      <c r="E8996" s="28"/>
      <c r="F8996" s="28"/>
      <c r="G8996" s="28"/>
      <c r="H8996" s="28"/>
      <c r="I8996" s="28"/>
      <c r="J8996" s="28"/>
      <c r="K8996" s="28"/>
      <c r="L8996" s="28"/>
      <c r="M8996" s="28"/>
      <c r="N8996" s="28"/>
      <c r="O8996" s="28"/>
      <c r="P8996" s="60"/>
      <c r="Q8996" s="60"/>
      <c r="R8996" s="60"/>
      <c r="S8996" s="60"/>
      <c r="U8996" s="60"/>
      <c r="V8996" s="46"/>
      <c r="W8996" s="28"/>
      <c r="X8996" s="28"/>
      <c r="Y8996" s="28"/>
      <c r="AA8996" s="77"/>
      <c r="AB8996" s="28"/>
      <c r="AC8996" s="28"/>
      <c r="AD8996" s="28"/>
      <c r="AE8996" s="28"/>
      <c r="AF8996" s="28"/>
      <c r="AG8996" s="28"/>
      <c r="AH8996" s="28"/>
      <c r="AI8996" s="28"/>
      <c r="AJ8996" s="28"/>
      <c r="AK8996" s="28"/>
      <c r="AL8996" s="28"/>
      <c r="AM8996" s="28"/>
      <c r="AN8996" s="28"/>
      <c r="AO8996" s="28"/>
      <c r="AP8996" s="28"/>
      <c r="AQ8996" s="28"/>
      <c r="AR8996" s="28"/>
      <c r="AS8996" s="28"/>
      <c r="AT8996" s="96"/>
      <c r="AU8996" s="28"/>
      <c r="AV8996" s="28"/>
      <c r="AW8996" s="28"/>
      <c r="AX8996" s="28"/>
      <c r="AY8996" s="28"/>
      <c r="AZ8996" s="28"/>
      <c r="BA8996" s="28"/>
      <c r="BB8996" s="28"/>
      <c r="BC8996" s="28"/>
      <c r="BD8996" s="28"/>
      <c r="BE8996" s="28"/>
    </row>
    <row r="8997" spans="3:57" ht="14.25" customHeight="1">
      <c r="C8997" s="46"/>
      <c r="D8997" s="28"/>
      <c r="E8997" s="28"/>
      <c r="F8997" s="28"/>
      <c r="G8997" s="28"/>
      <c r="H8997" s="28"/>
      <c r="I8997" s="28"/>
      <c r="J8997" s="28"/>
      <c r="K8997" s="28"/>
      <c r="L8997" s="28"/>
      <c r="M8997" s="28"/>
      <c r="N8997" s="28"/>
      <c r="O8997" s="28"/>
      <c r="P8997" s="60"/>
      <c r="Q8997" s="60"/>
      <c r="R8997" s="60"/>
      <c r="T8997" s="60"/>
      <c r="V8997" s="46"/>
      <c r="W8997" s="28"/>
      <c r="X8997" s="28"/>
      <c r="Y8997" s="28"/>
      <c r="AA8997" s="77"/>
      <c r="AB8997" s="28"/>
      <c r="AC8997" s="28"/>
      <c r="AD8997" s="28"/>
      <c r="AE8997" s="28"/>
      <c r="AF8997" s="28"/>
      <c r="AG8997" s="28"/>
      <c r="AH8997" s="28"/>
      <c r="AI8997" s="28"/>
      <c r="AJ8997" s="28"/>
      <c r="AK8997" s="28"/>
      <c r="AL8997" s="28"/>
      <c r="AM8997" s="28"/>
      <c r="AN8997" s="28"/>
      <c r="AO8997" s="28"/>
      <c r="AP8997" s="28"/>
      <c r="AQ8997" s="28"/>
      <c r="AR8997" s="28"/>
      <c r="AS8997" s="28"/>
      <c r="AT8997" s="96"/>
      <c r="AU8997" s="28"/>
      <c r="AV8997" s="28"/>
      <c r="AW8997" s="28"/>
      <c r="AX8997" s="28"/>
      <c r="AY8997" s="28"/>
      <c r="AZ8997" s="28"/>
      <c r="BA8997" s="28"/>
      <c r="BB8997" s="28"/>
      <c r="BC8997" s="28"/>
      <c r="BD8997" s="28"/>
      <c r="BE8997" s="28"/>
    </row>
    <row r="8998" spans="3:57" ht="14.25" customHeight="1">
      <c r="C8998" s="46"/>
      <c r="D8998" s="28"/>
      <c r="E8998" s="28"/>
      <c r="F8998" s="28"/>
      <c r="G8998" s="28"/>
      <c r="H8998" s="28"/>
      <c r="I8998" s="28"/>
      <c r="J8998" s="28"/>
      <c r="K8998" s="28"/>
      <c r="L8998" s="28"/>
      <c r="M8998" s="28"/>
      <c r="N8998" s="28"/>
      <c r="O8998" s="28"/>
      <c r="P8998" s="60"/>
      <c r="Q8998" s="60"/>
      <c r="R8998" s="60"/>
      <c r="S8998" s="60"/>
      <c r="U8998" s="60"/>
      <c r="V8998" s="46"/>
      <c r="W8998" s="28"/>
      <c r="X8998" s="28"/>
      <c r="Y8998" s="28"/>
      <c r="AA8998" s="77"/>
      <c r="AB8998" s="28"/>
      <c r="AC8998" s="28"/>
      <c r="AD8998" s="28"/>
      <c r="AE8998" s="28"/>
      <c r="AF8998" s="28"/>
      <c r="AG8998" s="28"/>
      <c r="AH8998" s="28"/>
      <c r="AI8998" s="28"/>
      <c r="AL8998" s="28"/>
      <c r="AM8998" s="28"/>
      <c r="AN8998" s="28"/>
      <c r="AO8998" s="28"/>
      <c r="AP8998" s="28"/>
      <c r="AQ8998" s="28"/>
      <c r="AR8998" s="28"/>
      <c r="AS8998" s="28"/>
      <c r="AT8998" s="96"/>
      <c r="AU8998" s="28"/>
      <c r="AV8998" s="28"/>
      <c r="AW8998" s="28"/>
      <c r="AX8998" s="28"/>
      <c r="AY8998" s="28"/>
      <c r="AZ8998" s="28"/>
      <c r="BA8998" s="28"/>
      <c r="BB8998" s="28"/>
      <c r="BC8998" s="28"/>
      <c r="BD8998" s="28"/>
      <c r="BE8998" s="28"/>
    </row>
    <row r="8999" spans="3:57" ht="14.25" customHeight="1">
      <c r="C8999" s="46"/>
      <c r="D8999" s="28"/>
      <c r="E8999" s="28"/>
      <c r="F8999" s="28"/>
      <c r="G8999" s="28"/>
      <c r="H8999" s="28"/>
      <c r="I8999" s="28"/>
      <c r="J8999" s="28"/>
      <c r="K8999" s="28"/>
      <c r="L8999" s="28"/>
      <c r="M8999" s="28"/>
      <c r="N8999" s="28"/>
      <c r="O8999" s="28"/>
      <c r="P8999" s="60"/>
      <c r="Q8999" s="60"/>
      <c r="R8999" s="60"/>
      <c r="V8999" s="46"/>
      <c r="W8999" s="28"/>
      <c r="X8999" s="28"/>
      <c r="Y8999" s="28"/>
      <c r="AA8999" s="77"/>
      <c r="AB8999" s="28"/>
      <c r="AC8999" s="28"/>
      <c r="AD8999" s="28"/>
      <c r="AE8999" s="28"/>
      <c r="AF8999" s="28"/>
      <c r="AG8999" s="28"/>
      <c r="AH8999" s="28"/>
      <c r="AI8999" s="28"/>
      <c r="AJ8999" s="28"/>
      <c r="AK8999" s="28"/>
      <c r="AL8999" s="28"/>
      <c r="AM8999" s="28"/>
      <c r="AN8999" s="28"/>
      <c r="AO8999" s="28"/>
      <c r="AP8999" s="28"/>
      <c r="AT8999" s="96"/>
      <c r="AU8999" s="28"/>
      <c r="AV8999" s="28"/>
      <c r="AW8999" s="28"/>
      <c r="AX8999" s="28"/>
      <c r="AY8999" s="28"/>
      <c r="AZ8999" s="28"/>
      <c r="BA8999" s="28"/>
      <c r="BB8999" s="28"/>
      <c r="BC8999" s="28"/>
      <c r="BD8999" s="28"/>
      <c r="BE8999" s="28"/>
    </row>
    <row r="9000" spans="3:57" ht="14.25" customHeight="1">
      <c r="C9000" s="46"/>
      <c r="D9000" s="28"/>
      <c r="E9000" s="28"/>
      <c r="F9000" s="28"/>
      <c r="G9000" s="28"/>
      <c r="H9000" s="28"/>
      <c r="I9000" s="28"/>
      <c r="J9000" s="28"/>
      <c r="K9000" s="28"/>
      <c r="L9000" s="28"/>
      <c r="M9000" s="28"/>
      <c r="N9000" s="28"/>
      <c r="O9000" s="28"/>
      <c r="P9000" s="60"/>
      <c r="Q9000" s="60"/>
      <c r="R9000" s="60"/>
      <c r="V9000" s="46"/>
      <c r="W9000" s="28"/>
      <c r="X9000" s="28"/>
      <c r="Y9000" s="28"/>
      <c r="AA9000" s="77"/>
      <c r="AE9000" s="28"/>
      <c r="AF9000" s="28"/>
      <c r="AG9000" s="28"/>
      <c r="AH9000" s="28"/>
      <c r="AI9000" s="28"/>
      <c r="AL9000" s="28"/>
      <c r="AM9000" s="28"/>
      <c r="AN9000" s="28"/>
      <c r="AO9000" s="28"/>
      <c r="AP9000" s="28"/>
      <c r="AQ9000" s="28"/>
      <c r="AR9000" s="28"/>
      <c r="AS9000" s="28"/>
      <c r="AW9000" s="28"/>
      <c r="AX9000" s="28"/>
      <c r="AY9000" s="28"/>
      <c r="AZ9000" s="28"/>
      <c r="BA9000" s="28"/>
      <c r="BB9000" s="28"/>
      <c r="BC9000" s="28"/>
      <c r="BD9000" s="28"/>
      <c r="BE9000" s="28"/>
    </row>
    <row r="9001" spans="3:57" ht="14.25" customHeight="1">
      <c r="C9001" s="46"/>
      <c r="D9001" s="28"/>
      <c r="E9001" s="28"/>
      <c r="F9001" s="28"/>
      <c r="G9001" s="28"/>
      <c r="H9001" s="28"/>
      <c r="I9001" s="28"/>
      <c r="J9001" s="28"/>
      <c r="K9001" s="28"/>
      <c r="L9001" s="28"/>
      <c r="M9001" s="28"/>
      <c r="N9001" s="28"/>
      <c r="O9001" s="28"/>
      <c r="P9001" s="60"/>
      <c r="Q9001" s="60"/>
      <c r="R9001" s="60"/>
      <c r="S9001" s="60"/>
      <c r="U9001" s="60"/>
      <c r="V9001" s="46"/>
      <c r="W9001" s="28"/>
      <c r="X9001" s="28"/>
      <c r="Y9001" s="28"/>
      <c r="AA9001" s="77"/>
      <c r="AB9001" s="28"/>
      <c r="AC9001" s="28"/>
      <c r="AD9001" s="28"/>
      <c r="AE9001" s="28"/>
      <c r="AF9001" s="28"/>
      <c r="AG9001" s="28"/>
      <c r="AH9001" s="28"/>
      <c r="AI9001" s="28"/>
      <c r="AL9001" s="28"/>
      <c r="AM9001" s="28"/>
      <c r="AN9001" s="28"/>
      <c r="AO9001" s="28"/>
      <c r="AP9001" s="28"/>
      <c r="AT9001" s="96"/>
      <c r="AU9001" s="28"/>
      <c r="AV9001" s="28"/>
      <c r="AW9001" s="28"/>
      <c r="AX9001" s="28"/>
      <c r="AY9001" s="28"/>
      <c r="AZ9001" s="28"/>
      <c r="BA9001" s="28"/>
      <c r="BB9001" s="28"/>
      <c r="BC9001" s="28"/>
      <c r="BD9001" s="28"/>
      <c r="BE9001" s="28"/>
    </row>
    <row r="9002" spans="3:57" ht="14.25" customHeight="1">
      <c r="C9002" s="46"/>
      <c r="D9002" s="28"/>
      <c r="E9002" s="28"/>
      <c r="F9002" s="28"/>
      <c r="G9002" s="28"/>
      <c r="H9002" s="28"/>
      <c r="I9002" s="28"/>
      <c r="J9002" s="28"/>
      <c r="K9002" s="28"/>
      <c r="L9002" s="28"/>
      <c r="M9002" s="28"/>
      <c r="N9002" s="28"/>
      <c r="O9002" s="28"/>
      <c r="P9002" s="60"/>
      <c r="Q9002" s="60"/>
      <c r="R9002" s="60"/>
      <c r="V9002" s="46"/>
      <c r="W9002" s="28"/>
      <c r="X9002" s="28"/>
      <c r="Y9002" s="28"/>
      <c r="AA9002" s="77"/>
      <c r="AE9002" s="28"/>
      <c r="AF9002" s="28"/>
      <c r="AG9002" s="28"/>
      <c r="AH9002" s="28"/>
      <c r="AI9002" s="28"/>
      <c r="AJ9002" s="28"/>
      <c r="AK9002" s="28"/>
      <c r="AL9002" s="28"/>
      <c r="AM9002" s="28"/>
      <c r="AN9002" s="28"/>
      <c r="AO9002" s="28"/>
      <c r="AP9002" s="28"/>
      <c r="AW9002" s="28"/>
      <c r="AX9002" s="28"/>
      <c r="AY9002" s="28"/>
      <c r="AZ9002" s="28"/>
      <c r="BA9002" s="28"/>
      <c r="BB9002" s="28"/>
      <c r="BC9002" s="28"/>
      <c r="BD9002" s="28"/>
      <c r="BE9002" s="28"/>
    </row>
    <row r="9003" spans="3:57" ht="14.25" customHeight="1">
      <c r="C9003" s="46"/>
      <c r="D9003" s="28"/>
      <c r="E9003" s="28"/>
      <c r="F9003" s="28"/>
      <c r="G9003" s="28"/>
      <c r="H9003" s="28"/>
      <c r="I9003" s="28"/>
      <c r="J9003" s="28"/>
      <c r="K9003" s="28"/>
      <c r="L9003" s="28"/>
      <c r="M9003" s="28"/>
      <c r="N9003" s="28"/>
      <c r="O9003" s="28"/>
      <c r="P9003" s="60"/>
      <c r="Q9003" s="60"/>
      <c r="R9003" s="60"/>
      <c r="T9003" s="60"/>
      <c r="V9003" s="46"/>
      <c r="W9003" s="28"/>
      <c r="X9003" s="28"/>
      <c r="Y9003" s="28"/>
      <c r="AA9003" s="77"/>
      <c r="AE9003" s="28"/>
      <c r="AF9003" s="28"/>
      <c r="AG9003" s="28"/>
      <c r="AH9003" s="28"/>
      <c r="AI9003" s="28"/>
      <c r="AL9003" s="28"/>
      <c r="AM9003" s="28"/>
      <c r="AN9003" s="28"/>
      <c r="AO9003" s="28"/>
      <c r="AP9003" s="28"/>
      <c r="AQ9003" s="28"/>
      <c r="AR9003" s="28"/>
      <c r="AS9003" s="28"/>
      <c r="AW9003" s="28"/>
      <c r="AX9003" s="28"/>
      <c r="AY9003" s="28"/>
      <c r="AZ9003" s="28"/>
      <c r="BA9003" s="28"/>
      <c r="BB9003" s="28"/>
      <c r="BC9003" s="28"/>
      <c r="BD9003" s="28"/>
      <c r="BE9003" s="28"/>
    </row>
    <row r="9004" spans="3:57" ht="14.25" customHeight="1">
      <c r="C9004" s="46"/>
      <c r="D9004" s="28"/>
      <c r="E9004" s="28"/>
      <c r="F9004" s="28"/>
      <c r="G9004" s="28"/>
      <c r="H9004" s="28"/>
      <c r="I9004" s="28"/>
      <c r="J9004" s="28"/>
      <c r="K9004" s="28"/>
      <c r="L9004" s="28"/>
      <c r="M9004" s="28"/>
      <c r="N9004" s="28"/>
      <c r="O9004" s="28"/>
      <c r="P9004" s="60"/>
      <c r="Q9004" s="60"/>
      <c r="R9004" s="60"/>
      <c r="W9004" s="28"/>
      <c r="X9004" s="28"/>
      <c r="Y9004" s="28"/>
      <c r="AA9004" s="77"/>
      <c r="AB9004" s="28"/>
      <c r="AC9004" s="28"/>
      <c r="AD9004" s="28"/>
      <c r="AE9004" s="28"/>
      <c r="AF9004" s="28"/>
      <c r="AG9004" s="28"/>
      <c r="AH9004" s="28"/>
      <c r="AI9004" s="28"/>
      <c r="AT9004" s="96"/>
      <c r="AU9004" s="28"/>
      <c r="AV9004" s="28"/>
      <c r="AW9004" s="28"/>
      <c r="AX9004" s="28"/>
      <c r="AY9004" s="28"/>
      <c r="AZ9004" s="28"/>
      <c r="BA9004" s="28"/>
      <c r="BB9004" s="28"/>
      <c r="BC9004" s="28"/>
      <c r="BD9004" s="28"/>
      <c r="BE9004" s="28"/>
    </row>
    <row r="9005" spans="3:57" ht="14.25" customHeight="1">
      <c r="S9005" s="60"/>
      <c r="U9005" s="60"/>
      <c r="V9005" s="46"/>
      <c r="AL9005" s="28"/>
      <c r="AM9005" s="28"/>
      <c r="AN9005" s="28"/>
      <c r="AO9005" s="28"/>
      <c r="AP9005" s="28"/>
    </row>
    <row r="9006" spans="3:57" ht="14.25" customHeight="1">
      <c r="C9006" s="46"/>
      <c r="D9006" s="28"/>
      <c r="E9006" s="28"/>
      <c r="F9006" s="28"/>
      <c r="G9006" s="28"/>
      <c r="H9006" s="28"/>
      <c r="I9006" s="28"/>
      <c r="J9006" s="28"/>
      <c r="K9006" s="28"/>
      <c r="L9006" s="28"/>
      <c r="M9006" s="28"/>
      <c r="N9006" s="28"/>
      <c r="O9006" s="28"/>
      <c r="P9006" s="60"/>
      <c r="Q9006" s="60"/>
      <c r="R9006" s="60"/>
      <c r="W9006" s="28"/>
      <c r="X9006" s="28"/>
      <c r="Y9006" s="28"/>
      <c r="AA9006" s="77"/>
      <c r="AE9006" s="28"/>
      <c r="AF9006" s="28"/>
      <c r="AG9006" s="28"/>
      <c r="AH9006" s="28"/>
      <c r="AI9006" s="28"/>
      <c r="AJ9006" s="28"/>
      <c r="AK9006" s="28"/>
      <c r="AW9006" s="28"/>
      <c r="AX9006" s="28"/>
      <c r="AY9006" s="28"/>
      <c r="AZ9006" s="28"/>
      <c r="BA9006" s="28"/>
      <c r="BB9006" s="28"/>
      <c r="BC9006" s="28"/>
      <c r="BD9006" s="28"/>
      <c r="BE9006" s="28"/>
    </row>
    <row r="9007" spans="3:57" ht="14.25" customHeight="1">
      <c r="AQ9007" s="28"/>
      <c r="AR9007" s="28"/>
      <c r="AS9007" s="28"/>
    </row>
    <row r="9008" spans="3:57" ht="14.25" customHeight="1">
      <c r="V9008" s="46"/>
      <c r="AB9008" s="28"/>
      <c r="AC9008" s="28"/>
      <c r="AD9008" s="28"/>
      <c r="AL9008" s="28"/>
      <c r="AM9008" s="28"/>
      <c r="AN9008" s="28"/>
      <c r="AO9008" s="28"/>
      <c r="AP9008" s="28"/>
      <c r="AT9008" s="96"/>
      <c r="AU9008" s="28"/>
      <c r="AV9008" s="28"/>
    </row>
    <row r="9009" spans="3:57" ht="14.25" customHeight="1">
      <c r="C9009" s="46"/>
      <c r="D9009" s="28"/>
      <c r="E9009" s="28"/>
      <c r="F9009" s="28"/>
      <c r="G9009" s="28"/>
      <c r="H9009" s="28"/>
      <c r="I9009" s="28"/>
      <c r="J9009" s="28"/>
      <c r="K9009" s="28"/>
      <c r="L9009" s="28"/>
      <c r="M9009" s="28"/>
      <c r="N9009" s="28"/>
      <c r="O9009" s="28"/>
      <c r="P9009" s="60"/>
      <c r="Q9009" s="60"/>
      <c r="R9009" s="60"/>
      <c r="W9009" s="28"/>
      <c r="X9009" s="28"/>
      <c r="Y9009" s="28"/>
      <c r="AA9009" s="77"/>
      <c r="AE9009" s="28"/>
      <c r="AF9009" s="28"/>
      <c r="AG9009" s="28"/>
      <c r="AH9009" s="28"/>
      <c r="AI9009" s="28"/>
      <c r="AW9009" s="28"/>
      <c r="AX9009" s="28"/>
      <c r="AY9009" s="28"/>
      <c r="AZ9009" s="28"/>
      <c r="BA9009" s="28"/>
      <c r="BB9009" s="28"/>
      <c r="BC9009" s="28"/>
      <c r="BD9009" s="28"/>
      <c r="BE9009" s="28"/>
    </row>
    <row r="9011" spans="3:57" ht="14.25" customHeight="1">
      <c r="S9011" s="60"/>
      <c r="T9011" s="60"/>
      <c r="U9011" s="60"/>
    </row>
    <row r="9012" spans="3:57" ht="14.25" customHeight="1">
      <c r="V9012" s="46"/>
      <c r="AJ9012" s="28"/>
      <c r="AK9012" s="28"/>
      <c r="AL9012" s="28"/>
      <c r="AM9012" s="28"/>
      <c r="AN9012" s="28"/>
      <c r="AO9012" s="28"/>
      <c r="AP9012" s="28"/>
    </row>
    <row r="9013" spans="3:57" ht="14.25" customHeight="1">
      <c r="C9013" s="46"/>
      <c r="D9013" s="28"/>
      <c r="E9013" s="28"/>
      <c r="F9013" s="28"/>
      <c r="G9013" s="28"/>
      <c r="H9013" s="28"/>
      <c r="I9013" s="28"/>
      <c r="J9013" s="28"/>
      <c r="K9013" s="28"/>
      <c r="L9013" s="28"/>
      <c r="M9013" s="28"/>
      <c r="N9013" s="28"/>
      <c r="O9013" s="28"/>
      <c r="P9013" s="60"/>
      <c r="Q9013" s="60"/>
      <c r="R9013" s="60"/>
      <c r="T9013" s="60"/>
      <c r="W9013" s="28"/>
      <c r="X9013" s="28"/>
      <c r="Y9013" s="28"/>
      <c r="AA9013" s="77"/>
      <c r="AE9013" s="28"/>
      <c r="AF9013" s="28"/>
      <c r="AG9013" s="28"/>
      <c r="AH9013" s="28"/>
      <c r="AI9013" s="28"/>
      <c r="AQ9013" s="28"/>
      <c r="AR9013" s="28"/>
      <c r="AS9013" s="28"/>
      <c r="AW9013" s="28"/>
      <c r="AX9013" s="28"/>
      <c r="AY9013" s="28"/>
      <c r="AZ9013" s="28"/>
      <c r="BA9013" s="28"/>
      <c r="BB9013" s="28"/>
      <c r="BC9013" s="28"/>
      <c r="BD9013" s="28"/>
      <c r="BE9013" s="28"/>
    </row>
    <row r="9014" spans="3:57" ht="14.25" customHeight="1">
      <c r="T9014" s="60"/>
      <c r="AB9014" s="28"/>
      <c r="AC9014" s="28"/>
      <c r="AD9014" s="28"/>
      <c r="AT9014" s="96"/>
      <c r="AU9014" s="28"/>
      <c r="AV9014" s="28"/>
    </row>
    <row r="9017" spans="3:57" ht="14.25" customHeight="1">
      <c r="T9017" s="60"/>
    </row>
    <row r="9018" spans="3:57" ht="14.25" customHeight="1">
      <c r="T9018" s="60"/>
      <c r="V9018" s="46"/>
      <c r="AL9018" s="28"/>
      <c r="AM9018" s="28"/>
      <c r="AN9018" s="28"/>
      <c r="AO9018" s="28"/>
      <c r="AP9018" s="28"/>
    </row>
    <row r="9019" spans="3:57" ht="14.25" customHeight="1">
      <c r="C9019" s="46"/>
      <c r="D9019" s="28"/>
      <c r="E9019" s="28"/>
      <c r="F9019" s="28"/>
      <c r="G9019" s="28"/>
      <c r="H9019" s="28"/>
      <c r="I9019" s="28"/>
      <c r="J9019" s="28"/>
      <c r="K9019" s="28"/>
      <c r="L9019" s="28"/>
      <c r="M9019" s="28"/>
      <c r="N9019" s="28"/>
      <c r="O9019" s="28"/>
      <c r="P9019" s="60"/>
      <c r="Q9019" s="60"/>
      <c r="R9019" s="60"/>
      <c r="S9019" s="60"/>
      <c r="T9019" s="60"/>
      <c r="U9019" s="60"/>
      <c r="W9019" s="28"/>
      <c r="X9019" s="28"/>
      <c r="Y9019" s="28"/>
      <c r="AA9019" s="77"/>
      <c r="AE9019" s="28"/>
      <c r="AF9019" s="28"/>
      <c r="AG9019" s="28"/>
      <c r="AH9019" s="28"/>
      <c r="AI9019" s="28"/>
      <c r="AW9019" s="28"/>
      <c r="AX9019" s="28"/>
      <c r="AY9019" s="28"/>
      <c r="AZ9019" s="28"/>
      <c r="BA9019" s="28"/>
      <c r="BB9019" s="28"/>
      <c r="BC9019" s="28"/>
      <c r="BD9019" s="28"/>
      <c r="BE9019" s="28"/>
    </row>
    <row r="9020" spans="3:57" ht="14.25" customHeight="1">
      <c r="T9020" s="60"/>
      <c r="AJ9020" s="28"/>
      <c r="AK9020" s="28"/>
    </row>
    <row r="9021" spans="3:57" ht="14.25" customHeight="1">
      <c r="S9021" s="60"/>
      <c r="T9021" s="60"/>
      <c r="U9021" s="60"/>
      <c r="AQ9021" s="28"/>
      <c r="AR9021" s="28"/>
      <c r="AS9021" s="28"/>
    </row>
    <row r="9022" spans="3:57" ht="14.25" customHeight="1">
      <c r="S9022" s="60"/>
      <c r="T9022" s="60"/>
      <c r="U9022" s="60"/>
      <c r="AB9022" s="28"/>
      <c r="AC9022" s="28"/>
      <c r="AD9022" s="28"/>
      <c r="AJ9022" s="28"/>
      <c r="AK9022" s="28"/>
      <c r="AT9022" s="96"/>
      <c r="AU9022" s="28"/>
      <c r="AV9022" s="28"/>
    </row>
    <row r="9023" spans="3:57" ht="14.25" customHeight="1">
      <c r="T9023" s="60"/>
      <c r="AJ9023" s="28"/>
      <c r="AK9023" s="28"/>
      <c r="AQ9023" s="28"/>
      <c r="AR9023" s="28"/>
      <c r="AS9023" s="28"/>
    </row>
    <row r="9024" spans="3:57" ht="14.25" customHeight="1">
      <c r="T9024" s="60"/>
      <c r="AB9024" s="28"/>
      <c r="AC9024" s="28"/>
      <c r="AD9024" s="28"/>
      <c r="AQ9024" s="28"/>
      <c r="AR9024" s="28"/>
      <c r="AS9024" s="28"/>
      <c r="AT9024" s="96"/>
      <c r="AU9024" s="28"/>
      <c r="AV9024" s="28"/>
    </row>
    <row r="9025" spans="3:57" ht="14.25" customHeight="1">
      <c r="S9025" s="60"/>
      <c r="T9025" s="60"/>
      <c r="U9025" s="60"/>
      <c r="AB9025" s="28"/>
      <c r="AC9025" s="28"/>
      <c r="AD9025" s="28"/>
      <c r="AT9025" s="96"/>
      <c r="AU9025" s="28"/>
      <c r="AV9025" s="28"/>
    </row>
    <row r="9026" spans="3:57" ht="14.25" customHeight="1">
      <c r="S9026" s="60"/>
      <c r="T9026" s="60"/>
      <c r="U9026" s="60"/>
      <c r="V9026" s="46"/>
      <c r="AJ9026" s="28"/>
      <c r="AK9026" s="28"/>
      <c r="AL9026" s="28"/>
      <c r="AM9026" s="28"/>
      <c r="AN9026" s="28"/>
      <c r="AO9026" s="28"/>
      <c r="AP9026" s="28"/>
    </row>
    <row r="9027" spans="3:57" ht="14.25" customHeight="1">
      <c r="C9027" s="46"/>
      <c r="D9027" s="28"/>
      <c r="E9027" s="28"/>
      <c r="F9027" s="28"/>
      <c r="G9027" s="28"/>
      <c r="H9027" s="28"/>
      <c r="I9027" s="28"/>
      <c r="J9027" s="28"/>
      <c r="K9027" s="28"/>
      <c r="L9027" s="28"/>
      <c r="M9027" s="28"/>
      <c r="N9027" s="28"/>
      <c r="O9027" s="28"/>
      <c r="P9027" s="60"/>
      <c r="Q9027" s="60"/>
      <c r="R9027" s="60"/>
      <c r="S9027" s="60"/>
      <c r="T9027" s="60"/>
      <c r="U9027" s="60"/>
      <c r="W9027" s="28"/>
      <c r="X9027" s="28"/>
      <c r="Y9027" s="28"/>
      <c r="AA9027" s="77"/>
      <c r="AE9027" s="28"/>
      <c r="AF9027" s="28"/>
      <c r="AG9027" s="28"/>
      <c r="AH9027" s="28"/>
      <c r="AI9027" s="28"/>
      <c r="AJ9027" s="28"/>
      <c r="AK9027" s="28"/>
      <c r="AQ9027" s="28"/>
      <c r="AR9027" s="28"/>
      <c r="AS9027" s="28"/>
      <c r="AW9027" s="28"/>
      <c r="AX9027" s="28"/>
      <c r="AY9027" s="28"/>
      <c r="AZ9027" s="28"/>
      <c r="BA9027" s="28"/>
      <c r="BB9027" s="28"/>
      <c r="BC9027" s="28"/>
      <c r="BD9027" s="28"/>
      <c r="BE9027" s="28"/>
    </row>
    <row r="9028" spans="3:57" ht="14.25" customHeight="1">
      <c r="S9028" s="60"/>
      <c r="T9028" s="60"/>
      <c r="U9028" s="60"/>
      <c r="V9028" s="46"/>
      <c r="AB9028" s="28"/>
      <c r="AC9028" s="28"/>
      <c r="AD9028" s="28"/>
      <c r="AJ9028" s="28"/>
      <c r="AK9028" s="28"/>
      <c r="AL9028" s="28"/>
      <c r="AM9028" s="28"/>
      <c r="AN9028" s="28"/>
      <c r="AO9028" s="28"/>
      <c r="AP9028" s="28"/>
      <c r="AQ9028" s="28"/>
      <c r="AR9028" s="28"/>
      <c r="AS9028" s="28"/>
      <c r="AT9028" s="96"/>
      <c r="AU9028" s="28"/>
      <c r="AV9028" s="28"/>
    </row>
    <row r="9029" spans="3:57" ht="14.25" customHeight="1">
      <c r="C9029" s="46"/>
      <c r="D9029" s="28"/>
      <c r="E9029" s="28"/>
      <c r="F9029" s="28"/>
      <c r="G9029" s="28"/>
      <c r="H9029" s="28"/>
      <c r="I9029" s="28"/>
      <c r="J9029" s="28"/>
      <c r="K9029" s="28"/>
      <c r="L9029" s="28"/>
      <c r="M9029" s="28"/>
      <c r="N9029" s="28"/>
      <c r="O9029" s="28"/>
      <c r="P9029" s="60"/>
      <c r="Q9029" s="60"/>
      <c r="R9029" s="60"/>
      <c r="S9029" s="60"/>
      <c r="T9029" s="60"/>
      <c r="U9029" s="60"/>
      <c r="V9029" s="46"/>
      <c r="W9029" s="28"/>
      <c r="X9029" s="28"/>
      <c r="Y9029" s="28"/>
      <c r="AA9029" s="77"/>
      <c r="AB9029" s="28"/>
      <c r="AC9029" s="28"/>
      <c r="AD9029" s="28"/>
      <c r="AE9029" s="28"/>
      <c r="AF9029" s="28"/>
      <c r="AG9029" s="28"/>
      <c r="AH9029" s="28"/>
      <c r="AI9029" s="28"/>
      <c r="AJ9029" s="28"/>
      <c r="AK9029" s="28"/>
      <c r="AL9029" s="28"/>
      <c r="AM9029" s="28"/>
      <c r="AN9029" s="28"/>
      <c r="AO9029" s="28"/>
      <c r="AP9029" s="28"/>
      <c r="AQ9029" s="28"/>
      <c r="AR9029" s="28"/>
      <c r="AS9029" s="28"/>
      <c r="AT9029" s="96"/>
      <c r="AU9029" s="28"/>
      <c r="AV9029" s="28"/>
      <c r="AW9029" s="28"/>
      <c r="AX9029" s="28"/>
      <c r="AY9029" s="28"/>
      <c r="AZ9029" s="28"/>
      <c r="BA9029" s="28"/>
      <c r="BB9029" s="28"/>
      <c r="BC9029" s="28"/>
      <c r="BD9029" s="28"/>
      <c r="BE9029" s="28"/>
    </row>
    <row r="9030" spans="3:57" ht="14.25" customHeight="1">
      <c r="C9030" s="46"/>
      <c r="D9030" s="28"/>
      <c r="E9030" s="28"/>
      <c r="F9030" s="28"/>
      <c r="G9030" s="28"/>
      <c r="H9030" s="28"/>
      <c r="I9030" s="28"/>
      <c r="J9030" s="28"/>
      <c r="K9030" s="28"/>
      <c r="L9030" s="28"/>
      <c r="M9030" s="28"/>
      <c r="N9030" s="28"/>
      <c r="O9030" s="28"/>
      <c r="P9030" s="60"/>
      <c r="Q9030" s="60"/>
      <c r="R9030" s="60"/>
      <c r="S9030" s="60"/>
      <c r="T9030" s="60"/>
      <c r="U9030" s="60"/>
      <c r="W9030" s="28"/>
      <c r="X9030" s="28"/>
      <c r="Y9030" s="28"/>
      <c r="AA9030" s="77"/>
      <c r="AB9030" s="28"/>
      <c r="AC9030" s="28"/>
      <c r="AD9030" s="28"/>
      <c r="AE9030" s="28"/>
      <c r="AF9030" s="28"/>
      <c r="AG9030" s="28"/>
      <c r="AH9030" s="28"/>
      <c r="AI9030" s="28"/>
      <c r="AJ9030" s="28"/>
      <c r="AK9030" s="28"/>
      <c r="AQ9030" s="28"/>
      <c r="AR9030" s="28"/>
      <c r="AS9030" s="28"/>
      <c r="AT9030" s="96"/>
      <c r="AU9030" s="28"/>
      <c r="AV9030" s="28"/>
      <c r="AW9030" s="28"/>
      <c r="AX9030" s="28"/>
      <c r="AY9030" s="28"/>
      <c r="AZ9030" s="28"/>
      <c r="BA9030" s="28"/>
      <c r="BB9030" s="28"/>
      <c r="BC9030" s="28"/>
      <c r="BD9030" s="28"/>
      <c r="BE9030" s="28"/>
    </row>
    <row r="9031" spans="3:57" ht="14.25" customHeight="1">
      <c r="S9031" s="60"/>
      <c r="T9031" s="60"/>
      <c r="U9031" s="60"/>
      <c r="AB9031" s="28"/>
      <c r="AC9031" s="28"/>
      <c r="AD9031" s="28"/>
      <c r="AJ9031" s="28"/>
      <c r="AK9031" s="28"/>
      <c r="AQ9031" s="28"/>
      <c r="AR9031" s="28"/>
      <c r="AS9031" s="28"/>
      <c r="AT9031" s="96"/>
      <c r="AU9031" s="28"/>
      <c r="AV9031" s="28"/>
    </row>
    <row r="9032" spans="3:57" ht="14.25" customHeight="1">
      <c r="S9032" s="60"/>
      <c r="T9032" s="60"/>
      <c r="U9032" s="60"/>
      <c r="V9032" s="46"/>
      <c r="AB9032" s="28"/>
      <c r="AC9032" s="28"/>
      <c r="AD9032" s="28"/>
      <c r="AJ9032" s="28"/>
      <c r="AK9032" s="28"/>
      <c r="AL9032" s="28"/>
      <c r="AM9032" s="28"/>
      <c r="AN9032" s="28"/>
      <c r="AO9032" s="28"/>
      <c r="AP9032" s="28"/>
      <c r="AQ9032" s="28"/>
      <c r="AR9032" s="28"/>
      <c r="AS9032" s="28"/>
      <c r="AT9032" s="96"/>
      <c r="AU9032" s="28"/>
      <c r="AV9032" s="28"/>
    </row>
    <row r="9033" spans="3:57" ht="14.25" customHeight="1">
      <c r="C9033" s="46"/>
      <c r="D9033" s="28"/>
      <c r="E9033" s="28"/>
      <c r="F9033" s="28"/>
      <c r="G9033" s="28"/>
      <c r="H9033" s="28"/>
      <c r="I9033" s="28"/>
      <c r="J9033" s="28"/>
      <c r="K9033" s="28"/>
      <c r="L9033" s="28"/>
      <c r="M9033" s="28"/>
      <c r="N9033" s="28"/>
      <c r="O9033" s="28"/>
      <c r="P9033" s="60"/>
      <c r="Q9033" s="60"/>
      <c r="R9033" s="60"/>
      <c r="S9033" s="60"/>
      <c r="T9033" s="60"/>
      <c r="U9033" s="60"/>
      <c r="V9033" s="46"/>
      <c r="W9033" s="28"/>
      <c r="X9033" s="28"/>
      <c r="Y9033" s="28"/>
      <c r="AA9033" s="77"/>
      <c r="AB9033" s="28"/>
      <c r="AC9033" s="28"/>
      <c r="AD9033" s="28"/>
      <c r="AE9033" s="28"/>
      <c r="AF9033" s="28"/>
      <c r="AG9033" s="28"/>
      <c r="AH9033" s="28"/>
      <c r="AI9033" s="28"/>
      <c r="AJ9033" s="28"/>
      <c r="AK9033" s="28"/>
      <c r="AL9033" s="28"/>
      <c r="AM9033" s="28"/>
      <c r="AN9033" s="28"/>
      <c r="AO9033" s="28"/>
      <c r="AP9033" s="28"/>
      <c r="AQ9033" s="28"/>
      <c r="AR9033" s="28"/>
      <c r="AS9033" s="28"/>
      <c r="AT9033" s="96"/>
      <c r="AU9033" s="28"/>
      <c r="AV9033" s="28"/>
      <c r="AW9033" s="28"/>
      <c r="AX9033" s="28"/>
      <c r="AY9033" s="28"/>
      <c r="AZ9033" s="28"/>
      <c r="BA9033" s="28"/>
      <c r="BB9033" s="28"/>
      <c r="BC9033" s="28"/>
      <c r="BD9033" s="28"/>
      <c r="BE9033" s="28"/>
    </row>
    <row r="9034" spans="3:57" ht="14.25" customHeight="1">
      <c r="C9034" s="46"/>
      <c r="D9034" s="28"/>
      <c r="E9034" s="28"/>
      <c r="F9034" s="28"/>
      <c r="G9034" s="28"/>
      <c r="H9034" s="28"/>
      <c r="I9034" s="28"/>
      <c r="J9034" s="28"/>
      <c r="K9034" s="28"/>
      <c r="L9034" s="28"/>
      <c r="M9034" s="28"/>
      <c r="N9034" s="28"/>
      <c r="O9034" s="28"/>
      <c r="P9034" s="60"/>
      <c r="Q9034" s="60"/>
      <c r="R9034" s="60"/>
      <c r="S9034" s="60"/>
      <c r="T9034" s="60"/>
      <c r="U9034" s="60"/>
      <c r="V9034" s="46"/>
      <c r="W9034" s="28"/>
      <c r="X9034" s="28"/>
      <c r="Y9034" s="28"/>
      <c r="AA9034" s="77"/>
      <c r="AB9034" s="28"/>
      <c r="AC9034" s="28"/>
      <c r="AD9034" s="28"/>
      <c r="AE9034" s="28"/>
      <c r="AF9034" s="28"/>
      <c r="AG9034" s="28"/>
      <c r="AH9034" s="28"/>
      <c r="AI9034" s="28"/>
      <c r="AJ9034" s="28"/>
      <c r="AK9034" s="28"/>
      <c r="AL9034" s="28"/>
      <c r="AM9034" s="28"/>
      <c r="AN9034" s="28"/>
      <c r="AO9034" s="28"/>
      <c r="AP9034" s="28"/>
      <c r="AQ9034" s="28"/>
      <c r="AR9034" s="28"/>
      <c r="AS9034" s="28"/>
      <c r="AT9034" s="96"/>
      <c r="AU9034" s="28"/>
      <c r="AV9034" s="28"/>
      <c r="AW9034" s="28"/>
      <c r="AX9034" s="28"/>
      <c r="AY9034" s="28"/>
      <c r="AZ9034" s="28"/>
      <c r="BA9034" s="28"/>
      <c r="BB9034" s="28"/>
      <c r="BC9034" s="28"/>
      <c r="BD9034" s="28"/>
      <c r="BE9034" s="28"/>
    </row>
    <row r="9035" spans="3:57" ht="14.25" customHeight="1">
      <c r="C9035" s="46"/>
      <c r="D9035" s="28"/>
      <c r="E9035" s="28"/>
      <c r="F9035" s="28"/>
      <c r="G9035" s="28"/>
      <c r="H9035" s="28"/>
      <c r="I9035" s="28"/>
      <c r="J9035" s="28"/>
      <c r="K9035" s="28"/>
      <c r="L9035" s="28"/>
      <c r="M9035" s="28"/>
      <c r="N9035" s="28"/>
      <c r="O9035" s="28"/>
      <c r="P9035" s="60"/>
      <c r="Q9035" s="60"/>
      <c r="R9035" s="60"/>
      <c r="S9035" s="60"/>
      <c r="T9035" s="60"/>
      <c r="U9035" s="60"/>
      <c r="V9035" s="46"/>
      <c r="W9035" s="28"/>
      <c r="X9035" s="28"/>
      <c r="Y9035" s="28"/>
      <c r="AA9035" s="77"/>
      <c r="AB9035" s="28"/>
      <c r="AC9035" s="28"/>
      <c r="AD9035" s="28"/>
      <c r="AE9035" s="28"/>
      <c r="AF9035" s="28"/>
      <c r="AG9035" s="28"/>
      <c r="AH9035" s="28"/>
      <c r="AI9035" s="28"/>
      <c r="AJ9035" s="28"/>
      <c r="AK9035" s="28"/>
      <c r="AL9035" s="28"/>
      <c r="AM9035" s="28"/>
      <c r="AN9035" s="28"/>
      <c r="AO9035" s="28"/>
      <c r="AP9035" s="28"/>
      <c r="AQ9035" s="28"/>
      <c r="AR9035" s="28"/>
      <c r="AS9035" s="28"/>
      <c r="AT9035" s="96"/>
      <c r="AU9035" s="28"/>
      <c r="AV9035" s="28"/>
      <c r="AW9035" s="28"/>
      <c r="AX9035" s="28"/>
      <c r="AY9035" s="28"/>
      <c r="AZ9035" s="28"/>
      <c r="BA9035" s="28"/>
      <c r="BB9035" s="28"/>
      <c r="BC9035" s="28"/>
      <c r="BD9035" s="28"/>
      <c r="BE9035" s="28"/>
    </row>
    <row r="9036" spans="3:57" ht="14.25" customHeight="1">
      <c r="C9036" s="46"/>
      <c r="D9036" s="28"/>
      <c r="E9036" s="28"/>
      <c r="F9036" s="28"/>
      <c r="G9036" s="28"/>
      <c r="H9036" s="28"/>
      <c r="I9036" s="28"/>
      <c r="J9036" s="28"/>
      <c r="K9036" s="28"/>
      <c r="L9036" s="28"/>
      <c r="M9036" s="28"/>
      <c r="N9036" s="28"/>
      <c r="O9036" s="28"/>
      <c r="P9036" s="60"/>
      <c r="Q9036" s="60"/>
      <c r="R9036" s="60"/>
      <c r="S9036" s="60"/>
      <c r="T9036" s="60"/>
      <c r="U9036" s="60"/>
      <c r="V9036" s="46"/>
      <c r="W9036" s="28"/>
      <c r="X9036" s="28"/>
      <c r="Y9036" s="28"/>
      <c r="AA9036" s="77"/>
      <c r="AB9036" s="28"/>
      <c r="AC9036" s="28"/>
      <c r="AD9036" s="28"/>
      <c r="AE9036" s="28"/>
      <c r="AF9036" s="28"/>
      <c r="AG9036" s="28"/>
      <c r="AH9036" s="28"/>
      <c r="AI9036" s="28"/>
      <c r="AJ9036" s="28"/>
      <c r="AK9036" s="28"/>
      <c r="AL9036" s="28"/>
      <c r="AM9036" s="28"/>
      <c r="AN9036" s="28"/>
      <c r="AO9036" s="28"/>
      <c r="AP9036" s="28"/>
      <c r="AQ9036" s="28"/>
      <c r="AR9036" s="28"/>
      <c r="AS9036" s="28"/>
      <c r="AT9036" s="96"/>
      <c r="AU9036" s="28"/>
      <c r="AV9036" s="28"/>
      <c r="AW9036" s="28"/>
      <c r="AX9036" s="28"/>
      <c r="AY9036" s="28"/>
      <c r="AZ9036" s="28"/>
      <c r="BA9036" s="28"/>
      <c r="BB9036" s="28"/>
      <c r="BC9036" s="28"/>
      <c r="BD9036" s="28"/>
      <c r="BE9036" s="28"/>
    </row>
    <row r="9037" spans="3:57" ht="14.25" customHeight="1">
      <c r="C9037" s="46"/>
      <c r="D9037" s="28"/>
      <c r="E9037" s="28"/>
      <c r="F9037" s="28"/>
      <c r="G9037" s="28"/>
      <c r="H9037" s="28"/>
      <c r="I9037" s="28"/>
      <c r="J9037" s="28"/>
      <c r="K9037" s="28"/>
      <c r="L9037" s="28"/>
      <c r="M9037" s="28"/>
      <c r="N9037" s="28"/>
      <c r="O9037" s="28"/>
      <c r="P9037" s="60"/>
      <c r="Q9037" s="60"/>
      <c r="R9037" s="60"/>
      <c r="S9037" s="60"/>
      <c r="T9037" s="60"/>
      <c r="U9037" s="60"/>
      <c r="V9037" s="46"/>
      <c r="W9037" s="28"/>
      <c r="X9037" s="28"/>
      <c r="Y9037" s="28"/>
      <c r="AA9037" s="77"/>
      <c r="AB9037" s="28"/>
      <c r="AC9037" s="28"/>
      <c r="AD9037" s="28"/>
      <c r="AE9037" s="28"/>
      <c r="AF9037" s="28"/>
      <c r="AG9037" s="28"/>
      <c r="AH9037" s="28"/>
      <c r="AI9037" s="28"/>
      <c r="AJ9037" s="28"/>
      <c r="AK9037" s="28"/>
      <c r="AL9037" s="28"/>
      <c r="AM9037" s="28"/>
      <c r="AN9037" s="28"/>
      <c r="AO9037" s="28"/>
      <c r="AP9037" s="28"/>
      <c r="AQ9037" s="28"/>
      <c r="AR9037" s="28"/>
      <c r="AS9037" s="28"/>
      <c r="AT9037" s="96"/>
      <c r="AU9037" s="28"/>
      <c r="AV9037" s="28"/>
      <c r="AW9037" s="28"/>
      <c r="AX9037" s="28"/>
      <c r="AY9037" s="28"/>
      <c r="AZ9037" s="28"/>
      <c r="BA9037" s="28"/>
      <c r="BB9037" s="28"/>
      <c r="BC9037" s="28"/>
      <c r="BD9037" s="28"/>
      <c r="BE9037" s="28"/>
    </row>
    <row r="9038" spans="3:57" ht="14.25" customHeight="1">
      <c r="C9038" s="46"/>
      <c r="D9038" s="28"/>
      <c r="E9038" s="28"/>
      <c r="F9038" s="28"/>
      <c r="G9038" s="28"/>
      <c r="H9038" s="28"/>
      <c r="I9038" s="28"/>
      <c r="J9038" s="28"/>
      <c r="K9038" s="28"/>
      <c r="L9038" s="28"/>
      <c r="M9038" s="28"/>
      <c r="N9038" s="28"/>
      <c r="O9038" s="28"/>
      <c r="P9038" s="60"/>
      <c r="Q9038" s="60"/>
      <c r="R9038" s="60"/>
      <c r="S9038" s="60"/>
      <c r="T9038" s="60"/>
      <c r="U9038" s="60"/>
      <c r="V9038" s="46"/>
      <c r="W9038" s="28"/>
      <c r="X9038" s="28"/>
      <c r="Y9038" s="28"/>
      <c r="AA9038" s="77"/>
      <c r="AB9038" s="28"/>
      <c r="AC9038" s="28"/>
      <c r="AD9038" s="28"/>
      <c r="AE9038" s="28"/>
      <c r="AF9038" s="28"/>
      <c r="AG9038" s="28"/>
      <c r="AH9038" s="28"/>
      <c r="AI9038" s="28"/>
      <c r="AJ9038" s="28"/>
      <c r="AK9038" s="28"/>
      <c r="AL9038" s="28"/>
      <c r="AM9038" s="28"/>
      <c r="AN9038" s="28"/>
      <c r="AO9038" s="28"/>
      <c r="AP9038" s="28"/>
      <c r="AQ9038" s="28"/>
      <c r="AR9038" s="28"/>
      <c r="AS9038" s="28"/>
      <c r="AT9038" s="96"/>
      <c r="AU9038" s="28"/>
      <c r="AV9038" s="28"/>
      <c r="AW9038" s="28"/>
      <c r="AX9038" s="28"/>
      <c r="AY9038" s="28"/>
      <c r="AZ9038" s="28"/>
      <c r="BA9038" s="28"/>
      <c r="BB9038" s="28"/>
      <c r="BC9038" s="28"/>
      <c r="BD9038" s="28"/>
      <c r="BE9038" s="28"/>
    </row>
    <row r="9039" spans="3:57" ht="14.25" customHeight="1">
      <c r="C9039" s="46"/>
      <c r="D9039" s="28"/>
      <c r="E9039" s="28"/>
      <c r="F9039" s="28"/>
      <c r="G9039" s="28"/>
      <c r="H9039" s="28"/>
      <c r="I9039" s="28"/>
      <c r="J9039" s="28"/>
      <c r="K9039" s="28"/>
      <c r="L9039" s="28"/>
      <c r="M9039" s="28"/>
      <c r="N9039" s="28"/>
      <c r="O9039" s="28"/>
      <c r="P9039" s="60"/>
      <c r="Q9039" s="60"/>
      <c r="R9039" s="60"/>
      <c r="S9039" s="60"/>
      <c r="T9039" s="60"/>
      <c r="U9039" s="60"/>
      <c r="V9039" s="46"/>
      <c r="W9039" s="28"/>
      <c r="X9039" s="28"/>
      <c r="Y9039" s="28"/>
      <c r="AA9039" s="77"/>
      <c r="AB9039" s="28"/>
      <c r="AC9039" s="28"/>
      <c r="AD9039" s="28"/>
      <c r="AE9039" s="28"/>
      <c r="AF9039" s="28"/>
      <c r="AG9039" s="28"/>
      <c r="AH9039" s="28"/>
      <c r="AI9039" s="28"/>
      <c r="AJ9039" s="28"/>
      <c r="AK9039" s="28"/>
      <c r="AL9039" s="28"/>
      <c r="AM9039" s="28"/>
      <c r="AN9039" s="28"/>
      <c r="AO9039" s="28"/>
      <c r="AP9039" s="28"/>
      <c r="AQ9039" s="28"/>
      <c r="AR9039" s="28"/>
      <c r="AS9039" s="28"/>
      <c r="AT9039" s="96"/>
      <c r="AU9039" s="28"/>
      <c r="AV9039" s="28"/>
      <c r="AW9039" s="28"/>
      <c r="AX9039" s="28"/>
      <c r="AY9039" s="28"/>
      <c r="AZ9039" s="28"/>
      <c r="BA9039" s="28"/>
      <c r="BB9039" s="28"/>
      <c r="BC9039" s="28"/>
      <c r="BD9039" s="28"/>
      <c r="BE9039" s="28"/>
    </row>
    <row r="9040" spans="3:57" ht="14.25" customHeight="1">
      <c r="C9040" s="46"/>
      <c r="D9040" s="28"/>
      <c r="E9040" s="28"/>
      <c r="F9040" s="28"/>
      <c r="G9040" s="28"/>
      <c r="H9040" s="28"/>
      <c r="I9040" s="28"/>
      <c r="J9040" s="28"/>
      <c r="K9040" s="28"/>
      <c r="L9040" s="28"/>
      <c r="M9040" s="28"/>
      <c r="N9040" s="28"/>
      <c r="O9040" s="28"/>
      <c r="P9040" s="60"/>
      <c r="Q9040" s="60"/>
      <c r="R9040" s="60"/>
      <c r="S9040" s="60"/>
      <c r="T9040" s="60"/>
      <c r="U9040" s="60"/>
      <c r="V9040" s="46"/>
      <c r="W9040" s="28"/>
      <c r="X9040" s="28"/>
      <c r="Y9040" s="28"/>
      <c r="AA9040" s="77"/>
      <c r="AB9040" s="28"/>
      <c r="AC9040" s="28"/>
      <c r="AD9040" s="28"/>
      <c r="AE9040" s="28"/>
      <c r="AF9040" s="28"/>
      <c r="AG9040" s="28"/>
      <c r="AH9040" s="28"/>
      <c r="AI9040" s="28"/>
      <c r="AJ9040" s="28"/>
      <c r="AK9040" s="28"/>
      <c r="AL9040" s="28"/>
      <c r="AM9040" s="28"/>
      <c r="AN9040" s="28"/>
      <c r="AO9040" s="28"/>
      <c r="AP9040" s="28"/>
      <c r="AQ9040" s="28"/>
      <c r="AR9040" s="28"/>
      <c r="AS9040" s="28"/>
      <c r="AT9040" s="96"/>
      <c r="AU9040" s="28"/>
      <c r="AV9040" s="28"/>
      <c r="AW9040" s="28"/>
      <c r="AX9040" s="28"/>
      <c r="AY9040" s="28"/>
      <c r="AZ9040" s="28"/>
      <c r="BA9040" s="28"/>
      <c r="BB9040" s="28"/>
      <c r="BC9040" s="28"/>
      <c r="BD9040" s="28"/>
      <c r="BE9040" s="28"/>
    </row>
    <row r="9041" spans="3:57" ht="14.25" customHeight="1">
      <c r="C9041" s="46"/>
      <c r="D9041" s="28"/>
      <c r="E9041" s="28"/>
      <c r="F9041" s="28"/>
      <c r="G9041" s="28"/>
      <c r="H9041" s="28"/>
      <c r="I9041" s="28"/>
      <c r="J9041" s="28"/>
      <c r="K9041" s="28"/>
      <c r="L9041" s="28"/>
      <c r="M9041" s="28"/>
      <c r="N9041" s="28"/>
      <c r="O9041" s="28"/>
      <c r="P9041" s="60"/>
      <c r="Q9041" s="60"/>
      <c r="R9041" s="60"/>
      <c r="S9041" s="60"/>
      <c r="T9041" s="60"/>
      <c r="U9041" s="60"/>
      <c r="V9041" s="46"/>
      <c r="W9041" s="28"/>
      <c r="X9041" s="28"/>
      <c r="Y9041" s="28"/>
      <c r="AA9041" s="77"/>
      <c r="AB9041" s="28"/>
      <c r="AC9041" s="28"/>
      <c r="AD9041" s="28"/>
      <c r="AE9041" s="28"/>
      <c r="AF9041" s="28"/>
      <c r="AG9041" s="28"/>
      <c r="AH9041" s="28"/>
      <c r="AI9041" s="28"/>
      <c r="AJ9041" s="28"/>
      <c r="AK9041" s="28"/>
      <c r="AL9041" s="28"/>
      <c r="AM9041" s="28"/>
      <c r="AN9041" s="28"/>
      <c r="AO9041" s="28"/>
      <c r="AP9041" s="28"/>
      <c r="AQ9041" s="28"/>
      <c r="AR9041" s="28"/>
      <c r="AS9041" s="28"/>
      <c r="AT9041" s="96"/>
      <c r="AU9041" s="28"/>
      <c r="AV9041" s="28"/>
      <c r="AW9041" s="28"/>
      <c r="AX9041" s="28"/>
      <c r="AY9041" s="28"/>
      <c r="AZ9041" s="28"/>
      <c r="BA9041" s="28"/>
      <c r="BB9041" s="28"/>
      <c r="BC9041" s="28"/>
      <c r="BD9041" s="28"/>
      <c r="BE9041" s="28"/>
    </row>
    <row r="9042" spans="3:57" ht="14.25" customHeight="1">
      <c r="C9042" s="46"/>
      <c r="D9042" s="28"/>
      <c r="E9042" s="28"/>
      <c r="F9042" s="28"/>
      <c r="G9042" s="28"/>
      <c r="H9042" s="28"/>
      <c r="I9042" s="28"/>
      <c r="J9042" s="28"/>
      <c r="K9042" s="28"/>
      <c r="L9042" s="28"/>
      <c r="M9042" s="28"/>
      <c r="N9042" s="28"/>
      <c r="O9042" s="28"/>
      <c r="P9042" s="60"/>
      <c r="Q9042" s="60"/>
      <c r="R9042" s="60"/>
      <c r="S9042" s="60"/>
      <c r="T9042" s="60"/>
      <c r="U9042" s="60"/>
      <c r="V9042" s="46"/>
      <c r="W9042" s="28"/>
      <c r="X9042" s="28"/>
      <c r="Y9042" s="28"/>
      <c r="AA9042" s="77"/>
      <c r="AB9042" s="28"/>
      <c r="AC9042" s="28"/>
      <c r="AD9042" s="28"/>
      <c r="AE9042" s="28"/>
      <c r="AF9042" s="28"/>
      <c r="AG9042" s="28"/>
      <c r="AH9042" s="28"/>
      <c r="AI9042" s="28"/>
      <c r="AJ9042" s="28"/>
      <c r="AK9042" s="28"/>
      <c r="AL9042" s="28"/>
      <c r="AM9042" s="28"/>
      <c r="AN9042" s="28"/>
      <c r="AO9042" s="28"/>
      <c r="AP9042" s="28"/>
      <c r="AQ9042" s="28"/>
      <c r="AR9042" s="28"/>
      <c r="AS9042" s="28"/>
      <c r="AT9042" s="96"/>
      <c r="AU9042" s="28"/>
      <c r="AV9042" s="28"/>
      <c r="AW9042" s="28"/>
      <c r="AX9042" s="28"/>
      <c r="AY9042" s="28"/>
      <c r="AZ9042" s="28"/>
      <c r="BA9042" s="28"/>
      <c r="BB9042" s="28"/>
      <c r="BC9042" s="28"/>
      <c r="BD9042" s="28"/>
      <c r="BE9042" s="28"/>
    </row>
    <row r="9043" spans="3:57" ht="14.25" customHeight="1">
      <c r="C9043" s="46"/>
      <c r="D9043" s="28"/>
      <c r="E9043" s="28"/>
      <c r="F9043" s="28"/>
      <c r="G9043" s="28"/>
      <c r="H9043" s="28"/>
      <c r="I9043" s="28"/>
      <c r="J9043" s="28"/>
      <c r="K9043" s="28"/>
      <c r="L9043" s="28"/>
      <c r="M9043" s="28"/>
      <c r="N9043" s="28"/>
      <c r="O9043" s="28"/>
      <c r="P9043" s="60"/>
      <c r="Q9043" s="60"/>
      <c r="R9043" s="60"/>
      <c r="S9043" s="60"/>
      <c r="T9043" s="60"/>
      <c r="U9043" s="60"/>
      <c r="V9043" s="46"/>
      <c r="W9043" s="28"/>
      <c r="X9043" s="28"/>
      <c r="Y9043" s="28"/>
      <c r="AA9043" s="77"/>
      <c r="AB9043" s="28"/>
      <c r="AC9043" s="28"/>
      <c r="AD9043" s="28"/>
      <c r="AE9043" s="28"/>
      <c r="AF9043" s="28"/>
      <c r="AG9043" s="28"/>
      <c r="AH9043" s="28"/>
      <c r="AI9043" s="28"/>
      <c r="AJ9043" s="28"/>
      <c r="AK9043" s="28"/>
      <c r="AL9043" s="28"/>
      <c r="AM9043" s="28"/>
      <c r="AN9043" s="28"/>
      <c r="AO9043" s="28"/>
      <c r="AP9043" s="28"/>
      <c r="AQ9043" s="28"/>
      <c r="AR9043" s="28"/>
      <c r="AS9043" s="28"/>
      <c r="AT9043" s="96"/>
      <c r="AU9043" s="28"/>
      <c r="AV9043" s="28"/>
      <c r="AW9043" s="28"/>
      <c r="AX9043" s="28"/>
      <c r="AY9043" s="28"/>
      <c r="AZ9043" s="28"/>
      <c r="BA9043" s="28"/>
      <c r="BB9043" s="28"/>
      <c r="BC9043" s="28"/>
      <c r="BD9043" s="28"/>
      <c r="BE9043" s="28"/>
    </row>
    <row r="9044" spans="3:57" ht="14.25" customHeight="1">
      <c r="C9044" s="46"/>
      <c r="D9044" s="28"/>
      <c r="E9044" s="28"/>
      <c r="F9044" s="28"/>
      <c r="G9044" s="28"/>
      <c r="H9044" s="28"/>
      <c r="I9044" s="28"/>
      <c r="J9044" s="28"/>
      <c r="K9044" s="28"/>
      <c r="L9044" s="28"/>
      <c r="M9044" s="28"/>
      <c r="N9044" s="28"/>
      <c r="O9044" s="28"/>
      <c r="P9044" s="60"/>
      <c r="Q9044" s="60"/>
      <c r="R9044" s="60"/>
      <c r="S9044" s="60"/>
      <c r="T9044" s="60"/>
      <c r="U9044" s="60"/>
      <c r="V9044" s="46"/>
      <c r="W9044" s="28"/>
      <c r="X9044" s="28"/>
      <c r="Y9044" s="28"/>
      <c r="AA9044" s="77"/>
      <c r="AB9044" s="28"/>
      <c r="AC9044" s="28"/>
      <c r="AD9044" s="28"/>
      <c r="AE9044" s="28"/>
      <c r="AF9044" s="28"/>
      <c r="AG9044" s="28"/>
      <c r="AH9044" s="28"/>
      <c r="AI9044" s="28"/>
      <c r="AJ9044" s="28"/>
      <c r="AK9044" s="28"/>
      <c r="AL9044" s="28"/>
      <c r="AM9044" s="28"/>
      <c r="AN9044" s="28"/>
      <c r="AO9044" s="28"/>
      <c r="AP9044" s="28"/>
      <c r="AQ9044" s="28"/>
      <c r="AR9044" s="28"/>
      <c r="AS9044" s="28"/>
      <c r="AT9044" s="96"/>
      <c r="AU9044" s="28"/>
      <c r="AV9044" s="28"/>
      <c r="AW9044" s="28"/>
      <c r="AX9044" s="28"/>
      <c r="AY9044" s="28"/>
      <c r="AZ9044" s="28"/>
      <c r="BA9044" s="28"/>
      <c r="BB9044" s="28"/>
      <c r="BC9044" s="28"/>
      <c r="BD9044" s="28"/>
      <c r="BE9044" s="28"/>
    </row>
    <row r="9045" spans="3:57" ht="14.25" customHeight="1">
      <c r="C9045" s="46"/>
      <c r="D9045" s="28"/>
      <c r="E9045" s="28"/>
      <c r="F9045" s="28"/>
      <c r="G9045" s="28"/>
      <c r="H9045" s="28"/>
      <c r="I9045" s="28"/>
      <c r="J9045" s="28"/>
      <c r="K9045" s="28"/>
      <c r="L9045" s="28"/>
      <c r="M9045" s="28"/>
      <c r="N9045" s="28"/>
      <c r="O9045" s="28"/>
      <c r="P9045" s="60"/>
      <c r="Q9045" s="60"/>
      <c r="R9045" s="60"/>
      <c r="S9045" s="60"/>
      <c r="T9045" s="60"/>
      <c r="U9045" s="60"/>
      <c r="V9045" s="46"/>
      <c r="W9045" s="28"/>
      <c r="X9045" s="28"/>
      <c r="Y9045" s="28"/>
      <c r="AA9045" s="77"/>
      <c r="AB9045" s="28"/>
      <c r="AC9045" s="28"/>
      <c r="AD9045" s="28"/>
      <c r="AE9045" s="28"/>
      <c r="AF9045" s="28"/>
      <c r="AG9045" s="28"/>
      <c r="AH9045" s="28"/>
      <c r="AI9045" s="28"/>
      <c r="AJ9045" s="28"/>
      <c r="AK9045" s="28"/>
      <c r="AL9045" s="28"/>
      <c r="AM9045" s="28"/>
      <c r="AN9045" s="28"/>
      <c r="AO9045" s="28"/>
      <c r="AP9045" s="28"/>
      <c r="AQ9045" s="28"/>
      <c r="AR9045" s="28"/>
      <c r="AS9045" s="28"/>
      <c r="AT9045" s="96"/>
      <c r="AU9045" s="28"/>
      <c r="AV9045" s="28"/>
      <c r="AW9045" s="28"/>
      <c r="AX9045" s="28"/>
      <c r="AY9045" s="28"/>
      <c r="AZ9045" s="28"/>
      <c r="BA9045" s="28"/>
      <c r="BB9045" s="28"/>
      <c r="BC9045" s="28"/>
      <c r="BD9045" s="28"/>
      <c r="BE9045" s="28"/>
    </row>
    <row r="9046" spans="3:57" ht="14.25" customHeight="1">
      <c r="C9046" s="46"/>
      <c r="D9046" s="28"/>
      <c r="E9046" s="28"/>
      <c r="F9046" s="28"/>
      <c r="G9046" s="28"/>
      <c r="H9046" s="28"/>
      <c r="I9046" s="28"/>
      <c r="J9046" s="28"/>
      <c r="K9046" s="28"/>
      <c r="L9046" s="28"/>
      <c r="M9046" s="28"/>
      <c r="N9046" s="28"/>
      <c r="O9046" s="28"/>
      <c r="P9046" s="60"/>
      <c r="Q9046" s="60"/>
      <c r="R9046" s="60"/>
      <c r="S9046" s="60"/>
      <c r="T9046" s="60"/>
      <c r="U9046" s="60"/>
      <c r="V9046" s="46"/>
      <c r="W9046" s="28"/>
      <c r="X9046" s="28"/>
      <c r="Y9046" s="28"/>
      <c r="AA9046" s="77"/>
      <c r="AB9046" s="28"/>
      <c r="AC9046" s="28"/>
      <c r="AD9046" s="28"/>
      <c r="AE9046" s="28"/>
      <c r="AF9046" s="28"/>
      <c r="AG9046" s="28"/>
      <c r="AH9046" s="28"/>
      <c r="AI9046" s="28"/>
      <c r="AJ9046" s="28"/>
      <c r="AK9046" s="28"/>
      <c r="AL9046" s="28"/>
      <c r="AM9046" s="28"/>
      <c r="AN9046" s="28"/>
      <c r="AO9046" s="28"/>
      <c r="AP9046" s="28"/>
      <c r="AQ9046" s="28"/>
      <c r="AR9046" s="28"/>
      <c r="AS9046" s="28"/>
      <c r="AT9046" s="96"/>
      <c r="AU9046" s="28"/>
      <c r="AV9046" s="28"/>
      <c r="AW9046" s="28"/>
      <c r="AX9046" s="28"/>
      <c r="AY9046" s="28"/>
      <c r="AZ9046" s="28"/>
      <c r="BA9046" s="28"/>
      <c r="BB9046" s="28"/>
      <c r="BC9046" s="28"/>
      <c r="BD9046" s="28"/>
      <c r="BE9046" s="28"/>
    </row>
    <row r="9047" spans="3:57" ht="14.25" customHeight="1">
      <c r="C9047" s="46"/>
      <c r="D9047" s="28"/>
      <c r="E9047" s="28"/>
      <c r="F9047" s="28"/>
      <c r="G9047" s="28"/>
      <c r="H9047" s="28"/>
      <c r="I9047" s="28"/>
      <c r="J9047" s="28"/>
      <c r="K9047" s="28"/>
      <c r="L9047" s="28"/>
      <c r="M9047" s="28"/>
      <c r="N9047" s="28"/>
      <c r="O9047" s="28"/>
      <c r="P9047" s="60"/>
      <c r="Q9047" s="60"/>
      <c r="R9047" s="60"/>
      <c r="S9047" s="60"/>
      <c r="T9047" s="60"/>
      <c r="U9047" s="60"/>
      <c r="V9047" s="46"/>
      <c r="W9047" s="28"/>
      <c r="X9047" s="28"/>
      <c r="Y9047" s="28"/>
      <c r="AA9047" s="77"/>
      <c r="AB9047" s="28"/>
      <c r="AC9047" s="28"/>
      <c r="AD9047" s="28"/>
      <c r="AE9047" s="28"/>
      <c r="AF9047" s="28"/>
      <c r="AG9047" s="28"/>
      <c r="AH9047" s="28"/>
      <c r="AI9047" s="28"/>
      <c r="AJ9047" s="28"/>
      <c r="AK9047" s="28"/>
      <c r="AL9047" s="28"/>
      <c r="AM9047" s="28"/>
      <c r="AN9047" s="28"/>
      <c r="AO9047" s="28"/>
      <c r="AP9047" s="28"/>
      <c r="AQ9047" s="28"/>
      <c r="AR9047" s="28"/>
      <c r="AS9047" s="28"/>
      <c r="AT9047" s="96"/>
      <c r="AU9047" s="28"/>
      <c r="AV9047" s="28"/>
      <c r="AW9047" s="28"/>
      <c r="AX9047" s="28"/>
      <c r="AY9047" s="28"/>
      <c r="AZ9047" s="28"/>
      <c r="BA9047" s="28"/>
      <c r="BB9047" s="28"/>
      <c r="BC9047" s="28"/>
      <c r="BD9047" s="28"/>
      <c r="BE9047" s="28"/>
    </row>
    <row r="9048" spans="3:57" ht="14.25" customHeight="1">
      <c r="C9048" s="46"/>
      <c r="D9048" s="28"/>
      <c r="E9048" s="28"/>
      <c r="F9048" s="28"/>
      <c r="G9048" s="28"/>
      <c r="H9048" s="28"/>
      <c r="I9048" s="28"/>
      <c r="J9048" s="28"/>
      <c r="K9048" s="28"/>
      <c r="L9048" s="28"/>
      <c r="M9048" s="28"/>
      <c r="N9048" s="28"/>
      <c r="O9048" s="28"/>
      <c r="P9048" s="60"/>
      <c r="Q9048" s="60"/>
      <c r="R9048" s="60"/>
      <c r="S9048" s="60"/>
      <c r="T9048" s="60"/>
      <c r="U9048" s="60"/>
      <c r="V9048" s="46"/>
      <c r="W9048" s="28"/>
      <c r="X9048" s="28"/>
      <c r="Y9048" s="28"/>
      <c r="AA9048" s="77"/>
      <c r="AB9048" s="28"/>
      <c r="AC9048" s="28"/>
      <c r="AD9048" s="28"/>
      <c r="AE9048" s="28"/>
      <c r="AF9048" s="28"/>
      <c r="AG9048" s="28"/>
      <c r="AH9048" s="28"/>
      <c r="AI9048" s="28"/>
      <c r="AJ9048" s="28"/>
      <c r="AK9048" s="28"/>
      <c r="AL9048" s="28"/>
      <c r="AM9048" s="28"/>
      <c r="AN9048" s="28"/>
      <c r="AO9048" s="28"/>
      <c r="AP9048" s="28"/>
      <c r="AQ9048" s="28"/>
      <c r="AR9048" s="28"/>
      <c r="AS9048" s="28"/>
      <c r="AT9048" s="96"/>
      <c r="AU9048" s="28"/>
      <c r="AV9048" s="28"/>
      <c r="AW9048" s="28"/>
      <c r="AX9048" s="28"/>
      <c r="AY9048" s="28"/>
      <c r="AZ9048" s="28"/>
      <c r="BA9048" s="28"/>
      <c r="BB9048" s="28"/>
      <c r="BC9048" s="28"/>
      <c r="BD9048" s="28"/>
      <c r="BE9048" s="28"/>
    </row>
    <row r="9049" spans="3:57" ht="14.25" customHeight="1">
      <c r="C9049" s="46"/>
      <c r="D9049" s="28"/>
      <c r="E9049" s="28"/>
      <c r="F9049" s="28"/>
      <c r="G9049" s="28"/>
      <c r="H9049" s="28"/>
      <c r="I9049" s="28"/>
      <c r="J9049" s="28"/>
      <c r="K9049" s="28"/>
      <c r="L9049" s="28"/>
      <c r="M9049" s="28"/>
      <c r="N9049" s="28"/>
      <c r="O9049" s="28"/>
      <c r="P9049" s="60"/>
      <c r="Q9049" s="60"/>
      <c r="R9049" s="60"/>
      <c r="S9049" s="60"/>
      <c r="T9049" s="60"/>
      <c r="U9049" s="60"/>
      <c r="V9049" s="46"/>
      <c r="W9049" s="28"/>
      <c r="X9049" s="28"/>
      <c r="Y9049" s="28"/>
      <c r="AA9049" s="77"/>
      <c r="AB9049" s="28"/>
      <c r="AC9049" s="28"/>
      <c r="AD9049" s="28"/>
      <c r="AE9049" s="28"/>
      <c r="AF9049" s="28"/>
      <c r="AG9049" s="28"/>
      <c r="AH9049" s="28"/>
      <c r="AI9049" s="28"/>
      <c r="AJ9049" s="28"/>
      <c r="AK9049" s="28"/>
      <c r="AL9049" s="28"/>
      <c r="AM9049" s="28"/>
      <c r="AN9049" s="28"/>
      <c r="AO9049" s="28"/>
      <c r="AP9049" s="28"/>
      <c r="AQ9049" s="28"/>
      <c r="AR9049" s="28"/>
      <c r="AS9049" s="28"/>
      <c r="AT9049" s="96"/>
      <c r="AU9049" s="28"/>
      <c r="AV9049" s="28"/>
      <c r="AW9049" s="28"/>
      <c r="AX9049" s="28"/>
      <c r="AY9049" s="28"/>
      <c r="AZ9049" s="28"/>
      <c r="BA9049" s="28"/>
      <c r="BB9049" s="28"/>
      <c r="BC9049" s="28"/>
      <c r="BD9049" s="28"/>
      <c r="BE9049" s="28"/>
    </row>
    <row r="9050" spans="3:57" ht="14.25" customHeight="1">
      <c r="C9050" s="46"/>
      <c r="D9050" s="28"/>
      <c r="E9050" s="28"/>
      <c r="F9050" s="28"/>
      <c r="G9050" s="28"/>
      <c r="H9050" s="28"/>
      <c r="I9050" s="28"/>
      <c r="J9050" s="28"/>
      <c r="K9050" s="28"/>
      <c r="L9050" s="28"/>
      <c r="M9050" s="28"/>
      <c r="N9050" s="28"/>
      <c r="O9050" s="28"/>
      <c r="P9050" s="60"/>
      <c r="Q9050" s="60"/>
      <c r="R9050" s="60"/>
      <c r="S9050" s="60"/>
      <c r="T9050" s="60"/>
      <c r="U9050" s="60"/>
      <c r="V9050" s="46"/>
      <c r="W9050" s="28"/>
      <c r="X9050" s="28"/>
      <c r="Y9050" s="28"/>
      <c r="AA9050" s="77"/>
      <c r="AB9050" s="28"/>
      <c r="AC9050" s="28"/>
      <c r="AD9050" s="28"/>
      <c r="AE9050" s="28"/>
      <c r="AF9050" s="28"/>
      <c r="AG9050" s="28"/>
      <c r="AH9050" s="28"/>
      <c r="AI9050" s="28"/>
      <c r="AJ9050" s="28"/>
      <c r="AK9050" s="28"/>
      <c r="AL9050" s="28"/>
      <c r="AM9050" s="28"/>
      <c r="AN9050" s="28"/>
      <c r="AO9050" s="28"/>
      <c r="AP9050" s="28"/>
      <c r="AQ9050" s="28"/>
      <c r="AR9050" s="28"/>
      <c r="AS9050" s="28"/>
      <c r="AT9050" s="96"/>
      <c r="AU9050" s="28"/>
      <c r="AV9050" s="28"/>
      <c r="AW9050" s="28"/>
      <c r="AX9050" s="28"/>
      <c r="AY9050" s="28"/>
      <c r="AZ9050" s="28"/>
      <c r="BA9050" s="28"/>
      <c r="BB9050" s="28"/>
      <c r="BC9050" s="28"/>
      <c r="BD9050" s="28"/>
      <c r="BE9050" s="28"/>
    </row>
    <row r="9051" spans="3:57" ht="14.25" customHeight="1">
      <c r="C9051" s="46"/>
      <c r="D9051" s="28"/>
      <c r="E9051" s="28"/>
      <c r="F9051" s="28"/>
      <c r="G9051" s="28"/>
      <c r="H9051" s="28"/>
      <c r="I9051" s="28"/>
      <c r="J9051" s="28"/>
      <c r="K9051" s="28"/>
      <c r="L9051" s="28"/>
      <c r="M9051" s="28"/>
      <c r="N9051" s="28"/>
      <c r="O9051" s="28"/>
      <c r="P9051" s="60"/>
      <c r="Q9051" s="60"/>
      <c r="R9051" s="60"/>
      <c r="S9051" s="60"/>
      <c r="T9051" s="60"/>
      <c r="U9051" s="60"/>
      <c r="V9051" s="46"/>
      <c r="W9051" s="28"/>
      <c r="X9051" s="28"/>
      <c r="Y9051" s="28"/>
      <c r="AA9051" s="77"/>
      <c r="AB9051" s="28"/>
      <c r="AC9051" s="28"/>
      <c r="AD9051" s="28"/>
      <c r="AE9051" s="28"/>
      <c r="AF9051" s="28"/>
      <c r="AG9051" s="28"/>
      <c r="AH9051" s="28"/>
      <c r="AI9051" s="28"/>
      <c r="AJ9051" s="28"/>
      <c r="AK9051" s="28"/>
      <c r="AL9051" s="28"/>
      <c r="AM9051" s="28"/>
      <c r="AN9051" s="28"/>
      <c r="AO9051" s="28"/>
      <c r="AP9051" s="28"/>
      <c r="AQ9051" s="28"/>
      <c r="AR9051" s="28"/>
      <c r="AS9051" s="28"/>
      <c r="AT9051" s="96"/>
      <c r="AU9051" s="28"/>
      <c r="AV9051" s="28"/>
      <c r="AW9051" s="28"/>
      <c r="AX9051" s="28"/>
      <c r="AY9051" s="28"/>
      <c r="AZ9051" s="28"/>
      <c r="BA9051" s="28"/>
      <c r="BB9051" s="28"/>
      <c r="BC9051" s="28"/>
      <c r="BD9051" s="28"/>
      <c r="BE9051" s="28"/>
    </row>
    <row r="9052" spans="3:57" ht="14.25" customHeight="1">
      <c r="C9052" s="46"/>
      <c r="D9052" s="28"/>
      <c r="E9052" s="28"/>
      <c r="F9052" s="28"/>
      <c r="G9052" s="28"/>
      <c r="H9052" s="28"/>
      <c r="I9052" s="28"/>
      <c r="J9052" s="28"/>
      <c r="K9052" s="28"/>
      <c r="L9052" s="28"/>
      <c r="M9052" s="28"/>
      <c r="N9052" s="28"/>
      <c r="O9052" s="28"/>
      <c r="P9052" s="60"/>
      <c r="Q9052" s="60"/>
      <c r="R9052" s="60"/>
      <c r="S9052" s="60"/>
      <c r="T9052" s="60"/>
      <c r="U9052" s="60"/>
      <c r="V9052" s="46"/>
      <c r="W9052" s="28"/>
      <c r="X9052" s="28"/>
      <c r="Y9052" s="28"/>
      <c r="AA9052" s="77"/>
      <c r="AB9052" s="28"/>
      <c r="AC9052" s="28"/>
      <c r="AD9052" s="28"/>
      <c r="AE9052" s="28"/>
      <c r="AF9052" s="28"/>
      <c r="AG9052" s="28"/>
      <c r="AH9052" s="28"/>
      <c r="AI9052" s="28"/>
      <c r="AJ9052" s="28"/>
      <c r="AK9052" s="28"/>
      <c r="AL9052" s="28"/>
      <c r="AM9052" s="28"/>
      <c r="AN9052" s="28"/>
      <c r="AO9052" s="28"/>
      <c r="AP9052" s="28"/>
      <c r="AQ9052" s="28"/>
      <c r="AR9052" s="28"/>
      <c r="AS9052" s="28"/>
      <c r="AT9052" s="96"/>
      <c r="AU9052" s="28"/>
      <c r="AV9052" s="28"/>
      <c r="AW9052" s="28"/>
      <c r="AX9052" s="28"/>
      <c r="AY9052" s="28"/>
      <c r="AZ9052" s="28"/>
      <c r="BA9052" s="28"/>
      <c r="BB9052" s="28"/>
      <c r="BC9052" s="28"/>
      <c r="BD9052" s="28"/>
      <c r="BE9052" s="28"/>
    </row>
    <row r="9053" spans="3:57" ht="14.25" customHeight="1">
      <c r="C9053" s="46"/>
      <c r="D9053" s="28"/>
      <c r="E9053" s="28"/>
      <c r="F9053" s="28"/>
      <c r="G9053" s="28"/>
      <c r="H9053" s="28"/>
      <c r="I9053" s="28"/>
      <c r="J9053" s="28"/>
      <c r="K9053" s="28"/>
      <c r="L9053" s="28"/>
      <c r="M9053" s="28"/>
      <c r="N9053" s="28"/>
      <c r="O9053" s="28"/>
      <c r="P9053" s="60"/>
      <c r="Q9053" s="60"/>
      <c r="R9053" s="60"/>
      <c r="S9053" s="60"/>
      <c r="T9053" s="60"/>
      <c r="U9053" s="60"/>
      <c r="V9053" s="46"/>
      <c r="W9053" s="28"/>
      <c r="X9053" s="28"/>
      <c r="Y9053" s="28"/>
      <c r="AA9053" s="77"/>
      <c r="AB9053" s="28"/>
      <c r="AC9053" s="28"/>
      <c r="AD9053" s="28"/>
      <c r="AE9053" s="28"/>
      <c r="AF9053" s="28"/>
      <c r="AG9053" s="28"/>
      <c r="AH9053" s="28"/>
      <c r="AI9053" s="28"/>
      <c r="AJ9053" s="28"/>
      <c r="AK9053" s="28"/>
      <c r="AL9053" s="28"/>
      <c r="AM9053" s="28"/>
      <c r="AN9053" s="28"/>
      <c r="AO9053" s="28"/>
      <c r="AP9053" s="28"/>
      <c r="AQ9053" s="28"/>
      <c r="AR9053" s="28"/>
      <c r="AS9053" s="28"/>
      <c r="AT9053" s="96"/>
      <c r="AU9053" s="28"/>
      <c r="AV9053" s="28"/>
      <c r="AW9053" s="28"/>
      <c r="AX9053" s="28"/>
      <c r="AY9053" s="28"/>
      <c r="AZ9053" s="28"/>
      <c r="BA9053" s="28"/>
      <c r="BB9053" s="28"/>
      <c r="BC9053" s="28"/>
      <c r="BD9053" s="28"/>
      <c r="BE9053" s="28"/>
    </row>
    <row r="9054" spans="3:57" ht="14.25" customHeight="1">
      <c r="C9054" s="46"/>
      <c r="D9054" s="28"/>
      <c r="E9054" s="28"/>
      <c r="F9054" s="28"/>
      <c r="G9054" s="28"/>
      <c r="H9054" s="28"/>
      <c r="I9054" s="28"/>
      <c r="J9054" s="28"/>
      <c r="K9054" s="28"/>
      <c r="L9054" s="28"/>
      <c r="M9054" s="28"/>
      <c r="N9054" s="28"/>
      <c r="O9054" s="28"/>
      <c r="P9054" s="60"/>
      <c r="Q9054" s="60"/>
      <c r="R9054" s="60"/>
      <c r="S9054" s="60"/>
      <c r="T9054" s="60"/>
      <c r="U9054" s="60"/>
      <c r="V9054" s="46"/>
      <c r="W9054" s="28"/>
      <c r="X9054" s="28"/>
      <c r="Y9054" s="28"/>
      <c r="AA9054" s="77"/>
      <c r="AB9054" s="28"/>
      <c r="AC9054" s="28"/>
      <c r="AD9054" s="28"/>
      <c r="AE9054" s="28"/>
      <c r="AF9054" s="28"/>
      <c r="AG9054" s="28"/>
      <c r="AH9054" s="28"/>
      <c r="AI9054" s="28"/>
      <c r="AJ9054" s="28"/>
      <c r="AK9054" s="28"/>
      <c r="AL9054" s="28"/>
      <c r="AM9054" s="28"/>
      <c r="AN9054" s="28"/>
      <c r="AO9054" s="28"/>
      <c r="AP9054" s="28"/>
      <c r="AQ9054" s="28"/>
      <c r="AR9054" s="28"/>
      <c r="AS9054" s="28"/>
      <c r="AT9054" s="96"/>
      <c r="AU9054" s="28"/>
      <c r="AV9054" s="28"/>
      <c r="AW9054" s="28"/>
      <c r="AX9054" s="28"/>
      <c r="AY9054" s="28"/>
      <c r="AZ9054" s="28"/>
      <c r="BA9054" s="28"/>
      <c r="BB9054" s="28"/>
      <c r="BC9054" s="28"/>
      <c r="BD9054" s="28"/>
      <c r="BE9054" s="28"/>
    </row>
    <row r="9055" spans="3:57" ht="14.25" customHeight="1">
      <c r="C9055" s="46"/>
      <c r="D9055" s="28"/>
      <c r="E9055" s="28"/>
      <c r="F9055" s="28"/>
      <c r="G9055" s="28"/>
      <c r="H9055" s="28"/>
      <c r="I9055" s="28"/>
      <c r="J9055" s="28"/>
      <c r="K9055" s="28"/>
      <c r="L9055" s="28"/>
      <c r="M9055" s="28"/>
      <c r="N9055" s="28"/>
      <c r="O9055" s="28"/>
      <c r="P9055" s="60"/>
      <c r="Q9055" s="60"/>
      <c r="R9055" s="60"/>
      <c r="S9055" s="60"/>
      <c r="T9055" s="60"/>
      <c r="U9055" s="60"/>
      <c r="V9055" s="46"/>
      <c r="W9055" s="28"/>
      <c r="X9055" s="28"/>
      <c r="Y9055" s="28"/>
      <c r="AA9055" s="77"/>
      <c r="AB9055" s="28"/>
      <c r="AC9055" s="28"/>
      <c r="AD9055" s="28"/>
      <c r="AE9055" s="28"/>
      <c r="AF9055" s="28"/>
      <c r="AG9055" s="28"/>
      <c r="AH9055" s="28"/>
      <c r="AI9055" s="28"/>
      <c r="AJ9055" s="28"/>
      <c r="AK9055" s="28"/>
      <c r="AL9055" s="28"/>
      <c r="AM9055" s="28"/>
      <c r="AN9055" s="28"/>
      <c r="AO9055" s="28"/>
      <c r="AP9055" s="28"/>
      <c r="AQ9055" s="28"/>
      <c r="AR9055" s="28"/>
      <c r="AS9055" s="28"/>
      <c r="AT9055" s="96"/>
      <c r="AU9055" s="28"/>
      <c r="AV9055" s="28"/>
      <c r="AW9055" s="28"/>
      <c r="AX9055" s="28"/>
      <c r="AY9055" s="28"/>
      <c r="AZ9055" s="28"/>
      <c r="BA9055" s="28"/>
      <c r="BB9055" s="28"/>
      <c r="BC9055" s="28"/>
      <c r="BD9055" s="28"/>
      <c r="BE9055" s="28"/>
    </row>
    <row r="9056" spans="3:57" ht="14.25" customHeight="1">
      <c r="C9056" s="46"/>
      <c r="D9056" s="28"/>
      <c r="E9056" s="28"/>
      <c r="F9056" s="28"/>
      <c r="G9056" s="28"/>
      <c r="H9056" s="28"/>
      <c r="I9056" s="28"/>
      <c r="J9056" s="28"/>
      <c r="K9056" s="28"/>
      <c r="L9056" s="28"/>
      <c r="M9056" s="28"/>
      <c r="N9056" s="28"/>
      <c r="O9056" s="28"/>
      <c r="P9056" s="60"/>
      <c r="Q9056" s="60"/>
      <c r="R9056" s="60"/>
      <c r="S9056" s="60"/>
      <c r="T9056" s="60"/>
      <c r="U9056" s="60"/>
      <c r="V9056" s="46"/>
      <c r="W9056" s="28"/>
      <c r="X9056" s="28"/>
      <c r="Y9056" s="28"/>
      <c r="AA9056" s="77"/>
      <c r="AB9056" s="28"/>
      <c r="AC9056" s="28"/>
      <c r="AD9056" s="28"/>
      <c r="AE9056" s="28"/>
      <c r="AF9056" s="28"/>
      <c r="AG9056" s="28"/>
      <c r="AH9056" s="28"/>
      <c r="AI9056" s="28"/>
      <c r="AJ9056" s="28"/>
      <c r="AK9056" s="28"/>
      <c r="AL9056" s="28"/>
      <c r="AM9056" s="28"/>
      <c r="AN9056" s="28"/>
      <c r="AO9056" s="28"/>
      <c r="AP9056" s="28"/>
      <c r="AQ9056" s="28"/>
      <c r="AR9056" s="28"/>
      <c r="AS9056" s="28"/>
      <c r="AT9056" s="96"/>
      <c r="AU9056" s="28"/>
      <c r="AV9056" s="28"/>
      <c r="AW9056" s="28"/>
      <c r="AX9056" s="28"/>
      <c r="AY9056" s="28"/>
      <c r="AZ9056" s="28"/>
      <c r="BA9056" s="28"/>
      <c r="BB9056" s="28"/>
      <c r="BC9056" s="28"/>
      <c r="BD9056" s="28"/>
      <c r="BE9056" s="28"/>
    </row>
    <row r="9057" spans="3:57" ht="14.25" customHeight="1">
      <c r="C9057" s="46"/>
      <c r="D9057" s="28"/>
      <c r="E9057" s="28"/>
      <c r="F9057" s="28"/>
      <c r="G9057" s="28"/>
      <c r="H9057" s="28"/>
      <c r="I9057" s="28"/>
      <c r="J9057" s="28"/>
      <c r="K9057" s="28"/>
      <c r="L9057" s="28"/>
      <c r="M9057" s="28"/>
      <c r="N9057" s="28"/>
      <c r="O9057" s="28"/>
      <c r="P9057" s="60"/>
      <c r="Q9057" s="60"/>
      <c r="R9057" s="60"/>
      <c r="S9057" s="60"/>
      <c r="T9057" s="60"/>
      <c r="U9057" s="60"/>
      <c r="V9057" s="46"/>
      <c r="W9057" s="28"/>
      <c r="X9057" s="28"/>
      <c r="Y9057" s="28"/>
      <c r="AA9057" s="77"/>
      <c r="AB9057" s="28"/>
      <c r="AC9057" s="28"/>
      <c r="AD9057" s="28"/>
      <c r="AE9057" s="28"/>
      <c r="AF9057" s="28"/>
      <c r="AG9057" s="28"/>
      <c r="AH9057" s="28"/>
      <c r="AI9057" s="28"/>
      <c r="AJ9057" s="28"/>
      <c r="AK9057" s="28"/>
      <c r="AL9057" s="28"/>
      <c r="AM9057" s="28"/>
      <c r="AN9057" s="28"/>
      <c r="AO9057" s="28"/>
      <c r="AP9057" s="28"/>
      <c r="AQ9057" s="28"/>
      <c r="AR9057" s="28"/>
      <c r="AS9057" s="28"/>
      <c r="AT9057" s="96"/>
      <c r="AU9057" s="28"/>
      <c r="AV9057" s="28"/>
      <c r="AW9057" s="28"/>
      <c r="AX9057" s="28"/>
      <c r="AY9057" s="28"/>
      <c r="AZ9057" s="28"/>
      <c r="BA9057" s="28"/>
      <c r="BB9057" s="28"/>
      <c r="BC9057" s="28"/>
      <c r="BD9057" s="28"/>
      <c r="BE9057" s="28"/>
    </row>
    <row r="9058" spans="3:57" ht="14.25" customHeight="1">
      <c r="C9058" s="46"/>
      <c r="D9058" s="28"/>
      <c r="E9058" s="28"/>
      <c r="F9058" s="28"/>
      <c r="G9058" s="28"/>
      <c r="H9058" s="28"/>
      <c r="I9058" s="28"/>
      <c r="J9058" s="28"/>
      <c r="K9058" s="28"/>
      <c r="L9058" s="28"/>
      <c r="M9058" s="28"/>
      <c r="N9058" s="28"/>
      <c r="O9058" s="28"/>
      <c r="P9058" s="60"/>
      <c r="Q9058" s="60"/>
      <c r="R9058" s="60"/>
      <c r="S9058" s="60"/>
      <c r="T9058" s="60"/>
      <c r="U9058" s="60"/>
      <c r="V9058" s="46"/>
      <c r="W9058" s="28"/>
      <c r="X9058" s="28"/>
      <c r="Y9058" s="28"/>
      <c r="AA9058" s="77"/>
      <c r="AB9058" s="28"/>
      <c r="AC9058" s="28"/>
      <c r="AD9058" s="28"/>
      <c r="AE9058" s="28"/>
      <c r="AF9058" s="28"/>
      <c r="AG9058" s="28"/>
      <c r="AH9058" s="28"/>
      <c r="AI9058" s="28"/>
      <c r="AJ9058" s="28"/>
      <c r="AK9058" s="28"/>
      <c r="AL9058" s="28"/>
      <c r="AM9058" s="28"/>
      <c r="AN9058" s="28"/>
      <c r="AO9058" s="28"/>
      <c r="AP9058" s="28"/>
      <c r="AQ9058" s="28"/>
      <c r="AR9058" s="28"/>
      <c r="AS9058" s="28"/>
      <c r="AT9058" s="96"/>
      <c r="AU9058" s="28"/>
      <c r="AV9058" s="28"/>
      <c r="AW9058" s="28"/>
      <c r="AX9058" s="28"/>
      <c r="AY9058" s="28"/>
      <c r="AZ9058" s="28"/>
      <c r="BA9058" s="28"/>
      <c r="BB9058" s="28"/>
      <c r="BC9058" s="28"/>
      <c r="BD9058" s="28"/>
      <c r="BE9058" s="28"/>
    </row>
    <row r="9059" spans="3:57" ht="14.25" customHeight="1">
      <c r="C9059" s="46"/>
      <c r="D9059" s="28"/>
      <c r="E9059" s="28"/>
      <c r="F9059" s="28"/>
      <c r="G9059" s="28"/>
      <c r="H9059" s="28"/>
      <c r="I9059" s="28"/>
      <c r="J9059" s="28"/>
      <c r="K9059" s="28"/>
      <c r="L9059" s="28"/>
      <c r="M9059" s="28"/>
      <c r="N9059" s="28"/>
      <c r="O9059" s="28"/>
      <c r="P9059" s="60"/>
      <c r="Q9059" s="60"/>
      <c r="R9059" s="60"/>
      <c r="S9059" s="60"/>
      <c r="T9059" s="60"/>
      <c r="U9059" s="60"/>
      <c r="V9059" s="46"/>
      <c r="W9059" s="28"/>
      <c r="X9059" s="28"/>
      <c r="Y9059" s="28"/>
      <c r="AA9059" s="77"/>
      <c r="AB9059" s="28"/>
      <c r="AC9059" s="28"/>
      <c r="AD9059" s="28"/>
      <c r="AE9059" s="28"/>
      <c r="AF9059" s="28"/>
      <c r="AG9059" s="28"/>
      <c r="AH9059" s="28"/>
      <c r="AI9059" s="28"/>
      <c r="AJ9059" s="28"/>
      <c r="AK9059" s="28"/>
      <c r="AL9059" s="28"/>
      <c r="AM9059" s="28"/>
      <c r="AN9059" s="28"/>
      <c r="AO9059" s="28"/>
      <c r="AP9059" s="28"/>
      <c r="AQ9059" s="28"/>
      <c r="AR9059" s="28"/>
      <c r="AS9059" s="28"/>
      <c r="AT9059" s="96"/>
      <c r="AU9059" s="28"/>
      <c r="AV9059" s="28"/>
      <c r="AW9059" s="28"/>
      <c r="AX9059" s="28"/>
      <c r="AY9059" s="28"/>
      <c r="AZ9059" s="28"/>
      <c r="BA9059" s="28"/>
      <c r="BB9059" s="28"/>
      <c r="BC9059" s="28"/>
      <c r="BD9059" s="28"/>
      <c r="BE9059" s="28"/>
    </row>
    <row r="9060" spans="3:57" ht="14.25" customHeight="1">
      <c r="C9060" s="46"/>
      <c r="D9060" s="28"/>
      <c r="E9060" s="28"/>
      <c r="F9060" s="28"/>
      <c r="G9060" s="28"/>
      <c r="H9060" s="28"/>
      <c r="I9060" s="28"/>
      <c r="J9060" s="28"/>
      <c r="K9060" s="28"/>
      <c r="L9060" s="28"/>
      <c r="M9060" s="28"/>
      <c r="N9060" s="28"/>
      <c r="O9060" s="28"/>
      <c r="P9060" s="60"/>
      <c r="Q9060" s="60"/>
      <c r="R9060" s="60"/>
      <c r="S9060" s="60"/>
      <c r="T9060" s="60"/>
      <c r="U9060" s="60"/>
      <c r="V9060" s="46"/>
      <c r="W9060" s="28"/>
      <c r="X9060" s="28"/>
      <c r="Y9060" s="28"/>
      <c r="AA9060" s="77"/>
      <c r="AB9060" s="28"/>
      <c r="AC9060" s="28"/>
      <c r="AD9060" s="28"/>
      <c r="AE9060" s="28"/>
      <c r="AF9060" s="28"/>
      <c r="AG9060" s="28"/>
      <c r="AH9060" s="28"/>
      <c r="AI9060" s="28"/>
      <c r="AJ9060" s="28"/>
      <c r="AK9060" s="28"/>
      <c r="AL9060" s="28"/>
      <c r="AM9060" s="28"/>
      <c r="AN9060" s="28"/>
      <c r="AO9060" s="28"/>
      <c r="AP9060" s="28"/>
      <c r="AQ9060" s="28"/>
      <c r="AR9060" s="28"/>
      <c r="AS9060" s="28"/>
      <c r="AT9060" s="96"/>
      <c r="AU9060" s="28"/>
      <c r="AV9060" s="28"/>
      <c r="AW9060" s="28"/>
      <c r="AX9060" s="28"/>
      <c r="AY9060" s="28"/>
      <c r="AZ9060" s="28"/>
      <c r="BA9060" s="28"/>
      <c r="BB9060" s="28"/>
      <c r="BC9060" s="28"/>
      <c r="BD9060" s="28"/>
      <c r="BE9060" s="28"/>
    </row>
    <row r="9061" spans="3:57" ht="14.25" customHeight="1">
      <c r="C9061" s="46"/>
      <c r="D9061" s="28"/>
      <c r="E9061" s="28"/>
      <c r="F9061" s="28"/>
      <c r="G9061" s="28"/>
      <c r="H9061" s="28"/>
      <c r="I9061" s="28"/>
      <c r="J9061" s="28"/>
      <c r="K9061" s="28"/>
      <c r="L9061" s="28"/>
      <c r="M9061" s="28"/>
      <c r="N9061" s="28"/>
      <c r="O9061" s="28"/>
      <c r="P9061" s="60"/>
      <c r="Q9061" s="60"/>
      <c r="R9061" s="60"/>
      <c r="S9061" s="60"/>
      <c r="T9061" s="60"/>
      <c r="U9061" s="60"/>
      <c r="V9061" s="46"/>
      <c r="W9061" s="28"/>
      <c r="X9061" s="28"/>
      <c r="Y9061" s="28"/>
      <c r="AA9061" s="77"/>
      <c r="AB9061" s="28"/>
      <c r="AC9061" s="28"/>
      <c r="AD9061" s="28"/>
      <c r="AE9061" s="28"/>
      <c r="AF9061" s="28"/>
      <c r="AG9061" s="28"/>
      <c r="AH9061" s="28"/>
      <c r="AI9061" s="28"/>
      <c r="AJ9061" s="28"/>
      <c r="AK9061" s="28"/>
      <c r="AL9061" s="28"/>
      <c r="AM9061" s="28"/>
      <c r="AN9061" s="28"/>
      <c r="AO9061" s="28"/>
      <c r="AP9061" s="28"/>
      <c r="AQ9061" s="28"/>
      <c r="AR9061" s="28"/>
      <c r="AS9061" s="28"/>
      <c r="AT9061" s="96"/>
      <c r="AU9061" s="28"/>
      <c r="AV9061" s="28"/>
      <c r="AW9061" s="28"/>
      <c r="AX9061" s="28"/>
      <c r="AY9061" s="28"/>
      <c r="AZ9061" s="28"/>
      <c r="BA9061" s="28"/>
      <c r="BB9061" s="28"/>
      <c r="BC9061" s="28"/>
      <c r="BD9061" s="28"/>
      <c r="BE9061" s="28"/>
    </row>
    <row r="9062" spans="3:57" ht="14.25" customHeight="1">
      <c r="C9062" s="46"/>
      <c r="D9062" s="28"/>
      <c r="E9062" s="28"/>
      <c r="F9062" s="28"/>
      <c r="G9062" s="28"/>
      <c r="H9062" s="28"/>
      <c r="I9062" s="28"/>
      <c r="J9062" s="28"/>
      <c r="K9062" s="28"/>
      <c r="L9062" s="28"/>
      <c r="M9062" s="28"/>
      <c r="N9062" s="28"/>
      <c r="O9062" s="28"/>
      <c r="P9062" s="60"/>
      <c r="Q9062" s="60"/>
      <c r="R9062" s="60"/>
      <c r="S9062" s="60"/>
      <c r="T9062" s="60"/>
      <c r="U9062" s="60"/>
      <c r="V9062" s="46"/>
      <c r="W9062" s="28"/>
      <c r="X9062" s="28"/>
      <c r="Y9062" s="28"/>
      <c r="AA9062" s="77"/>
      <c r="AB9062" s="28"/>
      <c r="AC9062" s="28"/>
      <c r="AD9062" s="28"/>
      <c r="AE9062" s="28"/>
      <c r="AF9062" s="28"/>
      <c r="AG9062" s="28"/>
      <c r="AH9062" s="28"/>
      <c r="AI9062" s="28"/>
      <c r="AJ9062" s="28"/>
      <c r="AK9062" s="28"/>
      <c r="AL9062" s="28"/>
      <c r="AM9062" s="28"/>
      <c r="AN9062" s="28"/>
      <c r="AO9062" s="28"/>
      <c r="AP9062" s="28"/>
      <c r="AQ9062" s="28"/>
      <c r="AR9062" s="28"/>
      <c r="AS9062" s="28"/>
      <c r="AT9062" s="96"/>
      <c r="AU9062" s="28"/>
      <c r="AV9062" s="28"/>
      <c r="AW9062" s="28"/>
      <c r="AX9062" s="28"/>
      <c r="AY9062" s="28"/>
      <c r="AZ9062" s="28"/>
      <c r="BA9062" s="28"/>
      <c r="BB9062" s="28"/>
      <c r="BC9062" s="28"/>
      <c r="BD9062" s="28"/>
      <c r="BE9062" s="28"/>
    </row>
    <row r="9063" spans="3:57" ht="14.25" customHeight="1">
      <c r="C9063" s="46"/>
      <c r="D9063" s="28"/>
      <c r="E9063" s="28"/>
      <c r="F9063" s="28"/>
      <c r="G9063" s="28"/>
      <c r="H9063" s="28"/>
      <c r="I9063" s="28"/>
      <c r="J9063" s="28"/>
      <c r="K9063" s="28"/>
      <c r="L9063" s="28"/>
      <c r="M9063" s="28"/>
      <c r="N9063" s="28"/>
      <c r="O9063" s="28"/>
      <c r="P9063" s="60"/>
      <c r="Q9063" s="60"/>
      <c r="R9063" s="60"/>
      <c r="S9063" s="60"/>
      <c r="T9063" s="60"/>
      <c r="U9063" s="60"/>
      <c r="V9063" s="46"/>
      <c r="W9063" s="28"/>
      <c r="X9063" s="28"/>
      <c r="Y9063" s="28"/>
      <c r="AA9063" s="77"/>
      <c r="AB9063" s="28"/>
      <c r="AC9063" s="28"/>
      <c r="AD9063" s="28"/>
      <c r="AE9063" s="28"/>
      <c r="AF9063" s="28"/>
      <c r="AG9063" s="28"/>
      <c r="AH9063" s="28"/>
      <c r="AI9063" s="28"/>
      <c r="AJ9063" s="28"/>
      <c r="AK9063" s="28"/>
      <c r="AL9063" s="28"/>
      <c r="AM9063" s="28"/>
      <c r="AN9063" s="28"/>
      <c r="AO9063" s="28"/>
      <c r="AP9063" s="28"/>
      <c r="AQ9063" s="28"/>
      <c r="AR9063" s="28"/>
      <c r="AS9063" s="28"/>
      <c r="AT9063" s="96"/>
      <c r="AU9063" s="28"/>
      <c r="AV9063" s="28"/>
      <c r="AW9063" s="28"/>
      <c r="AX9063" s="28"/>
      <c r="AY9063" s="28"/>
      <c r="AZ9063" s="28"/>
      <c r="BA9063" s="28"/>
      <c r="BB9063" s="28"/>
      <c r="BC9063" s="28"/>
      <c r="BD9063" s="28"/>
      <c r="BE9063" s="28"/>
    </row>
    <row r="9064" spans="3:57" ht="14.25" customHeight="1">
      <c r="C9064" s="46"/>
      <c r="D9064" s="28"/>
      <c r="E9064" s="28"/>
      <c r="F9064" s="28"/>
      <c r="G9064" s="28"/>
      <c r="H9064" s="28"/>
      <c r="I9064" s="28"/>
      <c r="J9064" s="28"/>
      <c r="K9064" s="28"/>
      <c r="L9064" s="28"/>
      <c r="M9064" s="28"/>
      <c r="N9064" s="28"/>
      <c r="O9064" s="28"/>
      <c r="P9064" s="60"/>
      <c r="Q9064" s="60"/>
      <c r="R9064" s="60"/>
      <c r="S9064" s="60"/>
      <c r="T9064" s="60"/>
      <c r="U9064" s="60"/>
      <c r="V9064" s="46"/>
      <c r="W9064" s="28"/>
      <c r="X9064" s="28"/>
      <c r="Y9064" s="28"/>
      <c r="AA9064" s="77"/>
      <c r="AB9064" s="28"/>
      <c r="AC9064" s="28"/>
      <c r="AD9064" s="28"/>
      <c r="AE9064" s="28"/>
      <c r="AF9064" s="28"/>
      <c r="AG9064" s="28"/>
      <c r="AH9064" s="28"/>
      <c r="AI9064" s="28"/>
      <c r="AJ9064" s="28"/>
      <c r="AK9064" s="28"/>
      <c r="AL9064" s="28"/>
      <c r="AM9064" s="28"/>
      <c r="AN9064" s="28"/>
      <c r="AO9064" s="28"/>
      <c r="AP9064" s="28"/>
      <c r="AQ9064" s="28"/>
      <c r="AR9064" s="28"/>
      <c r="AS9064" s="28"/>
      <c r="AT9064" s="96"/>
      <c r="AU9064" s="28"/>
      <c r="AV9064" s="28"/>
      <c r="AW9064" s="28"/>
      <c r="AX9064" s="28"/>
      <c r="AY9064" s="28"/>
      <c r="AZ9064" s="28"/>
      <c r="BA9064" s="28"/>
      <c r="BB9064" s="28"/>
      <c r="BC9064" s="28"/>
      <c r="BD9064" s="28"/>
      <c r="BE9064" s="28"/>
    </row>
    <row r="9065" spans="3:57" ht="14.25" customHeight="1">
      <c r="C9065" s="46"/>
      <c r="D9065" s="28"/>
      <c r="E9065" s="28"/>
      <c r="F9065" s="28"/>
      <c r="G9065" s="28"/>
      <c r="H9065" s="28"/>
      <c r="I9065" s="28"/>
      <c r="J9065" s="28"/>
      <c r="K9065" s="28"/>
      <c r="L9065" s="28"/>
      <c r="M9065" s="28"/>
      <c r="N9065" s="28"/>
      <c r="O9065" s="28"/>
      <c r="P9065" s="60"/>
      <c r="Q9065" s="60"/>
      <c r="R9065" s="60"/>
      <c r="S9065" s="60"/>
      <c r="T9065" s="60"/>
      <c r="U9065" s="60"/>
      <c r="V9065" s="46"/>
      <c r="W9065" s="28"/>
      <c r="X9065" s="28"/>
      <c r="Y9065" s="28"/>
      <c r="AA9065" s="77"/>
      <c r="AB9065" s="28"/>
      <c r="AC9065" s="28"/>
      <c r="AD9065" s="28"/>
      <c r="AE9065" s="28"/>
      <c r="AF9065" s="28"/>
      <c r="AG9065" s="28"/>
      <c r="AH9065" s="28"/>
      <c r="AI9065" s="28"/>
      <c r="AJ9065" s="28"/>
      <c r="AK9065" s="28"/>
      <c r="AL9065" s="28"/>
      <c r="AM9065" s="28"/>
      <c r="AN9065" s="28"/>
      <c r="AO9065" s="28"/>
      <c r="AP9065" s="28"/>
      <c r="AQ9065" s="28"/>
      <c r="AR9065" s="28"/>
      <c r="AS9065" s="28"/>
      <c r="AT9065" s="96"/>
      <c r="AU9065" s="28"/>
      <c r="AV9065" s="28"/>
      <c r="AW9065" s="28"/>
      <c r="AX9065" s="28"/>
      <c r="AY9065" s="28"/>
      <c r="AZ9065" s="28"/>
      <c r="BA9065" s="28"/>
      <c r="BB9065" s="28"/>
      <c r="BC9065" s="28"/>
      <c r="BD9065" s="28"/>
      <c r="BE9065" s="28"/>
    </row>
    <row r="9066" spans="3:57" ht="14.25" customHeight="1">
      <c r="C9066" s="46"/>
      <c r="D9066" s="28"/>
      <c r="E9066" s="28"/>
      <c r="F9066" s="28"/>
      <c r="G9066" s="28"/>
      <c r="H9066" s="28"/>
      <c r="I9066" s="28"/>
      <c r="J9066" s="28"/>
      <c r="K9066" s="28"/>
      <c r="L9066" s="28"/>
      <c r="M9066" s="28"/>
      <c r="N9066" s="28"/>
      <c r="O9066" s="28"/>
      <c r="P9066" s="60"/>
      <c r="Q9066" s="60"/>
      <c r="R9066" s="60"/>
      <c r="S9066" s="60"/>
      <c r="T9066" s="60"/>
      <c r="U9066" s="60"/>
      <c r="V9066" s="46"/>
      <c r="W9066" s="28"/>
      <c r="X9066" s="28"/>
      <c r="Y9066" s="28"/>
      <c r="AA9066" s="77"/>
      <c r="AB9066" s="28"/>
      <c r="AC9066" s="28"/>
      <c r="AD9066" s="28"/>
      <c r="AE9066" s="28"/>
      <c r="AF9066" s="28"/>
      <c r="AG9066" s="28"/>
      <c r="AH9066" s="28"/>
      <c r="AI9066" s="28"/>
      <c r="AJ9066" s="28"/>
      <c r="AK9066" s="28"/>
      <c r="AL9066" s="28"/>
      <c r="AM9066" s="28"/>
      <c r="AN9066" s="28"/>
      <c r="AO9066" s="28"/>
      <c r="AP9066" s="28"/>
      <c r="AQ9066" s="28"/>
      <c r="AR9066" s="28"/>
      <c r="AS9066" s="28"/>
      <c r="AT9066" s="96"/>
      <c r="AU9066" s="28"/>
      <c r="AV9066" s="28"/>
      <c r="AW9066" s="28"/>
      <c r="AX9066" s="28"/>
      <c r="AY9066" s="28"/>
      <c r="AZ9066" s="28"/>
      <c r="BA9066" s="28"/>
      <c r="BB9066" s="28"/>
      <c r="BC9066" s="28"/>
      <c r="BD9066" s="28"/>
      <c r="BE9066" s="28"/>
    </row>
    <row r="9067" spans="3:57" ht="14.25" customHeight="1">
      <c r="C9067" s="46"/>
      <c r="D9067" s="28"/>
      <c r="E9067" s="28"/>
      <c r="F9067" s="28"/>
      <c r="G9067" s="28"/>
      <c r="H9067" s="28"/>
      <c r="I9067" s="28"/>
      <c r="J9067" s="28"/>
      <c r="K9067" s="28"/>
      <c r="L9067" s="28"/>
      <c r="M9067" s="28"/>
      <c r="N9067" s="28"/>
      <c r="O9067" s="28"/>
      <c r="P9067" s="60"/>
      <c r="Q9067" s="60"/>
      <c r="R9067" s="60"/>
      <c r="S9067" s="60"/>
      <c r="T9067" s="60"/>
      <c r="U9067" s="60"/>
      <c r="V9067" s="46"/>
      <c r="W9067" s="28"/>
      <c r="X9067" s="28"/>
      <c r="Y9067" s="28"/>
      <c r="AA9067" s="77"/>
      <c r="AB9067" s="28"/>
      <c r="AC9067" s="28"/>
      <c r="AD9067" s="28"/>
      <c r="AE9067" s="28"/>
      <c r="AF9067" s="28"/>
      <c r="AG9067" s="28"/>
      <c r="AH9067" s="28"/>
      <c r="AI9067" s="28"/>
      <c r="AJ9067" s="28"/>
      <c r="AK9067" s="28"/>
      <c r="AL9067" s="28"/>
      <c r="AM9067" s="28"/>
      <c r="AN9067" s="28"/>
      <c r="AO9067" s="28"/>
      <c r="AP9067" s="28"/>
      <c r="AQ9067" s="28"/>
      <c r="AR9067" s="28"/>
      <c r="AS9067" s="28"/>
      <c r="AT9067" s="96"/>
      <c r="AU9067" s="28"/>
      <c r="AV9067" s="28"/>
      <c r="AW9067" s="28"/>
      <c r="AX9067" s="28"/>
      <c r="AY9067" s="28"/>
      <c r="AZ9067" s="28"/>
      <c r="BA9067" s="28"/>
      <c r="BB9067" s="28"/>
      <c r="BC9067" s="28"/>
      <c r="BD9067" s="28"/>
      <c r="BE9067" s="28"/>
    </row>
    <row r="9068" spans="3:57" ht="14.25" customHeight="1">
      <c r="C9068" s="46"/>
      <c r="D9068" s="28"/>
      <c r="E9068" s="28"/>
      <c r="F9068" s="28"/>
      <c r="G9068" s="28"/>
      <c r="H9068" s="28"/>
      <c r="I9068" s="28"/>
      <c r="J9068" s="28"/>
      <c r="K9068" s="28"/>
      <c r="L9068" s="28"/>
      <c r="M9068" s="28"/>
      <c r="N9068" s="28"/>
      <c r="O9068" s="28"/>
      <c r="P9068" s="60"/>
      <c r="Q9068" s="60"/>
      <c r="R9068" s="60"/>
      <c r="S9068" s="60"/>
      <c r="T9068" s="60"/>
      <c r="U9068" s="60"/>
      <c r="V9068" s="46"/>
      <c r="W9068" s="28"/>
      <c r="X9068" s="28"/>
      <c r="Y9068" s="28"/>
      <c r="AA9068" s="77"/>
      <c r="AB9068" s="28"/>
      <c r="AC9068" s="28"/>
      <c r="AD9068" s="28"/>
      <c r="AE9068" s="28"/>
      <c r="AF9068" s="28"/>
      <c r="AG9068" s="28"/>
      <c r="AH9068" s="28"/>
      <c r="AI9068" s="28"/>
      <c r="AJ9068" s="28"/>
      <c r="AK9068" s="28"/>
      <c r="AL9068" s="28"/>
      <c r="AM9068" s="28"/>
      <c r="AN9068" s="28"/>
      <c r="AO9068" s="28"/>
      <c r="AP9068" s="28"/>
      <c r="AQ9068" s="28"/>
      <c r="AR9068" s="28"/>
      <c r="AS9068" s="28"/>
      <c r="AT9068" s="96"/>
      <c r="AU9068" s="28"/>
      <c r="AV9068" s="28"/>
      <c r="AW9068" s="28"/>
      <c r="AX9068" s="28"/>
      <c r="AY9068" s="28"/>
      <c r="AZ9068" s="28"/>
      <c r="BA9068" s="28"/>
      <c r="BB9068" s="28"/>
      <c r="BC9068" s="28"/>
      <c r="BD9068" s="28"/>
      <c r="BE9068" s="28"/>
    </row>
    <row r="9069" spans="3:57" ht="14.25" customHeight="1">
      <c r="C9069" s="46"/>
      <c r="D9069" s="28"/>
      <c r="E9069" s="28"/>
      <c r="F9069" s="28"/>
      <c r="G9069" s="28"/>
      <c r="H9069" s="28"/>
      <c r="I9069" s="28"/>
      <c r="J9069" s="28"/>
      <c r="K9069" s="28"/>
      <c r="L9069" s="28"/>
      <c r="M9069" s="28"/>
      <c r="N9069" s="28"/>
      <c r="O9069" s="28"/>
      <c r="P9069" s="60"/>
      <c r="Q9069" s="60"/>
      <c r="R9069" s="60"/>
      <c r="S9069" s="60"/>
      <c r="T9069" s="60"/>
      <c r="U9069" s="60"/>
      <c r="V9069" s="46"/>
      <c r="W9069" s="28"/>
      <c r="X9069" s="28"/>
      <c r="Y9069" s="28"/>
      <c r="AA9069" s="77"/>
      <c r="AB9069" s="28"/>
      <c r="AC9069" s="28"/>
      <c r="AD9069" s="28"/>
      <c r="AE9069" s="28"/>
      <c r="AF9069" s="28"/>
      <c r="AG9069" s="28"/>
      <c r="AH9069" s="28"/>
      <c r="AI9069" s="28"/>
      <c r="AJ9069" s="28"/>
      <c r="AK9069" s="28"/>
      <c r="AL9069" s="28"/>
      <c r="AM9069" s="28"/>
      <c r="AN9069" s="28"/>
      <c r="AO9069" s="28"/>
      <c r="AP9069" s="28"/>
      <c r="AQ9069" s="28"/>
      <c r="AR9069" s="28"/>
      <c r="AS9069" s="28"/>
      <c r="AT9069" s="96"/>
      <c r="AU9069" s="28"/>
      <c r="AV9069" s="28"/>
      <c r="AW9069" s="28"/>
      <c r="AX9069" s="28"/>
      <c r="AY9069" s="28"/>
      <c r="AZ9069" s="28"/>
      <c r="BA9069" s="28"/>
      <c r="BB9069" s="28"/>
      <c r="BC9069" s="28"/>
      <c r="BD9069" s="28"/>
      <c r="BE9069" s="28"/>
    </row>
    <row r="9070" spans="3:57" ht="14.25" customHeight="1">
      <c r="C9070" s="46"/>
      <c r="D9070" s="28"/>
      <c r="E9070" s="28"/>
      <c r="F9070" s="28"/>
      <c r="G9070" s="28"/>
      <c r="H9070" s="28"/>
      <c r="I9070" s="28"/>
      <c r="J9070" s="28"/>
      <c r="K9070" s="28"/>
      <c r="L9070" s="28"/>
      <c r="M9070" s="28"/>
      <c r="N9070" s="28"/>
      <c r="O9070" s="28"/>
      <c r="P9070" s="60"/>
      <c r="Q9070" s="60"/>
      <c r="R9070" s="60"/>
      <c r="S9070" s="60"/>
      <c r="T9070" s="60"/>
      <c r="U9070" s="60"/>
      <c r="V9070" s="46"/>
      <c r="W9070" s="28"/>
      <c r="X9070" s="28"/>
      <c r="Y9070" s="28"/>
      <c r="AA9070" s="77"/>
      <c r="AB9070" s="28"/>
      <c r="AC9070" s="28"/>
      <c r="AD9070" s="28"/>
      <c r="AE9070" s="28"/>
      <c r="AF9070" s="28"/>
      <c r="AG9070" s="28"/>
      <c r="AH9070" s="28"/>
      <c r="AI9070" s="28"/>
      <c r="AJ9070" s="28"/>
      <c r="AK9070" s="28"/>
      <c r="AL9070" s="28"/>
      <c r="AM9070" s="28"/>
      <c r="AN9070" s="28"/>
      <c r="AO9070" s="28"/>
      <c r="AP9070" s="28"/>
      <c r="AQ9070" s="28"/>
      <c r="AR9070" s="28"/>
      <c r="AS9070" s="28"/>
      <c r="AT9070" s="96"/>
      <c r="AU9070" s="28"/>
      <c r="AV9070" s="28"/>
      <c r="AW9070" s="28"/>
      <c r="AX9070" s="28"/>
      <c r="AY9070" s="28"/>
      <c r="AZ9070" s="28"/>
      <c r="BA9070" s="28"/>
      <c r="BB9070" s="28"/>
      <c r="BC9070" s="28"/>
      <c r="BD9070" s="28"/>
      <c r="BE9070" s="28"/>
    </row>
    <row r="9071" spans="3:57" ht="14.25" customHeight="1">
      <c r="C9071" s="46"/>
      <c r="D9071" s="28"/>
      <c r="E9071" s="28"/>
      <c r="F9071" s="28"/>
      <c r="G9071" s="28"/>
      <c r="H9071" s="28"/>
      <c r="I9071" s="28"/>
      <c r="J9071" s="28"/>
      <c r="K9071" s="28"/>
      <c r="L9071" s="28"/>
      <c r="M9071" s="28"/>
      <c r="N9071" s="28"/>
      <c r="O9071" s="28"/>
      <c r="P9071" s="60"/>
      <c r="Q9071" s="60"/>
      <c r="R9071" s="60"/>
      <c r="S9071" s="60"/>
      <c r="T9071" s="60"/>
      <c r="U9071" s="60"/>
      <c r="V9071" s="46"/>
      <c r="W9071" s="28"/>
      <c r="X9071" s="28"/>
      <c r="Y9071" s="28"/>
      <c r="AA9071" s="77"/>
      <c r="AB9071" s="28"/>
      <c r="AC9071" s="28"/>
      <c r="AD9071" s="28"/>
      <c r="AE9071" s="28"/>
      <c r="AF9071" s="28"/>
      <c r="AG9071" s="28"/>
      <c r="AH9071" s="28"/>
      <c r="AI9071" s="28"/>
      <c r="AJ9071" s="28"/>
      <c r="AK9071" s="28"/>
      <c r="AL9071" s="28"/>
      <c r="AM9071" s="28"/>
      <c r="AN9071" s="28"/>
      <c r="AO9071" s="28"/>
      <c r="AP9071" s="28"/>
      <c r="AQ9071" s="28"/>
      <c r="AR9071" s="28"/>
      <c r="AS9071" s="28"/>
      <c r="AT9071" s="96"/>
      <c r="AU9071" s="28"/>
      <c r="AV9071" s="28"/>
      <c r="AW9071" s="28"/>
      <c r="AX9071" s="28"/>
      <c r="AY9071" s="28"/>
      <c r="AZ9071" s="28"/>
      <c r="BA9071" s="28"/>
      <c r="BB9071" s="28"/>
      <c r="BC9071" s="28"/>
      <c r="BD9071" s="28"/>
      <c r="BE9071" s="28"/>
    </row>
    <row r="9072" spans="3:57" ht="14.25" customHeight="1">
      <c r="C9072" s="46"/>
      <c r="D9072" s="28"/>
      <c r="E9072" s="28"/>
      <c r="F9072" s="28"/>
      <c r="G9072" s="28"/>
      <c r="H9072" s="28"/>
      <c r="I9072" s="28"/>
      <c r="J9072" s="28"/>
      <c r="K9072" s="28"/>
      <c r="L9072" s="28"/>
      <c r="M9072" s="28"/>
      <c r="N9072" s="28"/>
      <c r="O9072" s="28"/>
      <c r="P9072" s="60"/>
      <c r="Q9072" s="60"/>
      <c r="R9072" s="60"/>
      <c r="S9072" s="60"/>
      <c r="T9072" s="60"/>
      <c r="U9072" s="60"/>
      <c r="V9072" s="46"/>
      <c r="W9072" s="28"/>
      <c r="X9072" s="28"/>
      <c r="Y9072" s="28"/>
      <c r="AA9072" s="77"/>
      <c r="AB9072" s="28"/>
      <c r="AC9072" s="28"/>
      <c r="AD9072" s="28"/>
      <c r="AE9072" s="28"/>
      <c r="AF9072" s="28"/>
      <c r="AG9072" s="28"/>
      <c r="AH9072" s="28"/>
      <c r="AI9072" s="28"/>
      <c r="AJ9072" s="28"/>
      <c r="AK9072" s="28"/>
      <c r="AL9072" s="28"/>
      <c r="AM9072" s="28"/>
      <c r="AN9072" s="28"/>
      <c r="AO9072" s="28"/>
      <c r="AP9072" s="28"/>
      <c r="AQ9072" s="28"/>
      <c r="AR9072" s="28"/>
      <c r="AS9072" s="28"/>
      <c r="AT9072" s="96"/>
      <c r="AU9072" s="28"/>
      <c r="AV9072" s="28"/>
      <c r="AW9072" s="28"/>
      <c r="AX9072" s="28"/>
      <c r="AY9072" s="28"/>
      <c r="AZ9072" s="28"/>
      <c r="BA9072" s="28"/>
      <c r="BB9072" s="28"/>
      <c r="BC9072" s="28"/>
      <c r="BD9072" s="28"/>
      <c r="BE9072" s="28"/>
    </row>
    <row r="9073" spans="3:57" ht="14.25" customHeight="1">
      <c r="C9073" s="46"/>
      <c r="D9073" s="28"/>
      <c r="E9073" s="28"/>
      <c r="F9073" s="28"/>
      <c r="G9073" s="28"/>
      <c r="H9073" s="28"/>
      <c r="I9073" s="28"/>
      <c r="J9073" s="28"/>
      <c r="K9073" s="28"/>
      <c r="L9073" s="28"/>
      <c r="M9073" s="28"/>
      <c r="N9073" s="28"/>
      <c r="O9073" s="28"/>
      <c r="P9073" s="60"/>
      <c r="Q9073" s="60"/>
      <c r="R9073" s="60"/>
      <c r="S9073" s="60"/>
      <c r="T9073" s="60"/>
      <c r="U9073" s="60"/>
      <c r="V9073" s="46"/>
      <c r="W9073" s="28"/>
      <c r="X9073" s="28"/>
      <c r="Y9073" s="28"/>
      <c r="AA9073" s="77"/>
      <c r="AB9073" s="28"/>
      <c r="AC9073" s="28"/>
      <c r="AD9073" s="28"/>
      <c r="AE9073" s="28"/>
      <c r="AF9073" s="28"/>
      <c r="AG9073" s="28"/>
      <c r="AH9073" s="28"/>
      <c r="AI9073" s="28"/>
      <c r="AJ9073" s="28"/>
      <c r="AK9073" s="28"/>
      <c r="AL9073" s="28"/>
      <c r="AM9073" s="28"/>
      <c r="AN9073" s="28"/>
      <c r="AO9073" s="28"/>
      <c r="AP9073" s="28"/>
      <c r="AQ9073" s="28"/>
      <c r="AR9073" s="28"/>
      <c r="AS9073" s="28"/>
      <c r="AT9073" s="96"/>
      <c r="AU9073" s="28"/>
      <c r="AV9073" s="28"/>
      <c r="AW9073" s="28"/>
      <c r="AX9073" s="28"/>
      <c r="AY9073" s="28"/>
      <c r="AZ9073" s="28"/>
      <c r="BA9073" s="28"/>
      <c r="BB9073" s="28"/>
      <c r="BC9073" s="28"/>
      <c r="BD9073" s="28"/>
      <c r="BE9073" s="28"/>
    </row>
    <row r="9074" spans="3:57" ht="14.25" customHeight="1">
      <c r="C9074" s="46"/>
      <c r="D9074" s="28"/>
      <c r="E9074" s="28"/>
      <c r="F9074" s="28"/>
      <c r="G9074" s="28"/>
      <c r="H9074" s="28"/>
      <c r="I9074" s="28"/>
      <c r="J9074" s="28"/>
      <c r="K9074" s="28"/>
      <c r="L9074" s="28"/>
      <c r="M9074" s="28"/>
      <c r="N9074" s="28"/>
      <c r="O9074" s="28"/>
      <c r="P9074" s="60"/>
      <c r="Q9074" s="60"/>
      <c r="R9074" s="60"/>
      <c r="S9074" s="60"/>
      <c r="T9074" s="60"/>
      <c r="U9074" s="60"/>
      <c r="V9074" s="46"/>
      <c r="W9074" s="28"/>
      <c r="X9074" s="28"/>
      <c r="Y9074" s="28"/>
      <c r="AA9074" s="77"/>
      <c r="AB9074" s="28"/>
      <c r="AC9074" s="28"/>
      <c r="AD9074" s="28"/>
      <c r="AE9074" s="28"/>
      <c r="AF9074" s="28"/>
      <c r="AG9074" s="28"/>
      <c r="AH9074" s="28"/>
      <c r="AI9074" s="28"/>
      <c r="AJ9074" s="28"/>
      <c r="AK9074" s="28"/>
      <c r="AL9074" s="28"/>
      <c r="AM9074" s="28"/>
      <c r="AN9074" s="28"/>
      <c r="AO9074" s="28"/>
      <c r="AP9074" s="28"/>
      <c r="AQ9074" s="28"/>
      <c r="AR9074" s="28"/>
      <c r="AS9074" s="28"/>
      <c r="AT9074" s="96"/>
      <c r="AU9074" s="28"/>
      <c r="AV9074" s="28"/>
      <c r="AW9074" s="28"/>
      <c r="AX9074" s="28"/>
      <c r="AY9074" s="28"/>
      <c r="AZ9074" s="28"/>
      <c r="BA9074" s="28"/>
      <c r="BB9074" s="28"/>
      <c r="BC9074" s="28"/>
      <c r="BD9074" s="28"/>
      <c r="BE9074" s="28"/>
    </row>
    <row r="9075" spans="3:57" ht="14.25" customHeight="1">
      <c r="C9075" s="46"/>
      <c r="D9075" s="28"/>
      <c r="E9075" s="28"/>
      <c r="F9075" s="28"/>
      <c r="G9075" s="28"/>
      <c r="H9075" s="28"/>
      <c r="I9075" s="28"/>
      <c r="J9075" s="28"/>
      <c r="K9075" s="28"/>
      <c r="L9075" s="28"/>
      <c r="M9075" s="28"/>
      <c r="N9075" s="28"/>
      <c r="O9075" s="28"/>
      <c r="P9075" s="60"/>
      <c r="Q9075" s="60"/>
      <c r="R9075" s="60"/>
      <c r="S9075" s="60"/>
      <c r="T9075" s="60"/>
      <c r="U9075" s="60"/>
      <c r="V9075" s="46"/>
      <c r="W9075" s="28"/>
      <c r="X9075" s="28"/>
      <c r="Y9075" s="28"/>
      <c r="AA9075" s="77"/>
      <c r="AB9075" s="28"/>
      <c r="AC9075" s="28"/>
      <c r="AD9075" s="28"/>
      <c r="AE9075" s="28"/>
      <c r="AF9075" s="28"/>
      <c r="AG9075" s="28"/>
      <c r="AH9075" s="28"/>
      <c r="AI9075" s="28"/>
      <c r="AJ9075" s="28"/>
      <c r="AK9075" s="28"/>
      <c r="AL9075" s="28"/>
      <c r="AM9075" s="28"/>
      <c r="AN9075" s="28"/>
      <c r="AO9075" s="28"/>
      <c r="AP9075" s="28"/>
      <c r="AQ9075" s="28"/>
      <c r="AR9075" s="28"/>
      <c r="AS9075" s="28"/>
      <c r="AT9075" s="96"/>
      <c r="AU9075" s="28"/>
      <c r="AV9075" s="28"/>
      <c r="AW9075" s="28"/>
      <c r="AX9075" s="28"/>
      <c r="AY9075" s="28"/>
      <c r="AZ9075" s="28"/>
      <c r="BA9075" s="28"/>
      <c r="BB9075" s="28"/>
      <c r="BC9075" s="28"/>
      <c r="BD9075" s="28"/>
      <c r="BE9075" s="28"/>
    </row>
    <row r="9076" spans="3:57" ht="14.25" customHeight="1">
      <c r="C9076" s="46"/>
      <c r="D9076" s="28"/>
      <c r="E9076" s="28"/>
      <c r="F9076" s="28"/>
      <c r="G9076" s="28"/>
      <c r="H9076" s="28"/>
      <c r="I9076" s="28"/>
      <c r="J9076" s="28"/>
      <c r="K9076" s="28"/>
      <c r="L9076" s="28"/>
      <c r="M9076" s="28"/>
      <c r="N9076" s="28"/>
      <c r="O9076" s="28"/>
      <c r="P9076" s="60"/>
      <c r="Q9076" s="60"/>
      <c r="R9076" s="60"/>
      <c r="S9076" s="60"/>
      <c r="T9076" s="60"/>
      <c r="U9076" s="60"/>
      <c r="V9076" s="46"/>
      <c r="W9076" s="28"/>
      <c r="X9076" s="28"/>
      <c r="Y9076" s="28"/>
      <c r="AA9076" s="77"/>
      <c r="AB9076" s="28"/>
      <c r="AC9076" s="28"/>
      <c r="AD9076" s="28"/>
      <c r="AE9076" s="28"/>
      <c r="AF9076" s="28"/>
      <c r="AG9076" s="28"/>
      <c r="AH9076" s="28"/>
      <c r="AI9076" s="28"/>
      <c r="AJ9076" s="28"/>
      <c r="AK9076" s="28"/>
      <c r="AL9076" s="28"/>
      <c r="AM9076" s="28"/>
      <c r="AN9076" s="28"/>
      <c r="AO9076" s="28"/>
      <c r="AP9076" s="28"/>
      <c r="AQ9076" s="28"/>
      <c r="AR9076" s="28"/>
      <c r="AS9076" s="28"/>
      <c r="AT9076" s="96"/>
      <c r="AU9076" s="28"/>
      <c r="AV9076" s="28"/>
      <c r="AW9076" s="28"/>
      <c r="AX9076" s="28"/>
      <c r="AY9076" s="28"/>
      <c r="AZ9076" s="28"/>
      <c r="BA9076" s="28"/>
      <c r="BB9076" s="28"/>
      <c r="BC9076" s="28"/>
      <c r="BD9076" s="28"/>
      <c r="BE9076" s="28"/>
    </row>
    <row r="9077" spans="3:57" ht="14.25" customHeight="1">
      <c r="C9077" s="46"/>
      <c r="D9077" s="28"/>
      <c r="E9077" s="28"/>
      <c r="F9077" s="28"/>
      <c r="G9077" s="28"/>
      <c r="H9077" s="28"/>
      <c r="I9077" s="28"/>
      <c r="J9077" s="28"/>
      <c r="K9077" s="28"/>
      <c r="L9077" s="28"/>
      <c r="M9077" s="28"/>
      <c r="N9077" s="28"/>
      <c r="O9077" s="28"/>
      <c r="P9077" s="60"/>
      <c r="Q9077" s="60"/>
      <c r="R9077" s="60"/>
      <c r="S9077" s="60"/>
      <c r="T9077" s="60"/>
      <c r="U9077" s="60"/>
      <c r="V9077" s="46"/>
      <c r="W9077" s="28"/>
      <c r="X9077" s="28"/>
      <c r="Y9077" s="28"/>
      <c r="AA9077" s="77"/>
      <c r="AB9077" s="28"/>
      <c r="AC9077" s="28"/>
      <c r="AD9077" s="28"/>
      <c r="AE9077" s="28"/>
      <c r="AF9077" s="28"/>
      <c r="AG9077" s="28"/>
      <c r="AH9077" s="28"/>
      <c r="AI9077" s="28"/>
      <c r="AJ9077" s="28"/>
      <c r="AK9077" s="28"/>
      <c r="AL9077" s="28"/>
      <c r="AM9077" s="28"/>
      <c r="AN9077" s="28"/>
      <c r="AO9077" s="28"/>
      <c r="AP9077" s="28"/>
      <c r="AQ9077" s="28"/>
      <c r="AR9077" s="28"/>
      <c r="AS9077" s="28"/>
      <c r="AT9077" s="96"/>
      <c r="AU9077" s="28"/>
      <c r="AV9077" s="28"/>
      <c r="AW9077" s="28"/>
      <c r="AX9077" s="28"/>
      <c r="AY9077" s="28"/>
      <c r="AZ9077" s="28"/>
      <c r="BA9077" s="28"/>
      <c r="BB9077" s="28"/>
      <c r="BC9077" s="28"/>
      <c r="BD9077" s="28"/>
      <c r="BE9077" s="28"/>
    </row>
    <row r="9078" spans="3:57" ht="14.25" customHeight="1">
      <c r="C9078" s="46"/>
      <c r="D9078" s="28"/>
      <c r="E9078" s="28"/>
      <c r="F9078" s="28"/>
      <c r="G9078" s="28"/>
      <c r="H9078" s="28"/>
      <c r="I9078" s="28"/>
      <c r="J9078" s="28"/>
      <c r="K9078" s="28"/>
      <c r="L9078" s="28"/>
      <c r="M9078" s="28"/>
      <c r="N9078" s="28"/>
      <c r="O9078" s="28"/>
      <c r="P9078" s="60"/>
      <c r="Q9078" s="60"/>
      <c r="R9078" s="60"/>
      <c r="S9078" s="60"/>
      <c r="T9078" s="60"/>
      <c r="U9078" s="60"/>
      <c r="V9078" s="46"/>
      <c r="W9078" s="28"/>
      <c r="X9078" s="28"/>
      <c r="Y9078" s="28"/>
      <c r="AA9078" s="77"/>
      <c r="AB9078" s="28"/>
      <c r="AC9078" s="28"/>
      <c r="AD9078" s="28"/>
      <c r="AE9078" s="28"/>
      <c r="AF9078" s="28"/>
      <c r="AG9078" s="28"/>
      <c r="AH9078" s="28"/>
      <c r="AI9078" s="28"/>
      <c r="AJ9078" s="28"/>
      <c r="AK9078" s="28"/>
      <c r="AL9078" s="28"/>
      <c r="AM9078" s="28"/>
      <c r="AN9078" s="28"/>
      <c r="AO9078" s="28"/>
      <c r="AP9078" s="28"/>
      <c r="AQ9078" s="28"/>
      <c r="AR9078" s="28"/>
      <c r="AS9078" s="28"/>
      <c r="AT9078" s="96"/>
      <c r="AU9078" s="28"/>
      <c r="AV9078" s="28"/>
      <c r="AW9078" s="28"/>
      <c r="AX9078" s="28"/>
      <c r="AY9078" s="28"/>
      <c r="AZ9078" s="28"/>
      <c r="BA9078" s="28"/>
      <c r="BB9078" s="28"/>
      <c r="BC9078" s="28"/>
      <c r="BD9078" s="28"/>
      <c r="BE9078" s="28"/>
    </row>
    <row r="9079" spans="3:57" ht="14.25" customHeight="1">
      <c r="C9079" s="46"/>
      <c r="D9079" s="28"/>
      <c r="E9079" s="28"/>
      <c r="F9079" s="28"/>
      <c r="G9079" s="28"/>
      <c r="H9079" s="28"/>
      <c r="I9079" s="28"/>
      <c r="J9079" s="28"/>
      <c r="K9079" s="28"/>
      <c r="L9079" s="28"/>
      <c r="M9079" s="28"/>
      <c r="N9079" s="28"/>
      <c r="O9079" s="28"/>
      <c r="P9079" s="60"/>
      <c r="Q9079" s="60"/>
      <c r="R9079" s="60"/>
      <c r="S9079" s="60"/>
      <c r="T9079" s="60"/>
      <c r="U9079" s="60"/>
      <c r="V9079" s="46"/>
      <c r="W9079" s="28"/>
      <c r="X9079" s="28"/>
      <c r="Y9079" s="28"/>
      <c r="AA9079" s="77"/>
      <c r="AB9079" s="28"/>
      <c r="AC9079" s="28"/>
      <c r="AD9079" s="28"/>
      <c r="AE9079" s="28"/>
      <c r="AF9079" s="28"/>
      <c r="AG9079" s="28"/>
      <c r="AH9079" s="28"/>
      <c r="AI9079" s="28"/>
      <c r="AJ9079" s="28"/>
      <c r="AK9079" s="28"/>
      <c r="AL9079" s="28"/>
      <c r="AM9079" s="28"/>
      <c r="AN9079" s="28"/>
      <c r="AO9079" s="28"/>
      <c r="AP9079" s="28"/>
      <c r="AQ9079" s="28"/>
      <c r="AR9079" s="28"/>
      <c r="AS9079" s="28"/>
      <c r="AT9079" s="96"/>
      <c r="AU9079" s="28"/>
      <c r="AV9079" s="28"/>
      <c r="AW9079" s="28"/>
      <c r="AX9079" s="28"/>
      <c r="AY9079" s="28"/>
      <c r="AZ9079" s="28"/>
      <c r="BA9079" s="28"/>
      <c r="BB9079" s="28"/>
      <c r="BC9079" s="28"/>
      <c r="BD9079" s="28"/>
      <c r="BE9079" s="28"/>
    </row>
    <row r="9080" spans="3:57" ht="14.25" customHeight="1">
      <c r="C9080" s="46"/>
      <c r="D9080" s="28"/>
      <c r="E9080" s="28"/>
      <c r="F9080" s="28"/>
      <c r="G9080" s="28"/>
      <c r="H9080" s="28"/>
      <c r="I9080" s="28"/>
      <c r="J9080" s="28"/>
      <c r="K9080" s="28"/>
      <c r="L9080" s="28"/>
      <c r="M9080" s="28"/>
      <c r="N9080" s="28"/>
      <c r="O9080" s="28"/>
      <c r="P9080" s="60"/>
      <c r="Q9080" s="60"/>
      <c r="R9080" s="60"/>
      <c r="S9080" s="60"/>
      <c r="T9080" s="60"/>
      <c r="U9080" s="60"/>
      <c r="V9080" s="46"/>
      <c r="W9080" s="28"/>
      <c r="X9080" s="28"/>
      <c r="Y9080" s="28"/>
      <c r="AA9080" s="77"/>
      <c r="AB9080" s="28"/>
      <c r="AC9080" s="28"/>
      <c r="AD9080" s="28"/>
      <c r="AE9080" s="28"/>
      <c r="AF9080" s="28"/>
      <c r="AG9080" s="28"/>
      <c r="AH9080" s="28"/>
      <c r="AI9080" s="28"/>
      <c r="AJ9080" s="28"/>
      <c r="AK9080" s="28"/>
      <c r="AL9080" s="28"/>
      <c r="AM9080" s="28"/>
      <c r="AN9080" s="28"/>
      <c r="AO9080" s="28"/>
      <c r="AP9080" s="28"/>
      <c r="AQ9080" s="28"/>
      <c r="AR9080" s="28"/>
      <c r="AS9080" s="28"/>
      <c r="AT9080" s="96"/>
      <c r="AU9080" s="28"/>
      <c r="AV9080" s="28"/>
      <c r="AW9080" s="28"/>
      <c r="AX9080" s="28"/>
      <c r="AY9080" s="28"/>
      <c r="AZ9080" s="28"/>
      <c r="BA9080" s="28"/>
      <c r="BB9080" s="28"/>
      <c r="BC9080" s="28"/>
      <c r="BD9080" s="28"/>
      <c r="BE9080" s="28"/>
    </row>
    <row r="9081" spans="3:57" ht="14.25" customHeight="1">
      <c r="C9081" s="46"/>
      <c r="D9081" s="28"/>
      <c r="E9081" s="28"/>
      <c r="F9081" s="28"/>
      <c r="G9081" s="28"/>
      <c r="H9081" s="28"/>
      <c r="I9081" s="28"/>
      <c r="J9081" s="28"/>
      <c r="K9081" s="28"/>
      <c r="L9081" s="28"/>
      <c r="M9081" s="28"/>
      <c r="N9081" s="28"/>
      <c r="O9081" s="28"/>
      <c r="P9081" s="60"/>
      <c r="Q9081" s="60"/>
      <c r="R9081" s="60"/>
      <c r="S9081" s="60"/>
      <c r="T9081" s="60"/>
      <c r="U9081" s="60"/>
      <c r="V9081" s="46"/>
      <c r="W9081" s="28"/>
      <c r="X9081" s="28"/>
      <c r="Y9081" s="28"/>
      <c r="AA9081" s="77"/>
      <c r="AB9081" s="28"/>
      <c r="AC9081" s="28"/>
      <c r="AD9081" s="28"/>
      <c r="AE9081" s="28"/>
      <c r="AF9081" s="28"/>
      <c r="AG9081" s="28"/>
      <c r="AH9081" s="28"/>
      <c r="AI9081" s="28"/>
      <c r="AJ9081" s="28"/>
      <c r="AK9081" s="28"/>
      <c r="AL9081" s="28"/>
      <c r="AM9081" s="28"/>
      <c r="AN9081" s="28"/>
      <c r="AO9081" s="28"/>
      <c r="AP9081" s="28"/>
      <c r="AQ9081" s="28"/>
      <c r="AR9081" s="28"/>
      <c r="AS9081" s="28"/>
      <c r="AT9081" s="96"/>
      <c r="AU9081" s="28"/>
      <c r="AV9081" s="28"/>
      <c r="AW9081" s="28"/>
      <c r="AX9081" s="28"/>
      <c r="AY9081" s="28"/>
      <c r="AZ9081" s="28"/>
      <c r="BA9081" s="28"/>
      <c r="BB9081" s="28"/>
      <c r="BC9081" s="28"/>
      <c r="BD9081" s="28"/>
      <c r="BE9081" s="28"/>
    </row>
    <row r="9082" spans="3:57" ht="14.25" customHeight="1">
      <c r="C9082" s="46"/>
      <c r="D9082" s="28"/>
      <c r="E9082" s="28"/>
      <c r="F9082" s="28"/>
      <c r="G9082" s="28"/>
      <c r="H9082" s="28"/>
      <c r="I9082" s="28"/>
      <c r="J9082" s="28"/>
      <c r="K9082" s="28"/>
      <c r="L9082" s="28"/>
      <c r="M9082" s="28"/>
      <c r="N9082" s="28"/>
      <c r="O9082" s="28"/>
      <c r="P9082" s="60"/>
      <c r="Q9082" s="60"/>
      <c r="R9082" s="60"/>
      <c r="S9082" s="60"/>
      <c r="T9082" s="60"/>
      <c r="U9082" s="60"/>
      <c r="V9082" s="46"/>
      <c r="W9082" s="28"/>
      <c r="X9082" s="28"/>
      <c r="Y9082" s="28"/>
      <c r="AA9082" s="77"/>
      <c r="AB9082" s="28"/>
      <c r="AC9082" s="28"/>
      <c r="AD9082" s="28"/>
      <c r="AE9082" s="28"/>
      <c r="AF9082" s="28"/>
      <c r="AG9082" s="28"/>
      <c r="AH9082" s="28"/>
      <c r="AI9082" s="28"/>
      <c r="AJ9082" s="28"/>
      <c r="AK9082" s="28"/>
      <c r="AL9082" s="28"/>
      <c r="AM9082" s="28"/>
      <c r="AN9082" s="28"/>
      <c r="AO9082" s="28"/>
      <c r="AP9082" s="28"/>
      <c r="AQ9082" s="28"/>
      <c r="AR9082" s="28"/>
      <c r="AS9082" s="28"/>
      <c r="AT9082" s="96"/>
      <c r="AU9082" s="28"/>
      <c r="AV9082" s="28"/>
      <c r="AW9082" s="28"/>
      <c r="AX9082" s="28"/>
      <c r="AY9082" s="28"/>
      <c r="AZ9082" s="28"/>
      <c r="BA9082" s="28"/>
      <c r="BB9082" s="28"/>
      <c r="BC9082" s="28"/>
      <c r="BD9082" s="28"/>
      <c r="BE9082" s="28"/>
    </row>
    <row r="9083" spans="3:57" ht="14.25" customHeight="1">
      <c r="C9083" s="46"/>
      <c r="D9083" s="28"/>
      <c r="E9083" s="28"/>
      <c r="F9083" s="28"/>
      <c r="G9083" s="28"/>
      <c r="H9083" s="28"/>
      <c r="I9083" s="28"/>
      <c r="J9083" s="28"/>
      <c r="K9083" s="28"/>
      <c r="L9083" s="28"/>
      <c r="M9083" s="28"/>
      <c r="N9083" s="28"/>
      <c r="O9083" s="28"/>
      <c r="P9083" s="60"/>
      <c r="Q9083" s="60"/>
      <c r="R9083" s="60"/>
      <c r="S9083" s="60"/>
      <c r="T9083" s="60"/>
      <c r="U9083" s="60"/>
      <c r="V9083" s="46"/>
      <c r="W9083" s="28"/>
      <c r="X9083" s="28"/>
      <c r="Y9083" s="28"/>
      <c r="AA9083" s="77"/>
      <c r="AB9083" s="28"/>
      <c r="AC9083" s="28"/>
      <c r="AD9083" s="28"/>
      <c r="AE9083" s="28"/>
      <c r="AF9083" s="28"/>
      <c r="AG9083" s="28"/>
      <c r="AH9083" s="28"/>
      <c r="AI9083" s="28"/>
      <c r="AJ9083" s="28"/>
      <c r="AK9083" s="28"/>
      <c r="AL9083" s="28"/>
      <c r="AM9083" s="28"/>
      <c r="AN9083" s="28"/>
      <c r="AO9083" s="28"/>
      <c r="AP9083" s="28"/>
      <c r="AQ9083" s="28"/>
      <c r="AR9083" s="28"/>
      <c r="AS9083" s="28"/>
      <c r="AT9083" s="96"/>
      <c r="AU9083" s="28"/>
      <c r="AV9083" s="28"/>
      <c r="AW9083" s="28"/>
      <c r="AX9083" s="28"/>
      <c r="AY9083" s="28"/>
      <c r="AZ9083" s="28"/>
      <c r="BA9083" s="28"/>
      <c r="BB9083" s="28"/>
      <c r="BC9083" s="28"/>
      <c r="BD9083" s="28"/>
      <c r="BE9083" s="28"/>
    </row>
    <row r="9084" spans="3:57" ht="14.25" customHeight="1">
      <c r="C9084" s="46"/>
      <c r="D9084" s="28"/>
      <c r="E9084" s="28"/>
      <c r="F9084" s="28"/>
      <c r="G9084" s="28"/>
      <c r="H9084" s="28"/>
      <c r="I9084" s="28"/>
      <c r="J9084" s="28"/>
      <c r="K9084" s="28"/>
      <c r="L9084" s="28"/>
      <c r="M9084" s="28"/>
      <c r="N9084" s="28"/>
      <c r="O9084" s="28"/>
      <c r="P9084" s="60"/>
      <c r="Q9084" s="60"/>
      <c r="R9084" s="60"/>
      <c r="S9084" s="60"/>
      <c r="T9084" s="60"/>
      <c r="U9084" s="60"/>
      <c r="V9084" s="46"/>
      <c r="W9084" s="28"/>
      <c r="X9084" s="28"/>
      <c r="Y9084" s="28"/>
      <c r="AA9084" s="77"/>
      <c r="AB9084" s="28"/>
      <c r="AC9084" s="28"/>
      <c r="AD9084" s="28"/>
      <c r="AE9084" s="28"/>
      <c r="AF9084" s="28"/>
      <c r="AG9084" s="28"/>
      <c r="AH9084" s="28"/>
      <c r="AI9084" s="28"/>
      <c r="AJ9084" s="28"/>
      <c r="AK9084" s="28"/>
      <c r="AL9084" s="28"/>
      <c r="AM9084" s="28"/>
      <c r="AN9084" s="28"/>
      <c r="AO9084" s="28"/>
      <c r="AP9084" s="28"/>
      <c r="AQ9084" s="28"/>
      <c r="AR9084" s="28"/>
      <c r="AS9084" s="28"/>
      <c r="AT9084" s="96"/>
      <c r="AU9084" s="28"/>
      <c r="AV9084" s="28"/>
      <c r="AW9084" s="28"/>
      <c r="AX9084" s="28"/>
      <c r="AY9084" s="28"/>
      <c r="AZ9084" s="28"/>
      <c r="BA9084" s="28"/>
      <c r="BB9084" s="28"/>
      <c r="BC9084" s="28"/>
      <c r="BD9084" s="28"/>
      <c r="BE9084" s="28"/>
    </row>
    <row r="9085" spans="3:57" ht="14.25" customHeight="1">
      <c r="C9085" s="46"/>
      <c r="D9085" s="28"/>
      <c r="E9085" s="28"/>
      <c r="F9085" s="28"/>
      <c r="G9085" s="28"/>
      <c r="H9085" s="28"/>
      <c r="I9085" s="28"/>
      <c r="J9085" s="28"/>
      <c r="K9085" s="28"/>
      <c r="L9085" s="28"/>
      <c r="M9085" s="28"/>
      <c r="N9085" s="28"/>
      <c r="O9085" s="28"/>
      <c r="P9085" s="60"/>
      <c r="Q9085" s="60"/>
      <c r="R9085" s="60"/>
      <c r="S9085" s="60"/>
      <c r="T9085" s="60"/>
      <c r="U9085" s="60"/>
      <c r="V9085" s="46"/>
      <c r="W9085" s="28"/>
      <c r="X9085" s="28"/>
      <c r="Y9085" s="28"/>
      <c r="AA9085" s="77"/>
      <c r="AB9085" s="28"/>
      <c r="AC9085" s="28"/>
      <c r="AD9085" s="28"/>
      <c r="AE9085" s="28"/>
      <c r="AF9085" s="28"/>
      <c r="AG9085" s="28"/>
      <c r="AH9085" s="28"/>
      <c r="AI9085" s="28"/>
      <c r="AJ9085" s="28"/>
      <c r="AK9085" s="28"/>
      <c r="AL9085" s="28"/>
      <c r="AM9085" s="28"/>
      <c r="AN9085" s="28"/>
      <c r="AO9085" s="28"/>
      <c r="AP9085" s="28"/>
      <c r="AQ9085" s="28"/>
      <c r="AR9085" s="28"/>
      <c r="AS9085" s="28"/>
      <c r="AT9085" s="96"/>
      <c r="AU9085" s="28"/>
      <c r="AV9085" s="28"/>
      <c r="AW9085" s="28"/>
      <c r="AX9085" s="28"/>
      <c r="AY9085" s="28"/>
      <c r="AZ9085" s="28"/>
      <c r="BA9085" s="28"/>
      <c r="BB9085" s="28"/>
      <c r="BC9085" s="28"/>
      <c r="BD9085" s="28"/>
      <c r="BE9085" s="28"/>
    </row>
    <row r="9086" spans="3:57" ht="14.25" customHeight="1">
      <c r="C9086" s="46"/>
      <c r="D9086" s="28"/>
      <c r="E9086" s="28"/>
      <c r="F9086" s="28"/>
      <c r="G9086" s="28"/>
      <c r="H9086" s="28"/>
      <c r="I9086" s="28"/>
      <c r="J9086" s="28"/>
      <c r="K9086" s="28"/>
      <c r="L9086" s="28"/>
      <c r="M9086" s="28"/>
      <c r="N9086" s="28"/>
      <c r="O9086" s="28"/>
      <c r="P9086" s="60"/>
      <c r="Q9086" s="60"/>
      <c r="R9086" s="60"/>
      <c r="S9086" s="60"/>
      <c r="T9086" s="60"/>
      <c r="U9086" s="60"/>
      <c r="V9086" s="46"/>
      <c r="W9086" s="28"/>
      <c r="X9086" s="28"/>
      <c r="Y9086" s="28"/>
      <c r="AA9086" s="77"/>
      <c r="AB9086" s="28"/>
      <c r="AC9086" s="28"/>
      <c r="AD9086" s="28"/>
      <c r="AE9086" s="28"/>
      <c r="AF9086" s="28"/>
      <c r="AG9086" s="28"/>
      <c r="AH9086" s="28"/>
      <c r="AI9086" s="28"/>
      <c r="AJ9086" s="28"/>
      <c r="AK9086" s="28"/>
      <c r="AL9086" s="28"/>
      <c r="AM9086" s="28"/>
      <c r="AN9086" s="28"/>
      <c r="AO9086" s="28"/>
      <c r="AP9086" s="28"/>
      <c r="AQ9086" s="28"/>
      <c r="AR9086" s="28"/>
      <c r="AS9086" s="28"/>
      <c r="AT9086" s="96"/>
      <c r="AU9086" s="28"/>
      <c r="AV9086" s="28"/>
      <c r="AW9086" s="28"/>
      <c r="AX9086" s="28"/>
      <c r="AY9086" s="28"/>
      <c r="AZ9086" s="28"/>
      <c r="BA9086" s="28"/>
      <c r="BB9086" s="28"/>
      <c r="BC9086" s="28"/>
      <c r="BD9086" s="28"/>
      <c r="BE9086" s="28"/>
    </row>
    <row r="9087" spans="3:57" ht="14.25" customHeight="1">
      <c r="C9087" s="46"/>
      <c r="D9087" s="28"/>
      <c r="E9087" s="28"/>
      <c r="F9087" s="28"/>
      <c r="G9087" s="28"/>
      <c r="H9087" s="28"/>
      <c r="I9087" s="28"/>
      <c r="J9087" s="28"/>
      <c r="K9087" s="28"/>
      <c r="L9087" s="28"/>
      <c r="M9087" s="28"/>
      <c r="N9087" s="28"/>
      <c r="O9087" s="28"/>
      <c r="P9087" s="60"/>
      <c r="Q9087" s="60"/>
      <c r="R9087" s="60"/>
      <c r="S9087" s="60"/>
      <c r="T9087" s="60"/>
      <c r="U9087" s="60"/>
      <c r="V9087" s="46"/>
      <c r="W9087" s="28"/>
      <c r="X9087" s="28"/>
      <c r="Y9087" s="28"/>
      <c r="AA9087" s="77"/>
      <c r="AB9087" s="28"/>
      <c r="AC9087" s="28"/>
      <c r="AD9087" s="28"/>
      <c r="AE9087" s="28"/>
      <c r="AF9087" s="28"/>
      <c r="AG9087" s="28"/>
      <c r="AH9087" s="28"/>
      <c r="AI9087" s="28"/>
      <c r="AJ9087" s="28"/>
      <c r="AK9087" s="28"/>
      <c r="AL9087" s="28"/>
      <c r="AM9087" s="28"/>
      <c r="AN9087" s="28"/>
      <c r="AO9087" s="28"/>
      <c r="AP9087" s="28"/>
      <c r="AQ9087" s="28"/>
      <c r="AR9087" s="28"/>
      <c r="AS9087" s="28"/>
      <c r="AT9087" s="96"/>
      <c r="AU9087" s="28"/>
      <c r="AV9087" s="28"/>
      <c r="AW9087" s="28"/>
      <c r="AX9087" s="28"/>
      <c r="AY9087" s="28"/>
      <c r="AZ9087" s="28"/>
      <c r="BA9087" s="28"/>
      <c r="BB9087" s="28"/>
      <c r="BC9087" s="28"/>
      <c r="BD9087" s="28"/>
      <c r="BE9087" s="28"/>
    </row>
    <row r="9088" spans="3:57" ht="14.25" customHeight="1">
      <c r="C9088" s="46"/>
      <c r="D9088" s="28"/>
      <c r="E9088" s="28"/>
      <c r="F9088" s="28"/>
      <c r="G9088" s="28"/>
      <c r="H9088" s="28"/>
      <c r="I9088" s="28"/>
      <c r="J9088" s="28"/>
      <c r="K9088" s="28"/>
      <c r="L9088" s="28"/>
      <c r="M9088" s="28"/>
      <c r="N9088" s="28"/>
      <c r="O9088" s="28"/>
      <c r="P9088" s="60"/>
      <c r="Q9088" s="60"/>
      <c r="R9088" s="60"/>
      <c r="S9088" s="60"/>
      <c r="T9088" s="60"/>
      <c r="U9088" s="60"/>
      <c r="V9088" s="46"/>
      <c r="W9088" s="28"/>
      <c r="X9088" s="28"/>
      <c r="Y9088" s="28"/>
      <c r="AA9088" s="77"/>
      <c r="AB9088" s="28"/>
      <c r="AC9088" s="28"/>
      <c r="AD9088" s="28"/>
      <c r="AE9088" s="28"/>
      <c r="AF9088" s="28"/>
      <c r="AG9088" s="28"/>
      <c r="AH9088" s="28"/>
      <c r="AI9088" s="28"/>
      <c r="AJ9088" s="28"/>
      <c r="AK9088" s="28"/>
      <c r="AL9088" s="28"/>
      <c r="AM9088" s="28"/>
      <c r="AN9088" s="28"/>
      <c r="AO9088" s="28"/>
      <c r="AP9088" s="28"/>
      <c r="AQ9088" s="28"/>
      <c r="AR9088" s="28"/>
      <c r="AS9088" s="28"/>
      <c r="AT9088" s="96"/>
      <c r="AU9088" s="28"/>
      <c r="AV9088" s="28"/>
      <c r="AW9088" s="28"/>
      <c r="AX9088" s="28"/>
      <c r="AY9088" s="28"/>
      <c r="AZ9088" s="28"/>
      <c r="BA9088" s="28"/>
      <c r="BB9088" s="28"/>
      <c r="BC9088" s="28"/>
      <c r="BD9088" s="28"/>
      <c r="BE9088" s="28"/>
    </row>
    <row r="9089" spans="3:57" ht="14.25" customHeight="1">
      <c r="C9089" s="46"/>
      <c r="D9089" s="28"/>
      <c r="E9089" s="28"/>
      <c r="F9089" s="28"/>
      <c r="G9089" s="28"/>
      <c r="H9089" s="28"/>
      <c r="I9089" s="28"/>
      <c r="J9089" s="28"/>
      <c r="K9089" s="28"/>
      <c r="L9089" s="28"/>
      <c r="M9089" s="28"/>
      <c r="N9089" s="28"/>
      <c r="O9089" s="28"/>
      <c r="P9089" s="60"/>
      <c r="Q9089" s="60"/>
      <c r="R9089" s="60"/>
      <c r="S9089" s="60"/>
      <c r="T9089" s="60"/>
      <c r="U9089" s="60"/>
      <c r="V9089" s="46"/>
      <c r="W9089" s="28"/>
      <c r="X9089" s="28"/>
      <c r="Y9089" s="28"/>
      <c r="AA9089" s="77"/>
      <c r="AB9089" s="28"/>
      <c r="AC9089" s="28"/>
      <c r="AD9089" s="28"/>
      <c r="AE9089" s="28"/>
      <c r="AF9089" s="28"/>
      <c r="AG9089" s="28"/>
      <c r="AH9089" s="28"/>
      <c r="AI9089" s="28"/>
      <c r="AJ9089" s="28"/>
      <c r="AK9089" s="28"/>
      <c r="AL9089" s="28"/>
      <c r="AM9089" s="28"/>
      <c r="AN9089" s="28"/>
      <c r="AO9089" s="28"/>
      <c r="AP9089" s="28"/>
      <c r="AQ9089" s="28"/>
      <c r="AR9089" s="28"/>
      <c r="AS9089" s="28"/>
      <c r="AT9089" s="96"/>
      <c r="AU9089" s="28"/>
      <c r="AV9089" s="28"/>
      <c r="AW9089" s="28"/>
      <c r="AX9089" s="28"/>
      <c r="AY9089" s="28"/>
      <c r="AZ9089" s="28"/>
      <c r="BA9089" s="28"/>
      <c r="BB9089" s="28"/>
      <c r="BC9089" s="28"/>
      <c r="BD9089" s="28"/>
      <c r="BE9089" s="28"/>
    </row>
    <row r="9090" spans="3:57" ht="14.25" customHeight="1">
      <c r="C9090" s="46"/>
      <c r="D9090" s="28"/>
      <c r="E9090" s="28"/>
      <c r="F9090" s="28"/>
      <c r="G9090" s="28"/>
      <c r="H9090" s="28"/>
      <c r="I9090" s="28"/>
      <c r="J9090" s="28"/>
      <c r="K9090" s="28"/>
      <c r="L9090" s="28"/>
      <c r="M9090" s="28"/>
      <c r="N9090" s="28"/>
      <c r="O9090" s="28"/>
      <c r="P9090" s="60"/>
      <c r="Q9090" s="60"/>
      <c r="R9090" s="60"/>
      <c r="S9090" s="60"/>
      <c r="T9090" s="60"/>
      <c r="U9090" s="60"/>
      <c r="V9090" s="46"/>
      <c r="W9090" s="28"/>
      <c r="X9090" s="28"/>
      <c r="Y9090" s="28"/>
      <c r="AA9090" s="77"/>
      <c r="AB9090" s="28"/>
      <c r="AC9090" s="28"/>
      <c r="AD9090" s="28"/>
      <c r="AE9090" s="28"/>
      <c r="AF9090" s="28"/>
      <c r="AG9090" s="28"/>
      <c r="AH9090" s="28"/>
      <c r="AI9090" s="28"/>
      <c r="AJ9090" s="28"/>
      <c r="AK9090" s="28"/>
      <c r="AL9090" s="28"/>
      <c r="AM9090" s="28"/>
      <c r="AN9090" s="28"/>
      <c r="AO9090" s="28"/>
      <c r="AP9090" s="28"/>
      <c r="AQ9090" s="28"/>
      <c r="AR9090" s="28"/>
      <c r="AS9090" s="28"/>
      <c r="AT9090" s="96"/>
      <c r="AU9090" s="28"/>
      <c r="AV9090" s="28"/>
      <c r="AW9090" s="28"/>
      <c r="AX9090" s="28"/>
      <c r="AY9090" s="28"/>
      <c r="AZ9090" s="28"/>
      <c r="BA9090" s="28"/>
      <c r="BB9090" s="28"/>
      <c r="BC9090" s="28"/>
      <c r="BD9090" s="28"/>
      <c r="BE9090" s="28"/>
    </row>
    <row r="9091" spans="3:57" ht="14.25" customHeight="1">
      <c r="C9091" s="46"/>
      <c r="D9091" s="28"/>
      <c r="E9091" s="28"/>
      <c r="F9091" s="28"/>
      <c r="G9091" s="28"/>
      <c r="H9091" s="28"/>
      <c r="I9091" s="28"/>
      <c r="J9091" s="28"/>
      <c r="K9091" s="28"/>
      <c r="L9091" s="28"/>
      <c r="M9091" s="28"/>
      <c r="N9091" s="28"/>
      <c r="O9091" s="28"/>
      <c r="P9091" s="60"/>
      <c r="Q9091" s="60"/>
      <c r="R9091" s="60"/>
      <c r="S9091" s="60"/>
      <c r="T9091" s="60"/>
      <c r="U9091" s="60"/>
      <c r="V9091" s="46"/>
      <c r="W9091" s="28"/>
      <c r="X9091" s="28"/>
      <c r="Y9091" s="28"/>
      <c r="AA9091" s="77"/>
      <c r="AB9091" s="28"/>
      <c r="AC9091" s="28"/>
      <c r="AD9091" s="28"/>
      <c r="AE9091" s="28"/>
      <c r="AF9091" s="28"/>
      <c r="AG9091" s="28"/>
      <c r="AH9091" s="28"/>
      <c r="AI9091" s="28"/>
      <c r="AJ9091" s="28"/>
      <c r="AK9091" s="28"/>
      <c r="AL9091" s="28"/>
      <c r="AM9091" s="28"/>
      <c r="AN9091" s="28"/>
      <c r="AO9091" s="28"/>
      <c r="AP9091" s="28"/>
      <c r="AQ9091" s="28"/>
      <c r="AR9091" s="28"/>
      <c r="AS9091" s="28"/>
      <c r="AT9091" s="96"/>
      <c r="AU9091" s="28"/>
      <c r="AV9091" s="28"/>
      <c r="AW9091" s="28"/>
      <c r="AX9091" s="28"/>
      <c r="AY9091" s="28"/>
      <c r="AZ9091" s="28"/>
      <c r="BA9091" s="28"/>
      <c r="BB9091" s="28"/>
      <c r="BC9091" s="28"/>
      <c r="BD9091" s="28"/>
      <c r="BE9091" s="28"/>
    </row>
    <row r="9092" spans="3:57" ht="14.25" customHeight="1">
      <c r="C9092" s="46"/>
      <c r="D9092" s="28"/>
      <c r="E9092" s="28"/>
      <c r="F9092" s="28"/>
      <c r="G9092" s="28"/>
      <c r="H9092" s="28"/>
      <c r="I9092" s="28"/>
      <c r="J9092" s="28"/>
      <c r="K9092" s="28"/>
      <c r="L9092" s="28"/>
      <c r="M9092" s="28"/>
      <c r="N9092" s="28"/>
      <c r="O9092" s="28"/>
      <c r="P9092" s="60"/>
      <c r="Q9092" s="60"/>
      <c r="R9092" s="60"/>
      <c r="S9092" s="60"/>
      <c r="T9092" s="60"/>
      <c r="U9092" s="60"/>
      <c r="V9092" s="46"/>
      <c r="W9092" s="28"/>
      <c r="X9092" s="28"/>
      <c r="Y9092" s="28"/>
      <c r="AA9092" s="77"/>
      <c r="AB9092" s="28"/>
      <c r="AC9092" s="28"/>
      <c r="AD9092" s="28"/>
      <c r="AE9092" s="28"/>
      <c r="AF9092" s="28"/>
      <c r="AG9092" s="28"/>
      <c r="AH9092" s="28"/>
      <c r="AI9092" s="28"/>
      <c r="AJ9092" s="28"/>
      <c r="AK9092" s="28"/>
      <c r="AL9092" s="28"/>
      <c r="AM9092" s="28"/>
      <c r="AN9092" s="28"/>
      <c r="AO9092" s="28"/>
      <c r="AP9092" s="28"/>
      <c r="AQ9092" s="28"/>
      <c r="AR9092" s="28"/>
      <c r="AS9092" s="28"/>
      <c r="AT9092" s="96"/>
      <c r="AU9092" s="28"/>
      <c r="AV9092" s="28"/>
      <c r="AW9092" s="28"/>
      <c r="AX9092" s="28"/>
      <c r="AY9092" s="28"/>
      <c r="AZ9092" s="28"/>
      <c r="BA9092" s="28"/>
      <c r="BB9092" s="28"/>
      <c r="BC9092" s="28"/>
      <c r="BD9092" s="28"/>
      <c r="BE9092" s="28"/>
    </row>
    <row r="9093" spans="3:57" ht="14.25" customHeight="1">
      <c r="C9093" s="46"/>
      <c r="D9093" s="28"/>
      <c r="E9093" s="28"/>
      <c r="F9093" s="28"/>
      <c r="G9093" s="28"/>
      <c r="H9093" s="28"/>
      <c r="I9093" s="28"/>
      <c r="J9093" s="28"/>
      <c r="K9093" s="28"/>
      <c r="L9093" s="28"/>
      <c r="M9093" s="28"/>
      <c r="N9093" s="28"/>
      <c r="O9093" s="28"/>
      <c r="P9093" s="60"/>
      <c r="Q9093" s="60"/>
      <c r="R9093" s="60"/>
      <c r="S9093" s="60"/>
      <c r="T9093" s="60"/>
      <c r="U9093" s="60"/>
      <c r="V9093" s="46"/>
      <c r="W9093" s="28"/>
      <c r="X9093" s="28"/>
      <c r="Y9093" s="28"/>
      <c r="AA9093" s="77"/>
      <c r="AB9093" s="28"/>
      <c r="AC9093" s="28"/>
      <c r="AD9093" s="28"/>
      <c r="AE9093" s="28"/>
      <c r="AF9093" s="28"/>
      <c r="AG9093" s="28"/>
      <c r="AH9093" s="28"/>
      <c r="AI9093" s="28"/>
      <c r="AJ9093" s="28"/>
      <c r="AK9093" s="28"/>
      <c r="AL9093" s="28"/>
      <c r="AM9093" s="28"/>
      <c r="AN9093" s="28"/>
      <c r="AO9093" s="28"/>
      <c r="AP9093" s="28"/>
      <c r="AQ9093" s="28"/>
      <c r="AR9093" s="28"/>
      <c r="AS9093" s="28"/>
      <c r="AT9093" s="96"/>
      <c r="AU9093" s="28"/>
      <c r="AV9093" s="28"/>
      <c r="AW9093" s="28"/>
      <c r="AX9093" s="28"/>
      <c r="AY9093" s="28"/>
      <c r="AZ9093" s="28"/>
      <c r="BA9093" s="28"/>
      <c r="BB9093" s="28"/>
      <c r="BC9093" s="28"/>
      <c r="BD9093" s="28"/>
      <c r="BE9093" s="28"/>
    </row>
    <row r="9094" spans="3:57" ht="14.25" customHeight="1">
      <c r="C9094" s="46"/>
      <c r="D9094" s="28"/>
      <c r="E9094" s="28"/>
      <c r="F9094" s="28"/>
      <c r="G9094" s="28"/>
      <c r="H9094" s="28"/>
      <c r="I9094" s="28"/>
      <c r="J9094" s="28"/>
      <c r="K9094" s="28"/>
      <c r="L9094" s="28"/>
      <c r="M9094" s="28"/>
      <c r="N9094" s="28"/>
      <c r="O9094" s="28"/>
      <c r="P9094" s="60"/>
      <c r="Q9094" s="60"/>
      <c r="R9094" s="60"/>
      <c r="S9094" s="60"/>
      <c r="T9094" s="60"/>
      <c r="U9094" s="60"/>
      <c r="V9094" s="46"/>
      <c r="W9094" s="28"/>
      <c r="X9094" s="28"/>
      <c r="Y9094" s="28"/>
      <c r="AA9094" s="77"/>
      <c r="AB9094" s="28"/>
      <c r="AC9094" s="28"/>
      <c r="AD9094" s="28"/>
      <c r="AE9094" s="28"/>
      <c r="AF9094" s="28"/>
      <c r="AG9094" s="28"/>
      <c r="AH9094" s="28"/>
      <c r="AI9094" s="28"/>
      <c r="AJ9094" s="28"/>
      <c r="AK9094" s="28"/>
      <c r="AL9094" s="28"/>
      <c r="AM9094" s="28"/>
      <c r="AN9094" s="28"/>
      <c r="AO9094" s="28"/>
      <c r="AP9094" s="28"/>
      <c r="AQ9094" s="28"/>
      <c r="AR9094" s="28"/>
      <c r="AS9094" s="28"/>
      <c r="AT9094" s="96"/>
      <c r="AU9094" s="28"/>
      <c r="AV9094" s="28"/>
      <c r="AW9094" s="28"/>
      <c r="AX9094" s="28"/>
      <c r="AY9094" s="28"/>
      <c r="AZ9094" s="28"/>
      <c r="BA9094" s="28"/>
      <c r="BB9094" s="28"/>
      <c r="BC9094" s="28"/>
      <c r="BD9094" s="28"/>
      <c r="BE9094" s="28"/>
    </row>
    <row r="9095" spans="3:57" ht="14.25" customHeight="1">
      <c r="C9095" s="46"/>
      <c r="D9095" s="28"/>
      <c r="E9095" s="28"/>
      <c r="F9095" s="28"/>
      <c r="G9095" s="28"/>
      <c r="H9095" s="28"/>
      <c r="I9095" s="28"/>
      <c r="J9095" s="28"/>
      <c r="K9095" s="28"/>
      <c r="L9095" s="28"/>
      <c r="M9095" s="28"/>
      <c r="N9095" s="28"/>
      <c r="O9095" s="28"/>
      <c r="P9095" s="60"/>
      <c r="Q9095" s="60"/>
      <c r="R9095" s="60"/>
      <c r="S9095" s="60"/>
      <c r="T9095" s="60"/>
      <c r="U9095" s="60"/>
      <c r="V9095" s="46"/>
      <c r="W9095" s="28"/>
      <c r="X9095" s="28"/>
      <c r="Y9095" s="28"/>
      <c r="AA9095" s="77"/>
      <c r="AB9095" s="28"/>
      <c r="AC9095" s="28"/>
      <c r="AD9095" s="28"/>
      <c r="AE9095" s="28"/>
      <c r="AF9095" s="28"/>
      <c r="AG9095" s="28"/>
      <c r="AH9095" s="28"/>
      <c r="AI9095" s="28"/>
      <c r="AJ9095" s="28"/>
      <c r="AK9095" s="28"/>
      <c r="AL9095" s="28"/>
      <c r="AM9095" s="28"/>
      <c r="AN9095" s="28"/>
      <c r="AO9095" s="28"/>
      <c r="AP9095" s="28"/>
      <c r="AQ9095" s="28"/>
      <c r="AR9095" s="28"/>
      <c r="AS9095" s="28"/>
      <c r="AT9095" s="96"/>
      <c r="AU9095" s="28"/>
      <c r="AV9095" s="28"/>
      <c r="AW9095" s="28"/>
      <c r="AX9095" s="28"/>
      <c r="AY9095" s="28"/>
      <c r="AZ9095" s="28"/>
      <c r="BA9095" s="28"/>
      <c r="BB9095" s="28"/>
      <c r="BC9095" s="28"/>
      <c r="BD9095" s="28"/>
      <c r="BE9095" s="28"/>
    </row>
    <row r="9096" spans="3:57" ht="14.25" customHeight="1">
      <c r="C9096" s="46"/>
      <c r="D9096" s="28"/>
      <c r="E9096" s="28"/>
      <c r="F9096" s="28"/>
      <c r="G9096" s="28"/>
      <c r="H9096" s="28"/>
      <c r="I9096" s="28"/>
      <c r="J9096" s="28"/>
      <c r="K9096" s="28"/>
      <c r="L9096" s="28"/>
      <c r="M9096" s="28"/>
      <c r="N9096" s="28"/>
      <c r="O9096" s="28"/>
      <c r="P9096" s="60"/>
      <c r="Q9096" s="60"/>
      <c r="R9096" s="60"/>
      <c r="S9096" s="60"/>
      <c r="T9096" s="60"/>
      <c r="U9096" s="60"/>
      <c r="V9096" s="46"/>
      <c r="W9096" s="28"/>
      <c r="X9096" s="28"/>
      <c r="Y9096" s="28"/>
      <c r="AA9096" s="77"/>
      <c r="AB9096" s="28"/>
      <c r="AC9096" s="28"/>
      <c r="AD9096" s="28"/>
      <c r="AE9096" s="28"/>
      <c r="AF9096" s="28"/>
      <c r="AG9096" s="28"/>
      <c r="AH9096" s="28"/>
      <c r="AI9096" s="28"/>
      <c r="AJ9096" s="28"/>
      <c r="AK9096" s="28"/>
      <c r="AL9096" s="28"/>
      <c r="AM9096" s="28"/>
      <c r="AN9096" s="28"/>
      <c r="AO9096" s="28"/>
      <c r="AP9096" s="28"/>
      <c r="AQ9096" s="28"/>
      <c r="AR9096" s="28"/>
      <c r="AS9096" s="28"/>
      <c r="AT9096" s="96"/>
      <c r="AU9096" s="28"/>
      <c r="AV9096" s="28"/>
      <c r="AW9096" s="28"/>
      <c r="AX9096" s="28"/>
      <c r="AY9096" s="28"/>
      <c r="AZ9096" s="28"/>
      <c r="BA9096" s="28"/>
      <c r="BB9096" s="28"/>
      <c r="BC9096" s="28"/>
      <c r="BD9096" s="28"/>
      <c r="BE9096" s="28"/>
    </row>
    <row r="9097" spans="3:57" ht="14.25" customHeight="1">
      <c r="C9097" s="46"/>
      <c r="D9097" s="28"/>
      <c r="E9097" s="28"/>
      <c r="F9097" s="28"/>
      <c r="G9097" s="28"/>
      <c r="H9097" s="28"/>
      <c r="I9097" s="28"/>
      <c r="J9097" s="28"/>
      <c r="K9097" s="28"/>
      <c r="L9097" s="28"/>
      <c r="M9097" s="28"/>
      <c r="N9097" s="28"/>
      <c r="O9097" s="28"/>
      <c r="P9097" s="60"/>
      <c r="Q9097" s="60"/>
      <c r="R9097" s="60"/>
      <c r="S9097" s="60"/>
      <c r="T9097" s="60"/>
      <c r="U9097" s="60"/>
      <c r="V9097" s="46"/>
      <c r="W9097" s="28"/>
      <c r="X9097" s="28"/>
      <c r="Y9097" s="28"/>
      <c r="AA9097" s="77"/>
      <c r="AB9097" s="28"/>
      <c r="AC9097" s="28"/>
      <c r="AD9097" s="28"/>
      <c r="AE9097" s="28"/>
      <c r="AF9097" s="28"/>
      <c r="AG9097" s="28"/>
      <c r="AH9097" s="28"/>
      <c r="AI9097" s="28"/>
      <c r="AJ9097" s="28"/>
      <c r="AK9097" s="28"/>
      <c r="AL9097" s="28"/>
      <c r="AM9097" s="28"/>
      <c r="AN9097" s="28"/>
      <c r="AO9097" s="28"/>
      <c r="AP9097" s="28"/>
      <c r="AQ9097" s="28"/>
      <c r="AR9097" s="28"/>
      <c r="AS9097" s="28"/>
      <c r="AT9097" s="96"/>
      <c r="AU9097" s="28"/>
      <c r="AV9097" s="28"/>
      <c r="AW9097" s="28"/>
      <c r="AX9097" s="28"/>
      <c r="AY9097" s="28"/>
      <c r="AZ9097" s="28"/>
      <c r="BA9097" s="28"/>
      <c r="BB9097" s="28"/>
      <c r="BC9097" s="28"/>
      <c r="BD9097" s="28"/>
      <c r="BE9097" s="28"/>
    </row>
    <row r="9098" spans="3:57" ht="14.25" customHeight="1">
      <c r="C9098" s="46"/>
      <c r="D9098" s="28"/>
      <c r="E9098" s="28"/>
      <c r="F9098" s="28"/>
      <c r="G9098" s="28"/>
      <c r="H9098" s="28"/>
      <c r="I9098" s="28"/>
      <c r="J9098" s="28"/>
      <c r="K9098" s="28"/>
      <c r="L9098" s="28"/>
      <c r="M9098" s="28"/>
      <c r="N9098" s="28"/>
      <c r="O9098" s="28"/>
      <c r="P9098" s="60"/>
      <c r="Q9098" s="60"/>
      <c r="R9098" s="60"/>
      <c r="S9098" s="60"/>
      <c r="T9098" s="60"/>
      <c r="U9098" s="60"/>
      <c r="V9098" s="46"/>
      <c r="W9098" s="28"/>
      <c r="X9098" s="28"/>
      <c r="Y9098" s="28"/>
      <c r="AA9098" s="77"/>
      <c r="AB9098" s="28"/>
      <c r="AC9098" s="28"/>
      <c r="AD9098" s="28"/>
      <c r="AE9098" s="28"/>
      <c r="AF9098" s="28"/>
      <c r="AG9098" s="28"/>
      <c r="AH9098" s="28"/>
      <c r="AI9098" s="28"/>
      <c r="AJ9098" s="28"/>
      <c r="AK9098" s="28"/>
      <c r="AL9098" s="28"/>
      <c r="AM9098" s="28"/>
      <c r="AN9098" s="28"/>
      <c r="AO9098" s="28"/>
      <c r="AP9098" s="28"/>
      <c r="AQ9098" s="28"/>
      <c r="AR9098" s="28"/>
      <c r="AS9098" s="28"/>
      <c r="AT9098" s="96"/>
      <c r="AU9098" s="28"/>
      <c r="AV9098" s="28"/>
      <c r="AW9098" s="28"/>
      <c r="AX9098" s="28"/>
      <c r="AY9098" s="28"/>
      <c r="AZ9098" s="28"/>
      <c r="BA9098" s="28"/>
      <c r="BB9098" s="28"/>
      <c r="BC9098" s="28"/>
      <c r="BD9098" s="28"/>
      <c r="BE9098" s="28"/>
    </row>
    <row r="9099" spans="3:57" ht="14.25" customHeight="1">
      <c r="C9099" s="46"/>
      <c r="D9099" s="28"/>
      <c r="E9099" s="28"/>
      <c r="F9099" s="28"/>
      <c r="G9099" s="28"/>
      <c r="H9099" s="28"/>
      <c r="I9099" s="28"/>
      <c r="J9099" s="28"/>
      <c r="K9099" s="28"/>
      <c r="L9099" s="28"/>
      <c r="M9099" s="28"/>
      <c r="N9099" s="28"/>
      <c r="O9099" s="28"/>
      <c r="P9099" s="60"/>
      <c r="Q9099" s="60"/>
      <c r="R9099" s="60"/>
      <c r="S9099" s="60"/>
      <c r="U9099" s="60"/>
      <c r="V9099" s="46"/>
      <c r="W9099" s="28"/>
      <c r="X9099" s="28"/>
      <c r="Y9099" s="28"/>
      <c r="AA9099" s="77"/>
      <c r="AB9099" s="28"/>
      <c r="AC9099" s="28"/>
      <c r="AD9099" s="28"/>
      <c r="AE9099" s="28"/>
      <c r="AF9099" s="28"/>
      <c r="AG9099" s="28"/>
      <c r="AH9099" s="28"/>
      <c r="AI9099" s="28"/>
      <c r="AJ9099" s="28"/>
      <c r="AK9099" s="28"/>
      <c r="AL9099" s="28"/>
      <c r="AM9099" s="28"/>
      <c r="AN9099" s="28"/>
      <c r="AO9099" s="28"/>
      <c r="AP9099" s="28"/>
      <c r="AQ9099" s="28"/>
      <c r="AR9099" s="28"/>
      <c r="AS9099" s="28"/>
      <c r="AT9099" s="96"/>
      <c r="AU9099" s="28"/>
      <c r="AV9099" s="28"/>
      <c r="AW9099" s="28"/>
      <c r="AX9099" s="28"/>
      <c r="AY9099" s="28"/>
      <c r="AZ9099" s="28"/>
      <c r="BA9099" s="28"/>
      <c r="BB9099" s="28"/>
      <c r="BC9099" s="28"/>
      <c r="BD9099" s="28"/>
      <c r="BE9099" s="28"/>
    </row>
    <row r="9100" spans="3:57" ht="14.25" customHeight="1">
      <c r="C9100" s="46"/>
      <c r="D9100" s="28"/>
      <c r="E9100" s="28"/>
      <c r="F9100" s="28"/>
      <c r="G9100" s="28"/>
      <c r="H9100" s="28"/>
      <c r="I9100" s="28"/>
      <c r="J9100" s="28"/>
      <c r="K9100" s="28"/>
      <c r="L9100" s="28"/>
      <c r="M9100" s="28"/>
      <c r="N9100" s="28"/>
      <c r="O9100" s="28"/>
      <c r="P9100" s="60"/>
      <c r="Q9100" s="60"/>
      <c r="R9100" s="60"/>
      <c r="S9100" s="60"/>
      <c r="T9100" s="60"/>
      <c r="U9100" s="60"/>
      <c r="V9100" s="46"/>
      <c r="W9100" s="28"/>
      <c r="X9100" s="28"/>
      <c r="Y9100" s="28"/>
      <c r="AA9100" s="77"/>
      <c r="AB9100" s="28"/>
      <c r="AC9100" s="28"/>
      <c r="AD9100" s="28"/>
      <c r="AE9100" s="28"/>
      <c r="AF9100" s="28"/>
      <c r="AG9100" s="28"/>
      <c r="AH9100" s="28"/>
      <c r="AI9100" s="28"/>
      <c r="AJ9100" s="28"/>
      <c r="AK9100" s="28"/>
      <c r="AL9100" s="28"/>
      <c r="AM9100" s="28"/>
      <c r="AN9100" s="28"/>
      <c r="AO9100" s="28"/>
      <c r="AP9100" s="28"/>
      <c r="AQ9100" s="28"/>
      <c r="AR9100" s="28"/>
      <c r="AS9100" s="28"/>
      <c r="AT9100" s="96"/>
      <c r="AU9100" s="28"/>
      <c r="AV9100" s="28"/>
      <c r="AW9100" s="28"/>
      <c r="AX9100" s="28"/>
      <c r="AY9100" s="28"/>
      <c r="AZ9100" s="28"/>
      <c r="BA9100" s="28"/>
      <c r="BB9100" s="28"/>
      <c r="BC9100" s="28"/>
      <c r="BD9100" s="28"/>
      <c r="BE9100" s="28"/>
    </row>
    <row r="9101" spans="3:57" ht="14.25" customHeight="1">
      <c r="C9101" s="46"/>
      <c r="D9101" s="28"/>
      <c r="E9101" s="28"/>
      <c r="F9101" s="28"/>
      <c r="G9101" s="28"/>
      <c r="H9101" s="28"/>
      <c r="I9101" s="28"/>
      <c r="J9101" s="28"/>
      <c r="K9101" s="28"/>
      <c r="L9101" s="28"/>
      <c r="M9101" s="28"/>
      <c r="N9101" s="28"/>
      <c r="O9101" s="28"/>
      <c r="P9101" s="60"/>
      <c r="Q9101" s="60"/>
      <c r="R9101" s="60"/>
      <c r="S9101" s="60"/>
      <c r="U9101" s="60"/>
      <c r="V9101" s="46"/>
      <c r="W9101" s="28"/>
      <c r="X9101" s="28"/>
      <c r="Y9101" s="28"/>
      <c r="AA9101" s="77"/>
      <c r="AB9101" s="28"/>
      <c r="AC9101" s="28"/>
      <c r="AD9101" s="28"/>
      <c r="AE9101" s="28"/>
      <c r="AF9101" s="28"/>
      <c r="AG9101" s="28"/>
      <c r="AH9101" s="28"/>
      <c r="AI9101" s="28"/>
      <c r="AJ9101" s="28"/>
      <c r="AK9101" s="28"/>
      <c r="AL9101" s="28"/>
      <c r="AM9101" s="28"/>
      <c r="AN9101" s="28"/>
      <c r="AO9101" s="28"/>
      <c r="AP9101" s="28"/>
      <c r="AQ9101" s="28"/>
      <c r="AR9101" s="28"/>
      <c r="AS9101" s="28"/>
      <c r="AT9101" s="96"/>
      <c r="AU9101" s="28"/>
      <c r="AV9101" s="28"/>
      <c r="AW9101" s="28"/>
      <c r="AX9101" s="28"/>
      <c r="AY9101" s="28"/>
      <c r="AZ9101" s="28"/>
      <c r="BA9101" s="28"/>
      <c r="BB9101" s="28"/>
      <c r="BC9101" s="28"/>
      <c r="BD9101" s="28"/>
      <c r="BE9101" s="28"/>
    </row>
    <row r="9102" spans="3:57" ht="14.25" customHeight="1">
      <c r="C9102" s="46"/>
      <c r="D9102" s="28"/>
      <c r="E9102" s="28"/>
      <c r="F9102" s="28"/>
      <c r="G9102" s="28"/>
      <c r="H9102" s="28"/>
      <c r="I9102" s="28"/>
      <c r="J9102" s="28"/>
      <c r="K9102" s="28"/>
      <c r="L9102" s="28"/>
      <c r="M9102" s="28"/>
      <c r="N9102" s="28"/>
      <c r="O9102" s="28"/>
      <c r="P9102" s="60"/>
      <c r="Q9102" s="60"/>
      <c r="R9102" s="60"/>
      <c r="S9102" s="60"/>
      <c r="U9102" s="60"/>
      <c r="V9102" s="46"/>
      <c r="W9102" s="28"/>
      <c r="X9102" s="28"/>
      <c r="Y9102" s="28"/>
      <c r="AA9102" s="77"/>
      <c r="AB9102" s="28"/>
      <c r="AC9102" s="28"/>
      <c r="AD9102" s="28"/>
      <c r="AE9102" s="28"/>
      <c r="AF9102" s="28"/>
      <c r="AG9102" s="28"/>
      <c r="AH9102" s="28"/>
      <c r="AI9102" s="28"/>
      <c r="AJ9102" s="28"/>
      <c r="AK9102" s="28"/>
      <c r="AL9102" s="28"/>
      <c r="AM9102" s="28"/>
      <c r="AN9102" s="28"/>
      <c r="AO9102" s="28"/>
      <c r="AP9102" s="28"/>
      <c r="AQ9102" s="28"/>
      <c r="AR9102" s="28"/>
      <c r="AS9102" s="28"/>
      <c r="AT9102" s="96"/>
      <c r="AU9102" s="28"/>
      <c r="AV9102" s="28"/>
      <c r="AW9102" s="28"/>
      <c r="AX9102" s="28"/>
      <c r="AY9102" s="28"/>
      <c r="AZ9102" s="28"/>
      <c r="BA9102" s="28"/>
      <c r="BB9102" s="28"/>
      <c r="BC9102" s="28"/>
      <c r="BD9102" s="28"/>
      <c r="BE9102" s="28"/>
    </row>
    <row r="9103" spans="3:57" ht="14.25" customHeight="1">
      <c r="C9103" s="46"/>
      <c r="D9103" s="28"/>
      <c r="E9103" s="28"/>
      <c r="F9103" s="28"/>
      <c r="G9103" s="28"/>
      <c r="H9103" s="28"/>
      <c r="I9103" s="28"/>
      <c r="J9103" s="28"/>
      <c r="K9103" s="28"/>
      <c r="L9103" s="28"/>
      <c r="M9103" s="28"/>
      <c r="N9103" s="28"/>
      <c r="O9103" s="28"/>
      <c r="P9103" s="60"/>
      <c r="Q9103" s="60"/>
      <c r="R9103" s="60"/>
      <c r="S9103" s="60"/>
      <c r="T9103" s="60"/>
      <c r="U9103" s="60"/>
      <c r="V9103" s="46"/>
      <c r="W9103" s="28"/>
      <c r="X9103" s="28"/>
      <c r="Y9103" s="28"/>
      <c r="AA9103" s="77"/>
      <c r="AB9103" s="28"/>
      <c r="AC9103" s="28"/>
      <c r="AD9103" s="28"/>
      <c r="AE9103" s="28"/>
      <c r="AF9103" s="28"/>
      <c r="AG9103" s="28"/>
      <c r="AH9103" s="28"/>
      <c r="AI9103" s="28"/>
      <c r="AJ9103" s="28"/>
      <c r="AK9103" s="28"/>
      <c r="AL9103" s="28"/>
      <c r="AM9103" s="28"/>
      <c r="AN9103" s="28"/>
      <c r="AO9103" s="28"/>
      <c r="AP9103" s="28"/>
      <c r="AQ9103" s="28"/>
      <c r="AR9103" s="28"/>
      <c r="AS9103" s="28"/>
      <c r="AT9103" s="96"/>
      <c r="AU9103" s="28"/>
      <c r="AV9103" s="28"/>
      <c r="AW9103" s="28"/>
      <c r="AX9103" s="28"/>
      <c r="AY9103" s="28"/>
      <c r="AZ9103" s="28"/>
      <c r="BA9103" s="28"/>
      <c r="BB9103" s="28"/>
      <c r="BC9103" s="28"/>
      <c r="BD9103" s="28"/>
      <c r="BE9103" s="28"/>
    </row>
    <row r="9104" spans="3:57" ht="14.25" customHeight="1">
      <c r="C9104" s="46"/>
      <c r="D9104" s="28"/>
      <c r="E9104" s="28"/>
      <c r="F9104" s="28"/>
      <c r="G9104" s="28"/>
      <c r="H9104" s="28"/>
      <c r="I9104" s="28"/>
      <c r="J9104" s="28"/>
      <c r="K9104" s="28"/>
      <c r="L9104" s="28"/>
      <c r="M9104" s="28"/>
      <c r="N9104" s="28"/>
      <c r="O9104" s="28"/>
      <c r="P9104" s="60"/>
      <c r="Q9104" s="60"/>
      <c r="R9104" s="60"/>
      <c r="S9104" s="60"/>
      <c r="U9104" s="60"/>
      <c r="V9104" s="46"/>
      <c r="W9104" s="28"/>
      <c r="X9104" s="28"/>
      <c r="Y9104" s="28"/>
      <c r="AA9104" s="77"/>
      <c r="AB9104" s="28"/>
      <c r="AC9104" s="28"/>
      <c r="AD9104" s="28"/>
      <c r="AE9104" s="28"/>
      <c r="AF9104" s="28"/>
      <c r="AG9104" s="28"/>
      <c r="AH9104" s="28"/>
      <c r="AI9104" s="28"/>
      <c r="AJ9104" s="28"/>
      <c r="AK9104" s="28"/>
      <c r="AL9104" s="28"/>
      <c r="AM9104" s="28"/>
      <c r="AN9104" s="28"/>
      <c r="AO9104" s="28"/>
      <c r="AP9104" s="28"/>
      <c r="AQ9104" s="28"/>
      <c r="AR9104" s="28"/>
      <c r="AS9104" s="28"/>
      <c r="AT9104" s="96"/>
      <c r="AU9104" s="28"/>
      <c r="AV9104" s="28"/>
      <c r="AW9104" s="28"/>
      <c r="AX9104" s="28"/>
      <c r="AY9104" s="28"/>
      <c r="AZ9104" s="28"/>
      <c r="BA9104" s="28"/>
      <c r="BB9104" s="28"/>
      <c r="BC9104" s="28"/>
      <c r="BD9104" s="28"/>
      <c r="BE9104" s="28"/>
    </row>
    <row r="9105" spans="3:57" ht="14.25" customHeight="1">
      <c r="C9105" s="46"/>
      <c r="D9105" s="28"/>
      <c r="E9105" s="28"/>
      <c r="F9105" s="28"/>
      <c r="G9105" s="28"/>
      <c r="H9105" s="28"/>
      <c r="I9105" s="28"/>
      <c r="J9105" s="28"/>
      <c r="K9105" s="28"/>
      <c r="L9105" s="28"/>
      <c r="M9105" s="28"/>
      <c r="N9105" s="28"/>
      <c r="O9105" s="28"/>
      <c r="P9105" s="60"/>
      <c r="Q9105" s="60"/>
      <c r="R9105" s="60"/>
      <c r="S9105" s="60"/>
      <c r="U9105" s="60"/>
      <c r="V9105" s="46"/>
      <c r="W9105" s="28"/>
      <c r="X9105" s="28"/>
      <c r="Y9105" s="28"/>
      <c r="AA9105" s="77"/>
      <c r="AB9105" s="28"/>
      <c r="AC9105" s="28"/>
      <c r="AD9105" s="28"/>
      <c r="AE9105" s="28"/>
      <c r="AF9105" s="28"/>
      <c r="AG9105" s="28"/>
      <c r="AH9105" s="28"/>
      <c r="AI9105" s="28"/>
      <c r="AJ9105" s="28"/>
      <c r="AK9105" s="28"/>
      <c r="AL9105" s="28"/>
      <c r="AM9105" s="28"/>
      <c r="AN9105" s="28"/>
      <c r="AO9105" s="28"/>
      <c r="AP9105" s="28"/>
      <c r="AQ9105" s="28"/>
      <c r="AR9105" s="28"/>
      <c r="AS9105" s="28"/>
      <c r="AT9105" s="96"/>
      <c r="AU9105" s="28"/>
      <c r="AV9105" s="28"/>
      <c r="AW9105" s="28"/>
      <c r="AX9105" s="28"/>
      <c r="AY9105" s="28"/>
      <c r="AZ9105" s="28"/>
      <c r="BA9105" s="28"/>
      <c r="BB9105" s="28"/>
      <c r="BC9105" s="28"/>
      <c r="BD9105" s="28"/>
      <c r="BE9105" s="28"/>
    </row>
    <row r="9106" spans="3:57" ht="14.25" customHeight="1">
      <c r="C9106" s="46"/>
      <c r="D9106" s="28"/>
      <c r="E9106" s="28"/>
      <c r="F9106" s="28"/>
      <c r="G9106" s="28"/>
      <c r="H9106" s="28"/>
      <c r="I9106" s="28"/>
      <c r="J9106" s="28"/>
      <c r="K9106" s="28"/>
      <c r="L9106" s="28"/>
      <c r="M9106" s="28"/>
      <c r="N9106" s="28"/>
      <c r="O9106" s="28"/>
      <c r="P9106" s="60"/>
      <c r="Q9106" s="60"/>
      <c r="R9106" s="60"/>
      <c r="S9106" s="60"/>
      <c r="U9106" s="60"/>
      <c r="V9106" s="46"/>
      <c r="W9106" s="28"/>
      <c r="X9106" s="28"/>
      <c r="Y9106" s="28"/>
      <c r="AA9106" s="77"/>
      <c r="AB9106" s="28"/>
      <c r="AC9106" s="28"/>
      <c r="AD9106" s="28"/>
      <c r="AE9106" s="28"/>
      <c r="AF9106" s="28"/>
      <c r="AG9106" s="28"/>
      <c r="AH9106" s="28"/>
      <c r="AI9106" s="28"/>
      <c r="AJ9106" s="28"/>
      <c r="AK9106" s="28"/>
      <c r="AL9106" s="28"/>
      <c r="AM9106" s="28"/>
      <c r="AN9106" s="28"/>
      <c r="AO9106" s="28"/>
      <c r="AP9106" s="28"/>
      <c r="AQ9106" s="28"/>
      <c r="AR9106" s="28"/>
      <c r="AS9106" s="28"/>
      <c r="AT9106" s="96"/>
      <c r="AU9106" s="28"/>
      <c r="AV9106" s="28"/>
      <c r="AW9106" s="28"/>
      <c r="AX9106" s="28"/>
      <c r="AY9106" s="28"/>
      <c r="AZ9106" s="28"/>
      <c r="BA9106" s="28"/>
      <c r="BB9106" s="28"/>
      <c r="BC9106" s="28"/>
      <c r="BD9106" s="28"/>
      <c r="BE9106" s="28"/>
    </row>
    <row r="9107" spans="3:57" ht="14.25" customHeight="1">
      <c r="C9107" s="46"/>
      <c r="D9107" s="28"/>
      <c r="E9107" s="28"/>
      <c r="F9107" s="28"/>
      <c r="G9107" s="28"/>
      <c r="H9107" s="28"/>
      <c r="I9107" s="28"/>
      <c r="J9107" s="28"/>
      <c r="K9107" s="28"/>
      <c r="L9107" s="28"/>
      <c r="M9107" s="28"/>
      <c r="N9107" s="28"/>
      <c r="O9107" s="28"/>
      <c r="P9107" s="60"/>
      <c r="Q9107" s="60"/>
      <c r="R9107" s="60"/>
      <c r="T9107" s="60"/>
      <c r="V9107" s="46"/>
      <c r="W9107" s="28"/>
      <c r="X9107" s="28"/>
      <c r="Y9107" s="28"/>
      <c r="AA9107" s="77"/>
      <c r="AB9107" s="28"/>
      <c r="AC9107" s="28"/>
      <c r="AD9107" s="28"/>
      <c r="AE9107" s="28"/>
      <c r="AF9107" s="28"/>
      <c r="AG9107" s="28"/>
      <c r="AH9107" s="28"/>
      <c r="AI9107" s="28"/>
      <c r="AJ9107" s="28"/>
      <c r="AK9107" s="28"/>
      <c r="AL9107" s="28"/>
      <c r="AM9107" s="28"/>
      <c r="AN9107" s="28"/>
      <c r="AO9107" s="28"/>
      <c r="AP9107" s="28"/>
      <c r="AQ9107" s="28"/>
      <c r="AR9107" s="28"/>
      <c r="AS9107" s="28"/>
      <c r="AT9107" s="96"/>
      <c r="AU9107" s="28"/>
      <c r="AV9107" s="28"/>
      <c r="AW9107" s="28"/>
      <c r="AX9107" s="28"/>
      <c r="AY9107" s="28"/>
      <c r="AZ9107" s="28"/>
      <c r="BA9107" s="28"/>
      <c r="BB9107" s="28"/>
      <c r="BC9107" s="28"/>
      <c r="BD9107" s="28"/>
      <c r="BE9107" s="28"/>
    </row>
    <row r="9108" spans="3:57" ht="14.25" customHeight="1">
      <c r="C9108" s="46"/>
      <c r="D9108" s="28"/>
      <c r="E9108" s="28"/>
      <c r="F9108" s="28"/>
      <c r="G9108" s="28"/>
      <c r="H9108" s="28"/>
      <c r="I9108" s="28"/>
      <c r="J9108" s="28"/>
      <c r="K9108" s="28"/>
      <c r="L9108" s="28"/>
      <c r="M9108" s="28"/>
      <c r="N9108" s="28"/>
      <c r="O9108" s="28"/>
      <c r="P9108" s="60"/>
      <c r="Q9108" s="60"/>
      <c r="R9108" s="60"/>
      <c r="S9108" s="60"/>
      <c r="U9108" s="60"/>
      <c r="V9108" s="46"/>
      <c r="W9108" s="28"/>
      <c r="X9108" s="28"/>
      <c r="Y9108" s="28"/>
      <c r="AA9108" s="77"/>
      <c r="AB9108" s="28"/>
      <c r="AC9108" s="28"/>
      <c r="AD9108" s="28"/>
      <c r="AE9108" s="28"/>
      <c r="AF9108" s="28"/>
      <c r="AG9108" s="28"/>
      <c r="AH9108" s="28"/>
      <c r="AI9108" s="28"/>
      <c r="AL9108" s="28"/>
      <c r="AM9108" s="28"/>
      <c r="AN9108" s="28"/>
      <c r="AO9108" s="28"/>
      <c r="AP9108" s="28"/>
      <c r="AQ9108" s="28"/>
      <c r="AR9108" s="28"/>
      <c r="AS9108" s="28"/>
      <c r="AT9108" s="96"/>
      <c r="AU9108" s="28"/>
      <c r="AV9108" s="28"/>
      <c r="AW9108" s="28"/>
      <c r="AX9108" s="28"/>
      <c r="AY9108" s="28"/>
      <c r="AZ9108" s="28"/>
      <c r="BA9108" s="28"/>
      <c r="BB9108" s="28"/>
      <c r="BC9108" s="28"/>
      <c r="BD9108" s="28"/>
      <c r="BE9108" s="28"/>
    </row>
    <row r="9109" spans="3:57" ht="14.25" customHeight="1">
      <c r="C9109" s="46"/>
      <c r="D9109" s="28"/>
      <c r="E9109" s="28"/>
      <c r="F9109" s="28"/>
      <c r="G9109" s="28"/>
      <c r="H9109" s="28"/>
      <c r="I9109" s="28"/>
      <c r="J9109" s="28"/>
      <c r="K9109" s="28"/>
      <c r="L9109" s="28"/>
      <c r="M9109" s="28"/>
      <c r="N9109" s="28"/>
      <c r="O9109" s="28"/>
      <c r="P9109" s="60"/>
      <c r="Q9109" s="60"/>
      <c r="R9109" s="60"/>
      <c r="V9109" s="46"/>
      <c r="W9109" s="28"/>
      <c r="X9109" s="28"/>
      <c r="Y9109" s="28"/>
      <c r="AA9109" s="77"/>
      <c r="AB9109" s="28"/>
      <c r="AC9109" s="28"/>
      <c r="AD9109" s="28"/>
      <c r="AE9109" s="28"/>
      <c r="AF9109" s="28"/>
      <c r="AG9109" s="28"/>
      <c r="AH9109" s="28"/>
      <c r="AI9109" s="28"/>
      <c r="AJ9109" s="28"/>
      <c r="AK9109" s="28"/>
      <c r="AL9109" s="28"/>
      <c r="AM9109" s="28"/>
      <c r="AN9109" s="28"/>
      <c r="AO9109" s="28"/>
      <c r="AP9109" s="28"/>
      <c r="AT9109" s="96"/>
      <c r="AU9109" s="28"/>
      <c r="AV9109" s="28"/>
      <c r="AW9109" s="28"/>
      <c r="AX9109" s="28"/>
      <c r="AY9109" s="28"/>
      <c r="AZ9109" s="28"/>
      <c r="BA9109" s="28"/>
      <c r="BB9109" s="28"/>
      <c r="BC9109" s="28"/>
      <c r="BD9109" s="28"/>
      <c r="BE9109" s="28"/>
    </row>
    <row r="9110" spans="3:57" ht="14.25" customHeight="1">
      <c r="C9110" s="46"/>
      <c r="D9110" s="28"/>
      <c r="E9110" s="28"/>
      <c r="F9110" s="28"/>
      <c r="G9110" s="28"/>
      <c r="H9110" s="28"/>
      <c r="I9110" s="28"/>
      <c r="J9110" s="28"/>
      <c r="K9110" s="28"/>
      <c r="L9110" s="28"/>
      <c r="M9110" s="28"/>
      <c r="N9110" s="28"/>
      <c r="O9110" s="28"/>
      <c r="P9110" s="60"/>
      <c r="Q9110" s="60"/>
      <c r="R9110" s="60"/>
      <c r="V9110" s="46"/>
      <c r="W9110" s="28"/>
      <c r="X9110" s="28"/>
      <c r="Y9110" s="28"/>
      <c r="AA9110" s="77"/>
      <c r="AE9110" s="28"/>
      <c r="AF9110" s="28"/>
      <c r="AG9110" s="28"/>
      <c r="AH9110" s="28"/>
      <c r="AI9110" s="28"/>
      <c r="AL9110" s="28"/>
      <c r="AM9110" s="28"/>
      <c r="AN9110" s="28"/>
      <c r="AO9110" s="28"/>
      <c r="AP9110" s="28"/>
      <c r="AQ9110" s="28"/>
      <c r="AR9110" s="28"/>
      <c r="AS9110" s="28"/>
      <c r="AW9110" s="28"/>
      <c r="AX9110" s="28"/>
      <c r="AY9110" s="28"/>
      <c r="AZ9110" s="28"/>
      <c r="BA9110" s="28"/>
      <c r="BB9110" s="28"/>
      <c r="BC9110" s="28"/>
      <c r="BD9110" s="28"/>
      <c r="BE9110" s="28"/>
    </row>
    <row r="9111" spans="3:57" ht="14.25" customHeight="1">
      <c r="C9111" s="46"/>
      <c r="D9111" s="28"/>
      <c r="E9111" s="28"/>
      <c r="F9111" s="28"/>
      <c r="G9111" s="28"/>
      <c r="H9111" s="28"/>
      <c r="I9111" s="28"/>
      <c r="J9111" s="28"/>
      <c r="K9111" s="28"/>
      <c r="L9111" s="28"/>
      <c r="M9111" s="28"/>
      <c r="N9111" s="28"/>
      <c r="O9111" s="28"/>
      <c r="P9111" s="60"/>
      <c r="Q9111" s="60"/>
      <c r="R9111" s="60"/>
      <c r="S9111" s="60"/>
      <c r="U9111" s="60"/>
      <c r="V9111" s="46"/>
      <c r="W9111" s="28"/>
      <c r="X9111" s="28"/>
      <c r="Y9111" s="28"/>
      <c r="AA9111" s="77"/>
      <c r="AB9111" s="28"/>
      <c r="AC9111" s="28"/>
      <c r="AD9111" s="28"/>
      <c r="AE9111" s="28"/>
      <c r="AF9111" s="28"/>
      <c r="AG9111" s="28"/>
      <c r="AH9111" s="28"/>
      <c r="AI9111" s="28"/>
      <c r="AL9111" s="28"/>
      <c r="AM9111" s="28"/>
      <c r="AN9111" s="28"/>
      <c r="AO9111" s="28"/>
      <c r="AP9111" s="28"/>
      <c r="AT9111" s="96"/>
      <c r="AU9111" s="28"/>
      <c r="AV9111" s="28"/>
      <c r="AW9111" s="28"/>
      <c r="AX9111" s="28"/>
      <c r="AY9111" s="28"/>
      <c r="AZ9111" s="28"/>
      <c r="BA9111" s="28"/>
      <c r="BB9111" s="28"/>
      <c r="BC9111" s="28"/>
      <c r="BD9111" s="28"/>
      <c r="BE9111" s="28"/>
    </row>
    <row r="9112" spans="3:57" ht="14.25" customHeight="1">
      <c r="C9112" s="46"/>
      <c r="D9112" s="28"/>
      <c r="E9112" s="28"/>
      <c r="F9112" s="28"/>
      <c r="G9112" s="28"/>
      <c r="H9112" s="28"/>
      <c r="I9112" s="28"/>
      <c r="J9112" s="28"/>
      <c r="K9112" s="28"/>
      <c r="L9112" s="28"/>
      <c r="M9112" s="28"/>
      <c r="N9112" s="28"/>
      <c r="O9112" s="28"/>
      <c r="P9112" s="60"/>
      <c r="Q9112" s="60"/>
      <c r="R9112" s="60"/>
      <c r="V9112" s="46"/>
      <c r="W9112" s="28"/>
      <c r="X9112" s="28"/>
      <c r="Y9112" s="28"/>
      <c r="AA9112" s="77"/>
      <c r="AE9112" s="28"/>
      <c r="AF9112" s="28"/>
      <c r="AG9112" s="28"/>
      <c r="AH9112" s="28"/>
      <c r="AI9112" s="28"/>
      <c r="AJ9112" s="28"/>
      <c r="AK9112" s="28"/>
      <c r="AL9112" s="28"/>
      <c r="AM9112" s="28"/>
      <c r="AN9112" s="28"/>
      <c r="AO9112" s="28"/>
      <c r="AP9112" s="28"/>
      <c r="AW9112" s="28"/>
      <c r="AX9112" s="28"/>
      <c r="AY9112" s="28"/>
      <c r="AZ9112" s="28"/>
      <c r="BA9112" s="28"/>
      <c r="BB9112" s="28"/>
      <c r="BC9112" s="28"/>
      <c r="BD9112" s="28"/>
      <c r="BE9112" s="28"/>
    </row>
    <row r="9113" spans="3:57" ht="14.25" customHeight="1">
      <c r="C9113" s="46"/>
      <c r="D9113" s="28"/>
      <c r="E9113" s="28"/>
      <c r="F9113" s="28"/>
      <c r="G9113" s="28"/>
      <c r="H9113" s="28"/>
      <c r="I9113" s="28"/>
      <c r="J9113" s="28"/>
      <c r="K9113" s="28"/>
      <c r="L9113" s="28"/>
      <c r="M9113" s="28"/>
      <c r="N9113" s="28"/>
      <c r="O9113" s="28"/>
      <c r="P9113" s="60"/>
      <c r="Q9113" s="60"/>
      <c r="R9113" s="60"/>
      <c r="T9113" s="60"/>
      <c r="V9113" s="46"/>
      <c r="W9113" s="28"/>
      <c r="X9113" s="28"/>
      <c r="Y9113" s="28"/>
      <c r="AA9113" s="77"/>
      <c r="AE9113" s="28"/>
      <c r="AF9113" s="28"/>
      <c r="AG9113" s="28"/>
      <c r="AH9113" s="28"/>
      <c r="AI9113" s="28"/>
      <c r="AL9113" s="28"/>
      <c r="AM9113" s="28"/>
      <c r="AN9113" s="28"/>
      <c r="AO9113" s="28"/>
      <c r="AP9113" s="28"/>
      <c r="AQ9113" s="28"/>
      <c r="AR9113" s="28"/>
      <c r="AS9113" s="28"/>
      <c r="AW9113" s="28"/>
      <c r="AX9113" s="28"/>
      <c r="AY9113" s="28"/>
      <c r="AZ9113" s="28"/>
      <c r="BA9113" s="28"/>
      <c r="BB9113" s="28"/>
      <c r="BC9113" s="28"/>
      <c r="BD9113" s="28"/>
      <c r="BE9113" s="28"/>
    </row>
    <row r="9114" spans="3:57" ht="14.25" customHeight="1">
      <c r="C9114" s="46"/>
      <c r="D9114" s="28"/>
      <c r="E9114" s="28"/>
      <c r="F9114" s="28"/>
      <c r="G9114" s="28"/>
      <c r="H9114" s="28"/>
      <c r="I9114" s="28"/>
      <c r="J9114" s="28"/>
      <c r="K9114" s="28"/>
      <c r="L9114" s="28"/>
      <c r="M9114" s="28"/>
      <c r="N9114" s="28"/>
      <c r="O9114" s="28"/>
      <c r="P9114" s="60"/>
      <c r="Q9114" s="60"/>
      <c r="R9114" s="60"/>
      <c r="W9114" s="28"/>
      <c r="X9114" s="28"/>
      <c r="Y9114" s="28"/>
      <c r="AA9114" s="77"/>
      <c r="AB9114" s="28"/>
      <c r="AC9114" s="28"/>
      <c r="AD9114" s="28"/>
      <c r="AE9114" s="28"/>
      <c r="AF9114" s="28"/>
      <c r="AG9114" s="28"/>
      <c r="AH9114" s="28"/>
      <c r="AI9114" s="28"/>
      <c r="AT9114" s="96"/>
      <c r="AU9114" s="28"/>
      <c r="AV9114" s="28"/>
      <c r="AW9114" s="28"/>
      <c r="AX9114" s="28"/>
      <c r="AY9114" s="28"/>
      <c r="AZ9114" s="28"/>
      <c r="BA9114" s="28"/>
      <c r="BB9114" s="28"/>
      <c r="BC9114" s="28"/>
      <c r="BD9114" s="28"/>
      <c r="BE9114" s="28"/>
    </row>
    <row r="9115" spans="3:57" ht="14.25" customHeight="1">
      <c r="S9115" s="60"/>
      <c r="U9115" s="60"/>
      <c r="V9115" s="46"/>
      <c r="AL9115" s="28"/>
      <c r="AM9115" s="28"/>
      <c r="AN9115" s="28"/>
      <c r="AO9115" s="28"/>
      <c r="AP9115" s="28"/>
    </row>
    <row r="9116" spans="3:57" ht="14.25" customHeight="1">
      <c r="C9116" s="46"/>
      <c r="D9116" s="28"/>
      <c r="E9116" s="28"/>
      <c r="F9116" s="28"/>
      <c r="G9116" s="28"/>
      <c r="H9116" s="28"/>
      <c r="I9116" s="28"/>
      <c r="J9116" s="28"/>
      <c r="K9116" s="28"/>
      <c r="L9116" s="28"/>
      <c r="M9116" s="28"/>
      <c r="N9116" s="28"/>
      <c r="O9116" s="28"/>
      <c r="P9116" s="60"/>
      <c r="Q9116" s="60"/>
      <c r="R9116" s="60"/>
      <c r="W9116" s="28"/>
      <c r="X9116" s="28"/>
      <c r="Y9116" s="28"/>
      <c r="AA9116" s="77"/>
      <c r="AE9116" s="28"/>
      <c r="AF9116" s="28"/>
      <c r="AG9116" s="28"/>
      <c r="AH9116" s="28"/>
      <c r="AI9116" s="28"/>
      <c r="AJ9116" s="28"/>
      <c r="AK9116" s="28"/>
      <c r="AW9116" s="28"/>
      <c r="AX9116" s="28"/>
      <c r="AY9116" s="28"/>
      <c r="AZ9116" s="28"/>
      <c r="BA9116" s="28"/>
      <c r="BB9116" s="28"/>
      <c r="BC9116" s="28"/>
      <c r="BD9116" s="28"/>
      <c r="BE9116" s="28"/>
    </row>
    <row r="9117" spans="3:57" ht="14.25" customHeight="1">
      <c r="AQ9117" s="28"/>
      <c r="AR9117" s="28"/>
      <c r="AS9117" s="28"/>
    </row>
    <row r="9118" spans="3:57" ht="14.25" customHeight="1">
      <c r="V9118" s="46"/>
      <c r="AB9118" s="28"/>
      <c r="AC9118" s="28"/>
      <c r="AD9118" s="28"/>
      <c r="AL9118" s="28"/>
      <c r="AM9118" s="28"/>
      <c r="AN9118" s="28"/>
      <c r="AO9118" s="28"/>
      <c r="AP9118" s="28"/>
      <c r="AT9118" s="96"/>
      <c r="AU9118" s="28"/>
      <c r="AV9118" s="28"/>
    </row>
    <row r="9119" spans="3:57" ht="14.25" customHeight="1">
      <c r="C9119" s="46"/>
      <c r="D9119" s="28"/>
      <c r="E9119" s="28"/>
      <c r="F9119" s="28"/>
      <c r="G9119" s="28"/>
      <c r="H9119" s="28"/>
      <c r="I9119" s="28"/>
      <c r="J9119" s="28"/>
      <c r="K9119" s="28"/>
      <c r="L9119" s="28"/>
      <c r="M9119" s="28"/>
      <c r="N9119" s="28"/>
      <c r="O9119" s="28"/>
      <c r="P9119" s="60"/>
      <c r="Q9119" s="60"/>
      <c r="R9119" s="60"/>
      <c r="W9119" s="28"/>
      <c r="X9119" s="28"/>
      <c r="Y9119" s="28"/>
      <c r="AA9119" s="77"/>
      <c r="AE9119" s="28"/>
      <c r="AF9119" s="28"/>
      <c r="AG9119" s="28"/>
      <c r="AH9119" s="28"/>
      <c r="AI9119" s="28"/>
      <c r="AW9119" s="28"/>
      <c r="AX9119" s="28"/>
      <c r="AY9119" s="28"/>
      <c r="AZ9119" s="28"/>
      <c r="BA9119" s="28"/>
      <c r="BB9119" s="28"/>
      <c r="BC9119" s="28"/>
      <c r="BD9119" s="28"/>
      <c r="BE9119" s="28"/>
    </row>
    <row r="9121" spans="3:57" ht="14.25" customHeight="1">
      <c r="S9121" s="60"/>
      <c r="T9121" s="60"/>
      <c r="U9121" s="60"/>
    </row>
    <row r="9122" spans="3:57" ht="14.25" customHeight="1">
      <c r="V9122" s="46"/>
      <c r="AJ9122" s="28"/>
      <c r="AK9122" s="28"/>
      <c r="AL9122" s="28"/>
      <c r="AM9122" s="28"/>
      <c r="AN9122" s="28"/>
      <c r="AO9122" s="28"/>
      <c r="AP9122" s="28"/>
    </row>
    <row r="9123" spans="3:57" ht="14.25" customHeight="1">
      <c r="C9123" s="46"/>
      <c r="D9123" s="28"/>
      <c r="E9123" s="28"/>
      <c r="F9123" s="28"/>
      <c r="G9123" s="28"/>
      <c r="H9123" s="28"/>
      <c r="I9123" s="28"/>
      <c r="J9123" s="28"/>
      <c r="K9123" s="28"/>
      <c r="L9123" s="28"/>
      <c r="M9123" s="28"/>
      <c r="N9123" s="28"/>
      <c r="O9123" s="28"/>
      <c r="P9123" s="60"/>
      <c r="Q9123" s="60"/>
      <c r="R9123" s="60"/>
      <c r="T9123" s="60"/>
      <c r="W9123" s="28"/>
      <c r="X9123" s="28"/>
      <c r="Y9123" s="28"/>
      <c r="AA9123" s="77"/>
      <c r="AE9123" s="28"/>
      <c r="AF9123" s="28"/>
      <c r="AG9123" s="28"/>
      <c r="AH9123" s="28"/>
      <c r="AI9123" s="28"/>
      <c r="AQ9123" s="28"/>
      <c r="AR9123" s="28"/>
      <c r="AS9123" s="28"/>
      <c r="AW9123" s="28"/>
      <c r="AX9123" s="28"/>
      <c r="AY9123" s="28"/>
      <c r="AZ9123" s="28"/>
      <c r="BA9123" s="28"/>
      <c r="BB9123" s="28"/>
      <c r="BC9123" s="28"/>
      <c r="BD9123" s="28"/>
      <c r="BE9123" s="28"/>
    </row>
    <row r="9124" spans="3:57" ht="14.25" customHeight="1">
      <c r="T9124" s="60"/>
      <c r="AB9124" s="28"/>
      <c r="AC9124" s="28"/>
      <c r="AD9124" s="28"/>
      <c r="AT9124" s="96"/>
      <c r="AU9124" s="28"/>
      <c r="AV9124" s="28"/>
    </row>
    <row r="9127" spans="3:57" ht="14.25" customHeight="1">
      <c r="T9127" s="60"/>
    </row>
    <row r="9128" spans="3:57" ht="14.25" customHeight="1">
      <c r="T9128" s="60"/>
      <c r="V9128" s="46"/>
      <c r="AL9128" s="28"/>
      <c r="AM9128" s="28"/>
      <c r="AN9128" s="28"/>
      <c r="AO9128" s="28"/>
      <c r="AP9128" s="28"/>
    </row>
    <row r="9129" spans="3:57" ht="14.25" customHeight="1">
      <c r="C9129" s="46"/>
      <c r="D9129" s="28"/>
      <c r="E9129" s="28"/>
      <c r="F9129" s="28"/>
      <c r="G9129" s="28"/>
      <c r="H9129" s="28"/>
      <c r="I9129" s="28"/>
      <c r="J9129" s="28"/>
      <c r="K9129" s="28"/>
      <c r="L9129" s="28"/>
      <c r="M9129" s="28"/>
      <c r="N9129" s="28"/>
      <c r="O9129" s="28"/>
      <c r="P9129" s="60"/>
      <c r="Q9129" s="60"/>
      <c r="R9129" s="60"/>
      <c r="S9129" s="60"/>
      <c r="T9129" s="60"/>
      <c r="U9129" s="60"/>
      <c r="W9129" s="28"/>
      <c r="X9129" s="28"/>
      <c r="Y9129" s="28"/>
      <c r="AA9129" s="77"/>
      <c r="AE9129" s="28"/>
      <c r="AF9129" s="28"/>
      <c r="AG9129" s="28"/>
      <c r="AH9129" s="28"/>
      <c r="AI9129" s="28"/>
      <c r="AW9129" s="28"/>
      <c r="AX9129" s="28"/>
      <c r="AY9129" s="28"/>
      <c r="AZ9129" s="28"/>
      <c r="BA9129" s="28"/>
      <c r="BB9129" s="28"/>
      <c r="BC9129" s="28"/>
      <c r="BD9129" s="28"/>
      <c r="BE9129" s="28"/>
    </row>
    <row r="9130" spans="3:57" ht="14.25" customHeight="1">
      <c r="T9130" s="60"/>
      <c r="AJ9130" s="28"/>
      <c r="AK9130" s="28"/>
    </row>
    <row r="9131" spans="3:57" ht="14.25" customHeight="1">
      <c r="S9131" s="60"/>
      <c r="T9131" s="60"/>
      <c r="U9131" s="60"/>
      <c r="AQ9131" s="28"/>
      <c r="AR9131" s="28"/>
      <c r="AS9131" s="28"/>
    </row>
    <row r="9132" spans="3:57" ht="14.25" customHeight="1">
      <c r="S9132" s="60"/>
      <c r="T9132" s="60"/>
      <c r="U9132" s="60"/>
      <c r="AB9132" s="28"/>
      <c r="AC9132" s="28"/>
      <c r="AD9132" s="28"/>
      <c r="AJ9132" s="28"/>
      <c r="AK9132" s="28"/>
      <c r="AT9132" s="96"/>
      <c r="AU9132" s="28"/>
      <c r="AV9132" s="28"/>
    </row>
    <row r="9133" spans="3:57" ht="14.25" customHeight="1">
      <c r="T9133" s="60"/>
      <c r="AJ9133" s="28"/>
      <c r="AK9133" s="28"/>
      <c r="AQ9133" s="28"/>
      <c r="AR9133" s="28"/>
      <c r="AS9133" s="28"/>
    </row>
    <row r="9134" spans="3:57" ht="14.25" customHeight="1">
      <c r="T9134" s="60"/>
      <c r="AB9134" s="28"/>
      <c r="AC9134" s="28"/>
      <c r="AD9134" s="28"/>
      <c r="AQ9134" s="28"/>
      <c r="AR9134" s="28"/>
      <c r="AS9134" s="28"/>
      <c r="AT9134" s="96"/>
      <c r="AU9134" s="28"/>
      <c r="AV9134" s="28"/>
    </row>
    <row r="9135" spans="3:57" ht="14.25" customHeight="1">
      <c r="S9135" s="60"/>
      <c r="T9135" s="60"/>
      <c r="U9135" s="60"/>
      <c r="AB9135" s="28"/>
      <c r="AC9135" s="28"/>
      <c r="AD9135" s="28"/>
      <c r="AT9135" s="96"/>
      <c r="AU9135" s="28"/>
      <c r="AV9135" s="28"/>
    </row>
    <row r="9136" spans="3:57" ht="14.25" customHeight="1">
      <c r="S9136" s="60"/>
      <c r="T9136" s="60"/>
      <c r="U9136" s="60"/>
      <c r="V9136" s="46"/>
      <c r="AJ9136" s="28"/>
      <c r="AK9136" s="28"/>
      <c r="AL9136" s="28"/>
      <c r="AM9136" s="28"/>
      <c r="AN9136" s="28"/>
      <c r="AO9136" s="28"/>
      <c r="AP9136" s="28"/>
    </row>
    <row r="9137" spans="3:57" ht="14.25" customHeight="1">
      <c r="C9137" s="46"/>
      <c r="D9137" s="28"/>
      <c r="E9137" s="28"/>
      <c r="F9137" s="28"/>
      <c r="G9137" s="28"/>
      <c r="H9137" s="28"/>
      <c r="I9137" s="28"/>
      <c r="J9137" s="28"/>
      <c r="K9137" s="28"/>
      <c r="L9137" s="28"/>
      <c r="M9137" s="28"/>
      <c r="N9137" s="28"/>
      <c r="O9137" s="28"/>
      <c r="P9137" s="60"/>
      <c r="Q9137" s="60"/>
      <c r="R9137" s="60"/>
      <c r="S9137" s="60"/>
      <c r="T9137" s="60"/>
      <c r="U9137" s="60"/>
      <c r="W9137" s="28"/>
      <c r="X9137" s="28"/>
      <c r="Y9137" s="28"/>
      <c r="AA9137" s="77"/>
      <c r="AE9137" s="28"/>
      <c r="AF9137" s="28"/>
      <c r="AG9137" s="28"/>
      <c r="AH9137" s="28"/>
      <c r="AI9137" s="28"/>
      <c r="AJ9137" s="28"/>
      <c r="AK9137" s="28"/>
      <c r="AQ9137" s="28"/>
      <c r="AR9137" s="28"/>
      <c r="AS9137" s="28"/>
      <c r="AW9137" s="28"/>
      <c r="AX9137" s="28"/>
      <c r="AY9137" s="28"/>
      <c r="AZ9137" s="28"/>
      <c r="BA9137" s="28"/>
      <c r="BB9137" s="28"/>
      <c r="BC9137" s="28"/>
      <c r="BD9137" s="28"/>
      <c r="BE9137" s="28"/>
    </row>
    <row r="9138" spans="3:57" ht="14.25" customHeight="1">
      <c r="S9138" s="60"/>
      <c r="T9138" s="60"/>
      <c r="U9138" s="60"/>
      <c r="V9138" s="46"/>
      <c r="AB9138" s="28"/>
      <c r="AC9138" s="28"/>
      <c r="AD9138" s="28"/>
      <c r="AJ9138" s="28"/>
      <c r="AK9138" s="28"/>
      <c r="AL9138" s="28"/>
      <c r="AM9138" s="28"/>
      <c r="AN9138" s="28"/>
      <c r="AO9138" s="28"/>
      <c r="AP9138" s="28"/>
      <c r="AQ9138" s="28"/>
      <c r="AR9138" s="28"/>
      <c r="AS9138" s="28"/>
      <c r="AT9138" s="96"/>
      <c r="AU9138" s="28"/>
      <c r="AV9138" s="28"/>
    </row>
    <row r="9139" spans="3:57" ht="14.25" customHeight="1">
      <c r="C9139" s="46"/>
      <c r="D9139" s="28"/>
      <c r="E9139" s="28"/>
      <c r="F9139" s="28"/>
      <c r="G9139" s="28"/>
      <c r="H9139" s="28"/>
      <c r="I9139" s="28"/>
      <c r="J9139" s="28"/>
      <c r="K9139" s="28"/>
      <c r="L9139" s="28"/>
      <c r="M9139" s="28"/>
      <c r="N9139" s="28"/>
      <c r="O9139" s="28"/>
      <c r="P9139" s="60"/>
      <c r="Q9139" s="60"/>
      <c r="R9139" s="60"/>
      <c r="S9139" s="60"/>
      <c r="T9139" s="60"/>
      <c r="U9139" s="60"/>
      <c r="V9139" s="46"/>
      <c r="W9139" s="28"/>
      <c r="X9139" s="28"/>
      <c r="Y9139" s="28"/>
      <c r="AA9139" s="77"/>
      <c r="AB9139" s="28"/>
      <c r="AC9139" s="28"/>
      <c r="AD9139" s="28"/>
      <c r="AE9139" s="28"/>
      <c r="AF9139" s="28"/>
      <c r="AG9139" s="28"/>
      <c r="AH9139" s="28"/>
      <c r="AI9139" s="28"/>
      <c r="AJ9139" s="28"/>
      <c r="AK9139" s="28"/>
      <c r="AL9139" s="28"/>
      <c r="AM9139" s="28"/>
      <c r="AN9139" s="28"/>
      <c r="AO9139" s="28"/>
      <c r="AP9139" s="28"/>
      <c r="AQ9139" s="28"/>
      <c r="AR9139" s="28"/>
      <c r="AS9139" s="28"/>
      <c r="AT9139" s="96"/>
      <c r="AU9139" s="28"/>
      <c r="AV9139" s="28"/>
      <c r="AW9139" s="28"/>
      <c r="AX9139" s="28"/>
      <c r="AY9139" s="28"/>
      <c r="AZ9139" s="28"/>
      <c r="BA9139" s="28"/>
      <c r="BB9139" s="28"/>
      <c r="BC9139" s="28"/>
      <c r="BD9139" s="28"/>
      <c r="BE9139" s="28"/>
    </row>
    <row r="9140" spans="3:57" ht="14.25" customHeight="1">
      <c r="C9140" s="46"/>
      <c r="D9140" s="28"/>
      <c r="E9140" s="28"/>
      <c r="F9140" s="28"/>
      <c r="G9140" s="28"/>
      <c r="H9140" s="28"/>
      <c r="I9140" s="28"/>
      <c r="J9140" s="28"/>
      <c r="K9140" s="28"/>
      <c r="L9140" s="28"/>
      <c r="M9140" s="28"/>
      <c r="N9140" s="28"/>
      <c r="O9140" s="28"/>
      <c r="P9140" s="60"/>
      <c r="Q9140" s="60"/>
      <c r="R9140" s="60"/>
      <c r="S9140" s="60"/>
      <c r="T9140" s="60"/>
      <c r="U9140" s="60"/>
      <c r="W9140" s="28"/>
      <c r="X9140" s="28"/>
      <c r="Y9140" s="28"/>
      <c r="AA9140" s="77"/>
      <c r="AB9140" s="28"/>
      <c r="AC9140" s="28"/>
      <c r="AD9140" s="28"/>
      <c r="AE9140" s="28"/>
      <c r="AF9140" s="28"/>
      <c r="AG9140" s="28"/>
      <c r="AH9140" s="28"/>
      <c r="AI9140" s="28"/>
      <c r="AJ9140" s="28"/>
      <c r="AK9140" s="28"/>
      <c r="AQ9140" s="28"/>
      <c r="AR9140" s="28"/>
      <c r="AS9140" s="28"/>
      <c r="AT9140" s="96"/>
      <c r="AU9140" s="28"/>
      <c r="AV9140" s="28"/>
      <c r="AW9140" s="28"/>
      <c r="AX9140" s="28"/>
      <c r="AY9140" s="28"/>
      <c r="AZ9140" s="28"/>
      <c r="BA9140" s="28"/>
      <c r="BB9140" s="28"/>
      <c r="BC9140" s="28"/>
      <c r="BD9140" s="28"/>
      <c r="BE9140" s="28"/>
    </row>
    <row r="9141" spans="3:57" ht="14.25" customHeight="1">
      <c r="S9141" s="60"/>
      <c r="T9141" s="60"/>
      <c r="U9141" s="60"/>
      <c r="AB9141" s="28"/>
      <c r="AC9141" s="28"/>
      <c r="AD9141" s="28"/>
      <c r="AJ9141" s="28"/>
      <c r="AK9141" s="28"/>
      <c r="AQ9141" s="28"/>
      <c r="AR9141" s="28"/>
      <c r="AS9141" s="28"/>
      <c r="AT9141" s="96"/>
      <c r="AU9141" s="28"/>
      <c r="AV9141" s="28"/>
    </row>
    <row r="9142" spans="3:57" ht="14.25" customHeight="1">
      <c r="S9142" s="60"/>
      <c r="T9142" s="60"/>
      <c r="U9142" s="60"/>
      <c r="V9142" s="46"/>
      <c r="AB9142" s="28"/>
      <c r="AC9142" s="28"/>
      <c r="AD9142" s="28"/>
      <c r="AJ9142" s="28"/>
      <c r="AK9142" s="28"/>
      <c r="AL9142" s="28"/>
      <c r="AM9142" s="28"/>
      <c r="AN9142" s="28"/>
      <c r="AO9142" s="28"/>
      <c r="AP9142" s="28"/>
      <c r="AQ9142" s="28"/>
      <c r="AR9142" s="28"/>
      <c r="AS9142" s="28"/>
      <c r="AT9142" s="96"/>
      <c r="AU9142" s="28"/>
      <c r="AV9142" s="28"/>
    </row>
    <row r="9143" spans="3:57" ht="14.25" customHeight="1">
      <c r="C9143" s="46"/>
      <c r="D9143" s="28"/>
      <c r="E9143" s="28"/>
      <c r="F9143" s="28"/>
      <c r="G9143" s="28"/>
      <c r="H9143" s="28"/>
      <c r="I9143" s="28"/>
      <c r="J9143" s="28"/>
      <c r="K9143" s="28"/>
      <c r="L9143" s="28"/>
      <c r="M9143" s="28"/>
      <c r="N9143" s="28"/>
      <c r="O9143" s="28"/>
      <c r="P9143" s="60"/>
      <c r="Q9143" s="60"/>
      <c r="R9143" s="60"/>
      <c r="S9143" s="60"/>
      <c r="T9143" s="60"/>
      <c r="U9143" s="60"/>
      <c r="V9143" s="46"/>
      <c r="W9143" s="28"/>
      <c r="X9143" s="28"/>
      <c r="Y9143" s="28"/>
      <c r="AA9143" s="77"/>
      <c r="AB9143" s="28"/>
      <c r="AC9143" s="28"/>
      <c r="AD9143" s="28"/>
      <c r="AE9143" s="28"/>
      <c r="AF9143" s="28"/>
      <c r="AG9143" s="28"/>
      <c r="AH9143" s="28"/>
      <c r="AI9143" s="28"/>
      <c r="AJ9143" s="28"/>
      <c r="AK9143" s="28"/>
      <c r="AL9143" s="28"/>
      <c r="AM9143" s="28"/>
      <c r="AN9143" s="28"/>
      <c r="AO9143" s="28"/>
      <c r="AP9143" s="28"/>
      <c r="AQ9143" s="28"/>
      <c r="AR9143" s="28"/>
      <c r="AS9143" s="28"/>
      <c r="AT9143" s="96"/>
      <c r="AU9143" s="28"/>
      <c r="AV9143" s="28"/>
      <c r="AW9143" s="28"/>
      <c r="AX9143" s="28"/>
      <c r="AY9143" s="28"/>
      <c r="AZ9143" s="28"/>
      <c r="BA9143" s="28"/>
      <c r="BB9143" s="28"/>
      <c r="BC9143" s="28"/>
      <c r="BD9143" s="28"/>
      <c r="BE9143" s="28"/>
    </row>
    <row r="9144" spans="3:57" ht="14.25" customHeight="1">
      <c r="C9144" s="46"/>
      <c r="D9144" s="28"/>
      <c r="E9144" s="28"/>
      <c r="F9144" s="28"/>
      <c r="G9144" s="28"/>
      <c r="H9144" s="28"/>
      <c r="I9144" s="28"/>
      <c r="J9144" s="28"/>
      <c r="K9144" s="28"/>
      <c r="L9144" s="28"/>
      <c r="M9144" s="28"/>
      <c r="N9144" s="28"/>
      <c r="O9144" s="28"/>
      <c r="P9144" s="60"/>
      <c r="Q9144" s="60"/>
      <c r="R9144" s="60"/>
      <c r="S9144" s="60"/>
      <c r="T9144" s="60"/>
      <c r="U9144" s="60"/>
      <c r="V9144" s="46"/>
      <c r="W9144" s="28"/>
      <c r="X9144" s="28"/>
      <c r="Y9144" s="28"/>
      <c r="AA9144" s="77"/>
      <c r="AB9144" s="28"/>
      <c r="AC9144" s="28"/>
      <c r="AD9144" s="28"/>
      <c r="AE9144" s="28"/>
      <c r="AF9144" s="28"/>
      <c r="AG9144" s="28"/>
      <c r="AH9144" s="28"/>
      <c r="AI9144" s="28"/>
      <c r="AJ9144" s="28"/>
      <c r="AK9144" s="28"/>
      <c r="AL9144" s="28"/>
      <c r="AM9144" s="28"/>
      <c r="AN9144" s="28"/>
      <c r="AO9144" s="28"/>
      <c r="AP9144" s="28"/>
      <c r="AQ9144" s="28"/>
      <c r="AR9144" s="28"/>
      <c r="AS9144" s="28"/>
      <c r="AT9144" s="96"/>
      <c r="AU9144" s="28"/>
      <c r="AV9144" s="28"/>
      <c r="AW9144" s="28"/>
      <c r="AX9144" s="28"/>
      <c r="AY9144" s="28"/>
      <c r="AZ9144" s="28"/>
      <c r="BA9144" s="28"/>
      <c r="BB9144" s="28"/>
      <c r="BC9144" s="28"/>
      <c r="BD9144" s="28"/>
      <c r="BE9144" s="28"/>
    </row>
    <row r="9145" spans="3:57" ht="14.25" customHeight="1">
      <c r="C9145" s="46"/>
      <c r="D9145" s="28"/>
      <c r="E9145" s="28"/>
      <c r="F9145" s="28"/>
      <c r="G9145" s="28"/>
      <c r="H9145" s="28"/>
      <c r="I9145" s="28"/>
      <c r="J9145" s="28"/>
      <c r="K9145" s="28"/>
      <c r="L9145" s="28"/>
      <c r="M9145" s="28"/>
      <c r="N9145" s="28"/>
      <c r="O9145" s="28"/>
      <c r="P9145" s="60"/>
      <c r="Q9145" s="60"/>
      <c r="R9145" s="60"/>
      <c r="S9145" s="60"/>
      <c r="T9145" s="60"/>
      <c r="U9145" s="60"/>
      <c r="V9145" s="46"/>
      <c r="W9145" s="28"/>
      <c r="X9145" s="28"/>
      <c r="Y9145" s="28"/>
      <c r="AA9145" s="77"/>
      <c r="AB9145" s="28"/>
      <c r="AC9145" s="28"/>
      <c r="AD9145" s="28"/>
      <c r="AE9145" s="28"/>
      <c r="AF9145" s="28"/>
      <c r="AG9145" s="28"/>
      <c r="AH9145" s="28"/>
      <c r="AI9145" s="28"/>
      <c r="AJ9145" s="28"/>
      <c r="AK9145" s="28"/>
      <c r="AL9145" s="28"/>
      <c r="AM9145" s="28"/>
      <c r="AN9145" s="28"/>
      <c r="AO9145" s="28"/>
      <c r="AP9145" s="28"/>
      <c r="AQ9145" s="28"/>
      <c r="AR9145" s="28"/>
      <c r="AS9145" s="28"/>
      <c r="AT9145" s="96"/>
      <c r="AU9145" s="28"/>
      <c r="AV9145" s="28"/>
      <c r="AW9145" s="28"/>
      <c r="AX9145" s="28"/>
      <c r="AY9145" s="28"/>
      <c r="AZ9145" s="28"/>
      <c r="BA9145" s="28"/>
      <c r="BB9145" s="28"/>
      <c r="BC9145" s="28"/>
      <c r="BD9145" s="28"/>
      <c r="BE9145" s="28"/>
    </row>
    <row r="9146" spans="3:57" ht="14.25" customHeight="1">
      <c r="C9146" s="46"/>
      <c r="D9146" s="28"/>
      <c r="E9146" s="28"/>
      <c r="F9146" s="28"/>
      <c r="G9146" s="28"/>
      <c r="H9146" s="28"/>
      <c r="I9146" s="28"/>
      <c r="J9146" s="28"/>
      <c r="K9146" s="28"/>
      <c r="L9146" s="28"/>
      <c r="M9146" s="28"/>
      <c r="N9146" s="28"/>
      <c r="O9146" s="28"/>
      <c r="P9146" s="60"/>
      <c r="Q9146" s="60"/>
      <c r="R9146" s="60"/>
      <c r="S9146" s="60"/>
      <c r="T9146" s="60"/>
      <c r="U9146" s="60"/>
      <c r="V9146" s="46"/>
      <c r="W9146" s="28"/>
      <c r="X9146" s="28"/>
      <c r="Y9146" s="28"/>
      <c r="AA9146" s="77"/>
      <c r="AB9146" s="28"/>
      <c r="AC9146" s="28"/>
      <c r="AD9146" s="28"/>
      <c r="AE9146" s="28"/>
      <c r="AF9146" s="28"/>
      <c r="AG9146" s="28"/>
      <c r="AH9146" s="28"/>
      <c r="AI9146" s="28"/>
      <c r="AJ9146" s="28"/>
      <c r="AK9146" s="28"/>
      <c r="AL9146" s="28"/>
      <c r="AM9146" s="28"/>
      <c r="AN9146" s="28"/>
      <c r="AO9146" s="28"/>
      <c r="AP9146" s="28"/>
      <c r="AQ9146" s="28"/>
      <c r="AR9146" s="28"/>
      <c r="AS9146" s="28"/>
      <c r="AT9146" s="96"/>
      <c r="AU9146" s="28"/>
      <c r="AV9146" s="28"/>
      <c r="AW9146" s="28"/>
      <c r="AX9146" s="28"/>
      <c r="AY9146" s="28"/>
      <c r="AZ9146" s="28"/>
      <c r="BA9146" s="28"/>
      <c r="BB9146" s="28"/>
      <c r="BC9146" s="28"/>
      <c r="BD9146" s="28"/>
      <c r="BE9146" s="28"/>
    </row>
    <row r="9147" spans="3:57" ht="14.25" customHeight="1">
      <c r="C9147" s="46"/>
      <c r="D9147" s="28"/>
      <c r="E9147" s="28"/>
      <c r="F9147" s="28"/>
      <c r="G9147" s="28"/>
      <c r="H9147" s="28"/>
      <c r="I9147" s="28"/>
      <c r="J9147" s="28"/>
      <c r="K9147" s="28"/>
      <c r="L9147" s="28"/>
      <c r="M9147" s="28"/>
      <c r="N9147" s="28"/>
      <c r="O9147" s="28"/>
      <c r="P9147" s="60"/>
      <c r="Q9147" s="60"/>
      <c r="R9147" s="60"/>
      <c r="S9147" s="60"/>
      <c r="T9147" s="60"/>
      <c r="U9147" s="60"/>
      <c r="V9147" s="46"/>
      <c r="W9147" s="28"/>
      <c r="X9147" s="28"/>
      <c r="Y9147" s="28"/>
      <c r="AA9147" s="77"/>
      <c r="AB9147" s="28"/>
      <c r="AC9147" s="28"/>
      <c r="AD9147" s="28"/>
      <c r="AE9147" s="28"/>
      <c r="AF9147" s="28"/>
      <c r="AG9147" s="28"/>
      <c r="AH9147" s="28"/>
      <c r="AI9147" s="28"/>
      <c r="AJ9147" s="28"/>
      <c r="AK9147" s="28"/>
      <c r="AL9147" s="28"/>
      <c r="AM9147" s="28"/>
      <c r="AN9147" s="28"/>
      <c r="AO9147" s="28"/>
      <c r="AP9147" s="28"/>
      <c r="AQ9147" s="28"/>
      <c r="AR9147" s="28"/>
      <c r="AS9147" s="28"/>
      <c r="AT9147" s="96"/>
      <c r="AU9147" s="28"/>
      <c r="AV9147" s="28"/>
      <c r="AW9147" s="28"/>
      <c r="AX9147" s="28"/>
      <c r="AY9147" s="28"/>
      <c r="AZ9147" s="28"/>
      <c r="BA9147" s="28"/>
      <c r="BB9147" s="28"/>
      <c r="BC9147" s="28"/>
      <c r="BD9147" s="28"/>
      <c r="BE9147" s="28"/>
    </row>
    <row r="9148" spans="3:57" ht="14.25" customHeight="1">
      <c r="C9148" s="46"/>
      <c r="D9148" s="28"/>
      <c r="E9148" s="28"/>
      <c r="F9148" s="28"/>
      <c r="G9148" s="28"/>
      <c r="H9148" s="28"/>
      <c r="I9148" s="28"/>
      <c r="J9148" s="28"/>
      <c r="K9148" s="28"/>
      <c r="L9148" s="28"/>
      <c r="M9148" s="28"/>
      <c r="N9148" s="28"/>
      <c r="O9148" s="28"/>
      <c r="P9148" s="60"/>
      <c r="Q9148" s="60"/>
      <c r="R9148" s="60"/>
      <c r="S9148" s="60"/>
      <c r="T9148" s="60"/>
      <c r="U9148" s="60"/>
      <c r="V9148" s="46"/>
      <c r="W9148" s="28"/>
      <c r="X9148" s="28"/>
      <c r="Y9148" s="28"/>
      <c r="AA9148" s="77"/>
      <c r="AB9148" s="28"/>
      <c r="AC9148" s="28"/>
      <c r="AD9148" s="28"/>
      <c r="AE9148" s="28"/>
      <c r="AF9148" s="28"/>
      <c r="AG9148" s="28"/>
      <c r="AH9148" s="28"/>
      <c r="AI9148" s="28"/>
      <c r="AJ9148" s="28"/>
      <c r="AK9148" s="28"/>
      <c r="AL9148" s="28"/>
      <c r="AM9148" s="28"/>
      <c r="AN9148" s="28"/>
      <c r="AO9148" s="28"/>
      <c r="AP9148" s="28"/>
      <c r="AQ9148" s="28"/>
      <c r="AR9148" s="28"/>
      <c r="AS9148" s="28"/>
      <c r="AT9148" s="96"/>
      <c r="AU9148" s="28"/>
      <c r="AV9148" s="28"/>
      <c r="AW9148" s="28"/>
      <c r="AX9148" s="28"/>
      <c r="AY9148" s="28"/>
      <c r="AZ9148" s="28"/>
      <c r="BA9148" s="28"/>
      <c r="BB9148" s="28"/>
      <c r="BC9148" s="28"/>
      <c r="BD9148" s="28"/>
      <c r="BE9148" s="28"/>
    </row>
    <row r="9149" spans="3:57" ht="14.25" customHeight="1">
      <c r="C9149" s="46"/>
      <c r="D9149" s="28"/>
      <c r="E9149" s="28"/>
      <c r="F9149" s="28"/>
      <c r="G9149" s="28"/>
      <c r="H9149" s="28"/>
      <c r="I9149" s="28"/>
      <c r="J9149" s="28"/>
      <c r="K9149" s="28"/>
      <c r="L9149" s="28"/>
      <c r="M9149" s="28"/>
      <c r="N9149" s="28"/>
      <c r="O9149" s="28"/>
      <c r="P9149" s="60"/>
      <c r="Q9149" s="60"/>
      <c r="R9149" s="60"/>
      <c r="S9149" s="60"/>
      <c r="T9149" s="60"/>
      <c r="U9149" s="60"/>
      <c r="V9149" s="46"/>
      <c r="W9149" s="28"/>
      <c r="X9149" s="28"/>
      <c r="Y9149" s="28"/>
      <c r="AA9149" s="77"/>
      <c r="AB9149" s="28"/>
      <c r="AC9149" s="28"/>
      <c r="AD9149" s="28"/>
      <c r="AE9149" s="28"/>
      <c r="AF9149" s="28"/>
      <c r="AG9149" s="28"/>
      <c r="AH9149" s="28"/>
      <c r="AI9149" s="28"/>
      <c r="AJ9149" s="28"/>
      <c r="AK9149" s="28"/>
      <c r="AL9149" s="28"/>
      <c r="AM9149" s="28"/>
      <c r="AN9149" s="28"/>
      <c r="AO9149" s="28"/>
      <c r="AP9149" s="28"/>
      <c r="AQ9149" s="28"/>
      <c r="AR9149" s="28"/>
      <c r="AS9149" s="28"/>
      <c r="AT9149" s="96"/>
      <c r="AU9149" s="28"/>
      <c r="AV9149" s="28"/>
      <c r="AW9149" s="28"/>
      <c r="AX9149" s="28"/>
      <c r="AY9149" s="28"/>
      <c r="AZ9149" s="28"/>
      <c r="BA9149" s="28"/>
      <c r="BB9149" s="28"/>
      <c r="BC9149" s="28"/>
      <c r="BD9149" s="28"/>
      <c r="BE9149" s="28"/>
    </row>
    <row r="9150" spans="3:57" ht="14.25" customHeight="1">
      <c r="C9150" s="46"/>
      <c r="D9150" s="28"/>
      <c r="E9150" s="28"/>
      <c r="F9150" s="28"/>
      <c r="G9150" s="28"/>
      <c r="H9150" s="28"/>
      <c r="I9150" s="28"/>
      <c r="J9150" s="28"/>
      <c r="K9150" s="28"/>
      <c r="L9150" s="28"/>
      <c r="M9150" s="28"/>
      <c r="N9150" s="28"/>
      <c r="O9150" s="28"/>
      <c r="P9150" s="60"/>
      <c r="Q9150" s="60"/>
      <c r="R9150" s="60"/>
      <c r="S9150" s="60"/>
      <c r="T9150" s="60"/>
      <c r="U9150" s="60"/>
      <c r="V9150" s="46"/>
      <c r="W9150" s="28"/>
      <c r="X9150" s="28"/>
      <c r="Y9150" s="28"/>
      <c r="AA9150" s="77"/>
      <c r="AB9150" s="28"/>
      <c r="AC9150" s="28"/>
      <c r="AD9150" s="28"/>
      <c r="AE9150" s="28"/>
      <c r="AF9150" s="28"/>
      <c r="AG9150" s="28"/>
      <c r="AH9150" s="28"/>
      <c r="AI9150" s="28"/>
      <c r="AJ9150" s="28"/>
      <c r="AK9150" s="28"/>
      <c r="AL9150" s="28"/>
      <c r="AM9150" s="28"/>
      <c r="AN9150" s="28"/>
      <c r="AO9150" s="28"/>
      <c r="AP9150" s="28"/>
      <c r="AQ9150" s="28"/>
      <c r="AR9150" s="28"/>
      <c r="AS9150" s="28"/>
      <c r="AT9150" s="96"/>
      <c r="AU9150" s="28"/>
      <c r="AV9150" s="28"/>
      <c r="AW9150" s="28"/>
      <c r="AX9150" s="28"/>
      <c r="AY9150" s="28"/>
      <c r="AZ9150" s="28"/>
      <c r="BA9150" s="28"/>
      <c r="BB9150" s="28"/>
      <c r="BC9150" s="28"/>
      <c r="BD9150" s="28"/>
      <c r="BE9150" s="28"/>
    </row>
    <row r="9151" spans="3:57" ht="14.25" customHeight="1">
      <c r="C9151" s="46"/>
      <c r="D9151" s="28"/>
      <c r="E9151" s="28"/>
      <c r="F9151" s="28"/>
      <c r="G9151" s="28"/>
      <c r="H9151" s="28"/>
      <c r="I9151" s="28"/>
      <c r="J9151" s="28"/>
      <c r="K9151" s="28"/>
      <c r="L9151" s="28"/>
      <c r="M9151" s="28"/>
      <c r="N9151" s="28"/>
      <c r="O9151" s="28"/>
      <c r="P9151" s="60"/>
      <c r="Q9151" s="60"/>
      <c r="R9151" s="60"/>
      <c r="S9151" s="60"/>
      <c r="T9151" s="60"/>
      <c r="U9151" s="60"/>
      <c r="V9151" s="46"/>
      <c r="W9151" s="28"/>
      <c r="X9151" s="28"/>
      <c r="Y9151" s="28"/>
      <c r="AA9151" s="77"/>
      <c r="AB9151" s="28"/>
      <c r="AC9151" s="28"/>
      <c r="AD9151" s="28"/>
      <c r="AE9151" s="28"/>
      <c r="AF9151" s="28"/>
      <c r="AG9151" s="28"/>
      <c r="AH9151" s="28"/>
      <c r="AI9151" s="28"/>
      <c r="AJ9151" s="28"/>
      <c r="AK9151" s="28"/>
      <c r="AL9151" s="28"/>
      <c r="AM9151" s="28"/>
      <c r="AN9151" s="28"/>
      <c r="AO9151" s="28"/>
      <c r="AP9151" s="28"/>
      <c r="AQ9151" s="28"/>
      <c r="AR9151" s="28"/>
      <c r="AS9151" s="28"/>
      <c r="AT9151" s="96"/>
      <c r="AU9151" s="28"/>
      <c r="AV9151" s="28"/>
      <c r="AW9151" s="28"/>
      <c r="AX9151" s="28"/>
      <c r="AY9151" s="28"/>
      <c r="AZ9151" s="28"/>
      <c r="BA9151" s="28"/>
      <c r="BB9151" s="28"/>
      <c r="BC9151" s="28"/>
      <c r="BD9151" s="28"/>
      <c r="BE9151" s="28"/>
    </row>
    <row r="9152" spans="3:57" ht="14.25" customHeight="1">
      <c r="C9152" s="46"/>
      <c r="D9152" s="28"/>
      <c r="E9152" s="28"/>
      <c r="F9152" s="28"/>
      <c r="G9152" s="28"/>
      <c r="H9152" s="28"/>
      <c r="I9152" s="28"/>
      <c r="J9152" s="28"/>
      <c r="K9152" s="28"/>
      <c r="L9152" s="28"/>
      <c r="M9152" s="28"/>
      <c r="N9152" s="28"/>
      <c r="O9152" s="28"/>
      <c r="P9152" s="60"/>
      <c r="Q9152" s="60"/>
      <c r="R9152" s="60"/>
      <c r="S9152" s="60"/>
      <c r="T9152" s="60"/>
      <c r="U9152" s="60"/>
      <c r="V9152" s="46"/>
      <c r="W9152" s="28"/>
      <c r="X9152" s="28"/>
      <c r="Y9152" s="28"/>
      <c r="AA9152" s="77"/>
      <c r="AB9152" s="28"/>
      <c r="AC9152" s="28"/>
      <c r="AD9152" s="28"/>
      <c r="AE9152" s="28"/>
      <c r="AF9152" s="28"/>
      <c r="AG9152" s="28"/>
      <c r="AH9152" s="28"/>
      <c r="AI9152" s="28"/>
      <c r="AJ9152" s="28"/>
      <c r="AK9152" s="28"/>
      <c r="AL9152" s="28"/>
      <c r="AM9152" s="28"/>
      <c r="AN9152" s="28"/>
      <c r="AO9152" s="28"/>
      <c r="AP9152" s="28"/>
      <c r="AQ9152" s="28"/>
      <c r="AR9152" s="28"/>
      <c r="AS9152" s="28"/>
      <c r="AT9152" s="96"/>
      <c r="AU9152" s="28"/>
      <c r="AV9152" s="28"/>
      <c r="AW9152" s="28"/>
      <c r="AX9152" s="28"/>
      <c r="AY9152" s="28"/>
      <c r="AZ9152" s="28"/>
      <c r="BA9152" s="28"/>
      <c r="BB9152" s="28"/>
      <c r="BC9152" s="28"/>
      <c r="BD9152" s="28"/>
      <c r="BE9152" s="28"/>
    </row>
    <row r="9153" spans="3:57" ht="14.25" customHeight="1">
      <c r="C9153" s="46"/>
      <c r="D9153" s="28"/>
      <c r="E9153" s="28"/>
      <c r="F9153" s="28"/>
      <c r="G9153" s="28"/>
      <c r="H9153" s="28"/>
      <c r="I9153" s="28"/>
      <c r="J9153" s="28"/>
      <c r="K9153" s="28"/>
      <c r="L9153" s="28"/>
      <c r="M9153" s="28"/>
      <c r="N9153" s="28"/>
      <c r="O9153" s="28"/>
      <c r="P9153" s="60"/>
      <c r="Q9153" s="60"/>
      <c r="R9153" s="60"/>
      <c r="S9153" s="60"/>
      <c r="T9153" s="60"/>
      <c r="U9153" s="60"/>
      <c r="V9153" s="46"/>
      <c r="W9153" s="28"/>
      <c r="X9153" s="28"/>
      <c r="Y9153" s="28"/>
      <c r="AA9153" s="77"/>
      <c r="AB9153" s="28"/>
      <c r="AC9153" s="28"/>
      <c r="AD9153" s="28"/>
      <c r="AE9153" s="28"/>
      <c r="AF9153" s="28"/>
      <c r="AG9153" s="28"/>
      <c r="AH9153" s="28"/>
      <c r="AI9153" s="28"/>
      <c r="AJ9153" s="28"/>
      <c r="AK9153" s="28"/>
      <c r="AL9153" s="28"/>
      <c r="AM9153" s="28"/>
      <c r="AN9153" s="28"/>
      <c r="AO9153" s="28"/>
      <c r="AP9153" s="28"/>
      <c r="AQ9153" s="28"/>
      <c r="AR9153" s="28"/>
      <c r="AS9153" s="28"/>
      <c r="AT9153" s="96"/>
      <c r="AU9153" s="28"/>
      <c r="AV9153" s="28"/>
      <c r="AW9153" s="28"/>
      <c r="AX9153" s="28"/>
      <c r="AY9153" s="28"/>
      <c r="AZ9153" s="28"/>
      <c r="BA9153" s="28"/>
      <c r="BB9153" s="28"/>
      <c r="BC9153" s="28"/>
      <c r="BD9153" s="28"/>
      <c r="BE9153" s="28"/>
    </row>
    <row r="9154" spans="3:57" ht="14.25" customHeight="1">
      <c r="C9154" s="46"/>
      <c r="D9154" s="28"/>
      <c r="E9154" s="28"/>
      <c r="F9154" s="28"/>
      <c r="G9154" s="28"/>
      <c r="H9154" s="28"/>
      <c r="I9154" s="28"/>
      <c r="J9154" s="28"/>
      <c r="K9154" s="28"/>
      <c r="L9154" s="28"/>
      <c r="M9154" s="28"/>
      <c r="N9154" s="28"/>
      <c r="O9154" s="28"/>
      <c r="P9154" s="60"/>
      <c r="Q9154" s="60"/>
      <c r="R9154" s="60"/>
      <c r="S9154" s="60"/>
      <c r="T9154" s="60"/>
      <c r="U9154" s="60"/>
      <c r="V9154" s="46"/>
      <c r="W9154" s="28"/>
      <c r="X9154" s="28"/>
      <c r="Y9154" s="28"/>
      <c r="AA9154" s="77"/>
      <c r="AB9154" s="28"/>
      <c r="AC9154" s="28"/>
      <c r="AD9154" s="28"/>
      <c r="AE9154" s="28"/>
      <c r="AF9154" s="28"/>
      <c r="AG9154" s="28"/>
      <c r="AH9154" s="28"/>
      <c r="AI9154" s="28"/>
      <c r="AJ9154" s="28"/>
      <c r="AK9154" s="28"/>
      <c r="AL9154" s="28"/>
      <c r="AM9154" s="28"/>
      <c r="AN9154" s="28"/>
      <c r="AO9154" s="28"/>
      <c r="AP9154" s="28"/>
      <c r="AQ9154" s="28"/>
      <c r="AR9154" s="28"/>
      <c r="AS9154" s="28"/>
      <c r="AT9154" s="96"/>
      <c r="AU9154" s="28"/>
      <c r="AV9154" s="28"/>
      <c r="AW9154" s="28"/>
      <c r="AX9154" s="28"/>
      <c r="AY9154" s="28"/>
      <c r="AZ9154" s="28"/>
      <c r="BA9154" s="28"/>
      <c r="BB9154" s="28"/>
      <c r="BC9154" s="28"/>
      <c r="BD9154" s="28"/>
      <c r="BE9154" s="28"/>
    </row>
    <row r="9155" spans="3:57" ht="14.25" customHeight="1">
      <c r="C9155" s="46"/>
      <c r="D9155" s="28"/>
      <c r="E9155" s="28"/>
      <c r="F9155" s="28"/>
      <c r="G9155" s="28"/>
      <c r="H9155" s="28"/>
      <c r="I9155" s="28"/>
      <c r="J9155" s="28"/>
      <c r="K9155" s="28"/>
      <c r="L9155" s="28"/>
      <c r="M9155" s="28"/>
      <c r="N9155" s="28"/>
      <c r="O9155" s="28"/>
      <c r="P9155" s="60"/>
      <c r="Q9155" s="60"/>
      <c r="R9155" s="60"/>
      <c r="S9155" s="60"/>
      <c r="T9155" s="60"/>
      <c r="U9155" s="60"/>
      <c r="V9155" s="46"/>
      <c r="W9155" s="28"/>
      <c r="X9155" s="28"/>
      <c r="Y9155" s="28"/>
      <c r="AA9155" s="77"/>
      <c r="AB9155" s="28"/>
      <c r="AC9155" s="28"/>
      <c r="AD9155" s="28"/>
      <c r="AE9155" s="28"/>
      <c r="AF9155" s="28"/>
      <c r="AG9155" s="28"/>
      <c r="AH9155" s="28"/>
      <c r="AI9155" s="28"/>
      <c r="AJ9155" s="28"/>
      <c r="AK9155" s="28"/>
      <c r="AL9155" s="28"/>
      <c r="AM9155" s="28"/>
      <c r="AN9155" s="28"/>
      <c r="AO9155" s="28"/>
      <c r="AP9155" s="28"/>
      <c r="AQ9155" s="28"/>
      <c r="AR9155" s="28"/>
      <c r="AS9155" s="28"/>
      <c r="AT9155" s="96"/>
      <c r="AU9155" s="28"/>
      <c r="AV9155" s="28"/>
      <c r="AW9155" s="28"/>
      <c r="AX9155" s="28"/>
      <c r="AY9155" s="28"/>
      <c r="AZ9155" s="28"/>
      <c r="BA9155" s="28"/>
      <c r="BB9155" s="28"/>
      <c r="BC9155" s="28"/>
      <c r="BD9155" s="28"/>
      <c r="BE9155" s="28"/>
    </row>
    <row r="9156" spans="3:57" ht="14.25" customHeight="1">
      <c r="C9156" s="46"/>
      <c r="D9156" s="28"/>
      <c r="E9156" s="28"/>
      <c r="F9156" s="28"/>
      <c r="G9156" s="28"/>
      <c r="H9156" s="28"/>
      <c r="I9156" s="28"/>
      <c r="J9156" s="28"/>
      <c r="K9156" s="28"/>
      <c r="L9156" s="28"/>
      <c r="M9156" s="28"/>
      <c r="N9156" s="28"/>
      <c r="O9156" s="28"/>
      <c r="P9156" s="60"/>
      <c r="Q9156" s="60"/>
      <c r="R9156" s="60"/>
      <c r="S9156" s="60"/>
      <c r="T9156" s="60"/>
      <c r="U9156" s="60"/>
      <c r="V9156" s="46"/>
      <c r="W9156" s="28"/>
      <c r="X9156" s="28"/>
      <c r="Y9156" s="28"/>
      <c r="AA9156" s="77"/>
      <c r="AB9156" s="28"/>
      <c r="AC9156" s="28"/>
      <c r="AD9156" s="28"/>
      <c r="AE9156" s="28"/>
      <c r="AF9156" s="28"/>
      <c r="AG9156" s="28"/>
      <c r="AH9156" s="28"/>
      <c r="AI9156" s="28"/>
      <c r="AJ9156" s="28"/>
      <c r="AK9156" s="28"/>
      <c r="AL9156" s="28"/>
      <c r="AM9156" s="28"/>
      <c r="AN9156" s="28"/>
      <c r="AO9156" s="28"/>
      <c r="AP9156" s="28"/>
      <c r="AQ9156" s="28"/>
      <c r="AR9156" s="28"/>
      <c r="AS9156" s="28"/>
      <c r="AT9156" s="96"/>
      <c r="AU9156" s="28"/>
      <c r="AV9156" s="28"/>
      <c r="AW9156" s="28"/>
      <c r="AX9156" s="28"/>
      <c r="AY9156" s="28"/>
      <c r="AZ9156" s="28"/>
      <c r="BA9156" s="28"/>
      <c r="BB9156" s="28"/>
      <c r="BC9156" s="28"/>
      <c r="BD9156" s="28"/>
      <c r="BE9156" s="28"/>
    </row>
    <row r="9157" spans="3:57" ht="14.25" customHeight="1">
      <c r="C9157" s="46"/>
      <c r="D9157" s="28"/>
      <c r="E9157" s="28"/>
      <c r="F9157" s="28"/>
      <c r="G9157" s="28"/>
      <c r="H9157" s="28"/>
      <c r="I9157" s="28"/>
      <c r="J9157" s="28"/>
      <c r="K9157" s="28"/>
      <c r="L9157" s="28"/>
      <c r="M9157" s="28"/>
      <c r="N9157" s="28"/>
      <c r="O9157" s="28"/>
      <c r="P9157" s="60"/>
      <c r="Q9157" s="60"/>
      <c r="R9157" s="60"/>
      <c r="S9157" s="60"/>
      <c r="T9157" s="60"/>
      <c r="U9157" s="60"/>
      <c r="V9157" s="46"/>
      <c r="W9157" s="28"/>
      <c r="X9157" s="28"/>
      <c r="Y9157" s="28"/>
      <c r="AA9157" s="77"/>
      <c r="AB9157" s="28"/>
      <c r="AC9157" s="28"/>
      <c r="AD9157" s="28"/>
      <c r="AE9157" s="28"/>
      <c r="AF9157" s="28"/>
      <c r="AG9157" s="28"/>
      <c r="AH9157" s="28"/>
      <c r="AI9157" s="28"/>
      <c r="AJ9157" s="28"/>
      <c r="AK9157" s="28"/>
      <c r="AL9157" s="28"/>
      <c r="AM9157" s="28"/>
      <c r="AN9157" s="28"/>
      <c r="AO9157" s="28"/>
      <c r="AP9157" s="28"/>
      <c r="AQ9157" s="28"/>
      <c r="AR9157" s="28"/>
      <c r="AS9157" s="28"/>
      <c r="AT9157" s="96"/>
      <c r="AU9157" s="28"/>
      <c r="AV9157" s="28"/>
      <c r="AW9157" s="28"/>
      <c r="AX9157" s="28"/>
      <c r="AY9157" s="28"/>
      <c r="AZ9157" s="28"/>
      <c r="BA9157" s="28"/>
      <c r="BB9157" s="28"/>
      <c r="BC9157" s="28"/>
      <c r="BD9157" s="28"/>
      <c r="BE9157" s="28"/>
    </row>
    <row r="9158" spans="3:57" ht="14.25" customHeight="1">
      <c r="C9158" s="46"/>
      <c r="D9158" s="28"/>
      <c r="E9158" s="28"/>
      <c r="F9158" s="28"/>
      <c r="G9158" s="28"/>
      <c r="H9158" s="28"/>
      <c r="I9158" s="28"/>
      <c r="J9158" s="28"/>
      <c r="K9158" s="28"/>
      <c r="L9158" s="28"/>
      <c r="M9158" s="28"/>
      <c r="N9158" s="28"/>
      <c r="O9158" s="28"/>
      <c r="P9158" s="60"/>
      <c r="Q9158" s="60"/>
      <c r="R9158" s="60"/>
      <c r="S9158" s="60"/>
      <c r="T9158" s="60"/>
      <c r="U9158" s="60"/>
      <c r="V9158" s="46"/>
      <c r="W9158" s="28"/>
      <c r="X9158" s="28"/>
      <c r="Y9158" s="28"/>
      <c r="AA9158" s="77"/>
      <c r="AB9158" s="28"/>
      <c r="AC9158" s="28"/>
      <c r="AD9158" s="28"/>
      <c r="AE9158" s="28"/>
      <c r="AF9158" s="28"/>
      <c r="AG9158" s="28"/>
      <c r="AH9158" s="28"/>
      <c r="AI9158" s="28"/>
      <c r="AJ9158" s="28"/>
      <c r="AK9158" s="28"/>
      <c r="AL9158" s="28"/>
      <c r="AM9158" s="28"/>
      <c r="AN9158" s="28"/>
      <c r="AO9158" s="28"/>
      <c r="AP9158" s="28"/>
      <c r="AQ9158" s="28"/>
      <c r="AR9158" s="28"/>
      <c r="AS9158" s="28"/>
      <c r="AT9158" s="96"/>
      <c r="AU9158" s="28"/>
      <c r="AV9158" s="28"/>
      <c r="AW9158" s="28"/>
      <c r="AX9158" s="28"/>
      <c r="AY9158" s="28"/>
      <c r="AZ9158" s="28"/>
      <c r="BA9158" s="28"/>
      <c r="BB9158" s="28"/>
      <c r="BC9158" s="28"/>
      <c r="BD9158" s="28"/>
      <c r="BE9158" s="28"/>
    </row>
    <row r="9159" spans="3:57" ht="14.25" customHeight="1">
      <c r="C9159" s="46"/>
      <c r="D9159" s="28"/>
      <c r="E9159" s="28"/>
      <c r="F9159" s="28"/>
      <c r="G9159" s="28"/>
      <c r="H9159" s="28"/>
      <c r="I9159" s="28"/>
      <c r="J9159" s="28"/>
      <c r="K9159" s="28"/>
      <c r="L9159" s="28"/>
      <c r="M9159" s="28"/>
      <c r="N9159" s="28"/>
      <c r="O9159" s="28"/>
      <c r="P9159" s="60"/>
      <c r="Q9159" s="60"/>
      <c r="R9159" s="60"/>
      <c r="S9159" s="60"/>
      <c r="T9159" s="60"/>
      <c r="U9159" s="60"/>
      <c r="V9159" s="46"/>
      <c r="W9159" s="28"/>
      <c r="X9159" s="28"/>
      <c r="Y9159" s="28"/>
      <c r="AA9159" s="77"/>
      <c r="AB9159" s="28"/>
      <c r="AC9159" s="28"/>
      <c r="AD9159" s="28"/>
      <c r="AE9159" s="28"/>
      <c r="AF9159" s="28"/>
      <c r="AG9159" s="28"/>
      <c r="AH9159" s="28"/>
      <c r="AI9159" s="28"/>
      <c r="AJ9159" s="28"/>
      <c r="AK9159" s="28"/>
      <c r="AL9159" s="28"/>
      <c r="AM9159" s="28"/>
      <c r="AN9159" s="28"/>
      <c r="AO9159" s="28"/>
      <c r="AP9159" s="28"/>
      <c r="AQ9159" s="28"/>
      <c r="AR9159" s="28"/>
      <c r="AS9159" s="28"/>
      <c r="AT9159" s="96"/>
      <c r="AU9159" s="28"/>
      <c r="AV9159" s="28"/>
      <c r="AW9159" s="28"/>
      <c r="AX9159" s="28"/>
      <c r="AY9159" s="28"/>
      <c r="AZ9159" s="28"/>
      <c r="BA9159" s="28"/>
      <c r="BB9159" s="28"/>
      <c r="BC9159" s="28"/>
      <c r="BD9159" s="28"/>
      <c r="BE9159" s="28"/>
    </row>
    <row r="9160" spans="3:57" ht="14.25" customHeight="1">
      <c r="C9160" s="46"/>
      <c r="D9160" s="28"/>
      <c r="E9160" s="28"/>
      <c r="F9160" s="28"/>
      <c r="G9160" s="28"/>
      <c r="H9160" s="28"/>
      <c r="I9160" s="28"/>
      <c r="J9160" s="28"/>
      <c r="K9160" s="28"/>
      <c r="L9160" s="28"/>
      <c r="M9160" s="28"/>
      <c r="N9160" s="28"/>
      <c r="O9160" s="28"/>
      <c r="P9160" s="60"/>
      <c r="Q9160" s="60"/>
      <c r="R9160" s="60"/>
      <c r="S9160" s="60"/>
      <c r="T9160" s="60"/>
      <c r="U9160" s="60"/>
      <c r="V9160" s="46"/>
      <c r="W9160" s="28"/>
      <c r="X9160" s="28"/>
      <c r="Y9160" s="28"/>
      <c r="AA9160" s="77"/>
      <c r="AB9160" s="28"/>
      <c r="AC9160" s="28"/>
      <c r="AD9160" s="28"/>
      <c r="AE9160" s="28"/>
      <c r="AF9160" s="28"/>
      <c r="AG9160" s="28"/>
      <c r="AH9160" s="28"/>
      <c r="AI9160" s="28"/>
      <c r="AJ9160" s="28"/>
      <c r="AK9160" s="28"/>
      <c r="AL9160" s="28"/>
      <c r="AM9160" s="28"/>
      <c r="AN9160" s="28"/>
      <c r="AO9160" s="28"/>
      <c r="AP9160" s="28"/>
      <c r="AQ9160" s="28"/>
      <c r="AR9160" s="28"/>
      <c r="AS9160" s="28"/>
      <c r="AT9160" s="96"/>
      <c r="AU9160" s="28"/>
      <c r="AV9160" s="28"/>
      <c r="AW9160" s="28"/>
      <c r="AX9160" s="28"/>
      <c r="AY9160" s="28"/>
      <c r="AZ9160" s="28"/>
      <c r="BA9160" s="28"/>
      <c r="BB9160" s="28"/>
      <c r="BC9160" s="28"/>
      <c r="BD9160" s="28"/>
      <c r="BE9160" s="28"/>
    </row>
    <row r="9161" spans="3:57" ht="14.25" customHeight="1">
      <c r="C9161" s="46"/>
      <c r="D9161" s="28"/>
      <c r="E9161" s="28"/>
      <c r="F9161" s="28"/>
      <c r="G9161" s="28"/>
      <c r="H9161" s="28"/>
      <c r="I9161" s="28"/>
      <c r="J9161" s="28"/>
      <c r="K9161" s="28"/>
      <c r="L9161" s="28"/>
      <c r="M9161" s="28"/>
      <c r="N9161" s="28"/>
      <c r="O9161" s="28"/>
      <c r="P9161" s="60"/>
      <c r="Q9161" s="60"/>
      <c r="R9161" s="60"/>
      <c r="S9161" s="60"/>
      <c r="T9161" s="60"/>
      <c r="U9161" s="60"/>
      <c r="V9161" s="46"/>
      <c r="W9161" s="28"/>
      <c r="X9161" s="28"/>
      <c r="Y9161" s="28"/>
      <c r="AA9161" s="77"/>
      <c r="AB9161" s="28"/>
      <c r="AC9161" s="28"/>
      <c r="AD9161" s="28"/>
      <c r="AE9161" s="28"/>
      <c r="AF9161" s="28"/>
      <c r="AG9161" s="28"/>
      <c r="AH9161" s="28"/>
      <c r="AI9161" s="28"/>
      <c r="AJ9161" s="28"/>
      <c r="AK9161" s="28"/>
      <c r="AL9161" s="28"/>
      <c r="AM9161" s="28"/>
      <c r="AN9161" s="28"/>
      <c r="AO9161" s="28"/>
      <c r="AP9161" s="28"/>
      <c r="AQ9161" s="28"/>
      <c r="AR9161" s="28"/>
      <c r="AS9161" s="28"/>
      <c r="AT9161" s="96"/>
      <c r="AU9161" s="28"/>
      <c r="AV9161" s="28"/>
      <c r="AW9161" s="28"/>
      <c r="AX9161" s="28"/>
      <c r="AY9161" s="28"/>
      <c r="AZ9161" s="28"/>
      <c r="BA9161" s="28"/>
      <c r="BB9161" s="28"/>
      <c r="BC9161" s="28"/>
      <c r="BD9161" s="28"/>
      <c r="BE9161" s="28"/>
    </row>
    <row r="9162" spans="3:57" ht="14.25" customHeight="1">
      <c r="C9162" s="46"/>
      <c r="D9162" s="28"/>
      <c r="E9162" s="28"/>
      <c r="F9162" s="28"/>
      <c r="G9162" s="28"/>
      <c r="H9162" s="28"/>
      <c r="I9162" s="28"/>
      <c r="J9162" s="28"/>
      <c r="K9162" s="28"/>
      <c r="L9162" s="28"/>
      <c r="M9162" s="28"/>
      <c r="N9162" s="28"/>
      <c r="O9162" s="28"/>
      <c r="P9162" s="60"/>
      <c r="Q9162" s="60"/>
      <c r="R9162" s="60"/>
      <c r="S9162" s="60"/>
      <c r="T9162" s="60"/>
      <c r="U9162" s="60"/>
      <c r="V9162" s="46"/>
      <c r="W9162" s="28"/>
      <c r="X9162" s="28"/>
      <c r="Y9162" s="28"/>
      <c r="AA9162" s="77"/>
      <c r="AB9162" s="28"/>
      <c r="AC9162" s="28"/>
      <c r="AD9162" s="28"/>
      <c r="AE9162" s="28"/>
      <c r="AF9162" s="28"/>
      <c r="AG9162" s="28"/>
      <c r="AH9162" s="28"/>
      <c r="AI9162" s="28"/>
      <c r="AJ9162" s="28"/>
      <c r="AK9162" s="28"/>
      <c r="AL9162" s="28"/>
      <c r="AM9162" s="28"/>
      <c r="AN9162" s="28"/>
      <c r="AO9162" s="28"/>
      <c r="AP9162" s="28"/>
      <c r="AQ9162" s="28"/>
      <c r="AR9162" s="28"/>
      <c r="AS9162" s="28"/>
      <c r="AT9162" s="96"/>
      <c r="AU9162" s="28"/>
      <c r="AV9162" s="28"/>
      <c r="AW9162" s="28"/>
      <c r="AX9162" s="28"/>
      <c r="AY9162" s="28"/>
      <c r="AZ9162" s="28"/>
      <c r="BA9162" s="28"/>
      <c r="BB9162" s="28"/>
      <c r="BC9162" s="28"/>
      <c r="BD9162" s="28"/>
      <c r="BE9162" s="28"/>
    </row>
    <row r="9163" spans="3:57" ht="14.25" customHeight="1">
      <c r="C9163" s="46"/>
      <c r="D9163" s="28"/>
      <c r="E9163" s="28"/>
      <c r="F9163" s="28"/>
      <c r="G9163" s="28"/>
      <c r="H9163" s="28"/>
      <c r="I9163" s="28"/>
      <c r="J9163" s="28"/>
      <c r="K9163" s="28"/>
      <c r="L9163" s="28"/>
      <c r="M9163" s="28"/>
      <c r="N9163" s="28"/>
      <c r="O9163" s="28"/>
      <c r="P9163" s="60"/>
      <c r="Q9163" s="60"/>
      <c r="R9163" s="60"/>
      <c r="S9163" s="60"/>
      <c r="T9163" s="60"/>
      <c r="U9163" s="60"/>
      <c r="V9163" s="46"/>
      <c r="W9163" s="28"/>
      <c r="X9163" s="28"/>
      <c r="Y9163" s="28"/>
      <c r="AA9163" s="77"/>
      <c r="AB9163" s="28"/>
      <c r="AC9163" s="28"/>
      <c r="AD9163" s="28"/>
      <c r="AE9163" s="28"/>
      <c r="AF9163" s="28"/>
      <c r="AG9163" s="28"/>
      <c r="AH9163" s="28"/>
      <c r="AI9163" s="28"/>
      <c r="AJ9163" s="28"/>
      <c r="AK9163" s="28"/>
      <c r="AL9163" s="28"/>
      <c r="AM9163" s="28"/>
      <c r="AN9163" s="28"/>
      <c r="AO9163" s="28"/>
      <c r="AP9163" s="28"/>
      <c r="AQ9163" s="28"/>
      <c r="AR9163" s="28"/>
      <c r="AS9163" s="28"/>
      <c r="AT9163" s="96"/>
      <c r="AU9163" s="28"/>
      <c r="AV9163" s="28"/>
      <c r="AW9163" s="28"/>
      <c r="AX9163" s="28"/>
      <c r="AY9163" s="28"/>
      <c r="AZ9163" s="28"/>
      <c r="BA9163" s="28"/>
      <c r="BB9163" s="28"/>
      <c r="BC9163" s="28"/>
      <c r="BD9163" s="28"/>
      <c r="BE9163" s="28"/>
    </row>
    <row r="9164" spans="3:57" ht="14.25" customHeight="1">
      <c r="C9164" s="46"/>
      <c r="D9164" s="28"/>
      <c r="E9164" s="28"/>
      <c r="F9164" s="28"/>
      <c r="G9164" s="28"/>
      <c r="H9164" s="28"/>
      <c r="I9164" s="28"/>
      <c r="J9164" s="28"/>
      <c r="K9164" s="28"/>
      <c r="L9164" s="28"/>
      <c r="M9164" s="28"/>
      <c r="N9164" s="28"/>
      <c r="O9164" s="28"/>
      <c r="P9164" s="60"/>
      <c r="Q9164" s="60"/>
      <c r="R9164" s="60"/>
      <c r="S9164" s="60"/>
      <c r="T9164" s="60"/>
      <c r="U9164" s="60"/>
      <c r="V9164" s="46"/>
      <c r="W9164" s="28"/>
      <c r="X9164" s="28"/>
      <c r="Y9164" s="28"/>
      <c r="AA9164" s="77"/>
      <c r="AB9164" s="28"/>
      <c r="AC9164" s="28"/>
      <c r="AD9164" s="28"/>
      <c r="AE9164" s="28"/>
      <c r="AF9164" s="28"/>
      <c r="AG9164" s="28"/>
      <c r="AH9164" s="28"/>
      <c r="AI9164" s="28"/>
      <c r="AJ9164" s="28"/>
      <c r="AK9164" s="28"/>
      <c r="AL9164" s="28"/>
      <c r="AM9164" s="28"/>
      <c r="AN9164" s="28"/>
      <c r="AO9164" s="28"/>
      <c r="AP9164" s="28"/>
      <c r="AQ9164" s="28"/>
      <c r="AR9164" s="28"/>
      <c r="AS9164" s="28"/>
      <c r="AT9164" s="96"/>
      <c r="AU9164" s="28"/>
      <c r="AV9164" s="28"/>
      <c r="AW9164" s="28"/>
      <c r="AX9164" s="28"/>
      <c r="AY9164" s="28"/>
      <c r="AZ9164" s="28"/>
      <c r="BA9164" s="28"/>
      <c r="BB9164" s="28"/>
      <c r="BC9164" s="28"/>
      <c r="BD9164" s="28"/>
      <c r="BE9164" s="28"/>
    </row>
    <row r="9165" spans="3:57" ht="14.25" customHeight="1">
      <c r="C9165" s="46"/>
      <c r="D9165" s="28"/>
      <c r="E9165" s="28"/>
      <c r="F9165" s="28"/>
      <c r="G9165" s="28"/>
      <c r="H9165" s="28"/>
      <c r="I9165" s="28"/>
      <c r="J9165" s="28"/>
      <c r="K9165" s="28"/>
      <c r="L9165" s="28"/>
      <c r="M9165" s="28"/>
      <c r="N9165" s="28"/>
      <c r="O9165" s="28"/>
      <c r="P9165" s="60"/>
      <c r="Q9165" s="60"/>
      <c r="R9165" s="60"/>
      <c r="S9165" s="60"/>
      <c r="T9165" s="60"/>
      <c r="U9165" s="60"/>
      <c r="V9165" s="46"/>
      <c r="W9165" s="28"/>
      <c r="X9165" s="28"/>
      <c r="Y9165" s="28"/>
      <c r="AA9165" s="77"/>
      <c r="AB9165" s="28"/>
      <c r="AC9165" s="28"/>
      <c r="AD9165" s="28"/>
      <c r="AE9165" s="28"/>
      <c r="AF9165" s="28"/>
      <c r="AG9165" s="28"/>
      <c r="AH9165" s="28"/>
      <c r="AI9165" s="28"/>
      <c r="AJ9165" s="28"/>
      <c r="AK9165" s="28"/>
      <c r="AL9165" s="28"/>
      <c r="AM9165" s="28"/>
      <c r="AN9165" s="28"/>
      <c r="AO9165" s="28"/>
      <c r="AP9165" s="28"/>
      <c r="AQ9165" s="28"/>
      <c r="AR9165" s="28"/>
      <c r="AS9165" s="28"/>
      <c r="AT9165" s="96"/>
      <c r="AU9165" s="28"/>
      <c r="AV9165" s="28"/>
      <c r="AW9165" s="28"/>
      <c r="AX9165" s="28"/>
      <c r="AY9165" s="28"/>
      <c r="AZ9165" s="28"/>
      <c r="BA9165" s="28"/>
      <c r="BB9165" s="28"/>
      <c r="BC9165" s="28"/>
      <c r="BD9165" s="28"/>
      <c r="BE9165" s="28"/>
    </row>
    <row r="9166" spans="3:57" ht="14.25" customHeight="1">
      <c r="C9166" s="46"/>
      <c r="D9166" s="28"/>
      <c r="E9166" s="28"/>
      <c r="F9166" s="28"/>
      <c r="G9166" s="28"/>
      <c r="H9166" s="28"/>
      <c r="I9166" s="28"/>
      <c r="J9166" s="28"/>
      <c r="K9166" s="28"/>
      <c r="L9166" s="28"/>
      <c r="M9166" s="28"/>
      <c r="N9166" s="28"/>
      <c r="O9166" s="28"/>
      <c r="P9166" s="60"/>
      <c r="Q9166" s="60"/>
      <c r="R9166" s="60"/>
      <c r="S9166" s="60"/>
      <c r="T9166" s="60"/>
      <c r="U9166" s="60"/>
      <c r="V9166" s="46"/>
      <c r="W9166" s="28"/>
      <c r="X9166" s="28"/>
      <c r="Y9166" s="28"/>
      <c r="AA9166" s="77"/>
      <c r="AB9166" s="28"/>
      <c r="AC9166" s="28"/>
      <c r="AD9166" s="28"/>
      <c r="AE9166" s="28"/>
      <c r="AF9166" s="28"/>
      <c r="AG9166" s="28"/>
      <c r="AH9166" s="28"/>
      <c r="AI9166" s="28"/>
      <c r="AJ9166" s="28"/>
      <c r="AK9166" s="28"/>
      <c r="AL9166" s="28"/>
      <c r="AM9166" s="28"/>
      <c r="AN9166" s="28"/>
      <c r="AO9166" s="28"/>
      <c r="AP9166" s="28"/>
      <c r="AQ9166" s="28"/>
      <c r="AR9166" s="28"/>
      <c r="AS9166" s="28"/>
      <c r="AT9166" s="96"/>
      <c r="AU9166" s="28"/>
      <c r="AV9166" s="28"/>
      <c r="AW9166" s="28"/>
      <c r="AX9166" s="28"/>
      <c r="AY9166" s="28"/>
      <c r="AZ9166" s="28"/>
      <c r="BA9166" s="28"/>
      <c r="BB9166" s="28"/>
      <c r="BC9166" s="28"/>
      <c r="BD9166" s="28"/>
      <c r="BE9166" s="28"/>
    </row>
    <row r="9167" spans="3:57" ht="14.25" customHeight="1">
      <c r="C9167" s="46"/>
      <c r="D9167" s="28"/>
      <c r="E9167" s="28"/>
      <c r="F9167" s="28"/>
      <c r="G9167" s="28"/>
      <c r="H9167" s="28"/>
      <c r="I9167" s="28"/>
      <c r="J9167" s="28"/>
      <c r="K9167" s="28"/>
      <c r="L9167" s="28"/>
      <c r="M9167" s="28"/>
      <c r="N9167" s="28"/>
      <c r="O9167" s="28"/>
      <c r="P9167" s="60"/>
      <c r="Q9167" s="60"/>
      <c r="R9167" s="60"/>
      <c r="S9167" s="60"/>
      <c r="T9167" s="60"/>
      <c r="U9167" s="60"/>
      <c r="V9167" s="46"/>
      <c r="W9167" s="28"/>
      <c r="X9167" s="28"/>
      <c r="Y9167" s="28"/>
      <c r="AA9167" s="77"/>
      <c r="AB9167" s="28"/>
      <c r="AC9167" s="28"/>
      <c r="AD9167" s="28"/>
      <c r="AE9167" s="28"/>
      <c r="AF9167" s="28"/>
      <c r="AG9167" s="28"/>
      <c r="AH9167" s="28"/>
      <c r="AI9167" s="28"/>
      <c r="AJ9167" s="28"/>
      <c r="AK9167" s="28"/>
      <c r="AL9167" s="28"/>
      <c r="AM9167" s="28"/>
      <c r="AN9167" s="28"/>
      <c r="AO9167" s="28"/>
      <c r="AP9167" s="28"/>
      <c r="AQ9167" s="28"/>
      <c r="AR9167" s="28"/>
      <c r="AS9167" s="28"/>
      <c r="AT9167" s="96"/>
      <c r="AU9167" s="28"/>
      <c r="AV9167" s="28"/>
      <c r="AW9167" s="28"/>
      <c r="AX9167" s="28"/>
      <c r="AY9167" s="28"/>
      <c r="AZ9167" s="28"/>
      <c r="BA9167" s="28"/>
      <c r="BB9167" s="28"/>
      <c r="BC9167" s="28"/>
      <c r="BD9167" s="28"/>
      <c r="BE9167" s="28"/>
    </row>
    <row r="9168" spans="3:57" ht="14.25" customHeight="1">
      <c r="C9168" s="46"/>
      <c r="D9168" s="28"/>
      <c r="E9168" s="28"/>
      <c r="F9168" s="28"/>
      <c r="G9168" s="28"/>
      <c r="H9168" s="28"/>
      <c r="I9168" s="28"/>
      <c r="J9168" s="28"/>
      <c r="K9168" s="28"/>
      <c r="L9168" s="28"/>
      <c r="M9168" s="28"/>
      <c r="N9168" s="28"/>
      <c r="O9168" s="28"/>
      <c r="P9168" s="60"/>
      <c r="Q9168" s="60"/>
      <c r="R9168" s="60"/>
      <c r="S9168" s="60"/>
      <c r="T9168" s="60"/>
      <c r="U9168" s="60"/>
      <c r="V9168" s="46"/>
      <c r="W9168" s="28"/>
      <c r="X9168" s="28"/>
      <c r="Y9168" s="28"/>
      <c r="AA9168" s="77"/>
      <c r="AB9168" s="28"/>
      <c r="AC9168" s="28"/>
      <c r="AD9168" s="28"/>
      <c r="AE9168" s="28"/>
      <c r="AF9168" s="28"/>
      <c r="AG9168" s="28"/>
      <c r="AH9168" s="28"/>
      <c r="AI9168" s="28"/>
      <c r="AJ9168" s="28"/>
      <c r="AK9168" s="28"/>
      <c r="AL9168" s="28"/>
      <c r="AM9168" s="28"/>
      <c r="AN9168" s="28"/>
      <c r="AO9168" s="28"/>
      <c r="AP9168" s="28"/>
      <c r="AQ9168" s="28"/>
      <c r="AR9168" s="28"/>
      <c r="AS9168" s="28"/>
      <c r="AT9168" s="96"/>
      <c r="AU9168" s="28"/>
      <c r="AV9168" s="28"/>
      <c r="AW9168" s="28"/>
      <c r="AX9168" s="28"/>
      <c r="AY9168" s="28"/>
      <c r="AZ9168" s="28"/>
      <c r="BA9168" s="28"/>
      <c r="BB9168" s="28"/>
      <c r="BC9168" s="28"/>
      <c r="BD9168" s="28"/>
      <c r="BE9168" s="28"/>
    </row>
    <row r="9169" spans="3:57" ht="14.25" customHeight="1">
      <c r="C9169" s="46"/>
      <c r="D9169" s="28"/>
      <c r="E9169" s="28"/>
      <c r="F9169" s="28"/>
      <c r="G9169" s="28"/>
      <c r="H9169" s="28"/>
      <c r="I9169" s="28"/>
      <c r="J9169" s="28"/>
      <c r="K9169" s="28"/>
      <c r="L9169" s="28"/>
      <c r="M9169" s="28"/>
      <c r="N9169" s="28"/>
      <c r="O9169" s="28"/>
      <c r="P9169" s="60"/>
      <c r="Q9169" s="60"/>
      <c r="R9169" s="60"/>
      <c r="S9169" s="60"/>
      <c r="T9169" s="60"/>
      <c r="U9169" s="60"/>
      <c r="V9169" s="46"/>
      <c r="W9169" s="28"/>
      <c r="X9169" s="28"/>
      <c r="Y9169" s="28"/>
      <c r="AA9169" s="77"/>
      <c r="AB9169" s="28"/>
      <c r="AC9169" s="28"/>
      <c r="AD9169" s="28"/>
      <c r="AE9169" s="28"/>
      <c r="AF9169" s="28"/>
      <c r="AG9169" s="28"/>
      <c r="AH9169" s="28"/>
      <c r="AI9169" s="28"/>
      <c r="AJ9169" s="28"/>
      <c r="AK9169" s="28"/>
      <c r="AL9169" s="28"/>
      <c r="AM9169" s="28"/>
      <c r="AN9169" s="28"/>
      <c r="AO9169" s="28"/>
      <c r="AP9169" s="28"/>
      <c r="AQ9169" s="28"/>
      <c r="AR9169" s="28"/>
      <c r="AS9169" s="28"/>
      <c r="AT9169" s="96"/>
      <c r="AU9169" s="28"/>
      <c r="AV9169" s="28"/>
      <c r="AW9169" s="28"/>
      <c r="AX9169" s="28"/>
      <c r="AY9169" s="28"/>
      <c r="AZ9169" s="28"/>
      <c r="BA9169" s="28"/>
      <c r="BB9169" s="28"/>
      <c r="BC9169" s="28"/>
      <c r="BD9169" s="28"/>
      <c r="BE9169" s="28"/>
    </row>
    <row r="9170" spans="3:57" ht="14.25" customHeight="1">
      <c r="C9170" s="46"/>
      <c r="D9170" s="28"/>
      <c r="E9170" s="28"/>
      <c r="F9170" s="28"/>
      <c r="G9170" s="28"/>
      <c r="H9170" s="28"/>
      <c r="I9170" s="28"/>
      <c r="J9170" s="28"/>
      <c r="K9170" s="28"/>
      <c r="L9170" s="28"/>
      <c r="M9170" s="28"/>
      <c r="N9170" s="28"/>
      <c r="O9170" s="28"/>
      <c r="P9170" s="60"/>
      <c r="Q9170" s="60"/>
      <c r="R9170" s="60"/>
      <c r="S9170" s="60"/>
      <c r="T9170" s="60"/>
      <c r="U9170" s="60"/>
      <c r="V9170" s="46"/>
      <c r="W9170" s="28"/>
      <c r="X9170" s="28"/>
      <c r="Y9170" s="28"/>
      <c r="AA9170" s="77"/>
      <c r="AB9170" s="28"/>
      <c r="AC9170" s="28"/>
      <c r="AD9170" s="28"/>
      <c r="AE9170" s="28"/>
      <c r="AF9170" s="28"/>
      <c r="AG9170" s="28"/>
      <c r="AH9170" s="28"/>
      <c r="AI9170" s="28"/>
      <c r="AJ9170" s="28"/>
      <c r="AK9170" s="28"/>
      <c r="AL9170" s="28"/>
      <c r="AM9170" s="28"/>
      <c r="AN9170" s="28"/>
      <c r="AO9170" s="28"/>
      <c r="AP9170" s="28"/>
      <c r="AQ9170" s="28"/>
      <c r="AR9170" s="28"/>
      <c r="AS9170" s="28"/>
      <c r="AT9170" s="96"/>
      <c r="AU9170" s="28"/>
      <c r="AV9170" s="28"/>
      <c r="AW9170" s="28"/>
      <c r="AX9170" s="28"/>
      <c r="AY9170" s="28"/>
      <c r="AZ9170" s="28"/>
      <c r="BA9170" s="28"/>
      <c r="BB9170" s="28"/>
      <c r="BC9170" s="28"/>
      <c r="BD9170" s="28"/>
      <c r="BE9170" s="28"/>
    </row>
    <row r="9171" spans="3:57" ht="14.25" customHeight="1">
      <c r="C9171" s="46"/>
      <c r="D9171" s="28"/>
      <c r="E9171" s="28"/>
      <c r="F9171" s="28"/>
      <c r="G9171" s="28"/>
      <c r="H9171" s="28"/>
      <c r="I9171" s="28"/>
      <c r="J9171" s="28"/>
      <c r="K9171" s="28"/>
      <c r="L9171" s="28"/>
      <c r="M9171" s="28"/>
      <c r="N9171" s="28"/>
      <c r="O9171" s="28"/>
      <c r="P9171" s="60"/>
      <c r="Q9171" s="60"/>
      <c r="R9171" s="60"/>
      <c r="S9171" s="60"/>
      <c r="T9171" s="60"/>
      <c r="U9171" s="60"/>
      <c r="V9171" s="46"/>
      <c r="W9171" s="28"/>
      <c r="X9171" s="28"/>
      <c r="Y9171" s="28"/>
      <c r="AA9171" s="77"/>
      <c r="AB9171" s="28"/>
      <c r="AC9171" s="28"/>
      <c r="AD9171" s="28"/>
      <c r="AE9171" s="28"/>
      <c r="AF9171" s="28"/>
      <c r="AG9171" s="28"/>
      <c r="AH9171" s="28"/>
      <c r="AI9171" s="28"/>
      <c r="AJ9171" s="28"/>
      <c r="AK9171" s="28"/>
      <c r="AL9171" s="28"/>
      <c r="AM9171" s="28"/>
      <c r="AN9171" s="28"/>
      <c r="AO9171" s="28"/>
      <c r="AP9171" s="28"/>
      <c r="AQ9171" s="28"/>
      <c r="AR9171" s="28"/>
      <c r="AS9171" s="28"/>
      <c r="AT9171" s="96"/>
      <c r="AU9171" s="28"/>
      <c r="AV9171" s="28"/>
      <c r="AW9171" s="28"/>
      <c r="AX9171" s="28"/>
      <c r="AY9171" s="28"/>
      <c r="AZ9171" s="28"/>
      <c r="BA9171" s="28"/>
      <c r="BB9171" s="28"/>
      <c r="BC9171" s="28"/>
      <c r="BD9171" s="28"/>
      <c r="BE9171" s="28"/>
    </row>
    <row r="9172" spans="3:57" ht="14.25" customHeight="1">
      <c r="C9172" s="46"/>
      <c r="D9172" s="28"/>
      <c r="E9172" s="28"/>
      <c r="F9172" s="28"/>
      <c r="G9172" s="28"/>
      <c r="H9172" s="28"/>
      <c r="I9172" s="28"/>
      <c r="J9172" s="28"/>
      <c r="K9172" s="28"/>
      <c r="L9172" s="28"/>
      <c r="M9172" s="28"/>
      <c r="N9172" s="28"/>
      <c r="O9172" s="28"/>
      <c r="P9172" s="60"/>
      <c r="Q9172" s="60"/>
      <c r="R9172" s="60"/>
      <c r="S9172" s="60"/>
      <c r="T9172" s="60"/>
      <c r="U9172" s="60"/>
      <c r="V9172" s="46"/>
      <c r="W9172" s="28"/>
      <c r="X9172" s="28"/>
      <c r="Y9172" s="28"/>
      <c r="AA9172" s="77"/>
      <c r="AB9172" s="28"/>
      <c r="AC9172" s="28"/>
      <c r="AD9172" s="28"/>
      <c r="AE9172" s="28"/>
      <c r="AF9172" s="28"/>
      <c r="AG9172" s="28"/>
      <c r="AH9172" s="28"/>
      <c r="AI9172" s="28"/>
      <c r="AJ9172" s="28"/>
      <c r="AK9172" s="28"/>
      <c r="AL9172" s="28"/>
      <c r="AM9172" s="28"/>
      <c r="AN9172" s="28"/>
      <c r="AO9172" s="28"/>
      <c r="AP9172" s="28"/>
      <c r="AQ9172" s="28"/>
      <c r="AR9172" s="28"/>
      <c r="AS9172" s="28"/>
      <c r="AT9172" s="96"/>
      <c r="AU9172" s="28"/>
      <c r="AV9172" s="28"/>
      <c r="AW9172" s="28"/>
      <c r="AX9172" s="28"/>
      <c r="AY9172" s="28"/>
      <c r="AZ9172" s="28"/>
      <c r="BA9172" s="28"/>
      <c r="BB9172" s="28"/>
      <c r="BC9172" s="28"/>
      <c r="BD9172" s="28"/>
      <c r="BE9172" s="28"/>
    </row>
    <row r="9173" spans="3:57" ht="14.25" customHeight="1">
      <c r="C9173" s="46"/>
      <c r="D9173" s="28"/>
      <c r="E9173" s="28"/>
      <c r="F9173" s="28"/>
      <c r="G9173" s="28"/>
      <c r="H9173" s="28"/>
      <c r="I9173" s="28"/>
      <c r="J9173" s="28"/>
      <c r="K9173" s="28"/>
      <c r="L9173" s="28"/>
      <c r="M9173" s="28"/>
      <c r="N9173" s="28"/>
      <c r="O9173" s="28"/>
      <c r="P9173" s="60"/>
      <c r="Q9173" s="60"/>
      <c r="R9173" s="60"/>
      <c r="S9173" s="60"/>
      <c r="T9173" s="60"/>
      <c r="U9173" s="60"/>
      <c r="V9173" s="46"/>
      <c r="W9173" s="28"/>
      <c r="X9173" s="28"/>
      <c r="Y9173" s="28"/>
      <c r="AA9173" s="77"/>
      <c r="AB9173" s="28"/>
      <c r="AC9173" s="28"/>
      <c r="AD9173" s="28"/>
      <c r="AE9173" s="28"/>
      <c r="AF9173" s="28"/>
      <c r="AG9173" s="28"/>
      <c r="AH9173" s="28"/>
      <c r="AI9173" s="28"/>
      <c r="AJ9173" s="28"/>
      <c r="AK9173" s="28"/>
      <c r="AL9173" s="28"/>
      <c r="AM9173" s="28"/>
      <c r="AN9173" s="28"/>
      <c r="AO9173" s="28"/>
      <c r="AP9173" s="28"/>
      <c r="AQ9173" s="28"/>
      <c r="AR9173" s="28"/>
      <c r="AS9173" s="28"/>
      <c r="AT9173" s="96"/>
      <c r="AU9173" s="28"/>
      <c r="AV9173" s="28"/>
      <c r="AW9173" s="28"/>
      <c r="AX9173" s="28"/>
      <c r="AY9173" s="28"/>
      <c r="AZ9173" s="28"/>
      <c r="BA9173" s="28"/>
      <c r="BB9173" s="28"/>
      <c r="BC9173" s="28"/>
      <c r="BD9173" s="28"/>
      <c r="BE9173" s="28"/>
    </row>
    <row r="9174" spans="3:57" ht="14.25" customHeight="1">
      <c r="C9174" s="46"/>
      <c r="D9174" s="28"/>
      <c r="E9174" s="28"/>
      <c r="F9174" s="28"/>
      <c r="G9174" s="28"/>
      <c r="H9174" s="28"/>
      <c r="I9174" s="28"/>
      <c r="J9174" s="28"/>
      <c r="K9174" s="28"/>
      <c r="L9174" s="28"/>
      <c r="M9174" s="28"/>
      <c r="N9174" s="28"/>
      <c r="O9174" s="28"/>
      <c r="P9174" s="60"/>
      <c r="Q9174" s="60"/>
      <c r="R9174" s="60"/>
      <c r="S9174" s="60"/>
      <c r="T9174" s="60"/>
      <c r="U9174" s="60"/>
      <c r="V9174" s="46"/>
      <c r="W9174" s="28"/>
      <c r="X9174" s="28"/>
      <c r="Y9174" s="28"/>
      <c r="AA9174" s="77"/>
      <c r="AB9174" s="28"/>
      <c r="AC9174" s="28"/>
      <c r="AD9174" s="28"/>
      <c r="AE9174" s="28"/>
      <c r="AF9174" s="28"/>
      <c r="AG9174" s="28"/>
      <c r="AH9174" s="28"/>
      <c r="AI9174" s="28"/>
      <c r="AJ9174" s="28"/>
      <c r="AK9174" s="28"/>
      <c r="AL9174" s="28"/>
      <c r="AM9174" s="28"/>
      <c r="AN9174" s="28"/>
      <c r="AO9174" s="28"/>
      <c r="AP9174" s="28"/>
      <c r="AQ9174" s="28"/>
      <c r="AR9174" s="28"/>
      <c r="AS9174" s="28"/>
      <c r="AT9174" s="96"/>
      <c r="AU9174" s="28"/>
      <c r="AV9174" s="28"/>
      <c r="AW9174" s="28"/>
      <c r="AX9174" s="28"/>
      <c r="AY9174" s="28"/>
      <c r="AZ9174" s="28"/>
      <c r="BA9174" s="28"/>
      <c r="BB9174" s="28"/>
      <c r="BC9174" s="28"/>
      <c r="BD9174" s="28"/>
      <c r="BE9174" s="28"/>
    </row>
    <row r="9175" spans="3:57" ht="14.25" customHeight="1">
      <c r="C9175" s="46"/>
      <c r="D9175" s="28"/>
      <c r="E9175" s="28"/>
      <c r="F9175" s="28"/>
      <c r="G9175" s="28"/>
      <c r="H9175" s="28"/>
      <c r="I9175" s="28"/>
      <c r="J9175" s="28"/>
      <c r="K9175" s="28"/>
      <c r="L9175" s="28"/>
      <c r="M9175" s="28"/>
      <c r="N9175" s="28"/>
      <c r="O9175" s="28"/>
      <c r="P9175" s="60"/>
      <c r="Q9175" s="60"/>
      <c r="R9175" s="60"/>
      <c r="S9175" s="60"/>
      <c r="T9175" s="60"/>
      <c r="U9175" s="60"/>
      <c r="V9175" s="46"/>
      <c r="W9175" s="28"/>
      <c r="X9175" s="28"/>
      <c r="Y9175" s="28"/>
      <c r="AA9175" s="77"/>
      <c r="AB9175" s="28"/>
      <c r="AC9175" s="28"/>
      <c r="AD9175" s="28"/>
      <c r="AE9175" s="28"/>
      <c r="AF9175" s="28"/>
      <c r="AG9175" s="28"/>
      <c r="AH9175" s="28"/>
      <c r="AI9175" s="28"/>
      <c r="AJ9175" s="28"/>
      <c r="AK9175" s="28"/>
      <c r="AL9175" s="28"/>
      <c r="AM9175" s="28"/>
      <c r="AN9175" s="28"/>
      <c r="AO9175" s="28"/>
      <c r="AP9175" s="28"/>
      <c r="AQ9175" s="28"/>
      <c r="AR9175" s="28"/>
      <c r="AS9175" s="28"/>
      <c r="AT9175" s="96"/>
      <c r="AU9175" s="28"/>
      <c r="AV9175" s="28"/>
      <c r="AW9175" s="28"/>
      <c r="AX9175" s="28"/>
      <c r="AY9175" s="28"/>
      <c r="AZ9175" s="28"/>
      <c r="BA9175" s="28"/>
      <c r="BB9175" s="28"/>
      <c r="BC9175" s="28"/>
      <c r="BD9175" s="28"/>
      <c r="BE9175" s="28"/>
    </row>
    <row r="9176" spans="3:57" ht="14.25" customHeight="1">
      <c r="C9176" s="46"/>
      <c r="D9176" s="28"/>
      <c r="E9176" s="28"/>
      <c r="F9176" s="28"/>
      <c r="G9176" s="28"/>
      <c r="H9176" s="28"/>
      <c r="I9176" s="28"/>
      <c r="J9176" s="28"/>
      <c r="K9176" s="28"/>
      <c r="L9176" s="28"/>
      <c r="M9176" s="28"/>
      <c r="N9176" s="28"/>
      <c r="O9176" s="28"/>
      <c r="P9176" s="60"/>
      <c r="Q9176" s="60"/>
      <c r="R9176" s="60"/>
      <c r="S9176" s="60"/>
      <c r="T9176" s="60"/>
      <c r="U9176" s="60"/>
      <c r="V9176" s="46"/>
      <c r="W9176" s="28"/>
      <c r="X9176" s="28"/>
      <c r="Y9176" s="28"/>
      <c r="AA9176" s="77"/>
      <c r="AB9176" s="28"/>
      <c r="AC9176" s="28"/>
      <c r="AD9176" s="28"/>
      <c r="AE9176" s="28"/>
      <c r="AF9176" s="28"/>
      <c r="AG9176" s="28"/>
      <c r="AH9176" s="28"/>
      <c r="AI9176" s="28"/>
      <c r="AJ9176" s="28"/>
      <c r="AK9176" s="28"/>
      <c r="AL9176" s="28"/>
      <c r="AM9176" s="28"/>
      <c r="AN9176" s="28"/>
      <c r="AO9176" s="28"/>
      <c r="AP9176" s="28"/>
      <c r="AQ9176" s="28"/>
      <c r="AR9176" s="28"/>
      <c r="AS9176" s="28"/>
      <c r="AT9176" s="96"/>
      <c r="AU9176" s="28"/>
      <c r="AV9176" s="28"/>
      <c r="AW9176" s="28"/>
      <c r="AX9176" s="28"/>
      <c r="AY9176" s="28"/>
      <c r="AZ9176" s="28"/>
      <c r="BA9176" s="28"/>
      <c r="BB9176" s="28"/>
      <c r="BC9176" s="28"/>
      <c r="BD9176" s="28"/>
      <c r="BE9176" s="28"/>
    </row>
    <row r="9177" spans="3:57" ht="14.25" customHeight="1">
      <c r="C9177" s="46"/>
      <c r="D9177" s="28"/>
      <c r="E9177" s="28"/>
      <c r="F9177" s="28"/>
      <c r="G9177" s="28"/>
      <c r="H9177" s="28"/>
      <c r="I9177" s="28"/>
      <c r="J9177" s="28"/>
      <c r="K9177" s="28"/>
      <c r="L9177" s="28"/>
      <c r="M9177" s="28"/>
      <c r="N9177" s="28"/>
      <c r="O9177" s="28"/>
      <c r="P9177" s="60"/>
      <c r="Q9177" s="60"/>
      <c r="R9177" s="60"/>
      <c r="S9177" s="60"/>
      <c r="T9177" s="60"/>
      <c r="U9177" s="60"/>
      <c r="V9177" s="46"/>
      <c r="W9177" s="28"/>
      <c r="X9177" s="28"/>
      <c r="Y9177" s="28"/>
      <c r="AA9177" s="77"/>
      <c r="AB9177" s="28"/>
      <c r="AC9177" s="28"/>
      <c r="AD9177" s="28"/>
      <c r="AE9177" s="28"/>
      <c r="AF9177" s="28"/>
      <c r="AG9177" s="28"/>
      <c r="AH9177" s="28"/>
      <c r="AI9177" s="28"/>
      <c r="AJ9177" s="28"/>
      <c r="AK9177" s="28"/>
      <c r="AL9177" s="28"/>
      <c r="AM9177" s="28"/>
      <c r="AN9177" s="28"/>
      <c r="AO9177" s="28"/>
      <c r="AP9177" s="28"/>
      <c r="AQ9177" s="28"/>
      <c r="AR9177" s="28"/>
      <c r="AS9177" s="28"/>
      <c r="AT9177" s="96"/>
      <c r="AU9177" s="28"/>
      <c r="AV9177" s="28"/>
      <c r="AW9177" s="28"/>
      <c r="AX9177" s="28"/>
      <c r="AY9177" s="28"/>
      <c r="AZ9177" s="28"/>
      <c r="BA9177" s="28"/>
      <c r="BB9177" s="28"/>
      <c r="BC9177" s="28"/>
      <c r="BD9177" s="28"/>
      <c r="BE9177" s="28"/>
    </row>
    <row r="9178" spans="3:57" ht="14.25" customHeight="1">
      <c r="C9178" s="46"/>
      <c r="D9178" s="28"/>
      <c r="E9178" s="28"/>
      <c r="F9178" s="28"/>
      <c r="G9178" s="28"/>
      <c r="H9178" s="28"/>
      <c r="I9178" s="28"/>
      <c r="J9178" s="28"/>
      <c r="K9178" s="28"/>
      <c r="L9178" s="28"/>
      <c r="M9178" s="28"/>
      <c r="N9178" s="28"/>
      <c r="O9178" s="28"/>
      <c r="P9178" s="60"/>
      <c r="Q9178" s="60"/>
      <c r="R9178" s="60"/>
      <c r="S9178" s="60"/>
      <c r="T9178" s="60"/>
      <c r="U9178" s="60"/>
      <c r="V9178" s="46"/>
      <c r="W9178" s="28"/>
      <c r="X9178" s="28"/>
      <c r="Y9178" s="28"/>
      <c r="AA9178" s="77"/>
      <c r="AB9178" s="28"/>
      <c r="AC9178" s="28"/>
      <c r="AD9178" s="28"/>
      <c r="AE9178" s="28"/>
      <c r="AF9178" s="28"/>
      <c r="AG9178" s="28"/>
      <c r="AH9178" s="28"/>
      <c r="AI9178" s="28"/>
      <c r="AJ9178" s="28"/>
      <c r="AK9178" s="28"/>
      <c r="AL9178" s="28"/>
      <c r="AM9178" s="28"/>
      <c r="AN9178" s="28"/>
      <c r="AO9178" s="28"/>
      <c r="AP9178" s="28"/>
      <c r="AQ9178" s="28"/>
      <c r="AR9178" s="28"/>
      <c r="AS9178" s="28"/>
      <c r="AT9178" s="96"/>
      <c r="AU9178" s="28"/>
      <c r="AV9178" s="28"/>
      <c r="AW9178" s="28"/>
      <c r="AX9178" s="28"/>
      <c r="AY9178" s="28"/>
      <c r="AZ9178" s="28"/>
      <c r="BA9178" s="28"/>
      <c r="BB9178" s="28"/>
      <c r="BC9178" s="28"/>
      <c r="BD9178" s="28"/>
      <c r="BE9178" s="28"/>
    </row>
    <row r="9179" spans="3:57" ht="14.25" customHeight="1">
      <c r="C9179" s="46"/>
      <c r="D9179" s="28"/>
      <c r="E9179" s="28"/>
      <c r="F9179" s="28"/>
      <c r="G9179" s="28"/>
      <c r="H9179" s="28"/>
      <c r="I9179" s="28"/>
      <c r="J9179" s="28"/>
      <c r="K9179" s="28"/>
      <c r="L9179" s="28"/>
      <c r="M9179" s="28"/>
      <c r="N9179" s="28"/>
      <c r="O9179" s="28"/>
      <c r="P9179" s="60"/>
      <c r="Q9179" s="60"/>
      <c r="R9179" s="60"/>
      <c r="S9179" s="60"/>
      <c r="T9179" s="60"/>
      <c r="U9179" s="60"/>
      <c r="V9179" s="46"/>
      <c r="W9179" s="28"/>
      <c r="X9179" s="28"/>
      <c r="Y9179" s="28"/>
      <c r="AA9179" s="77"/>
      <c r="AB9179" s="28"/>
      <c r="AC9179" s="28"/>
      <c r="AD9179" s="28"/>
      <c r="AE9179" s="28"/>
      <c r="AF9179" s="28"/>
      <c r="AG9179" s="28"/>
      <c r="AH9179" s="28"/>
      <c r="AI9179" s="28"/>
      <c r="AJ9179" s="28"/>
      <c r="AK9179" s="28"/>
      <c r="AL9179" s="28"/>
      <c r="AM9179" s="28"/>
      <c r="AN9179" s="28"/>
      <c r="AO9179" s="28"/>
      <c r="AP9179" s="28"/>
      <c r="AQ9179" s="28"/>
      <c r="AR9179" s="28"/>
      <c r="AS9179" s="28"/>
      <c r="AT9179" s="96"/>
      <c r="AU9179" s="28"/>
      <c r="AV9179" s="28"/>
      <c r="AW9179" s="28"/>
      <c r="AX9179" s="28"/>
      <c r="AY9179" s="28"/>
      <c r="AZ9179" s="28"/>
      <c r="BA9179" s="28"/>
      <c r="BB9179" s="28"/>
      <c r="BC9179" s="28"/>
      <c r="BD9179" s="28"/>
      <c r="BE9179" s="28"/>
    </row>
    <row r="9180" spans="3:57" ht="14.25" customHeight="1">
      <c r="C9180" s="46"/>
      <c r="D9180" s="28"/>
      <c r="E9180" s="28"/>
      <c r="F9180" s="28"/>
      <c r="G9180" s="28"/>
      <c r="H9180" s="28"/>
      <c r="I9180" s="28"/>
      <c r="J9180" s="28"/>
      <c r="K9180" s="28"/>
      <c r="L9180" s="28"/>
      <c r="M9180" s="28"/>
      <c r="N9180" s="28"/>
      <c r="O9180" s="28"/>
      <c r="P9180" s="60"/>
      <c r="Q9180" s="60"/>
      <c r="R9180" s="60"/>
      <c r="S9180" s="60"/>
      <c r="T9180" s="60"/>
      <c r="U9180" s="60"/>
      <c r="V9180" s="46"/>
      <c r="W9180" s="28"/>
      <c r="X9180" s="28"/>
      <c r="Y9180" s="28"/>
      <c r="AA9180" s="77"/>
      <c r="AB9180" s="28"/>
      <c r="AC9180" s="28"/>
      <c r="AD9180" s="28"/>
      <c r="AE9180" s="28"/>
      <c r="AF9180" s="28"/>
      <c r="AG9180" s="28"/>
      <c r="AH9180" s="28"/>
      <c r="AI9180" s="28"/>
      <c r="AJ9180" s="28"/>
      <c r="AK9180" s="28"/>
      <c r="AL9180" s="28"/>
      <c r="AM9180" s="28"/>
      <c r="AN9180" s="28"/>
      <c r="AO9180" s="28"/>
      <c r="AP9180" s="28"/>
      <c r="AQ9180" s="28"/>
      <c r="AR9180" s="28"/>
      <c r="AS9180" s="28"/>
      <c r="AT9180" s="96"/>
      <c r="AU9180" s="28"/>
      <c r="AV9180" s="28"/>
      <c r="AW9180" s="28"/>
      <c r="AX9180" s="28"/>
      <c r="AY9180" s="28"/>
      <c r="AZ9180" s="28"/>
      <c r="BA9180" s="28"/>
      <c r="BB9180" s="28"/>
      <c r="BC9180" s="28"/>
      <c r="BD9180" s="28"/>
      <c r="BE9180" s="28"/>
    </row>
    <row r="9181" spans="3:57" ht="14.25" customHeight="1">
      <c r="C9181" s="46"/>
      <c r="D9181" s="28"/>
      <c r="E9181" s="28"/>
      <c r="F9181" s="28"/>
      <c r="G9181" s="28"/>
      <c r="H9181" s="28"/>
      <c r="I9181" s="28"/>
      <c r="J9181" s="28"/>
      <c r="K9181" s="28"/>
      <c r="L9181" s="28"/>
      <c r="M9181" s="28"/>
      <c r="N9181" s="28"/>
      <c r="O9181" s="28"/>
      <c r="P9181" s="60"/>
      <c r="Q9181" s="60"/>
      <c r="R9181" s="60"/>
      <c r="S9181" s="60"/>
      <c r="T9181" s="60"/>
      <c r="U9181" s="60"/>
      <c r="V9181" s="46"/>
      <c r="W9181" s="28"/>
      <c r="X9181" s="28"/>
      <c r="Y9181" s="28"/>
      <c r="AA9181" s="77"/>
      <c r="AB9181" s="28"/>
      <c r="AC9181" s="28"/>
      <c r="AD9181" s="28"/>
      <c r="AE9181" s="28"/>
      <c r="AF9181" s="28"/>
      <c r="AG9181" s="28"/>
      <c r="AH9181" s="28"/>
      <c r="AI9181" s="28"/>
      <c r="AJ9181" s="28"/>
      <c r="AK9181" s="28"/>
      <c r="AL9181" s="28"/>
      <c r="AM9181" s="28"/>
      <c r="AN9181" s="28"/>
      <c r="AO9181" s="28"/>
      <c r="AP9181" s="28"/>
      <c r="AQ9181" s="28"/>
      <c r="AR9181" s="28"/>
      <c r="AS9181" s="28"/>
      <c r="AT9181" s="96"/>
      <c r="AU9181" s="28"/>
      <c r="AV9181" s="28"/>
      <c r="AW9181" s="28"/>
      <c r="AX9181" s="28"/>
      <c r="AY9181" s="28"/>
      <c r="AZ9181" s="28"/>
      <c r="BA9181" s="28"/>
      <c r="BB9181" s="28"/>
      <c r="BC9181" s="28"/>
      <c r="BD9181" s="28"/>
      <c r="BE9181" s="28"/>
    </row>
    <row r="9182" spans="3:57" ht="14.25" customHeight="1">
      <c r="C9182" s="46"/>
      <c r="D9182" s="28"/>
      <c r="E9182" s="28"/>
      <c r="F9182" s="28"/>
      <c r="G9182" s="28"/>
      <c r="H9182" s="28"/>
      <c r="I9182" s="28"/>
      <c r="J9182" s="28"/>
      <c r="K9182" s="28"/>
      <c r="L9182" s="28"/>
      <c r="M9182" s="28"/>
      <c r="N9182" s="28"/>
      <c r="O9182" s="28"/>
      <c r="P9182" s="60"/>
      <c r="Q9182" s="60"/>
      <c r="R9182" s="60"/>
      <c r="S9182" s="60"/>
      <c r="T9182" s="60"/>
      <c r="U9182" s="60"/>
      <c r="V9182" s="46"/>
      <c r="W9182" s="28"/>
      <c r="X9182" s="28"/>
      <c r="Y9182" s="28"/>
      <c r="AA9182" s="77"/>
      <c r="AB9182" s="28"/>
      <c r="AC9182" s="28"/>
      <c r="AD9182" s="28"/>
      <c r="AE9182" s="28"/>
      <c r="AF9182" s="28"/>
      <c r="AG9182" s="28"/>
      <c r="AH9182" s="28"/>
      <c r="AI9182" s="28"/>
      <c r="AJ9182" s="28"/>
      <c r="AK9182" s="28"/>
      <c r="AL9182" s="28"/>
      <c r="AM9182" s="28"/>
      <c r="AN9182" s="28"/>
      <c r="AO9182" s="28"/>
      <c r="AP9182" s="28"/>
      <c r="AQ9182" s="28"/>
      <c r="AR9182" s="28"/>
      <c r="AS9182" s="28"/>
      <c r="AT9182" s="96"/>
      <c r="AU9182" s="28"/>
      <c r="AV9182" s="28"/>
      <c r="AW9182" s="28"/>
      <c r="AX9182" s="28"/>
      <c r="AY9182" s="28"/>
      <c r="AZ9182" s="28"/>
      <c r="BA9182" s="28"/>
      <c r="BB9182" s="28"/>
      <c r="BC9182" s="28"/>
      <c r="BD9182" s="28"/>
      <c r="BE9182" s="28"/>
    </row>
    <row r="9183" spans="3:57" ht="14.25" customHeight="1">
      <c r="C9183" s="46"/>
      <c r="D9183" s="28"/>
      <c r="E9183" s="28"/>
      <c r="F9183" s="28"/>
      <c r="G9183" s="28"/>
      <c r="H9183" s="28"/>
      <c r="I9183" s="28"/>
      <c r="J9183" s="28"/>
      <c r="K9183" s="28"/>
      <c r="L9183" s="28"/>
      <c r="M9183" s="28"/>
      <c r="N9183" s="28"/>
      <c r="O9183" s="28"/>
      <c r="P9183" s="60"/>
      <c r="Q9183" s="60"/>
      <c r="R9183" s="60"/>
      <c r="S9183" s="60"/>
      <c r="T9183" s="60"/>
      <c r="U9183" s="60"/>
      <c r="V9183" s="46"/>
      <c r="W9183" s="28"/>
      <c r="X9183" s="28"/>
      <c r="Y9183" s="28"/>
      <c r="AA9183" s="77"/>
      <c r="AB9183" s="28"/>
      <c r="AC9183" s="28"/>
      <c r="AD9183" s="28"/>
      <c r="AE9183" s="28"/>
      <c r="AF9183" s="28"/>
      <c r="AG9183" s="28"/>
      <c r="AH9183" s="28"/>
      <c r="AI9183" s="28"/>
      <c r="AJ9183" s="28"/>
      <c r="AK9183" s="28"/>
      <c r="AL9183" s="28"/>
      <c r="AM9183" s="28"/>
      <c r="AN9183" s="28"/>
      <c r="AO9183" s="28"/>
      <c r="AP9183" s="28"/>
      <c r="AQ9183" s="28"/>
      <c r="AR9183" s="28"/>
      <c r="AS9183" s="28"/>
      <c r="AT9183" s="96"/>
      <c r="AU9183" s="28"/>
      <c r="AV9183" s="28"/>
      <c r="AW9183" s="28"/>
      <c r="AX9183" s="28"/>
      <c r="AY9183" s="28"/>
      <c r="AZ9183" s="28"/>
      <c r="BA9183" s="28"/>
      <c r="BB9183" s="28"/>
      <c r="BC9183" s="28"/>
      <c r="BD9183" s="28"/>
      <c r="BE9183" s="28"/>
    </row>
    <row r="9184" spans="3:57" ht="14.25" customHeight="1">
      <c r="C9184" s="46"/>
      <c r="D9184" s="28"/>
      <c r="E9184" s="28"/>
      <c r="F9184" s="28"/>
      <c r="G9184" s="28"/>
      <c r="H9184" s="28"/>
      <c r="I9184" s="28"/>
      <c r="J9184" s="28"/>
      <c r="K9184" s="28"/>
      <c r="L9184" s="28"/>
      <c r="M9184" s="28"/>
      <c r="N9184" s="28"/>
      <c r="O9184" s="28"/>
      <c r="P9184" s="60"/>
      <c r="Q9184" s="60"/>
      <c r="R9184" s="60"/>
      <c r="S9184" s="60"/>
      <c r="T9184" s="60"/>
      <c r="U9184" s="60"/>
      <c r="V9184" s="46"/>
      <c r="W9184" s="28"/>
      <c r="X9184" s="28"/>
      <c r="Y9184" s="28"/>
      <c r="AA9184" s="77"/>
      <c r="AB9184" s="28"/>
      <c r="AC9184" s="28"/>
      <c r="AD9184" s="28"/>
      <c r="AE9184" s="28"/>
      <c r="AF9184" s="28"/>
      <c r="AG9184" s="28"/>
      <c r="AH9184" s="28"/>
      <c r="AI9184" s="28"/>
      <c r="AJ9184" s="28"/>
      <c r="AK9184" s="28"/>
      <c r="AL9184" s="28"/>
      <c r="AM9184" s="28"/>
      <c r="AN9184" s="28"/>
      <c r="AO9184" s="28"/>
      <c r="AP9184" s="28"/>
      <c r="AQ9184" s="28"/>
      <c r="AR9184" s="28"/>
      <c r="AS9184" s="28"/>
      <c r="AT9184" s="96"/>
      <c r="AU9184" s="28"/>
      <c r="AV9184" s="28"/>
      <c r="AW9184" s="28"/>
      <c r="AX9184" s="28"/>
      <c r="AY9184" s="28"/>
      <c r="AZ9184" s="28"/>
      <c r="BA9184" s="28"/>
      <c r="BB9184" s="28"/>
      <c r="BC9184" s="28"/>
      <c r="BD9184" s="28"/>
      <c r="BE9184" s="28"/>
    </row>
    <row r="9185" spans="3:57" ht="14.25" customHeight="1">
      <c r="C9185" s="46"/>
      <c r="D9185" s="28"/>
      <c r="E9185" s="28"/>
      <c r="F9185" s="28"/>
      <c r="G9185" s="28"/>
      <c r="H9185" s="28"/>
      <c r="I9185" s="28"/>
      <c r="J9185" s="28"/>
      <c r="K9185" s="28"/>
      <c r="L9185" s="28"/>
      <c r="M9185" s="28"/>
      <c r="N9185" s="28"/>
      <c r="O9185" s="28"/>
      <c r="P9185" s="60"/>
      <c r="Q9185" s="60"/>
      <c r="R9185" s="60"/>
      <c r="S9185" s="60"/>
      <c r="T9185" s="60"/>
      <c r="U9185" s="60"/>
      <c r="V9185" s="46"/>
      <c r="W9185" s="28"/>
      <c r="X9185" s="28"/>
      <c r="Y9185" s="28"/>
      <c r="AA9185" s="77"/>
      <c r="AB9185" s="28"/>
      <c r="AC9185" s="28"/>
      <c r="AD9185" s="28"/>
      <c r="AE9185" s="28"/>
      <c r="AF9185" s="28"/>
      <c r="AG9185" s="28"/>
      <c r="AH9185" s="28"/>
      <c r="AI9185" s="28"/>
      <c r="AJ9185" s="28"/>
      <c r="AK9185" s="28"/>
      <c r="AL9185" s="28"/>
      <c r="AM9185" s="28"/>
      <c r="AN9185" s="28"/>
      <c r="AO9185" s="28"/>
      <c r="AP9185" s="28"/>
      <c r="AQ9185" s="28"/>
      <c r="AR9185" s="28"/>
      <c r="AS9185" s="28"/>
      <c r="AT9185" s="96"/>
      <c r="AU9185" s="28"/>
      <c r="AV9185" s="28"/>
      <c r="AW9185" s="28"/>
      <c r="AX9185" s="28"/>
      <c r="AY9185" s="28"/>
      <c r="AZ9185" s="28"/>
      <c r="BA9185" s="28"/>
      <c r="BB9185" s="28"/>
      <c r="BC9185" s="28"/>
      <c r="BD9185" s="28"/>
      <c r="BE9185" s="28"/>
    </row>
    <row r="9186" spans="3:57" ht="14.25" customHeight="1">
      <c r="C9186" s="46"/>
      <c r="D9186" s="28"/>
      <c r="E9186" s="28"/>
      <c r="F9186" s="28"/>
      <c r="G9186" s="28"/>
      <c r="H9186" s="28"/>
      <c r="I9186" s="28"/>
      <c r="J9186" s="28"/>
      <c r="K9186" s="28"/>
      <c r="L9186" s="28"/>
      <c r="M9186" s="28"/>
      <c r="N9186" s="28"/>
      <c r="O9186" s="28"/>
      <c r="P9186" s="60"/>
      <c r="Q9186" s="60"/>
      <c r="R9186" s="60"/>
      <c r="S9186" s="60"/>
      <c r="T9186" s="60"/>
      <c r="U9186" s="60"/>
      <c r="V9186" s="46"/>
      <c r="W9186" s="28"/>
      <c r="X9186" s="28"/>
      <c r="Y9186" s="28"/>
      <c r="AA9186" s="77"/>
      <c r="AB9186" s="28"/>
      <c r="AC9186" s="28"/>
      <c r="AD9186" s="28"/>
      <c r="AE9186" s="28"/>
      <c r="AF9186" s="28"/>
      <c r="AG9186" s="28"/>
      <c r="AH9186" s="28"/>
      <c r="AI9186" s="28"/>
      <c r="AJ9186" s="28"/>
      <c r="AK9186" s="28"/>
      <c r="AL9186" s="28"/>
      <c r="AM9186" s="28"/>
      <c r="AN9186" s="28"/>
      <c r="AO9186" s="28"/>
      <c r="AP9186" s="28"/>
      <c r="AQ9186" s="28"/>
      <c r="AR9186" s="28"/>
      <c r="AS9186" s="28"/>
      <c r="AT9186" s="96"/>
      <c r="AU9186" s="28"/>
      <c r="AV9186" s="28"/>
      <c r="AW9186" s="28"/>
      <c r="AX9186" s="28"/>
      <c r="AY9186" s="28"/>
      <c r="AZ9186" s="28"/>
      <c r="BA9186" s="28"/>
      <c r="BB9186" s="28"/>
      <c r="BC9186" s="28"/>
      <c r="BD9186" s="28"/>
      <c r="BE9186" s="28"/>
    </row>
    <row r="9187" spans="3:57" ht="14.25" customHeight="1">
      <c r="C9187" s="46"/>
      <c r="D9187" s="28"/>
      <c r="E9187" s="28"/>
      <c r="F9187" s="28"/>
      <c r="G9187" s="28"/>
      <c r="H9187" s="28"/>
      <c r="I9187" s="28"/>
      <c r="J9187" s="28"/>
      <c r="K9187" s="28"/>
      <c r="L9187" s="28"/>
      <c r="M9187" s="28"/>
      <c r="N9187" s="28"/>
      <c r="O9187" s="28"/>
      <c r="P9187" s="60"/>
      <c r="Q9187" s="60"/>
      <c r="R9187" s="60"/>
      <c r="S9187" s="60"/>
      <c r="T9187" s="60"/>
      <c r="U9187" s="60"/>
      <c r="V9187" s="46"/>
      <c r="W9187" s="28"/>
      <c r="X9187" s="28"/>
      <c r="Y9187" s="28"/>
      <c r="AA9187" s="77"/>
      <c r="AB9187" s="28"/>
      <c r="AC9187" s="28"/>
      <c r="AD9187" s="28"/>
      <c r="AE9187" s="28"/>
      <c r="AF9187" s="28"/>
      <c r="AG9187" s="28"/>
      <c r="AH9187" s="28"/>
      <c r="AI9187" s="28"/>
      <c r="AJ9187" s="28"/>
      <c r="AK9187" s="28"/>
      <c r="AL9187" s="28"/>
      <c r="AM9187" s="28"/>
      <c r="AN9187" s="28"/>
      <c r="AO9187" s="28"/>
      <c r="AP9187" s="28"/>
      <c r="AQ9187" s="28"/>
      <c r="AR9187" s="28"/>
      <c r="AS9187" s="28"/>
      <c r="AT9187" s="96"/>
      <c r="AU9187" s="28"/>
      <c r="AV9187" s="28"/>
      <c r="AW9187" s="28"/>
      <c r="AX9187" s="28"/>
      <c r="AY9187" s="28"/>
      <c r="AZ9187" s="28"/>
      <c r="BA9187" s="28"/>
      <c r="BB9187" s="28"/>
      <c r="BC9187" s="28"/>
      <c r="BD9187" s="28"/>
      <c r="BE9187" s="28"/>
    </row>
    <row r="9188" spans="3:57" ht="14.25" customHeight="1">
      <c r="C9188" s="46"/>
      <c r="D9188" s="28"/>
      <c r="E9188" s="28"/>
      <c r="F9188" s="28"/>
      <c r="G9188" s="28"/>
      <c r="H9188" s="28"/>
      <c r="I9188" s="28"/>
      <c r="J9188" s="28"/>
      <c r="K9188" s="28"/>
      <c r="L9188" s="28"/>
      <c r="M9188" s="28"/>
      <c r="N9188" s="28"/>
      <c r="O9188" s="28"/>
      <c r="P9188" s="60"/>
      <c r="Q9188" s="60"/>
      <c r="R9188" s="60"/>
      <c r="S9188" s="60"/>
      <c r="T9188" s="60"/>
      <c r="U9188" s="60"/>
      <c r="V9188" s="46"/>
      <c r="W9188" s="28"/>
      <c r="X9188" s="28"/>
      <c r="Y9188" s="28"/>
      <c r="AA9188" s="77"/>
      <c r="AB9188" s="28"/>
      <c r="AC9188" s="28"/>
      <c r="AD9188" s="28"/>
      <c r="AE9188" s="28"/>
      <c r="AF9188" s="28"/>
      <c r="AG9188" s="28"/>
      <c r="AH9188" s="28"/>
      <c r="AI9188" s="28"/>
      <c r="AJ9188" s="28"/>
      <c r="AK9188" s="28"/>
      <c r="AL9188" s="28"/>
      <c r="AM9188" s="28"/>
      <c r="AN9188" s="28"/>
      <c r="AO9188" s="28"/>
      <c r="AP9188" s="28"/>
      <c r="AQ9188" s="28"/>
      <c r="AR9188" s="28"/>
      <c r="AS9188" s="28"/>
      <c r="AT9188" s="96"/>
      <c r="AU9188" s="28"/>
      <c r="AV9188" s="28"/>
      <c r="AW9188" s="28"/>
      <c r="AX9188" s="28"/>
      <c r="AY9188" s="28"/>
      <c r="AZ9188" s="28"/>
      <c r="BA9188" s="28"/>
      <c r="BB9188" s="28"/>
      <c r="BC9188" s="28"/>
      <c r="BD9188" s="28"/>
      <c r="BE9188" s="28"/>
    </row>
    <row r="9189" spans="3:57" ht="14.25" customHeight="1">
      <c r="C9189" s="46"/>
      <c r="D9189" s="28"/>
      <c r="E9189" s="28"/>
      <c r="F9189" s="28"/>
      <c r="G9189" s="28"/>
      <c r="H9189" s="28"/>
      <c r="I9189" s="28"/>
      <c r="J9189" s="28"/>
      <c r="K9189" s="28"/>
      <c r="L9189" s="28"/>
      <c r="M9189" s="28"/>
      <c r="N9189" s="28"/>
      <c r="O9189" s="28"/>
      <c r="P9189" s="60"/>
      <c r="Q9189" s="60"/>
      <c r="R9189" s="60"/>
      <c r="S9189" s="60"/>
      <c r="T9189" s="60"/>
      <c r="U9189" s="60"/>
      <c r="V9189" s="46"/>
      <c r="W9189" s="28"/>
      <c r="X9189" s="28"/>
      <c r="Y9189" s="28"/>
      <c r="AA9189" s="77"/>
      <c r="AB9189" s="28"/>
      <c r="AC9189" s="28"/>
      <c r="AD9189" s="28"/>
      <c r="AE9189" s="28"/>
      <c r="AF9189" s="28"/>
      <c r="AG9189" s="28"/>
      <c r="AH9189" s="28"/>
      <c r="AI9189" s="28"/>
      <c r="AJ9189" s="28"/>
      <c r="AK9189" s="28"/>
      <c r="AL9189" s="28"/>
      <c r="AM9189" s="28"/>
      <c r="AN9189" s="28"/>
      <c r="AO9189" s="28"/>
      <c r="AP9189" s="28"/>
      <c r="AQ9189" s="28"/>
      <c r="AR9189" s="28"/>
      <c r="AS9189" s="28"/>
      <c r="AT9189" s="96"/>
      <c r="AU9189" s="28"/>
      <c r="AV9189" s="28"/>
      <c r="AW9189" s="28"/>
      <c r="AX9189" s="28"/>
      <c r="AY9189" s="28"/>
      <c r="AZ9189" s="28"/>
      <c r="BA9189" s="28"/>
      <c r="BB9189" s="28"/>
      <c r="BC9189" s="28"/>
      <c r="BD9189" s="28"/>
      <c r="BE9189" s="28"/>
    </row>
    <row r="9190" spans="3:57" ht="14.25" customHeight="1">
      <c r="C9190" s="46"/>
      <c r="D9190" s="28"/>
      <c r="E9190" s="28"/>
      <c r="F9190" s="28"/>
      <c r="G9190" s="28"/>
      <c r="H9190" s="28"/>
      <c r="I9190" s="28"/>
      <c r="J9190" s="28"/>
      <c r="K9190" s="28"/>
      <c r="L9190" s="28"/>
      <c r="M9190" s="28"/>
      <c r="N9190" s="28"/>
      <c r="O9190" s="28"/>
      <c r="P9190" s="60"/>
      <c r="Q9190" s="60"/>
      <c r="R9190" s="60"/>
      <c r="S9190" s="60"/>
      <c r="T9190" s="60"/>
      <c r="U9190" s="60"/>
      <c r="V9190" s="46"/>
      <c r="W9190" s="28"/>
      <c r="X9190" s="28"/>
      <c r="Y9190" s="28"/>
      <c r="AA9190" s="77"/>
      <c r="AB9190" s="28"/>
      <c r="AC9190" s="28"/>
      <c r="AD9190" s="28"/>
      <c r="AE9190" s="28"/>
      <c r="AF9190" s="28"/>
      <c r="AG9190" s="28"/>
      <c r="AH9190" s="28"/>
      <c r="AI9190" s="28"/>
      <c r="AJ9190" s="28"/>
      <c r="AK9190" s="28"/>
      <c r="AL9190" s="28"/>
      <c r="AM9190" s="28"/>
      <c r="AN9190" s="28"/>
      <c r="AO9190" s="28"/>
      <c r="AP9190" s="28"/>
      <c r="AQ9190" s="28"/>
      <c r="AR9190" s="28"/>
      <c r="AS9190" s="28"/>
      <c r="AT9190" s="96"/>
      <c r="AU9190" s="28"/>
      <c r="AV9190" s="28"/>
      <c r="AW9190" s="28"/>
      <c r="AX9190" s="28"/>
      <c r="AY9190" s="28"/>
      <c r="AZ9190" s="28"/>
      <c r="BA9190" s="28"/>
      <c r="BB9190" s="28"/>
      <c r="BC9190" s="28"/>
      <c r="BD9190" s="28"/>
      <c r="BE9190" s="28"/>
    </row>
    <row r="9191" spans="3:57" ht="14.25" customHeight="1">
      <c r="C9191" s="46"/>
      <c r="D9191" s="28"/>
      <c r="E9191" s="28"/>
      <c r="F9191" s="28"/>
      <c r="G9191" s="28"/>
      <c r="H9191" s="28"/>
      <c r="I9191" s="28"/>
      <c r="J9191" s="28"/>
      <c r="K9191" s="28"/>
      <c r="L9191" s="28"/>
      <c r="M9191" s="28"/>
      <c r="N9191" s="28"/>
      <c r="O9191" s="28"/>
      <c r="P9191" s="60"/>
      <c r="Q9191" s="60"/>
      <c r="R9191" s="60"/>
      <c r="S9191" s="60"/>
      <c r="T9191" s="60"/>
      <c r="U9191" s="60"/>
      <c r="V9191" s="46"/>
      <c r="W9191" s="28"/>
      <c r="X9191" s="28"/>
      <c r="Y9191" s="28"/>
      <c r="AA9191" s="77"/>
      <c r="AB9191" s="28"/>
      <c r="AC9191" s="28"/>
      <c r="AD9191" s="28"/>
      <c r="AE9191" s="28"/>
      <c r="AF9191" s="28"/>
      <c r="AG9191" s="28"/>
      <c r="AH9191" s="28"/>
      <c r="AI9191" s="28"/>
      <c r="AJ9191" s="28"/>
      <c r="AK9191" s="28"/>
      <c r="AL9191" s="28"/>
      <c r="AM9191" s="28"/>
      <c r="AN9191" s="28"/>
      <c r="AO9191" s="28"/>
      <c r="AP9191" s="28"/>
      <c r="AQ9191" s="28"/>
      <c r="AR9191" s="28"/>
      <c r="AS9191" s="28"/>
      <c r="AT9191" s="96"/>
      <c r="AU9191" s="28"/>
      <c r="AV9191" s="28"/>
      <c r="AW9191" s="28"/>
      <c r="AX9191" s="28"/>
      <c r="AY9191" s="28"/>
      <c r="AZ9191" s="28"/>
      <c r="BA9191" s="28"/>
      <c r="BB9191" s="28"/>
      <c r="BC9191" s="28"/>
      <c r="BD9191" s="28"/>
      <c r="BE9191" s="28"/>
    </row>
    <row r="9192" spans="3:57" ht="14.25" customHeight="1">
      <c r="C9192" s="46"/>
      <c r="D9192" s="28"/>
      <c r="E9192" s="28"/>
      <c r="F9192" s="28"/>
      <c r="G9192" s="28"/>
      <c r="H9192" s="28"/>
      <c r="I9192" s="28"/>
      <c r="J9192" s="28"/>
      <c r="K9192" s="28"/>
      <c r="L9192" s="28"/>
      <c r="M9192" s="28"/>
      <c r="N9192" s="28"/>
      <c r="O9192" s="28"/>
      <c r="P9192" s="60"/>
      <c r="Q9192" s="60"/>
      <c r="R9192" s="60"/>
      <c r="S9192" s="60"/>
      <c r="T9192" s="60"/>
      <c r="U9192" s="60"/>
      <c r="V9192" s="46"/>
      <c r="W9192" s="28"/>
      <c r="X9192" s="28"/>
      <c r="Y9192" s="28"/>
      <c r="AA9192" s="77"/>
      <c r="AB9192" s="28"/>
      <c r="AC9192" s="28"/>
      <c r="AD9192" s="28"/>
      <c r="AE9192" s="28"/>
      <c r="AF9192" s="28"/>
      <c r="AG9192" s="28"/>
      <c r="AH9192" s="28"/>
      <c r="AI9192" s="28"/>
      <c r="AJ9192" s="28"/>
      <c r="AK9192" s="28"/>
      <c r="AL9192" s="28"/>
      <c r="AM9192" s="28"/>
      <c r="AN9192" s="28"/>
      <c r="AO9192" s="28"/>
      <c r="AP9192" s="28"/>
      <c r="AQ9192" s="28"/>
      <c r="AR9192" s="28"/>
      <c r="AS9192" s="28"/>
      <c r="AT9192" s="96"/>
      <c r="AU9192" s="28"/>
      <c r="AV9192" s="28"/>
      <c r="AW9192" s="28"/>
      <c r="AX9192" s="28"/>
      <c r="AY9192" s="28"/>
      <c r="AZ9192" s="28"/>
      <c r="BA9192" s="28"/>
      <c r="BB9192" s="28"/>
      <c r="BC9192" s="28"/>
      <c r="BD9192" s="28"/>
      <c r="BE9192" s="28"/>
    </row>
    <row r="9193" spans="3:57" ht="14.25" customHeight="1">
      <c r="C9193" s="46"/>
      <c r="D9193" s="28"/>
      <c r="E9193" s="28"/>
      <c r="F9193" s="28"/>
      <c r="G9193" s="28"/>
      <c r="H9193" s="28"/>
      <c r="I9193" s="28"/>
      <c r="J9193" s="28"/>
      <c r="K9193" s="28"/>
      <c r="L9193" s="28"/>
      <c r="M9193" s="28"/>
      <c r="N9193" s="28"/>
      <c r="O9193" s="28"/>
      <c r="P9193" s="60"/>
      <c r="Q9193" s="60"/>
      <c r="R9193" s="60"/>
      <c r="S9193" s="60"/>
      <c r="T9193" s="60"/>
      <c r="U9193" s="60"/>
      <c r="V9193" s="46"/>
      <c r="W9193" s="28"/>
      <c r="X9193" s="28"/>
      <c r="Y9193" s="28"/>
      <c r="AA9193" s="77"/>
      <c r="AB9193" s="28"/>
      <c r="AC9193" s="28"/>
      <c r="AD9193" s="28"/>
      <c r="AE9193" s="28"/>
      <c r="AF9193" s="28"/>
      <c r="AG9193" s="28"/>
      <c r="AH9193" s="28"/>
      <c r="AI9193" s="28"/>
      <c r="AJ9193" s="28"/>
      <c r="AK9193" s="28"/>
      <c r="AL9193" s="28"/>
      <c r="AM9193" s="28"/>
      <c r="AN9193" s="28"/>
      <c r="AO9193" s="28"/>
      <c r="AP9193" s="28"/>
      <c r="AQ9193" s="28"/>
      <c r="AR9193" s="28"/>
      <c r="AS9193" s="28"/>
      <c r="AT9193" s="96"/>
      <c r="AU9193" s="28"/>
      <c r="AV9193" s="28"/>
      <c r="AW9193" s="28"/>
      <c r="AX9193" s="28"/>
      <c r="AY9193" s="28"/>
      <c r="AZ9193" s="28"/>
      <c r="BA9193" s="28"/>
      <c r="BB9193" s="28"/>
      <c r="BC9193" s="28"/>
      <c r="BD9193" s="28"/>
      <c r="BE9193" s="28"/>
    </row>
    <row r="9194" spans="3:57" ht="14.25" customHeight="1">
      <c r="C9194" s="46"/>
      <c r="D9194" s="28"/>
      <c r="E9194" s="28"/>
      <c r="F9194" s="28"/>
      <c r="G9194" s="28"/>
      <c r="H9194" s="28"/>
      <c r="I9194" s="28"/>
      <c r="J9194" s="28"/>
      <c r="K9194" s="28"/>
      <c r="L9194" s="28"/>
      <c r="M9194" s="28"/>
      <c r="N9194" s="28"/>
      <c r="O9194" s="28"/>
      <c r="P9194" s="60"/>
      <c r="Q9194" s="60"/>
      <c r="R9194" s="60"/>
      <c r="S9194" s="60"/>
      <c r="T9194" s="60"/>
      <c r="U9194" s="60"/>
      <c r="V9194" s="46"/>
      <c r="W9194" s="28"/>
      <c r="X9194" s="28"/>
      <c r="Y9194" s="28"/>
      <c r="AA9194" s="77"/>
      <c r="AB9194" s="28"/>
      <c r="AC9194" s="28"/>
      <c r="AD9194" s="28"/>
      <c r="AE9194" s="28"/>
      <c r="AF9194" s="28"/>
      <c r="AG9194" s="28"/>
      <c r="AH9194" s="28"/>
      <c r="AI9194" s="28"/>
      <c r="AJ9194" s="28"/>
      <c r="AK9194" s="28"/>
      <c r="AL9194" s="28"/>
      <c r="AM9194" s="28"/>
      <c r="AN9194" s="28"/>
      <c r="AO9194" s="28"/>
      <c r="AP9194" s="28"/>
      <c r="AQ9194" s="28"/>
      <c r="AR9194" s="28"/>
      <c r="AS9194" s="28"/>
      <c r="AT9194" s="96"/>
      <c r="AU9194" s="28"/>
      <c r="AV9194" s="28"/>
      <c r="AW9194" s="28"/>
      <c r="AX9194" s="28"/>
      <c r="AY9194" s="28"/>
      <c r="AZ9194" s="28"/>
      <c r="BA9194" s="28"/>
      <c r="BB9194" s="28"/>
      <c r="BC9194" s="28"/>
      <c r="BD9194" s="28"/>
      <c r="BE9194" s="28"/>
    </row>
    <row r="9195" spans="3:57" ht="14.25" customHeight="1">
      <c r="C9195" s="46"/>
      <c r="D9195" s="28"/>
      <c r="E9195" s="28"/>
      <c r="F9195" s="28"/>
      <c r="G9195" s="28"/>
      <c r="H9195" s="28"/>
      <c r="I9195" s="28"/>
      <c r="J9195" s="28"/>
      <c r="K9195" s="28"/>
      <c r="L9195" s="28"/>
      <c r="M9195" s="28"/>
      <c r="N9195" s="28"/>
      <c r="O9195" s="28"/>
      <c r="P9195" s="60"/>
      <c r="Q9195" s="60"/>
      <c r="R9195" s="60"/>
      <c r="S9195" s="60"/>
      <c r="T9195" s="60"/>
      <c r="U9195" s="60"/>
      <c r="V9195" s="46"/>
      <c r="W9195" s="28"/>
      <c r="X9195" s="28"/>
      <c r="Y9195" s="28"/>
      <c r="AA9195" s="77"/>
      <c r="AB9195" s="28"/>
      <c r="AC9195" s="28"/>
      <c r="AD9195" s="28"/>
      <c r="AE9195" s="28"/>
      <c r="AF9195" s="28"/>
      <c r="AG9195" s="28"/>
      <c r="AH9195" s="28"/>
      <c r="AI9195" s="28"/>
      <c r="AJ9195" s="28"/>
      <c r="AK9195" s="28"/>
      <c r="AL9195" s="28"/>
      <c r="AM9195" s="28"/>
      <c r="AN9195" s="28"/>
      <c r="AO9195" s="28"/>
      <c r="AP9195" s="28"/>
      <c r="AQ9195" s="28"/>
      <c r="AR9195" s="28"/>
      <c r="AS9195" s="28"/>
      <c r="AT9195" s="96"/>
      <c r="AU9195" s="28"/>
      <c r="AV9195" s="28"/>
      <c r="AW9195" s="28"/>
      <c r="AX9195" s="28"/>
      <c r="AY9195" s="28"/>
      <c r="AZ9195" s="28"/>
      <c r="BA9195" s="28"/>
      <c r="BB9195" s="28"/>
      <c r="BC9195" s="28"/>
      <c r="BD9195" s="28"/>
      <c r="BE9195" s="28"/>
    </row>
    <row r="9196" spans="3:57" ht="14.25" customHeight="1">
      <c r="C9196" s="46"/>
      <c r="D9196" s="28"/>
      <c r="E9196" s="28"/>
      <c r="F9196" s="28"/>
      <c r="G9196" s="28"/>
      <c r="H9196" s="28"/>
      <c r="I9196" s="28"/>
      <c r="J9196" s="28"/>
      <c r="K9196" s="28"/>
      <c r="L9196" s="28"/>
      <c r="M9196" s="28"/>
      <c r="N9196" s="28"/>
      <c r="O9196" s="28"/>
      <c r="P9196" s="60"/>
      <c r="Q9196" s="60"/>
      <c r="R9196" s="60"/>
      <c r="S9196" s="60"/>
      <c r="T9196" s="60"/>
      <c r="U9196" s="60"/>
      <c r="V9196" s="46"/>
      <c r="W9196" s="28"/>
      <c r="X9196" s="28"/>
      <c r="Y9196" s="28"/>
      <c r="AA9196" s="77"/>
      <c r="AB9196" s="28"/>
      <c r="AC9196" s="28"/>
      <c r="AD9196" s="28"/>
      <c r="AE9196" s="28"/>
      <c r="AF9196" s="28"/>
      <c r="AG9196" s="28"/>
      <c r="AH9196" s="28"/>
      <c r="AI9196" s="28"/>
      <c r="AJ9196" s="28"/>
      <c r="AK9196" s="28"/>
      <c r="AL9196" s="28"/>
      <c r="AM9196" s="28"/>
      <c r="AN9196" s="28"/>
      <c r="AO9196" s="28"/>
      <c r="AP9196" s="28"/>
      <c r="AQ9196" s="28"/>
      <c r="AR9196" s="28"/>
      <c r="AS9196" s="28"/>
      <c r="AT9196" s="96"/>
      <c r="AU9196" s="28"/>
      <c r="AV9196" s="28"/>
      <c r="AW9196" s="28"/>
      <c r="AX9196" s="28"/>
      <c r="AY9196" s="28"/>
      <c r="AZ9196" s="28"/>
      <c r="BA9196" s="28"/>
      <c r="BB9196" s="28"/>
      <c r="BC9196" s="28"/>
      <c r="BD9196" s="28"/>
      <c r="BE9196" s="28"/>
    </row>
    <row r="9197" spans="3:57" ht="14.25" customHeight="1">
      <c r="C9197" s="46"/>
      <c r="D9197" s="28"/>
      <c r="E9197" s="28"/>
      <c r="F9197" s="28"/>
      <c r="G9197" s="28"/>
      <c r="H9197" s="28"/>
      <c r="I9197" s="28"/>
      <c r="J9197" s="28"/>
      <c r="K9197" s="28"/>
      <c r="L9197" s="28"/>
      <c r="M9197" s="28"/>
      <c r="N9197" s="28"/>
      <c r="O9197" s="28"/>
      <c r="P9197" s="60"/>
      <c r="Q9197" s="60"/>
      <c r="R9197" s="60"/>
      <c r="S9197" s="60"/>
      <c r="T9197" s="60"/>
      <c r="U9197" s="60"/>
      <c r="V9197" s="46"/>
      <c r="W9197" s="28"/>
      <c r="X9197" s="28"/>
      <c r="Y9197" s="28"/>
      <c r="AA9197" s="77"/>
      <c r="AB9197" s="28"/>
      <c r="AC9197" s="28"/>
      <c r="AD9197" s="28"/>
      <c r="AE9197" s="28"/>
      <c r="AF9197" s="28"/>
      <c r="AG9197" s="28"/>
      <c r="AH9197" s="28"/>
      <c r="AI9197" s="28"/>
      <c r="AJ9197" s="28"/>
      <c r="AK9197" s="28"/>
      <c r="AL9197" s="28"/>
      <c r="AM9197" s="28"/>
      <c r="AN9197" s="28"/>
      <c r="AO9197" s="28"/>
      <c r="AP9197" s="28"/>
      <c r="AQ9197" s="28"/>
      <c r="AR9197" s="28"/>
      <c r="AS9197" s="28"/>
      <c r="AT9197" s="96"/>
      <c r="AU9197" s="28"/>
      <c r="AV9197" s="28"/>
      <c r="AW9197" s="28"/>
      <c r="AX9197" s="28"/>
      <c r="AY9197" s="28"/>
      <c r="AZ9197" s="28"/>
      <c r="BA9197" s="28"/>
      <c r="BB9197" s="28"/>
      <c r="BC9197" s="28"/>
      <c r="BD9197" s="28"/>
      <c r="BE9197" s="28"/>
    </row>
    <row r="9198" spans="3:57" ht="14.25" customHeight="1">
      <c r="C9198" s="46"/>
      <c r="D9198" s="28"/>
      <c r="E9198" s="28"/>
      <c r="F9198" s="28"/>
      <c r="G9198" s="28"/>
      <c r="H9198" s="28"/>
      <c r="I9198" s="28"/>
      <c r="J9198" s="28"/>
      <c r="K9198" s="28"/>
      <c r="L9198" s="28"/>
      <c r="M9198" s="28"/>
      <c r="N9198" s="28"/>
      <c r="O9198" s="28"/>
      <c r="P9198" s="60"/>
      <c r="Q9198" s="60"/>
      <c r="R9198" s="60"/>
      <c r="S9198" s="60"/>
      <c r="T9198" s="60"/>
      <c r="U9198" s="60"/>
      <c r="V9198" s="46"/>
      <c r="W9198" s="28"/>
      <c r="X9198" s="28"/>
      <c r="Y9198" s="28"/>
      <c r="AA9198" s="77"/>
      <c r="AB9198" s="28"/>
      <c r="AC9198" s="28"/>
      <c r="AD9198" s="28"/>
      <c r="AE9198" s="28"/>
      <c r="AF9198" s="28"/>
      <c r="AG9198" s="28"/>
      <c r="AH9198" s="28"/>
      <c r="AI9198" s="28"/>
      <c r="AJ9198" s="28"/>
      <c r="AK9198" s="28"/>
      <c r="AL9198" s="28"/>
      <c r="AM9198" s="28"/>
      <c r="AN9198" s="28"/>
      <c r="AO9198" s="28"/>
      <c r="AP9198" s="28"/>
      <c r="AQ9198" s="28"/>
      <c r="AR9198" s="28"/>
      <c r="AS9198" s="28"/>
      <c r="AT9198" s="96"/>
      <c r="AU9198" s="28"/>
      <c r="AV9198" s="28"/>
      <c r="AW9198" s="28"/>
      <c r="AX9198" s="28"/>
      <c r="AY9198" s="28"/>
      <c r="AZ9198" s="28"/>
      <c r="BA9198" s="28"/>
      <c r="BB9198" s="28"/>
      <c r="BC9198" s="28"/>
      <c r="BD9198" s="28"/>
      <c r="BE9198" s="28"/>
    </row>
    <row r="9199" spans="3:57" ht="14.25" customHeight="1">
      <c r="C9199" s="46"/>
      <c r="D9199" s="28"/>
      <c r="E9199" s="28"/>
      <c r="F9199" s="28"/>
      <c r="G9199" s="28"/>
      <c r="H9199" s="28"/>
      <c r="I9199" s="28"/>
      <c r="J9199" s="28"/>
      <c r="K9199" s="28"/>
      <c r="L9199" s="28"/>
      <c r="M9199" s="28"/>
      <c r="N9199" s="28"/>
      <c r="O9199" s="28"/>
      <c r="P9199" s="60"/>
      <c r="Q9199" s="60"/>
      <c r="R9199" s="60"/>
      <c r="S9199" s="60"/>
      <c r="T9199" s="60"/>
      <c r="U9199" s="60"/>
      <c r="V9199" s="46"/>
      <c r="W9199" s="28"/>
      <c r="X9199" s="28"/>
      <c r="Y9199" s="28"/>
      <c r="AA9199" s="77"/>
      <c r="AB9199" s="28"/>
      <c r="AC9199" s="28"/>
      <c r="AD9199" s="28"/>
      <c r="AE9199" s="28"/>
      <c r="AF9199" s="28"/>
      <c r="AG9199" s="28"/>
      <c r="AH9199" s="28"/>
      <c r="AI9199" s="28"/>
      <c r="AJ9199" s="28"/>
      <c r="AK9199" s="28"/>
      <c r="AL9199" s="28"/>
      <c r="AM9199" s="28"/>
      <c r="AN9199" s="28"/>
      <c r="AO9199" s="28"/>
      <c r="AP9199" s="28"/>
      <c r="AQ9199" s="28"/>
      <c r="AR9199" s="28"/>
      <c r="AS9199" s="28"/>
      <c r="AT9199" s="96"/>
      <c r="AU9199" s="28"/>
      <c r="AV9199" s="28"/>
      <c r="AW9199" s="28"/>
      <c r="AX9199" s="28"/>
      <c r="AY9199" s="28"/>
      <c r="AZ9199" s="28"/>
      <c r="BA9199" s="28"/>
      <c r="BB9199" s="28"/>
      <c r="BC9199" s="28"/>
      <c r="BD9199" s="28"/>
      <c r="BE9199" s="28"/>
    </row>
    <row r="9200" spans="3:57" ht="14.25" customHeight="1">
      <c r="C9200" s="46"/>
      <c r="D9200" s="28"/>
      <c r="E9200" s="28"/>
      <c r="F9200" s="28"/>
      <c r="G9200" s="28"/>
      <c r="H9200" s="28"/>
      <c r="I9200" s="28"/>
      <c r="J9200" s="28"/>
      <c r="K9200" s="28"/>
      <c r="L9200" s="28"/>
      <c r="M9200" s="28"/>
      <c r="N9200" s="28"/>
      <c r="O9200" s="28"/>
      <c r="P9200" s="60"/>
      <c r="Q9200" s="60"/>
      <c r="R9200" s="60"/>
      <c r="S9200" s="60"/>
      <c r="T9200" s="60"/>
      <c r="U9200" s="60"/>
      <c r="V9200" s="46"/>
      <c r="W9200" s="28"/>
      <c r="X9200" s="28"/>
      <c r="Y9200" s="28"/>
      <c r="AA9200" s="77"/>
      <c r="AB9200" s="28"/>
      <c r="AC9200" s="28"/>
      <c r="AD9200" s="28"/>
      <c r="AE9200" s="28"/>
      <c r="AF9200" s="28"/>
      <c r="AG9200" s="28"/>
      <c r="AH9200" s="28"/>
      <c r="AI9200" s="28"/>
      <c r="AJ9200" s="28"/>
      <c r="AK9200" s="28"/>
      <c r="AL9200" s="28"/>
      <c r="AM9200" s="28"/>
      <c r="AN9200" s="28"/>
      <c r="AO9200" s="28"/>
      <c r="AP9200" s="28"/>
      <c r="AQ9200" s="28"/>
      <c r="AR9200" s="28"/>
      <c r="AS9200" s="28"/>
      <c r="AT9200" s="96"/>
      <c r="AU9200" s="28"/>
      <c r="AV9200" s="28"/>
      <c r="AW9200" s="28"/>
      <c r="AX9200" s="28"/>
      <c r="AY9200" s="28"/>
      <c r="AZ9200" s="28"/>
      <c r="BA9200" s="28"/>
      <c r="BB9200" s="28"/>
      <c r="BC9200" s="28"/>
      <c r="BD9200" s="28"/>
      <c r="BE9200" s="28"/>
    </row>
    <row r="9201" spans="3:57" ht="14.25" customHeight="1">
      <c r="C9201" s="46"/>
      <c r="D9201" s="28"/>
      <c r="E9201" s="28"/>
      <c r="F9201" s="28"/>
      <c r="G9201" s="28"/>
      <c r="H9201" s="28"/>
      <c r="I9201" s="28"/>
      <c r="J9201" s="28"/>
      <c r="K9201" s="28"/>
      <c r="L9201" s="28"/>
      <c r="M9201" s="28"/>
      <c r="N9201" s="28"/>
      <c r="O9201" s="28"/>
      <c r="P9201" s="60"/>
      <c r="Q9201" s="60"/>
      <c r="R9201" s="60"/>
      <c r="S9201" s="60"/>
      <c r="T9201" s="60"/>
      <c r="U9201" s="60"/>
      <c r="V9201" s="46"/>
      <c r="W9201" s="28"/>
      <c r="X9201" s="28"/>
      <c r="Y9201" s="28"/>
      <c r="AA9201" s="77"/>
      <c r="AB9201" s="28"/>
      <c r="AC9201" s="28"/>
      <c r="AD9201" s="28"/>
      <c r="AE9201" s="28"/>
      <c r="AF9201" s="28"/>
      <c r="AG9201" s="28"/>
      <c r="AH9201" s="28"/>
      <c r="AI9201" s="28"/>
      <c r="AJ9201" s="28"/>
      <c r="AK9201" s="28"/>
      <c r="AL9201" s="28"/>
      <c r="AM9201" s="28"/>
      <c r="AN9201" s="28"/>
      <c r="AO9201" s="28"/>
      <c r="AP9201" s="28"/>
      <c r="AQ9201" s="28"/>
      <c r="AR9201" s="28"/>
      <c r="AS9201" s="28"/>
      <c r="AT9201" s="96"/>
      <c r="AU9201" s="28"/>
      <c r="AV9201" s="28"/>
      <c r="AW9201" s="28"/>
      <c r="AX9201" s="28"/>
      <c r="AY9201" s="28"/>
      <c r="AZ9201" s="28"/>
      <c r="BA9201" s="28"/>
      <c r="BB9201" s="28"/>
      <c r="BC9201" s="28"/>
      <c r="BD9201" s="28"/>
      <c r="BE9201" s="28"/>
    </row>
    <row r="9202" spans="3:57" ht="14.25" customHeight="1">
      <c r="C9202" s="46"/>
      <c r="D9202" s="28"/>
      <c r="E9202" s="28"/>
      <c r="F9202" s="28"/>
      <c r="G9202" s="28"/>
      <c r="H9202" s="28"/>
      <c r="I9202" s="28"/>
      <c r="J9202" s="28"/>
      <c r="K9202" s="28"/>
      <c r="L9202" s="28"/>
      <c r="M9202" s="28"/>
      <c r="N9202" s="28"/>
      <c r="O9202" s="28"/>
      <c r="P9202" s="60"/>
      <c r="Q9202" s="60"/>
      <c r="R9202" s="60"/>
      <c r="S9202" s="60"/>
      <c r="T9202" s="60"/>
      <c r="U9202" s="60"/>
      <c r="V9202" s="46"/>
      <c r="W9202" s="28"/>
      <c r="X9202" s="28"/>
      <c r="Y9202" s="28"/>
      <c r="AA9202" s="77"/>
      <c r="AB9202" s="28"/>
      <c r="AC9202" s="28"/>
      <c r="AD9202" s="28"/>
      <c r="AE9202" s="28"/>
      <c r="AF9202" s="28"/>
      <c r="AG9202" s="28"/>
      <c r="AH9202" s="28"/>
      <c r="AI9202" s="28"/>
      <c r="AJ9202" s="28"/>
      <c r="AK9202" s="28"/>
      <c r="AL9202" s="28"/>
      <c r="AM9202" s="28"/>
      <c r="AN9202" s="28"/>
      <c r="AO9202" s="28"/>
      <c r="AP9202" s="28"/>
      <c r="AQ9202" s="28"/>
      <c r="AR9202" s="28"/>
      <c r="AS9202" s="28"/>
      <c r="AT9202" s="96"/>
      <c r="AU9202" s="28"/>
      <c r="AV9202" s="28"/>
      <c r="AW9202" s="28"/>
      <c r="AX9202" s="28"/>
      <c r="AY9202" s="28"/>
      <c r="AZ9202" s="28"/>
      <c r="BA9202" s="28"/>
      <c r="BB9202" s="28"/>
      <c r="BC9202" s="28"/>
      <c r="BD9202" s="28"/>
      <c r="BE9202" s="28"/>
    </row>
    <row r="9203" spans="3:57" ht="14.25" customHeight="1">
      <c r="C9203" s="46"/>
      <c r="D9203" s="28"/>
      <c r="E9203" s="28"/>
      <c r="F9203" s="28"/>
      <c r="G9203" s="28"/>
      <c r="H9203" s="28"/>
      <c r="I9203" s="28"/>
      <c r="J9203" s="28"/>
      <c r="K9203" s="28"/>
      <c r="L9203" s="28"/>
      <c r="M9203" s="28"/>
      <c r="N9203" s="28"/>
      <c r="O9203" s="28"/>
      <c r="P9203" s="60"/>
      <c r="Q9203" s="60"/>
      <c r="R9203" s="60"/>
      <c r="S9203" s="60"/>
      <c r="T9203" s="60"/>
      <c r="U9203" s="60"/>
      <c r="V9203" s="46"/>
      <c r="W9203" s="28"/>
      <c r="X9203" s="28"/>
      <c r="Y9203" s="28"/>
      <c r="AA9203" s="77"/>
      <c r="AB9203" s="28"/>
      <c r="AC9203" s="28"/>
      <c r="AD9203" s="28"/>
      <c r="AE9203" s="28"/>
      <c r="AF9203" s="28"/>
      <c r="AG9203" s="28"/>
      <c r="AH9203" s="28"/>
      <c r="AI9203" s="28"/>
      <c r="AJ9203" s="28"/>
      <c r="AK9203" s="28"/>
      <c r="AL9203" s="28"/>
      <c r="AM9203" s="28"/>
      <c r="AN9203" s="28"/>
      <c r="AO9203" s="28"/>
      <c r="AP9203" s="28"/>
      <c r="AQ9203" s="28"/>
      <c r="AR9203" s="28"/>
      <c r="AS9203" s="28"/>
      <c r="AT9203" s="96"/>
      <c r="AU9203" s="28"/>
      <c r="AV9203" s="28"/>
      <c r="AW9203" s="28"/>
      <c r="AX9203" s="28"/>
      <c r="AY9203" s="28"/>
      <c r="AZ9203" s="28"/>
      <c r="BA9203" s="28"/>
      <c r="BB9203" s="28"/>
      <c r="BC9203" s="28"/>
      <c r="BD9203" s="28"/>
      <c r="BE9203" s="28"/>
    </row>
    <row r="9204" spans="3:57" ht="14.25" customHeight="1">
      <c r="C9204" s="46"/>
      <c r="D9204" s="28"/>
      <c r="E9204" s="28"/>
      <c r="F9204" s="28"/>
      <c r="G9204" s="28"/>
      <c r="H9204" s="28"/>
      <c r="I9204" s="28"/>
      <c r="J9204" s="28"/>
      <c r="K9204" s="28"/>
      <c r="L9204" s="28"/>
      <c r="M9204" s="28"/>
      <c r="N9204" s="28"/>
      <c r="O9204" s="28"/>
      <c r="P9204" s="60"/>
      <c r="Q9204" s="60"/>
      <c r="R9204" s="60"/>
      <c r="S9204" s="60"/>
      <c r="T9204" s="60"/>
      <c r="U9204" s="60"/>
      <c r="V9204" s="46"/>
      <c r="W9204" s="28"/>
      <c r="X9204" s="28"/>
      <c r="Y9204" s="28"/>
      <c r="AA9204" s="77"/>
      <c r="AB9204" s="28"/>
      <c r="AC9204" s="28"/>
      <c r="AD9204" s="28"/>
      <c r="AE9204" s="28"/>
      <c r="AF9204" s="28"/>
      <c r="AG9204" s="28"/>
      <c r="AH9204" s="28"/>
      <c r="AI9204" s="28"/>
      <c r="AJ9204" s="28"/>
      <c r="AK9204" s="28"/>
      <c r="AL9204" s="28"/>
      <c r="AM9204" s="28"/>
      <c r="AN9204" s="28"/>
      <c r="AO9204" s="28"/>
      <c r="AP9204" s="28"/>
      <c r="AQ9204" s="28"/>
      <c r="AR9204" s="28"/>
      <c r="AS9204" s="28"/>
      <c r="AT9204" s="96"/>
      <c r="AU9204" s="28"/>
      <c r="AV9204" s="28"/>
      <c r="AW9204" s="28"/>
      <c r="AX9204" s="28"/>
      <c r="AY9204" s="28"/>
      <c r="AZ9204" s="28"/>
      <c r="BA9204" s="28"/>
      <c r="BB9204" s="28"/>
      <c r="BC9204" s="28"/>
      <c r="BD9204" s="28"/>
      <c r="BE9204" s="28"/>
    </row>
    <row r="9205" spans="3:57" ht="14.25" customHeight="1">
      <c r="C9205" s="46"/>
      <c r="D9205" s="28"/>
      <c r="E9205" s="28"/>
      <c r="F9205" s="28"/>
      <c r="G9205" s="28"/>
      <c r="H9205" s="28"/>
      <c r="I9205" s="28"/>
      <c r="J9205" s="28"/>
      <c r="K9205" s="28"/>
      <c r="L9205" s="28"/>
      <c r="M9205" s="28"/>
      <c r="N9205" s="28"/>
      <c r="O9205" s="28"/>
      <c r="P9205" s="60"/>
      <c r="Q9205" s="60"/>
      <c r="R9205" s="60"/>
      <c r="S9205" s="60"/>
      <c r="T9205" s="60"/>
      <c r="U9205" s="60"/>
      <c r="V9205" s="46"/>
      <c r="W9205" s="28"/>
      <c r="X9205" s="28"/>
      <c r="Y9205" s="28"/>
      <c r="AA9205" s="77"/>
      <c r="AB9205" s="28"/>
      <c r="AC9205" s="28"/>
      <c r="AD9205" s="28"/>
      <c r="AE9205" s="28"/>
      <c r="AF9205" s="28"/>
      <c r="AG9205" s="28"/>
      <c r="AH9205" s="28"/>
      <c r="AI9205" s="28"/>
      <c r="AJ9205" s="28"/>
      <c r="AK9205" s="28"/>
      <c r="AL9205" s="28"/>
      <c r="AM9205" s="28"/>
      <c r="AN9205" s="28"/>
      <c r="AO9205" s="28"/>
      <c r="AP9205" s="28"/>
      <c r="AQ9205" s="28"/>
      <c r="AR9205" s="28"/>
      <c r="AS9205" s="28"/>
      <c r="AT9205" s="96"/>
      <c r="AU9205" s="28"/>
      <c r="AV9205" s="28"/>
      <c r="AW9205" s="28"/>
      <c r="AX9205" s="28"/>
      <c r="AY9205" s="28"/>
      <c r="AZ9205" s="28"/>
      <c r="BA9205" s="28"/>
      <c r="BB9205" s="28"/>
      <c r="BC9205" s="28"/>
      <c r="BD9205" s="28"/>
      <c r="BE9205" s="28"/>
    </row>
    <row r="9206" spans="3:57" ht="14.25" customHeight="1">
      <c r="C9206" s="46"/>
      <c r="D9206" s="28"/>
      <c r="E9206" s="28"/>
      <c r="F9206" s="28"/>
      <c r="G9206" s="28"/>
      <c r="H9206" s="28"/>
      <c r="I9206" s="28"/>
      <c r="J9206" s="28"/>
      <c r="K9206" s="28"/>
      <c r="L9206" s="28"/>
      <c r="M9206" s="28"/>
      <c r="N9206" s="28"/>
      <c r="O9206" s="28"/>
      <c r="P9206" s="60"/>
      <c r="Q9206" s="60"/>
      <c r="R9206" s="60"/>
      <c r="S9206" s="60"/>
      <c r="T9206" s="60"/>
      <c r="U9206" s="60"/>
      <c r="V9206" s="46"/>
      <c r="W9206" s="28"/>
      <c r="X9206" s="28"/>
      <c r="Y9206" s="28"/>
      <c r="AA9206" s="77"/>
      <c r="AB9206" s="28"/>
      <c r="AC9206" s="28"/>
      <c r="AD9206" s="28"/>
      <c r="AE9206" s="28"/>
      <c r="AF9206" s="28"/>
      <c r="AG9206" s="28"/>
      <c r="AH9206" s="28"/>
      <c r="AI9206" s="28"/>
      <c r="AJ9206" s="28"/>
      <c r="AK9206" s="28"/>
      <c r="AL9206" s="28"/>
      <c r="AM9206" s="28"/>
      <c r="AN9206" s="28"/>
      <c r="AO9206" s="28"/>
      <c r="AP9206" s="28"/>
      <c r="AQ9206" s="28"/>
      <c r="AR9206" s="28"/>
      <c r="AS9206" s="28"/>
      <c r="AT9206" s="96"/>
      <c r="AU9206" s="28"/>
      <c r="AV9206" s="28"/>
      <c r="AW9206" s="28"/>
      <c r="AX9206" s="28"/>
      <c r="AY9206" s="28"/>
      <c r="AZ9206" s="28"/>
      <c r="BA9206" s="28"/>
      <c r="BB9206" s="28"/>
      <c r="BC9206" s="28"/>
      <c r="BD9206" s="28"/>
      <c r="BE9206" s="28"/>
    </row>
    <row r="9207" spans="3:57" ht="14.25" customHeight="1">
      <c r="C9207" s="46"/>
      <c r="D9207" s="28"/>
      <c r="E9207" s="28"/>
      <c r="F9207" s="28"/>
      <c r="G9207" s="28"/>
      <c r="H9207" s="28"/>
      <c r="I9207" s="28"/>
      <c r="J9207" s="28"/>
      <c r="K9207" s="28"/>
      <c r="L9207" s="28"/>
      <c r="M9207" s="28"/>
      <c r="N9207" s="28"/>
      <c r="O9207" s="28"/>
      <c r="P9207" s="60"/>
      <c r="Q9207" s="60"/>
      <c r="R9207" s="60"/>
      <c r="S9207" s="60"/>
      <c r="T9207" s="60"/>
      <c r="U9207" s="60"/>
      <c r="V9207" s="46"/>
      <c r="W9207" s="28"/>
      <c r="X9207" s="28"/>
      <c r="Y9207" s="28"/>
      <c r="AA9207" s="77"/>
      <c r="AB9207" s="28"/>
      <c r="AC9207" s="28"/>
      <c r="AD9207" s="28"/>
      <c r="AE9207" s="28"/>
      <c r="AF9207" s="28"/>
      <c r="AG9207" s="28"/>
      <c r="AH9207" s="28"/>
      <c r="AI9207" s="28"/>
      <c r="AJ9207" s="28"/>
      <c r="AK9207" s="28"/>
      <c r="AL9207" s="28"/>
      <c r="AM9207" s="28"/>
      <c r="AN9207" s="28"/>
      <c r="AO9207" s="28"/>
      <c r="AP9207" s="28"/>
      <c r="AQ9207" s="28"/>
      <c r="AR9207" s="28"/>
      <c r="AS9207" s="28"/>
      <c r="AT9207" s="96"/>
      <c r="AU9207" s="28"/>
      <c r="AV9207" s="28"/>
      <c r="AW9207" s="28"/>
      <c r="AX9207" s="28"/>
      <c r="AY9207" s="28"/>
      <c r="AZ9207" s="28"/>
      <c r="BA9207" s="28"/>
      <c r="BB9207" s="28"/>
      <c r="BC9207" s="28"/>
      <c r="BD9207" s="28"/>
      <c r="BE9207" s="28"/>
    </row>
    <row r="9208" spans="3:57" ht="14.25" customHeight="1">
      <c r="C9208" s="46"/>
      <c r="D9208" s="28"/>
      <c r="E9208" s="28"/>
      <c r="F9208" s="28"/>
      <c r="G9208" s="28"/>
      <c r="H9208" s="28"/>
      <c r="I9208" s="28"/>
      <c r="J9208" s="28"/>
      <c r="K9208" s="28"/>
      <c r="L9208" s="28"/>
      <c r="M9208" s="28"/>
      <c r="N9208" s="28"/>
      <c r="O9208" s="28"/>
      <c r="P9208" s="60"/>
      <c r="Q9208" s="60"/>
      <c r="R9208" s="60"/>
      <c r="S9208" s="60"/>
      <c r="T9208" s="60"/>
      <c r="U9208" s="60"/>
      <c r="V9208" s="46"/>
      <c r="W9208" s="28"/>
      <c r="X9208" s="28"/>
      <c r="Y9208" s="28"/>
      <c r="AA9208" s="77"/>
      <c r="AB9208" s="28"/>
      <c r="AC9208" s="28"/>
      <c r="AD9208" s="28"/>
      <c r="AE9208" s="28"/>
      <c r="AF9208" s="28"/>
      <c r="AG9208" s="28"/>
      <c r="AH9208" s="28"/>
      <c r="AI9208" s="28"/>
      <c r="AJ9208" s="28"/>
      <c r="AK9208" s="28"/>
      <c r="AL9208" s="28"/>
      <c r="AM9208" s="28"/>
      <c r="AN9208" s="28"/>
      <c r="AO9208" s="28"/>
      <c r="AP9208" s="28"/>
      <c r="AQ9208" s="28"/>
      <c r="AR9208" s="28"/>
      <c r="AS9208" s="28"/>
      <c r="AT9208" s="96"/>
      <c r="AU9208" s="28"/>
      <c r="AV9208" s="28"/>
      <c r="AW9208" s="28"/>
      <c r="AX9208" s="28"/>
      <c r="AY9208" s="28"/>
      <c r="AZ9208" s="28"/>
      <c r="BA9208" s="28"/>
      <c r="BB9208" s="28"/>
      <c r="BC9208" s="28"/>
      <c r="BD9208" s="28"/>
      <c r="BE9208" s="28"/>
    </row>
    <row r="9209" spans="3:57" ht="14.25" customHeight="1">
      <c r="C9209" s="46"/>
      <c r="D9209" s="28"/>
      <c r="E9209" s="28"/>
      <c r="F9209" s="28"/>
      <c r="G9209" s="28"/>
      <c r="H9209" s="28"/>
      <c r="I9209" s="28"/>
      <c r="J9209" s="28"/>
      <c r="K9209" s="28"/>
      <c r="L9209" s="28"/>
      <c r="M9209" s="28"/>
      <c r="N9209" s="28"/>
      <c r="O9209" s="28"/>
      <c r="P9209" s="60"/>
      <c r="Q9209" s="60"/>
      <c r="R9209" s="60"/>
      <c r="S9209" s="60"/>
      <c r="T9209" s="60"/>
      <c r="U9209" s="60"/>
      <c r="V9209" s="46"/>
      <c r="W9209" s="28"/>
      <c r="X9209" s="28"/>
      <c r="Y9209" s="28"/>
      <c r="AA9209" s="77"/>
      <c r="AB9209" s="28"/>
      <c r="AC9209" s="28"/>
      <c r="AD9209" s="28"/>
      <c r="AE9209" s="28"/>
      <c r="AF9209" s="28"/>
      <c r="AG9209" s="28"/>
      <c r="AH9209" s="28"/>
      <c r="AI9209" s="28"/>
      <c r="AJ9209" s="28"/>
      <c r="AK9209" s="28"/>
      <c r="AL9209" s="28"/>
      <c r="AM9209" s="28"/>
      <c r="AN9209" s="28"/>
      <c r="AO9209" s="28"/>
      <c r="AP9209" s="28"/>
      <c r="AQ9209" s="28"/>
      <c r="AR9209" s="28"/>
      <c r="AS9209" s="28"/>
      <c r="AT9209" s="96"/>
      <c r="AU9209" s="28"/>
      <c r="AV9209" s="28"/>
      <c r="AW9209" s="28"/>
      <c r="AX9209" s="28"/>
      <c r="AY9209" s="28"/>
      <c r="AZ9209" s="28"/>
      <c r="BA9209" s="28"/>
      <c r="BB9209" s="28"/>
      <c r="BC9209" s="28"/>
      <c r="BD9209" s="28"/>
      <c r="BE9209" s="28"/>
    </row>
    <row r="9210" spans="3:57" ht="14.25" customHeight="1">
      <c r="C9210" s="46"/>
      <c r="D9210" s="28"/>
      <c r="E9210" s="28"/>
      <c r="F9210" s="28"/>
      <c r="G9210" s="28"/>
      <c r="H9210" s="28"/>
      <c r="I9210" s="28"/>
      <c r="J9210" s="28"/>
      <c r="K9210" s="28"/>
      <c r="L9210" s="28"/>
      <c r="M9210" s="28"/>
      <c r="N9210" s="28"/>
      <c r="O9210" s="28"/>
      <c r="P9210" s="60"/>
      <c r="Q9210" s="60"/>
      <c r="R9210" s="60"/>
      <c r="S9210" s="60"/>
      <c r="T9210" s="60"/>
      <c r="U9210" s="60"/>
      <c r="V9210" s="46"/>
      <c r="W9210" s="28"/>
      <c r="X9210" s="28"/>
      <c r="Y9210" s="28"/>
      <c r="AA9210" s="77"/>
      <c r="AB9210" s="28"/>
      <c r="AC9210" s="28"/>
      <c r="AD9210" s="28"/>
      <c r="AE9210" s="28"/>
      <c r="AF9210" s="28"/>
      <c r="AG9210" s="28"/>
      <c r="AH9210" s="28"/>
      <c r="AI9210" s="28"/>
      <c r="AJ9210" s="28"/>
      <c r="AK9210" s="28"/>
      <c r="AL9210" s="28"/>
      <c r="AM9210" s="28"/>
      <c r="AN9210" s="28"/>
      <c r="AO9210" s="28"/>
      <c r="AP9210" s="28"/>
      <c r="AQ9210" s="28"/>
      <c r="AR9210" s="28"/>
      <c r="AS9210" s="28"/>
      <c r="AT9210" s="96"/>
      <c r="AU9210" s="28"/>
      <c r="AV9210" s="28"/>
      <c r="AW9210" s="28"/>
      <c r="AX9210" s="28"/>
      <c r="AY9210" s="28"/>
      <c r="AZ9210" s="28"/>
      <c r="BA9210" s="28"/>
      <c r="BB9210" s="28"/>
      <c r="BC9210" s="28"/>
      <c r="BD9210" s="28"/>
      <c r="BE9210" s="28"/>
    </row>
    <row r="9211" spans="3:57" ht="14.25" customHeight="1">
      <c r="C9211" s="46"/>
      <c r="D9211" s="28"/>
      <c r="E9211" s="28"/>
      <c r="F9211" s="28"/>
      <c r="G9211" s="28"/>
      <c r="H9211" s="28"/>
      <c r="I9211" s="28"/>
      <c r="J9211" s="28"/>
      <c r="K9211" s="28"/>
      <c r="L9211" s="28"/>
      <c r="M9211" s="28"/>
      <c r="N9211" s="28"/>
      <c r="O9211" s="28"/>
      <c r="P9211" s="60"/>
      <c r="Q9211" s="60"/>
      <c r="R9211" s="60"/>
      <c r="S9211" s="60"/>
      <c r="T9211" s="60"/>
      <c r="U9211" s="60"/>
      <c r="V9211" s="46"/>
      <c r="W9211" s="28"/>
      <c r="X9211" s="28"/>
      <c r="Y9211" s="28"/>
      <c r="AA9211" s="77"/>
      <c r="AB9211" s="28"/>
      <c r="AC9211" s="28"/>
      <c r="AD9211" s="28"/>
      <c r="AE9211" s="28"/>
      <c r="AF9211" s="28"/>
      <c r="AG9211" s="28"/>
      <c r="AH9211" s="28"/>
      <c r="AI9211" s="28"/>
      <c r="AJ9211" s="28"/>
      <c r="AK9211" s="28"/>
      <c r="AL9211" s="28"/>
      <c r="AM9211" s="28"/>
      <c r="AN9211" s="28"/>
      <c r="AO9211" s="28"/>
      <c r="AP9211" s="28"/>
      <c r="AQ9211" s="28"/>
      <c r="AR9211" s="28"/>
      <c r="AS9211" s="28"/>
      <c r="AT9211" s="96"/>
      <c r="AU9211" s="28"/>
      <c r="AV9211" s="28"/>
      <c r="AW9211" s="28"/>
      <c r="AX9211" s="28"/>
      <c r="AY9211" s="28"/>
      <c r="AZ9211" s="28"/>
      <c r="BA9211" s="28"/>
      <c r="BB9211" s="28"/>
      <c r="BC9211" s="28"/>
      <c r="BD9211" s="28"/>
      <c r="BE9211" s="28"/>
    </row>
    <row r="9212" spans="3:57" ht="14.25" customHeight="1">
      <c r="C9212" s="46"/>
      <c r="D9212" s="28"/>
      <c r="E9212" s="28"/>
      <c r="F9212" s="28"/>
      <c r="G9212" s="28"/>
      <c r="H9212" s="28"/>
      <c r="I9212" s="28"/>
      <c r="J9212" s="28"/>
      <c r="K9212" s="28"/>
      <c r="L9212" s="28"/>
      <c r="M9212" s="28"/>
      <c r="N9212" s="28"/>
      <c r="O9212" s="28"/>
      <c r="P9212" s="60"/>
      <c r="Q9212" s="60"/>
      <c r="R9212" s="60"/>
      <c r="S9212" s="60"/>
      <c r="T9212" s="60"/>
      <c r="U9212" s="60"/>
      <c r="V9212" s="46"/>
      <c r="W9212" s="28"/>
      <c r="X9212" s="28"/>
      <c r="Y9212" s="28"/>
      <c r="AA9212" s="77"/>
      <c r="AB9212" s="28"/>
      <c r="AC9212" s="28"/>
      <c r="AD9212" s="28"/>
      <c r="AE9212" s="28"/>
      <c r="AF9212" s="28"/>
      <c r="AG9212" s="28"/>
      <c r="AH9212" s="28"/>
      <c r="AI9212" s="28"/>
      <c r="AJ9212" s="28"/>
      <c r="AK9212" s="28"/>
      <c r="AL9212" s="28"/>
      <c r="AM9212" s="28"/>
      <c r="AN9212" s="28"/>
      <c r="AO9212" s="28"/>
      <c r="AP9212" s="28"/>
      <c r="AQ9212" s="28"/>
      <c r="AR9212" s="28"/>
      <c r="AS9212" s="28"/>
      <c r="AT9212" s="96"/>
      <c r="AU9212" s="28"/>
      <c r="AV9212" s="28"/>
      <c r="AW9212" s="28"/>
      <c r="AX9212" s="28"/>
      <c r="AY9212" s="28"/>
      <c r="AZ9212" s="28"/>
      <c r="BA9212" s="28"/>
      <c r="BB9212" s="28"/>
      <c r="BC9212" s="28"/>
      <c r="BD9212" s="28"/>
      <c r="BE9212" s="28"/>
    </row>
    <row r="9213" spans="3:57" ht="14.25" customHeight="1">
      <c r="C9213" s="46"/>
      <c r="D9213" s="28"/>
      <c r="E9213" s="28"/>
      <c r="F9213" s="28"/>
      <c r="G9213" s="28"/>
      <c r="H9213" s="28"/>
      <c r="I9213" s="28"/>
      <c r="J9213" s="28"/>
      <c r="K9213" s="28"/>
      <c r="L9213" s="28"/>
      <c r="M9213" s="28"/>
      <c r="N9213" s="28"/>
      <c r="O9213" s="28"/>
      <c r="P9213" s="60"/>
      <c r="Q9213" s="60"/>
      <c r="R9213" s="60"/>
      <c r="S9213" s="60"/>
      <c r="T9213" s="60"/>
      <c r="U9213" s="60"/>
      <c r="V9213" s="46"/>
      <c r="W9213" s="28"/>
      <c r="X9213" s="28"/>
      <c r="Y9213" s="28"/>
      <c r="AA9213" s="77"/>
      <c r="AB9213" s="28"/>
      <c r="AC9213" s="28"/>
      <c r="AD9213" s="28"/>
      <c r="AE9213" s="28"/>
      <c r="AF9213" s="28"/>
      <c r="AG9213" s="28"/>
      <c r="AH9213" s="28"/>
      <c r="AI9213" s="28"/>
      <c r="AJ9213" s="28"/>
      <c r="AK9213" s="28"/>
      <c r="AL9213" s="28"/>
      <c r="AM9213" s="28"/>
      <c r="AN9213" s="28"/>
      <c r="AO9213" s="28"/>
      <c r="AP9213" s="28"/>
      <c r="AQ9213" s="28"/>
      <c r="AR9213" s="28"/>
      <c r="AS9213" s="28"/>
      <c r="AT9213" s="96"/>
      <c r="AU9213" s="28"/>
      <c r="AV9213" s="28"/>
      <c r="AW9213" s="28"/>
      <c r="AX9213" s="28"/>
      <c r="AY9213" s="28"/>
      <c r="AZ9213" s="28"/>
      <c r="BA9213" s="28"/>
      <c r="BB9213" s="28"/>
      <c r="BC9213" s="28"/>
      <c r="BD9213" s="28"/>
      <c r="BE9213" s="28"/>
    </row>
    <row r="9214" spans="3:57" ht="14.25" customHeight="1">
      <c r="C9214" s="46"/>
      <c r="D9214" s="28"/>
      <c r="E9214" s="28"/>
      <c r="F9214" s="28"/>
      <c r="G9214" s="28"/>
      <c r="H9214" s="28"/>
      <c r="I9214" s="28"/>
      <c r="J9214" s="28"/>
      <c r="K9214" s="28"/>
      <c r="L9214" s="28"/>
      <c r="M9214" s="28"/>
      <c r="N9214" s="28"/>
      <c r="O9214" s="28"/>
      <c r="P9214" s="60"/>
      <c r="Q9214" s="60"/>
      <c r="R9214" s="60"/>
      <c r="S9214" s="60"/>
      <c r="T9214" s="60"/>
      <c r="U9214" s="60"/>
      <c r="V9214" s="46"/>
      <c r="W9214" s="28"/>
      <c r="X9214" s="28"/>
      <c r="Y9214" s="28"/>
      <c r="AA9214" s="77"/>
      <c r="AB9214" s="28"/>
      <c r="AC9214" s="28"/>
      <c r="AD9214" s="28"/>
      <c r="AE9214" s="28"/>
      <c r="AF9214" s="28"/>
      <c r="AG9214" s="28"/>
      <c r="AH9214" s="28"/>
      <c r="AI9214" s="28"/>
      <c r="AJ9214" s="28"/>
      <c r="AK9214" s="28"/>
      <c r="AL9214" s="28"/>
      <c r="AM9214" s="28"/>
      <c r="AN9214" s="28"/>
      <c r="AO9214" s="28"/>
      <c r="AP9214" s="28"/>
      <c r="AQ9214" s="28"/>
      <c r="AR9214" s="28"/>
      <c r="AS9214" s="28"/>
      <c r="AT9214" s="96"/>
      <c r="AU9214" s="28"/>
      <c r="AV9214" s="28"/>
      <c r="AW9214" s="28"/>
      <c r="AX9214" s="28"/>
      <c r="AY9214" s="28"/>
      <c r="AZ9214" s="28"/>
      <c r="BA9214" s="28"/>
      <c r="BB9214" s="28"/>
      <c r="BC9214" s="28"/>
      <c r="BD9214" s="28"/>
      <c r="BE9214" s="28"/>
    </row>
    <row r="9215" spans="3:57" ht="14.25" customHeight="1">
      <c r="C9215" s="46"/>
      <c r="D9215" s="28"/>
      <c r="E9215" s="28"/>
      <c r="F9215" s="28"/>
      <c r="G9215" s="28"/>
      <c r="H9215" s="28"/>
      <c r="I9215" s="28"/>
      <c r="J9215" s="28"/>
      <c r="K9215" s="28"/>
      <c r="L9215" s="28"/>
      <c r="M9215" s="28"/>
      <c r="N9215" s="28"/>
      <c r="O9215" s="28"/>
      <c r="P9215" s="60"/>
      <c r="Q9215" s="60"/>
      <c r="R9215" s="60"/>
      <c r="S9215" s="60"/>
      <c r="T9215" s="60"/>
      <c r="U9215" s="60"/>
      <c r="V9215" s="46"/>
      <c r="W9215" s="28"/>
      <c r="X9215" s="28"/>
      <c r="Y9215" s="28"/>
      <c r="AA9215" s="77"/>
      <c r="AB9215" s="28"/>
      <c r="AC9215" s="28"/>
      <c r="AD9215" s="28"/>
      <c r="AE9215" s="28"/>
      <c r="AF9215" s="28"/>
      <c r="AG9215" s="28"/>
      <c r="AH9215" s="28"/>
      <c r="AI9215" s="28"/>
      <c r="AJ9215" s="28"/>
      <c r="AK9215" s="28"/>
      <c r="AL9215" s="28"/>
      <c r="AM9215" s="28"/>
      <c r="AN9215" s="28"/>
      <c r="AO9215" s="28"/>
      <c r="AP9215" s="28"/>
      <c r="AQ9215" s="28"/>
      <c r="AR9215" s="28"/>
      <c r="AS9215" s="28"/>
      <c r="AT9215" s="96"/>
      <c r="AU9215" s="28"/>
      <c r="AV9215" s="28"/>
      <c r="AW9215" s="28"/>
      <c r="AX9215" s="28"/>
      <c r="AY9215" s="28"/>
      <c r="AZ9215" s="28"/>
      <c r="BA9215" s="28"/>
      <c r="BB9215" s="28"/>
      <c r="BC9215" s="28"/>
      <c r="BD9215" s="28"/>
      <c r="BE9215" s="28"/>
    </row>
    <row r="9216" spans="3:57" ht="14.25" customHeight="1">
      <c r="C9216" s="46"/>
      <c r="D9216" s="28"/>
      <c r="E9216" s="28"/>
      <c r="F9216" s="28"/>
      <c r="G9216" s="28"/>
      <c r="H9216" s="28"/>
      <c r="I9216" s="28"/>
      <c r="J9216" s="28"/>
      <c r="K9216" s="28"/>
      <c r="L9216" s="28"/>
      <c r="M9216" s="28"/>
      <c r="N9216" s="28"/>
      <c r="O9216" s="28"/>
      <c r="P9216" s="60"/>
      <c r="Q9216" s="60"/>
      <c r="R9216" s="60"/>
      <c r="S9216" s="60"/>
      <c r="T9216" s="60"/>
      <c r="U9216" s="60"/>
      <c r="V9216" s="46"/>
      <c r="W9216" s="28"/>
      <c r="X9216" s="28"/>
      <c r="Y9216" s="28"/>
      <c r="AA9216" s="77"/>
      <c r="AB9216" s="28"/>
      <c r="AC9216" s="28"/>
      <c r="AD9216" s="28"/>
      <c r="AE9216" s="28"/>
      <c r="AF9216" s="28"/>
      <c r="AG9216" s="28"/>
      <c r="AH9216" s="28"/>
      <c r="AI9216" s="28"/>
      <c r="AJ9216" s="28"/>
      <c r="AK9216" s="28"/>
      <c r="AL9216" s="28"/>
      <c r="AM9216" s="28"/>
      <c r="AN9216" s="28"/>
      <c r="AO9216" s="28"/>
      <c r="AP9216" s="28"/>
      <c r="AQ9216" s="28"/>
      <c r="AR9216" s="28"/>
      <c r="AS9216" s="28"/>
      <c r="AT9216" s="96"/>
      <c r="AU9216" s="28"/>
      <c r="AV9216" s="28"/>
      <c r="AW9216" s="28"/>
      <c r="AX9216" s="28"/>
      <c r="AY9216" s="28"/>
      <c r="AZ9216" s="28"/>
      <c r="BA9216" s="28"/>
      <c r="BB9216" s="28"/>
      <c r="BC9216" s="28"/>
      <c r="BD9216" s="28"/>
      <c r="BE9216" s="28"/>
    </row>
    <row r="9217" spans="3:57" ht="14.25" customHeight="1">
      <c r="C9217" s="46"/>
      <c r="D9217" s="28"/>
      <c r="E9217" s="28"/>
      <c r="F9217" s="28"/>
      <c r="G9217" s="28"/>
      <c r="H9217" s="28"/>
      <c r="I9217" s="28"/>
      <c r="J9217" s="28"/>
      <c r="K9217" s="28"/>
      <c r="L9217" s="28"/>
      <c r="M9217" s="28"/>
      <c r="N9217" s="28"/>
      <c r="O9217" s="28"/>
      <c r="P9217" s="60"/>
      <c r="Q9217" s="60"/>
      <c r="R9217" s="60"/>
      <c r="S9217" s="60"/>
      <c r="T9217" s="60"/>
      <c r="U9217" s="60"/>
      <c r="V9217" s="46"/>
      <c r="W9217" s="28"/>
      <c r="X9217" s="28"/>
      <c r="Y9217" s="28"/>
      <c r="AA9217" s="77"/>
      <c r="AB9217" s="28"/>
      <c r="AC9217" s="28"/>
      <c r="AD9217" s="28"/>
      <c r="AE9217" s="28"/>
      <c r="AF9217" s="28"/>
      <c r="AG9217" s="28"/>
      <c r="AH9217" s="28"/>
      <c r="AI9217" s="28"/>
      <c r="AJ9217" s="28"/>
      <c r="AK9217" s="28"/>
      <c r="AL9217" s="28"/>
      <c r="AM9217" s="28"/>
      <c r="AN9217" s="28"/>
      <c r="AO9217" s="28"/>
      <c r="AP9217" s="28"/>
      <c r="AQ9217" s="28"/>
      <c r="AR9217" s="28"/>
      <c r="AS9217" s="28"/>
      <c r="AT9217" s="96"/>
      <c r="AU9217" s="28"/>
      <c r="AV9217" s="28"/>
      <c r="AW9217" s="28"/>
      <c r="AX9217" s="28"/>
      <c r="AY9217" s="28"/>
      <c r="AZ9217" s="28"/>
      <c r="BA9217" s="28"/>
      <c r="BB9217" s="28"/>
      <c r="BC9217" s="28"/>
      <c r="BD9217" s="28"/>
      <c r="BE9217" s="28"/>
    </row>
    <row r="9218" spans="3:57" ht="14.25" customHeight="1">
      <c r="C9218" s="46"/>
      <c r="D9218" s="28"/>
      <c r="E9218" s="28"/>
      <c r="F9218" s="28"/>
      <c r="G9218" s="28"/>
      <c r="H9218" s="28"/>
      <c r="I9218" s="28"/>
      <c r="J9218" s="28"/>
      <c r="K9218" s="28"/>
      <c r="L9218" s="28"/>
      <c r="M9218" s="28"/>
      <c r="N9218" s="28"/>
      <c r="O9218" s="28"/>
      <c r="P9218" s="60"/>
      <c r="Q9218" s="60"/>
      <c r="R9218" s="60"/>
      <c r="S9218" s="60"/>
      <c r="T9218" s="60"/>
      <c r="U9218" s="60"/>
      <c r="V9218" s="46"/>
      <c r="W9218" s="28"/>
      <c r="X9218" s="28"/>
      <c r="Y9218" s="28"/>
      <c r="AA9218" s="77"/>
      <c r="AB9218" s="28"/>
      <c r="AC9218" s="28"/>
      <c r="AD9218" s="28"/>
      <c r="AE9218" s="28"/>
      <c r="AF9218" s="28"/>
      <c r="AG9218" s="28"/>
      <c r="AH9218" s="28"/>
      <c r="AI9218" s="28"/>
      <c r="AJ9218" s="28"/>
      <c r="AK9218" s="28"/>
      <c r="AL9218" s="28"/>
      <c r="AM9218" s="28"/>
      <c r="AN9218" s="28"/>
      <c r="AO9218" s="28"/>
      <c r="AP9218" s="28"/>
      <c r="AQ9218" s="28"/>
      <c r="AR9218" s="28"/>
      <c r="AS9218" s="28"/>
      <c r="AT9218" s="96"/>
      <c r="AU9218" s="28"/>
      <c r="AV9218" s="28"/>
      <c r="AW9218" s="28"/>
      <c r="AX9218" s="28"/>
      <c r="AY9218" s="28"/>
      <c r="AZ9218" s="28"/>
      <c r="BA9218" s="28"/>
      <c r="BB9218" s="28"/>
      <c r="BC9218" s="28"/>
      <c r="BD9218" s="28"/>
      <c r="BE9218" s="28"/>
    </row>
    <row r="9219" spans="3:57" ht="14.25" customHeight="1">
      <c r="C9219" s="46"/>
      <c r="D9219" s="28"/>
      <c r="E9219" s="28"/>
      <c r="F9219" s="28"/>
      <c r="G9219" s="28"/>
      <c r="H9219" s="28"/>
      <c r="I9219" s="28"/>
      <c r="J9219" s="28"/>
      <c r="K9219" s="28"/>
      <c r="L9219" s="28"/>
      <c r="M9219" s="28"/>
      <c r="N9219" s="28"/>
      <c r="O9219" s="28"/>
      <c r="P9219" s="60"/>
      <c r="Q9219" s="60"/>
      <c r="R9219" s="60"/>
      <c r="S9219" s="60"/>
      <c r="T9219" s="60"/>
      <c r="U9219" s="60"/>
      <c r="V9219" s="46"/>
      <c r="W9219" s="28"/>
      <c r="X9219" s="28"/>
      <c r="Y9219" s="28"/>
      <c r="AA9219" s="77"/>
      <c r="AB9219" s="28"/>
      <c r="AC9219" s="28"/>
      <c r="AD9219" s="28"/>
      <c r="AE9219" s="28"/>
      <c r="AF9219" s="28"/>
      <c r="AG9219" s="28"/>
      <c r="AH9219" s="28"/>
      <c r="AI9219" s="28"/>
      <c r="AJ9219" s="28"/>
      <c r="AK9219" s="28"/>
      <c r="AL9219" s="28"/>
      <c r="AM9219" s="28"/>
      <c r="AN9219" s="28"/>
      <c r="AO9219" s="28"/>
      <c r="AP9219" s="28"/>
      <c r="AQ9219" s="28"/>
      <c r="AR9219" s="28"/>
      <c r="AS9219" s="28"/>
      <c r="AT9219" s="96"/>
      <c r="AU9219" s="28"/>
      <c r="AV9219" s="28"/>
      <c r="AW9219" s="28"/>
      <c r="AX9219" s="28"/>
      <c r="AY9219" s="28"/>
      <c r="AZ9219" s="28"/>
      <c r="BA9219" s="28"/>
      <c r="BB9219" s="28"/>
      <c r="BC9219" s="28"/>
      <c r="BD9219" s="28"/>
      <c r="BE9219" s="28"/>
    </row>
    <row r="9220" spans="3:57" ht="14.25" customHeight="1">
      <c r="C9220" s="46"/>
      <c r="D9220" s="28"/>
      <c r="E9220" s="28"/>
      <c r="F9220" s="28"/>
      <c r="G9220" s="28"/>
      <c r="H9220" s="28"/>
      <c r="I9220" s="28"/>
      <c r="J9220" s="28"/>
      <c r="K9220" s="28"/>
      <c r="L9220" s="28"/>
      <c r="M9220" s="28"/>
      <c r="N9220" s="28"/>
      <c r="O9220" s="28"/>
      <c r="P9220" s="60"/>
      <c r="Q9220" s="60"/>
      <c r="R9220" s="60"/>
      <c r="S9220" s="60"/>
      <c r="T9220" s="60"/>
      <c r="U9220" s="60"/>
      <c r="V9220" s="46"/>
      <c r="W9220" s="28"/>
      <c r="X9220" s="28"/>
      <c r="Y9220" s="28"/>
      <c r="AA9220" s="77"/>
      <c r="AB9220" s="28"/>
      <c r="AC9220" s="28"/>
      <c r="AD9220" s="28"/>
      <c r="AE9220" s="28"/>
      <c r="AF9220" s="28"/>
      <c r="AG9220" s="28"/>
      <c r="AH9220" s="28"/>
      <c r="AI9220" s="28"/>
      <c r="AJ9220" s="28"/>
      <c r="AK9220" s="28"/>
      <c r="AL9220" s="28"/>
      <c r="AM9220" s="28"/>
      <c r="AN9220" s="28"/>
      <c r="AO9220" s="28"/>
      <c r="AP9220" s="28"/>
      <c r="AQ9220" s="28"/>
      <c r="AR9220" s="28"/>
      <c r="AS9220" s="28"/>
      <c r="AT9220" s="96"/>
      <c r="AU9220" s="28"/>
      <c r="AV9220" s="28"/>
      <c r="AW9220" s="28"/>
      <c r="AX9220" s="28"/>
      <c r="AY9220" s="28"/>
      <c r="AZ9220" s="28"/>
      <c r="BA9220" s="28"/>
      <c r="BB9220" s="28"/>
      <c r="BC9220" s="28"/>
      <c r="BD9220" s="28"/>
      <c r="BE9220" s="28"/>
    </row>
    <row r="9221" spans="3:57" ht="14.25" customHeight="1">
      <c r="C9221" s="46"/>
      <c r="D9221" s="28"/>
      <c r="E9221" s="28"/>
      <c r="F9221" s="28"/>
      <c r="G9221" s="28"/>
      <c r="H9221" s="28"/>
      <c r="I9221" s="28"/>
      <c r="J9221" s="28"/>
      <c r="K9221" s="28"/>
      <c r="L9221" s="28"/>
      <c r="M9221" s="28"/>
      <c r="N9221" s="28"/>
      <c r="O9221" s="28"/>
      <c r="P9221" s="60"/>
      <c r="Q9221" s="60"/>
      <c r="R9221" s="60"/>
      <c r="S9221" s="60"/>
      <c r="T9221" s="60"/>
      <c r="U9221" s="60"/>
      <c r="V9221" s="46"/>
      <c r="W9221" s="28"/>
      <c r="X9221" s="28"/>
      <c r="Y9221" s="28"/>
      <c r="AA9221" s="77"/>
      <c r="AB9221" s="28"/>
      <c r="AC9221" s="28"/>
      <c r="AD9221" s="28"/>
      <c r="AE9221" s="28"/>
      <c r="AF9221" s="28"/>
      <c r="AG9221" s="28"/>
      <c r="AH9221" s="28"/>
      <c r="AI9221" s="28"/>
      <c r="AJ9221" s="28"/>
      <c r="AK9221" s="28"/>
      <c r="AL9221" s="28"/>
      <c r="AM9221" s="28"/>
      <c r="AN9221" s="28"/>
      <c r="AO9221" s="28"/>
      <c r="AP9221" s="28"/>
      <c r="AQ9221" s="28"/>
      <c r="AR9221" s="28"/>
      <c r="AS9221" s="28"/>
      <c r="AT9221" s="96"/>
      <c r="AU9221" s="28"/>
      <c r="AV9221" s="28"/>
      <c r="AW9221" s="28"/>
      <c r="AX9221" s="28"/>
      <c r="AY9221" s="28"/>
      <c r="AZ9221" s="28"/>
      <c r="BA9221" s="28"/>
      <c r="BB9221" s="28"/>
      <c r="BC9221" s="28"/>
      <c r="BD9221" s="28"/>
      <c r="BE9221" s="28"/>
    </row>
    <row r="9222" spans="3:57" ht="14.25" customHeight="1">
      <c r="C9222" s="46"/>
      <c r="D9222" s="28"/>
      <c r="E9222" s="28"/>
      <c r="F9222" s="28"/>
      <c r="G9222" s="28"/>
      <c r="H9222" s="28"/>
      <c r="I9222" s="28"/>
      <c r="J9222" s="28"/>
      <c r="K9222" s="28"/>
      <c r="L9222" s="28"/>
      <c r="M9222" s="28"/>
      <c r="N9222" s="28"/>
      <c r="O9222" s="28"/>
      <c r="P9222" s="60"/>
      <c r="Q9222" s="60"/>
      <c r="R9222" s="60"/>
      <c r="S9222" s="60"/>
      <c r="T9222" s="60"/>
      <c r="U9222" s="60"/>
      <c r="V9222" s="46"/>
      <c r="W9222" s="28"/>
      <c r="X9222" s="28"/>
      <c r="Y9222" s="28"/>
      <c r="AA9222" s="77"/>
      <c r="AB9222" s="28"/>
      <c r="AC9222" s="28"/>
      <c r="AD9222" s="28"/>
      <c r="AE9222" s="28"/>
      <c r="AF9222" s="28"/>
      <c r="AG9222" s="28"/>
      <c r="AH9222" s="28"/>
      <c r="AI9222" s="28"/>
      <c r="AJ9222" s="28"/>
      <c r="AK9222" s="28"/>
      <c r="AL9222" s="28"/>
      <c r="AM9222" s="28"/>
      <c r="AN9222" s="28"/>
      <c r="AO9222" s="28"/>
      <c r="AP9222" s="28"/>
      <c r="AQ9222" s="28"/>
      <c r="AR9222" s="28"/>
      <c r="AS9222" s="28"/>
      <c r="AT9222" s="96"/>
      <c r="AU9222" s="28"/>
      <c r="AV9222" s="28"/>
      <c r="AW9222" s="28"/>
      <c r="AX9222" s="28"/>
      <c r="AY9222" s="28"/>
      <c r="AZ9222" s="28"/>
      <c r="BA9222" s="28"/>
      <c r="BB9222" s="28"/>
      <c r="BC9222" s="28"/>
      <c r="BD9222" s="28"/>
      <c r="BE9222" s="28"/>
    </row>
    <row r="9223" spans="3:57" ht="14.25" customHeight="1">
      <c r="C9223" s="46"/>
      <c r="D9223" s="28"/>
      <c r="E9223" s="28"/>
      <c r="F9223" s="28"/>
      <c r="G9223" s="28"/>
      <c r="H9223" s="28"/>
      <c r="I9223" s="28"/>
      <c r="J9223" s="28"/>
      <c r="K9223" s="28"/>
      <c r="L9223" s="28"/>
      <c r="M9223" s="28"/>
      <c r="N9223" s="28"/>
      <c r="O9223" s="28"/>
      <c r="P9223" s="60"/>
      <c r="Q9223" s="60"/>
      <c r="R9223" s="60"/>
      <c r="S9223" s="60"/>
      <c r="T9223" s="60"/>
      <c r="U9223" s="60"/>
      <c r="V9223" s="46"/>
      <c r="W9223" s="28"/>
      <c r="X9223" s="28"/>
      <c r="Y9223" s="28"/>
      <c r="AA9223" s="77"/>
      <c r="AB9223" s="28"/>
      <c r="AC9223" s="28"/>
      <c r="AD9223" s="28"/>
      <c r="AE9223" s="28"/>
      <c r="AF9223" s="28"/>
      <c r="AG9223" s="28"/>
      <c r="AH9223" s="28"/>
      <c r="AI9223" s="28"/>
      <c r="AJ9223" s="28"/>
      <c r="AK9223" s="28"/>
      <c r="AL9223" s="28"/>
      <c r="AM9223" s="28"/>
      <c r="AN9223" s="28"/>
      <c r="AO9223" s="28"/>
      <c r="AP9223" s="28"/>
      <c r="AQ9223" s="28"/>
      <c r="AR9223" s="28"/>
      <c r="AS9223" s="28"/>
      <c r="AT9223" s="96"/>
      <c r="AU9223" s="28"/>
      <c r="AV9223" s="28"/>
      <c r="AW9223" s="28"/>
      <c r="AX9223" s="28"/>
      <c r="AY9223" s="28"/>
      <c r="AZ9223" s="28"/>
      <c r="BA9223" s="28"/>
      <c r="BB9223" s="28"/>
      <c r="BC9223" s="28"/>
      <c r="BD9223" s="28"/>
      <c r="BE9223" s="28"/>
    </row>
    <row r="9224" spans="3:57" ht="14.25" customHeight="1">
      <c r="C9224" s="46"/>
      <c r="D9224" s="28"/>
      <c r="E9224" s="28"/>
      <c r="F9224" s="28"/>
      <c r="G9224" s="28"/>
      <c r="H9224" s="28"/>
      <c r="I9224" s="28"/>
      <c r="J9224" s="28"/>
      <c r="K9224" s="28"/>
      <c r="L9224" s="28"/>
      <c r="M9224" s="28"/>
      <c r="N9224" s="28"/>
      <c r="O9224" s="28"/>
      <c r="P9224" s="60"/>
      <c r="Q9224" s="60"/>
      <c r="R9224" s="60"/>
      <c r="S9224" s="60"/>
      <c r="T9224" s="60"/>
      <c r="U9224" s="60"/>
      <c r="V9224" s="46"/>
      <c r="W9224" s="28"/>
      <c r="X9224" s="28"/>
      <c r="Y9224" s="28"/>
      <c r="AA9224" s="77"/>
      <c r="AB9224" s="28"/>
      <c r="AC9224" s="28"/>
      <c r="AD9224" s="28"/>
      <c r="AE9224" s="28"/>
      <c r="AF9224" s="28"/>
      <c r="AG9224" s="28"/>
      <c r="AH9224" s="28"/>
      <c r="AI9224" s="28"/>
      <c r="AJ9224" s="28"/>
      <c r="AK9224" s="28"/>
      <c r="AL9224" s="28"/>
      <c r="AM9224" s="28"/>
      <c r="AN9224" s="28"/>
      <c r="AO9224" s="28"/>
      <c r="AP9224" s="28"/>
      <c r="AQ9224" s="28"/>
      <c r="AR9224" s="28"/>
      <c r="AS9224" s="28"/>
      <c r="AT9224" s="96"/>
      <c r="AU9224" s="28"/>
      <c r="AV9224" s="28"/>
      <c r="AW9224" s="28"/>
      <c r="AX9224" s="28"/>
      <c r="AY9224" s="28"/>
      <c r="AZ9224" s="28"/>
      <c r="BA9224" s="28"/>
      <c r="BB9224" s="28"/>
      <c r="BC9224" s="28"/>
      <c r="BD9224" s="28"/>
      <c r="BE9224" s="28"/>
    </row>
    <row r="9225" spans="3:57" ht="14.25" customHeight="1">
      <c r="C9225" s="46"/>
      <c r="D9225" s="28"/>
      <c r="E9225" s="28"/>
      <c r="F9225" s="28"/>
      <c r="G9225" s="28"/>
      <c r="H9225" s="28"/>
      <c r="I9225" s="28"/>
      <c r="J9225" s="28"/>
      <c r="K9225" s="28"/>
      <c r="L9225" s="28"/>
      <c r="M9225" s="28"/>
      <c r="N9225" s="28"/>
      <c r="O9225" s="28"/>
      <c r="P9225" s="60"/>
      <c r="Q9225" s="60"/>
      <c r="R9225" s="60"/>
      <c r="S9225" s="60"/>
      <c r="T9225" s="60"/>
      <c r="U9225" s="60"/>
      <c r="V9225" s="46"/>
      <c r="W9225" s="28"/>
      <c r="X9225" s="28"/>
      <c r="Y9225" s="28"/>
      <c r="AA9225" s="77"/>
      <c r="AB9225" s="28"/>
      <c r="AC9225" s="28"/>
      <c r="AD9225" s="28"/>
      <c r="AE9225" s="28"/>
      <c r="AF9225" s="28"/>
      <c r="AG9225" s="28"/>
      <c r="AH9225" s="28"/>
      <c r="AI9225" s="28"/>
      <c r="AJ9225" s="28"/>
      <c r="AK9225" s="28"/>
      <c r="AL9225" s="28"/>
      <c r="AM9225" s="28"/>
      <c r="AN9225" s="28"/>
      <c r="AO9225" s="28"/>
      <c r="AP9225" s="28"/>
      <c r="AQ9225" s="28"/>
      <c r="AR9225" s="28"/>
      <c r="AS9225" s="28"/>
      <c r="AT9225" s="96"/>
      <c r="AU9225" s="28"/>
      <c r="AV9225" s="28"/>
      <c r="AW9225" s="28"/>
      <c r="AX9225" s="28"/>
      <c r="AY9225" s="28"/>
      <c r="AZ9225" s="28"/>
      <c r="BA9225" s="28"/>
      <c r="BB9225" s="28"/>
      <c r="BC9225" s="28"/>
      <c r="BD9225" s="28"/>
      <c r="BE9225" s="28"/>
    </row>
    <row r="9226" spans="3:57" ht="14.25" customHeight="1">
      <c r="C9226" s="46"/>
      <c r="D9226" s="28"/>
      <c r="E9226" s="28"/>
      <c r="F9226" s="28"/>
      <c r="G9226" s="28"/>
      <c r="H9226" s="28"/>
      <c r="I9226" s="28"/>
      <c r="J9226" s="28"/>
      <c r="K9226" s="28"/>
      <c r="L9226" s="28"/>
      <c r="M9226" s="28"/>
      <c r="N9226" s="28"/>
      <c r="O9226" s="28"/>
      <c r="P9226" s="60"/>
      <c r="Q9226" s="60"/>
      <c r="R9226" s="60"/>
      <c r="S9226" s="60"/>
      <c r="T9226" s="60"/>
      <c r="U9226" s="60"/>
      <c r="V9226" s="46"/>
      <c r="W9226" s="28"/>
      <c r="X9226" s="28"/>
      <c r="Y9226" s="28"/>
      <c r="AA9226" s="77"/>
      <c r="AB9226" s="28"/>
      <c r="AC9226" s="28"/>
      <c r="AD9226" s="28"/>
      <c r="AE9226" s="28"/>
      <c r="AF9226" s="28"/>
      <c r="AG9226" s="28"/>
      <c r="AH9226" s="28"/>
      <c r="AI9226" s="28"/>
      <c r="AJ9226" s="28"/>
      <c r="AK9226" s="28"/>
      <c r="AL9226" s="28"/>
      <c r="AM9226" s="28"/>
      <c r="AN9226" s="28"/>
      <c r="AO9226" s="28"/>
      <c r="AP9226" s="28"/>
      <c r="AQ9226" s="28"/>
      <c r="AR9226" s="28"/>
      <c r="AS9226" s="28"/>
      <c r="AT9226" s="96"/>
      <c r="AU9226" s="28"/>
      <c r="AV9226" s="28"/>
      <c r="AW9226" s="28"/>
      <c r="AX9226" s="28"/>
      <c r="AY9226" s="28"/>
      <c r="AZ9226" s="28"/>
      <c r="BA9226" s="28"/>
      <c r="BB9226" s="28"/>
      <c r="BC9226" s="28"/>
      <c r="BD9226" s="28"/>
      <c r="BE9226" s="28"/>
    </row>
    <row r="9227" spans="3:57" ht="14.25" customHeight="1">
      <c r="C9227" s="46"/>
      <c r="D9227" s="28"/>
      <c r="E9227" s="28"/>
      <c r="F9227" s="28"/>
      <c r="G9227" s="28"/>
      <c r="H9227" s="28"/>
      <c r="I9227" s="28"/>
      <c r="J9227" s="28"/>
      <c r="K9227" s="28"/>
      <c r="L9227" s="28"/>
      <c r="M9227" s="28"/>
      <c r="N9227" s="28"/>
      <c r="O9227" s="28"/>
      <c r="P9227" s="60"/>
      <c r="Q9227" s="60"/>
      <c r="R9227" s="60"/>
      <c r="S9227" s="60"/>
      <c r="T9227" s="60"/>
      <c r="U9227" s="60"/>
      <c r="V9227" s="46"/>
      <c r="W9227" s="28"/>
      <c r="X9227" s="28"/>
      <c r="Y9227" s="28"/>
      <c r="AA9227" s="77"/>
      <c r="AB9227" s="28"/>
      <c r="AC9227" s="28"/>
      <c r="AD9227" s="28"/>
      <c r="AE9227" s="28"/>
      <c r="AF9227" s="28"/>
      <c r="AG9227" s="28"/>
      <c r="AH9227" s="28"/>
      <c r="AI9227" s="28"/>
      <c r="AJ9227" s="28"/>
      <c r="AK9227" s="28"/>
      <c r="AL9227" s="28"/>
      <c r="AM9227" s="28"/>
      <c r="AN9227" s="28"/>
      <c r="AO9227" s="28"/>
      <c r="AP9227" s="28"/>
      <c r="AQ9227" s="28"/>
      <c r="AR9227" s="28"/>
      <c r="AS9227" s="28"/>
      <c r="AT9227" s="96"/>
      <c r="AU9227" s="28"/>
      <c r="AV9227" s="28"/>
      <c r="AW9227" s="28"/>
      <c r="AX9227" s="28"/>
      <c r="AY9227" s="28"/>
      <c r="AZ9227" s="28"/>
      <c r="BA9227" s="28"/>
      <c r="BB9227" s="28"/>
      <c r="BC9227" s="28"/>
      <c r="BD9227" s="28"/>
      <c r="BE9227" s="28"/>
    </row>
    <row r="9228" spans="3:57" ht="14.25" customHeight="1">
      <c r="C9228" s="46"/>
      <c r="D9228" s="28"/>
      <c r="E9228" s="28"/>
      <c r="F9228" s="28"/>
      <c r="G9228" s="28"/>
      <c r="H9228" s="28"/>
      <c r="I9228" s="28"/>
      <c r="J9228" s="28"/>
      <c r="K9228" s="28"/>
      <c r="L9228" s="28"/>
      <c r="M9228" s="28"/>
      <c r="N9228" s="28"/>
      <c r="O9228" s="28"/>
      <c r="P9228" s="60"/>
      <c r="Q9228" s="60"/>
      <c r="R9228" s="60"/>
      <c r="S9228" s="60"/>
      <c r="T9228" s="60"/>
      <c r="U9228" s="60"/>
      <c r="V9228" s="46"/>
      <c r="W9228" s="28"/>
      <c r="X9228" s="28"/>
      <c r="Y9228" s="28"/>
      <c r="AA9228" s="77"/>
      <c r="AB9228" s="28"/>
      <c r="AC9228" s="28"/>
      <c r="AD9228" s="28"/>
      <c r="AE9228" s="28"/>
      <c r="AF9228" s="28"/>
      <c r="AG9228" s="28"/>
      <c r="AH9228" s="28"/>
      <c r="AI9228" s="28"/>
      <c r="AJ9228" s="28"/>
      <c r="AK9228" s="28"/>
      <c r="AL9228" s="28"/>
      <c r="AM9228" s="28"/>
      <c r="AN9228" s="28"/>
      <c r="AO9228" s="28"/>
      <c r="AP9228" s="28"/>
      <c r="AQ9228" s="28"/>
      <c r="AR9228" s="28"/>
      <c r="AS9228" s="28"/>
      <c r="AT9228" s="96"/>
      <c r="AU9228" s="28"/>
      <c r="AV9228" s="28"/>
      <c r="AW9228" s="28"/>
      <c r="AX9228" s="28"/>
      <c r="AY9228" s="28"/>
      <c r="AZ9228" s="28"/>
      <c r="BA9228" s="28"/>
      <c r="BB9228" s="28"/>
      <c r="BC9228" s="28"/>
      <c r="BD9228" s="28"/>
      <c r="BE9228" s="28"/>
    </row>
    <row r="9229" spans="3:57" ht="14.25" customHeight="1">
      <c r="C9229" s="46"/>
      <c r="D9229" s="28"/>
      <c r="E9229" s="28"/>
      <c r="F9229" s="28"/>
      <c r="G9229" s="28"/>
      <c r="H9229" s="28"/>
      <c r="I9229" s="28"/>
      <c r="J9229" s="28"/>
      <c r="K9229" s="28"/>
      <c r="L9229" s="28"/>
      <c r="M9229" s="28"/>
      <c r="N9229" s="28"/>
      <c r="O9229" s="28"/>
      <c r="P9229" s="60"/>
      <c r="Q9229" s="60"/>
      <c r="R9229" s="60"/>
      <c r="S9229" s="60"/>
      <c r="T9229" s="60"/>
      <c r="U9229" s="60"/>
      <c r="V9229" s="46"/>
      <c r="W9229" s="28"/>
      <c r="X9229" s="28"/>
      <c r="Y9229" s="28"/>
      <c r="AA9229" s="77"/>
      <c r="AB9229" s="28"/>
      <c r="AC9229" s="28"/>
      <c r="AD9229" s="28"/>
      <c r="AE9229" s="28"/>
      <c r="AF9229" s="28"/>
      <c r="AG9229" s="28"/>
      <c r="AH9229" s="28"/>
      <c r="AI9229" s="28"/>
      <c r="AJ9229" s="28"/>
      <c r="AK9229" s="28"/>
      <c r="AL9229" s="28"/>
      <c r="AM9229" s="28"/>
      <c r="AN9229" s="28"/>
      <c r="AO9229" s="28"/>
      <c r="AP9229" s="28"/>
      <c r="AQ9229" s="28"/>
      <c r="AR9229" s="28"/>
      <c r="AS9229" s="28"/>
      <c r="AT9229" s="96"/>
      <c r="AU9229" s="28"/>
      <c r="AV9229" s="28"/>
      <c r="AW9229" s="28"/>
      <c r="AX9229" s="28"/>
      <c r="AY9229" s="28"/>
      <c r="AZ9229" s="28"/>
      <c r="BA9229" s="28"/>
      <c r="BB9229" s="28"/>
      <c r="BC9229" s="28"/>
      <c r="BD9229" s="28"/>
      <c r="BE9229" s="28"/>
    </row>
    <row r="9230" spans="3:57" ht="14.25" customHeight="1">
      <c r="C9230" s="46"/>
      <c r="D9230" s="28"/>
      <c r="E9230" s="28"/>
      <c r="F9230" s="28"/>
      <c r="G9230" s="28"/>
      <c r="H9230" s="28"/>
      <c r="I9230" s="28"/>
      <c r="J9230" s="28"/>
      <c r="K9230" s="28"/>
      <c r="L9230" s="28"/>
      <c r="M9230" s="28"/>
      <c r="N9230" s="28"/>
      <c r="O9230" s="28"/>
      <c r="P9230" s="60"/>
      <c r="Q9230" s="60"/>
      <c r="R9230" s="60"/>
      <c r="S9230" s="60"/>
      <c r="T9230" s="60"/>
      <c r="U9230" s="60"/>
      <c r="V9230" s="46"/>
      <c r="W9230" s="28"/>
      <c r="X9230" s="28"/>
      <c r="Y9230" s="28"/>
      <c r="AA9230" s="77"/>
      <c r="AB9230" s="28"/>
      <c r="AC9230" s="28"/>
      <c r="AD9230" s="28"/>
      <c r="AE9230" s="28"/>
      <c r="AF9230" s="28"/>
      <c r="AG9230" s="28"/>
      <c r="AH9230" s="28"/>
      <c r="AI9230" s="28"/>
      <c r="AJ9230" s="28"/>
      <c r="AK9230" s="28"/>
      <c r="AL9230" s="28"/>
      <c r="AM9230" s="28"/>
      <c r="AN9230" s="28"/>
      <c r="AO9230" s="28"/>
      <c r="AP9230" s="28"/>
      <c r="AQ9230" s="28"/>
      <c r="AR9230" s="28"/>
      <c r="AS9230" s="28"/>
      <c r="AT9230" s="96"/>
      <c r="AU9230" s="28"/>
      <c r="AV9230" s="28"/>
      <c r="AW9230" s="28"/>
      <c r="AX9230" s="28"/>
      <c r="AY9230" s="28"/>
      <c r="AZ9230" s="28"/>
      <c r="BA9230" s="28"/>
      <c r="BB9230" s="28"/>
      <c r="BC9230" s="28"/>
      <c r="BD9230" s="28"/>
      <c r="BE9230" s="28"/>
    </row>
    <row r="9231" spans="3:57" ht="14.25" customHeight="1">
      <c r="C9231" s="46"/>
      <c r="D9231" s="28"/>
      <c r="E9231" s="28"/>
      <c r="F9231" s="28"/>
      <c r="G9231" s="28"/>
      <c r="H9231" s="28"/>
      <c r="I9231" s="28"/>
      <c r="J9231" s="28"/>
      <c r="K9231" s="28"/>
      <c r="L9231" s="28"/>
      <c r="M9231" s="28"/>
      <c r="N9231" s="28"/>
      <c r="O9231" s="28"/>
      <c r="P9231" s="60"/>
      <c r="Q9231" s="60"/>
      <c r="R9231" s="60"/>
      <c r="S9231" s="60"/>
      <c r="T9231" s="60"/>
      <c r="U9231" s="60"/>
      <c r="V9231" s="46"/>
      <c r="W9231" s="28"/>
      <c r="X9231" s="28"/>
      <c r="Y9231" s="28"/>
      <c r="AA9231" s="77"/>
      <c r="AB9231" s="28"/>
      <c r="AC9231" s="28"/>
      <c r="AD9231" s="28"/>
      <c r="AE9231" s="28"/>
      <c r="AF9231" s="28"/>
      <c r="AG9231" s="28"/>
      <c r="AH9231" s="28"/>
      <c r="AI9231" s="28"/>
      <c r="AJ9231" s="28"/>
      <c r="AK9231" s="28"/>
      <c r="AL9231" s="28"/>
      <c r="AM9231" s="28"/>
      <c r="AN9231" s="28"/>
      <c r="AO9231" s="28"/>
      <c r="AP9231" s="28"/>
      <c r="AQ9231" s="28"/>
      <c r="AR9231" s="28"/>
      <c r="AS9231" s="28"/>
      <c r="AT9231" s="96"/>
      <c r="AU9231" s="28"/>
      <c r="AV9231" s="28"/>
      <c r="AW9231" s="28"/>
      <c r="AX9231" s="28"/>
      <c r="AY9231" s="28"/>
      <c r="AZ9231" s="28"/>
      <c r="BA9231" s="28"/>
      <c r="BB9231" s="28"/>
      <c r="BC9231" s="28"/>
      <c r="BD9231" s="28"/>
      <c r="BE9231" s="28"/>
    </row>
    <row r="9232" spans="3:57" ht="14.25" customHeight="1">
      <c r="C9232" s="46"/>
      <c r="D9232" s="28"/>
      <c r="E9232" s="28"/>
      <c r="F9232" s="28"/>
      <c r="G9232" s="28"/>
      <c r="H9232" s="28"/>
      <c r="I9232" s="28"/>
      <c r="J9232" s="28"/>
      <c r="K9232" s="28"/>
      <c r="L9232" s="28"/>
      <c r="M9232" s="28"/>
      <c r="N9232" s="28"/>
      <c r="O9232" s="28"/>
      <c r="P9232" s="60"/>
      <c r="Q9232" s="60"/>
      <c r="R9232" s="60"/>
      <c r="S9232" s="60"/>
      <c r="T9232" s="60"/>
      <c r="U9232" s="60"/>
      <c r="V9232" s="46"/>
      <c r="W9232" s="28"/>
      <c r="X9232" s="28"/>
      <c r="Y9232" s="28"/>
      <c r="AA9232" s="77"/>
      <c r="AB9232" s="28"/>
      <c r="AC9232" s="28"/>
      <c r="AD9232" s="28"/>
      <c r="AE9232" s="28"/>
      <c r="AF9232" s="28"/>
      <c r="AG9232" s="28"/>
      <c r="AH9232" s="28"/>
      <c r="AI9232" s="28"/>
      <c r="AJ9232" s="28"/>
      <c r="AK9232" s="28"/>
      <c r="AL9232" s="28"/>
      <c r="AM9232" s="28"/>
      <c r="AN9232" s="28"/>
      <c r="AO9232" s="28"/>
      <c r="AP9232" s="28"/>
      <c r="AQ9232" s="28"/>
      <c r="AR9232" s="28"/>
      <c r="AS9232" s="28"/>
      <c r="AT9232" s="96"/>
      <c r="AU9232" s="28"/>
      <c r="AV9232" s="28"/>
      <c r="AW9232" s="28"/>
      <c r="AX9232" s="28"/>
      <c r="AY9232" s="28"/>
      <c r="AZ9232" s="28"/>
      <c r="BA9232" s="28"/>
      <c r="BB9232" s="28"/>
      <c r="BC9232" s="28"/>
      <c r="BD9232" s="28"/>
      <c r="BE9232" s="28"/>
    </row>
    <row r="9233" spans="3:57" ht="14.25" customHeight="1">
      <c r="C9233" s="46"/>
      <c r="D9233" s="28"/>
      <c r="E9233" s="28"/>
      <c r="F9233" s="28"/>
      <c r="G9233" s="28"/>
      <c r="H9233" s="28"/>
      <c r="I9233" s="28"/>
      <c r="J9233" s="28"/>
      <c r="K9233" s="28"/>
      <c r="L9233" s="28"/>
      <c r="M9233" s="28"/>
      <c r="N9233" s="28"/>
      <c r="O9233" s="28"/>
      <c r="P9233" s="60"/>
      <c r="Q9233" s="60"/>
      <c r="R9233" s="60"/>
      <c r="S9233" s="60"/>
      <c r="T9233" s="60"/>
      <c r="U9233" s="60"/>
      <c r="V9233" s="46"/>
      <c r="W9233" s="28"/>
      <c r="X9233" s="28"/>
      <c r="Y9233" s="28"/>
      <c r="AA9233" s="77"/>
      <c r="AB9233" s="28"/>
      <c r="AC9233" s="28"/>
      <c r="AD9233" s="28"/>
      <c r="AE9233" s="28"/>
      <c r="AF9233" s="28"/>
      <c r="AG9233" s="28"/>
      <c r="AH9233" s="28"/>
      <c r="AI9233" s="28"/>
      <c r="AJ9233" s="28"/>
      <c r="AK9233" s="28"/>
      <c r="AL9233" s="28"/>
      <c r="AM9233" s="28"/>
      <c r="AN9233" s="28"/>
      <c r="AO9233" s="28"/>
      <c r="AP9233" s="28"/>
      <c r="AQ9233" s="28"/>
      <c r="AR9233" s="28"/>
      <c r="AS9233" s="28"/>
      <c r="AT9233" s="96"/>
      <c r="AU9233" s="28"/>
      <c r="AV9233" s="28"/>
      <c r="AW9233" s="28"/>
      <c r="AX9233" s="28"/>
      <c r="AY9233" s="28"/>
      <c r="AZ9233" s="28"/>
      <c r="BA9233" s="28"/>
      <c r="BB9233" s="28"/>
      <c r="BC9233" s="28"/>
      <c r="BD9233" s="28"/>
      <c r="BE9233" s="28"/>
    </row>
    <row r="9234" spans="3:57" ht="14.25" customHeight="1">
      <c r="C9234" s="46"/>
      <c r="D9234" s="28"/>
      <c r="E9234" s="28"/>
      <c r="F9234" s="28"/>
      <c r="G9234" s="28"/>
      <c r="H9234" s="28"/>
      <c r="I9234" s="28"/>
      <c r="J9234" s="28"/>
      <c r="K9234" s="28"/>
      <c r="L9234" s="28"/>
      <c r="M9234" s="28"/>
      <c r="N9234" s="28"/>
      <c r="O9234" s="28"/>
      <c r="P9234" s="60"/>
      <c r="Q9234" s="60"/>
      <c r="R9234" s="60"/>
      <c r="S9234" s="60"/>
      <c r="T9234" s="60"/>
      <c r="U9234" s="60"/>
      <c r="V9234" s="46"/>
      <c r="W9234" s="28"/>
      <c r="X9234" s="28"/>
      <c r="Y9234" s="28"/>
      <c r="AA9234" s="77"/>
      <c r="AB9234" s="28"/>
      <c r="AC9234" s="28"/>
      <c r="AD9234" s="28"/>
      <c r="AE9234" s="28"/>
      <c r="AF9234" s="28"/>
      <c r="AG9234" s="28"/>
      <c r="AH9234" s="28"/>
      <c r="AI9234" s="28"/>
      <c r="AJ9234" s="28"/>
      <c r="AK9234" s="28"/>
      <c r="AL9234" s="28"/>
      <c r="AM9234" s="28"/>
      <c r="AN9234" s="28"/>
      <c r="AO9234" s="28"/>
      <c r="AP9234" s="28"/>
      <c r="AQ9234" s="28"/>
      <c r="AR9234" s="28"/>
      <c r="AS9234" s="28"/>
      <c r="AT9234" s="96"/>
      <c r="AU9234" s="28"/>
      <c r="AV9234" s="28"/>
      <c r="AW9234" s="28"/>
      <c r="AX9234" s="28"/>
      <c r="AY9234" s="28"/>
      <c r="AZ9234" s="28"/>
      <c r="BA9234" s="28"/>
      <c r="BB9234" s="28"/>
      <c r="BC9234" s="28"/>
      <c r="BD9234" s="28"/>
      <c r="BE9234" s="28"/>
    </row>
    <row r="9235" spans="3:57" ht="14.25" customHeight="1">
      <c r="C9235" s="46"/>
      <c r="D9235" s="28"/>
      <c r="E9235" s="28"/>
      <c r="F9235" s="28"/>
      <c r="G9235" s="28"/>
      <c r="H9235" s="28"/>
      <c r="I9235" s="28"/>
      <c r="J9235" s="28"/>
      <c r="K9235" s="28"/>
      <c r="L9235" s="28"/>
      <c r="M9235" s="28"/>
      <c r="N9235" s="28"/>
      <c r="O9235" s="28"/>
      <c r="P9235" s="60"/>
      <c r="Q9235" s="60"/>
      <c r="R9235" s="60"/>
      <c r="S9235" s="60"/>
      <c r="T9235" s="60"/>
      <c r="U9235" s="60"/>
      <c r="V9235" s="46"/>
      <c r="W9235" s="28"/>
      <c r="X9235" s="28"/>
      <c r="Y9235" s="28"/>
      <c r="AA9235" s="77"/>
      <c r="AB9235" s="28"/>
      <c r="AC9235" s="28"/>
      <c r="AD9235" s="28"/>
      <c r="AE9235" s="28"/>
      <c r="AF9235" s="28"/>
      <c r="AG9235" s="28"/>
      <c r="AH9235" s="28"/>
      <c r="AI9235" s="28"/>
      <c r="AJ9235" s="28"/>
      <c r="AK9235" s="28"/>
      <c r="AL9235" s="28"/>
      <c r="AM9235" s="28"/>
      <c r="AN9235" s="28"/>
      <c r="AO9235" s="28"/>
      <c r="AP9235" s="28"/>
      <c r="AQ9235" s="28"/>
      <c r="AR9235" s="28"/>
      <c r="AS9235" s="28"/>
      <c r="AT9235" s="96"/>
      <c r="AU9235" s="28"/>
      <c r="AV9235" s="28"/>
      <c r="AW9235" s="28"/>
      <c r="AX9235" s="28"/>
      <c r="AY9235" s="28"/>
      <c r="AZ9235" s="28"/>
      <c r="BA9235" s="28"/>
      <c r="BB9235" s="28"/>
      <c r="BC9235" s="28"/>
      <c r="BD9235" s="28"/>
      <c r="BE9235" s="28"/>
    </row>
    <row r="9236" spans="3:57" ht="14.25" customHeight="1">
      <c r="C9236" s="46"/>
      <c r="D9236" s="28"/>
      <c r="E9236" s="28"/>
      <c r="F9236" s="28"/>
      <c r="G9236" s="28"/>
      <c r="H9236" s="28"/>
      <c r="I9236" s="28"/>
      <c r="J9236" s="28"/>
      <c r="K9236" s="28"/>
      <c r="L9236" s="28"/>
      <c r="M9236" s="28"/>
      <c r="N9236" s="28"/>
      <c r="O9236" s="28"/>
      <c r="P9236" s="60"/>
      <c r="Q9236" s="60"/>
      <c r="R9236" s="60"/>
      <c r="S9236" s="60"/>
      <c r="T9236" s="60"/>
      <c r="U9236" s="60"/>
      <c r="V9236" s="46"/>
      <c r="W9236" s="28"/>
      <c r="X9236" s="28"/>
      <c r="Y9236" s="28"/>
      <c r="AA9236" s="77"/>
      <c r="AB9236" s="28"/>
      <c r="AC9236" s="28"/>
      <c r="AD9236" s="28"/>
      <c r="AE9236" s="28"/>
      <c r="AF9236" s="28"/>
      <c r="AG9236" s="28"/>
      <c r="AH9236" s="28"/>
      <c r="AI9236" s="28"/>
      <c r="AJ9236" s="28"/>
      <c r="AK9236" s="28"/>
      <c r="AL9236" s="28"/>
      <c r="AM9236" s="28"/>
      <c r="AN9236" s="28"/>
      <c r="AO9236" s="28"/>
      <c r="AP9236" s="28"/>
      <c r="AQ9236" s="28"/>
      <c r="AR9236" s="28"/>
      <c r="AS9236" s="28"/>
      <c r="AT9236" s="96"/>
      <c r="AU9236" s="28"/>
      <c r="AV9236" s="28"/>
      <c r="AW9236" s="28"/>
      <c r="AX9236" s="28"/>
      <c r="AY9236" s="28"/>
      <c r="AZ9236" s="28"/>
      <c r="BA9236" s="28"/>
      <c r="BB9236" s="28"/>
      <c r="BC9236" s="28"/>
      <c r="BD9236" s="28"/>
      <c r="BE9236" s="28"/>
    </row>
    <row r="9237" spans="3:57" ht="14.25" customHeight="1">
      <c r="C9237" s="46"/>
      <c r="D9237" s="28"/>
      <c r="E9237" s="28"/>
      <c r="F9237" s="28"/>
      <c r="G9237" s="28"/>
      <c r="H9237" s="28"/>
      <c r="I9237" s="28"/>
      <c r="J9237" s="28"/>
      <c r="K9237" s="28"/>
      <c r="L9237" s="28"/>
      <c r="M9237" s="28"/>
      <c r="N9237" s="28"/>
      <c r="O9237" s="28"/>
      <c r="P9237" s="60"/>
      <c r="Q9237" s="60"/>
      <c r="R9237" s="60"/>
      <c r="S9237" s="60"/>
      <c r="T9237" s="60"/>
      <c r="U9237" s="60"/>
      <c r="V9237" s="46"/>
      <c r="W9237" s="28"/>
      <c r="X9237" s="28"/>
      <c r="Y9237" s="28"/>
      <c r="AA9237" s="77"/>
      <c r="AB9237" s="28"/>
      <c r="AC9237" s="28"/>
      <c r="AD9237" s="28"/>
      <c r="AE9237" s="28"/>
      <c r="AF9237" s="28"/>
      <c r="AG9237" s="28"/>
      <c r="AH9237" s="28"/>
      <c r="AI9237" s="28"/>
      <c r="AJ9237" s="28"/>
      <c r="AK9237" s="28"/>
      <c r="AL9237" s="28"/>
      <c r="AM9237" s="28"/>
      <c r="AN9237" s="28"/>
      <c r="AO9237" s="28"/>
      <c r="AP9237" s="28"/>
      <c r="AQ9237" s="28"/>
      <c r="AR9237" s="28"/>
      <c r="AS9237" s="28"/>
      <c r="AT9237" s="96"/>
      <c r="AU9237" s="28"/>
      <c r="AV9237" s="28"/>
      <c r="AW9237" s="28"/>
      <c r="AX9237" s="28"/>
      <c r="AY9237" s="28"/>
      <c r="AZ9237" s="28"/>
      <c r="BA9237" s="28"/>
      <c r="BB9237" s="28"/>
      <c r="BC9237" s="28"/>
      <c r="BD9237" s="28"/>
      <c r="BE9237" s="28"/>
    </row>
    <row r="9238" spans="3:57" ht="14.25" customHeight="1">
      <c r="C9238" s="46"/>
      <c r="D9238" s="28"/>
      <c r="E9238" s="28"/>
      <c r="F9238" s="28"/>
      <c r="G9238" s="28"/>
      <c r="H9238" s="28"/>
      <c r="I9238" s="28"/>
      <c r="J9238" s="28"/>
      <c r="K9238" s="28"/>
      <c r="L9238" s="28"/>
      <c r="M9238" s="28"/>
      <c r="N9238" s="28"/>
      <c r="O9238" s="28"/>
      <c r="P9238" s="60"/>
      <c r="Q9238" s="60"/>
      <c r="R9238" s="60"/>
      <c r="S9238" s="60"/>
      <c r="T9238" s="60"/>
      <c r="U9238" s="60"/>
      <c r="V9238" s="46"/>
      <c r="W9238" s="28"/>
      <c r="X9238" s="28"/>
      <c r="Y9238" s="28"/>
      <c r="AA9238" s="77"/>
      <c r="AB9238" s="28"/>
      <c r="AC9238" s="28"/>
      <c r="AD9238" s="28"/>
      <c r="AE9238" s="28"/>
      <c r="AF9238" s="28"/>
      <c r="AG9238" s="28"/>
      <c r="AH9238" s="28"/>
      <c r="AI9238" s="28"/>
      <c r="AJ9238" s="28"/>
      <c r="AK9238" s="28"/>
      <c r="AL9238" s="28"/>
      <c r="AM9238" s="28"/>
      <c r="AN9238" s="28"/>
      <c r="AO9238" s="28"/>
      <c r="AP9238" s="28"/>
      <c r="AQ9238" s="28"/>
      <c r="AR9238" s="28"/>
      <c r="AS9238" s="28"/>
      <c r="AT9238" s="96"/>
      <c r="AU9238" s="28"/>
      <c r="AV9238" s="28"/>
      <c r="AW9238" s="28"/>
      <c r="AX9238" s="28"/>
      <c r="AY9238" s="28"/>
      <c r="AZ9238" s="28"/>
      <c r="BA9238" s="28"/>
      <c r="BB9238" s="28"/>
      <c r="BC9238" s="28"/>
      <c r="BD9238" s="28"/>
      <c r="BE9238" s="28"/>
    </row>
    <row r="9239" spans="3:57" ht="14.25" customHeight="1">
      <c r="C9239" s="46"/>
      <c r="D9239" s="28"/>
      <c r="E9239" s="28"/>
      <c r="F9239" s="28"/>
      <c r="G9239" s="28"/>
      <c r="H9239" s="28"/>
      <c r="I9239" s="28"/>
      <c r="J9239" s="28"/>
      <c r="K9239" s="28"/>
      <c r="L9239" s="28"/>
      <c r="M9239" s="28"/>
      <c r="N9239" s="28"/>
      <c r="O9239" s="28"/>
      <c r="P9239" s="60"/>
      <c r="Q9239" s="60"/>
      <c r="R9239" s="60"/>
      <c r="S9239" s="60"/>
      <c r="T9239" s="60"/>
      <c r="U9239" s="60"/>
      <c r="V9239" s="46"/>
      <c r="W9239" s="28"/>
      <c r="X9239" s="28"/>
      <c r="Y9239" s="28"/>
      <c r="AA9239" s="77"/>
      <c r="AB9239" s="28"/>
      <c r="AC9239" s="28"/>
      <c r="AD9239" s="28"/>
      <c r="AE9239" s="28"/>
      <c r="AF9239" s="28"/>
      <c r="AG9239" s="28"/>
      <c r="AH9239" s="28"/>
      <c r="AI9239" s="28"/>
      <c r="AJ9239" s="28"/>
      <c r="AK9239" s="28"/>
      <c r="AL9239" s="28"/>
      <c r="AM9239" s="28"/>
      <c r="AN9239" s="28"/>
      <c r="AO9239" s="28"/>
      <c r="AP9239" s="28"/>
      <c r="AQ9239" s="28"/>
      <c r="AR9239" s="28"/>
      <c r="AS9239" s="28"/>
      <c r="AT9239" s="96"/>
      <c r="AU9239" s="28"/>
      <c r="AV9239" s="28"/>
      <c r="AW9239" s="28"/>
      <c r="AX9239" s="28"/>
      <c r="AY9239" s="28"/>
      <c r="AZ9239" s="28"/>
      <c r="BA9239" s="28"/>
      <c r="BB9239" s="28"/>
      <c r="BC9239" s="28"/>
      <c r="BD9239" s="28"/>
      <c r="BE9239" s="28"/>
    </row>
    <row r="9240" spans="3:57" ht="14.25" customHeight="1">
      <c r="C9240" s="46"/>
      <c r="D9240" s="28"/>
      <c r="E9240" s="28"/>
      <c r="F9240" s="28"/>
      <c r="G9240" s="28"/>
      <c r="H9240" s="28"/>
      <c r="I9240" s="28"/>
      <c r="J9240" s="28"/>
      <c r="K9240" s="28"/>
      <c r="L9240" s="28"/>
      <c r="M9240" s="28"/>
      <c r="N9240" s="28"/>
      <c r="O9240" s="28"/>
      <c r="P9240" s="60"/>
      <c r="Q9240" s="60"/>
      <c r="R9240" s="60"/>
      <c r="S9240" s="60"/>
      <c r="T9240" s="60"/>
      <c r="U9240" s="60"/>
      <c r="V9240" s="46"/>
      <c r="W9240" s="28"/>
      <c r="X9240" s="28"/>
      <c r="Y9240" s="28"/>
      <c r="AA9240" s="77"/>
      <c r="AB9240" s="28"/>
      <c r="AC9240" s="28"/>
      <c r="AD9240" s="28"/>
      <c r="AE9240" s="28"/>
      <c r="AF9240" s="28"/>
      <c r="AG9240" s="28"/>
      <c r="AH9240" s="28"/>
      <c r="AI9240" s="28"/>
      <c r="AJ9240" s="28"/>
      <c r="AK9240" s="28"/>
      <c r="AL9240" s="28"/>
      <c r="AM9240" s="28"/>
      <c r="AN9240" s="28"/>
      <c r="AO9240" s="28"/>
      <c r="AP9240" s="28"/>
      <c r="AQ9240" s="28"/>
      <c r="AR9240" s="28"/>
      <c r="AS9240" s="28"/>
      <c r="AT9240" s="96"/>
      <c r="AU9240" s="28"/>
      <c r="AV9240" s="28"/>
      <c r="AW9240" s="28"/>
      <c r="AX9240" s="28"/>
      <c r="AY9240" s="28"/>
      <c r="AZ9240" s="28"/>
      <c r="BA9240" s="28"/>
      <c r="BB9240" s="28"/>
      <c r="BC9240" s="28"/>
      <c r="BD9240" s="28"/>
      <c r="BE9240" s="28"/>
    </row>
    <row r="9241" spans="3:57" ht="14.25" customHeight="1">
      <c r="C9241" s="46"/>
      <c r="D9241" s="28"/>
      <c r="E9241" s="28"/>
      <c r="F9241" s="28"/>
      <c r="G9241" s="28"/>
      <c r="H9241" s="28"/>
      <c r="I9241" s="28"/>
      <c r="J9241" s="28"/>
      <c r="K9241" s="28"/>
      <c r="L9241" s="28"/>
      <c r="M9241" s="28"/>
      <c r="N9241" s="28"/>
      <c r="O9241" s="28"/>
      <c r="P9241" s="60"/>
      <c r="Q9241" s="60"/>
      <c r="R9241" s="60"/>
      <c r="S9241" s="60"/>
      <c r="T9241" s="60"/>
      <c r="U9241" s="60"/>
      <c r="V9241" s="46"/>
      <c r="W9241" s="28"/>
      <c r="X9241" s="28"/>
      <c r="Y9241" s="28"/>
      <c r="AA9241" s="77"/>
      <c r="AB9241" s="28"/>
      <c r="AC9241" s="28"/>
      <c r="AD9241" s="28"/>
      <c r="AE9241" s="28"/>
      <c r="AF9241" s="28"/>
      <c r="AG9241" s="28"/>
      <c r="AH9241" s="28"/>
      <c r="AI9241" s="28"/>
      <c r="AJ9241" s="28"/>
      <c r="AK9241" s="28"/>
      <c r="AL9241" s="28"/>
      <c r="AM9241" s="28"/>
      <c r="AN9241" s="28"/>
      <c r="AO9241" s="28"/>
      <c r="AP9241" s="28"/>
      <c r="AQ9241" s="28"/>
      <c r="AR9241" s="28"/>
      <c r="AS9241" s="28"/>
      <c r="AT9241" s="96"/>
      <c r="AU9241" s="28"/>
      <c r="AV9241" s="28"/>
      <c r="AW9241" s="28"/>
      <c r="AX9241" s="28"/>
      <c r="AY9241" s="28"/>
      <c r="AZ9241" s="28"/>
      <c r="BA9241" s="28"/>
      <c r="BB9241" s="28"/>
      <c r="BC9241" s="28"/>
      <c r="BD9241" s="28"/>
      <c r="BE9241" s="28"/>
    </row>
    <row r="9242" spans="3:57" ht="14.25" customHeight="1">
      <c r="C9242" s="46"/>
      <c r="D9242" s="28"/>
      <c r="E9242" s="28"/>
      <c r="F9242" s="28"/>
      <c r="G9242" s="28"/>
      <c r="H9242" s="28"/>
      <c r="I9242" s="28"/>
      <c r="J9242" s="28"/>
      <c r="K9242" s="28"/>
      <c r="L9242" s="28"/>
      <c r="M9242" s="28"/>
      <c r="N9242" s="28"/>
      <c r="O9242" s="28"/>
      <c r="P9242" s="60"/>
      <c r="Q9242" s="60"/>
      <c r="R9242" s="60"/>
      <c r="S9242" s="60"/>
      <c r="T9242" s="60"/>
      <c r="U9242" s="60"/>
      <c r="V9242" s="46"/>
      <c r="W9242" s="28"/>
      <c r="X9242" s="28"/>
      <c r="Y9242" s="28"/>
      <c r="AA9242" s="77"/>
      <c r="AB9242" s="28"/>
      <c r="AC9242" s="28"/>
      <c r="AD9242" s="28"/>
      <c r="AE9242" s="28"/>
      <c r="AF9242" s="28"/>
      <c r="AG9242" s="28"/>
      <c r="AH9242" s="28"/>
      <c r="AI9242" s="28"/>
      <c r="AJ9242" s="28"/>
      <c r="AK9242" s="28"/>
      <c r="AL9242" s="28"/>
      <c r="AM9242" s="28"/>
      <c r="AN9242" s="28"/>
      <c r="AO9242" s="28"/>
      <c r="AP9242" s="28"/>
      <c r="AQ9242" s="28"/>
      <c r="AR9242" s="28"/>
      <c r="AS9242" s="28"/>
      <c r="AT9242" s="96"/>
      <c r="AU9242" s="28"/>
      <c r="AV9242" s="28"/>
      <c r="AW9242" s="28"/>
      <c r="AX9242" s="28"/>
      <c r="AY9242" s="28"/>
      <c r="AZ9242" s="28"/>
      <c r="BA9242" s="28"/>
      <c r="BB9242" s="28"/>
      <c r="BC9242" s="28"/>
      <c r="BD9242" s="28"/>
      <c r="BE9242" s="28"/>
    </row>
    <row r="9243" spans="3:57" ht="14.25" customHeight="1">
      <c r="C9243" s="46"/>
      <c r="D9243" s="28"/>
      <c r="E9243" s="28"/>
      <c r="F9243" s="28"/>
      <c r="G9243" s="28"/>
      <c r="H9243" s="28"/>
      <c r="I9243" s="28"/>
      <c r="J9243" s="28"/>
      <c r="K9243" s="28"/>
      <c r="L9243" s="28"/>
      <c r="M9243" s="28"/>
      <c r="N9243" s="28"/>
      <c r="O9243" s="28"/>
      <c r="P9243" s="60"/>
      <c r="Q9243" s="60"/>
      <c r="R9243" s="60"/>
      <c r="S9243" s="60"/>
      <c r="T9243" s="60"/>
      <c r="U9243" s="60"/>
      <c r="V9243" s="46"/>
      <c r="W9243" s="28"/>
      <c r="X9243" s="28"/>
      <c r="Y9243" s="28"/>
      <c r="AA9243" s="77"/>
      <c r="AB9243" s="28"/>
      <c r="AC9243" s="28"/>
      <c r="AD9243" s="28"/>
      <c r="AE9243" s="28"/>
      <c r="AF9243" s="28"/>
      <c r="AG9243" s="28"/>
      <c r="AH9243" s="28"/>
      <c r="AI9243" s="28"/>
      <c r="AJ9243" s="28"/>
      <c r="AK9243" s="28"/>
      <c r="AL9243" s="28"/>
      <c r="AM9243" s="28"/>
      <c r="AN9243" s="28"/>
      <c r="AO9243" s="28"/>
      <c r="AP9243" s="28"/>
      <c r="AQ9243" s="28"/>
      <c r="AR9243" s="28"/>
      <c r="AS9243" s="28"/>
      <c r="AT9243" s="96"/>
      <c r="AU9243" s="28"/>
      <c r="AV9243" s="28"/>
      <c r="AW9243" s="28"/>
      <c r="AX9243" s="28"/>
      <c r="AY9243" s="28"/>
      <c r="AZ9243" s="28"/>
      <c r="BA9243" s="28"/>
      <c r="BB9243" s="28"/>
      <c r="BC9243" s="28"/>
      <c r="BD9243" s="28"/>
      <c r="BE9243" s="28"/>
    </row>
    <row r="9244" spans="3:57" ht="14.25" customHeight="1">
      <c r="C9244" s="46"/>
      <c r="D9244" s="28"/>
      <c r="E9244" s="28"/>
      <c r="F9244" s="28"/>
      <c r="G9244" s="28"/>
      <c r="H9244" s="28"/>
      <c r="I9244" s="28"/>
      <c r="J9244" s="28"/>
      <c r="K9244" s="28"/>
      <c r="L9244" s="28"/>
      <c r="M9244" s="28"/>
      <c r="N9244" s="28"/>
      <c r="O9244" s="28"/>
      <c r="P9244" s="60"/>
      <c r="Q9244" s="60"/>
      <c r="R9244" s="60"/>
      <c r="S9244" s="60"/>
      <c r="T9244" s="60"/>
      <c r="U9244" s="60"/>
      <c r="V9244" s="46"/>
      <c r="W9244" s="28"/>
      <c r="X9244" s="28"/>
      <c r="Y9244" s="28"/>
      <c r="AA9244" s="77"/>
      <c r="AB9244" s="28"/>
      <c r="AC9244" s="28"/>
      <c r="AD9244" s="28"/>
      <c r="AE9244" s="28"/>
      <c r="AF9244" s="28"/>
      <c r="AG9244" s="28"/>
      <c r="AH9244" s="28"/>
      <c r="AI9244" s="28"/>
      <c r="AJ9244" s="28"/>
      <c r="AK9244" s="28"/>
      <c r="AL9244" s="28"/>
      <c r="AM9244" s="28"/>
      <c r="AN9244" s="28"/>
      <c r="AO9244" s="28"/>
      <c r="AP9244" s="28"/>
      <c r="AQ9244" s="28"/>
      <c r="AR9244" s="28"/>
      <c r="AS9244" s="28"/>
      <c r="AT9244" s="96"/>
      <c r="AU9244" s="28"/>
      <c r="AV9244" s="28"/>
      <c r="AW9244" s="28"/>
      <c r="AX9244" s="28"/>
      <c r="AY9244" s="28"/>
      <c r="AZ9244" s="28"/>
      <c r="BA9244" s="28"/>
      <c r="BB9244" s="28"/>
      <c r="BC9244" s="28"/>
      <c r="BD9244" s="28"/>
      <c r="BE9244" s="28"/>
    </row>
    <row r="9245" spans="3:57" ht="14.25" customHeight="1">
      <c r="C9245" s="46"/>
      <c r="D9245" s="28"/>
      <c r="E9245" s="28"/>
      <c r="F9245" s="28"/>
      <c r="G9245" s="28"/>
      <c r="H9245" s="28"/>
      <c r="I9245" s="28"/>
      <c r="J9245" s="28"/>
      <c r="K9245" s="28"/>
      <c r="L9245" s="28"/>
      <c r="M9245" s="28"/>
      <c r="N9245" s="28"/>
      <c r="O9245" s="28"/>
      <c r="P9245" s="60"/>
      <c r="Q9245" s="60"/>
      <c r="R9245" s="60"/>
      <c r="S9245" s="60"/>
      <c r="T9245" s="60"/>
      <c r="U9245" s="60"/>
      <c r="V9245" s="46"/>
      <c r="W9245" s="28"/>
      <c r="X9245" s="28"/>
      <c r="Y9245" s="28"/>
      <c r="AA9245" s="77"/>
      <c r="AB9245" s="28"/>
      <c r="AC9245" s="28"/>
      <c r="AD9245" s="28"/>
      <c r="AE9245" s="28"/>
      <c r="AF9245" s="28"/>
      <c r="AG9245" s="28"/>
      <c r="AH9245" s="28"/>
      <c r="AI9245" s="28"/>
      <c r="AJ9245" s="28"/>
      <c r="AK9245" s="28"/>
      <c r="AL9245" s="28"/>
      <c r="AM9245" s="28"/>
      <c r="AN9245" s="28"/>
      <c r="AO9245" s="28"/>
      <c r="AP9245" s="28"/>
      <c r="AQ9245" s="28"/>
      <c r="AR9245" s="28"/>
      <c r="AS9245" s="28"/>
      <c r="AT9245" s="96"/>
      <c r="AU9245" s="28"/>
      <c r="AV9245" s="28"/>
      <c r="AW9245" s="28"/>
      <c r="AX9245" s="28"/>
      <c r="AY9245" s="28"/>
      <c r="AZ9245" s="28"/>
      <c r="BA9245" s="28"/>
      <c r="BB9245" s="28"/>
      <c r="BC9245" s="28"/>
      <c r="BD9245" s="28"/>
      <c r="BE9245" s="28"/>
    </row>
    <row r="9246" spans="3:57" ht="14.25" customHeight="1">
      <c r="C9246" s="46"/>
      <c r="D9246" s="28"/>
      <c r="E9246" s="28"/>
      <c r="F9246" s="28"/>
      <c r="G9246" s="28"/>
      <c r="H9246" s="28"/>
      <c r="I9246" s="28"/>
      <c r="J9246" s="28"/>
      <c r="K9246" s="28"/>
      <c r="L9246" s="28"/>
      <c r="M9246" s="28"/>
      <c r="N9246" s="28"/>
      <c r="O9246" s="28"/>
      <c r="P9246" s="60"/>
      <c r="Q9246" s="60"/>
      <c r="R9246" s="60"/>
      <c r="S9246" s="60"/>
      <c r="T9246" s="60"/>
      <c r="U9246" s="60"/>
      <c r="V9246" s="46"/>
      <c r="W9246" s="28"/>
      <c r="X9246" s="28"/>
      <c r="Y9246" s="28"/>
      <c r="AA9246" s="77"/>
      <c r="AB9246" s="28"/>
      <c r="AC9246" s="28"/>
      <c r="AD9246" s="28"/>
      <c r="AE9246" s="28"/>
      <c r="AF9246" s="28"/>
      <c r="AG9246" s="28"/>
      <c r="AH9246" s="28"/>
      <c r="AI9246" s="28"/>
      <c r="AJ9246" s="28"/>
      <c r="AK9246" s="28"/>
      <c r="AL9246" s="28"/>
      <c r="AM9246" s="28"/>
      <c r="AN9246" s="28"/>
      <c r="AO9246" s="28"/>
      <c r="AP9246" s="28"/>
      <c r="AQ9246" s="28"/>
      <c r="AR9246" s="28"/>
      <c r="AS9246" s="28"/>
      <c r="AT9246" s="96"/>
      <c r="AU9246" s="28"/>
      <c r="AV9246" s="28"/>
      <c r="AW9246" s="28"/>
      <c r="AX9246" s="28"/>
      <c r="AY9246" s="28"/>
      <c r="AZ9246" s="28"/>
      <c r="BA9246" s="28"/>
      <c r="BB9246" s="28"/>
      <c r="BC9246" s="28"/>
      <c r="BD9246" s="28"/>
      <c r="BE9246" s="28"/>
    </row>
    <row r="9247" spans="3:57" ht="14.25" customHeight="1">
      <c r="C9247" s="46"/>
      <c r="D9247" s="28"/>
      <c r="E9247" s="28"/>
      <c r="F9247" s="28"/>
      <c r="G9247" s="28"/>
      <c r="H9247" s="28"/>
      <c r="I9247" s="28"/>
      <c r="J9247" s="28"/>
      <c r="K9247" s="28"/>
      <c r="L9247" s="28"/>
      <c r="M9247" s="28"/>
      <c r="N9247" s="28"/>
      <c r="O9247" s="28"/>
      <c r="P9247" s="60"/>
      <c r="Q9247" s="60"/>
      <c r="R9247" s="60"/>
      <c r="S9247" s="60"/>
      <c r="T9247" s="60"/>
      <c r="U9247" s="60"/>
      <c r="V9247" s="46"/>
      <c r="W9247" s="28"/>
      <c r="X9247" s="28"/>
      <c r="Y9247" s="28"/>
      <c r="AA9247" s="77"/>
      <c r="AB9247" s="28"/>
      <c r="AC9247" s="28"/>
      <c r="AD9247" s="28"/>
      <c r="AE9247" s="28"/>
      <c r="AF9247" s="28"/>
      <c r="AG9247" s="28"/>
      <c r="AH9247" s="28"/>
      <c r="AI9247" s="28"/>
      <c r="AJ9247" s="28"/>
      <c r="AK9247" s="28"/>
      <c r="AL9247" s="28"/>
      <c r="AM9247" s="28"/>
      <c r="AN9247" s="28"/>
      <c r="AO9247" s="28"/>
      <c r="AP9247" s="28"/>
      <c r="AQ9247" s="28"/>
      <c r="AR9247" s="28"/>
      <c r="AS9247" s="28"/>
      <c r="AT9247" s="96"/>
      <c r="AU9247" s="28"/>
      <c r="AV9247" s="28"/>
      <c r="AW9247" s="28"/>
      <c r="AX9247" s="28"/>
      <c r="AY9247" s="28"/>
      <c r="AZ9247" s="28"/>
      <c r="BA9247" s="28"/>
      <c r="BB9247" s="28"/>
      <c r="BC9247" s="28"/>
      <c r="BD9247" s="28"/>
      <c r="BE9247" s="28"/>
    </row>
    <row r="9248" spans="3:57" ht="14.25" customHeight="1">
      <c r="C9248" s="46"/>
      <c r="D9248" s="28"/>
      <c r="E9248" s="28"/>
      <c r="F9248" s="28"/>
      <c r="G9248" s="28"/>
      <c r="H9248" s="28"/>
      <c r="I9248" s="28"/>
      <c r="J9248" s="28"/>
      <c r="K9248" s="28"/>
      <c r="L9248" s="28"/>
      <c r="M9248" s="28"/>
      <c r="N9248" s="28"/>
      <c r="O9248" s="28"/>
      <c r="P9248" s="60"/>
      <c r="Q9248" s="60"/>
      <c r="R9248" s="60"/>
      <c r="S9248" s="60"/>
      <c r="T9248" s="60"/>
      <c r="U9248" s="60"/>
      <c r="V9248" s="46"/>
      <c r="W9248" s="28"/>
      <c r="X9248" s="28"/>
      <c r="Y9248" s="28"/>
      <c r="AA9248" s="77"/>
      <c r="AB9248" s="28"/>
      <c r="AC9248" s="28"/>
      <c r="AD9248" s="28"/>
      <c r="AE9248" s="28"/>
      <c r="AF9248" s="28"/>
      <c r="AG9248" s="28"/>
      <c r="AH9248" s="28"/>
      <c r="AI9248" s="28"/>
      <c r="AJ9248" s="28"/>
      <c r="AK9248" s="28"/>
      <c r="AL9248" s="28"/>
      <c r="AM9248" s="28"/>
      <c r="AN9248" s="28"/>
      <c r="AO9248" s="28"/>
      <c r="AP9248" s="28"/>
      <c r="AQ9248" s="28"/>
      <c r="AR9248" s="28"/>
      <c r="AS9248" s="28"/>
      <c r="AT9248" s="96"/>
      <c r="AU9248" s="28"/>
      <c r="AV9248" s="28"/>
      <c r="AW9248" s="28"/>
      <c r="AX9248" s="28"/>
      <c r="AY9248" s="28"/>
      <c r="AZ9248" s="28"/>
      <c r="BA9248" s="28"/>
      <c r="BB9248" s="28"/>
      <c r="BC9248" s="28"/>
      <c r="BD9248" s="28"/>
      <c r="BE9248" s="28"/>
    </row>
    <row r="9249" spans="3:57" ht="14.25" customHeight="1">
      <c r="C9249" s="46"/>
      <c r="D9249" s="28"/>
      <c r="E9249" s="28"/>
      <c r="F9249" s="28"/>
      <c r="G9249" s="28"/>
      <c r="H9249" s="28"/>
      <c r="I9249" s="28"/>
      <c r="J9249" s="28"/>
      <c r="K9249" s="28"/>
      <c r="L9249" s="28"/>
      <c r="M9249" s="28"/>
      <c r="N9249" s="28"/>
      <c r="O9249" s="28"/>
      <c r="P9249" s="60"/>
      <c r="Q9249" s="60"/>
      <c r="R9249" s="60"/>
      <c r="S9249" s="60"/>
      <c r="T9249" s="60"/>
      <c r="U9249" s="60"/>
      <c r="V9249" s="46"/>
      <c r="W9249" s="28"/>
      <c r="X9249" s="28"/>
      <c r="Y9249" s="28"/>
      <c r="AA9249" s="77"/>
      <c r="AB9249" s="28"/>
      <c r="AC9249" s="28"/>
      <c r="AD9249" s="28"/>
      <c r="AE9249" s="28"/>
      <c r="AF9249" s="28"/>
      <c r="AG9249" s="28"/>
      <c r="AH9249" s="28"/>
      <c r="AI9249" s="28"/>
      <c r="AJ9249" s="28"/>
      <c r="AK9249" s="28"/>
      <c r="AL9249" s="28"/>
      <c r="AM9249" s="28"/>
      <c r="AN9249" s="28"/>
      <c r="AO9249" s="28"/>
      <c r="AP9249" s="28"/>
      <c r="AQ9249" s="28"/>
      <c r="AR9249" s="28"/>
      <c r="AS9249" s="28"/>
      <c r="AT9249" s="96"/>
      <c r="AU9249" s="28"/>
      <c r="AV9249" s="28"/>
      <c r="AW9249" s="28"/>
      <c r="AX9249" s="28"/>
      <c r="AY9249" s="28"/>
      <c r="AZ9249" s="28"/>
      <c r="BA9249" s="28"/>
      <c r="BB9249" s="28"/>
      <c r="BC9249" s="28"/>
      <c r="BD9249" s="28"/>
      <c r="BE9249" s="28"/>
    </row>
    <row r="9250" spans="3:57" ht="14.25" customHeight="1">
      <c r="C9250" s="46"/>
      <c r="D9250" s="28"/>
      <c r="E9250" s="28"/>
      <c r="F9250" s="28"/>
      <c r="G9250" s="28"/>
      <c r="H9250" s="28"/>
      <c r="I9250" s="28"/>
      <c r="J9250" s="28"/>
      <c r="K9250" s="28"/>
      <c r="L9250" s="28"/>
      <c r="M9250" s="28"/>
      <c r="N9250" s="28"/>
      <c r="O9250" s="28"/>
      <c r="P9250" s="60"/>
      <c r="Q9250" s="60"/>
      <c r="R9250" s="60"/>
      <c r="S9250" s="60"/>
      <c r="T9250" s="60"/>
      <c r="U9250" s="60"/>
      <c r="V9250" s="46"/>
      <c r="W9250" s="28"/>
      <c r="X9250" s="28"/>
      <c r="Y9250" s="28"/>
      <c r="AA9250" s="77"/>
      <c r="AB9250" s="28"/>
      <c r="AC9250" s="28"/>
      <c r="AD9250" s="28"/>
      <c r="AE9250" s="28"/>
      <c r="AF9250" s="28"/>
      <c r="AG9250" s="28"/>
      <c r="AH9250" s="28"/>
      <c r="AI9250" s="28"/>
      <c r="AJ9250" s="28"/>
      <c r="AK9250" s="28"/>
      <c r="AL9250" s="28"/>
      <c r="AM9250" s="28"/>
      <c r="AN9250" s="28"/>
      <c r="AO9250" s="28"/>
      <c r="AP9250" s="28"/>
      <c r="AQ9250" s="28"/>
      <c r="AR9250" s="28"/>
      <c r="AS9250" s="28"/>
      <c r="AT9250" s="96"/>
      <c r="AU9250" s="28"/>
      <c r="AV9250" s="28"/>
      <c r="AW9250" s="28"/>
      <c r="AX9250" s="28"/>
      <c r="AY9250" s="28"/>
      <c r="AZ9250" s="28"/>
      <c r="BA9250" s="28"/>
      <c r="BB9250" s="28"/>
      <c r="BC9250" s="28"/>
      <c r="BD9250" s="28"/>
      <c r="BE9250" s="28"/>
    </row>
    <row r="9251" spans="3:57" ht="14.25" customHeight="1">
      <c r="C9251" s="46"/>
      <c r="D9251" s="28"/>
      <c r="E9251" s="28"/>
      <c r="F9251" s="28"/>
      <c r="G9251" s="28"/>
      <c r="H9251" s="28"/>
      <c r="I9251" s="28"/>
      <c r="J9251" s="28"/>
      <c r="K9251" s="28"/>
      <c r="L9251" s="28"/>
      <c r="M9251" s="28"/>
      <c r="N9251" s="28"/>
      <c r="O9251" s="28"/>
      <c r="P9251" s="60"/>
      <c r="Q9251" s="60"/>
      <c r="R9251" s="60"/>
      <c r="S9251" s="60"/>
      <c r="T9251" s="60"/>
      <c r="U9251" s="60"/>
      <c r="V9251" s="46"/>
      <c r="W9251" s="28"/>
      <c r="X9251" s="28"/>
      <c r="Y9251" s="28"/>
      <c r="AA9251" s="77"/>
      <c r="AB9251" s="28"/>
      <c r="AC9251" s="28"/>
      <c r="AD9251" s="28"/>
      <c r="AE9251" s="28"/>
      <c r="AF9251" s="28"/>
      <c r="AG9251" s="28"/>
      <c r="AH9251" s="28"/>
      <c r="AI9251" s="28"/>
      <c r="AJ9251" s="28"/>
      <c r="AK9251" s="28"/>
      <c r="AL9251" s="28"/>
      <c r="AM9251" s="28"/>
      <c r="AN9251" s="28"/>
      <c r="AO9251" s="28"/>
      <c r="AP9251" s="28"/>
      <c r="AQ9251" s="28"/>
      <c r="AR9251" s="28"/>
      <c r="AS9251" s="28"/>
      <c r="AT9251" s="96"/>
      <c r="AU9251" s="28"/>
      <c r="AV9251" s="28"/>
      <c r="AW9251" s="28"/>
      <c r="AX9251" s="28"/>
      <c r="AY9251" s="28"/>
      <c r="AZ9251" s="28"/>
      <c r="BA9251" s="28"/>
      <c r="BB9251" s="28"/>
      <c r="BC9251" s="28"/>
      <c r="BD9251" s="28"/>
      <c r="BE9251" s="28"/>
    </row>
    <row r="9252" spans="3:57" ht="14.25" customHeight="1">
      <c r="C9252" s="46"/>
      <c r="D9252" s="28"/>
      <c r="E9252" s="28"/>
      <c r="F9252" s="28"/>
      <c r="G9252" s="28"/>
      <c r="H9252" s="28"/>
      <c r="I9252" s="28"/>
      <c r="J9252" s="28"/>
      <c r="K9252" s="28"/>
      <c r="L9252" s="28"/>
      <c r="M9252" s="28"/>
      <c r="N9252" s="28"/>
      <c r="O9252" s="28"/>
      <c r="P9252" s="60"/>
      <c r="Q9252" s="60"/>
      <c r="R9252" s="60"/>
      <c r="S9252" s="60"/>
      <c r="T9252" s="60"/>
      <c r="U9252" s="60"/>
      <c r="V9252" s="46"/>
      <c r="W9252" s="28"/>
      <c r="X9252" s="28"/>
      <c r="Y9252" s="28"/>
      <c r="AA9252" s="77"/>
      <c r="AB9252" s="28"/>
      <c r="AC9252" s="28"/>
      <c r="AD9252" s="28"/>
      <c r="AE9252" s="28"/>
      <c r="AF9252" s="28"/>
      <c r="AG9252" s="28"/>
      <c r="AH9252" s="28"/>
      <c r="AI9252" s="28"/>
      <c r="AJ9252" s="28"/>
      <c r="AK9252" s="28"/>
      <c r="AL9252" s="28"/>
      <c r="AM9252" s="28"/>
      <c r="AN9252" s="28"/>
      <c r="AO9252" s="28"/>
      <c r="AP9252" s="28"/>
      <c r="AQ9252" s="28"/>
      <c r="AR9252" s="28"/>
      <c r="AS9252" s="28"/>
      <c r="AT9252" s="96"/>
      <c r="AU9252" s="28"/>
      <c r="AV9252" s="28"/>
      <c r="AW9252" s="28"/>
      <c r="AX9252" s="28"/>
      <c r="AY9252" s="28"/>
      <c r="AZ9252" s="28"/>
      <c r="BA9252" s="28"/>
      <c r="BB9252" s="28"/>
      <c r="BC9252" s="28"/>
      <c r="BD9252" s="28"/>
      <c r="BE9252" s="28"/>
    </row>
    <row r="9253" spans="3:57" ht="14.25" customHeight="1">
      <c r="C9253" s="46"/>
      <c r="D9253" s="28"/>
      <c r="E9253" s="28"/>
      <c r="F9253" s="28"/>
      <c r="G9253" s="28"/>
      <c r="H9253" s="28"/>
      <c r="I9253" s="28"/>
      <c r="J9253" s="28"/>
      <c r="K9253" s="28"/>
      <c r="L9253" s="28"/>
      <c r="M9253" s="28"/>
      <c r="N9253" s="28"/>
      <c r="O9253" s="28"/>
      <c r="P9253" s="60"/>
      <c r="Q9253" s="60"/>
      <c r="R9253" s="60"/>
      <c r="S9253" s="60"/>
      <c r="T9253" s="60"/>
      <c r="U9253" s="60"/>
      <c r="V9253" s="46"/>
      <c r="W9253" s="28"/>
      <c r="X9253" s="28"/>
      <c r="Y9253" s="28"/>
      <c r="AA9253" s="77"/>
      <c r="AB9253" s="28"/>
      <c r="AC9253" s="28"/>
      <c r="AD9253" s="28"/>
      <c r="AE9253" s="28"/>
      <c r="AF9253" s="28"/>
      <c r="AG9253" s="28"/>
      <c r="AH9253" s="28"/>
      <c r="AI9253" s="28"/>
      <c r="AJ9253" s="28"/>
      <c r="AK9253" s="28"/>
      <c r="AL9253" s="28"/>
      <c r="AM9253" s="28"/>
      <c r="AN9253" s="28"/>
      <c r="AO9253" s="28"/>
      <c r="AP9253" s="28"/>
      <c r="AQ9253" s="28"/>
      <c r="AR9253" s="28"/>
      <c r="AS9253" s="28"/>
      <c r="AT9253" s="96"/>
      <c r="AU9253" s="28"/>
      <c r="AV9253" s="28"/>
      <c r="AW9253" s="28"/>
      <c r="AX9253" s="28"/>
      <c r="AY9253" s="28"/>
      <c r="AZ9253" s="28"/>
      <c r="BA9253" s="28"/>
      <c r="BB9253" s="28"/>
      <c r="BC9253" s="28"/>
      <c r="BD9253" s="28"/>
      <c r="BE9253" s="28"/>
    </row>
    <row r="9254" spans="3:57" ht="14.25" customHeight="1">
      <c r="C9254" s="46"/>
      <c r="D9254" s="28"/>
      <c r="E9254" s="28"/>
      <c r="F9254" s="28"/>
      <c r="G9254" s="28"/>
      <c r="H9254" s="28"/>
      <c r="I9254" s="28"/>
      <c r="J9254" s="28"/>
      <c r="K9254" s="28"/>
      <c r="L9254" s="28"/>
      <c r="M9254" s="28"/>
      <c r="N9254" s="28"/>
      <c r="O9254" s="28"/>
      <c r="P9254" s="60"/>
      <c r="Q9254" s="60"/>
      <c r="R9254" s="60"/>
      <c r="S9254" s="60"/>
      <c r="T9254" s="60"/>
      <c r="U9254" s="60"/>
      <c r="V9254" s="46"/>
      <c r="W9254" s="28"/>
      <c r="X9254" s="28"/>
      <c r="Y9254" s="28"/>
      <c r="AA9254" s="77"/>
      <c r="AB9254" s="28"/>
      <c r="AC9254" s="28"/>
      <c r="AD9254" s="28"/>
      <c r="AE9254" s="28"/>
      <c r="AF9254" s="28"/>
      <c r="AG9254" s="28"/>
      <c r="AH9254" s="28"/>
      <c r="AI9254" s="28"/>
      <c r="AJ9254" s="28"/>
      <c r="AK9254" s="28"/>
      <c r="AL9254" s="28"/>
      <c r="AM9254" s="28"/>
      <c r="AN9254" s="28"/>
      <c r="AO9254" s="28"/>
      <c r="AP9254" s="28"/>
      <c r="AQ9254" s="28"/>
      <c r="AR9254" s="28"/>
      <c r="AS9254" s="28"/>
      <c r="AT9254" s="96"/>
      <c r="AU9254" s="28"/>
      <c r="AV9254" s="28"/>
      <c r="AW9254" s="28"/>
      <c r="AX9254" s="28"/>
      <c r="AY9254" s="28"/>
      <c r="AZ9254" s="28"/>
      <c r="BA9254" s="28"/>
      <c r="BB9254" s="28"/>
      <c r="BC9254" s="28"/>
      <c r="BD9254" s="28"/>
      <c r="BE9254" s="28"/>
    </row>
    <row r="9255" spans="3:57" ht="14.25" customHeight="1">
      <c r="C9255" s="46"/>
      <c r="D9255" s="28"/>
      <c r="E9255" s="28"/>
      <c r="F9255" s="28"/>
      <c r="G9255" s="28"/>
      <c r="H9255" s="28"/>
      <c r="I9255" s="28"/>
      <c r="J9255" s="28"/>
      <c r="K9255" s="28"/>
      <c r="L9255" s="28"/>
      <c r="M9255" s="28"/>
      <c r="N9255" s="28"/>
      <c r="O9255" s="28"/>
      <c r="P9255" s="60"/>
      <c r="Q9255" s="60"/>
      <c r="R9255" s="60"/>
      <c r="S9255" s="60"/>
      <c r="T9255" s="60"/>
      <c r="U9255" s="60"/>
      <c r="V9255" s="46"/>
      <c r="W9255" s="28"/>
      <c r="X9255" s="28"/>
      <c r="Y9255" s="28"/>
      <c r="AA9255" s="77"/>
      <c r="AB9255" s="28"/>
      <c r="AC9255" s="28"/>
      <c r="AD9255" s="28"/>
      <c r="AE9255" s="28"/>
      <c r="AF9255" s="28"/>
      <c r="AG9255" s="28"/>
      <c r="AH9255" s="28"/>
      <c r="AI9255" s="28"/>
      <c r="AJ9255" s="28"/>
      <c r="AK9255" s="28"/>
      <c r="AL9255" s="28"/>
      <c r="AM9255" s="28"/>
      <c r="AN9255" s="28"/>
      <c r="AO9255" s="28"/>
      <c r="AP9255" s="28"/>
      <c r="AQ9255" s="28"/>
      <c r="AR9255" s="28"/>
      <c r="AS9255" s="28"/>
      <c r="AT9255" s="96"/>
      <c r="AU9255" s="28"/>
      <c r="AV9255" s="28"/>
      <c r="AW9255" s="28"/>
      <c r="AX9255" s="28"/>
      <c r="AY9255" s="28"/>
      <c r="AZ9255" s="28"/>
      <c r="BA9255" s="28"/>
      <c r="BB9255" s="28"/>
      <c r="BC9255" s="28"/>
      <c r="BD9255" s="28"/>
      <c r="BE9255" s="28"/>
    </row>
    <row r="9256" spans="3:57" ht="14.25" customHeight="1">
      <c r="C9256" s="46"/>
      <c r="D9256" s="28"/>
      <c r="E9256" s="28"/>
      <c r="F9256" s="28"/>
      <c r="G9256" s="28"/>
      <c r="H9256" s="28"/>
      <c r="I9256" s="28"/>
      <c r="J9256" s="28"/>
      <c r="K9256" s="28"/>
      <c r="L9256" s="28"/>
      <c r="M9256" s="28"/>
      <c r="N9256" s="28"/>
      <c r="O9256" s="28"/>
      <c r="P9256" s="60"/>
      <c r="Q9256" s="60"/>
      <c r="R9256" s="60"/>
      <c r="S9256" s="60"/>
      <c r="T9256" s="60"/>
      <c r="U9256" s="60"/>
      <c r="V9256" s="46"/>
      <c r="W9256" s="28"/>
      <c r="X9256" s="28"/>
      <c r="Y9256" s="28"/>
      <c r="AA9256" s="77"/>
      <c r="AB9256" s="28"/>
      <c r="AC9256" s="28"/>
      <c r="AD9256" s="28"/>
      <c r="AE9256" s="28"/>
      <c r="AF9256" s="28"/>
      <c r="AG9256" s="28"/>
      <c r="AH9256" s="28"/>
      <c r="AI9256" s="28"/>
      <c r="AJ9256" s="28"/>
      <c r="AK9256" s="28"/>
      <c r="AL9256" s="28"/>
      <c r="AM9256" s="28"/>
      <c r="AN9256" s="28"/>
      <c r="AO9256" s="28"/>
      <c r="AP9256" s="28"/>
      <c r="AQ9256" s="28"/>
      <c r="AR9256" s="28"/>
      <c r="AS9256" s="28"/>
      <c r="AT9256" s="96"/>
      <c r="AU9256" s="28"/>
      <c r="AV9256" s="28"/>
      <c r="AW9256" s="28"/>
      <c r="AX9256" s="28"/>
      <c r="AY9256" s="28"/>
      <c r="AZ9256" s="28"/>
      <c r="BA9256" s="28"/>
      <c r="BB9256" s="28"/>
      <c r="BC9256" s="28"/>
      <c r="BD9256" s="28"/>
      <c r="BE9256" s="28"/>
    </row>
    <row r="9257" spans="3:57" ht="14.25" customHeight="1">
      <c r="C9257" s="46"/>
      <c r="D9257" s="28"/>
      <c r="E9257" s="28"/>
      <c r="F9257" s="28"/>
      <c r="G9257" s="28"/>
      <c r="H9257" s="28"/>
      <c r="I9257" s="28"/>
      <c r="J9257" s="28"/>
      <c r="K9257" s="28"/>
      <c r="L9257" s="28"/>
      <c r="M9257" s="28"/>
      <c r="N9257" s="28"/>
      <c r="O9257" s="28"/>
      <c r="P9257" s="60"/>
      <c r="Q9257" s="60"/>
      <c r="R9257" s="60"/>
      <c r="S9257" s="60"/>
      <c r="T9257" s="60"/>
      <c r="U9257" s="60"/>
      <c r="V9257" s="46"/>
      <c r="W9257" s="28"/>
      <c r="X9257" s="28"/>
      <c r="Y9257" s="28"/>
      <c r="AA9257" s="77"/>
      <c r="AB9257" s="28"/>
      <c r="AC9257" s="28"/>
      <c r="AD9257" s="28"/>
      <c r="AE9257" s="28"/>
      <c r="AF9257" s="28"/>
      <c r="AG9257" s="28"/>
      <c r="AH9257" s="28"/>
      <c r="AI9257" s="28"/>
      <c r="AJ9257" s="28"/>
      <c r="AK9257" s="28"/>
      <c r="AL9257" s="28"/>
      <c r="AM9257" s="28"/>
      <c r="AN9257" s="28"/>
      <c r="AO9257" s="28"/>
      <c r="AP9257" s="28"/>
      <c r="AQ9257" s="28"/>
      <c r="AR9257" s="28"/>
      <c r="AS9257" s="28"/>
      <c r="AT9257" s="96"/>
      <c r="AU9257" s="28"/>
      <c r="AV9257" s="28"/>
      <c r="AW9257" s="28"/>
      <c r="AX9257" s="28"/>
      <c r="AY9257" s="28"/>
      <c r="AZ9257" s="28"/>
      <c r="BA9257" s="28"/>
      <c r="BB9257" s="28"/>
      <c r="BC9257" s="28"/>
      <c r="BD9257" s="28"/>
      <c r="BE9257" s="28"/>
    </row>
    <row r="9258" spans="3:57" ht="14.25" customHeight="1">
      <c r="C9258" s="46"/>
      <c r="D9258" s="28"/>
      <c r="E9258" s="28"/>
      <c r="F9258" s="28"/>
      <c r="G9258" s="28"/>
      <c r="H9258" s="28"/>
      <c r="I9258" s="28"/>
      <c r="J9258" s="28"/>
      <c r="K9258" s="28"/>
      <c r="L9258" s="28"/>
      <c r="M9258" s="28"/>
      <c r="N9258" s="28"/>
      <c r="O9258" s="28"/>
      <c r="P9258" s="60"/>
      <c r="Q9258" s="60"/>
      <c r="R9258" s="60"/>
      <c r="S9258" s="60"/>
      <c r="T9258" s="60"/>
      <c r="U9258" s="60"/>
      <c r="V9258" s="46"/>
      <c r="W9258" s="28"/>
      <c r="X9258" s="28"/>
      <c r="Y9258" s="28"/>
      <c r="AA9258" s="77"/>
      <c r="AB9258" s="28"/>
      <c r="AC9258" s="28"/>
      <c r="AD9258" s="28"/>
      <c r="AE9258" s="28"/>
      <c r="AF9258" s="28"/>
      <c r="AG9258" s="28"/>
      <c r="AH9258" s="28"/>
      <c r="AI9258" s="28"/>
      <c r="AJ9258" s="28"/>
      <c r="AK9258" s="28"/>
      <c r="AL9258" s="28"/>
      <c r="AM9258" s="28"/>
      <c r="AN9258" s="28"/>
      <c r="AO9258" s="28"/>
      <c r="AP9258" s="28"/>
      <c r="AQ9258" s="28"/>
      <c r="AR9258" s="28"/>
      <c r="AS9258" s="28"/>
      <c r="AT9258" s="96"/>
      <c r="AU9258" s="28"/>
      <c r="AV9258" s="28"/>
      <c r="AW9258" s="28"/>
      <c r="AX9258" s="28"/>
      <c r="AY9258" s="28"/>
      <c r="AZ9258" s="28"/>
      <c r="BA9258" s="28"/>
      <c r="BB9258" s="28"/>
      <c r="BC9258" s="28"/>
      <c r="BD9258" s="28"/>
      <c r="BE9258" s="28"/>
    </row>
    <row r="9259" spans="3:57" ht="14.25" customHeight="1">
      <c r="C9259" s="46"/>
      <c r="D9259" s="28"/>
      <c r="E9259" s="28"/>
      <c r="F9259" s="28"/>
      <c r="G9259" s="28"/>
      <c r="H9259" s="28"/>
      <c r="I9259" s="28"/>
      <c r="J9259" s="28"/>
      <c r="K9259" s="28"/>
      <c r="L9259" s="28"/>
      <c r="M9259" s="28"/>
      <c r="N9259" s="28"/>
      <c r="O9259" s="28"/>
      <c r="P9259" s="60"/>
      <c r="Q9259" s="60"/>
      <c r="R9259" s="60"/>
      <c r="S9259" s="60"/>
      <c r="T9259" s="60"/>
      <c r="U9259" s="60"/>
      <c r="V9259" s="46"/>
      <c r="W9259" s="28"/>
      <c r="X9259" s="28"/>
      <c r="Y9259" s="28"/>
      <c r="AA9259" s="77"/>
      <c r="AB9259" s="28"/>
      <c r="AC9259" s="28"/>
      <c r="AD9259" s="28"/>
      <c r="AE9259" s="28"/>
      <c r="AF9259" s="28"/>
      <c r="AG9259" s="28"/>
      <c r="AH9259" s="28"/>
      <c r="AI9259" s="28"/>
      <c r="AJ9259" s="28"/>
      <c r="AK9259" s="28"/>
      <c r="AL9259" s="28"/>
      <c r="AM9259" s="28"/>
      <c r="AN9259" s="28"/>
      <c r="AO9259" s="28"/>
      <c r="AP9259" s="28"/>
      <c r="AQ9259" s="28"/>
      <c r="AR9259" s="28"/>
      <c r="AS9259" s="28"/>
      <c r="AT9259" s="96"/>
      <c r="AU9259" s="28"/>
      <c r="AV9259" s="28"/>
      <c r="AW9259" s="28"/>
      <c r="AX9259" s="28"/>
      <c r="AY9259" s="28"/>
      <c r="AZ9259" s="28"/>
      <c r="BA9259" s="28"/>
      <c r="BB9259" s="28"/>
      <c r="BC9259" s="28"/>
      <c r="BD9259" s="28"/>
      <c r="BE9259" s="28"/>
    </row>
    <row r="9260" spans="3:57" ht="14.25" customHeight="1">
      <c r="C9260" s="46"/>
      <c r="D9260" s="28"/>
      <c r="E9260" s="28"/>
      <c r="F9260" s="28"/>
      <c r="G9260" s="28"/>
      <c r="H9260" s="28"/>
      <c r="I9260" s="28"/>
      <c r="J9260" s="28"/>
      <c r="K9260" s="28"/>
      <c r="L9260" s="28"/>
      <c r="M9260" s="28"/>
      <c r="N9260" s="28"/>
      <c r="O9260" s="28"/>
      <c r="P9260" s="60"/>
      <c r="Q9260" s="60"/>
      <c r="R9260" s="60"/>
      <c r="S9260" s="60"/>
      <c r="T9260" s="60"/>
      <c r="U9260" s="60"/>
      <c r="V9260" s="46"/>
      <c r="W9260" s="28"/>
      <c r="X9260" s="28"/>
      <c r="Y9260" s="28"/>
      <c r="AA9260" s="77"/>
      <c r="AB9260" s="28"/>
      <c r="AC9260" s="28"/>
      <c r="AD9260" s="28"/>
      <c r="AE9260" s="28"/>
      <c r="AF9260" s="28"/>
      <c r="AG9260" s="28"/>
      <c r="AH9260" s="28"/>
      <c r="AI9260" s="28"/>
      <c r="AJ9260" s="28"/>
      <c r="AK9260" s="28"/>
      <c r="AL9260" s="28"/>
      <c r="AM9260" s="28"/>
      <c r="AN9260" s="28"/>
      <c r="AO9260" s="28"/>
      <c r="AP9260" s="28"/>
      <c r="AQ9260" s="28"/>
      <c r="AR9260" s="28"/>
      <c r="AS9260" s="28"/>
      <c r="AT9260" s="96"/>
      <c r="AU9260" s="28"/>
      <c r="AV9260" s="28"/>
      <c r="AW9260" s="28"/>
      <c r="AX9260" s="28"/>
      <c r="AY9260" s="28"/>
      <c r="AZ9260" s="28"/>
      <c r="BA9260" s="28"/>
      <c r="BB9260" s="28"/>
      <c r="BC9260" s="28"/>
      <c r="BD9260" s="28"/>
      <c r="BE9260" s="28"/>
    </row>
    <row r="9261" spans="3:57" ht="14.25" customHeight="1">
      <c r="C9261" s="46"/>
      <c r="D9261" s="28"/>
      <c r="E9261" s="28"/>
      <c r="F9261" s="28"/>
      <c r="G9261" s="28"/>
      <c r="H9261" s="28"/>
      <c r="I9261" s="28"/>
      <c r="J9261" s="28"/>
      <c r="K9261" s="28"/>
      <c r="L9261" s="28"/>
      <c r="M9261" s="28"/>
      <c r="N9261" s="28"/>
      <c r="O9261" s="28"/>
      <c r="P9261" s="60"/>
      <c r="Q9261" s="60"/>
      <c r="R9261" s="60"/>
      <c r="S9261" s="60"/>
      <c r="T9261" s="60"/>
      <c r="U9261" s="60"/>
      <c r="V9261" s="46"/>
      <c r="W9261" s="28"/>
      <c r="X9261" s="28"/>
      <c r="Y9261" s="28"/>
      <c r="AA9261" s="77"/>
      <c r="AB9261" s="28"/>
      <c r="AC9261" s="28"/>
      <c r="AD9261" s="28"/>
      <c r="AE9261" s="28"/>
      <c r="AF9261" s="28"/>
      <c r="AG9261" s="28"/>
      <c r="AH9261" s="28"/>
      <c r="AI9261" s="28"/>
      <c r="AJ9261" s="28"/>
      <c r="AK9261" s="28"/>
      <c r="AL9261" s="28"/>
      <c r="AM9261" s="28"/>
      <c r="AN9261" s="28"/>
      <c r="AO9261" s="28"/>
      <c r="AP9261" s="28"/>
      <c r="AQ9261" s="28"/>
      <c r="AR9261" s="28"/>
      <c r="AS9261" s="28"/>
      <c r="AT9261" s="96"/>
      <c r="AU9261" s="28"/>
      <c r="AV9261" s="28"/>
      <c r="AW9261" s="28"/>
      <c r="AX9261" s="28"/>
      <c r="AY9261" s="28"/>
      <c r="AZ9261" s="28"/>
      <c r="BA9261" s="28"/>
      <c r="BB9261" s="28"/>
      <c r="BC9261" s="28"/>
      <c r="BD9261" s="28"/>
      <c r="BE9261" s="28"/>
    </row>
    <row r="9262" spans="3:57" ht="14.25" customHeight="1">
      <c r="C9262" s="46"/>
      <c r="D9262" s="28"/>
      <c r="E9262" s="28"/>
      <c r="F9262" s="28"/>
      <c r="G9262" s="28"/>
      <c r="H9262" s="28"/>
      <c r="I9262" s="28"/>
      <c r="J9262" s="28"/>
      <c r="K9262" s="28"/>
      <c r="L9262" s="28"/>
      <c r="M9262" s="28"/>
      <c r="N9262" s="28"/>
      <c r="O9262" s="28"/>
      <c r="P9262" s="60"/>
      <c r="Q9262" s="60"/>
      <c r="R9262" s="60"/>
      <c r="S9262" s="60"/>
      <c r="T9262" s="60"/>
      <c r="U9262" s="60"/>
      <c r="V9262" s="46"/>
      <c r="W9262" s="28"/>
      <c r="X9262" s="28"/>
      <c r="Y9262" s="28"/>
      <c r="AA9262" s="77"/>
      <c r="AB9262" s="28"/>
      <c r="AC9262" s="28"/>
      <c r="AD9262" s="28"/>
      <c r="AE9262" s="28"/>
      <c r="AF9262" s="28"/>
      <c r="AG9262" s="28"/>
      <c r="AH9262" s="28"/>
      <c r="AI9262" s="28"/>
      <c r="AJ9262" s="28"/>
      <c r="AK9262" s="28"/>
      <c r="AL9262" s="28"/>
      <c r="AM9262" s="28"/>
      <c r="AN9262" s="28"/>
      <c r="AO9262" s="28"/>
      <c r="AP9262" s="28"/>
      <c r="AQ9262" s="28"/>
      <c r="AR9262" s="28"/>
      <c r="AS9262" s="28"/>
      <c r="AT9262" s="96"/>
      <c r="AU9262" s="28"/>
      <c r="AV9262" s="28"/>
      <c r="AW9262" s="28"/>
      <c r="AX9262" s="28"/>
      <c r="AY9262" s="28"/>
      <c r="AZ9262" s="28"/>
      <c r="BA9262" s="28"/>
      <c r="BB9262" s="28"/>
      <c r="BC9262" s="28"/>
      <c r="BD9262" s="28"/>
      <c r="BE9262" s="28"/>
    </row>
    <row r="9263" spans="3:57" ht="14.25" customHeight="1">
      <c r="C9263" s="46"/>
      <c r="D9263" s="28"/>
      <c r="E9263" s="28"/>
      <c r="F9263" s="28"/>
      <c r="G9263" s="28"/>
      <c r="H9263" s="28"/>
      <c r="I9263" s="28"/>
      <c r="J9263" s="28"/>
      <c r="K9263" s="28"/>
      <c r="L9263" s="28"/>
      <c r="M9263" s="28"/>
      <c r="N9263" s="28"/>
      <c r="O9263" s="28"/>
      <c r="P9263" s="60"/>
      <c r="Q9263" s="60"/>
      <c r="R9263" s="60"/>
      <c r="S9263" s="60"/>
      <c r="T9263" s="60"/>
      <c r="U9263" s="60"/>
      <c r="V9263" s="46"/>
      <c r="W9263" s="28"/>
      <c r="X9263" s="28"/>
      <c r="Y9263" s="28"/>
      <c r="AA9263" s="77"/>
      <c r="AB9263" s="28"/>
      <c r="AC9263" s="28"/>
      <c r="AD9263" s="28"/>
      <c r="AE9263" s="28"/>
      <c r="AF9263" s="28"/>
      <c r="AG9263" s="28"/>
      <c r="AH9263" s="28"/>
      <c r="AI9263" s="28"/>
      <c r="AJ9263" s="28"/>
      <c r="AK9263" s="28"/>
      <c r="AL9263" s="28"/>
      <c r="AM9263" s="28"/>
      <c r="AN9263" s="28"/>
      <c r="AO9263" s="28"/>
      <c r="AP9263" s="28"/>
      <c r="AQ9263" s="28"/>
      <c r="AR9263" s="28"/>
      <c r="AS9263" s="28"/>
      <c r="AT9263" s="96"/>
      <c r="AU9263" s="28"/>
      <c r="AV9263" s="28"/>
      <c r="AW9263" s="28"/>
      <c r="AX9263" s="28"/>
      <c r="AY9263" s="28"/>
      <c r="AZ9263" s="28"/>
      <c r="BA9263" s="28"/>
      <c r="BB9263" s="28"/>
      <c r="BC9263" s="28"/>
      <c r="BD9263" s="28"/>
      <c r="BE9263" s="28"/>
    </row>
    <row r="9264" spans="3:57" ht="14.25" customHeight="1">
      <c r="C9264" s="46"/>
      <c r="D9264" s="28"/>
      <c r="E9264" s="28"/>
      <c r="F9264" s="28"/>
      <c r="G9264" s="28"/>
      <c r="H9264" s="28"/>
      <c r="I9264" s="28"/>
      <c r="J9264" s="28"/>
      <c r="K9264" s="28"/>
      <c r="L9264" s="28"/>
      <c r="M9264" s="28"/>
      <c r="N9264" s="28"/>
      <c r="O9264" s="28"/>
      <c r="P9264" s="60"/>
      <c r="Q9264" s="60"/>
      <c r="R9264" s="60"/>
      <c r="S9264" s="60"/>
      <c r="T9264" s="60"/>
      <c r="U9264" s="60"/>
      <c r="V9264" s="46"/>
      <c r="W9264" s="28"/>
      <c r="X9264" s="28"/>
      <c r="Y9264" s="28"/>
      <c r="AA9264" s="77"/>
      <c r="AB9264" s="28"/>
      <c r="AC9264" s="28"/>
      <c r="AD9264" s="28"/>
      <c r="AE9264" s="28"/>
      <c r="AF9264" s="28"/>
      <c r="AG9264" s="28"/>
      <c r="AH9264" s="28"/>
      <c r="AI9264" s="28"/>
      <c r="AJ9264" s="28"/>
      <c r="AK9264" s="28"/>
      <c r="AL9264" s="28"/>
      <c r="AM9264" s="28"/>
      <c r="AN9264" s="28"/>
      <c r="AO9264" s="28"/>
      <c r="AP9264" s="28"/>
      <c r="AQ9264" s="28"/>
      <c r="AR9264" s="28"/>
      <c r="AS9264" s="28"/>
      <c r="AT9264" s="96"/>
      <c r="AU9264" s="28"/>
      <c r="AV9264" s="28"/>
      <c r="AW9264" s="28"/>
      <c r="AX9264" s="28"/>
      <c r="AY9264" s="28"/>
      <c r="AZ9264" s="28"/>
      <c r="BA9264" s="28"/>
      <c r="BB9264" s="28"/>
      <c r="BC9264" s="28"/>
      <c r="BD9264" s="28"/>
      <c r="BE9264" s="28"/>
    </row>
    <row r="9265" spans="3:57" ht="14.25" customHeight="1">
      <c r="C9265" s="46"/>
      <c r="D9265" s="28"/>
      <c r="E9265" s="28"/>
      <c r="F9265" s="28"/>
      <c r="G9265" s="28"/>
      <c r="H9265" s="28"/>
      <c r="I9265" s="28"/>
      <c r="J9265" s="28"/>
      <c r="K9265" s="28"/>
      <c r="L9265" s="28"/>
      <c r="M9265" s="28"/>
      <c r="N9265" s="28"/>
      <c r="O9265" s="28"/>
      <c r="P9265" s="60"/>
      <c r="Q9265" s="60"/>
      <c r="R9265" s="60"/>
      <c r="S9265" s="60"/>
      <c r="T9265" s="60"/>
      <c r="U9265" s="60"/>
      <c r="V9265" s="46"/>
      <c r="W9265" s="28"/>
      <c r="X9265" s="28"/>
      <c r="Y9265" s="28"/>
      <c r="AA9265" s="77"/>
      <c r="AB9265" s="28"/>
      <c r="AC9265" s="28"/>
      <c r="AD9265" s="28"/>
      <c r="AE9265" s="28"/>
      <c r="AF9265" s="28"/>
      <c r="AG9265" s="28"/>
      <c r="AH9265" s="28"/>
      <c r="AI9265" s="28"/>
      <c r="AJ9265" s="28"/>
      <c r="AK9265" s="28"/>
      <c r="AL9265" s="28"/>
      <c r="AM9265" s="28"/>
      <c r="AN9265" s="28"/>
      <c r="AO9265" s="28"/>
      <c r="AP9265" s="28"/>
      <c r="AQ9265" s="28"/>
      <c r="AR9265" s="28"/>
      <c r="AS9265" s="28"/>
      <c r="AT9265" s="96"/>
      <c r="AU9265" s="28"/>
      <c r="AV9265" s="28"/>
      <c r="AW9265" s="28"/>
      <c r="AX9265" s="28"/>
      <c r="AY9265" s="28"/>
      <c r="AZ9265" s="28"/>
      <c r="BA9265" s="28"/>
      <c r="BB9265" s="28"/>
      <c r="BC9265" s="28"/>
      <c r="BD9265" s="28"/>
      <c r="BE9265" s="28"/>
    </row>
    <row r="9266" spans="3:57" ht="14.25" customHeight="1">
      <c r="C9266" s="46"/>
      <c r="D9266" s="28"/>
      <c r="E9266" s="28"/>
      <c r="F9266" s="28"/>
      <c r="G9266" s="28"/>
      <c r="H9266" s="28"/>
      <c r="I9266" s="28"/>
      <c r="J9266" s="28"/>
      <c r="K9266" s="28"/>
      <c r="L9266" s="28"/>
      <c r="M9266" s="28"/>
      <c r="N9266" s="28"/>
      <c r="O9266" s="28"/>
      <c r="P9266" s="60"/>
      <c r="Q9266" s="60"/>
      <c r="R9266" s="60"/>
      <c r="S9266" s="60"/>
      <c r="T9266" s="60"/>
      <c r="U9266" s="60"/>
      <c r="V9266" s="46"/>
      <c r="W9266" s="28"/>
      <c r="X9266" s="28"/>
      <c r="Y9266" s="28"/>
      <c r="AA9266" s="77"/>
      <c r="AB9266" s="28"/>
      <c r="AC9266" s="28"/>
      <c r="AD9266" s="28"/>
      <c r="AE9266" s="28"/>
      <c r="AF9266" s="28"/>
      <c r="AG9266" s="28"/>
      <c r="AH9266" s="28"/>
      <c r="AI9266" s="28"/>
      <c r="AJ9266" s="28"/>
      <c r="AK9266" s="28"/>
      <c r="AL9266" s="28"/>
      <c r="AM9266" s="28"/>
      <c r="AN9266" s="28"/>
      <c r="AO9266" s="28"/>
      <c r="AP9266" s="28"/>
      <c r="AQ9266" s="28"/>
      <c r="AR9266" s="28"/>
      <c r="AS9266" s="28"/>
      <c r="AT9266" s="96"/>
      <c r="AU9266" s="28"/>
      <c r="AV9266" s="28"/>
      <c r="AW9266" s="28"/>
      <c r="AX9266" s="28"/>
      <c r="AY9266" s="28"/>
      <c r="AZ9266" s="28"/>
      <c r="BA9266" s="28"/>
      <c r="BB9266" s="28"/>
      <c r="BC9266" s="28"/>
      <c r="BD9266" s="28"/>
      <c r="BE9266" s="28"/>
    </row>
    <row r="9267" spans="3:57" ht="14.25" customHeight="1">
      <c r="C9267" s="46"/>
      <c r="D9267" s="28"/>
      <c r="E9267" s="28"/>
      <c r="F9267" s="28"/>
      <c r="G9267" s="28"/>
      <c r="H9267" s="28"/>
      <c r="I9267" s="28"/>
      <c r="J9267" s="28"/>
      <c r="K9267" s="28"/>
      <c r="L9267" s="28"/>
      <c r="M9267" s="28"/>
      <c r="N9267" s="28"/>
      <c r="O9267" s="28"/>
      <c r="P9267" s="60"/>
      <c r="Q9267" s="60"/>
      <c r="R9267" s="60"/>
      <c r="S9267" s="60"/>
      <c r="T9267" s="60"/>
      <c r="U9267" s="60"/>
      <c r="V9267" s="46"/>
      <c r="W9267" s="28"/>
      <c r="X9267" s="28"/>
      <c r="Y9267" s="28"/>
      <c r="AA9267" s="77"/>
      <c r="AB9267" s="28"/>
      <c r="AC9267" s="28"/>
      <c r="AD9267" s="28"/>
      <c r="AE9267" s="28"/>
      <c r="AF9267" s="28"/>
      <c r="AG9267" s="28"/>
      <c r="AH9267" s="28"/>
      <c r="AI9267" s="28"/>
      <c r="AJ9267" s="28"/>
      <c r="AK9267" s="28"/>
      <c r="AL9267" s="28"/>
      <c r="AM9267" s="28"/>
      <c r="AN9267" s="28"/>
      <c r="AO9267" s="28"/>
      <c r="AP9267" s="28"/>
      <c r="AQ9267" s="28"/>
      <c r="AR9267" s="28"/>
      <c r="AS9267" s="28"/>
      <c r="AT9267" s="96"/>
      <c r="AU9267" s="28"/>
      <c r="AV9267" s="28"/>
      <c r="AW9267" s="28"/>
      <c r="AX9267" s="28"/>
      <c r="AY9267" s="28"/>
      <c r="AZ9267" s="28"/>
      <c r="BA9267" s="28"/>
      <c r="BB9267" s="28"/>
      <c r="BC9267" s="28"/>
      <c r="BD9267" s="28"/>
      <c r="BE9267" s="28"/>
    </row>
    <row r="9268" spans="3:57" ht="14.25" customHeight="1">
      <c r="C9268" s="46"/>
      <c r="D9268" s="28"/>
      <c r="E9268" s="28"/>
      <c r="F9268" s="28"/>
      <c r="G9268" s="28"/>
      <c r="H9268" s="28"/>
      <c r="I9268" s="28"/>
      <c r="J9268" s="28"/>
      <c r="K9268" s="28"/>
      <c r="L9268" s="28"/>
      <c r="M9268" s="28"/>
      <c r="N9268" s="28"/>
      <c r="O9268" s="28"/>
      <c r="P9268" s="60"/>
      <c r="Q9268" s="60"/>
      <c r="R9268" s="60"/>
      <c r="S9268" s="60"/>
      <c r="T9268" s="60"/>
      <c r="U9268" s="60"/>
      <c r="V9268" s="46"/>
      <c r="W9268" s="28"/>
      <c r="X9268" s="28"/>
      <c r="Y9268" s="28"/>
      <c r="AA9268" s="77"/>
      <c r="AB9268" s="28"/>
      <c r="AC9268" s="28"/>
      <c r="AD9268" s="28"/>
      <c r="AE9268" s="28"/>
      <c r="AF9268" s="28"/>
      <c r="AG9268" s="28"/>
      <c r="AH9268" s="28"/>
      <c r="AI9268" s="28"/>
      <c r="AJ9268" s="28"/>
      <c r="AK9268" s="28"/>
      <c r="AL9268" s="28"/>
      <c r="AM9268" s="28"/>
      <c r="AN9268" s="28"/>
      <c r="AO9268" s="28"/>
      <c r="AP9268" s="28"/>
      <c r="AQ9268" s="28"/>
      <c r="AR9268" s="28"/>
      <c r="AS9268" s="28"/>
      <c r="AT9268" s="96"/>
      <c r="AU9268" s="28"/>
      <c r="AV9268" s="28"/>
      <c r="AW9268" s="28"/>
      <c r="AX9268" s="28"/>
      <c r="AY9268" s="28"/>
      <c r="AZ9268" s="28"/>
      <c r="BA9268" s="28"/>
      <c r="BB9268" s="28"/>
      <c r="BC9268" s="28"/>
      <c r="BD9268" s="28"/>
      <c r="BE9268" s="28"/>
    </row>
    <row r="9269" spans="3:57" ht="14.25" customHeight="1">
      <c r="C9269" s="46"/>
      <c r="D9269" s="28"/>
      <c r="E9269" s="28"/>
      <c r="F9269" s="28"/>
      <c r="G9269" s="28"/>
      <c r="H9269" s="28"/>
      <c r="I9269" s="28"/>
      <c r="J9269" s="28"/>
      <c r="K9269" s="28"/>
      <c r="L9269" s="28"/>
      <c r="M9269" s="28"/>
      <c r="N9269" s="28"/>
      <c r="O9269" s="28"/>
      <c r="P9269" s="60"/>
      <c r="Q9269" s="60"/>
      <c r="R9269" s="60"/>
      <c r="S9269" s="60"/>
      <c r="T9269" s="60"/>
      <c r="U9269" s="60"/>
      <c r="V9269" s="46"/>
      <c r="W9269" s="28"/>
      <c r="X9269" s="28"/>
      <c r="Y9269" s="28"/>
      <c r="AA9269" s="77"/>
      <c r="AB9269" s="28"/>
      <c r="AC9269" s="28"/>
      <c r="AD9269" s="28"/>
      <c r="AE9269" s="28"/>
      <c r="AF9269" s="28"/>
      <c r="AG9269" s="28"/>
      <c r="AH9269" s="28"/>
      <c r="AI9269" s="28"/>
      <c r="AJ9269" s="28"/>
      <c r="AK9269" s="28"/>
      <c r="AL9269" s="28"/>
      <c r="AM9269" s="28"/>
      <c r="AN9269" s="28"/>
      <c r="AO9269" s="28"/>
      <c r="AP9269" s="28"/>
      <c r="AQ9269" s="28"/>
      <c r="AR9269" s="28"/>
      <c r="AS9269" s="28"/>
      <c r="AT9269" s="96"/>
      <c r="AU9269" s="28"/>
      <c r="AV9269" s="28"/>
      <c r="AW9269" s="28"/>
      <c r="AX9269" s="28"/>
      <c r="AY9269" s="28"/>
      <c r="AZ9269" s="28"/>
      <c r="BA9269" s="28"/>
      <c r="BB9269" s="28"/>
      <c r="BC9269" s="28"/>
      <c r="BD9269" s="28"/>
      <c r="BE9269" s="28"/>
    </row>
    <row r="9270" spans="3:57" ht="14.25" customHeight="1">
      <c r="C9270" s="46"/>
      <c r="D9270" s="28"/>
      <c r="E9270" s="28"/>
      <c r="F9270" s="28"/>
      <c r="G9270" s="28"/>
      <c r="H9270" s="28"/>
      <c r="I9270" s="28"/>
      <c r="J9270" s="28"/>
      <c r="K9270" s="28"/>
      <c r="L9270" s="28"/>
      <c r="M9270" s="28"/>
      <c r="N9270" s="28"/>
      <c r="O9270" s="28"/>
      <c r="P9270" s="60"/>
      <c r="Q9270" s="60"/>
      <c r="R9270" s="60"/>
      <c r="S9270" s="60"/>
      <c r="T9270" s="60"/>
      <c r="U9270" s="60"/>
      <c r="V9270" s="46"/>
      <c r="W9270" s="28"/>
      <c r="X9270" s="28"/>
      <c r="Y9270" s="28"/>
      <c r="AA9270" s="77"/>
      <c r="AB9270" s="28"/>
      <c r="AC9270" s="28"/>
      <c r="AD9270" s="28"/>
      <c r="AE9270" s="28"/>
      <c r="AF9270" s="28"/>
      <c r="AG9270" s="28"/>
      <c r="AH9270" s="28"/>
      <c r="AI9270" s="28"/>
      <c r="AJ9270" s="28"/>
      <c r="AK9270" s="28"/>
      <c r="AL9270" s="28"/>
      <c r="AM9270" s="28"/>
      <c r="AN9270" s="28"/>
      <c r="AO9270" s="28"/>
      <c r="AP9270" s="28"/>
      <c r="AQ9270" s="28"/>
      <c r="AR9270" s="28"/>
      <c r="AS9270" s="28"/>
      <c r="AT9270" s="96"/>
      <c r="AU9270" s="28"/>
      <c r="AV9270" s="28"/>
      <c r="AW9270" s="28"/>
      <c r="AX9270" s="28"/>
      <c r="AY9270" s="28"/>
      <c r="AZ9270" s="28"/>
      <c r="BA9270" s="28"/>
      <c r="BB9270" s="28"/>
      <c r="BC9270" s="28"/>
      <c r="BD9270" s="28"/>
      <c r="BE9270" s="28"/>
    </row>
    <row r="9271" spans="3:57" ht="14.25" customHeight="1">
      <c r="C9271" s="46"/>
      <c r="D9271" s="28"/>
      <c r="E9271" s="28"/>
      <c r="F9271" s="28"/>
      <c r="G9271" s="28"/>
      <c r="H9271" s="28"/>
      <c r="I9271" s="28"/>
      <c r="J9271" s="28"/>
      <c r="K9271" s="28"/>
      <c r="L9271" s="28"/>
      <c r="M9271" s="28"/>
      <c r="N9271" s="28"/>
      <c r="O9271" s="28"/>
      <c r="P9271" s="60"/>
      <c r="Q9271" s="60"/>
      <c r="R9271" s="60"/>
      <c r="S9271" s="60"/>
      <c r="T9271" s="60"/>
      <c r="U9271" s="60"/>
      <c r="V9271" s="46"/>
      <c r="W9271" s="28"/>
      <c r="X9271" s="28"/>
      <c r="Y9271" s="28"/>
      <c r="AA9271" s="77"/>
      <c r="AB9271" s="28"/>
      <c r="AC9271" s="28"/>
      <c r="AD9271" s="28"/>
      <c r="AE9271" s="28"/>
      <c r="AF9271" s="28"/>
      <c r="AG9271" s="28"/>
      <c r="AH9271" s="28"/>
      <c r="AI9271" s="28"/>
      <c r="AJ9271" s="28"/>
      <c r="AK9271" s="28"/>
      <c r="AL9271" s="28"/>
      <c r="AM9271" s="28"/>
      <c r="AN9271" s="28"/>
      <c r="AO9271" s="28"/>
      <c r="AP9271" s="28"/>
      <c r="AQ9271" s="28"/>
      <c r="AR9271" s="28"/>
      <c r="AS9271" s="28"/>
      <c r="AT9271" s="96"/>
      <c r="AU9271" s="28"/>
      <c r="AV9271" s="28"/>
      <c r="AW9271" s="28"/>
      <c r="AX9271" s="28"/>
      <c r="AY9271" s="28"/>
      <c r="AZ9271" s="28"/>
      <c r="BA9271" s="28"/>
      <c r="BB9271" s="28"/>
      <c r="BC9271" s="28"/>
      <c r="BD9271" s="28"/>
      <c r="BE9271" s="28"/>
    </row>
    <row r="9272" spans="3:57" ht="14.25" customHeight="1">
      <c r="C9272" s="46"/>
      <c r="D9272" s="28"/>
      <c r="E9272" s="28"/>
      <c r="F9272" s="28"/>
      <c r="G9272" s="28"/>
      <c r="H9272" s="28"/>
      <c r="I9272" s="28"/>
      <c r="J9272" s="28"/>
      <c r="K9272" s="28"/>
      <c r="L9272" s="28"/>
      <c r="M9272" s="28"/>
      <c r="N9272" s="28"/>
      <c r="O9272" s="28"/>
      <c r="P9272" s="60"/>
      <c r="Q9272" s="60"/>
      <c r="R9272" s="60"/>
      <c r="S9272" s="60"/>
      <c r="T9272" s="60"/>
      <c r="U9272" s="60"/>
      <c r="V9272" s="46"/>
      <c r="W9272" s="28"/>
      <c r="X9272" s="28"/>
      <c r="Y9272" s="28"/>
      <c r="AA9272" s="77"/>
      <c r="AB9272" s="28"/>
      <c r="AC9272" s="28"/>
      <c r="AD9272" s="28"/>
      <c r="AE9272" s="28"/>
      <c r="AF9272" s="28"/>
      <c r="AG9272" s="28"/>
      <c r="AH9272" s="28"/>
      <c r="AI9272" s="28"/>
      <c r="AJ9272" s="28"/>
      <c r="AK9272" s="28"/>
      <c r="AL9272" s="28"/>
      <c r="AM9272" s="28"/>
      <c r="AN9272" s="28"/>
      <c r="AO9272" s="28"/>
      <c r="AP9272" s="28"/>
      <c r="AQ9272" s="28"/>
      <c r="AR9272" s="28"/>
      <c r="AS9272" s="28"/>
      <c r="AT9272" s="96"/>
      <c r="AU9272" s="28"/>
      <c r="AV9272" s="28"/>
      <c r="AW9272" s="28"/>
      <c r="AX9272" s="28"/>
      <c r="AY9272" s="28"/>
      <c r="AZ9272" s="28"/>
      <c r="BA9272" s="28"/>
      <c r="BB9272" s="28"/>
      <c r="BC9272" s="28"/>
      <c r="BD9272" s="28"/>
      <c r="BE9272" s="28"/>
    </row>
    <row r="9273" spans="3:57" ht="14.25" customHeight="1">
      <c r="C9273" s="46"/>
      <c r="D9273" s="28"/>
      <c r="E9273" s="28"/>
      <c r="F9273" s="28"/>
      <c r="G9273" s="28"/>
      <c r="H9273" s="28"/>
      <c r="I9273" s="28"/>
      <c r="J9273" s="28"/>
      <c r="K9273" s="28"/>
      <c r="L9273" s="28"/>
      <c r="M9273" s="28"/>
      <c r="N9273" s="28"/>
      <c r="O9273" s="28"/>
      <c r="P9273" s="60"/>
      <c r="Q9273" s="60"/>
      <c r="R9273" s="60"/>
      <c r="S9273" s="60"/>
      <c r="T9273" s="60"/>
      <c r="U9273" s="60"/>
      <c r="V9273" s="46"/>
      <c r="W9273" s="28"/>
      <c r="X9273" s="28"/>
      <c r="Y9273" s="28"/>
      <c r="AA9273" s="77"/>
      <c r="AB9273" s="28"/>
      <c r="AC9273" s="28"/>
      <c r="AD9273" s="28"/>
      <c r="AE9273" s="28"/>
      <c r="AF9273" s="28"/>
      <c r="AG9273" s="28"/>
      <c r="AH9273" s="28"/>
      <c r="AI9273" s="28"/>
      <c r="AJ9273" s="28"/>
      <c r="AK9273" s="28"/>
      <c r="AL9273" s="28"/>
      <c r="AM9273" s="28"/>
      <c r="AN9273" s="28"/>
      <c r="AO9273" s="28"/>
      <c r="AP9273" s="28"/>
      <c r="AQ9273" s="28"/>
      <c r="AR9273" s="28"/>
      <c r="AS9273" s="28"/>
      <c r="AT9273" s="96"/>
      <c r="AU9273" s="28"/>
      <c r="AV9273" s="28"/>
      <c r="AW9273" s="28"/>
      <c r="AX9273" s="28"/>
      <c r="AY9273" s="28"/>
      <c r="AZ9273" s="28"/>
      <c r="BA9273" s="28"/>
      <c r="BB9273" s="28"/>
      <c r="BC9273" s="28"/>
      <c r="BD9273" s="28"/>
      <c r="BE9273" s="28"/>
    </row>
    <row r="9274" spans="3:57" ht="14.25" customHeight="1">
      <c r="C9274" s="46"/>
      <c r="D9274" s="28"/>
      <c r="E9274" s="28"/>
      <c r="F9274" s="28"/>
      <c r="G9274" s="28"/>
      <c r="H9274" s="28"/>
      <c r="I9274" s="28"/>
      <c r="J9274" s="28"/>
      <c r="K9274" s="28"/>
      <c r="L9274" s="28"/>
      <c r="M9274" s="28"/>
      <c r="N9274" s="28"/>
      <c r="O9274" s="28"/>
      <c r="P9274" s="60"/>
      <c r="Q9274" s="60"/>
      <c r="R9274" s="60"/>
      <c r="S9274" s="60"/>
      <c r="T9274" s="60"/>
      <c r="U9274" s="60"/>
      <c r="V9274" s="46"/>
      <c r="W9274" s="28"/>
      <c r="X9274" s="28"/>
      <c r="Y9274" s="28"/>
      <c r="AA9274" s="77"/>
      <c r="AB9274" s="28"/>
      <c r="AC9274" s="28"/>
      <c r="AD9274" s="28"/>
      <c r="AE9274" s="28"/>
      <c r="AF9274" s="28"/>
      <c r="AG9274" s="28"/>
      <c r="AH9274" s="28"/>
      <c r="AI9274" s="28"/>
      <c r="AJ9274" s="28"/>
      <c r="AK9274" s="28"/>
      <c r="AL9274" s="28"/>
      <c r="AM9274" s="28"/>
      <c r="AN9274" s="28"/>
      <c r="AO9274" s="28"/>
      <c r="AP9274" s="28"/>
      <c r="AQ9274" s="28"/>
      <c r="AR9274" s="28"/>
      <c r="AS9274" s="28"/>
      <c r="AT9274" s="96"/>
      <c r="AU9274" s="28"/>
      <c r="AV9274" s="28"/>
      <c r="AW9274" s="28"/>
      <c r="AX9274" s="28"/>
      <c r="AY9274" s="28"/>
      <c r="AZ9274" s="28"/>
      <c r="BA9274" s="28"/>
      <c r="BB9274" s="28"/>
      <c r="BC9274" s="28"/>
      <c r="BD9274" s="28"/>
      <c r="BE9274" s="28"/>
    </row>
    <row r="9275" spans="3:57" ht="14.25" customHeight="1">
      <c r="C9275" s="46"/>
      <c r="D9275" s="28"/>
      <c r="E9275" s="28"/>
      <c r="F9275" s="28"/>
      <c r="G9275" s="28"/>
      <c r="H9275" s="28"/>
      <c r="I9275" s="28"/>
      <c r="J9275" s="28"/>
      <c r="K9275" s="28"/>
      <c r="L9275" s="28"/>
      <c r="M9275" s="28"/>
      <c r="N9275" s="28"/>
      <c r="O9275" s="28"/>
      <c r="P9275" s="60"/>
      <c r="Q9275" s="60"/>
      <c r="R9275" s="60"/>
      <c r="S9275" s="60"/>
      <c r="T9275" s="60"/>
      <c r="U9275" s="60"/>
      <c r="V9275" s="46"/>
      <c r="W9275" s="28"/>
      <c r="X9275" s="28"/>
      <c r="Y9275" s="28"/>
      <c r="AA9275" s="77"/>
      <c r="AB9275" s="28"/>
      <c r="AC9275" s="28"/>
      <c r="AD9275" s="28"/>
      <c r="AE9275" s="28"/>
      <c r="AF9275" s="28"/>
      <c r="AG9275" s="28"/>
      <c r="AH9275" s="28"/>
      <c r="AI9275" s="28"/>
      <c r="AJ9275" s="28"/>
      <c r="AK9275" s="28"/>
      <c r="AL9275" s="28"/>
      <c r="AM9275" s="28"/>
      <c r="AN9275" s="28"/>
      <c r="AO9275" s="28"/>
      <c r="AP9275" s="28"/>
      <c r="AQ9275" s="28"/>
      <c r="AR9275" s="28"/>
      <c r="AS9275" s="28"/>
      <c r="AT9275" s="96"/>
      <c r="AU9275" s="28"/>
      <c r="AV9275" s="28"/>
      <c r="AW9275" s="28"/>
      <c r="AX9275" s="28"/>
      <c r="AY9275" s="28"/>
      <c r="AZ9275" s="28"/>
      <c r="BA9275" s="28"/>
      <c r="BB9275" s="28"/>
      <c r="BC9275" s="28"/>
      <c r="BD9275" s="28"/>
      <c r="BE9275" s="28"/>
    </row>
    <row r="9276" spans="3:57" ht="14.25" customHeight="1">
      <c r="C9276" s="46"/>
      <c r="D9276" s="28"/>
      <c r="E9276" s="28"/>
      <c r="F9276" s="28"/>
      <c r="G9276" s="28"/>
      <c r="H9276" s="28"/>
      <c r="I9276" s="28"/>
      <c r="J9276" s="28"/>
      <c r="K9276" s="28"/>
      <c r="L9276" s="28"/>
      <c r="M9276" s="28"/>
      <c r="N9276" s="28"/>
      <c r="O9276" s="28"/>
      <c r="P9276" s="60"/>
      <c r="Q9276" s="60"/>
      <c r="R9276" s="60"/>
      <c r="S9276" s="60"/>
      <c r="T9276" s="60"/>
      <c r="U9276" s="60"/>
      <c r="V9276" s="46"/>
      <c r="W9276" s="28"/>
      <c r="X9276" s="28"/>
      <c r="Y9276" s="28"/>
      <c r="AA9276" s="77"/>
      <c r="AB9276" s="28"/>
      <c r="AC9276" s="28"/>
      <c r="AD9276" s="28"/>
      <c r="AE9276" s="28"/>
      <c r="AF9276" s="28"/>
      <c r="AG9276" s="28"/>
      <c r="AH9276" s="28"/>
      <c r="AI9276" s="28"/>
      <c r="AJ9276" s="28"/>
      <c r="AK9276" s="28"/>
      <c r="AL9276" s="28"/>
      <c r="AM9276" s="28"/>
      <c r="AN9276" s="28"/>
      <c r="AO9276" s="28"/>
      <c r="AP9276" s="28"/>
      <c r="AQ9276" s="28"/>
      <c r="AR9276" s="28"/>
      <c r="AS9276" s="28"/>
      <c r="AT9276" s="96"/>
      <c r="AU9276" s="28"/>
      <c r="AV9276" s="28"/>
      <c r="AW9276" s="28"/>
      <c r="AX9276" s="28"/>
      <c r="AY9276" s="28"/>
      <c r="AZ9276" s="28"/>
      <c r="BA9276" s="28"/>
      <c r="BB9276" s="28"/>
      <c r="BC9276" s="28"/>
      <c r="BD9276" s="28"/>
      <c r="BE9276" s="28"/>
    </row>
    <row r="9277" spans="3:57" ht="14.25" customHeight="1">
      <c r="C9277" s="46"/>
      <c r="D9277" s="28"/>
      <c r="E9277" s="28"/>
      <c r="F9277" s="28"/>
      <c r="G9277" s="28"/>
      <c r="H9277" s="28"/>
      <c r="I9277" s="28"/>
      <c r="J9277" s="28"/>
      <c r="K9277" s="28"/>
      <c r="L9277" s="28"/>
      <c r="M9277" s="28"/>
      <c r="N9277" s="28"/>
      <c r="O9277" s="28"/>
      <c r="P9277" s="60"/>
      <c r="Q9277" s="60"/>
      <c r="R9277" s="60"/>
      <c r="S9277" s="60"/>
      <c r="T9277" s="60"/>
      <c r="U9277" s="60"/>
      <c r="V9277" s="46"/>
      <c r="W9277" s="28"/>
      <c r="X9277" s="28"/>
      <c r="Y9277" s="28"/>
      <c r="AA9277" s="77"/>
      <c r="AB9277" s="28"/>
      <c r="AC9277" s="28"/>
      <c r="AD9277" s="28"/>
      <c r="AE9277" s="28"/>
      <c r="AF9277" s="28"/>
      <c r="AG9277" s="28"/>
      <c r="AH9277" s="28"/>
      <c r="AI9277" s="28"/>
      <c r="AJ9277" s="28"/>
      <c r="AK9277" s="28"/>
      <c r="AL9277" s="28"/>
      <c r="AM9277" s="28"/>
      <c r="AN9277" s="28"/>
      <c r="AO9277" s="28"/>
      <c r="AP9277" s="28"/>
      <c r="AQ9277" s="28"/>
      <c r="AR9277" s="28"/>
      <c r="AS9277" s="28"/>
      <c r="AT9277" s="96"/>
      <c r="AU9277" s="28"/>
      <c r="AV9277" s="28"/>
      <c r="AW9277" s="28"/>
      <c r="AX9277" s="28"/>
      <c r="AY9277" s="28"/>
      <c r="AZ9277" s="28"/>
      <c r="BA9277" s="28"/>
      <c r="BB9277" s="28"/>
      <c r="BC9277" s="28"/>
      <c r="BD9277" s="28"/>
      <c r="BE9277" s="28"/>
    </row>
    <row r="9278" spans="3:57" ht="14.25" customHeight="1">
      <c r="C9278" s="46"/>
      <c r="D9278" s="28"/>
      <c r="E9278" s="28"/>
      <c r="F9278" s="28"/>
      <c r="G9278" s="28"/>
      <c r="H9278" s="28"/>
      <c r="I9278" s="28"/>
      <c r="J9278" s="28"/>
      <c r="K9278" s="28"/>
      <c r="L9278" s="28"/>
      <c r="M9278" s="28"/>
      <c r="N9278" s="28"/>
      <c r="O9278" s="28"/>
      <c r="P9278" s="60"/>
      <c r="Q9278" s="60"/>
      <c r="R9278" s="60"/>
      <c r="S9278" s="60"/>
      <c r="T9278" s="60"/>
      <c r="U9278" s="60"/>
      <c r="V9278" s="46"/>
      <c r="W9278" s="28"/>
      <c r="X9278" s="28"/>
      <c r="Y9278" s="28"/>
      <c r="AA9278" s="77"/>
      <c r="AB9278" s="28"/>
      <c r="AC9278" s="28"/>
      <c r="AD9278" s="28"/>
      <c r="AE9278" s="28"/>
      <c r="AF9278" s="28"/>
      <c r="AG9278" s="28"/>
      <c r="AH9278" s="28"/>
      <c r="AI9278" s="28"/>
      <c r="AJ9278" s="28"/>
      <c r="AK9278" s="28"/>
      <c r="AL9278" s="28"/>
      <c r="AM9278" s="28"/>
      <c r="AN9278" s="28"/>
      <c r="AO9278" s="28"/>
      <c r="AP9278" s="28"/>
      <c r="AQ9278" s="28"/>
      <c r="AR9278" s="28"/>
      <c r="AS9278" s="28"/>
      <c r="AT9278" s="96"/>
      <c r="AU9278" s="28"/>
      <c r="AV9278" s="28"/>
      <c r="AW9278" s="28"/>
      <c r="AX9278" s="28"/>
      <c r="AY9278" s="28"/>
      <c r="AZ9278" s="28"/>
      <c r="BA9278" s="28"/>
      <c r="BB9278" s="28"/>
      <c r="BC9278" s="28"/>
      <c r="BD9278" s="28"/>
      <c r="BE9278" s="28"/>
    </row>
    <row r="9279" spans="3:57" ht="14.25" customHeight="1">
      <c r="C9279" s="46"/>
      <c r="D9279" s="28"/>
      <c r="E9279" s="28"/>
      <c r="F9279" s="28"/>
      <c r="G9279" s="28"/>
      <c r="H9279" s="28"/>
      <c r="I9279" s="28"/>
      <c r="J9279" s="28"/>
      <c r="K9279" s="28"/>
      <c r="L9279" s="28"/>
      <c r="M9279" s="28"/>
      <c r="N9279" s="28"/>
      <c r="O9279" s="28"/>
      <c r="P9279" s="60"/>
      <c r="Q9279" s="60"/>
      <c r="R9279" s="60"/>
      <c r="S9279" s="60"/>
      <c r="T9279" s="60"/>
      <c r="U9279" s="60"/>
      <c r="V9279" s="46"/>
      <c r="W9279" s="28"/>
      <c r="X9279" s="28"/>
      <c r="Y9279" s="28"/>
      <c r="AA9279" s="77"/>
      <c r="AB9279" s="28"/>
      <c r="AC9279" s="28"/>
      <c r="AD9279" s="28"/>
      <c r="AE9279" s="28"/>
      <c r="AF9279" s="28"/>
      <c r="AG9279" s="28"/>
      <c r="AH9279" s="28"/>
      <c r="AI9279" s="28"/>
      <c r="AJ9279" s="28"/>
      <c r="AK9279" s="28"/>
      <c r="AL9279" s="28"/>
      <c r="AM9279" s="28"/>
      <c r="AN9279" s="28"/>
      <c r="AO9279" s="28"/>
      <c r="AP9279" s="28"/>
      <c r="AQ9279" s="28"/>
      <c r="AR9279" s="28"/>
      <c r="AS9279" s="28"/>
      <c r="AT9279" s="96"/>
      <c r="AU9279" s="28"/>
      <c r="AV9279" s="28"/>
      <c r="AW9279" s="28"/>
      <c r="AX9279" s="28"/>
      <c r="AY9279" s="28"/>
      <c r="AZ9279" s="28"/>
      <c r="BA9279" s="28"/>
      <c r="BB9279" s="28"/>
      <c r="BC9279" s="28"/>
      <c r="BD9279" s="28"/>
      <c r="BE9279" s="28"/>
    </row>
    <row r="9280" spans="3:57" ht="14.25" customHeight="1">
      <c r="C9280" s="46"/>
      <c r="D9280" s="28"/>
      <c r="E9280" s="28"/>
      <c r="F9280" s="28"/>
      <c r="G9280" s="28"/>
      <c r="H9280" s="28"/>
      <c r="I9280" s="28"/>
      <c r="J9280" s="28"/>
      <c r="K9280" s="28"/>
      <c r="L9280" s="28"/>
      <c r="M9280" s="28"/>
      <c r="N9280" s="28"/>
      <c r="O9280" s="28"/>
      <c r="P9280" s="60"/>
      <c r="Q9280" s="60"/>
      <c r="R9280" s="60"/>
      <c r="S9280" s="60"/>
      <c r="T9280" s="60"/>
      <c r="U9280" s="60"/>
      <c r="V9280" s="46"/>
      <c r="W9280" s="28"/>
      <c r="X9280" s="28"/>
      <c r="Y9280" s="28"/>
      <c r="AA9280" s="77"/>
      <c r="AB9280" s="28"/>
      <c r="AC9280" s="28"/>
      <c r="AD9280" s="28"/>
      <c r="AE9280" s="28"/>
      <c r="AF9280" s="28"/>
      <c r="AG9280" s="28"/>
      <c r="AH9280" s="28"/>
      <c r="AI9280" s="28"/>
      <c r="AJ9280" s="28"/>
      <c r="AK9280" s="28"/>
      <c r="AL9280" s="28"/>
      <c r="AM9280" s="28"/>
      <c r="AN9280" s="28"/>
      <c r="AO9280" s="28"/>
      <c r="AP9280" s="28"/>
      <c r="AQ9280" s="28"/>
      <c r="AR9280" s="28"/>
      <c r="AS9280" s="28"/>
      <c r="AT9280" s="96"/>
      <c r="AU9280" s="28"/>
      <c r="AV9280" s="28"/>
      <c r="AW9280" s="28"/>
      <c r="AX9280" s="28"/>
      <c r="AY9280" s="28"/>
      <c r="AZ9280" s="28"/>
      <c r="BA9280" s="28"/>
      <c r="BB9280" s="28"/>
      <c r="BC9280" s="28"/>
      <c r="BD9280" s="28"/>
      <c r="BE9280" s="28"/>
    </row>
    <row r="9281" spans="3:57" ht="14.25" customHeight="1">
      <c r="C9281" s="46"/>
      <c r="D9281" s="28"/>
      <c r="E9281" s="28"/>
      <c r="F9281" s="28"/>
      <c r="G9281" s="28"/>
      <c r="H9281" s="28"/>
      <c r="I9281" s="28"/>
      <c r="J9281" s="28"/>
      <c r="K9281" s="28"/>
      <c r="L9281" s="28"/>
      <c r="M9281" s="28"/>
      <c r="N9281" s="28"/>
      <c r="O9281" s="28"/>
      <c r="P9281" s="60"/>
      <c r="Q9281" s="60"/>
      <c r="R9281" s="60"/>
      <c r="S9281" s="60"/>
      <c r="T9281" s="60"/>
      <c r="U9281" s="60"/>
      <c r="V9281" s="46"/>
      <c r="W9281" s="28"/>
      <c r="X9281" s="28"/>
      <c r="Y9281" s="28"/>
      <c r="AA9281" s="77"/>
      <c r="AB9281" s="28"/>
      <c r="AC9281" s="28"/>
      <c r="AD9281" s="28"/>
      <c r="AE9281" s="28"/>
      <c r="AF9281" s="28"/>
      <c r="AG9281" s="28"/>
      <c r="AH9281" s="28"/>
      <c r="AI9281" s="28"/>
      <c r="AJ9281" s="28"/>
      <c r="AK9281" s="28"/>
      <c r="AL9281" s="28"/>
      <c r="AM9281" s="28"/>
      <c r="AN9281" s="28"/>
      <c r="AO9281" s="28"/>
      <c r="AP9281" s="28"/>
      <c r="AQ9281" s="28"/>
      <c r="AR9281" s="28"/>
      <c r="AS9281" s="28"/>
      <c r="AT9281" s="96"/>
      <c r="AU9281" s="28"/>
      <c r="AV9281" s="28"/>
      <c r="AW9281" s="28"/>
      <c r="AX9281" s="28"/>
      <c r="AY9281" s="28"/>
      <c r="AZ9281" s="28"/>
      <c r="BA9281" s="28"/>
      <c r="BB9281" s="28"/>
      <c r="BC9281" s="28"/>
      <c r="BD9281" s="28"/>
      <c r="BE9281" s="28"/>
    </row>
    <row r="9282" spans="3:57" ht="14.25" customHeight="1">
      <c r="C9282" s="46"/>
      <c r="D9282" s="28"/>
      <c r="E9282" s="28"/>
      <c r="F9282" s="28"/>
      <c r="G9282" s="28"/>
      <c r="H9282" s="28"/>
      <c r="I9282" s="28"/>
      <c r="J9282" s="28"/>
      <c r="K9282" s="28"/>
      <c r="L9282" s="28"/>
      <c r="M9282" s="28"/>
      <c r="N9282" s="28"/>
      <c r="O9282" s="28"/>
      <c r="P9282" s="60"/>
      <c r="Q9282" s="60"/>
      <c r="R9282" s="60"/>
      <c r="S9282" s="60"/>
      <c r="T9282" s="60"/>
      <c r="U9282" s="60"/>
      <c r="V9282" s="46"/>
      <c r="W9282" s="28"/>
      <c r="X9282" s="28"/>
      <c r="Y9282" s="28"/>
      <c r="AA9282" s="77"/>
      <c r="AB9282" s="28"/>
      <c r="AC9282" s="28"/>
      <c r="AD9282" s="28"/>
      <c r="AE9282" s="28"/>
      <c r="AF9282" s="28"/>
      <c r="AG9282" s="28"/>
      <c r="AH9282" s="28"/>
      <c r="AI9282" s="28"/>
      <c r="AJ9282" s="28"/>
      <c r="AK9282" s="28"/>
      <c r="AL9282" s="28"/>
      <c r="AM9282" s="28"/>
      <c r="AN9282" s="28"/>
      <c r="AO9282" s="28"/>
      <c r="AP9282" s="28"/>
      <c r="AQ9282" s="28"/>
      <c r="AR9282" s="28"/>
      <c r="AS9282" s="28"/>
      <c r="AT9282" s="96"/>
      <c r="AU9282" s="28"/>
      <c r="AV9282" s="28"/>
      <c r="AW9282" s="28"/>
      <c r="AX9282" s="28"/>
      <c r="AY9282" s="28"/>
      <c r="AZ9282" s="28"/>
      <c r="BA9282" s="28"/>
      <c r="BB9282" s="28"/>
      <c r="BC9282" s="28"/>
      <c r="BD9282" s="28"/>
      <c r="BE9282" s="28"/>
    </row>
    <row r="9283" spans="3:57" ht="14.25" customHeight="1">
      <c r="C9283" s="46"/>
      <c r="D9283" s="28"/>
      <c r="E9283" s="28"/>
      <c r="F9283" s="28"/>
      <c r="G9283" s="28"/>
      <c r="H9283" s="28"/>
      <c r="I9283" s="28"/>
      <c r="J9283" s="28"/>
      <c r="K9283" s="28"/>
      <c r="L9283" s="28"/>
      <c r="M9283" s="28"/>
      <c r="N9283" s="28"/>
      <c r="O9283" s="28"/>
      <c r="P9283" s="60"/>
      <c r="Q9283" s="60"/>
      <c r="R9283" s="60"/>
      <c r="S9283" s="60"/>
      <c r="T9283" s="60"/>
      <c r="U9283" s="60"/>
      <c r="V9283" s="46"/>
      <c r="W9283" s="28"/>
      <c r="X9283" s="28"/>
      <c r="Y9283" s="28"/>
      <c r="AA9283" s="77"/>
      <c r="AB9283" s="28"/>
      <c r="AC9283" s="28"/>
      <c r="AD9283" s="28"/>
      <c r="AE9283" s="28"/>
      <c r="AF9283" s="28"/>
      <c r="AG9283" s="28"/>
      <c r="AH9283" s="28"/>
      <c r="AI9283" s="28"/>
      <c r="AJ9283" s="28"/>
      <c r="AK9283" s="28"/>
      <c r="AL9283" s="28"/>
      <c r="AM9283" s="28"/>
      <c r="AN9283" s="28"/>
      <c r="AO9283" s="28"/>
      <c r="AP9283" s="28"/>
      <c r="AQ9283" s="28"/>
      <c r="AR9283" s="28"/>
      <c r="AS9283" s="28"/>
      <c r="AT9283" s="96"/>
      <c r="AU9283" s="28"/>
      <c r="AV9283" s="28"/>
      <c r="AW9283" s="28"/>
      <c r="AX9283" s="28"/>
      <c r="AY9283" s="28"/>
      <c r="AZ9283" s="28"/>
      <c r="BA9283" s="28"/>
      <c r="BB9283" s="28"/>
      <c r="BC9283" s="28"/>
      <c r="BD9283" s="28"/>
      <c r="BE9283" s="28"/>
    </row>
    <row r="9284" spans="3:57" ht="14.25" customHeight="1">
      <c r="C9284" s="46"/>
      <c r="D9284" s="28"/>
      <c r="E9284" s="28"/>
      <c r="F9284" s="28"/>
      <c r="G9284" s="28"/>
      <c r="H9284" s="28"/>
      <c r="I9284" s="28"/>
      <c r="J9284" s="28"/>
      <c r="K9284" s="28"/>
      <c r="L9284" s="28"/>
      <c r="M9284" s="28"/>
      <c r="N9284" s="28"/>
      <c r="O9284" s="28"/>
      <c r="P9284" s="60"/>
      <c r="Q9284" s="60"/>
      <c r="R9284" s="60"/>
      <c r="S9284" s="60"/>
      <c r="T9284" s="60"/>
      <c r="U9284" s="60"/>
      <c r="V9284" s="46"/>
      <c r="W9284" s="28"/>
      <c r="X9284" s="28"/>
      <c r="Y9284" s="28"/>
      <c r="AA9284" s="77"/>
      <c r="AB9284" s="28"/>
      <c r="AC9284" s="28"/>
      <c r="AD9284" s="28"/>
      <c r="AE9284" s="28"/>
      <c r="AF9284" s="28"/>
      <c r="AG9284" s="28"/>
      <c r="AH9284" s="28"/>
      <c r="AI9284" s="28"/>
      <c r="AJ9284" s="28"/>
      <c r="AK9284" s="28"/>
      <c r="AL9284" s="28"/>
      <c r="AM9284" s="28"/>
      <c r="AN9284" s="28"/>
      <c r="AO9284" s="28"/>
      <c r="AP9284" s="28"/>
      <c r="AQ9284" s="28"/>
      <c r="AR9284" s="28"/>
      <c r="AS9284" s="28"/>
      <c r="AT9284" s="96"/>
      <c r="AU9284" s="28"/>
      <c r="AV9284" s="28"/>
      <c r="AW9284" s="28"/>
      <c r="AX9284" s="28"/>
      <c r="AY9284" s="28"/>
      <c r="AZ9284" s="28"/>
      <c r="BA9284" s="28"/>
      <c r="BB9284" s="28"/>
      <c r="BC9284" s="28"/>
      <c r="BD9284" s="28"/>
      <c r="BE9284" s="28"/>
    </row>
    <row r="9285" spans="3:57" ht="14.25" customHeight="1">
      <c r="C9285" s="46"/>
      <c r="D9285" s="28"/>
      <c r="E9285" s="28"/>
      <c r="F9285" s="28"/>
      <c r="G9285" s="28"/>
      <c r="H9285" s="28"/>
      <c r="I9285" s="28"/>
      <c r="J9285" s="28"/>
      <c r="K9285" s="28"/>
      <c r="L9285" s="28"/>
      <c r="M9285" s="28"/>
      <c r="N9285" s="28"/>
      <c r="O9285" s="28"/>
      <c r="P9285" s="60"/>
      <c r="Q9285" s="60"/>
      <c r="R9285" s="60"/>
      <c r="S9285" s="60"/>
      <c r="T9285" s="60"/>
      <c r="U9285" s="60"/>
      <c r="V9285" s="46"/>
      <c r="W9285" s="28"/>
      <c r="X9285" s="28"/>
      <c r="Y9285" s="28"/>
      <c r="AA9285" s="77"/>
      <c r="AB9285" s="28"/>
      <c r="AC9285" s="28"/>
      <c r="AD9285" s="28"/>
      <c r="AE9285" s="28"/>
      <c r="AF9285" s="28"/>
      <c r="AG9285" s="28"/>
      <c r="AH9285" s="28"/>
      <c r="AI9285" s="28"/>
      <c r="AJ9285" s="28"/>
      <c r="AK9285" s="28"/>
      <c r="AL9285" s="28"/>
      <c r="AM9285" s="28"/>
      <c r="AN9285" s="28"/>
      <c r="AO9285" s="28"/>
      <c r="AP9285" s="28"/>
      <c r="AQ9285" s="28"/>
      <c r="AR9285" s="28"/>
      <c r="AS9285" s="28"/>
      <c r="AT9285" s="96"/>
      <c r="AU9285" s="28"/>
      <c r="AV9285" s="28"/>
      <c r="AW9285" s="28"/>
      <c r="AX9285" s="28"/>
      <c r="AY9285" s="28"/>
      <c r="AZ9285" s="28"/>
      <c r="BA9285" s="28"/>
      <c r="BB9285" s="28"/>
      <c r="BC9285" s="28"/>
      <c r="BD9285" s="28"/>
      <c r="BE9285" s="28"/>
    </row>
    <row r="9286" spans="3:57" ht="14.25" customHeight="1">
      <c r="C9286" s="46"/>
      <c r="D9286" s="28"/>
      <c r="E9286" s="28"/>
      <c r="F9286" s="28"/>
      <c r="G9286" s="28"/>
      <c r="H9286" s="28"/>
      <c r="I9286" s="28"/>
      <c r="J9286" s="28"/>
      <c r="K9286" s="28"/>
      <c r="L9286" s="28"/>
      <c r="M9286" s="28"/>
      <c r="N9286" s="28"/>
      <c r="O9286" s="28"/>
      <c r="P9286" s="60"/>
      <c r="Q9286" s="60"/>
      <c r="R9286" s="60"/>
      <c r="S9286" s="60"/>
      <c r="T9286" s="60"/>
      <c r="U9286" s="60"/>
      <c r="V9286" s="46"/>
      <c r="W9286" s="28"/>
      <c r="X9286" s="28"/>
      <c r="Y9286" s="28"/>
      <c r="AA9286" s="77"/>
      <c r="AB9286" s="28"/>
      <c r="AC9286" s="28"/>
      <c r="AD9286" s="28"/>
      <c r="AE9286" s="28"/>
      <c r="AF9286" s="28"/>
      <c r="AG9286" s="28"/>
      <c r="AH9286" s="28"/>
      <c r="AI9286" s="28"/>
      <c r="AJ9286" s="28"/>
      <c r="AK9286" s="28"/>
      <c r="AL9286" s="28"/>
      <c r="AM9286" s="28"/>
      <c r="AN9286" s="28"/>
      <c r="AO9286" s="28"/>
      <c r="AP9286" s="28"/>
      <c r="AQ9286" s="28"/>
      <c r="AR9286" s="28"/>
      <c r="AS9286" s="28"/>
      <c r="AT9286" s="96"/>
      <c r="AU9286" s="28"/>
      <c r="AV9286" s="28"/>
      <c r="AW9286" s="28"/>
      <c r="AX9286" s="28"/>
      <c r="AY9286" s="28"/>
      <c r="AZ9286" s="28"/>
      <c r="BA9286" s="28"/>
      <c r="BB9286" s="28"/>
      <c r="BC9286" s="28"/>
      <c r="BD9286" s="28"/>
      <c r="BE9286" s="28"/>
    </row>
    <row r="9287" spans="3:57" ht="14.25" customHeight="1">
      <c r="C9287" s="46"/>
      <c r="D9287" s="28"/>
      <c r="E9287" s="28"/>
      <c r="F9287" s="28"/>
      <c r="G9287" s="28"/>
      <c r="H9287" s="28"/>
      <c r="I9287" s="28"/>
      <c r="J9287" s="28"/>
      <c r="K9287" s="28"/>
      <c r="L9287" s="28"/>
      <c r="M9287" s="28"/>
      <c r="N9287" s="28"/>
      <c r="O9287" s="28"/>
      <c r="P9287" s="60"/>
      <c r="Q9287" s="60"/>
      <c r="R9287" s="60"/>
      <c r="S9287" s="60"/>
      <c r="T9287" s="60"/>
      <c r="U9287" s="60"/>
      <c r="V9287" s="46"/>
      <c r="W9287" s="28"/>
      <c r="X9287" s="28"/>
      <c r="Y9287" s="28"/>
      <c r="AA9287" s="77"/>
      <c r="AB9287" s="28"/>
      <c r="AC9287" s="28"/>
      <c r="AD9287" s="28"/>
      <c r="AE9287" s="28"/>
      <c r="AF9287" s="28"/>
      <c r="AG9287" s="28"/>
      <c r="AH9287" s="28"/>
      <c r="AI9287" s="28"/>
      <c r="AJ9287" s="28"/>
      <c r="AK9287" s="28"/>
      <c r="AL9287" s="28"/>
      <c r="AM9287" s="28"/>
      <c r="AN9287" s="28"/>
      <c r="AO9287" s="28"/>
      <c r="AP9287" s="28"/>
      <c r="AQ9287" s="28"/>
      <c r="AR9287" s="28"/>
      <c r="AS9287" s="28"/>
      <c r="AT9287" s="96"/>
      <c r="AU9287" s="28"/>
      <c r="AV9287" s="28"/>
      <c r="AW9287" s="28"/>
      <c r="AX9287" s="28"/>
      <c r="AY9287" s="28"/>
      <c r="AZ9287" s="28"/>
      <c r="BA9287" s="28"/>
      <c r="BB9287" s="28"/>
      <c r="BC9287" s="28"/>
      <c r="BD9287" s="28"/>
      <c r="BE9287" s="28"/>
    </row>
    <row r="9288" spans="3:57" ht="14.25" customHeight="1">
      <c r="C9288" s="46"/>
      <c r="D9288" s="28"/>
      <c r="E9288" s="28"/>
      <c r="F9288" s="28"/>
      <c r="G9288" s="28"/>
      <c r="H9288" s="28"/>
      <c r="I9288" s="28"/>
      <c r="J9288" s="28"/>
      <c r="K9288" s="28"/>
      <c r="L9288" s="28"/>
      <c r="M9288" s="28"/>
      <c r="N9288" s="28"/>
      <c r="O9288" s="28"/>
      <c r="P9288" s="60"/>
      <c r="Q9288" s="60"/>
      <c r="R9288" s="60"/>
      <c r="S9288" s="60"/>
      <c r="T9288" s="60"/>
      <c r="U9288" s="60"/>
      <c r="V9288" s="46"/>
      <c r="W9288" s="28"/>
      <c r="X9288" s="28"/>
      <c r="Y9288" s="28"/>
      <c r="AA9288" s="77"/>
      <c r="AB9288" s="28"/>
      <c r="AC9288" s="28"/>
      <c r="AD9288" s="28"/>
      <c r="AE9288" s="28"/>
      <c r="AF9288" s="28"/>
      <c r="AG9288" s="28"/>
      <c r="AH9288" s="28"/>
      <c r="AI9288" s="28"/>
      <c r="AJ9288" s="28"/>
      <c r="AK9288" s="28"/>
      <c r="AL9288" s="28"/>
      <c r="AM9288" s="28"/>
      <c r="AN9288" s="28"/>
      <c r="AO9288" s="28"/>
      <c r="AP9288" s="28"/>
      <c r="AQ9288" s="28"/>
      <c r="AR9288" s="28"/>
      <c r="AS9288" s="28"/>
      <c r="AT9288" s="96"/>
      <c r="AU9288" s="28"/>
      <c r="AV9288" s="28"/>
      <c r="AW9288" s="28"/>
      <c r="AX9288" s="28"/>
      <c r="AY9288" s="28"/>
      <c r="AZ9288" s="28"/>
      <c r="BA9288" s="28"/>
      <c r="BB9288" s="28"/>
      <c r="BC9288" s="28"/>
      <c r="BD9288" s="28"/>
      <c r="BE9288" s="28"/>
    </row>
    <row r="9289" spans="3:57" ht="14.25" customHeight="1">
      <c r="C9289" s="46"/>
      <c r="D9289" s="28"/>
      <c r="E9289" s="28"/>
      <c r="F9289" s="28"/>
      <c r="G9289" s="28"/>
      <c r="H9289" s="28"/>
      <c r="I9289" s="28"/>
      <c r="J9289" s="28"/>
      <c r="K9289" s="28"/>
      <c r="L9289" s="28"/>
      <c r="M9289" s="28"/>
      <c r="N9289" s="28"/>
      <c r="O9289" s="28"/>
      <c r="P9289" s="60"/>
      <c r="Q9289" s="60"/>
      <c r="R9289" s="60"/>
      <c r="S9289" s="60"/>
      <c r="T9289" s="60"/>
      <c r="U9289" s="60"/>
      <c r="V9289" s="46"/>
      <c r="W9289" s="28"/>
      <c r="X9289" s="28"/>
      <c r="Y9289" s="28"/>
      <c r="AA9289" s="77"/>
      <c r="AB9289" s="28"/>
      <c r="AC9289" s="28"/>
      <c r="AD9289" s="28"/>
      <c r="AE9289" s="28"/>
      <c r="AF9289" s="28"/>
      <c r="AG9289" s="28"/>
      <c r="AH9289" s="28"/>
      <c r="AI9289" s="28"/>
      <c r="AJ9289" s="28"/>
      <c r="AK9289" s="28"/>
      <c r="AL9289" s="28"/>
      <c r="AM9289" s="28"/>
      <c r="AN9289" s="28"/>
      <c r="AO9289" s="28"/>
      <c r="AP9289" s="28"/>
      <c r="AQ9289" s="28"/>
      <c r="AR9289" s="28"/>
      <c r="AS9289" s="28"/>
      <c r="AT9289" s="96"/>
      <c r="AU9289" s="28"/>
      <c r="AV9289" s="28"/>
      <c r="AW9289" s="28"/>
      <c r="AX9289" s="28"/>
      <c r="AY9289" s="28"/>
      <c r="AZ9289" s="28"/>
      <c r="BA9289" s="28"/>
      <c r="BB9289" s="28"/>
      <c r="BC9289" s="28"/>
      <c r="BD9289" s="28"/>
      <c r="BE9289" s="28"/>
    </row>
    <row r="9290" spans="3:57" ht="14.25" customHeight="1">
      <c r="C9290" s="46"/>
      <c r="D9290" s="28"/>
      <c r="E9290" s="28"/>
      <c r="F9290" s="28"/>
      <c r="G9290" s="28"/>
      <c r="H9290" s="28"/>
      <c r="I9290" s="28"/>
      <c r="J9290" s="28"/>
      <c r="K9290" s="28"/>
      <c r="L9290" s="28"/>
      <c r="M9290" s="28"/>
      <c r="N9290" s="28"/>
      <c r="O9290" s="28"/>
      <c r="P9290" s="60"/>
      <c r="Q9290" s="60"/>
      <c r="R9290" s="60"/>
      <c r="S9290" s="60"/>
      <c r="T9290" s="60"/>
      <c r="U9290" s="60"/>
      <c r="V9290" s="46"/>
      <c r="W9290" s="28"/>
      <c r="X9290" s="28"/>
      <c r="Y9290" s="28"/>
      <c r="AA9290" s="77"/>
      <c r="AB9290" s="28"/>
      <c r="AC9290" s="28"/>
      <c r="AD9290" s="28"/>
      <c r="AE9290" s="28"/>
      <c r="AF9290" s="28"/>
      <c r="AG9290" s="28"/>
      <c r="AH9290" s="28"/>
      <c r="AI9290" s="28"/>
      <c r="AJ9290" s="28"/>
      <c r="AK9290" s="28"/>
      <c r="AL9290" s="28"/>
      <c r="AM9290" s="28"/>
      <c r="AN9290" s="28"/>
      <c r="AO9290" s="28"/>
      <c r="AP9290" s="28"/>
      <c r="AQ9290" s="28"/>
      <c r="AR9290" s="28"/>
      <c r="AS9290" s="28"/>
      <c r="AT9290" s="96"/>
      <c r="AU9290" s="28"/>
      <c r="AV9290" s="28"/>
      <c r="AW9290" s="28"/>
      <c r="AX9290" s="28"/>
      <c r="AY9290" s="28"/>
      <c r="AZ9290" s="28"/>
      <c r="BA9290" s="28"/>
      <c r="BB9290" s="28"/>
      <c r="BC9290" s="28"/>
      <c r="BD9290" s="28"/>
      <c r="BE9290" s="28"/>
    </row>
    <row r="9291" spans="3:57" ht="14.25" customHeight="1">
      <c r="C9291" s="46"/>
      <c r="D9291" s="28"/>
      <c r="E9291" s="28"/>
      <c r="F9291" s="28"/>
      <c r="G9291" s="28"/>
      <c r="H9291" s="28"/>
      <c r="I9291" s="28"/>
      <c r="J9291" s="28"/>
      <c r="K9291" s="28"/>
      <c r="L9291" s="28"/>
      <c r="M9291" s="28"/>
      <c r="N9291" s="28"/>
      <c r="O9291" s="28"/>
      <c r="P9291" s="60"/>
      <c r="Q9291" s="60"/>
      <c r="R9291" s="60"/>
      <c r="S9291" s="60"/>
      <c r="T9291" s="60"/>
      <c r="U9291" s="60"/>
      <c r="V9291" s="46"/>
      <c r="W9291" s="28"/>
      <c r="X9291" s="28"/>
      <c r="Y9291" s="28"/>
      <c r="AA9291" s="77"/>
      <c r="AB9291" s="28"/>
      <c r="AC9291" s="28"/>
      <c r="AD9291" s="28"/>
      <c r="AE9291" s="28"/>
      <c r="AF9291" s="28"/>
      <c r="AG9291" s="28"/>
      <c r="AH9291" s="28"/>
      <c r="AI9291" s="28"/>
      <c r="AJ9291" s="28"/>
      <c r="AK9291" s="28"/>
      <c r="AL9291" s="28"/>
      <c r="AM9291" s="28"/>
      <c r="AN9291" s="28"/>
      <c r="AO9291" s="28"/>
      <c r="AP9291" s="28"/>
      <c r="AQ9291" s="28"/>
      <c r="AR9291" s="28"/>
      <c r="AS9291" s="28"/>
      <c r="AT9291" s="96"/>
      <c r="AU9291" s="28"/>
      <c r="AV9291" s="28"/>
      <c r="AW9291" s="28"/>
      <c r="AX9291" s="28"/>
      <c r="AY9291" s="28"/>
      <c r="AZ9291" s="28"/>
      <c r="BA9291" s="28"/>
      <c r="BB9291" s="28"/>
      <c r="BC9291" s="28"/>
      <c r="BD9291" s="28"/>
      <c r="BE9291" s="28"/>
    </row>
    <row r="9292" spans="3:57" ht="14.25" customHeight="1">
      <c r="C9292" s="46"/>
      <c r="D9292" s="28"/>
      <c r="E9292" s="28"/>
      <c r="F9292" s="28"/>
      <c r="G9292" s="28"/>
      <c r="H9292" s="28"/>
      <c r="I9292" s="28"/>
      <c r="J9292" s="28"/>
      <c r="K9292" s="28"/>
      <c r="L9292" s="28"/>
      <c r="M9292" s="28"/>
      <c r="N9292" s="28"/>
      <c r="O9292" s="28"/>
      <c r="P9292" s="60"/>
      <c r="Q9292" s="60"/>
      <c r="R9292" s="60"/>
      <c r="S9292" s="60"/>
      <c r="T9292" s="60"/>
      <c r="U9292" s="60"/>
      <c r="V9292" s="46"/>
      <c r="W9292" s="28"/>
      <c r="X9292" s="28"/>
      <c r="Y9292" s="28"/>
      <c r="AA9292" s="77"/>
      <c r="AB9292" s="28"/>
      <c r="AC9292" s="28"/>
      <c r="AD9292" s="28"/>
      <c r="AE9292" s="28"/>
      <c r="AF9292" s="28"/>
      <c r="AG9292" s="28"/>
      <c r="AH9292" s="28"/>
      <c r="AI9292" s="28"/>
      <c r="AJ9292" s="28"/>
      <c r="AK9292" s="28"/>
      <c r="AL9292" s="28"/>
      <c r="AM9292" s="28"/>
      <c r="AN9292" s="28"/>
      <c r="AO9292" s="28"/>
      <c r="AP9292" s="28"/>
      <c r="AQ9292" s="28"/>
      <c r="AR9292" s="28"/>
      <c r="AS9292" s="28"/>
      <c r="AT9292" s="96"/>
      <c r="AU9292" s="28"/>
      <c r="AV9292" s="28"/>
      <c r="AW9292" s="28"/>
      <c r="AX9292" s="28"/>
      <c r="AY9292" s="28"/>
      <c r="AZ9292" s="28"/>
      <c r="BA9292" s="28"/>
      <c r="BB9292" s="28"/>
      <c r="BC9292" s="28"/>
      <c r="BD9292" s="28"/>
      <c r="BE9292" s="28"/>
    </row>
    <row r="9293" spans="3:57" ht="14.25" customHeight="1">
      <c r="C9293" s="46"/>
      <c r="D9293" s="28"/>
      <c r="E9293" s="28"/>
      <c r="F9293" s="28"/>
      <c r="G9293" s="28"/>
      <c r="H9293" s="28"/>
      <c r="I9293" s="28"/>
      <c r="J9293" s="28"/>
      <c r="K9293" s="28"/>
      <c r="L9293" s="28"/>
      <c r="M9293" s="28"/>
      <c r="N9293" s="28"/>
      <c r="O9293" s="28"/>
      <c r="P9293" s="60"/>
      <c r="Q9293" s="60"/>
      <c r="R9293" s="60"/>
      <c r="S9293" s="60"/>
      <c r="T9293" s="60"/>
      <c r="U9293" s="60"/>
      <c r="V9293" s="46"/>
      <c r="W9293" s="28"/>
      <c r="X9293" s="28"/>
      <c r="Y9293" s="28"/>
      <c r="AA9293" s="77"/>
      <c r="AB9293" s="28"/>
      <c r="AC9293" s="28"/>
      <c r="AD9293" s="28"/>
      <c r="AE9293" s="28"/>
      <c r="AF9293" s="28"/>
      <c r="AG9293" s="28"/>
      <c r="AH9293" s="28"/>
      <c r="AI9293" s="28"/>
      <c r="AJ9293" s="28"/>
      <c r="AK9293" s="28"/>
      <c r="AL9293" s="28"/>
      <c r="AM9293" s="28"/>
      <c r="AN9293" s="28"/>
      <c r="AO9293" s="28"/>
      <c r="AP9293" s="28"/>
      <c r="AQ9293" s="28"/>
      <c r="AR9293" s="28"/>
      <c r="AS9293" s="28"/>
      <c r="AT9293" s="96"/>
      <c r="AU9293" s="28"/>
      <c r="AV9293" s="28"/>
      <c r="AW9293" s="28"/>
      <c r="AX9293" s="28"/>
      <c r="AY9293" s="28"/>
      <c r="AZ9293" s="28"/>
      <c r="BA9293" s="28"/>
      <c r="BB9293" s="28"/>
      <c r="BC9293" s="28"/>
      <c r="BD9293" s="28"/>
      <c r="BE9293" s="28"/>
    </row>
    <row r="9294" spans="3:57" ht="14.25" customHeight="1">
      <c r="C9294" s="46"/>
      <c r="D9294" s="28"/>
      <c r="E9294" s="28"/>
      <c r="F9294" s="28"/>
      <c r="G9294" s="28"/>
      <c r="H9294" s="28"/>
      <c r="I9294" s="28"/>
      <c r="J9294" s="28"/>
      <c r="K9294" s="28"/>
      <c r="L9294" s="28"/>
      <c r="M9294" s="28"/>
      <c r="N9294" s="28"/>
      <c r="O9294" s="28"/>
      <c r="P9294" s="60"/>
      <c r="Q9294" s="60"/>
      <c r="R9294" s="60"/>
      <c r="S9294" s="60"/>
      <c r="T9294" s="60"/>
      <c r="U9294" s="60"/>
      <c r="V9294" s="46"/>
      <c r="W9294" s="28"/>
      <c r="X9294" s="28"/>
      <c r="Y9294" s="28"/>
      <c r="AA9294" s="77"/>
      <c r="AB9294" s="28"/>
      <c r="AC9294" s="28"/>
      <c r="AD9294" s="28"/>
      <c r="AE9294" s="28"/>
      <c r="AF9294" s="28"/>
      <c r="AG9294" s="28"/>
      <c r="AH9294" s="28"/>
      <c r="AI9294" s="28"/>
      <c r="AJ9294" s="28"/>
      <c r="AK9294" s="28"/>
      <c r="AL9294" s="28"/>
      <c r="AM9294" s="28"/>
      <c r="AN9294" s="28"/>
      <c r="AO9294" s="28"/>
      <c r="AP9294" s="28"/>
      <c r="AQ9294" s="28"/>
      <c r="AR9294" s="28"/>
      <c r="AS9294" s="28"/>
      <c r="AT9294" s="96"/>
      <c r="AU9294" s="28"/>
      <c r="AV9294" s="28"/>
      <c r="AW9294" s="28"/>
      <c r="AX9294" s="28"/>
      <c r="AY9294" s="28"/>
      <c r="AZ9294" s="28"/>
      <c r="BA9294" s="28"/>
      <c r="BB9294" s="28"/>
      <c r="BC9294" s="28"/>
      <c r="BD9294" s="28"/>
      <c r="BE9294" s="28"/>
    </row>
    <row r="9295" spans="3:57" ht="14.25" customHeight="1">
      <c r="C9295" s="46"/>
      <c r="D9295" s="28"/>
      <c r="E9295" s="28"/>
      <c r="F9295" s="28"/>
      <c r="G9295" s="28"/>
      <c r="H9295" s="28"/>
      <c r="I9295" s="28"/>
      <c r="J9295" s="28"/>
      <c r="K9295" s="28"/>
      <c r="L9295" s="28"/>
      <c r="M9295" s="28"/>
      <c r="N9295" s="28"/>
      <c r="O9295" s="28"/>
      <c r="P9295" s="60"/>
      <c r="Q9295" s="60"/>
      <c r="R9295" s="60"/>
      <c r="S9295" s="60"/>
      <c r="T9295" s="60"/>
      <c r="U9295" s="60"/>
      <c r="V9295" s="46"/>
      <c r="W9295" s="28"/>
      <c r="X9295" s="28"/>
      <c r="Y9295" s="28"/>
      <c r="AA9295" s="77"/>
      <c r="AB9295" s="28"/>
      <c r="AC9295" s="28"/>
      <c r="AD9295" s="28"/>
      <c r="AE9295" s="28"/>
      <c r="AF9295" s="28"/>
      <c r="AG9295" s="28"/>
      <c r="AH9295" s="28"/>
      <c r="AI9295" s="28"/>
      <c r="AJ9295" s="28"/>
      <c r="AK9295" s="28"/>
      <c r="AL9295" s="28"/>
      <c r="AM9295" s="28"/>
      <c r="AN9295" s="28"/>
      <c r="AO9295" s="28"/>
      <c r="AP9295" s="28"/>
      <c r="AQ9295" s="28"/>
      <c r="AR9295" s="28"/>
      <c r="AS9295" s="28"/>
      <c r="AT9295" s="96"/>
      <c r="AU9295" s="28"/>
      <c r="AV9295" s="28"/>
      <c r="AW9295" s="28"/>
      <c r="AX9295" s="28"/>
      <c r="AY9295" s="28"/>
      <c r="AZ9295" s="28"/>
      <c r="BA9295" s="28"/>
      <c r="BB9295" s="28"/>
      <c r="BC9295" s="28"/>
      <c r="BD9295" s="28"/>
      <c r="BE9295" s="28"/>
    </row>
    <row r="9296" spans="3:57" ht="14.25" customHeight="1">
      <c r="C9296" s="46"/>
      <c r="D9296" s="28"/>
      <c r="E9296" s="28"/>
      <c r="F9296" s="28"/>
      <c r="G9296" s="28"/>
      <c r="H9296" s="28"/>
      <c r="I9296" s="28"/>
      <c r="J9296" s="28"/>
      <c r="K9296" s="28"/>
      <c r="L9296" s="28"/>
      <c r="M9296" s="28"/>
      <c r="N9296" s="28"/>
      <c r="O9296" s="28"/>
      <c r="P9296" s="60"/>
      <c r="Q9296" s="60"/>
      <c r="R9296" s="60"/>
      <c r="S9296" s="60"/>
      <c r="T9296" s="60"/>
      <c r="U9296" s="60"/>
      <c r="V9296" s="46"/>
      <c r="W9296" s="28"/>
      <c r="X9296" s="28"/>
      <c r="Y9296" s="28"/>
      <c r="AA9296" s="77"/>
      <c r="AB9296" s="28"/>
      <c r="AC9296" s="28"/>
      <c r="AD9296" s="28"/>
      <c r="AE9296" s="28"/>
      <c r="AF9296" s="28"/>
      <c r="AG9296" s="28"/>
      <c r="AH9296" s="28"/>
      <c r="AI9296" s="28"/>
      <c r="AJ9296" s="28"/>
      <c r="AK9296" s="28"/>
      <c r="AL9296" s="28"/>
      <c r="AM9296" s="28"/>
      <c r="AN9296" s="28"/>
      <c r="AO9296" s="28"/>
      <c r="AP9296" s="28"/>
      <c r="AQ9296" s="28"/>
      <c r="AR9296" s="28"/>
      <c r="AS9296" s="28"/>
      <c r="AT9296" s="96"/>
      <c r="AU9296" s="28"/>
      <c r="AV9296" s="28"/>
      <c r="AW9296" s="28"/>
      <c r="AX9296" s="28"/>
      <c r="AY9296" s="28"/>
      <c r="AZ9296" s="28"/>
      <c r="BA9296" s="28"/>
      <c r="BB9296" s="28"/>
      <c r="BC9296" s="28"/>
      <c r="BD9296" s="28"/>
      <c r="BE9296" s="28"/>
    </row>
    <row r="9297" spans="3:57" ht="14.25" customHeight="1">
      <c r="C9297" s="46"/>
      <c r="D9297" s="28"/>
      <c r="E9297" s="28"/>
      <c r="F9297" s="28"/>
      <c r="G9297" s="28"/>
      <c r="H9297" s="28"/>
      <c r="I9297" s="28"/>
      <c r="J9297" s="28"/>
      <c r="K9297" s="28"/>
      <c r="L9297" s="28"/>
      <c r="M9297" s="28"/>
      <c r="N9297" s="28"/>
      <c r="O9297" s="28"/>
      <c r="P9297" s="60"/>
      <c r="Q9297" s="60"/>
      <c r="R9297" s="60"/>
      <c r="S9297" s="60"/>
      <c r="T9297" s="60"/>
      <c r="U9297" s="60"/>
      <c r="V9297" s="46"/>
      <c r="W9297" s="28"/>
      <c r="X9297" s="28"/>
      <c r="Y9297" s="28"/>
      <c r="AA9297" s="77"/>
      <c r="AB9297" s="28"/>
      <c r="AC9297" s="28"/>
      <c r="AD9297" s="28"/>
      <c r="AE9297" s="28"/>
      <c r="AF9297" s="28"/>
      <c r="AG9297" s="28"/>
      <c r="AH9297" s="28"/>
      <c r="AI9297" s="28"/>
      <c r="AJ9297" s="28"/>
      <c r="AK9297" s="28"/>
      <c r="AL9297" s="28"/>
      <c r="AM9297" s="28"/>
      <c r="AN9297" s="28"/>
      <c r="AO9297" s="28"/>
      <c r="AP9297" s="28"/>
      <c r="AQ9297" s="28"/>
      <c r="AR9297" s="28"/>
      <c r="AS9297" s="28"/>
      <c r="AT9297" s="96"/>
      <c r="AU9297" s="28"/>
      <c r="AV9297" s="28"/>
      <c r="AW9297" s="28"/>
      <c r="AX9297" s="28"/>
      <c r="AY9297" s="28"/>
      <c r="AZ9297" s="28"/>
      <c r="BA9297" s="28"/>
      <c r="BB9297" s="28"/>
      <c r="BC9297" s="28"/>
      <c r="BD9297" s="28"/>
      <c r="BE9297" s="28"/>
    </row>
    <row r="9298" spans="3:57" ht="14.25" customHeight="1">
      <c r="C9298" s="46"/>
      <c r="D9298" s="28"/>
      <c r="E9298" s="28"/>
      <c r="F9298" s="28"/>
      <c r="G9298" s="28"/>
      <c r="H9298" s="28"/>
      <c r="I9298" s="28"/>
      <c r="J9298" s="28"/>
      <c r="K9298" s="28"/>
      <c r="L9298" s="28"/>
      <c r="M9298" s="28"/>
      <c r="N9298" s="28"/>
      <c r="O9298" s="28"/>
      <c r="P9298" s="60"/>
      <c r="Q9298" s="60"/>
      <c r="R9298" s="60"/>
      <c r="S9298" s="60"/>
      <c r="T9298" s="60"/>
      <c r="U9298" s="60"/>
      <c r="V9298" s="46"/>
      <c r="W9298" s="28"/>
      <c r="X9298" s="28"/>
      <c r="Y9298" s="28"/>
      <c r="AA9298" s="77"/>
      <c r="AB9298" s="28"/>
      <c r="AC9298" s="28"/>
      <c r="AD9298" s="28"/>
      <c r="AE9298" s="28"/>
      <c r="AF9298" s="28"/>
      <c r="AG9298" s="28"/>
      <c r="AH9298" s="28"/>
      <c r="AI9298" s="28"/>
      <c r="AJ9298" s="28"/>
      <c r="AK9298" s="28"/>
      <c r="AL9298" s="28"/>
      <c r="AM9298" s="28"/>
      <c r="AN9298" s="28"/>
      <c r="AO9298" s="28"/>
      <c r="AP9298" s="28"/>
      <c r="AQ9298" s="28"/>
      <c r="AR9298" s="28"/>
      <c r="AS9298" s="28"/>
      <c r="AT9298" s="96"/>
      <c r="AU9298" s="28"/>
      <c r="AV9298" s="28"/>
      <c r="AW9298" s="28"/>
      <c r="AX9298" s="28"/>
      <c r="AY9298" s="28"/>
      <c r="AZ9298" s="28"/>
      <c r="BA9298" s="28"/>
      <c r="BB9298" s="28"/>
      <c r="BC9298" s="28"/>
      <c r="BD9298" s="28"/>
      <c r="BE9298" s="28"/>
    </row>
    <row r="9299" spans="3:57" ht="14.25" customHeight="1">
      <c r="C9299" s="46"/>
      <c r="D9299" s="28"/>
      <c r="E9299" s="28"/>
      <c r="F9299" s="28"/>
      <c r="G9299" s="28"/>
      <c r="H9299" s="28"/>
      <c r="I9299" s="28"/>
      <c r="J9299" s="28"/>
      <c r="K9299" s="28"/>
      <c r="L9299" s="28"/>
      <c r="M9299" s="28"/>
      <c r="N9299" s="28"/>
      <c r="O9299" s="28"/>
      <c r="P9299" s="60"/>
      <c r="Q9299" s="60"/>
      <c r="R9299" s="60"/>
      <c r="S9299" s="60"/>
      <c r="T9299" s="60"/>
      <c r="U9299" s="60"/>
      <c r="V9299" s="46"/>
      <c r="W9299" s="28"/>
      <c r="X9299" s="28"/>
      <c r="Y9299" s="28"/>
      <c r="AA9299" s="77"/>
      <c r="AB9299" s="28"/>
      <c r="AC9299" s="28"/>
      <c r="AD9299" s="28"/>
      <c r="AE9299" s="28"/>
      <c r="AF9299" s="28"/>
      <c r="AG9299" s="28"/>
      <c r="AH9299" s="28"/>
      <c r="AI9299" s="28"/>
      <c r="AJ9299" s="28"/>
      <c r="AK9299" s="28"/>
      <c r="AL9299" s="28"/>
      <c r="AM9299" s="28"/>
      <c r="AN9299" s="28"/>
      <c r="AO9299" s="28"/>
      <c r="AP9299" s="28"/>
      <c r="AQ9299" s="28"/>
      <c r="AR9299" s="28"/>
      <c r="AS9299" s="28"/>
      <c r="AT9299" s="96"/>
      <c r="AU9299" s="28"/>
      <c r="AV9299" s="28"/>
      <c r="AW9299" s="28"/>
      <c r="AX9299" s="28"/>
      <c r="AY9299" s="28"/>
      <c r="AZ9299" s="28"/>
      <c r="BA9299" s="28"/>
      <c r="BB9299" s="28"/>
      <c r="BC9299" s="28"/>
      <c r="BD9299" s="28"/>
      <c r="BE9299" s="28"/>
    </row>
    <row r="9300" spans="3:57" ht="14.25" customHeight="1">
      <c r="C9300" s="46"/>
      <c r="D9300" s="28"/>
      <c r="E9300" s="28"/>
      <c r="F9300" s="28"/>
      <c r="G9300" s="28"/>
      <c r="H9300" s="28"/>
      <c r="I9300" s="28"/>
      <c r="J9300" s="28"/>
      <c r="K9300" s="28"/>
      <c r="L9300" s="28"/>
      <c r="M9300" s="28"/>
      <c r="N9300" s="28"/>
      <c r="O9300" s="28"/>
      <c r="P9300" s="60"/>
      <c r="Q9300" s="60"/>
      <c r="R9300" s="60"/>
      <c r="S9300" s="60"/>
      <c r="T9300" s="60"/>
      <c r="U9300" s="60"/>
      <c r="V9300" s="46"/>
      <c r="W9300" s="28"/>
      <c r="X9300" s="28"/>
      <c r="Y9300" s="28"/>
      <c r="AA9300" s="77"/>
      <c r="AB9300" s="28"/>
      <c r="AC9300" s="28"/>
      <c r="AD9300" s="28"/>
      <c r="AE9300" s="28"/>
      <c r="AF9300" s="28"/>
      <c r="AG9300" s="28"/>
      <c r="AH9300" s="28"/>
      <c r="AI9300" s="28"/>
      <c r="AJ9300" s="28"/>
      <c r="AK9300" s="28"/>
      <c r="AL9300" s="28"/>
      <c r="AM9300" s="28"/>
      <c r="AN9300" s="28"/>
      <c r="AO9300" s="28"/>
      <c r="AP9300" s="28"/>
      <c r="AQ9300" s="28"/>
      <c r="AR9300" s="28"/>
      <c r="AS9300" s="28"/>
      <c r="AT9300" s="96"/>
      <c r="AU9300" s="28"/>
      <c r="AV9300" s="28"/>
      <c r="AW9300" s="28"/>
      <c r="AX9300" s="28"/>
      <c r="AY9300" s="28"/>
      <c r="AZ9300" s="28"/>
      <c r="BA9300" s="28"/>
      <c r="BB9300" s="28"/>
      <c r="BC9300" s="28"/>
      <c r="BD9300" s="28"/>
      <c r="BE9300" s="28"/>
    </row>
    <row r="9301" spans="3:57" ht="14.25" customHeight="1">
      <c r="C9301" s="46"/>
      <c r="D9301" s="28"/>
      <c r="E9301" s="28"/>
      <c r="F9301" s="28"/>
      <c r="G9301" s="28"/>
      <c r="H9301" s="28"/>
      <c r="I9301" s="28"/>
      <c r="J9301" s="28"/>
      <c r="K9301" s="28"/>
      <c r="L9301" s="28"/>
      <c r="M9301" s="28"/>
      <c r="N9301" s="28"/>
      <c r="O9301" s="28"/>
      <c r="P9301" s="60"/>
      <c r="Q9301" s="60"/>
      <c r="R9301" s="60"/>
      <c r="S9301" s="60"/>
      <c r="T9301" s="60"/>
      <c r="U9301" s="60"/>
      <c r="V9301" s="46"/>
      <c r="W9301" s="28"/>
      <c r="X9301" s="28"/>
      <c r="Y9301" s="28"/>
      <c r="AA9301" s="77"/>
      <c r="AB9301" s="28"/>
      <c r="AC9301" s="28"/>
      <c r="AD9301" s="28"/>
      <c r="AE9301" s="28"/>
      <c r="AF9301" s="28"/>
      <c r="AG9301" s="28"/>
      <c r="AH9301" s="28"/>
      <c r="AI9301" s="28"/>
      <c r="AJ9301" s="28"/>
      <c r="AK9301" s="28"/>
      <c r="AL9301" s="28"/>
      <c r="AM9301" s="28"/>
      <c r="AN9301" s="28"/>
      <c r="AO9301" s="28"/>
      <c r="AP9301" s="28"/>
      <c r="AQ9301" s="28"/>
      <c r="AR9301" s="28"/>
      <c r="AS9301" s="28"/>
      <c r="AT9301" s="96"/>
      <c r="AU9301" s="28"/>
      <c r="AV9301" s="28"/>
      <c r="AW9301" s="28"/>
      <c r="AX9301" s="28"/>
      <c r="AY9301" s="28"/>
      <c r="AZ9301" s="28"/>
      <c r="BA9301" s="28"/>
      <c r="BB9301" s="28"/>
      <c r="BC9301" s="28"/>
      <c r="BD9301" s="28"/>
      <c r="BE9301" s="28"/>
    </row>
    <row r="9302" spans="3:57" ht="14.25" customHeight="1">
      <c r="C9302" s="46"/>
      <c r="D9302" s="28"/>
      <c r="E9302" s="28"/>
      <c r="F9302" s="28"/>
      <c r="G9302" s="28"/>
      <c r="H9302" s="28"/>
      <c r="I9302" s="28"/>
      <c r="J9302" s="28"/>
      <c r="K9302" s="28"/>
      <c r="L9302" s="28"/>
      <c r="M9302" s="28"/>
      <c r="N9302" s="28"/>
      <c r="O9302" s="28"/>
      <c r="P9302" s="60"/>
      <c r="Q9302" s="60"/>
      <c r="R9302" s="60"/>
      <c r="S9302" s="60"/>
      <c r="T9302" s="60"/>
      <c r="U9302" s="60"/>
      <c r="V9302" s="46"/>
      <c r="W9302" s="28"/>
      <c r="X9302" s="28"/>
      <c r="Y9302" s="28"/>
      <c r="AA9302" s="77"/>
      <c r="AB9302" s="28"/>
      <c r="AC9302" s="28"/>
      <c r="AD9302" s="28"/>
      <c r="AE9302" s="28"/>
      <c r="AF9302" s="28"/>
      <c r="AG9302" s="28"/>
      <c r="AH9302" s="28"/>
      <c r="AI9302" s="28"/>
      <c r="AJ9302" s="28"/>
      <c r="AK9302" s="28"/>
      <c r="AL9302" s="28"/>
      <c r="AM9302" s="28"/>
      <c r="AN9302" s="28"/>
      <c r="AO9302" s="28"/>
      <c r="AP9302" s="28"/>
      <c r="AQ9302" s="28"/>
      <c r="AR9302" s="28"/>
      <c r="AS9302" s="28"/>
      <c r="AT9302" s="96"/>
      <c r="AU9302" s="28"/>
      <c r="AV9302" s="28"/>
      <c r="AW9302" s="28"/>
      <c r="AX9302" s="28"/>
      <c r="AY9302" s="28"/>
      <c r="AZ9302" s="28"/>
      <c r="BA9302" s="28"/>
      <c r="BB9302" s="28"/>
      <c r="BC9302" s="28"/>
      <c r="BD9302" s="28"/>
      <c r="BE9302" s="28"/>
    </row>
    <row r="9303" spans="3:57" ht="14.25" customHeight="1">
      <c r="C9303" s="46"/>
      <c r="D9303" s="28"/>
      <c r="E9303" s="28"/>
      <c r="F9303" s="28"/>
      <c r="G9303" s="28"/>
      <c r="H9303" s="28"/>
      <c r="I9303" s="28"/>
      <c r="J9303" s="28"/>
      <c r="K9303" s="28"/>
      <c r="L9303" s="28"/>
      <c r="M9303" s="28"/>
      <c r="N9303" s="28"/>
      <c r="O9303" s="28"/>
      <c r="P9303" s="60"/>
      <c r="Q9303" s="60"/>
      <c r="R9303" s="60"/>
      <c r="S9303" s="60"/>
      <c r="T9303" s="60"/>
      <c r="U9303" s="60"/>
      <c r="V9303" s="46"/>
      <c r="W9303" s="28"/>
      <c r="X9303" s="28"/>
      <c r="Y9303" s="28"/>
      <c r="AA9303" s="77"/>
      <c r="AB9303" s="28"/>
      <c r="AC9303" s="28"/>
      <c r="AD9303" s="28"/>
      <c r="AE9303" s="28"/>
      <c r="AF9303" s="28"/>
      <c r="AG9303" s="28"/>
      <c r="AH9303" s="28"/>
      <c r="AI9303" s="28"/>
      <c r="AJ9303" s="28"/>
      <c r="AK9303" s="28"/>
      <c r="AL9303" s="28"/>
      <c r="AM9303" s="28"/>
      <c r="AN9303" s="28"/>
      <c r="AO9303" s="28"/>
      <c r="AP9303" s="28"/>
      <c r="AQ9303" s="28"/>
      <c r="AR9303" s="28"/>
      <c r="AS9303" s="28"/>
      <c r="AT9303" s="96"/>
      <c r="AU9303" s="28"/>
      <c r="AV9303" s="28"/>
      <c r="AW9303" s="28"/>
      <c r="AX9303" s="28"/>
      <c r="AY9303" s="28"/>
      <c r="AZ9303" s="28"/>
      <c r="BA9303" s="28"/>
      <c r="BB9303" s="28"/>
      <c r="BC9303" s="28"/>
      <c r="BD9303" s="28"/>
      <c r="BE9303" s="28"/>
    </row>
    <row r="9304" spans="3:57" ht="14.25" customHeight="1">
      <c r="C9304" s="46"/>
      <c r="D9304" s="28"/>
      <c r="E9304" s="28"/>
      <c r="F9304" s="28"/>
      <c r="G9304" s="28"/>
      <c r="H9304" s="28"/>
      <c r="I9304" s="28"/>
      <c r="J9304" s="28"/>
      <c r="K9304" s="28"/>
      <c r="L9304" s="28"/>
      <c r="M9304" s="28"/>
      <c r="N9304" s="28"/>
      <c r="O9304" s="28"/>
      <c r="P9304" s="60"/>
      <c r="Q9304" s="60"/>
      <c r="R9304" s="60"/>
      <c r="S9304" s="60"/>
      <c r="T9304" s="60"/>
      <c r="U9304" s="60"/>
      <c r="V9304" s="46"/>
      <c r="W9304" s="28"/>
      <c r="X9304" s="28"/>
      <c r="Y9304" s="28"/>
      <c r="AA9304" s="77"/>
      <c r="AB9304" s="28"/>
      <c r="AC9304" s="28"/>
      <c r="AD9304" s="28"/>
      <c r="AE9304" s="28"/>
      <c r="AF9304" s="28"/>
      <c r="AG9304" s="28"/>
      <c r="AH9304" s="28"/>
      <c r="AI9304" s="28"/>
      <c r="AJ9304" s="28"/>
      <c r="AK9304" s="28"/>
      <c r="AL9304" s="28"/>
      <c r="AM9304" s="28"/>
      <c r="AN9304" s="28"/>
      <c r="AO9304" s="28"/>
      <c r="AP9304" s="28"/>
      <c r="AQ9304" s="28"/>
      <c r="AR9304" s="28"/>
      <c r="AS9304" s="28"/>
      <c r="AT9304" s="96"/>
      <c r="AU9304" s="28"/>
      <c r="AV9304" s="28"/>
      <c r="AW9304" s="28"/>
      <c r="AX9304" s="28"/>
      <c r="AY9304" s="28"/>
      <c r="AZ9304" s="28"/>
      <c r="BA9304" s="28"/>
      <c r="BB9304" s="28"/>
      <c r="BC9304" s="28"/>
      <c r="BD9304" s="28"/>
      <c r="BE9304" s="28"/>
    </row>
    <row r="9305" spans="3:57" ht="14.25" customHeight="1">
      <c r="C9305" s="46"/>
      <c r="D9305" s="28"/>
      <c r="E9305" s="28"/>
      <c r="F9305" s="28"/>
      <c r="G9305" s="28"/>
      <c r="H9305" s="28"/>
      <c r="I9305" s="28"/>
      <c r="J9305" s="28"/>
      <c r="K9305" s="28"/>
      <c r="L9305" s="28"/>
      <c r="M9305" s="28"/>
      <c r="N9305" s="28"/>
      <c r="O9305" s="28"/>
      <c r="P9305" s="60"/>
      <c r="Q9305" s="60"/>
      <c r="R9305" s="60"/>
      <c r="S9305" s="60"/>
      <c r="T9305" s="60"/>
      <c r="U9305" s="60"/>
      <c r="V9305" s="46"/>
      <c r="W9305" s="28"/>
      <c r="X9305" s="28"/>
      <c r="Y9305" s="28"/>
      <c r="AA9305" s="77"/>
      <c r="AB9305" s="28"/>
      <c r="AC9305" s="28"/>
      <c r="AD9305" s="28"/>
      <c r="AE9305" s="28"/>
      <c r="AF9305" s="28"/>
      <c r="AG9305" s="28"/>
      <c r="AH9305" s="28"/>
      <c r="AI9305" s="28"/>
      <c r="AJ9305" s="28"/>
      <c r="AK9305" s="28"/>
      <c r="AL9305" s="28"/>
      <c r="AM9305" s="28"/>
      <c r="AN9305" s="28"/>
      <c r="AO9305" s="28"/>
      <c r="AP9305" s="28"/>
      <c r="AQ9305" s="28"/>
      <c r="AR9305" s="28"/>
      <c r="AS9305" s="28"/>
      <c r="AT9305" s="96"/>
      <c r="AU9305" s="28"/>
      <c r="AV9305" s="28"/>
      <c r="AW9305" s="28"/>
      <c r="AX9305" s="28"/>
      <c r="AY9305" s="28"/>
      <c r="AZ9305" s="28"/>
      <c r="BA9305" s="28"/>
      <c r="BB9305" s="28"/>
      <c r="BC9305" s="28"/>
      <c r="BD9305" s="28"/>
      <c r="BE9305" s="28"/>
    </row>
    <row r="9306" spans="3:57" ht="14.25" customHeight="1">
      <c r="C9306" s="46"/>
      <c r="D9306" s="28"/>
      <c r="E9306" s="28"/>
      <c r="F9306" s="28"/>
      <c r="G9306" s="28"/>
      <c r="H9306" s="28"/>
      <c r="I9306" s="28"/>
      <c r="J9306" s="28"/>
      <c r="K9306" s="28"/>
      <c r="L9306" s="28"/>
      <c r="M9306" s="28"/>
      <c r="N9306" s="28"/>
      <c r="O9306" s="28"/>
      <c r="P9306" s="60"/>
      <c r="Q9306" s="60"/>
      <c r="R9306" s="60"/>
      <c r="S9306" s="60"/>
      <c r="T9306" s="60"/>
      <c r="U9306" s="60"/>
      <c r="V9306" s="46"/>
      <c r="W9306" s="28"/>
      <c r="X9306" s="28"/>
      <c r="Y9306" s="28"/>
      <c r="AA9306" s="77"/>
      <c r="AB9306" s="28"/>
      <c r="AC9306" s="28"/>
      <c r="AD9306" s="28"/>
      <c r="AE9306" s="28"/>
      <c r="AF9306" s="28"/>
      <c r="AG9306" s="28"/>
      <c r="AH9306" s="28"/>
      <c r="AI9306" s="28"/>
      <c r="AJ9306" s="28"/>
      <c r="AK9306" s="28"/>
      <c r="AL9306" s="28"/>
      <c r="AM9306" s="28"/>
      <c r="AN9306" s="28"/>
      <c r="AO9306" s="28"/>
      <c r="AP9306" s="28"/>
      <c r="AQ9306" s="28"/>
      <c r="AR9306" s="28"/>
      <c r="AS9306" s="28"/>
      <c r="AT9306" s="96"/>
      <c r="AU9306" s="28"/>
      <c r="AV9306" s="28"/>
      <c r="AW9306" s="28"/>
      <c r="AX9306" s="28"/>
      <c r="AY9306" s="28"/>
      <c r="AZ9306" s="28"/>
      <c r="BA9306" s="28"/>
      <c r="BB9306" s="28"/>
      <c r="BC9306" s="28"/>
      <c r="BD9306" s="28"/>
      <c r="BE9306" s="28"/>
    </row>
    <row r="9307" spans="3:57" ht="14.25" customHeight="1">
      <c r="C9307" s="46"/>
      <c r="D9307" s="28"/>
      <c r="E9307" s="28"/>
      <c r="F9307" s="28"/>
      <c r="G9307" s="28"/>
      <c r="H9307" s="28"/>
      <c r="I9307" s="28"/>
      <c r="J9307" s="28"/>
      <c r="K9307" s="28"/>
      <c r="L9307" s="28"/>
      <c r="M9307" s="28"/>
      <c r="N9307" s="28"/>
      <c r="O9307" s="28"/>
      <c r="P9307" s="60"/>
      <c r="Q9307" s="60"/>
      <c r="R9307" s="60"/>
      <c r="S9307" s="60"/>
      <c r="T9307" s="60"/>
      <c r="U9307" s="60"/>
      <c r="V9307" s="46"/>
      <c r="W9307" s="28"/>
      <c r="X9307" s="28"/>
      <c r="Y9307" s="28"/>
      <c r="AA9307" s="77"/>
      <c r="AB9307" s="28"/>
      <c r="AC9307" s="28"/>
      <c r="AD9307" s="28"/>
      <c r="AE9307" s="28"/>
      <c r="AF9307" s="28"/>
      <c r="AG9307" s="28"/>
      <c r="AH9307" s="28"/>
      <c r="AI9307" s="28"/>
      <c r="AJ9307" s="28"/>
      <c r="AK9307" s="28"/>
      <c r="AL9307" s="28"/>
      <c r="AM9307" s="28"/>
      <c r="AN9307" s="28"/>
      <c r="AO9307" s="28"/>
      <c r="AP9307" s="28"/>
      <c r="AQ9307" s="28"/>
      <c r="AR9307" s="28"/>
      <c r="AS9307" s="28"/>
      <c r="AT9307" s="96"/>
      <c r="AU9307" s="28"/>
      <c r="AV9307" s="28"/>
      <c r="AW9307" s="28"/>
      <c r="AX9307" s="28"/>
      <c r="AY9307" s="28"/>
      <c r="AZ9307" s="28"/>
      <c r="BA9307" s="28"/>
      <c r="BB9307" s="28"/>
      <c r="BC9307" s="28"/>
      <c r="BD9307" s="28"/>
      <c r="BE9307" s="28"/>
    </row>
    <row r="9308" spans="3:57" ht="14.25" customHeight="1">
      <c r="C9308" s="46"/>
      <c r="D9308" s="28"/>
      <c r="E9308" s="28"/>
      <c r="F9308" s="28"/>
      <c r="G9308" s="28"/>
      <c r="H9308" s="28"/>
      <c r="I9308" s="28"/>
      <c r="J9308" s="28"/>
      <c r="K9308" s="28"/>
      <c r="L9308" s="28"/>
      <c r="M9308" s="28"/>
      <c r="N9308" s="28"/>
      <c r="O9308" s="28"/>
      <c r="P9308" s="60"/>
      <c r="Q9308" s="60"/>
      <c r="R9308" s="60"/>
      <c r="S9308" s="60"/>
      <c r="T9308" s="60"/>
      <c r="U9308" s="60"/>
      <c r="V9308" s="46"/>
      <c r="W9308" s="28"/>
      <c r="X9308" s="28"/>
      <c r="Y9308" s="28"/>
      <c r="AA9308" s="77"/>
      <c r="AB9308" s="28"/>
      <c r="AC9308" s="28"/>
      <c r="AD9308" s="28"/>
      <c r="AE9308" s="28"/>
      <c r="AF9308" s="28"/>
      <c r="AG9308" s="28"/>
      <c r="AH9308" s="28"/>
      <c r="AI9308" s="28"/>
      <c r="AJ9308" s="28"/>
      <c r="AK9308" s="28"/>
      <c r="AL9308" s="28"/>
      <c r="AM9308" s="28"/>
      <c r="AN9308" s="28"/>
      <c r="AO9308" s="28"/>
      <c r="AP9308" s="28"/>
      <c r="AQ9308" s="28"/>
      <c r="AR9308" s="28"/>
      <c r="AS9308" s="28"/>
      <c r="AT9308" s="96"/>
      <c r="AU9308" s="28"/>
      <c r="AV9308" s="28"/>
      <c r="AW9308" s="28"/>
      <c r="AX9308" s="28"/>
      <c r="AY9308" s="28"/>
      <c r="AZ9308" s="28"/>
      <c r="BA9308" s="28"/>
      <c r="BB9308" s="28"/>
      <c r="BC9308" s="28"/>
      <c r="BD9308" s="28"/>
      <c r="BE9308" s="28"/>
    </row>
    <row r="9309" spans="3:57" ht="14.25" customHeight="1">
      <c r="C9309" s="46"/>
      <c r="D9309" s="28"/>
      <c r="E9309" s="28"/>
      <c r="F9309" s="28"/>
      <c r="G9309" s="28"/>
      <c r="H9309" s="28"/>
      <c r="I9309" s="28"/>
      <c r="J9309" s="28"/>
      <c r="K9309" s="28"/>
      <c r="L9309" s="28"/>
      <c r="M9309" s="28"/>
      <c r="N9309" s="28"/>
      <c r="O9309" s="28"/>
      <c r="P9309" s="60"/>
      <c r="Q9309" s="60"/>
      <c r="R9309" s="60"/>
      <c r="S9309" s="60"/>
      <c r="T9309" s="60"/>
      <c r="U9309" s="60"/>
      <c r="V9309" s="46"/>
      <c r="W9309" s="28"/>
      <c r="X9309" s="28"/>
      <c r="Y9309" s="28"/>
      <c r="AA9309" s="77"/>
      <c r="AB9309" s="28"/>
      <c r="AC9309" s="28"/>
      <c r="AD9309" s="28"/>
      <c r="AE9309" s="28"/>
      <c r="AF9309" s="28"/>
      <c r="AG9309" s="28"/>
      <c r="AH9309" s="28"/>
      <c r="AI9309" s="28"/>
      <c r="AJ9309" s="28"/>
      <c r="AK9309" s="28"/>
      <c r="AL9309" s="28"/>
      <c r="AM9309" s="28"/>
      <c r="AN9309" s="28"/>
      <c r="AO9309" s="28"/>
      <c r="AP9309" s="28"/>
      <c r="AQ9309" s="28"/>
      <c r="AR9309" s="28"/>
      <c r="AS9309" s="28"/>
      <c r="AT9309" s="96"/>
      <c r="AU9309" s="28"/>
      <c r="AV9309" s="28"/>
      <c r="AW9309" s="28"/>
      <c r="AX9309" s="28"/>
      <c r="AY9309" s="28"/>
      <c r="AZ9309" s="28"/>
      <c r="BA9309" s="28"/>
      <c r="BB9309" s="28"/>
      <c r="BC9309" s="28"/>
      <c r="BD9309" s="28"/>
      <c r="BE9309" s="28"/>
    </row>
    <row r="9310" spans="3:57" ht="14.25" customHeight="1">
      <c r="C9310" s="46"/>
      <c r="D9310" s="28"/>
      <c r="E9310" s="28"/>
      <c r="F9310" s="28"/>
      <c r="G9310" s="28"/>
      <c r="H9310" s="28"/>
      <c r="I9310" s="28"/>
      <c r="J9310" s="28"/>
      <c r="K9310" s="28"/>
      <c r="L9310" s="28"/>
      <c r="M9310" s="28"/>
      <c r="N9310" s="28"/>
      <c r="O9310" s="28"/>
      <c r="P9310" s="60"/>
      <c r="Q9310" s="60"/>
      <c r="R9310" s="60"/>
      <c r="S9310" s="60"/>
      <c r="T9310" s="60"/>
      <c r="U9310" s="60"/>
      <c r="V9310" s="46"/>
      <c r="W9310" s="28"/>
      <c r="X9310" s="28"/>
      <c r="Y9310" s="28"/>
      <c r="AA9310" s="77"/>
      <c r="AB9310" s="28"/>
      <c r="AC9310" s="28"/>
      <c r="AD9310" s="28"/>
      <c r="AE9310" s="28"/>
      <c r="AF9310" s="28"/>
      <c r="AG9310" s="28"/>
      <c r="AH9310" s="28"/>
      <c r="AI9310" s="28"/>
      <c r="AJ9310" s="28"/>
      <c r="AK9310" s="28"/>
      <c r="AL9310" s="28"/>
      <c r="AM9310" s="28"/>
      <c r="AN9310" s="28"/>
      <c r="AO9310" s="28"/>
      <c r="AP9310" s="28"/>
      <c r="AQ9310" s="28"/>
      <c r="AR9310" s="28"/>
      <c r="AS9310" s="28"/>
      <c r="AT9310" s="96"/>
      <c r="AU9310" s="28"/>
      <c r="AV9310" s="28"/>
      <c r="AW9310" s="28"/>
      <c r="AX9310" s="28"/>
      <c r="AY9310" s="28"/>
      <c r="AZ9310" s="28"/>
      <c r="BA9310" s="28"/>
      <c r="BB9310" s="28"/>
      <c r="BC9310" s="28"/>
      <c r="BD9310" s="28"/>
      <c r="BE9310" s="28"/>
    </row>
    <row r="9311" spans="3:57" ht="14.25" customHeight="1">
      <c r="C9311" s="46"/>
      <c r="D9311" s="28"/>
      <c r="E9311" s="28"/>
      <c r="F9311" s="28"/>
      <c r="G9311" s="28"/>
      <c r="H9311" s="28"/>
      <c r="I9311" s="28"/>
      <c r="J9311" s="28"/>
      <c r="K9311" s="28"/>
      <c r="L9311" s="28"/>
      <c r="M9311" s="28"/>
      <c r="N9311" s="28"/>
      <c r="O9311" s="28"/>
      <c r="P9311" s="60"/>
      <c r="Q9311" s="60"/>
      <c r="R9311" s="60"/>
      <c r="S9311" s="60"/>
      <c r="T9311" s="60"/>
      <c r="U9311" s="60"/>
      <c r="V9311" s="46"/>
      <c r="W9311" s="28"/>
      <c r="X9311" s="28"/>
      <c r="Y9311" s="28"/>
      <c r="AA9311" s="77"/>
      <c r="AB9311" s="28"/>
      <c r="AC9311" s="28"/>
      <c r="AD9311" s="28"/>
      <c r="AE9311" s="28"/>
      <c r="AF9311" s="28"/>
      <c r="AG9311" s="28"/>
      <c r="AH9311" s="28"/>
      <c r="AI9311" s="28"/>
      <c r="AJ9311" s="28"/>
      <c r="AK9311" s="28"/>
      <c r="AL9311" s="28"/>
      <c r="AM9311" s="28"/>
      <c r="AN9311" s="28"/>
      <c r="AO9311" s="28"/>
      <c r="AP9311" s="28"/>
      <c r="AQ9311" s="28"/>
      <c r="AR9311" s="28"/>
      <c r="AS9311" s="28"/>
      <c r="AT9311" s="96"/>
      <c r="AU9311" s="28"/>
      <c r="AV9311" s="28"/>
      <c r="AW9311" s="28"/>
      <c r="AX9311" s="28"/>
      <c r="AY9311" s="28"/>
      <c r="AZ9311" s="28"/>
      <c r="BA9311" s="28"/>
      <c r="BB9311" s="28"/>
      <c r="BC9311" s="28"/>
      <c r="BD9311" s="28"/>
      <c r="BE9311" s="28"/>
    </row>
    <row r="9312" spans="3:57" ht="14.25" customHeight="1">
      <c r="C9312" s="46"/>
      <c r="D9312" s="28"/>
      <c r="E9312" s="28"/>
      <c r="F9312" s="28"/>
      <c r="G9312" s="28"/>
      <c r="H9312" s="28"/>
      <c r="I9312" s="28"/>
      <c r="J9312" s="28"/>
      <c r="K9312" s="28"/>
      <c r="L9312" s="28"/>
      <c r="M9312" s="28"/>
      <c r="N9312" s="28"/>
      <c r="O9312" s="28"/>
      <c r="P9312" s="60"/>
      <c r="Q9312" s="60"/>
      <c r="R9312" s="60"/>
      <c r="S9312" s="60"/>
      <c r="T9312" s="60"/>
      <c r="U9312" s="60"/>
      <c r="V9312" s="46"/>
      <c r="W9312" s="28"/>
      <c r="X9312" s="28"/>
      <c r="Y9312" s="28"/>
      <c r="AA9312" s="77"/>
      <c r="AB9312" s="28"/>
      <c r="AC9312" s="28"/>
      <c r="AD9312" s="28"/>
      <c r="AE9312" s="28"/>
      <c r="AF9312" s="28"/>
      <c r="AG9312" s="28"/>
      <c r="AH9312" s="28"/>
      <c r="AI9312" s="28"/>
      <c r="AJ9312" s="28"/>
      <c r="AK9312" s="28"/>
      <c r="AL9312" s="28"/>
      <c r="AM9312" s="28"/>
      <c r="AN9312" s="28"/>
      <c r="AO9312" s="28"/>
      <c r="AP9312" s="28"/>
      <c r="AQ9312" s="28"/>
      <c r="AR9312" s="28"/>
      <c r="AS9312" s="28"/>
      <c r="AT9312" s="96"/>
      <c r="AU9312" s="28"/>
      <c r="AV9312" s="28"/>
      <c r="AW9312" s="28"/>
      <c r="AX9312" s="28"/>
      <c r="AY9312" s="28"/>
      <c r="AZ9312" s="28"/>
      <c r="BA9312" s="28"/>
      <c r="BB9312" s="28"/>
      <c r="BC9312" s="28"/>
      <c r="BD9312" s="28"/>
      <c r="BE9312" s="28"/>
    </row>
    <row r="9313" spans="3:57" ht="14.25" customHeight="1">
      <c r="C9313" s="46"/>
      <c r="D9313" s="28"/>
      <c r="E9313" s="28"/>
      <c r="F9313" s="28"/>
      <c r="G9313" s="28"/>
      <c r="H9313" s="28"/>
      <c r="I9313" s="28"/>
      <c r="J9313" s="28"/>
      <c r="K9313" s="28"/>
      <c r="L9313" s="28"/>
      <c r="M9313" s="28"/>
      <c r="N9313" s="28"/>
      <c r="O9313" s="28"/>
      <c r="P9313" s="60"/>
      <c r="Q9313" s="60"/>
      <c r="R9313" s="60"/>
      <c r="S9313" s="60"/>
      <c r="T9313" s="60"/>
      <c r="U9313" s="60"/>
      <c r="V9313" s="46"/>
      <c r="W9313" s="28"/>
      <c r="X9313" s="28"/>
      <c r="Y9313" s="28"/>
      <c r="AA9313" s="77"/>
      <c r="AB9313" s="28"/>
      <c r="AC9313" s="28"/>
      <c r="AD9313" s="28"/>
      <c r="AE9313" s="28"/>
      <c r="AF9313" s="28"/>
      <c r="AG9313" s="28"/>
      <c r="AH9313" s="28"/>
      <c r="AI9313" s="28"/>
      <c r="AJ9313" s="28"/>
      <c r="AK9313" s="28"/>
      <c r="AL9313" s="28"/>
      <c r="AM9313" s="28"/>
      <c r="AN9313" s="28"/>
      <c r="AO9313" s="28"/>
      <c r="AP9313" s="28"/>
      <c r="AQ9313" s="28"/>
      <c r="AR9313" s="28"/>
      <c r="AS9313" s="28"/>
      <c r="AT9313" s="96"/>
      <c r="AU9313" s="28"/>
      <c r="AV9313" s="28"/>
      <c r="AW9313" s="28"/>
      <c r="AX9313" s="28"/>
      <c r="AY9313" s="28"/>
      <c r="AZ9313" s="28"/>
      <c r="BA9313" s="28"/>
      <c r="BB9313" s="28"/>
      <c r="BC9313" s="28"/>
      <c r="BD9313" s="28"/>
      <c r="BE9313" s="28"/>
    </row>
    <row r="9314" spans="3:57" ht="14.25" customHeight="1">
      <c r="C9314" s="46"/>
      <c r="D9314" s="28"/>
      <c r="E9314" s="28"/>
      <c r="F9314" s="28"/>
      <c r="G9314" s="28"/>
      <c r="H9314" s="28"/>
      <c r="I9314" s="28"/>
      <c r="J9314" s="28"/>
      <c r="K9314" s="28"/>
      <c r="L9314" s="28"/>
      <c r="M9314" s="28"/>
      <c r="N9314" s="28"/>
      <c r="O9314" s="28"/>
      <c r="P9314" s="60"/>
      <c r="Q9314" s="60"/>
      <c r="R9314" s="60"/>
      <c r="S9314" s="60"/>
      <c r="T9314" s="60"/>
      <c r="U9314" s="60"/>
      <c r="V9314" s="46"/>
      <c r="W9314" s="28"/>
      <c r="X9314" s="28"/>
      <c r="Y9314" s="28"/>
      <c r="AA9314" s="77"/>
      <c r="AB9314" s="28"/>
      <c r="AC9314" s="28"/>
      <c r="AD9314" s="28"/>
      <c r="AE9314" s="28"/>
      <c r="AF9314" s="28"/>
      <c r="AG9314" s="28"/>
      <c r="AH9314" s="28"/>
      <c r="AI9314" s="28"/>
      <c r="AJ9314" s="28"/>
      <c r="AK9314" s="28"/>
      <c r="AL9314" s="28"/>
      <c r="AM9314" s="28"/>
      <c r="AN9314" s="28"/>
      <c r="AO9314" s="28"/>
      <c r="AP9314" s="28"/>
      <c r="AQ9314" s="28"/>
      <c r="AR9314" s="28"/>
      <c r="AS9314" s="28"/>
      <c r="AT9314" s="96"/>
      <c r="AU9314" s="28"/>
      <c r="AV9314" s="28"/>
      <c r="AW9314" s="28"/>
      <c r="AX9314" s="28"/>
      <c r="AY9314" s="28"/>
      <c r="AZ9314" s="28"/>
      <c r="BA9314" s="28"/>
      <c r="BB9314" s="28"/>
      <c r="BC9314" s="28"/>
      <c r="BD9314" s="28"/>
      <c r="BE9314" s="28"/>
    </row>
    <row r="9315" spans="3:57" ht="14.25" customHeight="1">
      <c r="C9315" s="46"/>
      <c r="D9315" s="28"/>
      <c r="E9315" s="28"/>
      <c r="F9315" s="28"/>
      <c r="G9315" s="28"/>
      <c r="H9315" s="28"/>
      <c r="I9315" s="28"/>
      <c r="J9315" s="28"/>
      <c r="K9315" s="28"/>
      <c r="L9315" s="28"/>
      <c r="M9315" s="28"/>
      <c r="N9315" s="28"/>
      <c r="O9315" s="28"/>
      <c r="P9315" s="60"/>
      <c r="Q9315" s="60"/>
      <c r="R9315" s="60"/>
      <c r="S9315" s="60"/>
      <c r="T9315" s="60"/>
      <c r="U9315" s="60"/>
      <c r="V9315" s="46"/>
      <c r="W9315" s="28"/>
      <c r="X9315" s="28"/>
      <c r="Y9315" s="28"/>
      <c r="AA9315" s="77"/>
      <c r="AB9315" s="28"/>
      <c r="AC9315" s="28"/>
      <c r="AD9315" s="28"/>
      <c r="AE9315" s="28"/>
      <c r="AF9315" s="28"/>
      <c r="AG9315" s="28"/>
      <c r="AH9315" s="28"/>
      <c r="AI9315" s="28"/>
      <c r="AJ9315" s="28"/>
      <c r="AK9315" s="28"/>
      <c r="AL9315" s="28"/>
      <c r="AM9315" s="28"/>
      <c r="AN9315" s="28"/>
      <c r="AO9315" s="28"/>
      <c r="AP9315" s="28"/>
      <c r="AQ9315" s="28"/>
      <c r="AR9315" s="28"/>
      <c r="AS9315" s="28"/>
      <c r="AT9315" s="96"/>
      <c r="AU9315" s="28"/>
      <c r="AV9315" s="28"/>
      <c r="AW9315" s="28"/>
      <c r="AX9315" s="28"/>
      <c r="AY9315" s="28"/>
      <c r="AZ9315" s="28"/>
      <c r="BA9315" s="28"/>
      <c r="BB9315" s="28"/>
      <c r="BC9315" s="28"/>
      <c r="BD9315" s="28"/>
      <c r="BE9315" s="28"/>
    </row>
    <row r="9316" spans="3:57" ht="14.25" customHeight="1">
      <c r="C9316" s="46"/>
      <c r="D9316" s="28"/>
      <c r="E9316" s="28"/>
      <c r="F9316" s="28"/>
      <c r="G9316" s="28"/>
      <c r="H9316" s="28"/>
      <c r="I9316" s="28"/>
      <c r="J9316" s="28"/>
      <c r="K9316" s="28"/>
      <c r="L9316" s="28"/>
      <c r="M9316" s="28"/>
      <c r="N9316" s="28"/>
      <c r="O9316" s="28"/>
      <c r="P9316" s="60"/>
      <c r="Q9316" s="60"/>
      <c r="R9316" s="60"/>
      <c r="S9316" s="60"/>
      <c r="T9316" s="60"/>
      <c r="U9316" s="60"/>
      <c r="V9316" s="46"/>
      <c r="W9316" s="28"/>
      <c r="X9316" s="28"/>
      <c r="Y9316" s="28"/>
      <c r="AA9316" s="77"/>
      <c r="AB9316" s="28"/>
      <c r="AC9316" s="28"/>
      <c r="AD9316" s="28"/>
      <c r="AE9316" s="28"/>
      <c r="AF9316" s="28"/>
      <c r="AG9316" s="28"/>
      <c r="AH9316" s="28"/>
      <c r="AI9316" s="28"/>
      <c r="AJ9316" s="28"/>
      <c r="AK9316" s="28"/>
      <c r="AL9316" s="28"/>
      <c r="AM9316" s="28"/>
      <c r="AN9316" s="28"/>
      <c r="AO9316" s="28"/>
      <c r="AP9316" s="28"/>
      <c r="AQ9316" s="28"/>
      <c r="AR9316" s="28"/>
      <c r="AS9316" s="28"/>
      <c r="AT9316" s="96"/>
      <c r="AU9316" s="28"/>
      <c r="AV9316" s="28"/>
      <c r="AW9316" s="28"/>
      <c r="AX9316" s="28"/>
      <c r="AY9316" s="28"/>
      <c r="AZ9316" s="28"/>
      <c r="BA9316" s="28"/>
      <c r="BB9316" s="28"/>
      <c r="BC9316" s="28"/>
      <c r="BD9316" s="28"/>
      <c r="BE9316" s="28"/>
    </row>
    <row r="9317" spans="3:57" ht="14.25" customHeight="1">
      <c r="C9317" s="46"/>
      <c r="D9317" s="28"/>
      <c r="E9317" s="28"/>
      <c r="F9317" s="28"/>
      <c r="G9317" s="28"/>
      <c r="H9317" s="28"/>
      <c r="I9317" s="28"/>
      <c r="J9317" s="28"/>
      <c r="K9317" s="28"/>
      <c r="L9317" s="28"/>
      <c r="M9317" s="28"/>
      <c r="N9317" s="28"/>
      <c r="O9317" s="28"/>
      <c r="P9317" s="60"/>
      <c r="Q9317" s="60"/>
      <c r="R9317" s="60"/>
      <c r="S9317" s="60"/>
      <c r="T9317" s="60"/>
      <c r="U9317" s="60"/>
      <c r="V9317" s="46"/>
      <c r="W9317" s="28"/>
      <c r="X9317" s="28"/>
      <c r="Y9317" s="28"/>
      <c r="AA9317" s="77"/>
      <c r="AB9317" s="28"/>
      <c r="AC9317" s="28"/>
      <c r="AD9317" s="28"/>
      <c r="AE9317" s="28"/>
      <c r="AF9317" s="28"/>
      <c r="AG9317" s="28"/>
      <c r="AH9317" s="28"/>
      <c r="AI9317" s="28"/>
      <c r="AJ9317" s="28"/>
      <c r="AK9317" s="28"/>
      <c r="AL9317" s="28"/>
      <c r="AM9317" s="28"/>
      <c r="AN9317" s="28"/>
      <c r="AO9317" s="28"/>
      <c r="AP9317" s="28"/>
      <c r="AQ9317" s="28"/>
      <c r="AR9317" s="28"/>
      <c r="AS9317" s="28"/>
      <c r="AT9317" s="96"/>
      <c r="AU9317" s="28"/>
      <c r="AV9317" s="28"/>
      <c r="AW9317" s="28"/>
      <c r="AX9317" s="28"/>
      <c r="AY9317" s="28"/>
      <c r="AZ9317" s="28"/>
      <c r="BA9317" s="28"/>
      <c r="BB9317" s="28"/>
      <c r="BC9317" s="28"/>
      <c r="BD9317" s="28"/>
      <c r="BE9317" s="28"/>
    </row>
    <row r="9318" spans="3:57" ht="14.25" customHeight="1">
      <c r="C9318" s="46"/>
      <c r="D9318" s="28"/>
      <c r="E9318" s="28"/>
      <c r="F9318" s="28"/>
      <c r="G9318" s="28"/>
      <c r="H9318" s="28"/>
      <c r="I9318" s="28"/>
      <c r="J9318" s="28"/>
      <c r="K9318" s="28"/>
      <c r="L9318" s="28"/>
      <c r="M9318" s="28"/>
      <c r="N9318" s="28"/>
      <c r="O9318" s="28"/>
      <c r="P9318" s="60"/>
      <c r="Q9318" s="60"/>
      <c r="R9318" s="60"/>
      <c r="S9318" s="60"/>
      <c r="T9318" s="60"/>
      <c r="U9318" s="60"/>
      <c r="V9318" s="46"/>
      <c r="W9318" s="28"/>
      <c r="X9318" s="28"/>
      <c r="Y9318" s="28"/>
      <c r="AA9318" s="77"/>
      <c r="AB9318" s="28"/>
      <c r="AC9318" s="28"/>
      <c r="AD9318" s="28"/>
      <c r="AE9318" s="28"/>
      <c r="AF9318" s="28"/>
      <c r="AG9318" s="28"/>
      <c r="AH9318" s="28"/>
      <c r="AI9318" s="28"/>
      <c r="AJ9318" s="28"/>
      <c r="AK9318" s="28"/>
      <c r="AL9318" s="28"/>
      <c r="AM9318" s="28"/>
      <c r="AN9318" s="28"/>
      <c r="AO9318" s="28"/>
      <c r="AP9318" s="28"/>
      <c r="AQ9318" s="28"/>
      <c r="AR9318" s="28"/>
      <c r="AS9318" s="28"/>
      <c r="AT9318" s="96"/>
      <c r="AU9318" s="28"/>
      <c r="AV9318" s="28"/>
      <c r="AW9318" s="28"/>
      <c r="AX9318" s="28"/>
      <c r="AY9318" s="28"/>
      <c r="AZ9318" s="28"/>
      <c r="BA9318" s="28"/>
      <c r="BB9318" s="28"/>
      <c r="BC9318" s="28"/>
      <c r="BD9318" s="28"/>
      <c r="BE9318" s="28"/>
    </row>
    <row r="9319" spans="3:57" ht="14.25" customHeight="1">
      <c r="C9319" s="46"/>
      <c r="D9319" s="28"/>
      <c r="E9319" s="28"/>
      <c r="F9319" s="28"/>
      <c r="G9319" s="28"/>
      <c r="H9319" s="28"/>
      <c r="I9319" s="28"/>
      <c r="J9319" s="28"/>
      <c r="K9319" s="28"/>
      <c r="L9319" s="28"/>
      <c r="M9319" s="28"/>
      <c r="N9319" s="28"/>
      <c r="O9319" s="28"/>
      <c r="P9319" s="60"/>
      <c r="Q9319" s="60"/>
      <c r="R9319" s="60"/>
      <c r="S9319" s="60"/>
      <c r="T9319" s="60"/>
      <c r="U9319" s="60"/>
      <c r="V9319" s="46"/>
      <c r="W9319" s="28"/>
      <c r="X9319" s="28"/>
      <c r="Y9319" s="28"/>
      <c r="AA9319" s="77"/>
      <c r="AB9319" s="28"/>
      <c r="AC9319" s="28"/>
      <c r="AD9319" s="28"/>
      <c r="AE9319" s="28"/>
      <c r="AF9319" s="28"/>
      <c r="AG9319" s="28"/>
      <c r="AH9319" s="28"/>
      <c r="AI9319" s="28"/>
      <c r="AJ9319" s="28"/>
      <c r="AK9319" s="28"/>
      <c r="AL9319" s="28"/>
      <c r="AM9319" s="28"/>
      <c r="AN9319" s="28"/>
      <c r="AO9319" s="28"/>
      <c r="AP9319" s="28"/>
      <c r="AQ9319" s="28"/>
      <c r="AR9319" s="28"/>
      <c r="AS9319" s="28"/>
      <c r="AT9319" s="96"/>
      <c r="AU9319" s="28"/>
      <c r="AV9319" s="28"/>
      <c r="AW9319" s="28"/>
      <c r="AX9319" s="28"/>
      <c r="AY9319" s="28"/>
      <c r="AZ9319" s="28"/>
      <c r="BA9319" s="28"/>
      <c r="BB9319" s="28"/>
      <c r="BC9319" s="28"/>
      <c r="BD9319" s="28"/>
      <c r="BE9319" s="28"/>
    </row>
    <row r="9320" spans="3:57" ht="14.25" customHeight="1">
      <c r="C9320" s="46"/>
      <c r="D9320" s="28"/>
      <c r="E9320" s="28"/>
      <c r="F9320" s="28"/>
      <c r="G9320" s="28"/>
      <c r="H9320" s="28"/>
      <c r="I9320" s="28"/>
      <c r="J9320" s="28"/>
      <c r="K9320" s="28"/>
      <c r="L9320" s="28"/>
      <c r="M9320" s="28"/>
      <c r="N9320" s="28"/>
      <c r="O9320" s="28"/>
      <c r="P9320" s="60"/>
      <c r="Q9320" s="60"/>
      <c r="R9320" s="60"/>
      <c r="S9320" s="60"/>
      <c r="T9320" s="60"/>
      <c r="U9320" s="60"/>
      <c r="V9320" s="46"/>
      <c r="W9320" s="28"/>
      <c r="X9320" s="28"/>
      <c r="Y9320" s="28"/>
      <c r="AA9320" s="77"/>
      <c r="AB9320" s="28"/>
      <c r="AC9320" s="28"/>
      <c r="AD9320" s="28"/>
      <c r="AE9320" s="28"/>
      <c r="AF9320" s="28"/>
      <c r="AG9320" s="28"/>
      <c r="AH9320" s="28"/>
      <c r="AI9320" s="28"/>
      <c r="AJ9320" s="28"/>
      <c r="AK9320" s="28"/>
      <c r="AL9320" s="28"/>
      <c r="AM9320" s="28"/>
      <c r="AN9320" s="28"/>
      <c r="AO9320" s="28"/>
      <c r="AP9320" s="28"/>
      <c r="AQ9320" s="28"/>
      <c r="AR9320" s="28"/>
      <c r="AS9320" s="28"/>
      <c r="AT9320" s="96"/>
      <c r="AU9320" s="28"/>
      <c r="AV9320" s="28"/>
      <c r="AW9320" s="28"/>
      <c r="AX9320" s="28"/>
      <c r="AY9320" s="28"/>
      <c r="AZ9320" s="28"/>
      <c r="BA9320" s="28"/>
      <c r="BB9320" s="28"/>
      <c r="BC9320" s="28"/>
      <c r="BD9320" s="28"/>
      <c r="BE9320" s="28"/>
    </row>
    <row r="9321" spans="3:57" ht="14.25" customHeight="1">
      <c r="C9321" s="46"/>
      <c r="D9321" s="28"/>
      <c r="E9321" s="28"/>
      <c r="F9321" s="28"/>
      <c r="G9321" s="28"/>
      <c r="H9321" s="28"/>
      <c r="I9321" s="28"/>
      <c r="J9321" s="28"/>
      <c r="K9321" s="28"/>
      <c r="L9321" s="28"/>
      <c r="M9321" s="28"/>
      <c r="N9321" s="28"/>
      <c r="O9321" s="28"/>
      <c r="P9321" s="60"/>
      <c r="Q9321" s="60"/>
      <c r="R9321" s="60"/>
      <c r="S9321" s="60"/>
      <c r="T9321" s="60"/>
      <c r="U9321" s="60"/>
      <c r="V9321" s="46"/>
      <c r="W9321" s="28"/>
      <c r="X9321" s="28"/>
      <c r="Y9321" s="28"/>
      <c r="AA9321" s="77"/>
      <c r="AB9321" s="28"/>
      <c r="AC9321" s="28"/>
      <c r="AD9321" s="28"/>
      <c r="AE9321" s="28"/>
      <c r="AF9321" s="28"/>
      <c r="AG9321" s="28"/>
      <c r="AH9321" s="28"/>
      <c r="AI9321" s="28"/>
      <c r="AJ9321" s="28"/>
      <c r="AK9321" s="28"/>
      <c r="AL9321" s="28"/>
      <c r="AM9321" s="28"/>
      <c r="AN9321" s="28"/>
      <c r="AO9321" s="28"/>
      <c r="AP9321" s="28"/>
      <c r="AQ9321" s="28"/>
      <c r="AR9321" s="28"/>
      <c r="AS9321" s="28"/>
      <c r="AT9321" s="96"/>
      <c r="AU9321" s="28"/>
      <c r="AV9321" s="28"/>
      <c r="AW9321" s="28"/>
      <c r="AX9321" s="28"/>
      <c r="AY9321" s="28"/>
      <c r="AZ9321" s="28"/>
      <c r="BA9321" s="28"/>
      <c r="BB9321" s="28"/>
      <c r="BC9321" s="28"/>
      <c r="BD9321" s="28"/>
      <c r="BE9321" s="28"/>
    </row>
    <row r="9322" spans="3:57" ht="14.25" customHeight="1">
      <c r="C9322" s="46"/>
      <c r="D9322" s="28"/>
      <c r="E9322" s="28"/>
      <c r="F9322" s="28"/>
      <c r="G9322" s="28"/>
      <c r="H9322" s="28"/>
      <c r="I9322" s="28"/>
      <c r="J9322" s="28"/>
      <c r="K9322" s="28"/>
      <c r="L9322" s="28"/>
      <c r="M9322" s="28"/>
      <c r="N9322" s="28"/>
      <c r="O9322" s="28"/>
      <c r="P9322" s="60"/>
      <c r="Q9322" s="60"/>
      <c r="R9322" s="60"/>
      <c r="S9322" s="60"/>
      <c r="T9322" s="60"/>
      <c r="U9322" s="60"/>
      <c r="V9322" s="46"/>
      <c r="W9322" s="28"/>
      <c r="X9322" s="28"/>
      <c r="Y9322" s="28"/>
      <c r="AA9322" s="77"/>
      <c r="AB9322" s="28"/>
      <c r="AC9322" s="28"/>
      <c r="AD9322" s="28"/>
      <c r="AE9322" s="28"/>
      <c r="AF9322" s="28"/>
      <c r="AG9322" s="28"/>
      <c r="AH9322" s="28"/>
      <c r="AI9322" s="28"/>
      <c r="AJ9322" s="28"/>
      <c r="AK9322" s="28"/>
      <c r="AL9322" s="28"/>
      <c r="AM9322" s="28"/>
      <c r="AN9322" s="28"/>
      <c r="AO9322" s="28"/>
      <c r="AP9322" s="28"/>
      <c r="AQ9322" s="28"/>
      <c r="AR9322" s="28"/>
      <c r="AS9322" s="28"/>
      <c r="AT9322" s="96"/>
      <c r="AU9322" s="28"/>
      <c r="AV9322" s="28"/>
      <c r="AW9322" s="28"/>
      <c r="AX9322" s="28"/>
      <c r="AY9322" s="28"/>
      <c r="AZ9322" s="28"/>
      <c r="BA9322" s="28"/>
      <c r="BB9322" s="28"/>
      <c r="BC9322" s="28"/>
      <c r="BD9322" s="28"/>
      <c r="BE9322" s="28"/>
    </row>
    <row r="9323" spans="3:57" ht="14.25" customHeight="1">
      <c r="C9323" s="46"/>
      <c r="D9323" s="28"/>
      <c r="E9323" s="28"/>
      <c r="F9323" s="28"/>
      <c r="G9323" s="28"/>
      <c r="H9323" s="28"/>
      <c r="I9323" s="28"/>
      <c r="J9323" s="28"/>
      <c r="K9323" s="28"/>
      <c r="L9323" s="28"/>
      <c r="M9323" s="28"/>
      <c r="N9323" s="28"/>
      <c r="O9323" s="28"/>
      <c r="P9323" s="60"/>
      <c r="Q9323" s="60"/>
      <c r="R9323" s="60"/>
      <c r="S9323" s="60"/>
      <c r="T9323" s="60"/>
      <c r="U9323" s="60"/>
      <c r="V9323" s="46"/>
      <c r="W9323" s="28"/>
      <c r="X9323" s="28"/>
      <c r="Y9323" s="28"/>
      <c r="AA9323" s="77"/>
      <c r="AB9323" s="28"/>
      <c r="AC9323" s="28"/>
      <c r="AD9323" s="28"/>
      <c r="AE9323" s="28"/>
      <c r="AF9323" s="28"/>
      <c r="AG9323" s="28"/>
      <c r="AH9323" s="28"/>
      <c r="AI9323" s="28"/>
      <c r="AJ9323" s="28"/>
      <c r="AK9323" s="28"/>
      <c r="AL9323" s="28"/>
      <c r="AM9323" s="28"/>
      <c r="AN9323" s="28"/>
      <c r="AO9323" s="28"/>
      <c r="AP9323" s="28"/>
      <c r="AQ9323" s="28"/>
      <c r="AR9323" s="28"/>
      <c r="AS9323" s="28"/>
      <c r="AT9323" s="96"/>
      <c r="AU9323" s="28"/>
      <c r="AV9323" s="28"/>
      <c r="AW9323" s="28"/>
      <c r="AX9323" s="28"/>
      <c r="AY9323" s="28"/>
      <c r="AZ9323" s="28"/>
      <c r="BA9323" s="28"/>
      <c r="BB9323" s="28"/>
      <c r="BC9323" s="28"/>
      <c r="BD9323" s="28"/>
      <c r="BE9323" s="28"/>
    </row>
    <row r="9324" spans="3:57" ht="14.25" customHeight="1">
      <c r="C9324" s="46"/>
      <c r="D9324" s="28"/>
      <c r="E9324" s="28"/>
      <c r="F9324" s="28"/>
      <c r="G9324" s="28"/>
      <c r="H9324" s="28"/>
      <c r="I9324" s="28"/>
      <c r="J9324" s="28"/>
      <c r="K9324" s="28"/>
      <c r="L9324" s="28"/>
      <c r="M9324" s="28"/>
      <c r="N9324" s="28"/>
      <c r="O9324" s="28"/>
      <c r="P9324" s="60"/>
      <c r="Q9324" s="60"/>
      <c r="R9324" s="60"/>
      <c r="S9324" s="60"/>
      <c r="T9324" s="60"/>
      <c r="U9324" s="60"/>
      <c r="V9324" s="46"/>
      <c r="W9324" s="28"/>
      <c r="X9324" s="28"/>
      <c r="Y9324" s="28"/>
      <c r="AA9324" s="77"/>
      <c r="AB9324" s="28"/>
      <c r="AC9324" s="28"/>
      <c r="AD9324" s="28"/>
      <c r="AE9324" s="28"/>
      <c r="AF9324" s="28"/>
      <c r="AG9324" s="28"/>
      <c r="AH9324" s="28"/>
      <c r="AI9324" s="28"/>
      <c r="AJ9324" s="28"/>
      <c r="AK9324" s="28"/>
      <c r="AL9324" s="28"/>
      <c r="AM9324" s="28"/>
      <c r="AN9324" s="28"/>
      <c r="AO9324" s="28"/>
      <c r="AP9324" s="28"/>
      <c r="AQ9324" s="28"/>
      <c r="AR9324" s="28"/>
      <c r="AS9324" s="28"/>
      <c r="AT9324" s="96"/>
      <c r="AU9324" s="28"/>
      <c r="AV9324" s="28"/>
      <c r="AW9324" s="28"/>
      <c r="AX9324" s="28"/>
      <c r="AY9324" s="28"/>
      <c r="AZ9324" s="28"/>
      <c r="BA9324" s="28"/>
      <c r="BB9324" s="28"/>
      <c r="BC9324" s="28"/>
      <c r="BD9324" s="28"/>
      <c r="BE9324" s="28"/>
    </row>
    <row r="9325" spans="3:57" ht="14.25" customHeight="1">
      <c r="C9325" s="46"/>
      <c r="D9325" s="28"/>
      <c r="E9325" s="28"/>
      <c r="F9325" s="28"/>
      <c r="G9325" s="28"/>
      <c r="H9325" s="28"/>
      <c r="I9325" s="28"/>
      <c r="J9325" s="28"/>
      <c r="K9325" s="28"/>
      <c r="L9325" s="28"/>
      <c r="M9325" s="28"/>
      <c r="N9325" s="28"/>
      <c r="O9325" s="28"/>
      <c r="P9325" s="60"/>
      <c r="Q9325" s="60"/>
      <c r="R9325" s="60"/>
      <c r="S9325" s="60"/>
      <c r="T9325" s="60"/>
      <c r="U9325" s="60"/>
      <c r="V9325" s="46"/>
      <c r="W9325" s="28"/>
      <c r="X9325" s="28"/>
      <c r="Y9325" s="28"/>
      <c r="AA9325" s="77"/>
      <c r="AB9325" s="28"/>
      <c r="AC9325" s="28"/>
      <c r="AD9325" s="28"/>
      <c r="AE9325" s="28"/>
      <c r="AF9325" s="28"/>
      <c r="AG9325" s="28"/>
      <c r="AH9325" s="28"/>
      <c r="AI9325" s="28"/>
      <c r="AJ9325" s="28"/>
      <c r="AK9325" s="28"/>
      <c r="AL9325" s="28"/>
      <c r="AM9325" s="28"/>
      <c r="AN9325" s="28"/>
      <c r="AO9325" s="28"/>
      <c r="AP9325" s="28"/>
      <c r="AQ9325" s="28"/>
      <c r="AR9325" s="28"/>
      <c r="AS9325" s="28"/>
      <c r="AT9325" s="96"/>
      <c r="AU9325" s="28"/>
      <c r="AV9325" s="28"/>
      <c r="AW9325" s="28"/>
      <c r="AX9325" s="28"/>
      <c r="AY9325" s="28"/>
      <c r="AZ9325" s="28"/>
      <c r="BA9325" s="28"/>
      <c r="BB9325" s="28"/>
      <c r="BC9325" s="28"/>
      <c r="BD9325" s="28"/>
      <c r="BE9325" s="28"/>
    </row>
    <row r="9326" spans="3:57" ht="14.25" customHeight="1">
      <c r="C9326" s="46"/>
      <c r="D9326" s="28"/>
      <c r="E9326" s="28"/>
      <c r="F9326" s="28"/>
      <c r="G9326" s="28"/>
      <c r="H9326" s="28"/>
      <c r="I9326" s="28"/>
      <c r="J9326" s="28"/>
      <c r="K9326" s="28"/>
      <c r="L9326" s="28"/>
      <c r="M9326" s="28"/>
      <c r="N9326" s="28"/>
      <c r="O9326" s="28"/>
      <c r="P9326" s="60"/>
      <c r="Q9326" s="60"/>
      <c r="R9326" s="60"/>
      <c r="S9326" s="60"/>
      <c r="T9326" s="60"/>
      <c r="U9326" s="60"/>
      <c r="V9326" s="46"/>
      <c r="W9326" s="28"/>
      <c r="X9326" s="28"/>
      <c r="Y9326" s="28"/>
      <c r="AA9326" s="77"/>
      <c r="AB9326" s="28"/>
      <c r="AC9326" s="28"/>
      <c r="AD9326" s="28"/>
      <c r="AE9326" s="28"/>
      <c r="AF9326" s="28"/>
      <c r="AG9326" s="28"/>
      <c r="AH9326" s="28"/>
      <c r="AI9326" s="28"/>
      <c r="AJ9326" s="28"/>
      <c r="AK9326" s="28"/>
      <c r="AL9326" s="28"/>
      <c r="AM9326" s="28"/>
      <c r="AN9326" s="28"/>
      <c r="AO9326" s="28"/>
      <c r="AP9326" s="28"/>
      <c r="AQ9326" s="28"/>
      <c r="AR9326" s="28"/>
      <c r="AS9326" s="28"/>
      <c r="AT9326" s="96"/>
      <c r="AU9326" s="28"/>
      <c r="AV9326" s="28"/>
      <c r="AW9326" s="28"/>
      <c r="AX9326" s="28"/>
      <c r="AY9326" s="28"/>
      <c r="AZ9326" s="28"/>
      <c r="BA9326" s="28"/>
      <c r="BB9326" s="28"/>
      <c r="BC9326" s="28"/>
      <c r="BD9326" s="28"/>
      <c r="BE9326" s="28"/>
    </row>
    <row r="9327" spans="3:57" ht="14.25" customHeight="1">
      <c r="C9327" s="46"/>
      <c r="D9327" s="28"/>
      <c r="E9327" s="28"/>
      <c r="F9327" s="28"/>
      <c r="G9327" s="28"/>
      <c r="H9327" s="28"/>
      <c r="I9327" s="28"/>
      <c r="J9327" s="28"/>
      <c r="K9327" s="28"/>
      <c r="L9327" s="28"/>
      <c r="M9327" s="28"/>
      <c r="N9327" s="28"/>
      <c r="O9327" s="28"/>
      <c r="P9327" s="60"/>
      <c r="Q9327" s="60"/>
      <c r="R9327" s="60"/>
      <c r="S9327" s="60"/>
      <c r="T9327" s="60"/>
      <c r="U9327" s="60"/>
      <c r="V9327" s="46"/>
      <c r="W9327" s="28"/>
      <c r="X9327" s="28"/>
      <c r="Y9327" s="28"/>
      <c r="AA9327" s="77"/>
      <c r="AB9327" s="28"/>
      <c r="AC9327" s="28"/>
      <c r="AD9327" s="28"/>
      <c r="AE9327" s="28"/>
      <c r="AF9327" s="28"/>
      <c r="AG9327" s="28"/>
      <c r="AH9327" s="28"/>
      <c r="AI9327" s="28"/>
      <c r="AJ9327" s="28"/>
      <c r="AK9327" s="28"/>
      <c r="AL9327" s="28"/>
      <c r="AM9327" s="28"/>
      <c r="AN9327" s="28"/>
      <c r="AO9327" s="28"/>
      <c r="AP9327" s="28"/>
      <c r="AQ9327" s="28"/>
      <c r="AR9327" s="28"/>
      <c r="AS9327" s="28"/>
      <c r="AT9327" s="96"/>
      <c r="AU9327" s="28"/>
      <c r="AV9327" s="28"/>
      <c r="AW9327" s="28"/>
      <c r="AX9327" s="28"/>
      <c r="AY9327" s="28"/>
      <c r="AZ9327" s="28"/>
      <c r="BA9327" s="28"/>
      <c r="BB9327" s="28"/>
      <c r="BC9327" s="28"/>
      <c r="BD9327" s="28"/>
      <c r="BE9327" s="28"/>
    </row>
    <row r="9328" spans="3:57" ht="14.25" customHeight="1">
      <c r="C9328" s="46"/>
      <c r="D9328" s="28"/>
      <c r="E9328" s="28"/>
      <c r="F9328" s="28"/>
      <c r="G9328" s="28"/>
      <c r="H9328" s="28"/>
      <c r="I9328" s="28"/>
      <c r="J9328" s="28"/>
      <c r="K9328" s="28"/>
      <c r="L9328" s="28"/>
      <c r="M9328" s="28"/>
      <c r="N9328" s="28"/>
      <c r="O9328" s="28"/>
      <c r="P9328" s="60"/>
      <c r="Q9328" s="60"/>
      <c r="R9328" s="60"/>
      <c r="S9328" s="60"/>
      <c r="T9328" s="60"/>
      <c r="U9328" s="60"/>
      <c r="V9328" s="46"/>
      <c r="W9328" s="28"/>
      <c r="X9328" s="28"/>
      <c r="Y9328" s="28"/>
      <c r="AA9328" s="77"/>
      <c r="AB9328" s="28"/>
      <c r="AC9328" s="28"/>
      <c r="AD9328" s="28"/>
      <c r="AE9328" s="28"/>
      <c r="AF9328" s="28"/>
      <c r="AG9328" s="28"/>
      <c r="AH9328" s="28"/>
      <c r="AI9328" s="28"/>
      <c r="AJ9328" s="28"/>
      <c r="AK9328" s="28"/>
      <c r="AL9328" s="28"/>
      <c r="AM9328" s="28"/>
      <c r="AN9328" s="28"/>
      <c r="AO9328" s="28"/>
      <c r="AP9328" s="28"/>
      <c r="AQ9328" s="28"/>
      <c r="AR9328" s="28"/>
      <c r="AS9328" s="28"/>
      <c r="AT9328" s="96"/>
      <c r="AU9328" s="28"/>
      <c r="AV9328" s="28"/>
      <c r="AW9328" s="28"/>
      <c r="AX9328" s="28"/>
      <c r="AY9328" s="28"/>
      <c r="AZ9328" s="28"/>
      <c r="BA9328" s="28"/>
      <c r="BB9328" s="28"/>
      <c r="BC9328" s="28"/>
      <c r="BD9328" s="28"/>
      <c r="BE9328" s="28"/>
    </row>
    <row r="9329" spans="3:57" ht="14.25" customHeight="1">
      <c r="C9329" s="46"/>
      <c r="D9329" s="28"/>
      <c r="E9329" s="28"/>
      <c r="F9329" s="28"/>
      <c r="G9329" s="28"/>
      <c r="H9329" s="28"/>
      <c r="I9329" s="28"/>
      <c r="J9329" s="28"/>
      <c r="K9329" s="28"/>
      <c r="L9329" s="28"/>
      <c r="M9329" s="28"/>
      <c r="N9329" s="28"/>
      <c r="O9329" s="28"/>
      <c r="P9329" s="60"/>
      <c r="Q9329" s="60"/>
      <c r="R9329" s="60"/>
      <c r="S9329" s="60"/>
      <c r="T9329" s="60"/>
      <c r="U9329" s="60"/>
      <c r="V9329" s="46"/>
      <c r="W9329" s="28"/>
      <c r="X9329" s="28"/>
      <c r="Y9329" s="28"/>
      <c r="AA9329" s="77"/>
      <c r="AB9329" s="28"/>
      <c r="AC9329" s="28"/>
      <c r="AD9329" s="28"/>
      <c r="AE9329" s="28"/>
      <c r="AF9329" s="28"/>
      <c r="AG9329" s="28"/>
      <c r="AH9329" s="28"/>
      <c r="AI9329" s="28"/>
      <c r="AJ9329" s="28"/>
      <c r="AK9329" s="28"/>
      <c r="AL9329" s="28"/>
      <c r="AM9329" s="28"/>
      <c r="AN9329" s="28"/>
      <c r="AO9329" s="28"/>
      <c r="AP9329" s="28"/>
      <c r="AQ9329" s="28"/>
      <c r="AR9329" s="28"/>
      <c r="AS9329" s="28"/>
      <c r="AT9329" s="96"/>
      <c r="AU9329" s="28"/>
      <c r="AV9329" s="28"/>
      <c r="AW9329" s="28"/>
      <c r="AX9329" s="28"/>
      <c r="AY9329" s="28"/>
      <c r="AZ9329" s="28"/>
      <c r="BA9329" s="28"/>
      <c r="BB9329" s="28"/>
      <c r="BC9329" s="28"/>
      <c r="BD9329" s="28"/>
      <c r="BE9329" s="28"/>
    </row>
    <row r="9330" spans="3:57" ht="14.25" customHeight="1">
      <c r="C9330" s="46"/>
      <c r="D9330" s="28"/>
      <c r="E9330" s="28"/>
      <c r="F9330" s="28"/>
      <c r="G9330" s="28"/>
      <c r="H9330" s="28"/>
      <c r="I9330" s="28"/>
      <c r="J9330" s="28"/>
      <c r="K9330" s="28"/>
      <c r="L9330" s="28"/>
      <c r="M9330" s="28"/>
      <c r="N9330" s="28"/>
      <c r="O9330" s="28"/>
      <c r="P9330" s="60"/>
      <c r="Q9330" s="60"/>
      <c r="R9330" s="60"/>
      <c r="S9330" s="60"/>
      <c r="T9330" s="60"/>
      <c r="U9330" s="60"/>
      <c r="V9330" s="46"/>
      <c r="W9330" s="28"/>
      <c r="X9330" s="28"/>
      <c r="Y9330" s="28"/>
      <c r="AA9330" s="77"/>
      <c r="AB9330" s="28"/>
      <c r="AC9330" s="28"/>
      <c r="AD9330" s="28"/>
      <c r="AE9330" s="28"/>
      <c r="AF9330" s="28"/>
      <c r="AG9330" s="28"/>
      <c r="AH9330" s="28"/>
      <c r="AI9330" s="28"/>
      <c r="AJ9330" s="28"/>
      <c r="AK9330" s="28"/>
      <c r="AL9330" s="28"/>
      <c r="AM9330" s="28"/>
      <c r="AN9330" s="28"/>
      <c r="AO9330" s="28"/>
      <c r="AP9330" s="28"/>
      <c r="AQ9330" s="28"/>
      <c r="AR9330" s="28"/>
      <c r="AS9330" s="28"/>
      <c r="AT9330" s="96"/>
      <c r="AU9330" s="28"/>
      <c r="AV9330" s="28"/>
      <c r="AW9330" s="28"/>
      <c r="AX9330" s="28"/>
      <c r="AY9330" s="28"/>
      <c r="AZ9330" s="28"/>
      <c r="BA9330" s="28"/>
      <c r="BB9330" s="28"/>
      <c r="BC9330" s="28"/>
      <c r="BD9330" s="28"/>
      <c r="BE9330" s="28"/>
    </row>
    <row r="9331" spans="3:57" ht="14.25" customHeight="1">
      <c r="C9331" s="46"/>
      <c r="D9331" s="28"/>
      <c r="E9331" s="28"/>
      <c r="F9331" s="28"/>
      <c r="G9331" s="28"/>
      <c r="H9331" s="28"/>
      <c r="I9331" s="28"/>
      <c r="J9331" s="28"/>
      <c r="K9331" s="28"/>
      <c r="L9331" s="28"/>
      <c r="M9331" s="28"/>
      <c r="N9331" s="28"/>
      <c r="O9331" s="28"/>
      <c r="P9331" s="60"/>
      <c r="Q9331" s="60"/>
      <c r="R9331" s="60"/>
      <c r="S9331" s="60"/>
      <c r="T9331" s="60"/>
      <c r="U9331" s="60"/>
      <c r="V9331" s="46"/>
      <c r="W9331" s="28"/>
      <c r="X9331" s="28"/>
      <c r="Y9331" s="28"/>
      <c r="AA9331" s="77"/>
      <c r="AB9331" s="28"/>
      <c r="AC9331" s="28"/>
      <c r="AD9331" s="28"/>
      <c r="AE9331" s="28"/>
      <c r="AF9331" s="28"/>
      <c r="AG9331" s="28"/>
      <c r="AH9331" s="28"/>
      <c r="AI9331" s="28"/>
      <c r="AJ9331" s="28"/>
      <c r="AK9331" s="28"/>
      <c r="AL9331" s="28"/>
      <c r="AM9331" s="28"/>
      <c r="AN9331" s="28"/>
      <c r="AO9331" s="28"/>
      <c r="AP9331" s="28"/>
      <c r="AQ9331" s="28"/>
      <c r="AR9331" s="28"/>
      <c r="AS9331" s="28"/>
      <c r="AT9331" s="96"/>
      <c r="AU9331" s="28"/>
      <c r="AV9331" s="28"/>
      <c r="AW9331" s="28"/>
      <c r="AX9331" s="28"/>
      <c r="AY9331" s="28"/>
      <c r="AZ9331" s="28"/>
      <c r="BA9331" s="28"/>
      <c r="BB9331" s="28"/>
      <c r="BC9331" s="28"/>
      <c r="BD9331" s="28"/>
      <c r="BE9331" s="28"/>
    </row>
    <row r="9332" spans="3:57" ht="14.25" customHeight="1">
      <c r="C9332" s="46"/>
      <c r="D9332" s="28"/>
      <c r="E9332" s="28"/>
      <c r="F9332" s="28"/>
      <c r="G9332" s="28"/>
      <c r="H9332" s="28"/>
      <c r="I9332" s="28"/>
      <c r="J9332" s="28"/>
      <c r="K9332" s="28"/>
      <c r="L9332" s="28"/>
      <c r="M9332" s="28"/>
      <c r="N9332" s="28"/>
      <c r="O9332" s="28"/>
      <c r="P9332" s="60"/>
      <c r="Q9332" s="60"/>
      <c r="R9332" s="60"/>
      <c r="S9332" s="60"/>
      <c r="T9332" s="60"/>
      <c r="U9332" s="60"/>
      <c r="V9332" s="46"/>
      <c r="W9332" s="28"/>
      <c r="X9332" s="28"/>
      <c r="Y9332" s="28"/>
      <c r="AA9332" s="77"/>
      <c r="AB9332" s="28"/>
      <c r="AC9332" s="28"/>
      <c r="AD9332" s="28"/>
      <c r="AE9332" s="28"/>
      <c r="AF9332" s="28"/>
      <c r="AG9332" s="28"/>
      <c r="AH9332" s="28"/>
      <c r="AI9332" s="28"/>
      <c r="AJ9332" s="28"/>
      <c r="AK9332" s="28"/>
      <c r="AL9332" s="28"/>
      <c r="AM9332" s="28"/>
      <c r="AN9332" s="28"/>
      <c r="AO9332" s="28"/>
      <c r="AP9332" s="28"/>
      <c r="AQ9332" s="28"/>
      <c r="AR9332" s="28"/>
      <c r="AS9332" s="28"/>
      <c r="AT9332" s="96"/>
      <c r="AU9332" s="28"/>
      <c r="AV9332" s="28"/>
      <c r="AW9332" s="28"/>
      <c r="AX9332" s="28"/>
      <c r="AY9332" s="28"/>
      <c r="AZ9332" s="28"/>
      <c r="BA9332" s="28"/>
      <c r="BB9332" s="28"/>
      <c r="BC9332" s="28"/>
      <c r="BD9332" s="28"/>
      <c r="BE9332" s="28"/>
    </row>
    <row r="9333" spans="3:57" ht="14.25" customHeight="1">
      <c r="C9333" s="46"/>
      <c r="D9333" s="28"/>
      <c r="E9333" s="28"/>
      <c r="F9333" s="28"/>
      <c r="G9333" s="28"/>
      <c r="H9333" s="28"/>
      <c r="I9333" s="28"/>
      <c r="J9333" s="28"/>
      <c r="K9333" s="28"/>
      <c r="L9333" s="28"/>
      <c r="M9333" s="28"/>
      <c r="N9333" s="28"/>
      <c r="O9333" s="28"/>
      <c r="P9333" s="60"/>
      <c r="Q9333" s="60"/>
      <c r="R9333" s="60"/>
      <c r="S9333" s="60"/>
      <c r="T9333" s="60"/>
      <c r="U9333" s="60"/>
      <c r="V9333" s="46"/>
      <c r="W9333" s="28"/>
      <c r="X9333" s="28"/>
      <c r="Y9333" s="28"/>
      <c r="AA9333" s="77"/>
      <c r="AB9333" s="28"/>
      <c r="AC9333" s="28"/>
      <c r="AD9333" s="28"/>
      <c r="AE9333" s="28"/>
      <c r="AF9333" s="28"/>
      <c r="AG9333" s="28"/>
      <c r="AH9333" s="28"/>
      <c r="AI9333" s="28"/>
      <c r="AJ9333" s="28"/>
      <c r="AK9333" s="28"/>
      <c r="AL9333" s="28"/>
      <c r="AM9333" s="28"/>
      <c r="AN9333" s="28"/>
      <c r="AO9333" s="28"/>
      <c r="AP9333" s="28"/>
      <c r="AQ9333" s="28"/>
      <c r="AR9333" s="28"/>
      <c r="AS9333" s="28"/>
      <c r="AT9333" s="96"/>
      <c r="AU9333" s="28"/>
      <c r="AV9333" s="28"/>
      <c r="AW9333" s="28"/>
      <c r="AX9333" s="28"/>
      <c r="AY9333" s="28"/>
      <c r="AZ9333" s="28"/>
      <c r="BA9333" s="28"/>
      <c r="BB9333" s="28"/>
      <c r="BC9333" s="28"/>
      <c r="BD9333" s="28"/>
      <c r="BE9333" s="28"/>
    </row>
    <row r="9334" spans="3:57" ht="14.25" customHeight="1">
      <c r="C9334" s="46"/>
      <c r="D9334" s="28"/>
      <c r="E9334" s="28"/>
      <c r="F9334" s="28"/>
      <c r="G9334" s="28"/>
      <c r="H9334" s="28"/>
      <c r="I9334" s="28"/>
      <c r="J9334" s="28"/>
      <c r="K9334" s="28"/>
      <c r="L9334" s="28"/>
      <c r="M9334" s="28"/>
      <c r="N9334" s="28"/>
      <c r="O9334" s="28"/>
      <c r="P9334" s="60"/>
      <c r="Q9334" s="60"/>
      <c r="R9334" s="60"/>
      <c r="S9334" s="60"/>
      <c r="T9334" s="60"/>
      <c r="U9334" s="60"/>
      <c r="V9334" s="46"/>
      <c r="W9334" s="28"/>
      <c r="X9334" s="28"/>
      <c r="Y9334" s="28"/>
      <c r="AA9334" s="77"/>
      <c r="AB9334" s="28"/>
      <c r="AC9334" s="28"/>
      <c r="AD9334" s="28"/>
      <c r="AE9334" s="28"/>
      <c r="AF9334" s="28"/>
      <c r="AG9334" s="28"/>
      <c r="AH9334" s="28"/>
      <c r="AI9334" s="28"/>
      <c r="AJ9334" s="28"/>
      <c r="AK9334" s="28"/>
      <c r="AL9334" s="28"/>
      <c r="AM9334" s="28"/>
      <c r="AN9334" s="28"/>
      <c r="AO9334" s="28"/>
      <c r="AP9334" s="28"/>
      <c r="AQ9334" s="28"/>
      <c r="AR9334" s="28"/>
      <c r="AS9334" s="28"/>
      <c r="AT9334" s="96"/>
      <c r="AU9334" s="28"/>
      <c r="AV9334" s="28"/>
      <c r="AW9334" s="28"/>
      <c r="AX9334" s="28"/>
      <c r="AY9334" s="28"/>
      <c r="AZ9334" s="28"/>
      <c r="BA9334" s="28"/>
      <c r="BB9334" s="28"/>
      <c r="BC9334" s="28"/>
      <c r="BD9334" s="28"/>
      <c r="BE9334" s="28"/>
    </row>
    <row r="9335" spans="3:57" ht="14.25" customHeight="1">
      <c r="C9335" s="46"/>
      <c r="D9335" s="28"/>
      <c r="E9335" s="28"/>
      <c r="F9335" s="28"/>
      <c r="G9335" s="28"/>
      <c r="H9335" s="28"/>
      <c r="I9335" s="28"/>
      <c r="J9335" s="28"/>
      <c r="K9335" s="28"/>
      <c r="L9335" s="28"/>
      <c r="M9335" s="28"/>
      <c r="N9335" s="28"/>
      <c r="O9335" s="28"/>
      <c r="P9335" s="60"/>
      <c r="Q9335" s="60"/>
      <c r="R9335" s="60"/>
      <c r="S9335" s="60"/>
      <c r="T9335" s="60"/>
      <c r="U9335" s="60"/>
      <c r="V9335" s="46"/>
      <c r="W9335" s="28"/>
      <c r="X9335" s="28"/>
      <c r="Y9335" s="28"/>
      <c r="AA9335" s="77"/>
      <c r="AB9335" s="28"/>
      <c r="AC9335" s="28"/>
      <c r="AD9335" s="28"/>
      <c r="AE9335" s="28"/>
      <c r="AF9335" s="28"/>
      <c r="AG9335" s="28"/>
      <c r="AH9335" s="28"/>
      <c r="AI9335" s="28"/>
      <c r="AJ9335" s="28"/>
      <c r="AK9335" s="28"/>
      <c r="AL9335" s="28"/>
      <c r="AM9335" s="28"/>
      <c r="AN9335" s="28"/>
      <c r="AO9335" s="28"/>
      <c r="AP9335" s="28"/>
      <c r="AQ9335" s="28"/>
      <c r="AR9335" s="28"/>
      <c r="AS9335" s="28"/>
      <c r="AT9335" s="96"/>
      <c r="AU9335" s="28"/>
      <c r="AV9335" s="28"/>
      <c r="AW9335" s="28"/>
      <c r="AX9335" s="28"/>
      <c r="AY9335" s="28"/>
      <c r="AZ9335" s="28"/>
      <c r="BA9335" s="28"/>
      <c r="BB9335" s="28"/>
      <c r="BC9335" s="28"/>
      <c r="BD9335" s="28"/>
      <c r="BE9335" s="28"/>
    </row>
    <row r="9336" spans="3:57" ht="14.25" customHeight="1">
      <c r="C9336" s="46"/>
      <c r="D9336" s="28"/>
      <c r="E9336" s="28"/>
      <c r="F9336" s="28"/>
      <c r="G9336" s="28"/>
      <c r="H9336" s="28"/>
      <c r="I9336" s="28"/>
      <c r="J9336" s="28"/>
      <c r="K9336" s="28"/>
      <c r="L9336" s="28"/>
      <c r="M9336" s="28"/>
      <c r="N9336" s="28"/>
      <c r="O9336" s="28"/>
      <c r="P9336" s="60"/>
      <c r="Q9336" s="60"/>
      <c r="R9336" s="60"/>
      <c r="S9336" s="60"/>
      <c r="T9336" s="60"/>
      <c r="U9336" s="60"/>
      <c r="V9336" s="46"/>
      <c r="W9336" s="28"/>
      <c r="X9336" s="28"/>
      <c r="Y9336" s="28"/>
      <c r="AA9336" s="77"/>
      <c r="AB9336" s="28"/>
      <c r="AC9336" s="28"/>
      <c r="AD9336" s="28"/>
      <c r="AE9336" s="28"/>
      <c r="AF9336" s="28"/>
      <c r="AG9336" s="28"/>
      <c r="AH9336" s="28"/>
      <c r="AI9336" s="28"/>
      <c r="AJ9336" s="28"/>
      <c r="AK9336" s="28"/>
      <c r="AL9336" s="28"/>
      <c r="AM9336" s="28"/>
      <c r="AN9336" s="28"/>
      <c r="AO9336" s="28"/>
      <c r="AP9336" s="28"/>
      <c r="AQ9336" s="28"/>
      <c r="AR9336" s="28"/>
      <c r="AS9336" s="28"/>
      <c r="AT9336" s="96"/>
      <c r="AU9336" s="28"/>
      <c r="AV9336" s="28"/>
      <c r="AW9336" s="28"/>
      <c r="AX9336" s="28"/>
      <c r="AY9336" s="28"/>
      <c r="AZ9336" s="28"/>
      <c r="BA9336" s="28"/>
      <c r="BB9336" s="28"/>
      <c r="BC9336" s="28"/>
      <c r="BD9336" s="28"/>
      <c r="BE9336" s="28"/>
    </row>
    <row r="9337" spans="3:57" ht="14.25" customHeight="1">
      <c r="C9337" s="46"/>
      <c r="D9337" s="28"/>
      <c r="E9337" s="28"/>
      <c r="F9337" s="28"/>
      <c r="G9337" s="28"/>
      <c r="H9337" s="28"/>
      <c r="I9337" s="28"/>
      <c r="J9337" s="28"/>
      <c r="K9337" s="28"/>
      <c r="L9337" s="28"/>
      <c r="M9337" s="28"/>
      <c r="N9337" s="28"/>
      <c r="O9337" s="28"/>
      <c r="P9337" s="60"/>
      <c r="Q9337" s="60"/>
      <c r="R9337" s="60"/>
      <c r="S9337" s="60"/>
      <c r="T9337" s="60"/>
      <c r="U9337" s="60"/>
      <c r="V9337" s="46"/>
      <c r="W9337" s="28"/>
      <c r="X9337" s="28"/>
      <c r="Y9337" s="28"/>
      <c r="AA9337" s="77"/>
      <c r="AB9337" s="28"/>
      <c r="AC9337" s="28"/>
      <c r="AD9337" s="28"/>
      <c r="AE9337" s="28"/>
      <c r="AF9337" s="28"/>
      <c r="AG9337" s="28"/>
      <c r="AH9337" s="28"/>
      <c r="AI9337" s="28"/>
      <c r="AJ9337" s="28"/>
      <c r="AK9337" s="28"/>
      <c r="AL9337" s="28"/>
      <c r="AM9337" s="28"/>
      <c r="AN9337" s="28"/>
      <c r="AO9337" s="28"/>
      <c r="AP9337" s="28"/>
      <c r="AQ9337" s="28"/>
      <c r="AR9337" s="28"/>
      <c r="AS9337" s="28"/>
      <c r="AT9337" s="96"/>
      <c r="AU9337" s="28"/>
      <c r="AV9337" s="28"/>
      <c r="AW9337" s="28"/>
      <c r="AX9337" s="28"/>
      <c r="AY9337" s="28"/>
      <c r="AZ9337" s="28"/>
      <c r="BA9337" s="28"/>
      <c r="BB9337" s="28"/>
      <c r="BC9337" s="28"/>
      <c r="BD9337" s="28"/>
      <c r="BE9337" s="28"/>
    </row>
    <row r="9338" spans="3:57" ht="14.25" customHeight="1">
      <c r="C9338" s="46"/>
      <c r="D9338" s="28"/>
      <c r="E9338" s="28"/>
      <c r="F9338" s="28"/>
      <c r="G9338" s="28"/>
      <c r="H9338" s="28"/>
      <c r="I9338" s="28"/>
      <c r="J9338" s="28"/>
      <c r="K9338" s="28"/>
      <c r="L9338" s="28"/>
      <c r="M9338" s="28"/>
      <c r="N9338" s="28"/>
      <c r="O9338" s="28"/>
      <c r="P9338" s="60"/>
      <c r="Q9338" s="60"/>
      <c r="R9338" s="60"/>
      <c r="S9338" s="60"/>
      <c r="T9338" s="60"/>
      <c r="U9338" s="60"/>
      <c r="V9338" s="46"/>
      <c r="W9338" s="28"/>
      <c r="X9338" s="28"/>
      <c r="Y9338" s="28"/>
      <c r="AA9338" s="77"/>
      <c r="AB9338" s="28"/>
      <c r="AC9338" s="28"/>
      <c r="AD9338" s="28"/>
      <c r="AE9338" s="28"/>
      <c r="AF9338" s="28"/>
      <c r="AG9338" s="28"/>
      <c r="AH9338" s="28"/>
      <c r="AI9338" s="28"/>
      <c r="AJ9338" s="28"/>
      <c r="AK9338" s="28"/>
      <c r="AL9338" s="28"/>
      <c r="AM9338" s="28"/>
      <c r="AN9338" s="28"/>
      <c r="AO9338" s="28"/>
      <c r="AP9338" s="28"/>
      <c r="AQ9338" s="28"/>
      <c r="AR9338" s="28"/>
      <c r="AS9338" s="28"/>
      <c r="AT9338" s="96"/>
      <c r="AU9338" s="28"/>
      <c r="AV9338" s="28"/>
      <c r="AW9338" s="28"/>
      <c r="AX9338" s="28"/>
      <c r="AY9338" s="28"/>
      <c r="AZ9338" s="28"/>
      <c r="BA9338" s="28"/>
      <c r="BB9338" s="28"/>
      <c r="BC9338" s="28"/>
      <c r="BD9338" s="28"/>
      <c r="BE9338" s="28"/>
    </row>
    <row r="9339" spans="3:57" ht="14.25" customHeight="1">
      <c r="C9339" s="46"/>
      <c r="D9339" s="28"/>
      <c r="E9339" s="28"/>
      <c r="F9339" s="28"/>
      <c r="G9339" s="28"/>
      <c r="H9339" s="28"/>
      <c r="I9339" s="28"/>
      <c r="J9339" s="28"/>
      <c r="K9339" s="28"/>
      <c r="L9339" s="28"/>
      <c r="M9339" s="28"/>
      <c r="N9339" s="28"/>
      <c r="O9339" s="28"/>
      <c r="P9339" s="60"/>
      <c r="Q9339" s="60"/>
      <c r="R9339" s="60"/>
      <c r="S9339" s="60"/>
      <c r="T9339" s="60"/>
      <c r="U9339" s="60"/>
      <c r="V9339" s="46"/>
      <c r="W9339" s="28"/>
      <c r="X9339" s="28"/>
      <c r="Y9339" s="28"/>
      <c r="AA9339" s="77"/>
      <c r="AB9339" s="28"/>
      <c r="AC9339" s="28"/>
      <c r="AD9339" s="28"/>
      <c r="AE9339" s="28"/>
      <c r="AF9339" s="28"/>
      <c r="AG9339" s="28"/>
      <c r="AH9339" s="28"/>
      <c r="AI9339" s="28"/>
      <c r="AJ9339" s="28"/>
      <c r="AK9339" s="28"/>
      <c r="AL9339" s="28"/>
      <c r="AM9339" s="28"/>
      <c r="AN9339" s="28"/>
      <c r="AO9339" s="28"/>
      <c r="AP9339" s="28"/>
      <c r="AQ9339" s="28"/>
      <c r="AR9339" s="28"/>
      <c r="AS9339" s="28"/>
      <c r="AT9339" s="96"/>
      <c r="AU9339" s="28"/>
      <c r="AV9339" s="28"/>
      <c r="AW9339" s="28"/>
      <c r="AX9339" s="28"/>
      <c r="AY9339" s="28"/>
      <c r="AZ9339" s="28"/>
      <c r="BA9339" s="28"/>
      <c r="BB9339" s="28"/>
      <c r="BC9339" s="28"/>
      <c r="BD9339" s="28"/>
      <c r="BE9339" s="28"/>
    </row>
    <row r="9340" spans="3:57" ht="14.25" customHeight="1">
      <c r="C9340" s="46"/>
      <c r="D9340" s="28"/>
      <c r="E9340" s="28"/>
      <c r="F9340" s="28"/>
      <c r="G9340" s="28"/>
      <c r="H9340" s="28"/>
      <c r="I9340" s="28"/>
      <c r="J9340" s="28"/>
      <c r="K9340" s="28"/>
      <c r="L9340" s="28"/>
      <c r="M9340" s="28"/>
      <c r="N9340" s="28"/>
      <c r="O9340" s="28"/>
      <c r="P9340" s="60"/>
      <c r="Q9340" s="60"/>
      <c r="R9340" s="60"/>
      <c r="S9340" s="60"/>
      <c r="T9340" s="60"/>
      <c r="U9340" s="60"/>
      <c r="V9340" s="46"/>
      <c r="W9340" s="28"/>
      <c r="X9340" s="28"/>
      <c r="Y9340" s="28"/>
      <c r="AA9340" s="77"/>
      <c r="AB9340" s="28"/>
      <c r="AC9340" s="28"/>
      <c r="AD9340" s="28"/>
      <c r="AE9340" s="28"/>
      <c r="AF9340" s="28"/>
      <c r="AG9340" s="28"/>
      <c r="AH9340" s="28"/>
      <c r="AI9340" s="28"/>
      <c r="AJ9340" s="28"/>
      <c r="AK9340" s="28"/>
      <c r="AL9340" s="28"/>
      <c r="AM9340" s="28"/>
      <c r="AN9340" s="28"/>
      <c r="AO9340" s="28"/>
      <c r="AP9340" s="28"/>
      <c r="AQ9340" s="28"/>
      <c r="AR9340" s="28"/>
      <c r="AS9340" s="28"/>
      <c r="AT9340" s="96"/>
      <c r="AU9340" s="28"/>
      <c r="AV9340" s="28"/>
      <c r="AW9340" s="28"/>
      <c r="AX9340" s="28"/>
      <c r="AY9340" s="28"/>
      <c r="AZ9340" s="28"/>
      <c r="BA9340" s="28"/>
      <c r="BB9340" s="28"/>
      <c r="BC9340" s="28"/>
      <c r="BD9340" s="28"/>
      <c r="BE9340" s="28"/>
    </row>
    <row r="9341" spans="3:57" ht="14.25" customHeight="1">
      <c r="C9341" s="46"/>
      <c r="D9341" s="28"/>
      <c r="E9341" s="28"/>
      <c r="F9341" s="28"/>
      <c r="G9341" s="28"/>
      <c r="H9341" s="28"/>
      <c r="I9341" s="28"/>
      <c r="J9341" s="28"/>
      <c r="K9341" s="28"/>
      <c r="L9341" s="28"/>
      <c r="M9341" s="28"/>
      <c r="N9341" s="28"/>
      <c r="O9341" s="28"/>
      <c r="P9341" s="60"/>
      <c r="Q9341" s="60"/>
      <c r="R9341" s="60"/>
      <c r="S9341" s="60"/>
      <c r="T9341" s="60"/>
      <c r="U9341" s="60"/>
      <c r="V9341" s="46"/>
      <c r="W9341" s="28"/>
      <c r="X9341" s="28"/>
      <c r="Y9341" s="28"/>
      <c r="AA9341" s="77"/>
      <c r="AB9341" s="28"/>
      <c r="AC9341" s="28"/>
      <c r="AD9341" s="28"/>
      <c r="AE9341" s="28"/>
      <c r="AF9341" s="28"/>
      <c r="AG9341" s="28"/>
      <c r="AH9341" s="28"/>
      <c r="AI9341" s="28"/>
      <c r="AJ9341" s="28"/>
      <c r="AK9341" s="28"/>
      <c r="AL9341" s="28"/>
      <c r="AM9341" s="28"/>
      <c r="AN9341" s="28"/>
      <c r="AO9341" s="28"/>
      <c r="AP9341" s="28"/>
      <c r="AQ9341" s="28"/>
      <c r="AR9341" s="28"/>
      <c r="AS9341" s="28"/>
      <c r="AT9341" s="96"/>
      <c r="AU9341" s="28"/>
      <c r="AV9341" s="28"/>
      <c r="AW9341" s="28"/>
      <c r="AX9341" s="28"/>
      <c r="AY9341" s="28"/>
      <c r="AZ9341" s="28"/>
      <c r="BA9341" s="28"/>
      <c r="BB9341" s="28"/>
      <c r="BC9341" s="28"/>
      <c r="BD9341" s="28"/>
      <c r="BE9341" s="28"/>
    </row>
    <row r="9342" spans="3:57" ht="14.25" customHeight="1">
      <c r="C9342" s="46"/>
      <c r="D9342" s="28"/>
      <c r="E9342" s="28"/>
      <c r="F9342" s="28"/>
      <c r="G9342" s="28"/>
      <c r="H9342" s="28"/>
      <c r="I9342" s="28"/>
      <c r="J9342" s="28"/>
      <c r="K9342" s="28"/>
      <c r="L9342" s="28"/>
      <c r="M9342" s="28"/>
      <c r="N9342" s="28"/>
      <c r="O9342" s="28"/>
      <c r="P9342" s="60"/>
      <c r="Q9342" s="60"/>
      <c r="R9342" s="60"/>
      <c r="S9342" s="60"/>
      <c r="T9342" s="60"/>
      <c r="U9342" s="60"/>
      <c r="V9342" s="46"/>
      <c r="W9342" s="28"/>
      <c r="X9342" s="28"/>
      <c r="Y9342" s="28"/>
      <c r="AA9342" s="77"/>
      <c r="AB9342" s="28"/>
      <c r="AC9342" s="28"/>
      <c r="AD9342" s="28"/>
      <c r="AE9342" s="28"/>
      <c r="AF9342" s="28"/>
      <c r="AG9342" s="28"/>
      <c r="AH9342" s="28"/>
      <c r="AI9342" s="28"/>
      <c r="AJ9342" s="28"/>
      <c r="AK9342" s="28"/>
      <c r="AL9342" s="28"/>
      <c r="AM9342" s="28"/>
      <c r="AN9342" s="28"/>
      <c r="AO9342" s="28"/>
      <c r="AP9342" s="28"/>
      <c r="AQ9342" s="28"/>
      <c r="AR9342" s="28"/>
      <c r="AS9342" s="28"/>
      <c r="AT9342" s="96"/>
      <c r="AU9342" s="28"/>
      <c r="AV9342" s="28"/>
      <c r="AW9342" s="28"/>
      <c r="AX9342" s="28"/>
      <c r="AY9342" s="28"/>
      <c r="AZ9342" s="28"/>
      <c r="BA9342" s="28"/>
      <c r="BB9342" s="28"/>
      <c r="BC9342" s="28"/>
      <c r="BD9342" s="28"/>
      <c r="BE9342" s="28"/>
    </row>
    <row r="9343" spans="3:57" ht="14.25" customHeight="1">
      <c r="C9343" s="46"/>
      <c r="D9343" s="28"/>
      <c r="E9343" s="28"/>
      <c r="F9343" s="28"/>
      <c r="G9343" s="28"/>
      <c r="H9343" s="28"/>
      <c r="I9343" s="28"/>
      <c r="J9343" s="28"/>
      <c r="K9343" s="28"/>
      <c r="L9343" s="28"/>
      <c r="M9343" s="28"/>
      <c r="N9343" s="28"/>
      <c r="O9343" s="28"/>
      <c r="P9343" s="60"/>
      <c r="Q9343" s="60"/>
      <c r="R9343" s="60"/>
      <c r="S9343" s="60"/>
      <c r="T9343" s="60"/>
      <c r="U9343" s="60"/>
      <c r="V9343" s="46"/>
      <c r="W9343" s="28"/>
      <c r="X9343" s="28"/>
      <c r="Y9343" s="28"/>
      <c r="AA9343" s="77"/>
      <c r="AB9343" s="28"/>
      <c r="AC9343" s="28"/>
      <c r="AD9343" s="28"/>
      <c r="AE9343" s="28"/>
      <c r="AF9343" s="28"/>
      <c r="AG9343" s="28"/>
      <c r="AH9343" s="28"/>
      <c r="AI9343" s="28"/>
      <c r="AJ9343" s="28"/>
      <c r="AK9343" s="28"/>
      <c r="AL9343" s="28"/>
      <c r="AM9343" s="28"/>
      <c r="AN9343" s="28"/>
      <c r="AO9343" s="28"/>
      <c r="AP9343" s="28"/>
      <c r="AQ9343" s="28"/>
      <c r="AR9343" s="28"/>
      <c r="AS9343" s="28"/>
      <c r="AT9343" s="96"/>
      <c r="AU9343" s="28"/>
      <c r="AV9343" s="28"/>
      <c r="AW9343" s="28"/>
      <c r="AX9343" s="28"/>
      <c r="AY9343" s="28"/>
      <c r="AZ9343" s="28"/>
      <c r="BA9343" s="28"/>
      <c r="BB9343" s="28"/>
      <c r="BC9343" s="28"/>
      <c r="BD9343" s="28"/>
      <c r="BE9343" s="28"/>
    </row>
    <row r="9344" spans="3:57" ht="14.25" customHeight="1">
      <c r="C9344" s="46"/>
      <c r="D9344" s="28"/>
      <c r="E9344" s="28"/>
      <c r="F9344" s="28"/>
      <c r="G9344" s="28"/>
      <c r="H9344" s="28"/>
      <c r="I9344" s="28"/>
      <c r="J9344" s="28"/>
      <c r="K9344" s="28"/>
      <c r="L9344" s="28"/>
      <c r="M9344" s="28"/>
      <c r="N9344" s="28"/>
      <c r="O9344" s="28"/>
      <c r="P9344" s="60"/>
      <c r="Q9344" s="60"/>
      <c r="R9344" s="60"/>
      <c r="S9344" s="60"/>
      <c r="T9344" s="60"/>
      <c r="U9344" s="60"/>
      <c r="V9344" s="46"/>
      <c r="W9344" s="28"/>
      <c r="X9344" s="28"/>
      <c r="Y9344" s="28"/>
      <c r="AA9344" s="77"/>
      <c r="AB9344" s="28"/>
      <c r="AC9344" s="28"/>
      <c r="AD9344" s="28"/>
      <c r="AE9344" s="28"/>
      <c r="AF9344" s="28"/>
      <c r="AG9344" s="28"/>
      <c r="AH9344" s="28"/>
      <c r="AI9344" s="28"/>
      <c r="AJ9344" s="28"/>
      <c r="AK9344" s="28"/>
      <c r="AL9344" s="28"/>
      <c r="AM9344" s="28"/>
      <c r="AN9344" s="28"/>
      <c r="AO9344" s="28"/>
      <c r="AP9344" s="28"/>
      <c r="AQ9344" s="28"/>
      <c r="AR9344" s="28"/>
      <c r="AS9344" s="28"/>
      <c r="AT9344" s="96"/>
      <c r="AU9344" s="28"/>
      <c r="AV9344" s="28"/>
      <c r="AW9344" s="28"/>
      <c r="AX9344" s="28"/>
      <c r="AY9344" s="28"/>
      <c r="AZ9344" s="28"/>
      <c r="BA9344" s="28"/>
      <c r="BB9344" s="28"/>
      <c r="BC9344" s="28"/>
      <c r="BD9344" s="28"/>
      <c r="BE9344" s="28"/>
    </row>
    <row r="9345" spans="3:57" ht="14.25" customHeight="1">
      <c r="C9345" s="46"/>
      <c r="D9345" s="28"/>
      <c r="E9345" s="28"/>
      <c r="F9345" s="28"/>
      <c r="G9345" s="28"/>
      <c r="H9345" s="28"/>
      <c r="I9345" s="28"/>
      <c r="J9345" s="28"/>
      <c r="K9345" s="28"/>
      <c r="L9345" s="28"/>
      <c r="M9345" s="28"/>
      <c r="N9345" s="28"/>
      <c r="O9345" s="28"/>
      <c r="P9345" s="60"/>
      <c r="Q9345" s="60"/>
      <c r="R9345" s="60"/>
      <c r="S9345" s="60"/>
      <c r="T9345" s="60"/>
      <c r="U9345" s="60"/>
      <c r="V9345" s="46"/>
      <c r="W9345" s="28"/>
      <c r="X9345" s="28"/>
      <c r="Y9345" s="28"/>
      <c r="AA9345" s="77"/>
      <c r="AB9345" s="28"/>
      <c r="AC9345" s="28"/>
      <c r="AD9345" s="28"/>
      <c r="AE9345" s="28"/>
      <c r="AF9345" s="28"/>
      <c r="AG9345" s="28"/>
      <c r="AH9345" s="28"/>
      <c r="AI9345" s="28"/>
      <c r="AJ9345" s="28"/>
      <c r="AK9345" s="28"/>
      <c r="AL9345" s="28"/>
      <c r="AM9345" s="28"/>
      <c r="AN9345" s="28"/>
      <c r="AO9345" s="28"/>
      <c r="AP9345" s="28"/>
      <c r="AQ9345" s="28"/>
      <c r="AR9345" s="28"/>
      <c r="AS9345" s="28"/>
      <c r="AT9345" s="96"/>
      <c r="AU9345" s="28"/>
      <c r="AV9345" s="28"/>
      <c r="AW9345" s="28"/>
      <c r="AX9345" s="28"/>
      <c r="AY9345" s="28"/>
      <c r="AZ9345" s="28"/>
      <c r="BA9345" s="28"/>
      <c r="BB9345" s="28"/>
      <c r="BC9345" s="28"/>
      <c r="BD9345" s="28"/>
      <c r="BE9345" s="28"/>
    </row>
    <row r="9346" spans="3:57" ht="14.25" customHeight="1">
      <c r="C9346" s="46"/>
      <c r="D9346" s="28"/>
      <c r="E9346" s="28"/>
      <c r="F9346" s="28"/>
      <c r="G9346" s="28"/>
      <c r="H9346" s="28"/>
      <c r="I9346" s="28"/>
      <c r="J9346" s="28"/>
      <c r="K9346" s="28"/>
      <c r="L9346" s="28"/>
      <c r="M9346" s="28"/>
      <c r="N9346" s="28"/>
      <c r="O9346" s="28"/>
      <c r="P9346" s="60"/>
      <c r="Q9346" s="60"/>
      <c r="R9346" s="60"/>
      <c r="S9346" s="60"/>
      <c r="T9346" s="60"/>
      <c r="U9346" s="60"/>
      <c r="V9346" s="46"/>
      <c r="W9346" s="28"/>
      <c r="X9346" s="28"/>
      <c r="Y9346" s="28"/>
      <c r="AA9346" s="77"/>
      <c r="AB9346" s="28"/>
      <c r="AC9346" s="28"/>
      <c r="AD9346" s="28"/>
      <c r="AE9346" s="28"/>
      <c r="AF9346" s="28"/>
      <c r="AG9346" s="28"/>
      <c r="AH9346" s="28"/>
      <c r="AI9346" s="28"/>
      <c r="AJ9346" s="28"/>
      <c r="AK9346" s="28"/>
      <c r="AL9346" s="28"/>
      <c r="AM9346" s="28"/>
      <c r="AN9346" s="28"/>
      <c r="AO9346" s="28"/>
      <c r="AP9346" s="28"/>
      <c r="AQ9346" s="28"/>
      <c r="AR9346" s="28"/>
      <c r="AS9346" s="28"/>
      <c r="AT9346" s="96"/>
      <c r="AU9346" s="28"/>
      <c r="AV9346" s="28"/>
      <c r="AW9346" s="28"/>
      <c r="AX9346" s="28"/>
      <c r="AY9346" s="28"/>
      <c r="AZ9346" s="28"/>
      <c r="BA9346" s="28"/>
      <c r="BB9346" s="28"/>
      <c r="BC9346" s="28"/>
      <c r="BD9346" s="28"/>
      <c r="BE9346" s="28"/>
    </row>
    <row r="9347" spans="3:57" ht="14.25" customHeight="1">
      <c r="C9347" s="46"/>
      <c r="D9347" s="28"/>
      <c r="E9347" s="28"/>
      <c r="F9347" s="28"/>
      <c r="G9347" s="28"/>
      <c r="H9347" s="28"/>
      <c r="I9347" s="28"/>
      <c r="J9347" s="28"/>
      <c r="K9347" s="28"/>
      <c r="L9347" s="28"/>
      <c r="M9347" s="28"/>
      <c r="N9347" s="28"/>
      <c r="O9347" s="28"/>
      <c r="P9347" s="60"/>
      <c r="Q9347" s="60"/>
      <c r="R9347" s="60"/>
      <c r="S9347" s="60"/>
      <c r="T9347" s="60"/>
      <c r="U9347" s="60"/>
      <c r="V9347" s="46"/>
      <c r="W9347" s="28"/>
      <c r="X9347" s="28"/>
      <c r="Y9347" s="28"/>
      <c r="AA9347" s="77"/>
      <c r="AB9347" s="28"/>
      <c r="AC9347" s="28"/>
      <c r="AD9347" s="28"/>
      <c r="AE9347" s="28"/>
      <c r="AF9347" s="28"/>
      <c r="AG9347" s="28"/>
      <c r="AH9347" s="28"/>
      <c r="AI9347" s="28"/>
      <c r="AJ9347" s="28"/>
      <c r="AK9347" s="28"/>
      <c r="AL9347" s="28"/>
      <c r="AM9347" s="28"/>
      <c r="AN9347" s="28"/>
      <c r="AO9347" s="28"/>
      <c r="AP9347" s="28"/>
      <c r="AQ9347" s="28"/>
      <c r="AR9347" s="28"/>
      <c r="AS9347" s="28"/>
      <c r="AT9347" s="96"/>
      <c r="AU9347" s="28"/>
      <c r="AV9347" s="28"/>
      <c r="AW9347" s="28"/>
      <c r="AX9347" s="28"/>
      <c r="AY9347" s="28"/>
      <c r="AZ9347" s="28"/>
      <c r="BA9347" s="28"/>
      <c r="BB9347" s="28"/>
      <c r="BC9347" s="28"/>
      <c r="BD9347" s="28"/>
      <c r="BE9347" s="28"/>
    </row>
    <row r="9348" spans="3:57" ht="14.25" customHeight="1">
      <c r="C9348" s="46"/>
      <c r="D9348" s="28"/>
      <c r="E9348" s="28"/>
      <c r="F9348" s="28"/>
      <c r="G9348" s="28"/>
      <c r="H9348" s="28"/>
      <c r="I9348" s="28"/>
      <c r="J9348" s="28"/>
      <c r="K9348" s="28"/>
      <c r="L9348" s="28"/>
      <c r="M9348" s="28"/>
      <c r="N9348" s="28"/>
      <c r="O9348" s="28"/>
      <c r="P9348" s="60"/>
      <c r="Q9348" s="60"/>
      <c r="R9348" s="60"/>
      <c r="S9348" s="60"/>
      <c r="T9348" s="60"/>
      <c r="U9348" s="60"/>
      <c r="V9348" s="46"/>
      <c r="W9348" s="28"/>
      <c r="X9348" s="28"/>
      <c r="Y9348" s="28"/>
      <c r="AA9348" s="77"/>
      <c r="AB9348" s="28"/>
      <c r="AC9348" s="28"/>
      <c r="AD9348" s="28"/>
      <c r="AE9348" s="28"/>
      <c r="AF9348" s="28"/>
      <c r="AG9348" s="28"/>
      <c r="AH9348" s="28"/>
      <c r="AI9348" s="28"/>
      <c r="AJ9348" s="28"/>
      <c r="AK9348" s="28"/>
      <c r="AL9348" s="28"/>
      <c r="AM9348" s="28"/>
      <c r="AN9348" s="28"/>
      <c r="AO9348" s="28"/>
      <c r="AP9348" s="28"/>
      <c r="AQ9348" s="28"/>
      <c r="AR9348" s="28"/>
      <c r="AS9348" s="28"/>
      <c r="AT9348" s="96"/>
      <c r="AU9348" s="28"/>
      <c r="AV9348" s="28"/>
      <c r="AW9348" s="28"/>
      <c r="AX9348" s="28"/>
      <c r="AY9348" s="28"/>
      <c r="AZ9348" s="28"/>
      <c r="BA9348" s="28"/>
      <c r="BB9348" s="28"/>
      <c r="BC9348" s="28"/>
      <c r="BD9348" s="28"/>
      <c r="BE9348" s="28"/>
    </row>
    <row r="9349" spans="3:57" ht="14.25" customHeight="1">
      <c r="C9349" s="46"/>
      <c r="D9349" s="28"/>
      <c r="E9349" s="28"/>
      <c r="F9349" s="28"/>
      <c r="G9349" s="28"/>
      <c r="H9349" s="28"/>
      <c r="I9349" s="28"/>
      <c r="J9349" s="28"/>
      <c r="K9349" s="28"/>
      <c r="L9349" s="28"/>
      <c r="M9349" s="28"/>
      <c r="N9349" s="28"/>
      <c r="O9349" s="28"/>
      <c r="P9349" s="60"/>
      <c r="Q9349" s="60"/>
      <c r="R9349" s="60"/>
      <c r="S9349" s="60"/>
      <c r="T9349" s="60"/>
      <c r="U9349" s="60"/>
      <c r="V9349" s="46"/>
      <c r="W9349" s="28"/>
      <c r="X9349" s="28"/>
      <c r="Y9349" s="28"/>
      <c r="AA9349" s="77"/>
      <c r="AB9349" s="28"/>
      <c r="AC9349" s="28"/>
      <c r="AD9349" s="28"/>
      <c r="AE9349" s="28"/>
      <c r="AF9349" s="28"/>
      <c r="AG9349" s="28"/>
      <c r="AH9349" s="28"/>
      <c r="AI9349" s="28"/>
      <c r="AJ9349" s="28"/>
      <c r="AK9349" s="28"/>
      <c r="AL9349" s="28"/>
      <c r="AM9349" s="28"/>
      <c r="AN9349" s="28"/>
      <c r="AO9349" s="28"/>
      <c r="AP9349" s="28"/>
      <c r="AQ9349" s="28"/>
      <c r="AR9349" s="28"/>
      <c r="AS9349" s="28"/>
      <c r="AT9349" s="96"/>
      <c r="AU9349" s="28"/>
      <c r="AV9349" s="28"/>
      <c r="AW9349" s="28"/>
      <c r="AX9349" s="28"/>
      <c r="AY9349" s="28"/>
      <c r="AZ9349" s="28"/>
      <c r="BA9349" s="28"/>
      <c r="BB9349" s="28"/>
      <c r="BC9349" s="28"/>
      <c r="BD9349" s="28"/>
      <c r="BE9349" s="28"/>
    </row>
    <row r="9350" spans="3:57" ht="14.25" customHeight="1">
      <c r="C9350" s="46"/>
      <c r="D9350" s="28"/>
      <c r="E9350" s="28"/>
      <c r="F9350" s="28"/>
      <c r="G9350" s="28"/>
      <c r="H9350" s="28"/>
      <c r="I9350" s="28"/>
      <c r="J9350" s="28"/>
      <c r="K9350" s="28"/>
      <c r="L9350" s="28"/>
      <c r="M9350" s="28"/>
      <c r="N9350" s="28"/>
      <c r="O9350" s="28"/>
      <c r="P9350" s="60"/>
      <c r="Q9350" s="60"/>
      <c r="R9350" s="60"/>
      <c r="S9350" s="60"/>
      <c r="T9350" s="60"/>
      <c r="U9350" s="60"/>
      <c r="V9350" s="46"/>
      <c r="W9350" s="28"/>
      <c r="X9350" s="28"/>
      <c r="Y9350" s="28"/>
      <c r="AA9350" s="77"/>
      <c r="AB9350" s="28"/>
      <c r="AC9350" s="28"/>
      <c r="AD9350" s="28"/>
      <c r="AE9350" s="28"/>
      <c r="AF9350" s="28"/>
      <c r="AG9350" s="28"/>
      <c r="AH9350" s="28"/>
      <c r="AI9350" s="28"/>
      <c r="AJ9350" s="28"/>
      <c r="AK9350" s="28"/>
      <c r="AL9350" s="28"/>
      <c r="AM9350" s="28"/>
      <c r="AN9350" s="28"/>
      <c r="AO9350" s="28"/>
      <c r="AP9350" s="28"/>
      <c r="AQ9350" s="28"/>
      <c r="AR9350" s="28"/>
      <c r="AS9350" s="28"/>
      <c r="AT9350" s="96"/>
      <c r="AU9350" s="28"/>
      <c r="AV9350" s="28"/>
      <c r="AW9350" s="28"/>
      <c r="AX9350" s="28"/>
      <c r="AY9350" s="28"/>
      <c r="AZ9350" s="28"/>
      <c r="BA9350" s="28"/>
      <c r="BB9350" s="28"/>
      <c r="BC9350" s="28"/>
      <c r="BD9350" s="28"/>
      <c r="BE9350" s="28"/>
    </row>
    <row r="9351" spans="3:57" ht="14.25" customHeight="1">
      <c r="C9351" s="46"/>
      <c r="D9351" s="28"/>
      <c r="E9351" s="28"/>
      <c r="F9351" s="28"/>
      <c r="G9351" s="28"/>
      <c r="H9351" s="28"/>
      <c r="I9351" s="28"/>
      <c r="J9351" s="28"/>
      <c r="K9351" s="28"/>
      <c r="L9351" s="28"/>
      <c r="M9351" s="28"/>
      <c r="N9351" s="28"/>
      <c r="O9351" s="28"/>
      <c r="P9351" s="60"/>
      <c r="Q9351" s="60"/>
      <c r="R9351" s="60"/>
      <c r="S9351" s="60"/>
      <c r="T9351" s="60"/>
      <c r="U9351" s="60"/>
      <c r="V9351" s="46"/>
      <c r="W9351" s="28"/>
      <c r="X9351" s="28"/>
      <c r="Y9351" s="28"/>
      <c r="AA9351" s="77"/>
      <c r="AB9351" s="28"/>
      <c r="AC9351" s="28"/>
      <c r="AD9351" s="28"/>
      <c r="AE9351" s="28"/>
      <c r="AF9351" s="28"/>
      <c r="AG9351" s="28"/>
      <c r="AH9351" s="28"/>
      <c r="AI9351" s="28"/>
      <c r="AJ9351" s="28"/>
      <c r="AK9351" s="28"/>
      <c r="AL9351" s="28"/>
      <c r="AM9351" s="28"/>
      <c r="AN9351" s="28"/>
      <c r="AO9351" s="28"/>
      <c r="AP9351" s="28"/>
      <c r="AQ9351" s="28"/>
      <c r="AR9351" s="28"/>
      <c r="AS9351" s="28"/>
      <c r="AT9351" s="96"/>
      <c r="AU9351" s="28"/>
      <c r="AV9351" s="28"/>
      <c r="AW9351" s="28"/>
      <c r="AX9351" s="28"/>
      <c r="AY9351" s="28"/>
      <c r="AZ9351" s="28"/>
      <c r="BA9351" s="28"/>
      <c r="BB9351" s="28"/>
      <c r="BC9351" s="28"/>
      <c r="BD9351" s="28"/>
      <c r="BE9351" s="28"/>
    </row>
    <row r="9352" spans="3:57" ht="14.25" customHeight="1">
      <c r="C9352" s="46"/>
      <c r="D9352" s="28"/>
      <c r="E9352" s="28"/>
      <c r="F9352" s="28"/>
      <c r="G9352" s="28"/>
      <c r="H9352" s="28"/>
      <c r="I9352" s="28"/>
      <c r="J9352" s="28"/>
      <c r="K9352" s="28"/>
      <c r="L9352" s="28"/>
      <c r="M9352" s="28"/>
      <c r="N9352" s="28"/>
      <c r="O9352" s="28"/>
      <c r="P9352" s="60"/>
      <c r="Q9352" s="60"/>
      <c r="R9352" s="60"/>
      <c r="S9352" s="60"/>
      <c r="T9352" s="60"/>
      <c r="U9352" s="60"/>
      <c r="V9352" s="46"/>
      <c r="W9352" s="28"/>
      <c r="X9352" s="28"/>
      <c r="Y9352" s="28"/>
      <c r="AA9352" s="77"/>
      <c r="AB9352" s="28"/>
      <c r="AC9352" s="28"/>
      <c r="AD9352" s="28"/>
      <c r="AE9352" s="28"/>
      <c r="AF9352" s="28"/>
      <c r="AG9352" s="28"/>
      <c r="AH9352" s="28"/>
      <c r="AI9352" s="28"/>
      <c r="AJ9352" s="28"/>
      <c r="AK9352" s="28"/>
      <c r="AL9352" s="28"/>
      <c r="AM9352" s="28"/>
      <c r="AN9352" s="28"/>
      <c r="AO9352" s="28"/>
      <c r="AP9352" s="28"/>
      <c r="AQ9352" s="28"/>
      <c r="AR9352" s="28"/>
      <c r="AS9352" s="28"/>
      <c r="AT9352" s="96"/>
      <c r="AU9352" s="28"/>
      <c r="AV9352" s="28"/>
      <c r="AW9352" s="28"/>
      <c r="AX9352" s="28"/>
      <c r="AY9352" s="28"/>
      <c r="AZ9352" s="28"/>
      <c r="BA9352" s="28"/>
      <c r="BB9352" s="28"/>
      <c r="BC9352" s="28"/>
      <c r="BD9352" s="28"/>
      <c r="BE9352" s="28"/>
    </row>
    <row r="9353" spans="3:57" ht="14.25" customHeight="1">
      <c r="C9353" s="46"/>
      <c r="D9353" s="28"/>
      <c r="E9353" s="28"/>
      <c r="F9353" s="28"/>
      <c r="G9353" s="28"/>
      <c r="H9353" s="28"/>
      <c r="I9353" s="28"/>
      <c r="J9353" s="28"/>
      <c r="K9353" s="28"/>
      <c r="L9353" s="28"/>
      <c r="M9353" s="28"/>
      <c r="N9353" s="28"/>
      <c r="O9353" s="28"/>
      <c r="P9353" s="60"/>
      <c r="Q9353" s="60"/>
      <c r="R9353" s="60"/>
      <c r="S9353" s="60"/>
      <c r="T9353" s="60"/>
      <c r="U9353" s="60"/>
      <c r="V9353" s="46"/>
      <c r="W9353" s="28"/>
      <c r="X9353" s="28"/>
      <c r="Y9353" s="28"/>
      <c r="AA9353" s="77"/>
      <c r="AB9353" s="28"/>
      <c r="AC9353" s="28"/>
      <c r="AD9353" s="28"/>
      <c r="AE9353" s="28"/>
      <c r="AF9353" s="28"/>
      <c r="AG9353" s="28"/>
      <c r="AH9353" s="28"/>
      <c r="AI9353" s="28"/>
      <c r="AJ9353" s="28"/>
      <c r="AK9353" s="28"/>
      <c r="AL9353" s="28"/>
      <c r="AM9353" s="28"/>
      <c r="AN9353" s="28"/>
      <c r="AO9353" s="28"/>
      <c r="AP9353" s="28"/>
      <c r="AQ9353" s="28"/>
      <c r="AR9353" s="28"/>
      <c r="AS9353" s="28"/>
      <c r="AT9353" s="96"/>
      <c r="AU9353" s="28"/>
      <c r="AV9353" s="28"/>
      <c r="AW9353" s="28"/>
      <c r="AX9353" s="28"/>
      <c r="AY9353" s="28"/>
      <c r="AZ9353" s="28"/>
      <c r="BA9353" s="28"/>
      <c r="BB9353" s="28"/>
      <c r="BC9353" s="28"/>
      <c r="BD9353" s="28"/>
      <c r="BE9353" s="28"/>
    </row>
    <row r="9354" spans="3:57" ht="14.25" customHeight="1">
      <c r="C9354" s="46"/>
      <c r="D9354" s="28"/>
      <c r="E9354" s="28"/>
      <c r="F9354" s="28"/>
      <c r="G9354" s="28"/>
      <c r="H9354" s="28"/>
      <c r="I9354" s="28"/>
      <c r="J9354" s="28"/>
      <c r="K9354" s="28"/>
      <c r="L9354" s="28"/>
      <c r="M9354" s="28"/>
      <c r="N9354" s="28"/>
      <c r="O9354" s="28"/>
      <c r="P9354" s="60"/>
      <c r="Q9354" s="60"/>
      <c r="R9354" s="60"/>
      <c r="S9354" s="60"/>
      <c r="T9354" s="60"/>
      <c r="U9354" s="60"/>
      <c r="V9354" s="46"/>
      <c r="W9354" s="28"/>
      <c r="X9354" s="28"/>
      <c r="Y9354" s="28"/>
      <c r="AA9354" s="77"/>
      <c r="AB9354" s="28"/>
      <c r="AC9354" s="28"/>
      <c r="AD9354" s="28"/>
      <c r="AE9354" s="28"/>
      <c r="AF9354" s="28"/>
      <c r="AG9354" s="28"/>
      <c r="AH9354" s="28"/>
      <c r="AI9354" s="28"/>
      <c r="AJ9354" s="28"/>
      <c r="AK9354" s="28"/>
      <c r="AL9354" s="28"/>
      <c r="AM9354" s="28"/>
      <c r="AN9354" s="28"/>
      <c r="AO9354" s="28"/>
      <c r="AP9354" s="28"/>
      <c r="AQ9354" s="28"/>
      <c r="AR9354" s="28"/>
      <c r="AS9354" s="28"/>
      <c r="AT9354" s="96"/>
      <c r="AU9354" s="28"/>
      <c r="AV9354" s="28"/>
      <c r="AW9354" s="28"/>
      <c r="AX9354" s="28"/>
      <c r="AY9354" s="28"/>
      <c r="AZ9354" s="28"/>
      <c r="BA9354" s="28"/>
      <c r="BB9354" s="28"/>
      <c r="BC9354" s="28"/>
      <c r="BD9354" s="28"/>
      <c r="BE9354" s="28"/>
    </row>
    <row r="9355" spans="3:57" ht="14.25" customHeight="1">
      <c r="C9355" s="46"/>
      <c r="D9355" s="28"/>
      <c r="E9355" s="28"/>
      <c r="F9355" s="28"/>
      <c r="G9355" s="28"/>
      <c r="H9355" s="28"/>
      <c r="I9355" s="28"/>
      <c r="J9355" s="28"/>
      <c r="K9355" s="28"/>
      <c r="L9355" s="28"/>
      <c r="M9355" s="28"/>
      <c r="N9355" s="28"/>
      <c r="O9355" s="28"/>
      <c r="P9355" s="60"/>
      <c r="Q9355" s="60"/>
      <c r="R9355" s="60"/>
      <c r="S9355" s="60"/>
      <c r="T9355" s="60"/>
      <c r="U9355" s="60"/>
      <c r="V9355" s="46"/>
      <c r="W9355" s="28"/>
      <c r="X9355" s="28"/>
      <c r="Y9355" s="28"/>
      <c r="AA9355" s="77"/>
      <c r="AB9355" s="28"/>
      <c r="AC9355" s="28"/>
      <c r="AD9355" s="28"/>
      <c r="AE9355" s="28"/>
      <c r="AF9355" s="28"/>
      <c r="AG9355" s="28"/>
      <c r="AH9355" s="28"/>
      <c r="AI9355" s="28"/>
      <c r="AJ9355" s="28"/>
      <c r="AK9355" s="28"/>
      <c r="AL9355" s="28"/>
      <c r="AM9355" s="28"/>
      <c r="AN9355" s="28"/>
      <c r="AO9355" s="28"/>
      <c r="AP9355" s="28"/>
      <c r="AQ9355" s="28"/>
      <c r="AR9355" s="28"/>
      <c r="AS9355" s="28"/>
      <c r="AT9355" s="96"/>
      <c r="AU9355" s="28"/>
      <c r="AV9355" s="28"/>
      <c r="AW9355" s="28"/>
      <c r="AX9355" s="28"/>
      <c r="AY9355" s="28"/>
      <c r="AZ9355" s="28"/>
      <c r="BA9355" s="28"/>
      <c r="BB9355" s="28"/>
      <c r="BC9355" s="28"/>
      <c r="BD9355" s="28"/>
      <c r="BE9355" s="28"/>
    </row>
    <row r="9356" spans="3:57" ht="14.25" customHeight="1">
      <c r="C9356" s="46"/>
      <c r="D9356" s="28"/>
      <c r="E9356" s="28"/>
      <c r="F9356" s="28"/>
      <c r="G9356" s="28"/>
      <c r="H9356" s="28"/>
      <c r="I9356" s="28"/>
      <c r="J9356" s="28"/>
      <c r="K9356" s="28"/>
      <c r="L9356" s="28"/>
      <c r="M9356" s="28"/>
      <c r="N9356" s="28"/>
      <c r="O9356" s="28"/>
      <c r="P9356" s="60"/>
      <c r="Q9356" s="60"/>
      <c r="R9356" s="60"/>
      <c r="S9356" s="60"/>
      <c r="T9356" s="60"/>
      <c r="U9356" s="60"/>
      <c r="V9356" s="46"/>
      <c r="W9356" s="28"/>
      <c r="X9356" s="28"/>
      <c r="Y9356" s="28"/>
      <c r="AA9356" s="77"/>
      <c r="AB9356" s="28"/>
      <c r="AC9356" s="28"/>
      <c r="AD9356" s="28"/>
      <c r="AE9356" s="28"/>
      <c r="AF9356" s="28"/>
      <c r="AG9356" s="28"/>
      <c r="AH9356" s="28"/>
      <c r="AI9356" s="28"/>
      <c r="AJ9356" s="28"/>
      <c r="AK9356" s="28"/>
      <c r="AL9356" s="28"/>
      <c r="AM9356" s="28"/>
      <c r="AN9356" s="28"/>
      <c r="AO9356" s="28"/>
      <c r="AP9356" s="28"/>
      <c r="AQ9356" s="28"/>
      <c r="AR9356" s="28"/>
      <c r="AS9356" s="28"/>
      <c r="AT9356" s="96"/>
      <c r="AU9356" s="28"/>
      <c r="AV9356" s="28"/>
      <c r="AW9356" s="28"/>
      <c r="AX9356" s="28"/>
      <c r="AY9356" s="28"/>
      <c r="AZ9356" s="28"/>
      <c r="BA9356" s="28"/>
      <c r="BB9356" s="28"/>
      <c r="BC9356" s="28"/>
      <c r="BD9356" s="28"/>
      <c r="BE9356" s="28"/>
    </row>
    <row r="9357" spans="3:57" ht="14.25" customHeight="1">
      <c r="C9357" s="46"/>
      <c r="D9357" s="28"/>
      <c r="E9357" s="28"/>
      <c r="F9357" s="28"/>
      <c r="G9357" s="28"/>
      <c r="H9357" s="28"/>
      <c r="I9357" s="28"/>
      <c r="J9357" s="28"/>
      <c r="K9357" s="28"/>
      <c r="L9357" s="28"/>
      <c r="M9357" s="28"/>
      <c r="N9357" s="28"/>
      <c r="O9357" s="28"/>
      <c r="P9357" s="60"/>
      <c r="Q9357" s="60"/>
      <c r="R9357" s="60"/>
      <c r="S9357" s="60"/>
      <c r="T9357" s="60"/>
      <c r="U9357" s="60"/>
      <c r="V9357" s="46"/>
      <c r="W9357" s="28"/>
      <c r="X9357" s="28"/>
      <c r="Y9357" s="28"/>
      <c r="AA9357" s="77"/>
      <c r="AB9357" s="28"/>
      <c r="AC9357" s="28"/>
      <c r="AD9357" s="28"/>
      <c r="AE9357" s="28"/>
      <c r="AF9357" s="28"/>
      <c r="AG9357" s="28"/>
      <c r="AH9357" s="28"/>
      <c r="AI9357" s="28"/>
      <c r="AJ9357" s="28"/>
      <c r="AK9357" s="28"/>
      <c r="AL9357" s="28"/>
      <c r="AM9357" s="28"/>
      <c r="AN9357" s="28"/>
      <c r="AO9357" s="28"/>
      <c r="AP9357" s="28"/>
      <c r="AQ9357" s="28"/>
      <c r="AR9357" s="28"/>
      <c r="AS9357" s="28"/>
      <c r="AT9357" s="96"/>
      <c r="AU9357" s="28"/>
      <c r="AV9357" s="28"/>
      <c r="AW9357" s="28"/>
      <c r="AX9357" s="28"/>
      <c r="AY9357" s="28"/>
      <c r="AZ9357" s="28"/>
      <c r="BA9357" s="28"/>
      <c r="BB9357" s="28"/>
      <c r="BC9357" s="28"/>
      <c r="BD9357" s="28"/>
      <c r="BE9357" s="28"/>
    </row>
    <row r="9358" spans="3:57" ht="14.25" customHeight="1">
      <c r="C9358" s="46"/>
      <c r="D9358" s="28"/>
      <c r="E9358" s="28"/>
      <c r="F9358" s="28"/>
      <c r="G9358" s="28"/>
      <c r="H9358" s="28"/>
      <c r="I9358" s="28"/>
      <c r="J9358" s="28"/>
      <c r="K9358" s="28"/>
      <c r="L9358" s="28"/>
      <c r="M9358" s="28"/>
      <c r="N9358" s="28"/>
      <c r="O9358" s="28"/>
      <c r="P9358" s="60"/>
      <c r="Q9358" s="60"/>
      <c r="R9358" s="60"/>
      <c r="S9358" s="60"/>
      <c r="T9358" s="60"/>
      <c r="U9358" s="60"/>
      <c r="V9358" s="46"/>
      <c r="W9358" s="28"/>
      <c r="X9358" s="28"/>
      <c r="Y9358" s="28"/>
      <c r="AA9358" s="77"/>
      <c r="AB9358" s="28"/>
      <c r="AC9358" s="28"/>
      <c r="AD9358" s="28"/>
      <c r="AE9358" s="28"/>
      <c r="AF9358" s="28"/>
      <c r="AG9358" s="28"/>
      <c r="AH9358" s="28"/>
      <c r="AI9358" s="28"/>
      <c r="AJ9358" s="28"/>
      <c r="AK9358" s="28"/>
      <c r="AL9358" s="28"/>
      <c r="AM9358" s="28"/>
      <c r="AN9358" s="28"/>
      <c r="AO9358" s="28"/>
      <c r="AP9358" s="28"/>
      <c r="AQ9358" s="28"/>
      <c r="AR9358" s="28"/>
      <c r="AS9358" s="28"/>
      <c r="AT9358" s="96"/>
      <c r="AU9358" s="28"/>
      <c r="AV9358" s="28"/>
      <c r="AW9358" s="28"/>
      <c r="AX9358" s="28"/>
      <c r="AY9358" s="28"/>
      <c r="AZ9358" s="28"/>
      <c r="BA9358" s="28"/>
      <c r="BB9358" s="28"/>
      <c r="BC9358" s="28"/>
      <c r="BD9358" s="28"/>
      <c r="BE9358" s="28"/>
    </row>
    <row r="9359" spans="3:57" ht="14.25" customHeight="1">
      <c r="C9359" s="46"/>
      <c r="D9359" s="28"/>
      <c r="E9359" s="28"/>
      <c r="F9359" s="28"/>
      <c r="G9359" s="28"/>
      <c r="H9359" s="28"/>
      <c r="I9359" s="28"/>
      <c r="J9359" s="28"/>
      <c r="K9359" s="28"/>
      <c r="L9359" s="28"/>
      <c r="M9359" s="28"/>
      <c r="N9359" s="28"/>
      <c r="O9359" s="28"/>
      <c r="P9359" s="60"/>
      <c r="Q9359" s="60"/>
      <c r="R9359" s="60"/>
      <c r="S9359" s="60"/>
      <c r="T9359" s="60"/>
      <c r="U9359" s="60"/>
      <c r="V9359" s="46"/>
      <c r="W9359" s="28"/>
      <c r="X9359" s="28"/>
      <c r="Y9359" s="28"/>
      <c r="AA9359" s="77"/>
      <c r="AB9359" s="28"/>
      <c r="AC9359" s="28"/>
      <c r="AD9359" s="28"/>
      <c r="AE9359" s="28"/>
      <c r="AF9359" s="28"/>
      <c r="AG9359" s="28"/>
      <c r="AH9359" s="28"/>
      <c r="AI9359" s="28"/>
      <c r="AJ9359" s="28"/>
      <c r="AK9359" s="28"/>
      <c r="AL9359" s="28"/>
      <c r="AM9359" s="28"/>
      <c r="AN9359" s="28"/>
      <c r="AO9359" s="28"/>
      <c r="AP9359" s="28"/>
      <c r="AQ9359" s="28"/>
      <c r="AR9359" s="28"/>
      <c r="AS9359" s="28"/>
      <c r="AT9359" s="96"/>
      <c r="AU9359" s="28"/>
      <c r="AV9359" s="28"/>
      <c r="AW9359" s="28"/>
      <c r="AX9359" s="28"/>
      <c r="AY9359" s="28"/>
      <c r="AZ9359" s="28"/>
      <c r="BA9359" s="28"/>
      <c r="BB9359" s="28"/>
      <c r="BC9359" s="28"/>
      <c r="BD9359" s="28"/>
      <c r="BE9359" s="28"/>
    </row>
    <row r="9360" spans="3:57" ht="14.25" customHeight="1">
      <c r="C9360" s="46"/>
      <c r="D9360" s="28"/>
      <c r="E9360" s="28"/>
      <c r="F9360" s="28"/>
      <c r="G9360" s="28"/>
      <c r="H9360" s="28"/>
      <c r="I9360" s="28"/>
      <c r="J9360" s="28"/>
      <c r="K9360" s="28"/>
      <c r="L9360" s="28"/>
      <c r="M9360" s="28"/>
      <c r="N9360" s="28"/>
      <c r="O9360" s="28"/>
      <c r="P9360" s="60"/>
      <c r="Q9360" s="60"/>
      <c r="R9360" s="60"/>
      <c r="S9360" s="60"/>
      <c r="T9360" s="60"/>
      <c r="U9360" s="60"/>
      <c r="V9360" s="46"/>
      <c r="W9360" s="28"/>
      <c r="X9360" s="28"/>
      <c r="Y9360" s="28"/>
      <c r="AA9360" s="77"/>
      <c r="AB9360" s="28"/>
      <c r="AC9360" s="28"/>
      <c r="AD9360" s="28"/>
      <c r="AE9360" s="28"/>
      <c r="AF9360" s="28"/>
      <c r="AG9360" s="28"/>
      <c r="AH9360" s="28"/>
      <c r="AI9360" s="28"/>
      <c r="AJ9360" s="28"/>
      <c r="AK9360" s="28"/>
      <c r="AL9360" s="28"/>
      <c r="AM9360" s="28"/>
      <c r="AN9360" s="28"/>
      <c r="AO9360" s="28"/>
      <c r="AP9360" s="28"/>
      <c r="AQ9360" s="28"/>
      <c r="AR9360" s="28"/>
      <c r="AS9360" s="28"/>
      <c r="AT9360" s="96"/>
      <c r="AU9360" s="28"/>
      <c r="AV9360" s="28"/>
      <c r="AW9360" s="28"/>
      <c r="AX9360" s="28"/>
      <c r="AY9360" s="28"/>
      <c r="AZ9360" s="28"/>
      <c r="BA9360" s="28"/>
      <c r="BB9360" s="28"/>
      <c r="BC9360" s="28"/>
      <c r="BD9360" s="28"/>
      <c r="BE9360" s="28"/>
    </row>
    <row r="9361" spans="3:57" ht="14.25" customHeight="1">
      <c r="C9361" s="46"/>
      <c r="D9361" s="28"/>
      <c r="E9361" s="28"/>
      <c r="F9361" s="28"/>
      <c r="G9361" s="28"/>
      <c r="H9361" s="28"/>
      <c r="I9361" s="28"/>
      <c r="J9361" s="28"/>
      <c r="K9361" s="28"/>
      <c r="L9361" s="28"/>
      <c r="M9361" s="28"/>
      <c r="N9361" s="28"/>
      <c r="O9361" s="28"/>
      <c r="P9361" s="60"/>
      <c r="Q9361" s="60"/>
      <c r="R9361" s="60"/>
      <c r="S9361" s="60"/>
      <c r="T9361" s="60"/>
      <c r="U9361" s="60"/>
      <c r="V9361" s="46"/>
      <c r="W9361" s="28"/>
      <c r="X9361" s="28"/>
      <c r="Y9361" s="28"/>
      <c r="AA9361" s="77"/>
      <c r="AB9361" s="28"/>
      <c r="AC9361" s="28"/>
      <c r="AD9361" s="28"/>
      <c r="AE9361" s="28"/>
      <c r="AF9361" s="28"/>
      <c r="AG9361" s="28"/>
      <c r="AH9361" s="28"/>
      <c r="AI9361" s="28"/>
      <c r="AJ9361" s="28"/>
      <c r="AK9361" s="28"/>
      <c r="AL9361" s="28"/>
      <c r="AM9361" s="28"/>
      <c r="AN9361" s="28"/>
      <c r="AO9361" s="28"/>
      <c r="AP9361" s="28"/>
      <c r="AQ9361" s="28"/>
      <c r="AR9361" s="28"/>
      <c r="AS9361" s="28"/>
      <c r="AT9361" s="96"/>
      <c r="AU9361" s="28"/>
      <c r="AV9361" s="28"/>
      <c r="AW9361" s="28"/>
      <c r="AX9361" s="28"/>
      <c r="AY9361" s="28"/>
      <c r="AZ9361" s="28"/>
      <c r="BA9361" s="28"/>
      <c r="BB9361" s="28"/>
      <c r="BC9361" s="28"/>
      <c r="BD9361" s="28"/>
      <c r="BE9361" s="28"/>
    </row>
    <row r="9362" spans="3:57" ht="14.25" customHeight="1">
      <c r="C9362" s="46"/>
      <c r="D9362" s="28"/>
      <c r="E9362" s="28"/>
      <c r="F9362" s="28"/>
      <c r="G9362" s="28"/>
      <c r="H9362" s="28"/>
      <c r="I9362" s="28"/>
      <c r="J9362" s="28"/>
      <c r="K9362" s="28"/>
      <c r="L9362" s="28"/>
      <c r="M9362" s="28"/>
      <c r="N9362" s="28"/>
      <c r="O9362" s="28"/>
      <c r="P9362" s="60"/>
      <c r="Q9362" s="60"/>
      <c r="R9362" s="60"/>
      <c r="S9362" s="60"/>
      <c r="T9362" s="60"/>
      <c r="U9362" s="60"/>
      <c r="V9362" s="46"/>
      <c r="W9362" s="28"/>
      <c r="X9362" s="28"/>
      <c r="Y9362" s="28"/>
      <c r="AA9362" s="77"/>
      <c r="AB9362" s="28"/>
      <c r="AC9362" s="28"/>
      <c r="AD9362" s="28"/>
      <c r="AE9362" s="28"/>
      <c r="AF9362" s="28"/>
      <c r="AG9362" s="28"/>
      <c r="AH9362" s="28"/>
      <c r="AI9362" s="28"/>
      <c r="AJ9362" s="28"/>
      <c r="AK9362" s="28"/>
      <c r="AL9362" s="28"/>
      <c r="AM9362" s="28"/>
      <c r="AN9362" s="28"/>
      <c r="AO9362" s="28"/>
      <c r="AP9362" s="28"/>
      <c r="AQ9362" s="28"/>
      <c r="AR9362" s="28"/>
      <c r="AS9362" s="28"/>
      <c r="AT9362" s="96"/>
      <c r="AU9362" s="28"/>
      <c r="AV9362" s="28"/>
      <c r="AW9362" s="28"/>
      <c r="AX9362" s="28"/>
      <c r="AY9362" s="28"/>
      <c r="AZ9362" s="28"/>
      <c r="BA9362" s="28"/>
      <c r="BB9362" s="28"/>
      <c r="BC9362" s="28"/>
      <c r="BD9362" s="28"/>
      <c r="BE9362" s="28"/>
    </row>
    <row r="9363" spans="3:57" ht="14.25" customHeight="1">
      <c r="C9363" s="46"/>
      <c r="D9363" s="28"/>
      <c r="E9363" s="28"/>
      <c r="F9363" s="28"/>
      <c r="G9363" s="28"/>
      <c r="H9363" s="28"/>
      <c r="I9363" s="28"/>
      <c r="J9363" s="28"/>
      <c r="K9363" s="28"/>
      <c r="L9363" s="28"/>
      <c r="M9363" s="28"/>
      <c r="N9363" s="28"/>
      <c r="O9363" s="28"/>
      <c r="P9363" s="60"/>
      <c r="Q9363" s="60"/>
      <c r="R9363" s="60"/>
      <c r="S9363" s="60"/>
      <c r="T9363" s="60"/>
      <c r="U9363" s="60"/>
      <c r="V9363" s="46"/>
      <c r="W9363" s="28"/>
      <c r="X9363" s="28"/>
      <c r="Y9363" s="28"/>
      <c r="AA9363" s="77"/>
      <c r="AB9363" s="28"/>
      <c r="AC9363" s="28"/>
      <c r="AD9363" s="28"/>
      <c r="AE9363" s="28"/>
      <c r="AF9363" s="28"/>
      <c r="AG9363" s="28"/>
      <c r="AH9363" s="28"/>
      <c r="AI9363" s="28"/>
      <c r="AJ9363" s="28"/>
      <c r="AK9363" s="28"/>
      <c r="AL9363" s="28"/>
      <c r="AM9363" s="28"/>
      <c r="AN9363" s="28"/>
      <c r="AO9363" s="28"/>
      <c r="AP9363" s="28"/>
      <c r="AQ9363" s="28"/>
      <c r="AR9363" s="28"/>
      <c r="AS9363" s="28"/>
      <c r="AT9363" s="96"/>
      <c r="AU9363" s="28"/>
      <c r="AV9363" s="28"/>
      <c r="AW9363" s="28"/>
      <c r="AX9363" s="28"/>
      <c r="AY9363" s="28"/>
      <c r="AZ9363" s="28"/>
      <c r="BA9363" s="28"/>
      <c r="BB9363" s="28"/>
      <c r="BC9363" s="28"/>
      <c r="BD9363" s="28"/>
      <c r="BE9363" s="28"/>
    </row>
    <row r="9364" spans="3:57" ht="14.25" customHeight="1">
      <c r="C9364" s="46"/>
      <c r="D9364" s="28"/>
      <c r="E9364" s="28"/>
      <c r="F9364" s="28"/>
      <c r="G9364" s="28"/>
      <c r="H9364" s="28"/>
      <c r="I9364" s="28"/>
      <c r="J9364" s="28"/>
      <c r="K9364" s="28"/>
      <c r="L9364" s="28"/>
      <c r="M9364" s="28"/>
      <c r="N9364" s="28"/>
      <c r="O9364" s="28"/>
      <c r="P9364" s="60"/>
      <c r="Q9364" s="60"/>
      <c r="R9364" s="60"/>
      <c r="S9364" s="60"/>
      <c r="T9364" s="60"/>
      <c r="U9364" s="60"/>
      <c r="V9364" s="46"/>
      <c r="W9364" s="28"/>
      <c r="X9364" s="28"/>
      <c r="Y9364" s="28"/>
      <c r="AA9364" s="77"/>
      <c r="AB9364" s="28"/>
      <c r="AC9364" s="28"/>
      <c r="AD9364" s="28"/>
      <c r="AE9364" s="28"/>
      <c r="AF9364" s="28"/>
      <c r="AG9364" s="28"/>
      <c r="AH9364" s="28"/>
      <c r="AI9364" s="28"/>
      <c r="AJ9364" s="28"/>
      <c r="AK9364" s="28"/>
      <c r="AL9364" s="28"/>
      <c r="AM9364" s="28"/>
      <c r="AN9364" s="28"/>
      <c r="AO9364" s="28"/>
      <c r="AP9364" s="28"/>
      <c r="AQ9364" s="28"/>
      <c r="AR9364" s="28"/>
      <c r="AS9364" s="28"/>
      <c r="AT9364" s="96"/>
      <c r="AU9364" s="28"/>
      <c r="AV9364" s="28"/>
      <c r="AW9364" s="28"/>
      <c r="AX9364" s="28"/>
      <c r="AY9364" s="28"/>
      <c r="AZ9364" s="28"/>
      <c r="BA9364" s="28"/>
      <c r="BB9364" s="28"/>
      <c r="BC9364" s="28"/>
      <c r="BD9364" s="28"/>
      <c r="BE9364" s="28"/>
    </row>
    <row r="9365" spans="3:57" ht="14.25" customHeight="1">
      <c r="C9365" s="46"/>
      <c r="D9365" s="28"/>
      <c r="E9365" s="28"/>
      <c r="F9365" s="28"/>
      <c r="G9365" s="28"/>
      <c r="H9365" s="28"/>
      <c r="I9365" s="28"/>
      <c r="J9365" s="28"/>
      <c r="K9365" s="28"/>
      <c r="L9365" s="28"/>
      <c r="M9365" s="28"/>
      <c r="N9365" s="28"/>
      <c r="O9365" s="28"/>
      <c r="P9365" s="60"/>
      <c r="Q9365" s="60"/>
      <c r="R9365" s="60"/>
      <c r="S9365" s="60"/>
      <c r="T9365" s="60"/>
      <c r="U9365" s="60"/>
      <c r="V9365" s="46"/>
      <c r="W9365" s="28"/>
      <c r="X9365" s="28"/>
      <c r="Y9365" s="28"/>
      <c r="AA9365" s="77"/>
      <c r="AB9365" s="28"/>
      <c r="AC9365" s="28"/>
      <c r="AD9365" s="28"/>
      <c r="AE9365" s="28"/>
      <c r="AF9365" s="28"/>
      <c r="AG9365" s="28"/>
      <c r="AH9365" s="28"/>
      <c r="AI9365" s="28"/>
      <c r="AJ9365" s="28"/>
      <c r="AK9365" s="28"/>
      <c r="AL9365" s="28"/>
      <c r="AM9365" s="28"/>
      <c r="AN9365" s="28"/>
      <c r="AO9365" s="28"/>
      <c r="AP9365" s="28"/>
      <c r="AQ9365" s="28"/>
      <c r="AR9365" s="28"/>
      <c r="AS9365" s="28"/>
      <c r="AT9365" s="96"/>
      <c r="AU9365" s="28"/>
      <c r="AV9365" s="28"/>
      <c r="AW9365" s="28"/>
      <c r="AX9365" s="28"/>
      <c r="AY9365" s="28"/>
      <c r="AZ9365" s="28"/>
      <c r="BA9365" s="28"/>
      <c r="BB9365" s="28"/>
      <c r="BC9365" s="28"/>
      <c r="BD9365" s="28"/>
      <c r="BE9365" s="28"/>
    </row>
    <row r="9366" spans="3:57" ht="14.25" customHeight="1">
      <c r="C9366" s="46"/>
      <c r="D9366" s="28"/>
      <c r="E9366" s="28"/>
      <c r="F9366" s="28"/>
      <c r="G9366" s="28"/>
      <c r="H9366" s="28"/>
      <c r="I9366" s="28"/>
      <c r="J9366" s="28"/>
      <c r="K9366" s="28"/>
      <c r="L9366" s="28"/>
      <c r="M9366" s="28"/>
      <c r="N9366" s="28"/>
      <c r="O9366" s="28"/>
      <c r="P9366" s="60"/>
      <c r="Q9366" s="60"/>
      <c r="R9366" s="60"/>
      <c r="S9366" s="60"/>
      <c r="T9366" s="60"/>
      <c r="U9366" s="60"/>
      <c r="V9366" s="46"/>
      <c r="W9366" s="28"/>
      <c r="X9366" s="28"/>
      <c r="Y9366" s="28"/>
      <c r="AA9366" s="77"/>
      <c r="AB9366" s="28"/>
      <c r="AC9366" s="28"/>
      <c r="AD9366" s="28"/>
      <c r="AE9366" s="28"/>
      <c r="AF9366" s="28"/>
      <c r="AG9366" s="28"/>
      <c r="AH9366" s="28"/>
      <c r="AI9366" s="28"/>
      <c r="AJ9366" s="28"/>
      <c r="AK9366" s="28"/>
      <c r="AL9366" s="28"/>
      <c r="AM9366" s="28"/>
      <c r="AN9366" s="28"/>
      <c r="AO9366" s="28"/>
      <c r="AP9366" s="28"/>
      <c r="AQ9366" s="28"/>
      <c r="AR9366" s="28"/>
      <c r="AS9366" s="28"/>
      <c r="AT9366" s="96"/>
      <c r="AU9366" s="28"/>
      <c r="AV9366" s="28"/>
      <c r="AW9366" s="28"/>
      <c r="AX9366" s="28"/>
      <c r="AY9366" s="28"/>
      <c r="AZ9366" s="28"/>
      <c r="BA9366" s="28"/>
      <c r="BB9366" s="28"/>
      <c r="BC9366" s="28"/>
      <c r="BD9366" s="28"/>
      <c r="BE9366" s="28"/>
    </row>
    <row r="9367" spans="3:57" ht="14.25" customHeight="1">
      <c r="C9367" s="46"/>
      <c r="D9367" s="28"/>
      <c r="E9367" s="28"/>
      <c r="F9367" s="28"/>
      <c r="G9367" s="28"/>
      <c r="H9367" s="28"/>
      <c r="I9367" s="28"/>
      <c r="J9367" s="28"/>
      <c r="K9367" s="28"/>
      <c r="L9367" s="28"/>
      <c r="M9367" s="28"/>
      <c r="N9367" s="28"/>
      <c r="O9367" s="28"/>
      <c r="P9367" s="60"/>
      <c r="Q9367" s="60"/>
      <c r="R9367" s="60"/>
      <c r="S9367" s="60"/>
      <c r="T9367" s="60"/>
      <c r="U9367" s="60"/>
      <c r="V9367" s="46"/>
      <c r="W9367" s="28"/>
      <c r="X9367" s="28"/>
      <c r="Y9367" s="28"/>
      <c r="AA9367" s="77"/>
      <c r="AB9367" s="28"/>
      <c r="AC9367" s="28"/>
      <c r="AD9367" s="28"/>
      <c r="AE9367" s="28"/>
      <c r="AF9367" s="28"/>
      <c r="AG9367" s="28"/>
      <c r="AH9367" s="28"/>
      <c r="AI9367" s="28"/>
      <c r="AJ9367" s="28"/>
      <c r="AK9367" s="28"/>
      <c r="AL9367" s="28"/>
      <c r="AM9367" s="28"/>
      <c r="AN9367" s="28"/>
      <c r="AO9367" s="28"/>
      <c r="AP9367" s="28"/>
      <c r="AQ9367" s="28"/>
      <c r="AR9367" s="28"/>
      <c r="AS9367" s="28"/>
      <c r="AT9367" s="96"/>
      <c r="AU9367" s="28"/>
      <c r="AV9367" s="28"/>
      <c r="AW9367" s="28"/>
      <c r="AX9367" s="28"/>
      <c r="AY9367" s="28"/>
      <c r="AZ9367" s="28"/>
      <c r="BA9367" s="28"/>
      <c r="BB9367" s="28"/>
      <c r="BC9367" s="28"/>
      <c r="BD9367" s="28"/>
      <c r="BE9367" s="28"/>
    </row>
    <row r="9368" spans="3:57" ht="14.25" customHeight="1">
      <c r="C9368" s="46"/>
      <c r="D9368" s="28"/>
      <c r="E9368" s="28"/>
      <c r="F9368" s="28"/>
      <c r="G9368" s="28"/>
      <c r="H9368" s="28"/>
      <c r="I9368" s="28"/>
      <c r="J9368" s="28"/>
      <c r="K9368" s="28"/>
      <c r="L9368" s="28"/>
      <c r="M9368" s="28"/>
      <c r="N9368" s="28"/>
      <c r="O9368" s="28"/>
      <c r="P9368" s="60"/>
      <c r="Q9368" s="60"/>
      <c r="R9368" s="60"/>
      <c r="S9368" s="60"/>
      <c r="T9368" s="60"/>
      <c r="U9368" s="60"/>
      <c r="V9368" s="46"/>
      <c r="W9368" s="28"/>
      <c r="X9368" s="28"/>
      <c r="Y9368" s="28"/>
      <c r="AA9368" s="77"/>
      <c r="AB9368" s="28"/>
      <c r="AC9368" s="28"/>
      <c r="AD9368" s="28"/>
      <c r="AE9368" s="28"/>
      <c r="AF9368" s="28"/>
      <c r="AG9368" s="28"/>
      <c r="AH9368" s="28"/>
      <c r="AI9368" s="28"/>
      <c r="AJ9368" s="28"/>
      <c r="AK9368" s="28"/>
      <c r="AL9368" s="28"/>
      <c r="AM9368" s="28"/>
      <c r="AN9368" s="28"/>
      <c r="AO9368" s="28"/>
      <c r="AP9368" s="28"/>
      <c r="AQ9368" s="28"/>
      <c r="AR9368" s="28"/>
      <c r="AS9368" s="28"/>
      <c r="AT9368" s="96"/>
      <c r="AU9368" s="28"/>
      <c r="AV9368" s="28"/>
      <c r="AW9368" s="28"/>
      <c r="AX9368" s="28"/>
      <c r="AY9368" s="28"/>
      <c r="AZ9368" s="28"/>
      <c r="BA9368" s="28"/>
      <c r="BB9368" s="28"/>
      <c r="BC9368" s="28"/>
      <c r="BD9368" s="28"/>
      <c r="BE9368" s="28"/>
    </row>
    <row r="9369" spans="3:57" ht="14.25" customHeight="1">
      <c r="C9369" s="46"/>
      <c r="D9369" s="28"/>
      <c r="E9369" s="28"/>
      <c r="F9369" s="28"/>
      <c r="G9369" s="28"/>
      <c r="H9369" s="28"/>
      <c r="I9369" s="28"/>
      <c r="J9369" s="28"/>
      <c r="K9369" s="28"/>
      <c r="L9369" s="28"/>
      <c r="M9369" s="28"/>
      <c r="N9369" s="28"/>
      <c r="O9369" s="28"/>
      <c r="P9369" s="60"/>
      <c r="Q9369" s="60"/>
      <c r="R9369" s="60"/>
      <c r="S9369" s="60"/>
      <c r="T9369" s="60"/>
      <c r="U9369" s="60"/>
      <c r="V9369" s="46"/>
      <c r="W9369" s="28"/>
      <c r="X9369" s="28"/>
      <c r="Y9369" s="28"/>
      <c r="AA9369" s="77"/>
      <c r="AB9369" s="28"/>
      <c r="AC9369" s="28"/>
      <c r="AD9369" s="28"/>
      <c r="AE9369" s="28"/>
      <c r="AF9369" s="28"/>
      <c r="AG9369" s="28"/>
      <c r="AH9369" s="28"/>
      <c r="AI9369" s="28"/>
      <c r="AJ9369" s="28"/>
      <c r="AK9369" s="28"/>
      <c r="AL9369" s="28"/>
      <c r="AM9369" s="28"/>
      <c r="AN9369" s="28"/>
      <c r="AO9369" s="28"/>
      <c r="AP9369" s="28"/>
      <c r="AQ9369" s="28"/>
      <c r="AR9369" s="28"/>
      <c r="AS9369" s="28"/>
      <c r="AT9369" s="96"/>
      <c r="AU9369" s="28"/>
      <c r="AV9369" s="28"/>
      <c r="AW9369" s="28"/>
      <c r="AX9369" s="28"/>
      <c r="AY9369" s="28"/>
      <c r="AZ9369" s="28"/>
      <c r="BA9369" s="28"/>
      <c r="BB9369" s="28"/>
      <c r="BC9369" s="28"/>
      <c r="BD9369" s="28"/>
      <c r="BE9369" s="28"/>
    </row>
    <row r="9370" spans="3:57" ht="14.25" customHeight="1">
      <c r="C9370" s="46"/>
      <c r="D9370" s="28"/>
      <c r="E9370" s="28"/>
      <c r="F9370" s="28"/>
      <c r="G9370" s="28"/>
      <c r="H9370" s="28"/>
      <c r="I9370" s="28"/>
      <c r="J9370" s="28"/>
      <c r="K9370" s="28"/>
      <c r="L9370" s="28"/>
      <c r="M9370" s="28"/>
      <c r="N9370" s="28"/>
      <c r="O9370" s="28"/>
      <c r="P9370" s="60"/>
      <c r="Q9370" s="60"/>
      <c r="R9370" s="60"/>
      <c r="S9370" s="60"/>
      <c r="T9370" s="60"/>
      <c r="U9370" s="60"/>
      <c r="V9370" s="46"/>
      <c r="W9370" s="28"/>
      <c r="X9370" s="28"/>
      <c r="Y9370" s="28"/>
      <c r="AA9370" s="77"/>
      <c r="AB9370" s="28"/>
      <c r="AC9370" s="28"/>
      <c r="AD9370" s="28"/>
      <c r="AE9370" s="28"/>
      <c r="AF9370" s="28"/>
      <c r="AG9370" s="28"/>
      <c r="AH9370" s="28"/>
      <c r="AI9370" s="28"/>
      <c r="AJ9370" s="28"/>
      <c r="AK9370" s="28"/>
      <c r="AL9370" s="28"/>
      <c r="AM9370" s="28"/>
      <c r="AN9370" s="28"/>
      <c r="AO9370" s="28"/>
      <c r="AP9370" s="28"/>
      <c r="AQ9370" s="28"/>
      <c r="AR9370" s="28"/>
      <c r="AS9370" s="28"/>
      <c r="AT9370" s="96"/>
      <c r="AU9370" s="28"/>
      <c r="AV9370" s="28"/>
      <c r="AW9370" s="28"/>
      <c r="AX9370" s="28"/>
      <c r="AY9370" s="28"/>
      <c r="AZ9370" s="28"/>
      <c r="BA9370" s="28"/>
      <c r="BB9370" s="28"/>
      <c r="BC9370" s="28"/>
      <c r="BD9370" s="28"/>
      <c r="BE9370" s="28"/>
    </row>
    <row r="9371" spans="3:57" ht="14.25" customHeight="1">
      <c r="C9371" s="46"/>
      <c r="D9371" s="28"/>
      <c r="E9371" s="28"/>
      <c r="F9371" s="28"/>
      <c r="G9371" s="28"/>
      <c r="H9371" s="28"/>
      <c r="I9371" s="28"/>
      <c r="J9371" s="28"/>
      <c r="K9371" s="28"/>
      <c r="L9371" s="28"/>
      <c r="M9371" s="28"/>
      <c r="N9371" s="28"/>
      <c r="O9371" s="28"/>
      <c r="P9371" s="60"/>
      <c r="Q9371" s="60"/>
      <c r="R9371" s="60"/>
      <c r="S9371" s="60"/>
      <c r="T9371" s="60"/>
      <c r="U9371" s="60"/>
      <c r="V9371" s="46"/>
      <c r="W9371" s="28"/>
      <c r="X9371" s="28"/>
      <c r="Y9371" s="28"/>
      <c r="AA9371" s="77"/>
      <c r="AB9371" s="28"/>
      <c r="AC9371" s="28"/>
      <c r="AD9371" s="28"/>
      <c r="AE9371" s="28"/>
      <c r="AF9371" s="28"/>
      <c r="AG9371" s="28"/>
      <c r="AH9371" s="28"/>
      <c r="AI9371" s="28"/>
      <c r="AJ9371" s="28"/>
      <c r="AK9371" s="28"/>
      <c r="AL9371" s="28"/>
      <c r="AM9371" s="28"/>
      <c r="AN9371" s="28"/>
      <c r="AO9371" s="28"/>
      <c r="AP9371" s="28"/>
      <c r="AQ9371" s="28"/>
      <c r="AR9371" s="28"/>
      <c r="AS9371" s="28"/>
      <c r="AT9371" s="96"/>
      <c r="AU9371" s="28"/>
      <c r="AV9371" s="28"/>
      <c r="AW9371" s="28"/>
      <c r="AX9371" s="28"/>
      <c r="AY9371" s="28"/>
      <c r="AZ9371" s="28"/>
      <c r="BA9371" s="28"/>
      <c r="BB9371" s="28"/>
      <c r="BC9371" s="28"/>
      <c r="BD9371" s="28"/>
      <c r="BE9371" s="28"/>
    </row>
    <row r="9372" spans="3:57" ht="14.25" customHeight="1">
      <c r="C9372" s="46"/>
      <c r="D9372" s="28"/>
      <c r="E9372" s="28"/>
      <c r="F9372" s="28"/>
      <c r="G9372" s="28"/>
      <c r="H9372" s="28"/>
      <c r="I9372" s="28"/>
      <c r="J9372" s="28"/>
      <c r="K9372" s="28"/>
      <c r="L9372" s="28"/>
      <c r="M9372" s="28"/>
      <c r="N9372" s="28"/>
      <c r="O9372" s="28"/>
      <c r="P9372" s="60"/>
      <c r="Q9372" s="60"/>
      <c r="R9372" s="60"/>
      <c r="S9372" s="60"/>
      <c r="T9372" s="60"/>
      <c r="U9372" s="60"/>
      <c r="V9372" s="46"/>
      <c r="W9372" s="28"/>
      <c r="X9372" s="28"/>
      <c r="Y9372" s="28"/>
      <c r="AA9372" s="77"/>
      <c r="AB9372" s="28"/>
      <c r="AC9372" s="28"/>
      <c r="AD9372" s="28"/>
      <c r="AE9372" s="28"/>
      <c r="AF9372" s="28"/>
      <c r="AG9372" s="28"/>
      <c r="AH9372" s="28"/>
      <c r="AI9372" s="28"/>
      <c r="AJ9372" s="28"/>
      <c r="AK9372" s="28"/>
      <c r="AL9372" s="28"/>
      <c r="AM9372" s="28"/>
      <c r="AN9372" s="28"/>
      <c r="AO9372" s="28"/>
      <c r="AP9372" s="28"/>
      <c r="AQ9372" s="28"/>
      <c r="AR9372" s="28"/>
      <c r="AS9372" s="28"/>
      <c r="AT9372" s="96"/>
      <c r="AU9372" s="28"/>
      <c r="AV9372" s="28"/>
      <c r="AW9372" s="28"/>
      <c r="AX9372" s="28"/>
      <c r="AY9372" s="28"/>
      <c r="AZ9372" s="28"/>
      <c r="BA9372" s="28"/>
      <c r="BB9372" s="28"/>
      <c r="BC9372" s="28"/>
      <c r="BD9372" s="28"/>
      <c r="BE9372" s="28"/>
    </row>
    <row r="9373" spans="3:57" ht="14.25" customHeight="1">
      <c r="C9373" s="46"/>
      <c r="D9373" s="28"/>
      <c r="E9373" s="28"/>
      <c r="F9373" s="28"/>
      <c r="G9373" s="28"/>
      <c r="H9373" s="28"/>
      <c r="I9373" s="28"/>
      <c r="J9373" s="28"/>
      <c r="K9373" s="28"/>
      <c r="L9373" s="28"/>
      <c r="M9373" s="28"/>
      <c r="N9373" s="28"/>
      <c r="O9373" s="28"/>
      <c r="P9373" s="60"/>
      <c r="Q9373" s="60"/>
      <c r="R9373" s="60"/>
      <c r="S9373" s="60"/>
      <c r="T9373" s="60"/>
      <c r="U9373" s="60"/>
      <c r="V9373" s="46"/>
      <c r="W9373" s="28"/>
      <c r="X9373" s="28"/>
      <c r="Y9373" s="28"/>
      <c r="AA9373" s="77"/>
      <c r="AB9373" s="28"/>
      <c r="AC9373" s="28"/>
      <c r="AD9373" s="28"/>
      <c r="AE9373" s="28"/>
      <c r="AF9373" s="28"/>
      <c r="AG9373" s="28"/>
      <c r="AH9373" s="28"/>
      <c r="AI9373" s="28"/>
      <c r="AJ9373" s="28"/>
      <c r="AK9373" s="28"/>
      <c r="AL9373" s="28"/>
      <c r="AM9373" s="28"/>
      <c r="AN9373" s="28"/>
      <c r="AO9373" s="28"/>
      <c r="AP9373" s="28"/>
      <c r="AQ9373" s="28"/>
      <c r="AR9373" s="28"/>
      <c r="AS9373" s="28"/>
      <c r="AT9373" s="96"/>
      <c r="AU9373" s="28"/>
      <c r="AV9373" s="28"/>
      <c r="AW9373" s="28"/>
      <c r="AX9373" s="28"/>
      <c r="AY9373" s="28"/>
      <c r="AZ9373" s="28"/>
      <c r="BA9373" s="28"/>
      <c r="BB9373" s="28"/>
      <c r="BC9373" s="28"/>
      <c r="BD9373" s="28"/>
      <c r="BE9373" s="28"/>
    </row>
    <row r="9374" spans="3:57" ht="14.25" customHeight="1">
      <c r="C9374" s="46"/>
      <c r="D9374" s="28"/>
      <c r="E9374" s="28"/>
      <c r="F9374" s="28"/>
      <c r="G9374" s="28"/>
      <c r="H9374" s="28"/>
      <c r="I9374" s="28"/>
      <c r="J9374" s="28"/>
      <c r="K9374" s="28"/>
      <c r="L9374" s="28"/>
      <c r="M9374" s="28"/>
      <c r="N9374" s="28"/>
      <c r="O9374" s="28"/>
      <c r="P9374" s="60"/>
      <c r="Q9374" s="60"/>
      <c r="R9374" s="60"/>
      <c r="S9374" s="60"/>
      <c r="T9374" s="60"/>
      <c r="U9374" s="60"/>
      <c r="V9374" s="46"/>
      <c r="W9374" s="28"/>
      <c r="X9374" s="28"/>
      <c r="Y9374" s="28"/>
      <c r="AA9374" s="77"/>
      <c r="AB9374" s="28"/>
      <c r="AC9374" s="28"/>
      <c r="AD9374" s="28"/>
      <c r="AE9374" s="28"/>
      <c r="AF9374" s="28"/>
      <c r="AG9374" s="28"/>
      <c r="AH9374" s="28"/>
      <c r="AI9374" s="28"/>
      <c r="AJ9374" s="28"/>
      <c r="AK9374" s="28"/>
      <c r="AL9374" s="28"/>
      <c r="AM9374" s="28"/>
      <c r="AN9374" s="28"/>
      <c r="AO9374" s="28"/>
      <c r="AP9374" s="28"/>
      <c r="AQ9374" s="28"/>
      <c r="AR9374" s="28"/>
      <c r="AS9374" s="28"/>
      <c r="AT9374" s="96"/>
      <c r="AU9374" s="28"/>
      <c r="AV9374" s="28"/>
      <c r="AW9374" s="28"/>
      <c r="AX9374" s="28"/>
      <c r="AY9374" s="28"/>
      <c r="AZ9374" s="28"/>
      <c r="BA9374" s="28"/>
      <c r="BB9374" s="28"/>
      <c r="BC9374" s="28"/>
      <c r="BD9374" s="28"/>
      <c r="BE9374" s="28"/>
    </row>
    <row r="9375" spans="3:57" ht="14.25" customHeight="1">
      <c r="C9375" s="46"/>
      <c r="D9375" s="28"/>
      <c r="E9375" s="28"/>
      <c r="F9375" s="28"/>
      <c r="G9375" s="28"/>
      <c r="H9375" s="28"/>
      <c r="I9375" s="28"/>
      <c r="J9375" s="28"/>
      <c r="K9375" s="28"/>
      <c r="L9375" s="28"/>
      <c r="M9375" s="28"/>
      <c r="N9375" s="28"/>
      <c r="O9375" s="28"/>
      <c r="P9375" s="60"/>
      <c r="Q9375" s="60"/>
      <c r="R9375" s="60"/>
      <c r="S9375" s="60"/>
      <c r="T9375" s="60"/>
      <c r="U9375" s="60"/>
      <c r="V9375" s="46"/>
      <c r="W9375" s="28"/>
      <c r="X9375" s="28"/>
      <c r="Y9375" s="28"/>
      <c r="AA9375" s="77"/>
      <c r="AB9375" s="28"/>
      <c r="AC9375" s="28"/>
      <c r="AD9375" s="28"/>
      <c r="AE9375" s="28"/>
      <c r="AF9375" s="28"/>
      <c r="AG9375" s="28"/>
      <c r="AH9375" s="28"/>
      <c r="AI9375" s="28"/>
      <c r="AJ9375" s="28"/>
      <c r="AK9375" s="28"/>
      <c r="AL9375" s="28"/>
      <c r="AM9375" s="28"/>
      <c r="AN9375" s="28"/>
      <c r="AO9375" s="28"/>
      <c r="AP9375" s="28"/>
      <c r="AQ9375" s="28"/>
      <c r="AR9375" s="28"/>
      <c r="AS9375" s="28"/>
      <c r="AT9375" s="96"/>
      <c r="AU9375" s="28"/>
      <c r="AV9375" s="28"/>
      <c r="AW9375" s="28"/>
      <c r="AX9375" s="28"/>
      <c r="AY9375" s="28"/>
      <c r="AZ9375" s="28"/>
      <c r="BA9375" s="28"/>
      <c r="BB9375" s="28"/>
      <c r="BC9375" s="28"/>
      <c r="BD9375" s="28"/>
      <c r="BE9375" s="28"/>
    </row>
    <row r="9376" spans="3:57" ht="14.25" customHeight="1">
      <c r="C9376" s="46"/>
      <c r="D9376" s="28"/>
      <c r="E9376" s="28"/>
      <c r="F9376" s="28"/>
      <c r="G9376" s="28"/>
      <c r="H9376" s="28"/>
      <c r="I9376" s="28"/>
      <c r="J9376" s="28"/>
      <c r="K9376" s="28"/>
      <c r="L9376" s="28"/>
      <c r="M9376" s="28"/>
      <c r="N9376" s="28"/>
      <c r="O9376" s="28"/>
      <c r="P9376" s="60"/>
      <c r="Q9376" s="60"/>
      <c r="R9376" s="60"/>
      <c r="S9376" s="60"/>
      <c r="T9376" s="60"/>
      <c r="U9376" s="60"/>
      <c r="V9376" s="46"/>
      <c r="W9376" s="28"/>
      <c r="X9376" s="28"/>
      <c r="Y9376" s="28"/>
      <c r="AA9376" s="77"/>
      <c r="AB9376" s="28"/>
      <c r="AC9376" s="28"/>
      <c r="AD9376" s="28"/>
      <c r="AE9376" s="28"/>
      <c r="AF9376" s="28"/>
      <c r="AG9376" s="28"/>
      <c r="AH9376" s="28"/>
      <c r="AI9376" s="28"/>
      <c r="AJ9376" s="28"/>
      <c r="AK9376" s="28"/>
      <c r="AL9376" s="28"/>
      <c r="AM9376" s="28"/>
      <c r="AN9376" s="28"/>
      <c r="AO9376" s="28"/>
      <c r="AP9376" s="28"/>
      <c r="AQ9376" s="28"/>
      <c r="AR9376" s="28"/>
      <c r="AS9376" s="28"/>
      <c r="AT9376" s="96"/>
      <c r="AU9376" s="28"/>
      <c r="AV9376" s="28"/>
      <c r="AW9376" s="28"/>
      <c r="AX9376" s="28"/>
      <c r="AY9376" s="28"/>
      <c r="AZ9376" s="28"/>
      <c r="BA9376" s="28"/>
      <c r="BB9376" s="28"/>
      <c r="BC9376" s="28"/>
      <c r="BD9376" s="28"/>
      <c r="BE9376" s="28"/>
    </row>
    <row r="9377" spans="3:57" ht="14.25" customHeight="1">
      <c r="C9377" s="46"/>
      <c r="D9377" s="28"/>
      <c r="E9377" s="28"/>
      <c r="F9377" s="28"/>
      <c r="G9377" s="28"/>
      <c r="H9377" s="28"/>
      <c r="I9377" s="28"/>
      <c r="J9377" s="28"/>
      <c r="K9377" s="28"/>
      <c r="L9377" s="28"/>
      <c r="M9377" s="28"/>
      <c r="N9377" s="28"/>
      <c r="O9377" s="28"/>
      <c r="P9377" s="60"/>
      <c r="Q9377" s="60"/>
      <c r="R9377" s="60"/>
      <c r="S9377" s="60"/>
      <c r="T9377" s="60"/>
      <c r="U9377" s="60"/>
      <c r="V9377" s="46"/>
      <c r="W9377" s="28"/>
      <c r="X9377" s="28"/>
      <c r="Y9377" s="28"/>
      <c r="AA9377" s="77"/>
      <c r="AB9377" s="28"/>
      <c r="AC9377" s="28"/>
      <c r="AD9377" s="28"/>
      <c r="AE9377" s="28"/>
      <c r="AF9377" s="28"/>
      <c r="AG9377" s="28"/>
      <c r="AH9377" s="28"/>
      <c r="AI9377" s="28"/>
      <c r="AJ9377" s="28"/>
      <c r="AK9377" s="28"/>
      <c r="AL9377" s="28"/>
      <c r="AM9377" s="28"/>
      <c r="AN9377" s="28"/>
      <c r="AO9377" s="28"/>
      <c r="AP9377" s="28"/>
      <c r="AQ9377" s="28"/>
      <c r="AR9377" s="28"/>
      <c r="AS9377" s="28"/>
      <c r="AT9377" s="96"/>
      <c r="AU9377" s="28"/>
      <c r="AV9377" s="28"/>
      <c r="AW9377" s="28"/>
      <c r="AX9377" s="28"/>
      <c r="AY9377" s="28"/>
      <c r="AZ9377" s="28"/>
      <c r="BA9377" s="28"/>
      <c r="BB9377" s="28"/>
      <c r="BC9377" s="28"/>
      <c r="BD9377" s="28"/>
      <c r="BE9377" s="28"/>
    </row>
    <row r="9378" spans="3:57" ht="14.25" customHeight="1">
      <c r="C9378" s="46"/>
      <c r="D9378" s="28"/>
      <c r="E9378" s="28"/>
      <c r="F9378" s="28"/>
      <c r="G9378" s="28"/>
      <c r="H9378" s="28"/>
      <c r="I9378" s="28"/>
      <c r="J9378" s="28"/>
      <c r="K9378" s="28"/>
      <c r="L9378" s="28"/>
      <c r="M9378" s="28"/>
      <c r="N9378" s="28"/>
      <c r="O9378" s="28"/>
      <c r="P9378" s="60"/>
      <c r="Q9378" s="60"/>
      <c r="R9378" s="60"/>
      <c r="S9378" s="60"/>
      <c r="T9378" s="60"/>
      <c r="U9378" s="60"/>
      <c r="V9378" s="46"/>
      <c r="W9378" s="28"/>
      <c r="X9378" s="28"/>
      <c r="Y9378" s="28"/>
      <c r="AA9378" s="77"/>
      <c r="AB9378" s="28"/>
      <c r="AC9378" s="28"/>
      <c r="AD9378" s="28"/>
      <c r="AE9378" s="28"/>
      <c r="AF9378" s="28"/>
      <c r="AG9378" s="28"/>
      <c r="AH9378" s="28"/>
      <c r="AI9378" s="28"/>
      <c r="AJ9378" s="28"/>
      <c r="AK9378" s="28"/>
      <c r="AL9378" s="28"/>
      <c r="AM9378" s="28"/>
      <c r="AN9378" s="28"/>
      <c r="AO9378" s="28"/>
      <c r="AP9378" s="28"/>
      <c r="AQ9378" s="28"/>
      <c r="AR9378" s="28"/>
      <c r="AS9378" s="28"/>
      <c r="AT9378" s="96"/>
      <c r="AU9378" s="28"/>
      <c r="AV9378" s="28"/>
      <c r="AW9378" s="28"/>
      <c r="AX9378" s="28"/>
      <c r="AY9378" s="28"/>
      <c r="AZ9378" s="28"/>
      <c r="BA9378" s="28"/>
      <c r="BB9378" s="28"/>
      <c r="BC9378" s="28"/>
      <c r="BD9378" s="28"/>
      <c r="BE9378" s="28"/>
    </row>
    <row r="9379" spans="3:57" ht="14.25" customHeight="1">
      <c r="C9379" s="46"/>
      <c r="D9379" s="28"/>
      <c r="E9379" s="28"/>
      <c r="F9379" s="28"/>
      <c r="G9379" s="28"/>
      <c r="H9379" s="28"/>
      <c r="I9379" s="28"/>
      <c r="J9379" s="28"/>
      <c r="K9379" s="28"/>
      <c r="L9379" s="28"/>
      <c r="M9379" s="28"/>
      <c r="N9379" s="28"/>
      <c r="O9379" s="28"/>
      <c r="P9379" s="60"/>
      <c r="Q9379" s="60"/>
      <c r="R9379" s="60"/>
      <c r="S9379" s="60"/>
      <c r="T9379" s="60"/>
      <c r="U9379" s="60"/>
      <c r="V9379" s="46"/>
      <c r="W9379" s="28"/>
      <c r="X9379" s="28"/>
      <c r="Y9379" s="28"/>
      <c r="AA9379" s="77"/>
      <c r="AB9379" s="28"/>
      <c r="AC9379" s="28"/>
      <c r="AD9379" s="28"/>
      <c r="AE9379" s="28"/>
      <c r="AF9379" s="28"/>
      <c r="AG9379" s="28"/>
      <c r="AH9379" s="28"/>
      <c r="AI9379" s="28"/>
      <c r="AJ9379" s="28"/>
      <c r="AK9379" s="28"/>
      <c r="AL9379" s="28"/>
      <c r="AM9379" s="28"/>
      <c r="AN9379" s="28"/>
      <c r="AO9379" s="28"/>
      <c r="AP9379" s="28"/>
      <c r="AQ9379" s="28"/>
      <c r="AR9379" s="28"/>
      <c r="AS9379" s="28"/>
      <c r="AT9379" s="96"/>
      <c r="AU9379" s="28"/>
      <c r="AV9379" s="28"/>
      <c r="AW9379" s="28"/>
      <c r="AX9379" s="28"/>
      <c r="AY9379" s="28"/>
      <c r="AZ9379" s="28"/>
      <c r="BA9379" s="28"/>
      <c r="BB9379" s="28"/>
      <c r="BC9379" s="28"/>
      <c r="BD9379" s="28"/>
      <c r="BE9379" s="28"/>
    </row>
    <row r="9380" spans="3:57" ht="14.25" customHeight="1">
      <c r="C9380" s="46"/>
      <c r="D9380" s="28"/>
      <c r="E9380" s="28"/>
      <c r="F9380" s="28"/>
      <c r="G9380" s="28"/>
      <c r="H9380" s="28"/>
      <c r="I9380" s="28"/>
      <c r="J9380" s="28"/>
      <c r="K9380" s="28"/>
      <c r="L9380" s="28"/>
      <c r="M9380" s="28"/>
      <c r="N9380" s="28"/>
      <c r="O9380" s="28"/>
      <c r="P9380" s="60"/>
      <c r="Q9380" s="60"/>
      <c r="R9380" s="60"/>
      <c r="S9380" s="60"/>
      <c r="T9380" s="60"/>
      <c r="U9380" s="60"/>
      <c r="V9380" s="46"/>
      <c r="W9380" s="28"/>
      <c r="X9380" s="28"/>
      <c r="Y9380" s="28"/>
      <c r="AA9380" s="77"/>
      <c r="AB9380" s="28"/>
      <c r="AC9380" s="28"/>
      <c r="AD9380" s="28"/>
      <c r="AE9380" s="28"/>
      <c r="AF9380" s="28"/>
      <c r="AG9380" s="28"/>
      <c r="AH9380" s="28"/>
      <c r="AI9380" s="28"/>
      <c r="AJ9380" s="28"/>
      <c r="AK9380" s="28"/>
      <c r="AL9380" s="28"/>
      <c r="AM9380" s="28"/>
      <c r="AN9380" s="28"/>
      <c r="AO9380" s="28"/>
      <c r="AP9380" s="28"/>
      <c r="AQ9380" s="28"/>
      <c r="AR9380" s="28"/>
      <c r="AS9380" s="28"/>
      <c r="AT9380" s="96"/>
      <c r="AU9380" s="28"/>
      <c r="AV9380" s="28"/>
      <c r="AW9380" s="28"/>
      <c r="AX9380" s="28"/>
      <c r="AY9380" s="28"/>
      <c r="AZ9380" s="28"/>
      <c r="BA9380" s="28"/>
      <c r="BB9380" s="28"/>
      <c r="BC9380" s="28"/>
      <c r="BD9380" s="28"/>
      <c r="BE9380" s="28"/>
    </row>
    <row r="9381" spans="3:57" ht="14.25" customHeight="1">
      <c r="C9381" s="46"/>
      <c r="D9381" s="28"/>
      <c r="E9381" s="28"/>
      <c r="F9381" s="28"/>
      <c r="G9381" s="28"/>
      <c r="H9381" s="28"/>
      <c r="I9381" s="28"/>
      <c r="J9381" s="28"/>
      <c r="K9381" s="28"/>
      <c r="L9381" s="28"/>
      <c r="M9381" s="28"/>
      <c r="N9381" s="28"/>
      <c r="O9381" s="28"/>
      <c r="P9381" s="60"/>
      <c r="Q9381" s="60"/>
      <c r="R9381" s="60"/>
      <c r="S9381" s="60"/>
      <c r="T9381" s="60"/>
      <c r="U9381" s="60"/>
      <c r="V9381" s="46"/>
      <c r="W9381" s="28"/>
      <c r="X9381" s="28"/>
      <c r="Y9381" s="28"/>
      <c r="AA9381" s="77"/>
      <c r="AB9381" s="28"/>
      <c r="AC9381" s="28"/>
      <c r="AD9381" s="28"/>
      <c r="AE9381" s="28"/>
      <c r="AF9381" s="28"/>
      <c r="AG9381" s="28"/>
      <c r="AH9381" s="28"/>
      <c r="AI9381" s="28"/>
      <c r="AJ9381" s="28"/>
      <c r="AK9381" s="28"/>
      <c r="AL9381" s="28"/>
      <c r="AM9381" s="28"/>
      <c r="AN9381" s="28"/>
      <c r="AO9381" s="28"/>
      <c r="AP9381" s="28"/>
      <c r="AQ9381" s="28"/>
      <c r="AR9381" s="28"/>
      <c r="AS9381" s="28"/>
      <c r="AT9381" s="96"/>
      <c r="AU9381" s="28"/>
      <c r="AV9381" s="28"/>
      <c r="AW9381" s="28"/>
      <c r="AX9381" s="28"/>
      <c r="AY9381" s="28"/>
      <c r="AZ9381" s="28"/>
      <c r="BA9381" s="28"/>
      <c r="BB9381" s="28"/>
      <c r="BC9381" s="28"/>
      <c r="BD9381" s="28"/>
      <c r="BE9381" s="28"/>
    </row>
    <row r="9382" spans="3:57" ht="14.25" customHeight="1">
      <c r="C9382" s="46"/>
      <c r="D9382" s="28"/>
      <c r="E9382" s="28"/>
      <c r="F9382" s="28"/>
      <c r="G9382" s="28"/>
      <c r="H9382" s="28"/>
      <c r="I9382" s="28"/>
      <c r="J9382" s="28"/>
      <c r="K9382" s="28"/>
      <c r="L9382" s="28"/>
      <c r="M9382" s="28"/>
      <c r="N9382" s="28"/>
      <c r="O9382" s="28"/>
      <c r="P9382" s="60"/>
      <c r="Q9382" s="60"/>
      <c r="R9382" s="60"/>
      <c r="S9382" s="60"/>
      <c r="T9382" s="60"/>
      <c r="U9382" s="60"/>
      <c r="V9382" s="46"/>
      <c r="W9382" s="28"/>
      <c r="X9382" s="28"/>
      <c r="Y9382" s="28"/>
      <c r="AA9382" s="77"/>
      <c r="AB9382" s="28"/>
      <c r="AC9382" s="28"/>
      <c r="AD9382" s="28"/>
      <c r="AE9382" s="28"/>
      <c r="AF9382" s="28"/>
      <c r="AG9382" s="28"/>
      <c r="AH9382" s="28"/>
      <c r="AI9382" s="28"/>
      <c r="AJ9382" s="28"/>
      <c r="AK9382" s="28"/>
      <c r="AL9382" s="28"/>
      <c r="AM9382" s="28"/>
      <c r="AN9382" s="28"/>
      <c r="AO9382" s="28"/>
      <c r="AP9382" s="28"/>
      <c r="AQ9382" s="28"/>
      <c r="AR9382" s="28"/>
      <c r="AS9382" s="28"/>
      <c r="AT9382" s="96"/>
      <c r="AU9382" s="28"/>
      <c r="AV9382" s="28"/>
      <c r="AW9382" s="28"/>
      <c r="AX9382" s="28"/>
      <c r="AY9382" s="28"/>
      <c r="AZ9382" s="28"/>
      <c r="BA9382" s="28"/>
      <c r="BB9382" s="28"/>
      <c r="BC9382" s="28"/>
      <c r="BD9382" s="28"/>
      <c r="BE9382" s="28"/>
    </row>
    <row r="9383" spans="3:57" ht="14.25" customHeight="1">
      <c r="C9383" s="46"/>
      <c r="D9383" s="28"/>
      <c r="E9383" s="28"/>
      <c r="F9383" s="28"/>
      <c r="G9383" s="28"/>
      <c r="H9383" s="28"/>
      <c r="I9383" s="28"/>
      <c r="J9383" s="28"/>
      <c r="K9383" s="28"/>
      <c r="L9383" s="28"/>
      <c r="M9383" s="28"/>
      <c r="N9383" s="28"/>
      <c r="O9383" s="28"/>
      <c r="P9383" s="60"/>
      <c r="Q9383" s="60"/>
      <c r="R9383" s="60"/>
      <c r="S9383" s="60"/>
      <c r="T9383" s="60"/>
      <c r="U9383" s="60"/>
      <c r="V9383" s="46"/>
      <c r="W9383" s="28"/>
      <c r="X9383" s="28"/>
      <c r="Y9383" s="28"/>
      <c r="AA9383" s="77"/>
      <c r="AB9383" s="28"/>
      <c r="AC9383" s="28"/>
      <c r="AD9383" s="28"/>
      <c r="AE9383" s="28"/>
      <c r="AF9383" s="28"/>
      <c r="AG9383" s="28"/>
      <c r="AH9383" s="28"/>
      <c r="AI9383" s="28"/>
      <c r="AJ9383" s="28"/>
      <c r="AK9383" s="28"/>
      <c r="AL9383" s="28"/>
      <c r="AM9383" s="28"/>
      <c r="AN9383" s="28"/>
      <c r="AO9383" s="28"/>
      <c r="AP9383" s="28"/>
      <c r="AQ9383" s="28"/>
      <c r="AR9383" s="28"/>
      <c r="AS9383" s="28"/>
      <c r="AT9383" s="96"/>
      <c r="AU9383" s="28"/>
      <c r="AV9383" s="28"/>
      <c r="AW9383" s="28"/>
      <c r="AX9383" s="28"/>
      <c r="AY9383" s="28"/>
      <c r="AZ9383" s="28"/>
      <c r="BA9383" s="28"/>
      <c r="BB9383" s="28"/>
      <c r="BC9383" s="28"/>
      <c r="BD9383" s="28"/>
      <c r="BE9383" s="28"/>
    </row>
    <row r="9384" spans="3:57" ht="14.25" customHeight="1">
      <c r="C9384" s="46"/>
      <c r="D9384" s="28"/>
      <c r="E9384" s="28"/>
      <c r="F9384" s="28"/>
      <c r="G9384" s="28"/>
      <c r="H9384" s="28"/>
      <c r="I9384" s="28"/>
      <c r="J9384" s="28"/>
      <c r="K9384" s="28"/>
      <c r="L9384" s="28"/>
      <c r="M9384" s="28"/>
      <c r="N9384" s="28"/>
      <c r="O9384" s="28"/>
      <c r="P9384" s="60"/>
      <c r="Q9384" s="60"/>
      <c r="R9384" s="60"/>
      <c r="S9384" s="60"/>
      <c r="T9384" s="60"/>
      <c r="U9384" s="60"/>
      <c r="V9384" s="46"/>
      <c r="W9384" s="28"/>
      <c r="X9384" s="28"/>
      <c r="Y9384" s="28"/>
      <c r="AA9384" s="77"/>
      <c r="AB9384" s="28"/>
      <c r="AC9384" s="28"/>
      <c r="AD9384" s="28"/>
      <c r="AE9384" s="28"/>
      <c r="AF9384" s="28"/>
      <c r="AG9384" s="28"/>
      <c r="AH9384" s="28"/>
      <c r="AI9384" s="28"/>
      <c r="AJ9384" s="28"/>
      <c r="AK9384" s="28"/>
      <c r="AL9384" s="28"/>
      <c r="AM9384" s="28"/>
      <c r="AN9384" s="28"/>
      <c r="AO9384" s="28"/>
      <c r="AP9384" s="28"/>
      <c r="AQ9384" s="28"/>
      <c r="AR9384" s="28"/>
      <c r="AS9384" s="28"/>
      <c r="AT9384" s="96"/>
      <c r="AU9384" s="28"/>
      <c r="AV9384" s="28"/>
      <c r="AW9384" s="28"/>
      <c r="AX9384" s="28"/>
      <c r="AY9384" s="28"/>
      <c r="AZ9384" s="28"/>
      <c r="BA9384" s="28"/>
      <c r="BB9384" s="28"/>
      <c r="BC9384" s="28"/>
      <c r="BD9384" s="28"/>
      <c r="BE9384" s="28"/>
    </row>
    <row r="9385" spans="3:57" ht="14.25" customHeight="1">
      <c r="C9385" s="46"/>
      <c r="D9385" s="28"/>
      <c r="E9385" s="28"/>
      <c r="F9385" s="28"/>
      <c r="G9385" s="28"/>
      <c r="H9385" s="28"/>
      <c r="I9385" s="28"/>
      <c r="J9385" s="28"/>
      <c r="K9385" s="28"/>
      <c r="L9385" s="28"/>
      <c r="M9385" s="28"/>
      <c r="N9385" s="28"/>
      <c r="O9385" s="28"/>
      <c r="P9385" s="60"/>
      <c r="Q9385" s="60"/>
      <c r="R9385" s="60"/>
      <c r="S9385" s="60"/>
      <c r="T9385" s="60"/>
      <c r="U9385" s="60"/>
      <c r="V9385" s="46"/>
      <c r="W9385" s="28"/>
      <c r="X9385" s="28"/>
      <c r="Y9385" s="28"/>
      <c r="AA9385" s="77"/>
      <c r="AB9385" s="28"/>
      <c r="AC9385" s="28"/>
      <c r="AD9385" s="28"/>
      <c r="AE9385" s="28"/>
      <c r="AF9385" s="28"/>
      <c r="AG9385" s="28"/>
      <c r="AH9385" s="28"/>
      <c r="AI9385" s="28"/>
      <c r="AJ9385" s="28"/>
      <c r="AK9385" s="28"/>
      <c r="AL9385" s="28"/>
      <c r="AM9385" s="28"/>
      <c r="AN9385" s="28"/>
      <c r="AO9385" s="28"/>
      <c r="AP9385" s="28"/>
      <c r="AQ9385" s="28"/>
      <c r="AR9385" s="28"/>
      <c r="AS9385" s="28"/>
      <c r="AT9385" s="96"/>
      <c r="AU9385" s="28"/>
      <c r="AV9385" s="28"/>
      <c r="AW9385" s="28"/>
      <c r="AX9385" s="28"/>
      <c r="AY9385" s="28"/>
      <c r="AZ9385" s="28"/>
      <c r="BA9385" s="28"/>
      <c r="BB9385" s="28"/>
      <c r="BC9385" s="28"/>
      <c r="BD9385" s="28"/>
      <c r="BE9385" s="28"/>
    </row>
    <row r="9386" spans="3:57" ht="14.25" customHeight="1">
      <c r="C9386" s="46"/>
      <c r="D9386" s="28"/>
      <c r="E9386" s="28"/>
      <c r="F9386" s="28"/>
      <c r="G9386" s="28"/>
      <c r="H9386" s="28"/>
      <c r="I9386" s="28"/>
      <c r="J9386" s="28"/>
      <c r="K9386" s="28"/>
      <c r="L9386" s="28"/>
      <c r="M9386" s="28"/>
      <c r="N9386" s="28"/>
      <c r="O9386" s="28"/>
      <c r="P9386" s="60"/>
      <c r="Q9386" s="60"/>
      <c r="R9386" s="60"/>
      <c r="S9386" s="60"/>
      <c r="T9386" s="60"/>
      <c r="U9386" s="60"/>
      <c r="V9386" s="46"/>
      <c r="W9386" s="28"/>
      <c r="X9386" s="28"/>
      <c r="Y9386" s="28"/>
      <c r="AA9386" s="77"/>
      <c r="AB9386" s="28"/>
      <c r="AC9386" s="28"/>
      <c r="AD9386" s="28"/>
      <c r="AE9386" s="28"/>
      <c r="AF9386" s="28"/>
      <c r="AG9386" s="28"/>
      <c r="AH9386" s="28"/>
      <c r="AI9386" s="28"/>
      <c r="AJ9386" s="28"/>
      <c r="AK9386" s="28"/>
      <c r="AL9386" s="28"/>
      <c r="AM9386" s="28"/>
      <c r="AN9386" s="28"/>
      <c r="AO9386" s="28"/>
      <c r="AP9386" s="28"/>
      <c r="AQ9386" s="28"/>
      <c r="AR9386" s="28"/>
      <c r="AS9386" s="28"/>
      <c r="AT9386" s="96"/>
      <c r="AU9386" s="28"/>
      <c r="AV9386" s="28"/>
      <c r="AW9386" s="28"/>
      <c r="AX9386" s="28"/>
      <c r="AY9386" s="28"/>
      <c r="AZ9386" s="28"/>
      <c r="BA9386" s="28"/>
      <c r="BB9386" s="28"/>
      <c r="BC9386" s="28"/>
      <c r="BD9386" s="28"/>
      <c r="BE9386" s="28"/>
    </row>
    <row r="9387" spans="3:57" ht="14.25" customHeight="1">
      <c r="C9387" s="46"/>
      <c r="D9387" s="28"/>
      <c r="E9387" s="28"/>
      <c r="F9387" s="28"/>
      <c r="G9387" s="28"/>
      <c r="H9387" s="28"/>
      <c r="I9387" s="28"/>
      <c r="J9387" s="28"/>
      <c r="K9387" s="28"/>
      <c r="L9387" s="28"/>
      <c r="M9387" s="28"/>
      <c r="N9387" s="28"/>
      <c r="O9387" s="28"/>
      <c r="P9387" s="60"/>
      <c r="Q9387" s="60"/>
      <c r="R9387" s="60"/>
      <c r="S9387" s="60"/>
      <c r="T9387" s="60"/>
      <c r="U9387" s="60"/>
      <c r="V9387" s="46"/>
      <c r="W9387" s="28"/>
      <c r="X9387" s="28"/>
      <c r="Y9387" s="28"/>
      <c r="AA9387" s="77"/>
      <c r="AB9387" s="28"/>
      <c r="AC9387" s="28"/>
      <c r="AD9387" s="28"/>
      <c r="AE9387" s="28"/>
      <c r="AF9387" s="28"/>
      <c r="AG9387" s="28"/>
      <c r="AH9387" s="28"/>
      <c r="AI9387" s="28"/>
      <c r="AJ9387" s="28"/>
      <c r="AK9387" s="28"/>
      <c r="AL9387" s="28"/>
      <c r="AM9387" s="28"/>
      <c r="AN9387" s="28"/>
      <c r="AO9387" s="28"/>
      <c r="AP9387" s="28"/>
      <c r="AQ9387" s="28"/>
      <c r="AR9387" s="28"/>
      <c r="AS9387" s="28"/>
      <c r="AT9387" s="96"/>
      <c r="AU9387" s="28"/>
      <c r="AV9387" s="28"/>
      <c r="AW9387" s="28"/>
      <c r="AX9387" s="28"/>
      <c r="AY9387" s="28"/>
      <c r="AZ9387" s="28"/>
      <c r="BA9387" s="28"/>
      <c r="BB9387" s="28"/>
      <c r="BC9387" s="28"/>
      <c r="BD9387" s="28"/>
      <c r="BE9387" s="28"/>
    </row>
    <row r="9388" spans="3:57" ht="14.25" customHeight="1">
      <c r="C9388" s="46"/>
      <c r="D9388" s="28"/>
      <c r="E9388" s="28"/>
      <c r="F9388" s="28"/>
      <c r="G9388" s="28"/>
      <c r="H9388" s="28"/>
      <c r="I9388" s="28"/>
      <c r="J9388" s="28"/>
      <c r="K9388" s="28"/>
      <c r="L9388" s="28"/>
      <c r="M9388" s="28"/>
      <c r="N9388" s="28"/>
      <c r="O9388" s="28"/>
      <c r="P9388" s="60"/>
      <c r="Q9388" s="60"/>
      <c r="R9388" s="60"/>
      <c r="S9388" s="60"/>
      <c r="T9388" s="60"/>
      <c r="U9388" s="60"/>
      <c r="V9388" s="46"/>
      <c r="W9388" s="28"/>
      <c r="X9388" s="28"/>
      <c r="Y9388" s="28"/>
      <c r="AA9388" s="77"/>
      <c r="AB9388" s="28"/>
      <c r="AC9388" s="28"/>
      <c r="AD9388" s="28"/>
      <c r="AE9388" s="28"/>
      <c r="AF9388" s="28"/>
      <c r="AG9388" s="28"/>
      <c r="AH9388" s="28"/>
      <c r="AI9388" s="28"/>
      <c r="AJ9388" s="28"/>
      <c r="AK9388" s="28"/>
      <c r="AL9388" s="28"/>
      <c r="AM9388" s="28"/>
      <c r="AN9388" s="28"/>
      <c r="AO9388" s="28"/>
      <c r="AP9388" s="28"/>
      <c r="AQ9388" s="28"/>
      <c r="AR9388" s="28"/>
      <c r="AS9388" s="28"/>
      <c r="AT9388" s="96"/>
      <c r="AU9388" s="28"/>
      <c r="AV9388" s="28"/>
      <c r="AW9388" s="28"/>
      <c r="AX9388" s="28"/>
      <c r="AY9388" s="28"/>
      <c r="AZ9388" s="28"/>
      <c r="BA9388" s="28"/>
      <c r="BB9388" s="28"/>
      <c r="BC9388" s="28"/>
      <c r="BD9388" s="28"/>
      <c r="BE9388" s="28"/>
    </row>
    <row r="9389" spans="3:57" ht="14.25" customHeight="1">
      <c r="C9389" s="46"/>
      <c r="D9389" s="28"/>
      <c r="E9389" s="28"/>
      <c r="F9389" s="28"/>
      <c r="G9389" s="28"/>
      <c r="H9389" s="28"/>
      <c r="I9389" s="28"/>
      <c r="J9389" s="28"/>
      <c r="K9389" s="28"/>
      <c r="L9389" s="28"/>
      <c r="M9389" s="28"/>
      <c r="N9389" s="28"/>
      <c r="O9389" s="28"/>
      <c r="P9389" s="60"/>
      <c r="Q9389" s="60"/>
      <c r="R9389" s="60"/>
      <c r="S9389" s="60"/>
      <c r="T9389" s="60"/>
      <c r="U9389" s="60"/>
      <c r="V9389" s="46"/>
      <c r="W9389" s="28"/>
      <c r="X9389" s="28"/>
      <c r="Y9389" s="28"/>
      <c r="AA9389" s="77"/>
      <c r="AB9389" s="28"/>
      <c r="AC9389" s="28"/>
      <c r="AD9389" s="28"/>
      <c r="AE9389" s="28"/>
      <c r="AF9389" s="28"/>
      <c r="AG9389" s="28"/>
      <c r="AH9389" s="28"/>
      <c r="AI9389" s="28"/>
      <c r="AJ9389" s="28"/>
      <c r="AK9389" s="28"/>
      <c r="AL9389" s="28"/>
      <c r="AM9389" s="28"/>
      <c r="AN9389" s="28"/>
      <c r="AO9389" s="28"/>
      <c r="AP9389" s="28"/>
      <c r="AQ9389" s="28"/>
      <c r="AR9389" s="28"/>
      <c r="AS9389" s="28"/>
      <c r="AT9389" s="96"/>
      <c r="AU9389" s="28"/>
      <c r="AV9389" s="28"/>
      <c r="AW9389" s="28"/>
      <c r="AX9389" s="28"/>
      <c r="AY9389" s="28"/>
      <c r="AZ9389" s="28"/>
      <c r="BA9389" s="28"/>
      <c r="BB9389" s="28"/>
      <c r="BC9389" s="28"/>
      <c r="BD9389" s="28"/>
      <c r="BE9389" s="28"/>
    </row>
    <row r="9390" spans="3:57" ht="14.25" customHeight="1">
      <c r="C9390" s="46"/>
      <c r="D9390" s="28"/>
      <c r="E9390" s="28"/>
      <c r="F9390" s="28"/>
      <c r="G9390" s="28"/>
      <c r="H9390" s="28"/>
      <c r="I9390" s="28"/>
      <c r="J9390" s="28"/>
      <c r="K9390" s="28"/>
      <c r="L9390" s="28"/>
      <c r="M9390" s="28"/>
      <c r="N9390" s="28"/>
      <c r="O9390" s="28"/>
      <c r="P9390" s="60"/>
      <c r="Q9390" s="60"/>
      <c r="R9390" s="60"/>
      <c r="S9390" s="60"/>
      <c r="T9390" s="60"/>
      <c r="U9390" s="60"/>
      <c r="V9390" s="46"/>
      <c r="W9390" s="28"/>
      <c r="X9390" s="28"/>
      <c r="Y9390" s="28"/>
      <c r="AA9390" s="77"/>
      <c r="AB9390" s="28"/>
      <c r="AC9390" s="28"/>
      <c r="AD9390" s="28"/>
      <c r="AE9390" s="28"/>
      <c r="AF9390" s="28"/>
      <c r="AG9390" s="28"/>
      <c r="AH9390" s="28"/>
      <c r="AI9390" s="28"/>
      <c r="AJ9390" s="28"/>
      <c r="AK9390" s="28"/>
      <c r="AL9390" s="28"/>
      <c r="AM9390" s="28"/>
      <c r="AN9390" s="28"/>
      <c r="AO9390" s="28"/>
      <c r="AP9390" s="28"/>
      <c r="AQ9390" s="28"/>
      <c r="AR9390" s="28"/>
      <c r="AS9390" s="28"/>
      <c r="AT9390" s="96"/>
      <c r="AU9390" s="28"/>
      <c r="AV9390" s="28"/>
      <c r="AW9390" s="28"/>
      <c r="AX9390" s="28"/>
      <c r="AY9390" s="28"/>
      <c r="AZ9390" s="28"/>
      <c r="BA9390" s="28"/>
      <c r="BB9390" s="28"/>
      <c r="BC9390" s="28"/>
      <c r="BD9390" s="28"/>
      <c r="BE9390" s="28"/>
    </row>
    <row r="9391" spans="3:57" ht="14.25" customHeight="1">
      <c r="C9391" s="46"/>
      <c r="D9391" s="28"/>
      <c r="E9391" s="28"/>
      <c r="F9391" s="28"/>
      <c r="G9391" s="28"/>
      <c r="H9391" s="28"/>
      <c r="I9391" s="28"/>
      <c r="J9391" s="28"/>
      <c r="K9391" s="28"/>
      <c r="L9391" s="28"/>
      <c r="M9391" s="28"/>
      <c r="N9391" s="28"/>
      <c r="O9391" s="28"/>
      <c r="P9391" s="60"/>
      <c r="Q9391" s="60"/>
      <c r="R9391" s="60"/>
      <c r="S9391" s="60"/>
      <c r="T9391" s="60"/>
      <c r="U9391" s="60"/>
      <c r="V9391" s="46"/>
      <c r="W9391" s="28"/>
      <c r="X9391" s="28"/>
      <c r="Y9391" s="28"/>
      <c r="AA9391" s="77"/>
      <c r="AB9391" s="28"/>
      <c r="AC9391" s="28"/>
      <c r="AD9391" s="28"/>
      <c r="AE9391" s="28"/>
      <c r="AF9391" s="28"/>
      <c r="AG9391" s="28"/>
      <c r="AH9391" s="28"/>
      <c r="AI9391" s="28"/>
      <c r="AJ9391" s="28"/>
      <c r="AK9391" s="28"/>
      <c r="AL9391" s="28"/>
      <c r="AM9391" s="28"/>
      <c r="AN9391" s="28"/>
      <c r="AO9391" s="28"/>
      <c r="AP9391" s="28"/>
      <c r="AQ9391" s="28"/>
      <c r="AR9391" s="28"/>
      <c r="AS9391" s="28"/>
      <c r="AT9391" s="96"/>
      <c r="AU9391" s="28"/>
      <c r="AV9391" s="28"/>
      <c r="AW9391" s="28"/>
      <c r="AX9391" s="28"/>
      <c r="AY9391" s="28"/>
      <c r="AZ9391" s="28"/>
      <c r="BA9391" s="28"/>
      <c r="BB9391" s="28"/>
      <c r="BC9391" s="28"/>
      <c r="BD9391" s="28"/>
      <c r="BE9391" s="28"/>
    </row>
    <row r="9392" spans="3:57" ht="14.25" customHeight="1">
      <c r="C9392" s="46"/>
      <c r="D9392" s="28"/>
      <c r="E9392" s="28"/>
      <c r="F9392" s="28"/>
      <c r="G9392" s="28"/>
      <c r="H9392" s="28"/>
      <c r="I9392" s="28"/>
      <c r="J9392" s="28"/>
      <c r="K9392" s="28"/>
      <c r="L9392" s="28"/>
      <c r="M9392" s="28"/>
      <c r="N9392" s="28"/>
      <c r="O9392" s="28"/>
      <c r="P9392" s="60"/>
      <c r="Q9392" s="60"/>
      <c r="R9392" s="60"/>
      <c r="S9392" s="60"/>
      <c r="T9392" s="60"/>
      <c r="U9392" s="60"/>
      <c r="V9392" s="46"/>
      <c r="W9392" s="28"/>
      <c r="X9392" s="28"/>
      <c r="Y9392" s="28"/>
      <c r="AA9392" s="77"/>
      <c r="AB9392" s="28"/>
      <c r="AC9392" s="28"/>
      <c r="AD9392" s="28"/>
      <c r="AE9392" s="28"/>
      <c r="AF9392" s="28"/>
      <c r="AG9392" s="28"/>
      <c r="AH9392" s="28"/>
      <c r="AI9392" s="28"/>
      <c r="AJ9392" s="28"/>
      <c r="AK9392" s="28"/>
      <c r="AL9392" s="28"/>
      <c r="AM9392" s="28"/>
      <c r="AN9392" s="28"/>
      <c r="AO9392" s="28"/>
      <c r="AP9392" s="28"/>
      <c r="AQ9392" s="28"/>
      <c r="AR9392" s="28"/>
      <c r="AS9392" s="28"/>
      <c r="AT9392" s="96"/>
      <c r="AU9392" s="28"/>
      <c r="AV9392" s="28"/>
      <c r="AW9392" s="28"/>
      <c r="AX9392" s="28"/>
      <c r="AY9392" s="28"/>
      <c r="AZ9392" s="28"/>
      <c r="BA9392" s="28"/>
      <c r="BB9392" s="28"/>
      <c r="BC9392" s="28"/>
      <c r="BD9392" s="28"/>
      <c r="BE9392" s="28"/>
    </row>
    <row r="9393" spans="3:57" ht="14.25" customHeight="1">
      <c r="C9393" s="46"/>
      <c r="D9393" s="28"/>
      <c r="E9393" s="28"/>
      <c r="F9393" s="28"/>
      <c r="G9393" s="28"/>
      <c r="H9393" s="28"/>
      <c r="I9393" s="28"/>
      <c r="J9393" s="28"/>
      <c r="K9393" s="28"/>
      <c r="L9393" s="28"/>
      <c r="M9393" s="28"/>
      <c r="N9393" s="28"/>
      <c r="O9393" s="28"/>
      <c r="P9393" s="60"/>
      <c r="Q9393" s="60"/>
      <c r="R9393" s="60"/>
      <c r="S9393" s="60"/>
      <c r="T9393" s="60"/>
      <c r="U9393" s="60"/>
      <c r="V9393" s="46"/>
      <c r="W9393" s="28"/>
      <c r="X9393" s="28"/>
      <c r="Y9393" s="28"/>
      <c r="AA9393" s="77"/>
      <c r="AB9393" s="28"/>
      <c r="AC9393" s="28"/>
      <c r="AD9393" s="28"/>
      <c r="AE9393" s="28"/>
      <c r="AF9393" s="28"/>
      <c r="AG9393" s="28"/>
      <c r="AH9393" s="28"/>
      <c r="AI9393" s="28"/>
      <c r="AJ9393" s="28"/>
      <c r="AK9393" s="28"/>
      <c r="AL9393" s="28"/>
      <c r="AM9393" s="28"/>
      <c r="AN9393" s="28"/>
      <c r="AO9393" s="28"/>
      <c r="AP9393" s="28"/>
      <c r="AQ9393" s="28"/>
      <c r="AR9393" s="28"/>
      <c r="AS9393" s="28"/>
      <c r="AT9393" s="96"/>
      <c r="AU9393" s="28"/>
      <c r="AV9393" s="28"/>
      <c r="AW9393" s="28"/>
      <c r="AX9393" s="28"/>
      <c r="AY9393" s="28"/>
      <c r="AZ9393" s="28"/>
      <c r="BA9393" s="28"/>
      <c r="BB9393" s="28"/>
      <c r="BC9393" s="28"/>
      <c r="BD9393" s="28"/>
      <c r="BE9393" s="28"/>
    </row>
    <row r="9394" spans="3:57" ht="14.25" customHeight="1">
      <c r="C9394" s="46"/>
      <c r="D9394" s="28"/>
      <c r="E9394" s="28"/>
      <c r="F9394" s="28"/>
      <c r="G9394" s="28"/>
      <c r="H9394" s="28"/>
      <c r="I9394" s="28"/>
      <c r="J9394" s="28"/>
      <c r="K9394" s="28"/>
      <c r="L9394" s="28"/>
      <c r="M9394" s="28"/>
      <c r="N9394" s="28"/>
      <c r="O9394" s="28"/>
      <c r="P9394" s="60"/>
      <c r="Q9394" s="60"/>
      <c r="R9394" s="60"/>
      <c r="S9394" s="60"/>
      <c r="T9394" s="60"/>
      <c r="U9394" s="60"/>
      <c r="V9394" s="46"/>
      <c r="W9394" s="28"/>
      <c r="X9394" s="28"/>
      <c r="Y9394" s="28"/>
      <c r="AA9394" s="77"/>
      <c r="AB9394" s="28"/>
      <c r="AC9394" s="28"/>
      <c r="AD9394" s="28"/>
      <c r="AE9394" s="28"/>
      <c r="AF9394" s="28"/>
      <c r="AG9394" s="28"/>
      <c r="AH9394" s="28"/>
      <c r="AI9394" s="28"/>
      <c r="AJ9394" s="28"/>
      <c r="AK9394" s="28"/>
      <c r="AL9394" s="28"/>
      <c r="AM9394" s="28"/>
      <c r="AN9394" s="28"/>
      <c r="AO9394" s="28"/>
      <c r="AP9394" s="28"/>
      <c r="AQ9394" s="28"/>
      <c r="AR9394" s="28"/>
      <c r="AS9394" s="28"/>
      <c r="AT9394" s="96"/>
      <c r="AU9394" s="28"/>
      <c r="AV9394" s="28"/>
      <c r="AW9394" s="28"/>
      <c r="AX9394" s="28"/>
      <c r="AY9394" s="28"/>
      <c r="AZ9394" s="28"/>
      <c r="BA9394" s="28"/>
      <c r="BB9394" s="28"/>
      <c r="BC9394" s="28"/>
      <c r="BD9394" s="28"/>
      <c r="BE9394" s="28"/>
    </row>
    <row r="9395" spans="3:57" ht="14.25" customHeight="1">
      <c r="C9395" s="46"/>
      <c r="D9395" s="28"/>
      <c r="E9395" s="28"/>
      <c r="F9395" s="28"/>
      <c r="G9395" s="28"/>
      <c r="H9395" s="28"/>
      <c r="I9395" s="28"/>
      <c r="J9395" s="28"/>
      <c r="K9395" s="28"/>
      <c r="L9395" s="28"/>
      <c r="M9395" s="28"/>
      <c r="N9395" s="28"/>
      <c r="O9395" s="28"/>
      <c r="P9395" s="60"/>
      <c r="Q9395" s="60"/>
      <c r="R9395" s="60"/>
      <c r="S9395" s="60"/>
      <c r="T9395" s="60"/>
      <c r="U9395" s="60"/>
      <c r="V9395" s="46"/>
      <c r="W9395" s="28"/>
      <c r="X9395" s="28"/>
      <c r="Y9395" s="28"/>
      <c r="AA9395" s="77"/>
      <c r="AB9395" s="28"/>
      <c r="AC9395" s="28"/>
      <c r="AD9395" s="28"/>
      <c r="AE9395" s="28"/>
      <c r="AF9395" s="28"/>
      <c r="AG9395" s="28"/>
      <c r="AH9395" s="28"/>
      <c r="AI9395" s="28"/>
      <c r="AJ9395" s="28"/>
      <c r="AK9395" s="28"/>
      <c r="AL9395" s="28"/>
      <c r="AM9395" s="28"/>
      <c r="AN9395" s="28"/>
      <c r="AO9395" s="28"/>
      <c r="AP9395" s="28"/>
      <c r="AQ9395" s="28"/>
      <c r="AR9395" s="28"/>
      <c r="AS9395" s="28"/>
      <c r="AT9395" s="96"/>
      <c r="AU9395" s="28"/>
      <c r="AV9395" s="28"/>
      <c r="AW9395" s="28"/>
      <c r="AX9395" s="28"/>
      <c r="AY9395" s="28"/>
      <c r="AZ9395" s="28"/>
      <c r="BA9395" s="28"/>
      <c r="BB9395" s="28"/>
      <c r="BC9395" s="28"/>
      <c r="BD9395" s="28"/>
      <c r="BE9395" s="28"/>
    </row>
    <row r="9396" spans="3:57" ht="14.25" customHeight="1">
      <c r="C9396" s="46"/>
      <c r="D9396" s="28"/>
      <c r="E9396" s="28"/>
      <c r="F9396" s="28"/>
      <c r="G9396" s="28"/>
      <c r="H9396" s="28"/>
      <c r="I9396" s="28"/>
      <c r="J9396" s="28"/>
      <c r="K9396" s="28"/>
      <c r="L9396" s="28"/>
      <c r="M9396" s="28"/>
      <c r="N9396" s="28"/>
      <c r="O9396" s="28"/>
      <c r="P9396" s="60"/>
      <c r="Q9396" s="60"/>
      <c r="R9396" s="60"/>
      <c r="S9396" s="60"/>
      <c r="T9396" s="60"/>
      <c r="U9396" s="60"/>
      <c r="V9396" s="46"/>
      <c r="W9396" s="28"/>
      <c r="X9396" s="28"/>
      <c r="Y9396" s="28"/>
      <c r="AA9396" s="77"/>
      <c r="AB9396" s="28"/>
      <c r="AC9396" s="28"/>
      <c r="AD9396" s="28"/>
      <c r="AE9396" s="28"/>
      <c r="AF9396" s="28"/>
      <c r="AG9396" s="28"/>
      <c r="AH9396" s="28"/>
      <c r="AI9396" s="28"/>
      <c r="AJ9396" s="28"/>
      <c r="AK9396" s="28"/>
      <c r="AL9396" s="28"/>
      <c r="AM9396" s="28"/>
      <c r="AN9396" s="28"/>
      <c r="AO9396" s="28"/>
      <c r="AP9396" s="28"/>
      <c r="AQ9396" s="28"/>
      <c r="AR9396" s="28"/>
      <c r="AS9396" s="28"/>
      <c r="AT9396" s="96"/>
      <c r="AU9396" s="28"/>
      <c r="AV9396" s="28"/>
      <c r="AW9396" s="28"/>
      <c r="AX9396" s="28"/>
      <c r="AY9396" s="28"/>
      <c r="AZ9396" s="28"/>
      <c r="BA9396" s="28"/>
      <c r="BB9396" s="28"/>
      <c r="BC9396" s="28"/>
      <c r="BD9396" s="28"/>
      <c r="BE9396" s="28"/>
    </row>
    <row r="9397" spans="3:57" ht="14.25" customHeight="1">
      <c r="C9397" s="46"/>
      <c r="D9397" s="28"/>
      <c r="E9397" s="28"/>
      <c r="F9397" s="28"/>
      <c r="G9397" s="28"/>
      <c r="H9397" s="28"/>
      <c r="I9397" s="28"/>
      <c r="J9397" s="28"/>
      <c r="K9397" s="28"/>
      <c r="L9397" s="28"/>
      <c r="M9397" s="28"/>
      <c r="N9397" s="28"/>
      <c r="O9397" s="28"/>
      <c r="P9397" s="60"/>
      <c r="Q9397" s="60"/>
      <c r="R9397" s="60"/>
      <c r="S9397" s="60"/>
      <c r="T9397" s="60"/>
      <c r="U9397" s="60"/>
      <c r="V9397" s="46"/>
      <c r="W9397" s="28"/>
      <c r="X9397" s="28"/>
      <c r="Y9397" s="28"/>
      <c r="AA9397" s="77"/>
      <c r="AB9397" s="28"/>
      <c r="AC9397" s="28"/>
      <c r="AD9397" s="28"/>
      <c r="AE9397" s="28"/>
      <c r="AF9397" s="28"/>
      <c r="AG9397" s="28"/>
      <c r="AH9397" s="28"/>
      <c r="AI9397" s="28"/>
      <c r="AJ9397" s="28"/>
      <c r="AK9397" s="28"/>
      <c r="AL9397" s="28"/>
      <c r="AM9397" s="28"/>
      <c r="AN9397" s="28"/>
      <c r="AO9397" s="28"/>
      <c r="AP9397" s="28"/>
      <c r="AQ9397" s="28"/>
      <c r="AR9397" s="28"/>
      <c r="AS9397" s="28"/>
      <c r="AT9397" s="96"/>
      <c r="AU9397" s="28"/>
      <c r="AV9397" s="28"/>
      <c r="AW9397" s="28"/>
      <c r="AX9397" s="28"/>
      <c r="AY9397" s="28"/>
      <c r="AZ9397" s="28"/>
      <c r="BA9397" s="28"/>
      <c r="BB9397" s="28"/>
      <c r="BC9397" s="28"/>
      <c r="BD9397" s="28"/>
      <c r="BE9397" s="28"/>
    </row>
    <row r="9398" spans="3:57" ht="14.25" customHeight="1">
      <c r="C9398" s="46"/>
      <c r="D9398" s="28"/>
      <c r="E9398" s="28"/>
      <c r="F9398" s="28"/>
      <c r="G9398" s="28"/>
      <c r="H9398" s="28"/>
      <c r="I9398" s="28"/>
      <c r="J9398" s="28"/>
      <c r="K9398" s="28"/>
      <c r="L9398" s="28"/>
      <c r="M9398" s="28"/>
      <c r="N9398" s="28"/>
      <c r="O9398" s="28"/>
      <c r="P9398" s="60"/>
      <c r="Q9398" s="60"/>
      <c r="R9398" s="60"/>
      <c r="S9398" s="60"/>
      <c r="T9398" s="60"/>
      <c r="U9398" s="60"/>
      <c r="V9398" s="46"/>
      <c r="W9398" s="28"/>
      <c r="X9398" s="28"/>
      <c r="Y9398" s="28"/>
      <c r="AA9398" s="77"/>
      <c r="AB9398" s="28"/>
      <c r="AC9398" s="28"/>
      <c r="AD9398" s="28"/>
      <c r="AE9398" s="28"/>
      <c r="AF9398" s="28"/>
      <c r="AG9398" s="28"/>
      <c r="AH9398" s="28"/>
      <c r="AI9398" s="28"/>
      <c r="AJ9398" s="28"/>
      <c r="AK9398" s="28"/>
      <c r="AL9398" s="28"/>
      <c r="AM9398" s="28"/>
      <c r="AN9398" s="28"/>
      <c r="AO9398" s="28"/>
      <c r="AP9398" s="28"/>
      <c r="AQ9398" s="28"/>
      <c r="AR9398" s="28"/>
      <c r="AS9398" s="28"/>
      <c r="AT9398" s="96"/>
      <c r="AU9398" s="28"/>
      <c r="AV9398" s="28"/>
      <c r="AW9398" s="28"/>
      <c r="AX9398" s="28"/>
      <c r="AY9398" s="28"/>
      <c r="AZ9398" s="28"/>
      <c r="BA9398" s="28"/>
      <c r="BB9398" s="28"/>
      <c r="BC9398" s="28"/>
      <c r="BD9398" s="28"/>
      <c r="BE9398" s="28"/>
    </row>
    <row r="9399" spans="3:57" ht="14.25" customHeight="1">
      <c r="C9399" s="46"/>
      <c r="D9399" s="28"/>
      <c r="E9399" s="28"/>
      <c r="F9399" s="28"/>
      <c r="G9399" s="28"/>
      <c r="H9399" s="28"/>
      <c r="I9399" s="28"/>
      <c r="J9399" s="28"/>
      <c r="K9399" s="28"/>
      <c r="L9399" s="28"/>
      <c r="M9399" s="28"/>
      <c r="N9399" s="28"/>
      <c r="O9399" s="28"/>
      <c r="P9399" s="60"/>
      <c r="Q9399" s="60"/>
      <c r="R9399" s="60"/>
      <c r="S9399" s="60"/>
      <c r="T9399" s="60"/>
      <c r="U9399" s="60"/>
      <c r="V9399" s="46"/>
      <c r="W9399" s="28"/>
      <c r="X9399" s="28"/>
      <c r="Y9399" s="28"/>
      <c r="AA9399" s="77"/>
      <c r="AB9399" s="28"/>
      <c r="AC9399" s="28"/>
      <c r="AD9399" s="28"/>
      <c r="AE9399" s="28"/>
      <c r="AF9399" s="28"/>
      <c r="AG9399" s="28"/>
      <c r="AH9399" s="28"/>
      <c r="AI9399" s="28"/>
      <c r="AJ9399" s="28"/>
      <c r="AK9399" s="28"/>
      <c r="AL9399" s="28"/>
      <c r="AM9399" s="28"/>
      <c r="AN9399" s="28"/>
      <c r="AO9399" s="28"/>
      <c r="AP9399" s="28"/>
      <c r="AQ9399" s="28"/>
      <c r="AR9399" s="28"/>
      <c r="AS9399" s="28"/>
      <c r="AT9399" s="96"/>
      <c r="AU9399" s="28"/>
      <c r="AV9399" s="28"/>
      <c r="AW9399" s="28"/>
      <c r="AX9399" s="28"/>
      <c r="AY9399" s="28"/>
      <c r="AZ9399" s="28"/>
      <c r="BA9399" s="28"/>
      <c r="BB9399" s="28"/>
      <c r="BC9399" s="28"/>
      <c r="BD9399" s="28"/>
      <c r="BE9399" s="28"/>
    </row>
    <row r="9400" spans="3:57" ht="14.25" customHeight="1">
      <c r="C9400" s="46"/>
      <c r="D9400" s="28"/>
      <c r="E9400" s="28"/>
      <c r="F9400" s="28"/>
      <c r="G9400" s="28"/>
      <c r="H9400" s="28"/>
      <c r="I9400" s="28"/>
      <c r="J9400" s="28"/>
      <c r="K9400" s="28"/>
      <c r="L9400" s="28"/>
      <c r="M9400" s="28"/>
      <c r="N9400" s="28"/>
      <c r="O9400" s="28"/>
      <c r="P9400" s="60"/>
      <c r="Q9400" s="60"/>
      <c r="R9400" s="60"/>
      <c r="S9400" s="60"/>
      <c r="T9400" s="60"/>
      <c r="U9400" s="60"/>
      <c r="V9400" s="46"/>
      <c r="W9400" s="28"/>
      <c r="X9400" s="28"/>
      <c r="Y9400" s="28"/>
      <c r="AA9400" s="77"/>
      <c r="AB9400" s="28"/>
      <c r="AC9400" s="28"/>
      <c r="AD9400" s="28"/>
      <c r="AE9400" s="28"/>
      <c r="AF9400" s="28"/>
      <c r="AG9400" s="28"/>
      <c r="AH9400" s="28"/>
      <c r="AI9400" s="28"/>
      <c r="AJ9400" s="28"/>
      <c r="AK9400" s="28"/>
      <c r="AL9400" s="28"/>
      <c r="AM9400" s="28"/>
      <c r="AN9400" s="28"/>
      <c r="AO9400" s="28"/>
      <c r="AP9400" s="28"/>
      <c r="AQ9400" s="28"/>
      <c r="AR9400" s="28"/>
      <c r="AS9400" s="28"/>
      <c r="AT9400" s="96"/>
      <c r="AU9400" s="28"/>
      <c r="AV9400" s="28"/>
      <c r="AW9400" s="28"/>
      <c r="AX9400" s="28"/>
      <c r="AY9400" s="28"/>
      <c r="AZ9400" s="28"/>
      <c r="BA9400" s="28"/>
      <c r="BB9400" s="28"/>
      <c r="BC9400" s="28"/>
      <c r="BD9400" s="28"/>
      <c r="BE9400" s="28"/>
    </row>
    <row r="9401" spans="3:57" ht="14.25" customHeight="1">
      <c r="C9401" s="46"/>
      <c r="D9401" s="28"/>
      <c r="E9401" s="28"/>
      <c r="F9401" s="28"/>
      <c r="G9401" s="28"/>
      <c r="H9401" s="28"/>
      <c r="I9401" s="28"/>
      <c r="J9401" s="28"/>
      <c r="K9401" s="28"/>
      <c r="L9401" s="28"/>
      <c r="M9401" s="28"/>
      <c r="N9401" s="28"/>
      <c r="O9401" s="28"/>
      <c r="P9401" s="60"/>
      <c r="Q9401" s="60"/>
      <c r="R9401" s="60"/>
      <c r="S9401" s="60"/>
      <c r="T9401" s="60"/>
      <c r="U9401" s="60"/>
      <c r="V9401" s="46"/>
      <c r="W9401" s="28"/>
      <c r="X9401" s="28"/>
      <c r="Y9401" s="28"/>
      <c r="AA9401" s="77"/>
      <c r="AB9401" s="28"/>
      <c r="AC9401" s="28"/>
      <c r="AD9401" s="28"/>
      <c r="AE9401" s="28"/>
      <c r="AF9401" s="28"/>
      <c r="AG9401" s="28"/>
      <c r="AH9401" s="28"/>
      <c r="AI9401" s="28"/>
      <c r="AJ9401" s="28"/>
      <c r="AK9401" s="28"/>
      <c r="AL9401" s="28"/>
      <c r="AM9401" s="28"/>
      <c r="AN9401" s="28"/>
      <c r="AO9401" s="28"/>
      <c r="AP9401" s="28"/>
      <c r="AQ9401" s="28"/>
      <c r="AR9401" s="28"/>
      <c r="AS9401" s="28"/>
      <c r="AT9401" s="96"/>
      <c r="AU9401" s="28"/>
      <c r="AV9401" s="28"/>
      <c r="AW9401" s="28"/>
      <c r="AX9401" s="28"/>
      <c r="AY9401" s="28"/>
      <c r="AZ9401" s="28"/>
      <c r="BA9401" s="28"/>
      <c r="BB9401" s="28"/>
      <c r="BC9401" s="28"/>
      <c r="BD9401" s="28"/>
      <c r="BE9401" s="28"/>
    </row>
    <row r="9402" spans="3:57" ht="14.25" customHeight="1">
      <c r="C9402" s="46"/>
      <c r="D9402" s="28"/>
      <c r="E9402" s="28"/>
      <c r="F9402" s="28"/>
      <c r="G9402" s="28"/>
      <c r="H9402" s="28"/>
      <c r="I9402" s="28"/>
      <c r="J9402" s="28"/>
      <c r="K9402" s="28"/>
      <c r="L9402" s="28"/>
      <c r="M9402" s="28"/>
      <c r="N9402" s="28"/>
      <c r="O9402" s="28"/>
      <c r="P9402" s="60"/>
      <c r="Q9402" s="60"/>
      <c r="R9402" s="60"/>
      <c r="S9402" s="60"/>
      <c r="T9402" s="60"/>
      <c r="U9402" s="60"/>
      <c r="V9402" s="46"/>
      <c r="W9402" s="28"/>
      <c r="X9402" s="28"/>
      <c r="Y9402" s="28"/>
      <c r="AA9402" s="77"/>
      <c r="AB9402" s="28"/>
      <c r="AC9402" s="28"/>
      <c r="AD9402" s="28"/>
      <c r="AE9402" s="28"/>
      <c r="AF9402" s="28"/>
      <c r="AG9402" s="28"/>
      <c r="AH9402" s="28"/>
      <c r="AI9402" s="28"/>
      <c r="AJ9402" s="28"/>
      <c r="AK9402" s="28"/>
      <c r="AL9402" s="28"/>
      <c r="AM9402" s="28"/>
      <c r="AN9402" s="28"/>
      <c r="AO9402" s="28"/>
      <c r="AP9402" s="28"/>
      <c r="AQ9402" s="28"/>
      <c r="AR9402" s="28"/>
      <c r="AS9402" s="28"/>
      <c r="AT9402" s="96"/>
      <c r="AU9402" s="28"/>
      <c r="AV9402" s="28"/>
      <c r="AW9402" s="28"/>
      <c r="AX9402" s="28"/>
      <c r="AY9402" s="28"/>
      <c r="AZ9402" s="28"/>
      <c r="BA9402" s="28"/>
      <c r="BB9402" s="28"/>
      <c r="BC9402" s="28"/>
      <c r="BD9402" s="28"/>
      <c r="BE9402" s="28"/>
    </row>
    <row r="9403" spans="3:57" ht="14.25" customHeight="1">
      <c r="C9403" s="46"/>
      <c r="D9403" s="28"/>
      <c r="E9403" s="28"/>
      <c r="F9403" s="28"/>
      <c r="G9403" s="28"/>
      <c r="H9403" s="28"/>
      <c r="I9403" s="28"/>
      <c r="J9403" s="28"/>
      <c r="K9403" s="28"/>
      <c r="L9403" s="28"/>
      <c r="M9403" s="28"/>
      <c r="N9403" s="28"/>
      <c r="O9403" s="28"/>
      <c r="P9403" s="60"/>
      <c r="Q9403" s="60"/>
      <c r="R9403" s="60"/>
      <c r="S9403" s="60"/>
      <c r="T9403" s="60"/>
      <c r="U9403" s="60"/>
      <c r="V9403" s="46"/>
      <c r="W9403" s="28"/>
      <c r="X9403" s="28"/>
      <c r="Y9403" s="28"/>
      <c r="AA9403" s="77"/>
      <c r="AB9403" s="28"/>
      <c r="AC9403" s="28"/>
      <c r="AD9403" s="28"/>
      <c r="AE9403" s="28"/>
      <c r="AF9403" s="28"/>
      <c r="AG9403" s="28"/>
      <c r="AH9403" s="28"/>
      <c r="AI9403" s="28"/>
      <c r="AJ9403" s="28"/>
      <c r="AK9403" s="28"/>
      <c r="AL9403" s="28"/>
      <c r="AM9403" s="28"/>
      <c r="AN9403" s="28"/>
      <c r="AO9403" s="28"/>
      <c r="AP9403" s="28"/>
      <c r="AQ9403" s="28"/>
      <c r="AR9403" s="28"/>
      <c r="AS9403" s="28"/>
      <c r="AT9403" s="96"/>
      <c r="AU9403" s="28"/>
      <c r="AV9403" s="28"/>
      <c r="AW9403" s="28"/>
      <c r="AX9403" s="28"/>
      <c r="AY9403" s="28"/>
      <c r="AZ9403" s="28"/>
      <c r="BA9403" s="28"/>
      <c r="BB9403" s="28"/>
      <c r="BC9403" s="28"/>
      <c r="BD9403" s="28"/>
      <c r="BE9403" s="28"/>
    </row>
    <row r="9404" spans="3:57" ht="14.25" customHeight="1">
      <c r="C9404" s="46"/>
      <c r="D9404" s="28"/>
      <c r="E9404" s="28"/>
      <c r="F9404" s="28"/>
      <c r="G9404" s="28"/>
      <c r="H9404" s="28"/>
      <c r="I9404" s="28"/>
      <c r="J9404" s="28"/>
      <c r="K9404" s="28"/>
      <c r="L9404" s="28"/>
      <c r="M9404" s="28"/>
      <c r="N9404" s="28"/>
      <c r="O9404" s="28"/>
      <c r="P9404" s="60"/>
      <c r="Q9404" s="60"/>
      <c r="R9404" s="60"/>
      <c r="S9404" s="60"/>
      <c r="T9404" s="60"/>
      <c r="U9404" s="60"/>
      <c r="V9404" s="46"/>
      <c r="W9404" s="28"/>
      <c r="X9404" s="28"/>
      <c r="Y9404" s="28"/>
      <c r="AA9404" s="77"/>
      <c r="AB9404" s="28"/>
      <c r="AC9404" s="28"/>
      <c r="AD9404" s="28"/>
      <c r="AE9404" s="28"/>
      <c r="AF9404" s="28"/>
      <c r="AG9404" s="28"/>
      <c r="AH9404" s="28"/>
      <c r="AI9404" s="28"/>
      <c r="AJ9404" s="28"/>
      <c r="AK9404" s="28"/>
      <c r="AL9404" s="28"/>
      <c r="AM9404" s="28"/>
      <c r="AN9404" s="28"/>
      <c r="AO9404" s="28"/>
      <c r="AP9404" s="28"/>
      <c r="AQ9404" s="28"/>
      <c r="AR9404" s="28"/>
      <c r="AS9404" s="28"/>
      <c r="AT9404" s="96"/>
      <c r="AU9404" s="28"/>
      <c r="AV9404" s="28"/>
      <c r="AW9404" s="28"/>
      <c r="AX9404" s="28"/>
      <c r="AY9404" s="28"/>
      <c r="AZ9404" s="28"/>
      <c r="BA9404" s="28"/>
      <c r="BB9404" s="28"/>
      <c r="BC9404" s="28"/>
      <c r="BD9404" s="28"/>
      <c r="BE9404" s="28"/>
    </row>
    <row r="9405" spans="3:57" ht="14.25" customHeight="1">
      <c r="C9405" s="46"/>
      <c r="D9405" s="28"/>
      <c r="E9405" s="28"/>
      <c r="F9405" s="28"/>
      <c r="G9405" s="28"/>
      <c r="H9405" s="28"/>
      <c r="I9405" s="28"/>
      <c r="J9405" s="28"/>
      <c r="K9405" s="28"/>
      <c r="L9405" s="28"/>
      <c r="M9405" s="28"/>
      <c r="N9405" s="28"/>
      <c r="O9405" s="28"/>
      <c r="P9405" s="60"/>
      <c r="Q9405" s="60"/>
      <c r="R9405" s="60"/>
      <c r="S9405" s="60"/>
      <c r="T9405" s="60"/>
      <c r="U9405" s="60"/>
      <c r="V9405" s="46"/>
      <c r="W9405" s="28"/>
      <c r="X9405" s="28"/>
      <c r="Y9405" s="28"/>
      <c r="AA9405" s="77"/>
      <c r="AB9405" s="28"/>
      <c r="AC9405" s="28"/>
      <c r="AD9405" s="28"/>
      <c r="AE9405" s="28"/>
      <c r="AF9405" s="28"/>
      <c r="AG9405" s="28"/>
      <c r="AH9405" s="28"/>
      <c r="AI9405" s="28"/>
      <c r="AJ9405" s="28"/>
      <c r="AK9405" s="28"/>
      <c r="AL9405" s="28"/>
      <c r="AM9405" s="28"/>
      <c r="AN9405" s="28"/>
      <c r="AO9405" s="28"/>
      <c r="AP9405" s="28"/>
      <c r="AQ9405" s="28"/>
      <c r="AR9405" s="28"/>
      <c r="AS9405" s="28"/>
      <c r="AT9405" s="96"/>
      <c r="AU9405" s="28"/>
      <c r="AV9405" s="28"/>
      <c r="AW9405" s="28"/>
      <c r="AX9405" s="28"/>
      <c r="AY9405" s="28"/>
      <c r="AZ9405" s="28"/>
      <c r="BA9405" s="28"/>
      <c r="BB9405" s="28"/>
      <c r="BC9405" s="28"/>
      <c r="BD9405" s="28"/>
      <c r="BE9405" s="28"/>
    </row>
    <row r="9406" spans="3:57" ht="14.25" customHeight="1">
      <c r="C9406" s="46"/>
      <c r="D9406" s="28"/>
      <c r="E9406" s="28"/>
      <c r="F9406" s="28"/>
      <c r="G9406" s="28"/>
      <c r="H9406" s="28"/>
      <c r="I9406" s="28"/>
      <c r="J9406" s="28"/>
      <c r="K9406" s="28"/>
      <c r="L9406" s="28"/>
      <c r="M9406" s="28"/>
      <c r="N9406" s="28"/>
      <c r="O9406" s="28"/>
      <c r="P9406" s="60"/>
      <c r="Q9406" s="60"/>
      <c r="R9406" s="60"/>
      <c r="S9406" s="60"/>
      <c r="T9406" s="60"/>
      <c r="U9406" s="60"/>
      <c r="V9406" s="46"/>
      <c r="W9406" s="28"/>
      <c r="X9406" s="28"/>
      <c r="Y9406" s="28"/>
      <c r="AA9406" s="77"/>
      <c r="AB9406" s="28"/>
      <c r="AC9406" s="28"/>
      <c r="AD9406" s="28"/>
      <c r="AE9406" s="28"/>
      <c r="AF9406" s="28"/>
      <c r="AG9406" s="28"/>
      <c r="AH9406" s="28"/>
      <c r="AI9406" s="28"/>
      <c r="AJ9406" s="28"/>
      <c r="AK9406" s="28"/>
      <c r="AL9406" s="28"/>
      <c r="AM9406" s="28"/>
      <c r="AN9406" s="28"/>
      <c r="AO9406" s="28"/>
      <c r="AP9406" s="28"/>
      <c r="AQ9406" s="28"/>
      <c r="AR9406" s="28"/>
      <c r="AS9406" s="28"/>
      <c r="AT9406" s="96"/>
      <c r="AU9406" s="28"/>
      <c r="AV9406" s="28"/>
      <c r="AW9406" s="28"/>
      <c r="AX9406" s="28"/>
      <c r="AY9406" s="28"/>
      <c r="AZ9406" s="28"/>
      <c r="BA9406" s="28"/>
      <c r="BB9406" s="28"/>
      <c r="BC9406" s="28"/>
      <c r="BD9406" s="28"/>
      <c r="BE9406" s="28"/>
    </row>
    <row r="9407" spans="3:57" ht="14.25" customHeight="1">
      <c r="C9407" s="46"/>
      <c r="D9407" s="28"/>
      <c r="E9407" s="28"/>
      <c r="F9407" s="28"/>
      <c r="G9407" s="28"/>
      <c r="H9407" s="28"/>
      <c r="I9407" s="28"/>
      <c r="J9407" s="28"/>
      <c r="K9407" s="28"/>
      <c r="L9407" s="28"/>
      <c r="M9407" s="28"/>
      <c r="N9407" s="28"/>
      <c r="O9407" s="28"/>
      <c r="P9407" s="60"/>
      <c r="Q9407" s="60"/>
      <c r="R9407" s="60"/>
      <c r="S9407" s="60"/>
      <c r="T9407" s="60"/>
      <c r="U9407" s="60"/>
      <c r="V9407" s="46"/>
      <c r="W9407" s="28"/>
      <c r="X9407" s="28"/>
      <c r="Y9407" s="28"/>
      <c r="AA9407" s="77"/>
      <c r="AB9407" s="28"/>
      <c r="AC9407" s="28"/>
      <c r="AD9407" s="28"/>
      <c r="AE9407" s="28"/>
      <c r="AF9407" s="28"/>
      <c r="AG9407" s="28"/>
      <c r="AH9407" s="28"/>
      <c r="AI9407" s="28"/>
      <c r="AJ9407" s="28"/>
      <c r="AK9407" s="28"/>
      <c r="AL9407" s="28"/>
      <c r="AM9407" s="28"/>
      <c r="AN9407" s="28"/>
      <c r="AO9407" s="28"/>
      <c r="AP9407" s="28"/>
      <c r="AQ9407" s="28"/>
      <c r="AR9407" s="28"/>
      <c r="AS9407" s="28"/>
      <c r="AT9407" s="96"/>
      <c r="AU9407" s="28"/>
      <c r="AV9407" s="28"/>
      <c r="AW9407" s="28"/>
      <c r="AX9407" s="28"/>
      <c r="AY9407" s="28"/>
      <c r="AZ9407" s="28"/>
      <c r="BA9407" s="28"/>
      <c r="BB9407" s="28"/>
      <c r="BC9407" s="28"/>
      <c r="BD9407" s="28"/>
      <c r="BE9407" s="28"/>
    </row>
    <row r="9408" spans="3:57" ht="14.25" customHeight="1">
      <c r="C9408" s="46"/>
      <c r="D9408" s="28"/>
      <c r="E9408" s="28"/>
      <c r="F9408" s="28"/>
      <c r="G9408" s="28"/>
      <c r="H9408" s="28"/>
      <c r="I9408" s="28"/>
      <c r="J9408" s="28"/>
      <c r="K9408" s="28"/>
      <c r="L9408" s="28"/>
      <c r="M9408" s="28"/>
      <c r="N9408" s="28"/>
      <c r="O9408" s="28"/>
      <c r="P9408" s="60"/>
      <c r="Q9408" s="60"/>
      <c r="R9408" s="60"/>
      <c r="S9408" s="60"/>
      <c r="T9408" s="60"/>
      <c r="U9408" s="60"/>
      <c r="V9408" s="46"/>
      <c r="W9408" s="28"/>
      <c r="X9408" s="28"/>
      <c r="Y9408" s="28"/>
      <c r="AA9408" s="77"/>
      <c r="AB9408" s="28"/>
      <c r="AC9408" s="28"/>
      <c r="AD9408" s="28"/>
      <c r="AE9408" s="28"/>
      <c r="AF9408" s="28"/>
      <c r="AG9408" s="28"/>
      <c r="AH9408" s="28"/>
      <c r="AI9408" s="28"/>
      <c r="AJ9408" s="28"/>
      <c r="AK9408" s="28"/>
      <c r="AL9408" s="28"/>
      <c r="AM9408" s="28"/>
      <c r="AN9408" s="28"/>
      <c r="AO9408" s="28"/>
      <c r="AP9408" s="28"/>
      <c r="AQ9408" s="28"/>
      <c r="AR9408" s="28"/>
      <c r="AS9408" s="28"/>
      <c r="AT9408" s="96"/>
      <c r="AU9408" s="28"/>
      <c r="AV9408" s="28"/>
      <c r="AW9408" s="28"/>
      <c r="AX9408" s="28"/>
      <c r="AY9408" s="28"/>
      <c r="AZ9408" s="28"/>
      <c r="BA9408" s="28"/>
      <c r="BB9408" s="28"/>
      <c r="BC9408" s="28"/>
      <c r="BD9408" s="28"/>
      <c r="BE9408" s="28"/>
    </row>
    <row r="9409" spans="3:57" ht="14.25" customHeight="1">
      <c r="C9409" s="46"/>
      <c r="D9409" s="28"/>
      <c r="E9409" s="28"/>
      <c r="F9409" s="28"/>
      <c r="G9409" s="28"/>
      <c r="H9409" s="28"/>
      <c r="I9409" s="28"/>
      <c r="J9409" s="28"/>
      <c r="K9409" s="28"/>
      <c r="L9409" s="28"/>
      <c r="M9409" s="28"/>
      <c r="N9409" s="28"/>
      <c r="O9409" s="28"/>
      <c r="P9409" s="60"/>
      <c r="Q9409" s="60"/>
      <c r="R9409" s="60"/>
      <c r="S9409" s="60"/>
      <c r="T9409" s="60"/>
      <c r="U9409" s="60"/>
      <c r="V9409" s="46"/>
      <c r="W9409" s="28"/>
      <c r="X9409" s="28"/>
      <c r="Y9409" s="28"/>
      <c r="AA9409" s="77"/>
      <c r="AB9409" s="28"/>
      <c r="AC9409" s="28"/>
      <c r="AD9409" s="28"/>
      <c r="AE9409" s="28"/>
      <c r="AF9409" s="28"/>
      <c r="AG9409" s="28"/>
      <c r="AH9409" s="28"/>
      <c r="AI9409" s="28"/>
      <c r="AJ9409" s="28"/>
      <c r="AK9409" s="28"/>
      <c r="AL9409" s="28"/>
      <c r="AM9409" s="28"/>
      <c r="AN9409" s="28"/>
      <c r="AO9409" s="28"/>
      <c r="AP9409" s="28"/>
      <c r="AQ9409" s="28"/>
      <c r="AR9409" s="28"/>
      <c r="AS9409" s="28"/>
      <c r="AT9409" s="96"/>
      <c r="AU9409" s="28"/>
      <c r="AV9409" s="28"/>
      <c r="AW9409" s="28"/>
      <c r="AX9409" s="28"/>
      <c r="AY9409" s="28"/>
      <c r="AZ9409" s="28"/>
      <c r="BA9409" s="28"/>
      <c r="BB9409" s="28"/>
      <c r="BC9409" s="28"/>
      <c r="BD9409" s="28"/>
      <c r="BE9409" s="28"/>
    </row>
    <row r="9410" spans="3:57" ht="14.25" customHeight="1">
      <c r="C9410" s="46"/>
      <c r="D9410" s="28"/>
      <c r="E9410" s="28"/>
      <c r="F9410" s="28"/>
      <c r="G9410" s="28"/>
      <c r="H9410" s="28"/>
      <c r="I9410" s="28"/>
      <c r="J9410" s="28"/>
      <c r="K9410" s="28"/>
      <c r="L9410" s="28"/>
      <c r="M9410" s="28"/>
      <c r="N9410" s="28"/>
      <c r="O9410" s="28"/>
      <c r="P9410" s="60"/>
      <c r="Q9410" s="60"/>
      <c r="R9410" s="60"/>
      <c r="S9410" s="60"/>
      <c r="T9410" s="60"/>
      <c r="U9410" s="60"/>
      <c r="V9410" s="46"/>
      <c r="W9410" s="28"/>
      <c r="X9410" s="28"/>
      <c r="Y9410" s="28"/>
      <c r="AA9410" s="77"/>
      <c r="AB9410" s="28"/>
      <c r="AC9410" s="28"/>
      <c r="AD9410" s="28"/>
      <c r="AE9410" s="28"/>
      <c r="AF9410" s="28"/>
      <c r="AG9410" s="28"/>
      <c r="AH9410" s="28"/>
      <c r="AI9410" s="28"/>
      <c r="AJ9410" s="28"/>
      <c r="AK9410" s="28"/>
      <c r="AL9410" s="28"/>
      <c r="AM9410" s="28"/>
      <c r="AN9410" s="28"/>
      <c r="AO9410" s="28"/>
      <c r="AP9410" s="28"/>
      <c r="AQ9410" s="28"/>
      <c r="AR9410" s="28"/>
      <c r="AS9410" s="28"/>
      <c r="AT9410" s="96"/>
      <c r="AU9410" s="28"/>
      <c r="AV9410" s="28"/>
      <c r="AW9410" s="28"/>
      <c r="AX9410" s="28"/>
      <c r="AY9410" s="28"/>
      <c r="AZ9410" s="28"/>
      <c r="BA9410" s="28"/>
      <c r="BB9410" s="28"/>
      <c r="BC9410" s="28"/>
      <c r="BD9410" s="28"/>
      <c r="BE9410" s="28"/>
    </row>
    <row r="9411" spans="3:57" ht="14.25" customHeight="1">
      <c r="C9411" s="46"/>
      <c r="D9411" s="28"/>
      <c r="E9411" s="28"/>
      <c r="F9411" s="28"/>
      <c r="G9411" s="28"/>
      <c r="H9411" s="28"/>
      <c r="I9411" s="28"/>
      <c r="J9411" s="28"/>
      <c r="K9411" s="28"/>
      <c r="L9411" s="28"/>
      <c r="M9411" s="28"/>
      <c r="N9411" s="28"/>
      <c r="O9411" s="28"/>
      <c r="P9411" s="60"/>
      <c r="Q9411" s="60"/>
      <c r="R9411" s="60"/>
      <c r="S9411" s="60"/>
      <c r="T9411" s="60"/>
      <c r="U9411" s="60"/>
      <c r="V9411" s="46"/>
      <c r="W9411" s="28"/>
      <c r="X9411" s="28"/>
      <c r="Y9411" s="28"/>
      <c r="AA9411" s="77"/>
      <c r="AB9411" s="28"/>
      <c r="AC9411" s="28"/>
      <c r="AD9411" s="28"/>
      <c r="AE9411" s="28"/>
      <c r="AF9411" s="28"/>
      <c r="AG9411" s="28"/>
      <c r="AH9411" s="28"/>
      <c r="AI9411" s="28"/>
      <c r="AJ9411" s="28"/>
      <c r="AK9411" s="28"/>
      <c r="AL9411" s="28"/>
      <c r="AM9411" s="28"/>
      <c r="AN9411" s="28"/>
      <c r="AO9411" s="28"/>
      <c r="AP9411" s="28"/>
      <c r="AQ9411" s="28"/>
      <c r="AR9411" s="28"/>
      <c r="AS9411" s="28"/>
      <c r="AT9411" s="96"/>
      <c r="AU9411" s="28"/>
      <c r="AV9411" s="28"/>
      <c r="AW9411" s="28"/>
      <c r="AX9411" s="28"/>
      <c r="AY9411" s="28"/>
      <c r="AZ9411" s="28"/>
      <c r="BA9411" s="28"/>
      <c r="BB9411" s="28"/>
      <c r="BC9411" s="28"/>
      <c r="BD9411" s="28"/>
      <c r="BE9411" s="28"/>
    </row>
    <row r="9412" spans="3:57" ht="14.25" customHeight="1">
      <c r="C9412" s="46"/>
      <c r="D9412" s="28"/>
      <c r="E9412" s="28"/>
      <c r="F9412" s="28"/>
      <c r="G9412" s="28"/>
      <c r="H9412" s="28"/>
      <c r="I9412" s="28"/>
      <c r="J9412" s="28"/>
      <c r="K9412" s="28"/>
      <c r="L9412" s="28"/>
      <c r="M9412" s="28"/>
      <c r="N9412" s="28"/>
      <c r="O9412" s="28"/>
      <c r="P9412" s="60"/>
      <c r="Q9412" s="60"/>
      <c r="R9412" s="60"/>
      <c r="S9412" s="60"/>
      <c r="T9412" s="60"/>
      <c r="U9412" s="60"/>
      <c r="V9412" s="46"/>
      <c r="W9412" s="28"/>
      <c r="X9412" s="28"/>
      <c r="Y9412" s="28"/>
      <c r="AA9412" s="77"/>
      <c r="AB9412" s="28"/>
      <c r="AC9412" s="28"/>
      <c r="AD9412" s="28"/>
      <c r="AE9412" s="28"/>
      <c r="AF9412" s="28"/>
      <c r="AG9412" s="28"/>
      <c r="AH9412" s="28"/>
      <c r="AI9412" s="28"/>
      <c r="AJ9412" s="28"/>
      <c r="AK9412" s="28"/>
      <c r="AL9412" s="28"/>
      <c r="AM9412" s="28"/>
      <c r="AN9412" s="28"/>
      <c r="AO9412" s="28"/>
      <c r="AP9412" s="28"/>
      <c r="AQ9412" s="28"/>
      <c r="AR9412" s="28"/>
      <c r="AS9412" s="28"/>
      <c r="AT9412" s="96"/>
      <c r="AU9412" s="28"/>
      <c r="AV9412" s="28"/>
      <c r="AW9412" s="28"/>
      <c r="AX9412" s="28"/>
      <c r="AY9412" s="28"/>
      <c r="AZ9412" s="28"/>
      <c r="BA9412" s="28"/>
      <c r="BB9412" s="28"/>
      <c r="BC9412" s="28"/>
      <c r="BD9412" s="28"/>
      <c r="BE9412" s="28"/>
    </row>
    <row r="9413" spans="3:57" ht="14.25" customHeight="1">
      <c r="C9413" s="46"/>
      <c r="D9413" s="28"/>
      <c r="E9413" s="28"/>
      <c r="F9413" s="28"/>
      <c r="G9413" s="28"/>
      <c r="H9413" s="28"/>
      <c r="I9413" s="28"/>
      <c r="J9413" s="28"/>
      <c r="K9413" s="28"/>
      <c r="L9413" s="28"/>
      <c r="M9413" s="28"/>
      <c r="N9413" s="28"/>
      <c r="O9413" s="28"/>
      <c r="P9413" s="60"/>
      <c r="Q9413" s="60"/>
      <c r="R9413" s="60"/>
      <c r="S9413" s="60"/>
      <c r="T9413" s="60"/>
      <c r="U9413" s="60"/>
      <c r="V9413" s="46"/>
      <c r="W9413" s="28"/>
      <c r="X9413" s="28"/>
      <c r="Y9413" s="28"/>
      <c r="AA9413" s="77"/>
      <c r="AB9413" s="28"/>
      <c r="AC9413" s="28"/>
      <c r="AD9413" s="28"/>
      <c r="AE9413" s="28"/>
      <c r="AF9413" s="28"/>
      <c r="AG9413" s="28"/>
      <c r="AH9413" s="28"/>
      <c r="AI9413" s="28"/>
      <c r="AJ9413" s="28"/>
      <c r="AK9413" s="28"/>
      <c r="AL9413" s="28"/>
      <c r="AM9413" s="28"/>
      <c r="AN9413" s="28"/>
      <c r="AO9413" s="28"/>
      <c r="AP9413" s="28"/>
      <c r="AQ9413" s="28"/>
      <c r="AR9413" s="28"/>
      <c r="AS9413" s="28"/>
      <c r="AT9413" s="96"/>
      <c r="AU9413" s="28"/>
      <c r="AV9413" s="28"/>
      <c r="AW9413" s="28"/>
      <c r="AX9413" s="28"/>
      <c r="AY9413" s="28"/>
      <c r="AZ9413" s="28"/>
      <c r="BA9413" s="28"/>
      <c r="BB9413" s="28"/>
      <c r="BC9413" s="28"/>
      <c r="BD9413" s="28"/>
      <c r="BE9413" s="28"/>
    </row>
    <row r="9414" spans="3:57" ht="14.25" customHeight="1">
      <c r="C9414" s="46"/>
      <c r="D9414" s="28"/>
      <c r="E9414" s="28"/>
      <c r="F9414" s="28"/>
      <c r="G9414" s="28"/>
      <c r="H9414" s="28"/>
      <c r="I9414" s="28"/>
      <c r="J9414" s="28"/>
      <c r="K9414" s="28"/>
      <c r="L9414" s="28"/>
      <c r="M9414" s="28"/>
      <c r="N9414" s="28"/>
      <c r="O9414" s="28"/>
      <c r="P9414" s="60"/>
      <c r="Q9414" s="60"/>
      <c r="R9414" s="60"/>
      <c r="S9414" s="60"/>
      <c r="T9414" s="60"/>
      <c r="U9414" s="60"/>
      <c r="V9414" s="46"/>
      <c r="W9414" s="28"/>
      <c r="X9414" s="28"/>
      <c r="Y9414" s="28"/>
      <c r="AA9414" s="77"/>
      <c r="AB9414" s="28"/>
      <c r="AC9414" s="28"/>
      <c r="AD9414" s="28"/>
      <c r="AE9414" s="28"/>
      <c r="AF9414" s="28"/>
      <c r="AG9414" s="28"/>
      <c r="AH9414" s="28"/>
      <c r="AI9414" s="28"/>
      <c r="AJ9414" s="28"/>
      <c r="AK9414" s="28"/>
      <c r="AL9414" s="28"/>
      <c r="AM9414" s="28"/>
      <c r="AN9414" s="28"/>
      <c r="AO9414" s="28"/>
      <c r="AP9414" s="28"/>
      <c r="AQ9414" s="28"/>
      <c r="AR9414" s="28"/>
      <c r="AS9414" s="28"/>
      <c r="AT9414" s="96"/>
      <c r="AU9414" s="28"/>
      <c r="AV9414" s="28"/>
      <c r="AW9414" s="28"/>
      <c r="AX9414" s="28"/>
      <c r="AY9414" s="28"/>
      <c r="AZ9414" s="28"/>
      <c r="BA9414" s="28"/>
      <c r="BB9414" s="28"/>
      <c r="BC9414" s="28"/>
      <c r="BD9414" s="28"/>
      <c r="BE9414" s="28"/>
    </row>
    <row r="9415" spans="3:57" ht="14.25" customHeight="1">
      <c r="C9415" s="46"/>
      <c r="D9415" s="28"/>
      <c r="E9415" s="28"/>
      <c r="F9415" s="28"/>
      <c r="G9415" s="28"/>
      <c r="H9415" s="28"/>
      <c r="I9415" s="28"/>
      <c r="J9415" s="28"/>
      <c r="K9415" s="28"/>
      <c r="L9415" s="28"/>
      <c r="M9415" s="28"/>
      <c r="N9415" s="28"/>
      <c r="O9415" s="28"/>
      <c r="P9415" s="60"/>
      <c r="Q9415" s="60"/>
      <c r="R9415" s="60"/>
      <c r="S9415" s="60"/>
      <c r="T9415" s="60"/>
      <c r="U9415" s="60"/>
      <c r="V9415" s="46"/>
      <c r="W9415" s="28"/>
      <c r="X9415" s="28"/>
      <c r="Y9415" s="28"/>
      <c r="AA9415" s="77"/>
      <c r="AB9415" s="28"/>
      <c r="AC9415" s="28"/>
      <c r="AD9415" s="28"/>
      <c r="AE9415" s="28"/>
      <c r="AF9415" s="28"/>
      <c r="AG9415" s="28"/>
      <c r="AH9415" s="28"/>
      <c r="AI9415" s="28"/>
      <c r="AJ9415" s="28"/>
      <c r="AK9415" s="28"/>
      <c r="AL9415" s="28"/>
      <c r="AM9415" s="28"/>
      <c r="AN9415" s="28"/>
      <c r="AO9415" s="28"/>
      <c r="AP9415" s="28"/>
      <c r="AQ9415" s="28"/>
      <c r="AR9415" s="28"/>
      <c r="AS9415" s="28"/>
      <c r="AT9415" s="96"/>
      <c r="AU9415" s="28"/>
      <c r="AV9415" s="28"/>
      <c r="AW9415" s="28"/>
      <c r="AX9415" s="28"/>
      <c r="AY9415" s="28"/>
      <c r="AZ9415" s="28"/>
      <c r="BA9415" s="28"/>
      <c r="BB9415" s="28"/>
      <c r="BC9415" s="28"/>
      <c r="BD9415" s="28"/>
      <c r="BE9415" s="28"/>
    </row>
    <row r="9416" spans="3:57" ht="14.25" customHeight="1">
      <c r="C9416" s="46"/>
      <c r="D9416" s="28"/>
      <c r="E9416" s="28"/>
      <c r="F9416" s="28"/>
      <c r="G9416" s="28"/>
      <c r="H9416" s="28"/>
      <c r="I9416" s="28"/>
      <c r="J9416" s="28"/>
      <c r="K9416" s="28"/>
      <c r="L9416" s="28"/>
      <c r="M9416" s="28"/>
      <c r="N9416" s="28"/>
      <c r="O9416" s="28"/>
      <c r="P9416" s="60"/>
      <c r="Q9416" s="60"/>
      <c r="R9416" s="60"/>
      <c r="S9416" s="60"/>
      <c r="T9416" s="60"/>
      <c r="U9416" s="60"/>
      <c r="V9416" s="46"/>
      <c r="W9416" s="28"/>
      <c r="X9416" s="28"/>
      <c r="Y9416" s="28"/>
      <c r="AA9416" s="77"/>
      <c r="AB9416" s="28"/>
      <c r="AC9416" s="28"/>
      <c r="AD9416" s="28"/>
      <c r="AE9416" s="28"/>
      <c r="AF9416" s="28"/>
      <c r="AG9416" s="28"/>
      <c r="AH9416" s="28"/>
      <c r="AI9416" s="28"/>
      <c r="AJ9416" s="28"/>
      <c r="AK9416" s="28"/>
      <c r="AL9416" s="28"/>
      <c r="AM9416" s="28"/>
      <c r="AN9416" s="28"/>
      <c r="AO9416" s="28"/>
      <c r="AP9416" s="28"/>
      <c r="AQ9416" s="28"/>
      <c r="AR9416" s="28"/>
      <c r="AS9416" s="28"/>
      <c r="AT9416" s="96"/>
      <c r="AU9416" s="28"/>
      <c r="AV9416" s="28"/>
      <c r="AW9416" s="28"/>
      <c r="AX9416" s="28"/>
      <c r="AY9416" s="28"/>
      <c r="AZ9416" s="28"/>
      <c r="BA9416" s="28"/>
      <c r="BB9416" s="28"/>
      <c r="BC9416" s="28"/>
      <c r="BD9416" s="28"/>
      <c r="BE9416" s="28"/>
    </row>
    <row r="9417" spans="3:57" ht="14.25" customHeight="1">
      <c r="C9417" s="46"/>
      <c r="D9417" s="28"/>
      <c r="E9417" s="28"/>
      <c r="F9417" s="28"/>
      <c r="G9417" s="28"/>
      <c r="H9417" s="28"/>
      <c r="I9417" s="28"/>
      <c r="J9417" s="28"/>
      <c r="K9417" s="28"/>
      <c r="L9417" s="28"/>
      <c r="M9417" s="28"/>
      <c r="N9417" s="28"/>
      <c r="O9417" s="28"/>
      <c r="P9417" s="60"/>
      <c r="Q9417" s="60"/>
      <c r="R9417" s="60"/>
      <c r="S9417" s="60"/>
      <c r="T9417" s="60"/>
      <c r="U9417" s="60"/>
      <c r="V9417" s="46"/>
      <c r="W9417" s="28"/>
      <c r="X9417" s="28"/>
      <c r="Y9417" s="28"/>
      <c r="AA9417" s="77"/>
      <c r="AB9417" s="28"/>
      <c r="AC9417" s="28"/>
      <c r="AD9417" s="28"/>
      <c r="AE9417" s="28"/>
      <c r="AF9417" s="28"/>
      <c r="AG9417" s="28"/>
      <c r="AH9417" s="28"/>
      <c r="AI9417" s="28"/>
      <c r="AJ9417" s="28"/>
      <c r="AK9417" s="28"/>
      <c r="AL9417" s="28"/>
      <c r="AM9417" s="28"/>
      <c r="AN9417" s="28"/>
      <c r="AO9417" s="28"/>
      <c r="AP9417" s="28"/>
      <c r="AQ9417" s="28"/>
      <c r="AR9417" s="28"/>
      <c r="AS9417" s="28"/>
      <c r="AT9417" s="96"/>
      <c r="AU9417" s="28"/>
      <c r="AV9417" s="28"/>
      <c r="AW9417" s="28"/>
      <c r="AX9417" s="28"/>
      <c r="AY9417" s="28"/>
      <c r="AZ9417" s="28"/>
      <c r="BA9417" s="28"/>
      <c r="BB9417" s="28"/>
      <c r="BC9417" s="28"/>
      <c r="BD9417" s="28"/>
      <c r="BE9417" s="28"/>
    </row>
    <row r="9418" spans="3:57" ht="14.25" customHeight="1">
      <c r="C9418" s="46"/>
      <c r="D9418" s="28"/>
      <c r="E9418" s="28"/>
      <c r="F9418" s="28"/>
      <c r="G9418" s="28"/>
      <c r="H9418" s="28"/>
      <c r="I9418" s="28"/>
      <c r="J9418" s="28"/>
      <c r="K9418" s="28"/>
      <c r="L9418" s="28"/>
      <c r="M9418" s="28"/>
      <c r="N9418" s="28"/>
      <c r="O9418" s="28"/>
      <c r="P9418" s="60"/>
      <c r="Q9418" s="60"/>
      <c r="R9418" s="60"/>
      <c r="S9418" s="60"/>
      <c r="T9418" s="60"/>
      <c r="U9418" s="60"/>
      <c r="V9418" s="46"/>
      <c r="W9418" s="28"/>
      <c r="X9418" s="28"/>
      <c r="Y9418" s="28"/>
      <c r="AA9418" s="77"/>
      <c r="AB9418" s="28"/>
      <c r="AC9418" s="28"/>
      <c r="AD9418" s="28"/>
      <c r="AE9418" s="28"/>
      <c r="AF9418" s="28"/>
      <c r="AG9418" s="28"/>
      <c r="AH9418" s="28"/>
      <c r="AI9418" s="28"/>
      <c r="AJ9418" s="28"/>
      <c r="AK9418" s="28"/>
      <c r="AL9418" s="28"/>
      <c r="AM9418" s="28"/>
      <c r="AN9418" s="28"/>
      <c r="AO9418" s="28"/>
      <c r="AP9418" s="28"/>
      <c r="AQ9418" s="28"/>
      <c r="AR9418" s="28"/>
      <c r="AS9418" s="28"/>
      <c r="AT9418" s="96"/>
      <c r="AU9418" s="28"/>
      <c r="AV9418" s="28"/>
      <c r="AW9418" s="28"/>
      <c r="AX9418" s="28"/>
      <c r="AY9418" s="28"/>
      <c r="AZ9418" s="28"/>
      <c r="BA9418" s="28"/>
      <c r="BB9418" s="28"/>
      <c r="BC9418" s="28"/>
      <c r="BD9418" s="28"/>
      <c r="BE9418" s="28"/>
    </row>
    <row r="9419" spans="3:57" ht="14.25" customHeight="1">
      <c r="C9419" s="46"/>
      <c r="D9419" s="28"/>
      <c r="E9419" s="28"/>
      <c r="F9419" s="28"/>
      <c r="G9419" s="28"/>
      <c r="H9419" s="28"/>
      <c r="I9419" s="28"/>
      <c r="J9419" s="28"/>
      <c r="K9419" s="28"/>
      <c r="L9419" s="28"/>
      <c r="M9419" s="28"/>
      <c r="N9419" s="28"/>
      <c r="O9419" s="28"/>
      <c r="P9419" s="60"/>
      <c r="Q9419" s="60"/>
      <c r="R9419" s="60"/>
      <c r="S9419" s="60"/>
      <c r="T9419" s="60"/>
      <c r="U9419" s="60"/>
      <c r="V9419" s="46"/>
      <c r="W9419" s="28"/>
      <c r="X9419" s="28"/>
      <c r="Y9419" s="28"/>
      <c r="AA9419" s="77"/>
      <c r="AB9419" s="28"/>
      <c r="AC9419" s="28"/>
      <c r="AD9419" s="28"/>
      <c r="AE9419" s="28"/>
      <c r="AF9419" s="28"/>
      <c r="AG9419" s="28"/>
      <c r="AH9419" s="28"/>
      <c r="AI9419" s="28"/>
      <c r="AJ9419" s="28"/>
      <c r="AK9419" s="28"/>
      <c r="AL9419" s="28"/>
      <c r="AM9419" s="28"/>
      <c r="AN9419" s="28"/>
      <c r="AO9419" s="28"/>
      <c r="AP9419" s="28"/>
      <c r="AQ9419" s="28"/>
      <c r="AR9419" s="28"/>
      <c r="AS9419" s="28"/>
      <c r="AT9419" s="96"/>
      <c r="AU9419" s="28"/>
      <c r="AV9419" s="28"/>
      <c r="AW9419" s="28"/>
      <c r="AX9419" s="28"/>
      <c r="AY9419" s="28"/>
      <c r="AZ9419" s="28"/>
      <c r="BA9419" s="28"/>
      <c r="BB9419" s="28"/>
      <c r="BC9419" s="28"/>
      <c r="BD9419" s="28"/>
      <c r="BE9419" s="28"/>
    </row>
    <row r="9420" spans="3:57" ht="14.25" customHeight="1">
      <c r="C9420" s="46"/>
      <c r="D9420" s="28"/>
      <c r="E9420" s="28"/>
      <c r="F9420" s="28"/>
      <c r="G9420" s="28"/>
      <c r="H9420" s="28"/>
      <c r="I9420" s="28"/>
      <c r="J9420" s="28"/>
      <c r="K9420" s="28"/>
      <c r="L9420" s="28"/>
      <c r="M9420" s="28"/>
      <c r="N9420" s="28"/>
      <c r="O9420" s="28"/>
      <c r="P9420" s="60"/>
      <c r="Q9420" s="60"/>
      <c r="R9420" s="60"/>
      <c r="S9420" s="60"/>
      <c r="T9420" s="60"/>
      <c r="U9420" s="60"/>
      <c r="V9420" s="46"/>
      <c r="W9420" s="28"/>
      <c r="X9420" s="28"/>
      <c r="Y9420" s="28"/>
      <c r="AA9420" s="77"/>
      <c r="AB9420" s="28"/>
      <c r="AC9420" s="28"/>
      <c r="AD9420" s="28"/>
      <c r="AE9420" s="28"/>
      <c r="AF9420" s="28"/>
      <c r="AG9420" s="28"/>
      <c r="AH9420" s="28"/>
      <c r="AI9420" s="28"/>
      <c r="AJ9420" s="28"/>
      <c r="AK9420" s="28"/>
      <c r="AL9420" s="28"/>
      <c r="AM9420" s="28"/>
      <c r="AN9420" s="28"/>
      <c r="AO9420" s="28"/>
      <c r="AP9420" s="28"/>
      <c r="AQ9420" s="28"/>
      <c r="AR9420" s="28"/>
      <c r="AS9420" s="28"/>
      <c r="AT9420" s="96"/>
      <c r="AU9420" s="28"/>
      <c r="AV9420" s="28"/>
      <c r="AW9420" s="28"/>
      <c r="AX9420" s="28"/>
      <c r="AY9420" s="28"/>
      <c r="AZ9420" s="28"/>
      <c r="BA9420" s="28"/>
      <c r="BB9420" s="28"/>
      <c r="BC9420" s="28"/>
      <c r="BD9420" s="28"/>
      <c r="BE9420" s="28"/>
    </row>
    <row r="9421" spans="3:57" ht="14.25" customHeight="1">
      <c r="C9421" s="46"/>
      <c r="D9421" s="28"/>
      <c r="E9421" s="28"/>
      <c r="F9421" s="28"/>
      <c r="G9421" s="28"/>
      <c r="H9421" s="28"/>
      <c r="I9421" s="28"/>
      <c r="J9421" s="28"/>
      <c r="K9421" s="28"/>
      <c r="L9421" s="28"/>
      <c r="M9421" s="28"/>
      <c r="N9421" s="28"/>
      <c r="O9421" s="28"/>
      <c r="P9421" s="60"/>
      <c r="Q9421" s="60"/>
      <c r="R9421" s="60"/>
      <c r="S9421" s="60"/>
      <c r="T9421" s="60"/>
      <c r="U9421" s="60"/>
      <c r="V9421" s="46"/>
      <c r="W9421" s="28"/>
      <c r="X9421" s="28"/>
      <c r="Y9421" s="28"/>
      <c r="AA9421" s="77"/>
      <c r="AB9421" s="28"/>
      <c r="AC9421" s="28"/>
      <c r="AD9421" s="28"/>
      <c r="AE9421" s="28"/>
      <c r="AF9421" s="28"/>
      <c r="AG9421" s="28"/>
      <c r="AH9421" s="28"/>
      <c r="AI9421" s="28"/>
      <c r="AJ9421" s="28"/>
      <c r="AK9421" s="28"/>
      <c r="AL9421" s="28"/>
      <c r="AM9421" s="28"/>
      <c r="AN9421" s="28"/>
      <c r="AO9421" s="28"/>
      <c r="AP9421" s="28"/>
      <c r="AQ9421" s="28"/>
      <c r="AR9421" s="28"/>
      <c r="AS9421" s="28"/>
      <c r="AT9421" s="96"/>
      <c r="AU9421" s="28"/>
      <c r="AV9421" s="28"/>
      <c r="AW9421" s="28"/>
      <c r="AX9421" s="28"/>
      <c r="AY9421" s="28"/>
      <c r="AZ9421" s="28"/>
      <c r="BA9421" s="28"/>
      <c r="BB9421" s="28"/>
      <c r="BC9421" s="28"/>
      <c r="BD9421" s="28"/>
      <c r="BE9421" s="28"/>
    </row>
    <row r="9422" spans="3:57" ht="14.25" customHeight="1">
      <c r="C9422" s="46"/>
      <c r="D9422" s="28"/>
      <c r="E9422" s="28"/>
      <c r="F9422" s="28"/>
      <c r="G9422" s="28"/>
      <c r="H9422" s="28"/>
      <c r="I9422" s="28"/>
      <c r="J9422" s="28"/>
      <c r="K9422" s="28"/>
      <c r="L9422" s="28"/>
      <c r="M9422" s="28"/>
      <c r="N9422" s="28"/>
      <c r="O9422" s="28"/>
      <c r="P9422" s="60"/>
      <c r="Q9422" s="60"/>
      <c r="R9422" s="60"/>
      <c r="S9422" s="60"/>
      <c r="T9422" s="60"/>
      <c r="U9422" s="60"/>
      <c r="V9422" s="46"/>
      <c r="W9422" s="28"/>
      <c r="X9422" s="28"/>
      <c r="Y9422" s="28"/>
      <c r="AA9422" s="77"/>
      <c r="AB9422" s="28"/>
      <c r="AC9422" s="28"/>
      <c r="AD9422" s="28"/>
      <c r="AE9422" s="28"/>
      <c r="AF9422" s="28"/>
      <c r="AG9422" s="28"/>
      <c r="AH9422" s="28"/>
      <c r="AI9422" s="28"/>
      <c r="AJ9422" s="28"/>
      <c r="AK9422" s="28"/>
      <c r="AL9422" s="28"/>
      <c r="AM9422" s="28"/>
      <c r="AN9422" s="28"/>
      <c r="AO9422" s="28"/>
      <c r="AP9422" s="28"/>
      <c r="AQ9422" s="28"/>
      <c r="AR9422" s="28"/>
      <c r="AS9422" s="28"/>
      <c r="AT9422" s="96"/>
      <c r="AU9422" s="28"/>
      <c r="AV9422" s="28"/>
      <c r="AW9422" s="28"/>
      <c r="AX9422" s="28"/>
      <c r="AY9422" s="28"/>
      <c r="AZ9422" s="28"/>
      <c r="BA9422" s="28"/>
      <c r="BB9422" s="28"/>
      <c r="BC9422" s="28"/>
      <c r="BD9422" s="28"/>
      <c r="BE9422" s="28"/>
    </row>
    <row r="9423" spans="3:57" ht="14.25" customHeight="1">
      <c r="C9423" s="46"/>
      <c r="D9423" s="28"/>
      <c r="E9423" s="28"/>
      <c r="F9423" s="28"/>
      <c r="G9423" s="28"/>
      <c r="H9423" s="28"/>
      <c r="I9423" s="28"/>
      <c r="J9423" s="28"/>
      <c r="K9423" s="28"/>
      <c r="L9423" s="28"/>
      <c r="M9423" s="28"/>
      <c r="N9423" s="28"/>
      <c r="O9423" s="28"/>
      <c r="P9423" s="60"/>
      <c r="Q9423" s="60"/>
      <c r="R9423" s="60"/>
      <c r="S9423" s="60"/>
      <c r="T9423" s="60"/>
      <c r="U9423" s="60"/>
      <c r="V9423" s="46"/>
      <c r="W9423" s="28"/>
      <c r="X9423" s="28"/>
      <c r="Y9423" s="28"/>
      <c r="AA9423" s="77"/>
      <c r="AB9423" s="28"/>
      <c r="AC9423" s="28"/>
      <c r="AD9423" s="28"/>
      <c r="AE9423" s="28"/>
      <c r="AF9423" s="28"/>
      <c r="AG9423" s="28"/>
      <c r="AH9423" s="28"/>
      <c r="AI9423" s="28"/>
      <c r="AJ9423" s="28"/>
      <c r="AK9423" s="28"/>
      <c r="AL9423" s="28"/>
      <c r="AM9423" s="28"/>
      <c r="AN9423" s="28"/>
      <c r="AO9423" s="28"/>
      <c r="AP9423" s="28"/>
      <c r="AQ9423" s="28"/>
      <c r="AR9423" s="28"/>
      <c r="AS9423" s="28"/>
      <c r="AT9423" s="96"/>
      <c r="AU9423" s="28"/>
      <c r="AV9423" s="28"/>
      <c r="AW9423" s="28"/>
      <c r="AX9423" s="28"/>
      <c r="AY9423" s="28"/>
      <c r="AZ9423" s="28"/>
      <c r="BA9423" s="28"/>
      <c r="BB9423" s="28"/>
      <c r="BC9423" s="28"/>
      <c r="BD9423" s="28"/>
      <c r="BE9423" s="28"/>
    </row>
    <row r="9424" spans="3:57" ht="14.25" customHeight="1">
      <c r="C9424" s="46"/>
      <c r="D9424" s="28"/>
      <c r="E9424" s="28"/>
      <c r="F9424" s="28"/>
      <c r="G9424" s="28"/>
      <c r="H9424" s="28"/>
      <c r="I9424" s="28"/>
      <c r="J9424" s="28"/>
      <c r="K9424" s="28"/>
      <c r="L9424" s="28"/>
      <c r="M9424" s="28"/>
      <c r="N9424" s="28"/>
      <c r="O9424" s="28"/>
      <c r="P9424" s="60"/>
      <c r="Q9424" s="60"/>
      <c r="R9424" s="60"/>
      <c r="S9424" s="60"/>
      <c r="T9424" s="60"/>
      <c r="U9424" s="60"/>
      <c r="V9424" s="46"/>
      <c r="W9424" s="28"/>
      <c r="X9424" s="28"/>
      <c r="Y9424" s="28"/>
      <c r="AA9424" s="77"/>
      <c r="AB9424" s="28"/>
      <c r="AC9424" s="28"/>
      <c r="AD9424" s="28"/>
      <c r="AE9424" s="28"/>
      <c r="AF9424" s="28"/>
      <c r="AG9424" s="28"/>
      <c r="AH9424" s="28"/>
      <c r="AI9424" s="28"/>
      <c r="AJ9424" s="28"/>
      <c r="AK9424" s="28"/>
      <c r="AL9424" s="28"/>
      <c r="AM9424" s="28"/>
      <c r="AN9424" s="28"/>
      <c r="AO9424" s="28"/>
      <c r="AP9424" s="28"/>
      <c r="AQ9424" s="28"/>
      <c r="AR9424" s="28"/>
      <c r="AS9424" s="28"/>
      <c r="AT9424" s="96"/>
      <c r="AU9424" s="28"/>
      <c r="AV9424" s="28"/>
      <c r="AW9424" s="28"/>
      <c r="AX9424" s="28"/>
      <c r="AY9424" s="28"/>
      <c r="AZ9424" s="28"/>
      <c r="BA9424" s="28"/>
      <c r="BB9424" s="28"/>
      <c r="BC9424" s="28"/>
      <c r="BD9424" s="28"/>
      <c r="BE9424" s="28"/>
    </row>
    <row r="9425" spans="3:57" ht="14.25" customHeight="1">
      <c r="C9425" s="46"/>
      <c r="D9425" s="28"/>
      <c r="E9425" s="28"/>
      <c r="F9425" s="28"/>
      <c r="G9425" s="28"/>
      <c r="H9425" s="28"/>
      <c r="I9425" s="28"/>
      <c r="J9425" s="28"/>
      <c r="K9425" s="28"/>
      <c r="L9425" s="28"/>
      <c r="M9425" s="28"/>
      <c r="N9425" s="28"/>
      <c r="O9425" s="28"/>
      <c r="P9425" s="60"/>
      <c r="Q9425" s="60"/>
      <c r="R9425" s="60"/>
      <c r="S9425" s="60"/>
      <c r="T9425" s="60"/>
      <c r="U9425" s="60"/>
      <c r="V9425" s="46"/>
      <c r="W9425" s="28"/>
      <c r="X9425" s="28"/>
      <c r="Y9425" s="28"/>
      <c r="AA9425" s="77"/>
      <c r="AB9425" s="28"/>
      <c r="AC9425" s="28"/>
      <c r="AD9425" s="28"/>
      <c r="AE9425" s="28"/>
      <c r="AF9425" s="28"/>
      <c r="AG9425" s="28"/>
      <c r="AH9425" s="28"/>
      <c r="AI9425" s="28"/>
      <c r="AJ9425" s="28"/>
      <c r="AK9425" s="28"/>
      <c r="AL9425" s="28"/>
      <c r="AM9425" s="28"/>
      <c r="AN9425" s="28"/>
      <c r="AO9425" s="28"/>
      <c r="AP9425" s="28"/>
      <c r="AQ9425" s="28"/>
      <c r="AR9425" s="28"/>
      <c r="AS9425" s="28"/>
      <c r="AT9425" s="96"/>
      <c r="AU9425" s="28"/>
      <c r="AV9425" s="28"/>
      <c r="AW9425" s="28"/>
      <c r="AX9425" s="28"/>
      <c r="AY9425" s="28"/>
      <c r="AZ9425" s="28"/>
      <c r="BA9425" s="28"/>
      <c r="BB9425" s="28"/>
      <c r="BC9425" s="28"/>
      <c r="BD9425" s="28"/>
      <c r="BE9425" s="28"/>
    </row>
    <row r="9426" spans="3:57" ht="14.25" customHeight="1">
      <c r="C9426" s="46"/>
      <c r="D9426" s="28"/>
      <c r="E9426" s="28"/>
      <c r="F9426" s="28"/>
      <c r="G9426" s="28"/>
      <c r="H9426" s="28"/>
      <c r="I9426" s="28"/>
      <c r="J9426" s="28"/>
      <c r="K9426" s="28"/>
      <c r="L9426" s="28"/>
      <c r="M9426" s="28"/>
      <c r="N9426" s="28"/>
      <c r="O9426" s="28"/>
      <c r="P9426" s="60"/>
      <c r="Q9426" s="60"/>
      <c r="R9426" s="60"/>
      <c r="S9426" s="60"/>
      <c r="T9426" s="60"/>
      <c r="U9426" s="60"/>
      <c r="V9426" s="46"/>
      <c r="W9426" s="28"/>
      <c r="X9426" s="28"/>
      <c r="Y9426" s="28"/>
      <c r="AA9426" s="77"/>
      <c r="AB9426" s="28"/>
      <c r="AC9426" s="28"/>
      <c r="AD9426" s="28"/>
      <c r="AE9426" s="28"/>
      <c r="AF9426" s="28"/>
      <c r="AG9426" s="28"/>
      <c r="AH9426" s="28"/>
      <c r="AI9426" s="28"/>
      <c r="AJ9426" s="28"/>
      <c r="AK9426" s="28"/>
      <c r="AL9426" s="28"/>
      <c r="AM9426" s="28"/>
      <c r="AN9426" s="28"/>
      <c r="AO9426" s="28"/>
      <c r="AP9426" s="28"/>
      <c r="AQ9426" s="28"/>
      <c r="AR9426" s="28"/>
      <c r="AS9426" s="28"/>
      <c r="AT9426" s="96"/>
      <c r="AU9426" s="28"/>
      <c r="AV9426" s="28"/>
      <c r="AW9426" s="28"/>
      <c r="AX9426" s="28"/>
      <c r="AY9426" s="28"/>
      <c r="AZ9426" s="28"/>
      <c r="BA9426" s="28"/>
      <c r="BB9426" s="28"/>
      <c r="BC9426" s="28"/>
      <c r="BD9426" s="28"/>
      <c r="BE9426" s="28"/>
    </row>
    <row r="9427" spans="3:57" ht="14.25" customHeight="1">
      <c r="C9427" s="46"/>
      <c r="D9427" s="28"/>
      <c r="E9427" s="28"/>
      <c r="F9427" s="28"/>
      <c r="G9427" s="28"/>
      <c r="H9427" s="28"/>
      <c r="I9427" s="28"/>
      <c r="J9427" s="28"/>
      <c r="K9427" s="28"/>
      <c r="L9427" s="28"/>
      <c r="M9427" s="28"/>
      <c r="N9427" s="28"/>
      <c r="O9427" s="28"/>
      <c r="P9427" s="60"/>
      <c r="Q9427" s="60"/>
      <c r="R9427" s="60"/>
      <c r="S9427" s="60"/>
      <c r="T9427" s="60"/>
      <c r="U9427" s="60"/>
      <c r="V9427" s="46"/>
      <c r="W9427" s="28"/>
      <c r="X9427" s="28"/>
      <c r="Y9427" s="28"/>
      <c r="AA9427" s="77"/>
      <c r="AB9427" s="28"/>
      <c r="AC9427" s="28"/>
      <c r="AD9427" s="28"/>
      <c r="AE9427" s="28"/>
      <c r="AF9427" s="28"/>
      <c r="AG9427" s="28"/>
      <c r="AH9427" s="28"/>
      <c r="AI9427" s="28"/>
      <c r="AJ9427" s="28"/>
      <c r="AK9427" s="28"/>
      <c r="AL9427" s="28"/>
      <c r="AM9427" s="28"/>
      <c r="AN9427" s="28"/>
      <c r="AO9427" s="28"/>
      <c r="AP9427" s="28"/>
      <c r="AQ9427" s="28"/>
      <c r="AR9427" s="28"/>
      <c r="AS9427" s="28"/>
      <c r="AT9427" s="96"/>
      <c r="AU9427" s="28"/>
      <c r="AV9427" s="28"/>
      <c r="AW9427" s="28"/>
      <c r="AX9427" s="28"/>
      <c r="AY9427" s="28"/>
      <c r="AZ9427" s="28"/>
      <c r="BA9427" s="28"/>
      <c r="BB9427" s="28"/>
      <c r="BC9427" s="28"/>
      <c r="BD9427" s="28"/>
      <c r="BE9427" s="28"/>
    </row>
    <row r="9428" spans="3:57" ht="14.25" customHeight="1">
      <c r="C9428" s="46"/>
      <c r="D9428" s="28"/>
      <c r="E9428" s="28"/>
      <c r="F9428" s="28"/>
      <c r="G9428" s="28"/>
      <c r="H9428" s="28"/>
      <c r="I9428" s="28"/>
      <c r="J9428" s="28"/>
      <c r="K9428" s="28"/>
      <c r="L9428" s="28"/>
      <c r="M9428" s="28"/>
      <c r="N9428" s="28"/>
      <c r="O9428" s="28"/>
      <c r="P9428" s="60"/>
      <c r="Q9428" s="60"/>
      <c r="R9428" s="60"/>
      <c r="S9428" s="60"/>
      <c r="T9428" s="60"/>
      <c r="U9428" s="60"/>
      <c r="V9428" s="46"/>
      <c r="W9428" s="28"/>
      <c r="X9428" s="28"/>
      <c r="Y9428" s="28"/>
      <c r="AA9428" s="77"/>
      <c r="AB9428" s="28"/>
      <c r="AC9428" s="28"/>
      <c r="AD9428" s="28"/>
      <c r="AE9428" s="28"/>
      <c r="AF9428" s="28"/>
      <c r="AG9428" s="28"/>
      <c r="AH9428" s="28"/>
      <c r="AI9428" s="28"/>
      <c r="AJ9428" s="28"/>
      <c r="AK9428" s="28"/>
      <c r="AL9428" s="28"/>
      <c r="AM9428" s="28"/>
      <c r="AN9428" s="28"/>
      <c r="AO9428" s="28"/>
      <c r="AP9428" s="28"/>
      <c r="AQ9428" s="28"/>
      <c r="AR9428" s="28"/>
      <c r="AS9428" s="28"/>
      <c r="AT9428" s="96"/>
      <c r="AU9428" s="28"/>
      <c r="AV9428" s="28"/>
      <c r="AW9428" s="28"/>
      <c r="AX9428" s="28"/>
      <c r="AY9428" s="28"/>
      <c r="AZ9428" s="28"/>
      <c r="BA9428" s="28"/>
      <c r="BB9428" s="28"/>
      <c r="BC9428" s="28"/>
      <c r="BD9428" s="28"/>
      <c r="BE9428" s="28"/>
    </row>
    <row r="9429" spans="3:57" ht="14.25" customHeight="1">
      <c r="C9429" s="46"/>
      <c r="D9429" s="28"/>
      <c r="E9429" s="28"/>
      <c r="F9429" s="28"/>
      <c r="G9429" s="28"/>
      <c r="H9429" s="28"/>
      <c r="I9429" s="28"/>
      <c r="J9429" s="28"/>
      <c r="K9429" s="28"/>
      <c r="L9429" s="28"/>
      <c r="M9429" s="28"/>
      <c r="N9429" s="28"/>
      <c r="O9429" s="28"/>
      <c r="P9429" s="60"/>
      <c r="Q9429" s="60"/>
      <c r="R9429" s="60"/>
      <c r="S9429" s="60"/>
      <c r="T9429" s="60"/>
      <c r="U9429" s="60"/>
      <c r="V9429" s="46"/>
      <c r="W9429" s="28"/>
      <c r="X9429" s="28"/>
      <c r="Y9429" s="28"/>
      <c r="AA9429" s="77"/>
      <c r="AB9429" s="28"/>
      <c r="AC9429" s="28"/>
      <c r="AD9429" s="28"/>
      <c r="AE9429" s="28"/>
      <c r="AF9429" s="28"/>
      <c r="AG9429" s="28"/>
      <c r="AH9429" s="28"/>
      <c r="AI9429" s="28"/>
      <c r="AJ9429" s="28"/>
      <c r="AK9429" s="28"/>
      <c r="AL9429" s="28"/>
      <c r="AM9429" s="28"/>
      <c r="AN9429" s="28"/>
      <c r="AO9429" s="28"/>
      <c r="AP9429" s="28"/>
      <c r="AQ9429" s="28"/>
      <c r="AR9429" s="28"/>
      <c r="AS9429" s="28"/>
      <c r="AT9429" s="96"/>
      <c r="AU9429" s="28"/>
      <c r="AV9429" s="28"/>
      <c r="AW9429" s="28"/>
      <c r="AX9429" s="28"/>
      <c r="AY9429" s="28"/>
      <c r="AZ9429" s="28"/>
      <c r="BA9429" s="28"/>
      <c r="BB9429" s="28"/>
      <c r="BC9429" s="28"/>
      <c r="BD9429" s="28"/>
      <c r="BE9429" s="28"/>
    </row>
    <row r="9430" spans="3:57" ht="14.25" customHeight="1">
      <c r="C9430" s="46"/>
      <c r="D9430" s="28"/>
      <c r="E9430" s="28"/>
      <c r="F9430" s="28"/>
      <c r="G9430" s="28"/>
      <c r="H9430" s="28"/>
      <c r="I9430" s="28"/>
      <c r="J9430" s="28"/>
      <c r="K9430" s="28"/>
      <c r="L9430" s="28"/>
      <c r="M9430" s="28"/>
      <c r="N9430" s="28"/>
      <c r="O9430" s="28"/>
      <c r="P9430" s="60"/>
      <c r="Q9430" s="60"/>
      <c r="R9430" s="60"/>
      <c r="S9430" s="60"/>
      <c r="T9430" s="60"/>
      <c r="U9430" s="60"/>
      <c r="V9430" s="46"/>
      <c r="W9430" s="28"/>
      <c r="X9430" s="28"/>
      <c r="Y9430" s="28"/>
      <c r="AA9430" s="77"/>
      <c r="AB9430" s="28"/>
      <c r="AC9430" s="28"/>
      <c r="AD9430" s="28"/>
      <c r="AE9430" s="28"/>
      <c r="AF9430" s="28"/>
      <c r="AG9430" s="28"/>
      <c r="AH9430" s="28"/>
      <c r="AI9430" s="28"/>
      <c r="AJ9430" s="28"/>
      <c r="AK9430" s="28"/>
      <c r="AL9430" s="28"/>
      <c r="AM9430" s="28"/>
      <c r="AN9430" s="28"/>
      <c r="AO9430" s="28"/>
      <c r="AP9430" s="28"/>
      <c r="AQ9430" s="28"/>
      <c r="AR9430" s="28"/>
      <c r="AS9430" s="28"/>
      <c r="AT9430" s="96"/>
      <c r="AU9430" s="28"/>
      <c r="AV9430" s="28"/>
      <c r="AW9430" s="28"/>
      <c r="AX9430" s="28"/>
      <c r="AY9430" s="28"/>
      <c r="AZ9430" s="28"/>
      <c r="BA9430" s="28"/>
      <c r="BB9430" s="28"/>
      <c r="BC9430" s="28"/>
      <c r="BD9430" s="28"/>
      <c r="BE9430" s="28"/>
    </row>
    <row r="9431" spans="3:57" ht="14.25" customHeight="1">
      <c r="C9431" s="46"/>
      <c r="D9431" s="28"/>
      <c r="E9431" s="28"/>
      <c r="F9431" s="28"/>
      <c r="G9431" s="28"/>
      <c r="H9431" s="28"/>
      <c r="I9431" s="28"/>
      <c r="J9431" s="28"/>
      <c r="K9431" s="28"/>
      <c r="L9431" s="28"/>
      <c r="M9431" s="28"/>
      <c r="N9431" s="28"/>
      <c r="O9431" s="28"/>
      <c r="P9431" s="60"/>
      <c r="Q9431" s="60"/>
      <c r="R9431" s="60"/>
      <c r="S9431" s="60"/>
      <c r="T9431" s="60"/>
      <c r="U9431" s="60"/>
      <c r="V9431" s="46"/>
      <c r="W9431" s="28"/>
      <c r="X9431" s="28"/>
      <c r="Y9431" s="28"/>
      <c r="AA9431" s="77"/>
      <c r="AB9431" s="28"/>
      <c r="AC9431" s="28"/>
      <c r="AD9431" s="28"/>
      <c r="AE9431" s="28"/>
      <c r="AF9431" s="28"/>
      <c r="AG9431" s="28"/>
      <c r="AH9431" s="28"/>
      <c r="AI9431" s="28"/>
      <c r="AJ9431" s="28"/>
      <c r="AK9431" s="28"/>
      <c r="AL9431" s="28"/>
      <c r="AM9431" s="28"/>
      <c r="AN9431" s="28"/>
      <c r="AO9431" s="28"/>
      <c r="AP9431" s="28"/>
      <c r="AQ9431" s="28"/>
      <c r="AR9431" s="28"/>
      <c r="AS9431" s="28"/>
      <c r="AT9431" s="96"/>
      <c r="AU9431" s="28"/>
      <c r="AV9431" s="28"/>
      <c r="AW9431" s="28"/>
      <c r="AX9431" s="28"/>
      <c r="AY9431" s="28"/>
      <c r="AZ9431" s="28"/>
      <c r="BA9431" s="28"/>
      <c r="BB9431" s="28"/>
      <c r="BC9431" s="28"/>
      <c r="BD9431" s="28"/>
      <c r="BE9431" s="28"/>
    </row>
    <row r="9432" spans="3:57" ht="14.25" customHeight="1">
      <c r="C9432" s="46"/>
      <c r="D9432" s="28"/>
      <c r="E9432" s="28"/>
      <c r="F9432" s="28"/>
      <c r="G9432" s="28"/>
      <c r="H9432" s="28"/>
      <c r="I9432" s="28"/>
      <c r="J9432" s="28"/>
      <c r="K9432" s="28"/>
      <c r="L9432" s="28"/>
      <c r="M9432" s="28"/>
      <c r="N9432" s="28"/>
      <c r="O9432" s="28"/>
      <c r="P9432" s="60"/>
      <c r="Q9432" s="60"/>
      <c r="R9432" s="60"/>
      <c r="S9432" s="60"/>
      <c r="T9432" s="60"/>
      <c r="U9432" s="60"/>
      <c r="V9432" s="46"/>
      <c r="W9432" s="28"/>
      <c r="X9432" s="28"/>
      <c r="Y9432" s="28"/>
      <c r="AA9432" s="77"/>
      <c r="AB9432" s="28"/>
      <c r="AC9432" s="28"/>
      <c r="AD9432" s="28"/>
      <c r="AE9432" s="28"/>
      <c r="AF9432" s="28"/>
      <c r="AG9432" s="28"/>
      <c r="AH9432" s="28"/>
      <c r="AI9432" s="28"/>
      <c r="AJ9432" s="28"/>
      <c r="AK9432" s="28"/>
      <c r="AL9432" s="28"/>
      <c r="AM9432" s="28"/>
      <c r="AN9432" s="28"/>
      <c r="AO9432" s="28"/>
      <c r="AP9432" s="28"/>
      <c r="AQ9432" s="28"/>
      <c r="AR9432" s="28"/>
      <c r="AS9432" s="28"/>
      <c r="AT9432" s="96"/>
      <c r="AU9432" s="28"/>
      <c r="AV9432" s="28"/>
      <c r="AW9432" s="28"/>
      <c r="AX9432" s="28"/>
      <c r="AY9432" s="28"/>
      <c r="AZ9432" s="28"/>
      <c r="BA9432" s="28"/>
      <c r="BB9432" s="28"/>
      <c r="BC9432" s="28"/>
      <c r="BD9432" s="28"/>
      <c r="BE9432" s="28"/>
    </row>
    <row r="9433" spans="3:57" ht="14.25" customHeight="1">
      <c r="C9433" s="46"/>
      <c r="D9433" s="28"/>
      <c r="E9433" s="28"/>
      <c r="F9433" s="28"/>
      <c r="G9433" s="28"/>
      <c r="H9433" s="28"/>
      <c r="I9433" s="28"/>
      <c r="J9433" s="28"/>
      <c r="K9433" s="28"/>
      <c r="L9433" s="28"/>
      <c r="M9433" s="28"/>
      <c r="N9433" s="28"/>
      <c r="O9433" s="28"/>
      <c r="P9433" s="60"/>
      <c r="Q9433" s="60"/>
      <c r="R9433" s="60"/>
      <c r="S9433" s="60"/>
      <c r="T9433" s="60"/>
      <c r="U9433" s="60"/>
      <c r="V9433" s="46"/>
      <c r="W9433" s="28"/>
      <c r="X9433" s="28"/>
      <c r="Y9433" s="28"/>
      <c r="AA9433" s="77"/>
      <c r="AB9433" s="28"/>
      <c r="AC9433" s="28"/>
      <c r="AD9433" s="28"/>
      <c r="AE9433" s="28"/>
      <c r="AF9433" s="28"/>
      <c r="AG9433" s="28"/>
      <c r="AH9433" s="28"/>
      <c r="AI9433" s="28"/>
      <c r="AJ9433" s="28"/>
      <c r="AK9433" s="28"/>
      <c r="AL9433" s="28"/>
      <c r="AM9433" s="28"/>
      <c r="AN9433" s="28"/>
      <c r="AO9433" s="28"/>
      <c r="AP9433" s="28"/>
      <c r="AQ9433" s="28"/>
      <c r="AR9433" s="28"/>
      <c r="AS9433" s="28"/>
      <c r="AT9433" s="96"/>
      <c r="AU9433" s="28"/>
      <c r="AV9433" s="28"/>
      <c r="AW9433" s="28"/>
      <c r="AX9433" s="28"/>
      <c r="AY9433" s="28"/>
      <c r="AZ9433" s="28"/>
      <c r="BA9433" s="28"/>
      <c r="BB9433" s="28"/>
      <c r="BC9433" s="28"/>
      <c r="BD9433" s="28"/>
      <c r="BE9433" s="28"/>
    </row>
    <row r="9434" spans="3:57" ht="14.25" customHeight="1">
      <c r="C9434" s="46"/>
      <c r="D9434" s="28"/>
      <c r="E9434" s="28"/>
      <c r="F9434" s="28"/>
      <c r="G9434" s="28"/>
      <c r="H9434" s="28"/>
      <c r="I9434" s="28"/>
      <c r="J9434" s="28"/>
      <c r="K9434" s="28"/>
      <c r="L9434" s="28"/>
      <c r="M9434" s="28"/>
      <c r="N9434" s="28"/>
      <c r="O9434" s="28"/>
      <c r="P9434" s="60"/>
      <c r="Q9434" s="60"/>
      <c r="R9434" s="60"/>
      <c r="S9434" s="60"/>
      <c r="T9434" s="60"/>
      <c r="U9434" s="60"/>
      <c r="V9434" s="46"/>
      <c r="W9434" s="28"/>
      <c r="X9434" s="28"/>
      <c r="Y9434" s="28"/>
      <c r="AA9434" s="77"/>
      <c r="AB9434" s="28"/>
      <c r="AC9434" s="28"/>
      <c r="AD9434" s="28"/>
      <c r="AE9434" s="28"/>
      <c r="AF9434" s="28"/>
      <c r="AG9434" s="28"/>
      <c r="AH9434" s="28"/>
      <c r="AI9434" s="28"/>
      <c r="AJ9434" s="28"/>
      <c r="AK9434" s="28"/>
      <c r="AL9434" s="28"/>
      <c r="AM9434" s="28"/>
      <c r="AN9434" s="28"/>
      <c r="AO9434" s="28"/>
      <c r="AP9434" s="28"/>
      <c r="AQ9434" s="28"/>
      <c r="AR9434" s="28"/>
      <c r="AS9434" s="28"/>
      <c r="AT9434" s="96"/>
      <c r="AU9434" s="28"/>
      <c r="AV9434" s="28"/>
      <c r="AW9434" s="28"/>
      <c r="AX9434" s="28"/>
      <c r="AY9434" s="28"/>
      <c r="AZ9434" s="28"/>
      <c r="BA9434" s="28"/>
      <c r="BB9434" s="28"/>
      <c r="BC9434" s="28"/>
      <c r="BD9434" s="28"/>
      <c r="BE9434" s="28"/>
    </row>
    <row r="9435" spans="3:57" ht="14.25" customHeight="1">
      <c r="C9435" s="46"/>
      <c r="D9435" s="28"/>
      <c r="E9435" s="28"/>
      <c r="F9435" s="28"/>
      <c r="G9435" s="28"/>
      <c r="H9435" s="28"/>
      <c r="I9435" s="28"/>
      <c r="J9435" s="28"/>
      <c r="K9435" s="28"/>
      <c r="L9435" s="28"/>
      <c r="M9435" s="28"/>
      <c r="N9435" s="28"/>
      <c r="O9435" s="28"/>
      <c r="P9435" s="60"/>
      <c r="Q9435" s="60"/>
      <c r="R9435" s="60"/>
      <c r="S9435" s="60"/>
      <c r="T9435" s="60"/>
      <c r="U9435" s="60"/>
      <c r="V9435" s="46"/>
      <c r="W9435" s="28"/>
      <c r="X9435" s="28"/>
      <c r="Y9435" s="28"/>
      <c r="AA9435" s="77"/>
      <c r="AB9435" s="28"/>
      <c r="AC9435" s="28"/>
      <c r="AD9435" s="28"/>
      <c r="AE9435" s="28"/>
      <c r="AF9435" s="28"/>
      <c r="AG9435" s="28"/>
      <c r="AH9435" s="28"/>
      <c r="AI9435" s="28"/>
      <c r="AJ9435" s="28"/>
      <c r="AK9435" s="28"/>
      <c r="AL9435" s="28"/>
      <c r="AM9435" s="28"/>
      <c r="AN9435" s="28"/>
      <c r="AO9435" s="28"/>
      <c r="AP9435" s="28"/>
      <c r="AQ9435" s="28"/>
      <c r="AR9435" s="28"/>
      <c r="AS9435" s="28"/>
      <c r="AT9435" s="96"/>
      <c r="AU9435" s="28"/>
      <c r="AV9435" s="28"/>
      <c r="AW9435" s="28"/>
      <c r="AX9435" s="28"/>
      <c r="AY9435" s="28"/>
      <c r="AZ9435" s="28"/>
      <c r="BA9435" s="28"/>
      <c r="BB9435" s="28"/>
      <c r="BC9435" s="28"/>
      <c r="BD9435" s="28"/>
      <c r="BE9435" s="28"/>
    </row>
    <row r="9436" spans="3:57" ht="14.25" customHeight="1">
      <c r="C9436" s="46"/>
      <c r="D9436" s="28"/>
      <c r="E9436" s="28"/>
      <c r="F9436" s="28"/>
      <c r="G9436" s="28"/>
      <c r="H9436" s="28"/>
      <c r="I9436" s="28"/>
      <c r="J9436" s="28"/>
      <c r="K9436" s="28"/>
      <c r="L9436" s="28"/>
      <c r="M9436" s="28"/>
      <c r="N9436" s="28"/>
      <c r="O9436" s="28"/>
      <c r="P9436" s="60"/>
      <c r="Q9436" s="60"/>
      <c r="R9436" s="60"/>
      <c r="S9436" s="60"/>
      <c r="T9436" s="60"/>
      <c r="U9436" s="60"/>
      <c r="V9436" s="46"/>
      <c r="W9436" s="28"/>
      <c r="X9436" s="28"/>
      <c r="Y9436" s="28"/>
      <c r="AA9436" s="77"/>
      <c r="AB9436" s="28"/>
      <c r="AC9436" s="28"/>
      <c r="AD9436" s="28"/>
      <c r="AE9436" s="28"/>
      <c r="AF9436" s="28"/>
      <c r="AG9436" s="28"/>
      <c r="AH9436" s="28"/>
      <c r="AI9436" s="28"/>
      <c r="AJ9436" s="28"/>
      <c r="AK9436" s="28"/>
      <c r="AL9436" s="28"/>
      <c r="AM9436" s="28"/>
      <c r="AN9436" s="28"/>
      <c r="AO9436" s="28"/>
      <c r="AP9436" s="28"/>
      <c r="AQ9436" s="28"/>
      <c r="AR9436" s="28"/>
      <c r="AS9436" s="28"/>
      <c r="AT9436" s="96"/>
      <c r="AU9436" s="28"/>
      <c r="AV9436" s="28"/>
      <c r="AW9436" s="28"/>
      <c r="AX9436" s="28"/>
      <c r="AY9436" s="28"/>
      <c r="AZ9436" s="28"/>
      <c r="BA9436" s="28"/>
      <c r="BB9436" s="28"/>
      <c r="BC9436" s="28"/>
      <c r="BD9436" s="28"/>
      <c r="BE9436" s="28"/>
    </row>
    <row r="9437" spans="3:57" ht="14.25" customHeight="1">
      <c r="C9437" s="46"/>
      <c r="D9437" s="28"/>
      <c r="E9437" s="28"/>
      <c r="F9437" s="28"/>
      <c r="G9437" s="28"/>
      <c r="H9437" s="28"/>
      <c r="I9437" s="28"/>
      <c r="J9437" s="28"/>
      <c r="K9437" s="28"/>
      <c r="L9437" s="28"/>
      <c r="M9437" s="28"/>
      <c r="N9437" s="28"/>
      <c r="O9437" s="28"/>
      <c r="P9437" s="60"/>
      <c r="Q9437" s="60"/>
      <c r="R9437" s="60"/>
      <c r="S9437" s="60"/>
      <c r="T9437" s="60"/>
      <c r="U9437" s="60"/>
      <c r="V9437" s="46"/>
      <c r="W9437" s="28"/>
      <c r="X9437" s="28"/>
      <c r="Y9437" s="28"/>
      <c r="AA9437" s="77"/>
      <c r="AB9437" s="28"/>
      <c r="AC9437" s="28"/>
      <c r="AD9437" s="28"/>
      <c r="AE9437" s="28"/>
      <c r="AF9437" s="28"/>
      <c r="AG9437" s="28"/>
      <c r="AH9437" s="28"/>
      <c r="AI9437" s="28"/>
      <c r="AJ9437" s="28"/>
      <c r="AK9437" s="28"/>
      <c r="AL9437" s="28"/>
      <c r="AM9437" s="28"/>
      <c r="AN9437" s="28"/>
      <c r="AO9437" s="28"/>
      <c r="AP9437" s="28"/>
      <c r="AQ9437" s="28"/>
      <c r="AR9437" s="28"/>
      <c r="AS9437" s="28"/>
      <c r="AT9437" s="96"/>
      <c r="AU9437" s="28"/>
      <c r="AV9437" s="28"/>
      <c r="AW9437" s="28"/>
      <c r="AX9437" s="28"/>
      <c r="AY9437" s="28"/>
      <c r="AZ9437" s="28"/>
      <c r="BA9437" s="28"/>
      <c r="BB9437" s="28"/>
      <c r="BC9437" s="28"/>
      <c r="BD9437" s="28"/>
      <c r="BE9437" s="28"/>
    </row>
    <row r="9438" spans="3:57" ht="14.25" customHeight="1">
      <c r="C9438" s="46"/>
      <c r="D9438" s="28"/>
      <c r="E9438" s="28"/>
      <c r="F9438" s="28"/>
      <c r="G9438" s="28"/>
      <c r="H9438" s="28"/>
      <c r="I9438" s="28"/>
      <c r="J9438" s="28"/>
      <c r="K9438" s="28"/>
      <c r="L9438" s="28"/>
      <c r="M9438" s="28"/>
      <c r="N9438" s="28"/>
      <c r="O9438" s="28"/>
      <c r="P9438" s="60"/>
      <c r="Q9438" s="60"/>
      <c r="R9438" s="60"/>
      <c r="S9438" s="60"/>
      <c r="T9438" s="60"/>
      <c r="U9438" s="60"/>
      <c r="V9438" s="46"/>
      <c r="W9438" s="28"/>
      <c r="X9438" s="28"/>
      <c r="Y9438" s="28"/>
      <c r="AA9438" s="77"/>
      <c r="AB9438" s="28"/>
      <c r="AC9438" s="28"/>
      <c r="AD9438" s="28"/>
      <c r="AE9438" s="28"/>
      <c r="AF9438" s="28"/>
      <c r="AG9438" s="28"/>
      <c r="AH9438" s="28"/>
      <c r="AI9438" s="28"/>
      <c r="AJ9438" s="28"/>
      <c r="AK9438" s="28"/>
      <c r="AL9438" s="28"/>
      <c r="AM9438" s="28"/>
      <c r="AN9438" s="28"/>
      <c r="AO9438" s="28"/>
      <c r="AP9438" s="28"/>
      <c r="AQ9438" s="28"/>
      <c r="AR9438" s="28"/>
      <c r="AS9438" s="28"/>
      <c r="AT9438" s="96"/>
      <c r="AU9438" s="28"/>
      <c r="AV9438" s="28"/>
      <c r="AW9438" s="28"/>
      <c r="AX9438" s="28"/>
      <c r="AY9438" s="28"/>
      <c r="AZ9438" s="28"/>
      <c r="BA9438" s="28"/>
      <c r="BB9438" s="28"/>
      <c r="BC9438" s="28"/>
      <c r="BD9438" s="28"/>
      <c r="BE9438" s="28"/>
    </row>
    <row r="9439" spans="3:57" ht="14.25" customHeight="1">
      <c r="C9439" s="46"/>
      <c r="D9439" s="28"/>
      <c r="E9439" s="28"/>
      <c r="F9439" s="28"/>
      <c r="G9439" s="28"/>
      <c r="H9439" s="28"/>
      <c r="I9439" s="28"/>
      <c r="J9439" s="28"/>
      <c r="K9439" s="28"/>
      <c r="L9439" s="28"/>
      <c r="M9439" s="28"/>
      <c r="N9439" s="28"/>
      <c r="O9439" s="28"/>
      <c r="P9439" s="60"/>
      <c r="Q9439" s="60"/>
      <c r="R9439" s="60"/>
      <c r="S9439" s="60"/>
      <c r="T9439" s="60"/>
      <c r="U9439" s="60"/>
      <c r="V9439" s="46"/>
      <c r="W9439" s="28"/>
      <c r="X9439" s="28"/>
      <c r="Y9439" s="28"/>
      <c r="AA9439" s="77"/>
      <c r="AB9439" s="28"/>
      <c r="AC9439" s="28"/>
      <c r="AD9439" s="28"/>
      <c r="AE9439" s="28"/>
      <c r="AF9439" s="28"/>
      <c r="AG9439" s="28"/>
      <c r="AH9439" s="28"/>
      <c r="AI9439" s="28"/>
      <c r="AJ9439" s="28"/>
      <c r="AK9439" s="28"/>
      <c r="AL9439" s="28"/>
      <c r="AM9439" s="28"/>
      <c r="AN9439" s="28"/>
      <c r="AO9439" s="28"/>
      <c r="AP9439" s="28"/>
      <c r="AQ9439" s="28"/>
      <c r="AR9439" s="28"/>
      <c r="AS9439" s="28"/>
      <c r="AT9439" s="96"/>
      <c r="AU9439" s="28"/>
      <c r="AV9439" s="28"/>
      <c r="AW9439" s="28"/>
      <c r="AX9439" s="28"/>
      <c r="AY9439" s="28"/>
      <c r="AZ9439" s="28"/>
      <c r="BA9439" s="28"/>
      <c r="BB9439" s="28"/>
      <c r="BC9439" s="28"/>
      <c r="BD9439" s="28"/>
      <c r="BE9439" s="28"/>
    </row>
    <row r="9440" spans="3:57" ht="14.25" customHeight="1">
      <c r="C9440" s="46"/>
      <c r="D9440" s="28"/>
      <c r="E9440" s="28"/>
      <c r="F9440" s="28"/>
      <c r="G9440" s="28"/>
      <c r="H9440" s="28"/>
      <c r="I9440" s="28"/>
      <c r="J9440" s="28"/>
      <c r="K9440" s="28"/>
      <c r="L9440" s="28"/>
      <c r="M9440" s="28"/>
      <c r="N9440" s="28"/>
      <c r="O9440" s="28"/>
      <c r="P9440" s="60"/>
      <c r="Q9440" s="60"/>
      <c r="R9440" s="60"/>
      <c r="S9440" s="60"/>
      <c r="T9440" s="60"/>
      <c r="U9440" s="60"/>
      <c r="V9440" s="46"/>
      <c r="W9440" s="28"/>
      <c r="X9440" s="28"/>
      <c r="Y9440" s="28"/>
      <c r="AA9440" s="77"/>
      <c r="AB9440" s="28"/>
      <c r="AC9440" s="28"/>
      <c r="AD9440" s="28"/>
      <c r="AE9440" s="28"/>
      <c r="AF9440" s="28"/>
      <c r="AG9440" s="28"/>
      <c r="AH9440" s="28"/>
      <c r="AI9440" s="28"/>
      <c r="AJ9440" s="28"/>
      <c r="AK9440" s="28"/>
      <c r="AL9440" s="28"/>
      <c r="AM9440" s="28"/>
      <c r="AN9440" s="28"/>
      <c r="AO9440" s="28"/>
      <c r="AP9440" s="28"/>
      <c r="AQ9440" s="28"/>
      <c r="AR9440" s="28"/>
      <c r="AS9440" s="28"/>
      <c r="AT9440" s="96"/>
      <c r="AU9440" s="28"/>
      <c r="AV9440" s="28"/>
      <c r="AW9440" s="28"/>
      <c r="AX9440" s="28"/>
      <c r="AY9440" s="28"/>
      <c r="AZ9440" s="28"/>
      <c r="BA9440" s="28"/>
      <c r="BB9440" s="28"/>
      <c r="BC9440" s="28"/>
      <c r="BD9440" s="28"/>
      <c r="BE9440" s="28"/>
    </row>
    <row r="9441" spans="3:57" ht="14.25" customHeight="1">
      <c r="C9441" s="46"/>
      <c r="D9441" s="28"/>
      <c r="E9441" s="28"/>
      <c r="F9441" s="28"/>
      <c r="G9441" s="28"/>
      <c r="H9441" s="28"/>
      <c r="I9441" s="28"/>
      <c r="J9441" s="28"/>
      <c r="K9441" s="28"/>
      <c r="L9441" s="28"/>
      <c r="M9441" s="28"/>
      <c r="N9441" s="28"/>
      <c r="O9441" s="28"/>
      <c r="P9441" s="60"/>
      <c r="Q9441" s="60"/>
      <c r="R9441" s="60"/>
      <c r="S9441" s="60"/>
      <c r="T9441" s="60"/>
      <c r="U9441" s="60"/>
      <c r="V9441" s="46"/>
      <c r="W9441" s="28"/>
      <c r="X9441" s="28"/>
      <c r="Y9441" s="28"/>
      <c r="AA9441" s="77"/>
      <c r="AB9441" s="28"/>
      <c r="AC9441" s="28"/>
      <c r="AD9441" s="28"/>
      <c r="AE9441" s="28"/>
      <c r="AF9441" s="28"/>
      <c r="AG9441" s="28"/>
      <c r="AH9441" s="28"/>
      <c r="AI9441" s="28"/>
      <c r="AJ9441" s="28"/>
      <c r="AK9441" s="28"/>
      <c r="AL9441" s="28"/>
      <c r="AM9441" s="28"/>
      <c r="AN9441" s="28"/>
      <c r="AO9441" s="28"/>
      <c r="AP9441" s="28"/>
      <c r="AQ9441" s="28"/>
      <c r="AR9441" s="28"/>
      <c r="AS9441" s="28"/>
      <c r="AT9441" s="96"/>
      <c r="AU9441" s="28"/>
      <c r="AV9441" s="28"/>
      <c r="AW9441" s="28"/>
      <c r="AX9441" s="28"/>
      <c r="AY9441" s="28"/>
      <c r="AZ9441" s="28"/>
      <c r="BA9441" s="28"/>
      <c r="BB9441" s="28"/>
      <c r="BC9441" s="28"/>
      <c r="BD9441" s="28"/>
      <c r="BE9441" s="28"/>
    </row>
    <row r="9442" spans="3:57" ht="14.25" customHeight="1">
      <c r="C9442" s="46"/>
      <c r="D9442" s="28"/>
      <c r="E9442" s="28"/>
      <c r="F9442" s="28"/>
      <c r="G9442" s="28"/>
      <c r="H9442" s="28"/>
      <c r="I9442" s="28"/>
      <c r="J9442" s="28"/>
      <c r="K9442" s="28"/>
      <c r="L9442" s="28"/>
      <c r="M9442" s="28"/>
      <c r="N9442" s="28"/>
      <c r="O9442" s="28"/>
      <c r="P9442" s="60"/>
      <c r="Q9442" s="60"/>
      <c r="R9442" s="60"/>
      <c r="S9442" s="60"/>
      <c r="T9442" s="60"/>
      <c r="U9442" s="60"/>
      <c r="V9442" s="46"/>
      <c r="W9442" s="28"/>
      <c r="X9442" s="28"/>
      <c r="Y9442" s="28"/>
      <c r="AA9442" s="77"/>
      <c r="AB9442" s="28"/>
      <c r="AC9442" s="28"/>
      <c r="AD9442" s="28"/>
      <c r="AE9442" s="28"/>
      <c r="AF9442" s="28"/>
      <c r="AG9442" s="28"/>
      <c r="AH9442" s="28"/>
      <c r="AI9442" s="28"/>
      <c r="AJ9442" s="28"/>
      <c r="AK9442" s="28"/>
      <c r="AL9442" s="28"/>
      <c r="AM9442" s="28"/>
      <c r="AN9442" s="28"/>
      <c r="AO9442" s="28"/>
      <c r="AP9442" s="28"/>
      <c r="AQ9442" s="28"/>
      <c r="AR9442" s="28"/>
      <c r="AS9442" s="28"/>
      <c r="AT9442" s="96"/>
      <c r="AU9442" s="28"/>
      <c r="AV9442" s="28"/>
      <c r="AW9442" s="28"/>
      <c r="AX9442" s="28"/>
      <c r="AY9442" s="28"/>
      <c r="AZ9442" s="28"/>
      <c r="BA9442" s="28"/>
      <c r="BB9442" s="28"/>
      <c r="BC9442" s="28"/>
      <c r="BD9442" s="28"/>
      <c r="BE9442" s="28"/>
    </row>
    <row r="9443" spans="3:57" ht="14.25" customHeight="1">
      <c r="C9443" s="46"/>
      <c r="D9443" s="28"/>
      <c r="E9443" s="28"/>
      <c r="F9443" s="28"/>
      <c r="G9443" s="28"/>
      <c r="H9443" s="28"/>
      <c r="I9443" s="28"/>
      <c r="J9443" s="28"/>
      <c r="K9443" s="28"/>
      <c r="L9443" s="28"/>
      <c r="M9443" s="28"/>
      <c r="N9443" s="28"/>
      <c r="O9443" s="28"/>
      <c r="P9443" s="60"/>
      <c r="Q9443" s="60"/>
      <c r="R9443" s="60"/>
      <c r="S9443" s="60"/>
      <c r="T9443" s="60"/>
      <c r="U9443" s="60"/>
      <c r="V9443" s="46"/>
      <c r="W9443" s="28"/>
      <c r="X9443" s="28"/>
      <c r="Y9443" s="28"/>
      <c r="AA9443" s="77"/>
      <c r="AB9443" s="28"/>
      <c r="AC9443" s="28"/>
      <c r="AD9443" s="28"/>
      <c r="AE9443" s="28"/>
      <c r="AF9443" s="28"/>
      <c r="AG9443" s="28"/>
      <c r="AH9443" s="28"/>
      <c r="AI9443" s="28"/>
      <c r="AJ9443" s="28"/>
      <c r="AK9443" s="28"/>
      <c r="AL9443" s="28"/>
      <c r="AM9443" s="28"/>
      <c r="AN9443" s="28"/>
      <c r="AO9443" s="28"/>
      <c r="AP9443" s="28"/>
      <c r="AQ9443" s="28"/>
      <c r="AR9443" s="28"/>
      <c r="AS9443" s="28"/>
      <c r="AT9443" s="96"/>
      <c r="AU9443" s="28"/>
      <c r="AV9443" s="28"/>
      <c r="AW9443" s="28"/>
      <c r="AX9443" s="28"/>
      <c r="AY9443" s="28"/>
      <c r="AZ9443" s="28"/>
      <c r="BA9443" s="28"/>
      <c r="BB9443" s="28"/>
      <c r="BC9443" s="28"/>
      <c r="BD9443" s="28"/>
      <c r="BE9443" s="28"/>
    </row>
    <row r="9444" spans="3:57" ht="14.25" customHeight="1">
      <c r="C9444" s="46"/>
      <c r="D9444" s="28"/>
      <c r="E9444" s="28"/>
      <c r="F9444" s="28"/>
      <c r="G9444" s="28"/>
      <c r="H9444" s="28"/>
      <c r="I9444" s="28"/>
      <c r="J9444" s="28"/>
      <c r="K9444" s="28"/>
      <c r="L9444" s="28"/>
      <c r="M9444" s="28"/>
      <c r="N9444" s="28"/>
      <c r="O9444" s="28"/>
      <c r="P9444" s="60"/>
      <c r="Q9444" s="60"/>
      <c r="R9444" s="60"/>
      <c r="S9444" s="60"/>
      <c r="T9444" s="60"/>
      <c r="U9444" s="60"/>
      <c r="V9444" s="46"/>
      <c r="W9444" s="28"/>
      <c r="X9444" s="28"/>
      <c r="Y9444" s="28"/>
      <c r="AA9444" s="77"/>
      <c r="AB9444" s="28"/>
      <c r="AC9444" s="28"/>
      <c r="AD9444" s="28"/>
      <c r="AE9444" s="28"/>
      <c r="AF9444" s="28"/>
      <c r="AG9444" s="28"/>
      <c r="AH9444" s="28"/>
      <c r="AI9444" s="28"/>
      <c r="AJ9444" s="28"/>
      <c r="AK9444" s="28"/>
      <c r="AL9444" s="28"/>
      <c r="AM9444" s="28"/>
      <c r="AN9444" s="28"/>
      <c r="AO9444" s="28"/>
      <c r="AP9444" s="28"/>
      <c r="AQ9444" s="28"/>
      <c r="AR9444" s="28"/>
      <c r="AS9444" s="28"/>
      <c r="AT9444" s="96"/>
      <c r="AU9444" s="28"/>
      <c r="AV9444" s="28"/>
      <c r="AW9444" s="28"/>
      <c r="AX9444" s="28"/>
      <c r="AY9444" s="28"/>
      <c r="AZ9444" s="28"/>
      <c r="BA9444" s="28"/>
      <c r="BB9444" s="28"/>
      <c r="BC9444" s="28"/>
      <c r="BD9444" s="28"/>
      <c r="BE9444" s="28"/>
    </row>
    <row r="9445" spans="3:57" ht="14.25" customHeight="1">
      <c r="C9445" s="46"/>
      <c r="D9445" s="28"/>
      <c r="E9445" s="28"/>
      <c r="F9445" s="28"/>
      <c r="G9445" s="28"/>
      <c r="H9445" s="28"/>
      <c r="I9445" s="28"/>
      <c r="J9445" s="28"/>
      <c r="K9445" s="28"/>
      <c r="L9445" s="28"/>
      <c r="M9445" s="28"/>
      <c r="N9445" s="28"/>
      <c r="O9445" s="28"/>
      <c r="P9445" s="60"/>
      <c r="Q9445" s="60"/>
      <c r="R9445" s="60"/>
      <c r="S9445" s="60"/>
      <c r="T9445" s="60"/>
      <c r="U9445" s="60"/>
      <c r="V9445" s="46"/>
      <c r="W9445" s="28"/>
      <c r="X9445" s="28"/>
      <c r="Y9445" s="28"/>
      <c r="AA9445" s="77"/>
      <c r="AB9445" s="28"/>
      <c r="AC9445" s="28"/>
      <c r="AD9445" s="28"/>
      <c r="AE9445" s="28"/>
      <c r="AF9445" s="28"/>
      <c r="AG9445" s="28"/>
      <c r="AH9445" s="28"/>
      <c r="AI9445" s="28"/>
      <c r="AJ9445" s="28"/>
      <c r="AK9445" s="28"/>
      <c r="AL9445" s="28"/>
      <c r="AM9445" s="28"/>
      <c r="AN9445" s="28"/>
      <c r="AO9445" s="28"/>
      <c r="AP9445" s="28"/>
      <c r="AQ9445" s="28"/>
      <c r="AR9445" s="28"/>
      <c r="AS9445" s="28"/>
      <c r="AT9445" s="96"/>
      <c r="AU9445" s="28"/>
      <c r="AV9445" s="28"/>
      <c r="AW9445" s="28"/>
      <c r="AX9445" s="28"/>
      <c r="AY9445" s="28"/>
      <c r="AZ9445" s="28"/>
      <c r="BA9445" s="28"/>
      <c r="BB9445" s="28"/>
      <c r="BC9445" s="28"/>
      <c r="BD9445" s="28"/>
      <c r="BE9445" s="28"/>
    </row>
    <row r="9446" spans="3:57" ht="14.25" customHeight="1">
      <c r="C9446" s="46"/>
      <c r="D9446" s="28"/>
      <c r="E9446" s="28"/>
      <c r="F9446" s="28"/>
      <c r="G9446" s="28"/>
      <c r="H9446" s="28"/>
      <c r="I9446" s="28"/>
      <c r="J9446" s="28"/>
      <c r="K9446" s="28"/>
      <c r="L9446" s="28"/>
      <c r="M9446" s="28"/>
      <c r="N9446" s="28"/>
      <c r="O9446" s="28"/>
      <c r="P9446" s="60"/>
      <c r="Q9446" s="60"/>
      <c r="R9446" s="60"/>
      <c r="S9446" s="60"/>
      <c r="T9446" s="60"/>
      <c r="U9446" s="60"/>
      <c r="V9446" s="46"/>
      <c r="W9446" s="28"/>
      <c r="X9446" s="28"/>
      <c r="Y9446" s="28"/>
      <c r="AA9446" s="77"/>
      <c r="AB9446" s="28"/>
      <c r="AC9446" s="28"/>
      <c r="AD9446" s="28"/>
      <c r="AE9446" s="28"/>
      <c r="AF9446" s="28"/>
      <c r="AG9446" s="28"/>
      <c r="AH9446" s="28"/>
      <c r="AI9446" s="28"/>
      <c r="AJ9446" s="28"/>
      <c r="AK9446" s="28"/>
      <c r="AL9446" s="28"/>
      <c r="AM9446" s="28"/>
      <c r="AN9446" s="28"/>
      <c r="AO9446" s="28"/>
      <c r="AP9446" s="28"/>
      <c r="AQ9446" s="28"/>
      <c r="AR9446" s="28"/>
      <c r="AS9446" s="28"/>
      <c r="AT9446" s="96"/>
      <c r="AU9446" s="28"/>
      <c r="AV9446" s="28"/>
      <c r="AW9446" s="28"/>
      <c r="AX9446" s="28"/>
      <c r="AY9446" s="28"/>
      <c r="AZ9446" s="28"/>
      <c r="BA9446" s="28"/>
      <c r="BB9446" s="28"/>
      <c r="BC9446" s="28"/>
      <c r="BD9446" s="28"/>
      <c r="BE9446" s="28"/>
    </row>
    <row r="9447" spans="3:57" ht="14.25" customHeight="1">
      <c r="C9447" s="46"/>
      <c r="D9447" s="28"/>
      <c r="E9447" s="28"/>
      <c r="F9447" s="28"/>
      <c r="G9447" s="28"/>
      <c r="H9447" s="28"/>
      <c r="I9447" s="28"/>
      <c r="J9447" s="28"/>
      <c r="K9447" s="28"/>
      <c r="L9447" s="28"/>
      <c r="M9447" s="28"/>
      <c r="N9447" s="28"/>
      <c r="O9447" s="28"/>
      <c r="P9447" s="60"/>
      <c r="Q9447" s="60"/>
      <c r="R9447" s="60"/>
      <c r="S9447" s="60"/>
      <c r="T9447" s="60"/>
      <c r="U9447" s="60"/>
      <c r="V9447" s="46"/>
      <c r="W9447" s="28"/>
      <c r="X9447" s="28"/>
      <c r="Y9447" s="28"/>
      <c r="AA9447" s="77"/>
      <c r="AB9447" s="28"/>
      <c r="AC9447" s="28"/>
      <c r="AD9447" s="28"/>
      <c r="AE9447" s="28"/>
      <c r="AF9447" s="28"/>
      <c r="AG9447" s="28"/>
      <c r="AH9447" s="28"/>
      <c r="AI9447" s="28"/>
      <c r="AJ9447" s="28"/>
      <c r="AK9447" s="28"/>
      <c r="AL9447" s="28"/>
      <c r="AM9447" s="28"/>
      <c r="AN9447" s="28"/>
      <c r="AO9447" s="28"/>
      <c r="AP9447" s="28"/>
      <c r="AQ9447" s="28"/>
      <c r="AR9447" s="28"/>
      <c r="AS9447" s="28"/>
      <c r="AT9447" s="96"/>
      <c r="AU9447" s="28"/>
      <c r="AV9447" s="28"/>
      <c r="AW9447" s="28"/>
      <c r="AX9447" s="28"/>
      <c r="AY9447" s="28"/>
      <c r="AZ9447" s="28"/>
      <c r="BA9447" s="28"/>
      <c r="BB9447" s="28"/>
      <c r="BC9447" s="28"/>
      <c r="BD9447" s="28"/>
      <c r="BE9447" s="28"/>
    </row>
    <row r="9448" spans="3:57" ht="14.25" customHeight="1">
      <c r="C9448" s="46"/>
      <c r="D9448" s="28"/>
      <c r="E9448" s="28"/>
      <c r="F9448" s="28"/>
      <c r="G9448" s="28"/>
      <c r="H9448" s="28"/>
      <c r="I9448" s="28"/>
      <c r="J9448" s="28"/>
      <c r="K9448" s="28"/>
      <c r="L9448" s="28"/>
      <c r="M9448" s="28"/>
      <c r="N9448" s="28"/>
      <c r="O9448" s="28"/>
      <c r="P9448" s="60"/>
      <c r="Q9448" s="60"/>
      <c r="R9448" s="60"/>
      <c r="S9448" s="60"/>
      <c r="T9448" s="60"/>
      <c r="U9448" s="60"/>
      <c r="V9448" s="46"/>
      <c r="W9448" s="28"/>
      <c r="X9448" s="28"/>
      <c r="Y9448" s="28"/>
      <c r="AA9448" s="77"/>
      <c r="AB9448" s="28"/>
      <c r="AC9448" s="28"/>
      <c r="AD9448" s="28"/>
      <c r="AE9448" s="28"/>
      <c r="AF9448" s="28"/>
      <c r="AG9448" s="28"/>
      <c r="AH9448" s="28"/>
      <c r="AI9448" s="28"/>
      <c r="AJ9448" s="28"/>
      <c r="AK9448" s="28"/>
      <c r="AL9448" s="28"/>
      <c r="AM9448" s="28"/>
      <c r="AN9448" s="28"/>
      <c r="AO9448" s="28"/>
      <c r="AP9448" s="28"/>
      <c r="AQ9448" s="28"/>
      <c r="AR9448" s="28"/>
      <c r="AS9448" s="28"/>
      <c r="AT9448" s="96"/>
      <c r="AU9448" s="28"/>
      <c r="AV9448" s="28"/>
      <c r="AW9448" s="28"/>
      <c r="AX9448" s="28"/>
      <c r="AY9448" s="28"/>
      <c r="AZ9448" s="28"/>
      <c r="BA9448" s="28"/>
      <c r="BB9448" s="28"/>
      <c r="BC9448" s="28"/>
      <c r="BD9448" s="28"/>
      <c r="BE9448" s="28"/>
    </row>
    <row r="9449" spans="3:57" ht="14.25" customHeight="1">
      <c r="C9449" s="46"/>
      <c r="D9449" s="28"/>
      <c r="E9449" s="28"/>
      <c r="F9449" s="28"/>
      <c r="G9449" s="28"/>
      <c r="H9449" s="28"/>
      <c r="I9449" s="28"/>
      <c r="J9449" s="28"/>
      <c r="K9449" s="28"/>
      <c r="L9449" s="28"/>
      <c r="M9449" s="28"/>
      <c r="N9449" s="28"/>
      <c r="O9449" s="28"/>
      <c r="P9449" s="60"/>
      <c r="Q9449" s="60"/>
      <c r="R9449" s="60"/>
      <c r="S9449" s="60"/>
      <c r="T9449" s="60"/>
      <c r="U9449" s="60"/>
      <c r="V9449" s="46"/>
      <c r="W9449" s="28"/>
      <c r="X9449" s="28"/>
      <c r="Y9449" s="28"/>
      <c r="AA9449" s="77"/>
      <c r="AB9449" s="28"/>
      <c r="AC9449" s="28"/>
      <c r="AD9449" s="28"/>
      <c r="AE9449" s="28"/>
      <c r="AF9449" s="28"/>
      <c r="AG9449" s="28"/>
      <c r="AH9449" s="28"/>
      <c r="AI9449" s="28"/>
      <c r="AJ9449" s="28"/>
      <c r="AK9449" s="28"/>
      <c r="AL9449" s="28"/>
      <c r="AM9449" s="28"/>
      <c r="AN9449" s="28"/>
      <c r="AO9449" s="28"/>
      <c r="AP9449" s="28"/>
      <c r="AQ9449" s="28"/>
      <c r="AR9449" s="28"/>
      <c r="AS9449" s="28"/>
      <c r="AT9449" s="96"/>
      <c r="AU9449" s="28"/>
      <c r="AV9449" s="28"/>
      <c r="AW9449" s="28"/>
      <c r="AX9449" s="28"/>
      <c r="AY9449" s="28"/>
      <c r="AZ9449" s="28"/>
      <c r="BA9449" s="28"/>
      <c r="BB9449" s="28"/>
      <c r="BC9449" s="28"/>
      <c r="BD9449" s="28"/>
      <c r="BE9449" s="28"/>
    </row>
    <row r="9450" spans="3:57" ht="14.25" customHeight="1">
      <c r="C9450" s="46"/>
      <c r="D9450" s="28"/>
      <c r="E9450" s="28"/>
      <c r="F9450" s="28"/>
      <c r="G9450" s="28"/>
      <c r="H9450" s="28"/>
      <c r="I9450" s="28"/>
      <c r="J9450" s="28"/>
      <c r="K9450" s="28"/>
      <c r="L9450" s="28"/>
      <c r="M9450" s="28"/>
      <c r="N9450" s="28"/>
      <c r="O9450" s="28"/>
      <c r="P9450" s="60"/>
      <c r="Q9450" s="60"/>
      <c r="R9450" s="60"/>
      <c r="S9450" s="60"/>
      <c r="T9450" s="60"/>
      <c r="U9450" s="60"/>
      <c r="V9450" s="46"/>
      <c r="W9450" s="28"/>
      <c r="X9450" s="28"/>
      <c r="Y9450" s="28"/>
      <c r="AA9450" s="77"/>
      <c r="AB9450" s="28"/>
      <c r="AC9450" s="28"/>
      <c r="AD9450" s="28"/>
      <c r="AE9450" s="28"/>
      <c r="AF9450" s="28"/>
      <c r="AG9450" s="28"/>
      <c r="AH9450" s="28"/>
      <c r="AI9450" s="28"/>
      <c r="AJ9450" s="28"/>
      <c r="AK9450" s="28"/>
      <c r="AL9450" s="28"/>
      <c r="AM9450" s="28"/>
      <c r="AN9450" s="28"/>
      <c r="AO9450" s="28"/>
      <c r="AP9450" s="28"/>
      <c r="AQ9450" s="28"/>
      <c r="AR9450" s="28"/>
      <c r="AS9450" s="28"/>
      <c r="AT9450" s="96"/>
      <c r="AU9450" s="28"/>
      <c r="AV9450" s="28"/>
      <c r="AW9450" s="28"/>
      <c r="AX9450" s="28"/>
      <c r="AY9450" s="28"/>
      <c r="AZ9450" s="28"/>
      <c r="BA9450" s="28"/>
      <c r="BB9450" s="28"/>
      <c r="BC9450" s="28"/>
      <c r="BD9450" s="28"/>
      <c r="BE9450" s="28"/>
    </row>
    <row r="9451" spans="3:57" ht="14.25" customHeight="1">
      <c r="C9451" s="46"/>
      <c r="D9451" s="28"/>
      <c r="E9451" s="28"/>
      <c r="F9451" s="28"/>
      <c r="G9451" s="28"/>
      <c r="H9451" s="28"/>
      <c r="I9451" s="28"/>
      <c r="J9451" s="28"/>
      <c r="K9451" s="28"/>
      <c r="L9451" s="28"/>
      <c r="M9451" s="28"/>
      <c r="N9451" s="28"/>
      <c r="O9451" s="28"/>
      <c r="P9451" s="60"/>
      <c r="Q9451" s="60"/>
      <c r="R9451" s="60"/>
      <c r="S9451" s="60"/>
      <c r="T9451" s="60"/>
      <c r="U9451" s="60"/>
      <c r="V9451" s="46"/>
      <c r="W9451" s="28"/>
      <c r="X9451" s="28"/>
      <c r="Y9451" s="28"/>
      <c r="AA9451" s="77"/>
      <c r="AB9451" s="28"/>
      <c r="AC9451" s="28"/>
      <c r="AD9451" s="28"/>
      <c r="AE9451" s="28"/>
      <c r="AF9451" s="28"/>
      <c r="AG9451" s="28"/>
      <c r="AH9451" s="28"/>
      <c r="AI9451" s="28"/>
      <c r="AJ9451" s="28"/>
      <c r="AK9451" s="28"/>
      <c r="AL9451" s="28"/>
      <c r="AM9451" s="28"/>
      <c r="AN9451" s="28"/>
      <c r="AO9451" s="28"/>
      <c r="AP9451" s="28"/>
      <c r="AQ9451" s="28"/>
      <c r="AR9451" s="28"/>
      <c r="AS9451" s="28"/>
      <c r="AT9451" s="96"/>
      <c r="AU9451" s="28"/>
      <c r="AV9451" s="28"/>
      <c r="AW9451" s="28"/>
      <c r="AX9451" s="28"/>
      <c r="AY9451" s="28"/>
      <c r="AZ9451" s="28"/>
      <c r="BA9451" s="28"/>
      <c r="BB9451" s="28"/>
      <c r="BC9451" s="28"/>
      <c r="BD9451" s="28"/>
      <c r="BE9451" s="28"/>
    </row>
    <row r="9452" spans="3:57" ht="14.25" customHeight="1">
      <c r="C9452" s="46"/>
      <c r="D9452" s="28"/>
      <c r="E9452" s="28"/>
      <c r="F9452" s="28"/>
      <c r="G9452" s="28"/>
      <c r="H9452" s="28"/>
      <c r="I9452" s="28"/>
      <c r="J9452" s="28"/>
      <c r="K9452" s="28"/>
      <c r="L9452" s="28"/>
      <c r="M9452" s="28"/>
      <c r="N9452" s="28"/>
      <c r="O9452" s="28"/>
      <c r="P9452" s="60"/>
      <c r="Q9452" s="60"/>
      <c r="R9452" s="60"/>
      <c r="S9452" s="60"/>
      <c r="T9452" s="60"/>
      <c r="U9452" s="60"/>
      <c r="V9452" s="46"/>
      <c r="W9452" s="28"/>
      <c r="X9452" s="28"/>
      <c r="Y9452" s="28"/>
      <c r="AA9452" s="77"/>
      <c r="AB9452" s="28"/>
      <c r="AC9452" s="28"/>
      <c r="AD9452" s="28"/>
      <c r="AE9452" s="28"/>
      <c r="AF9452" s="28"/>
      <c r="AG9452" s="28"/>
      <c r="AH9452" s="28"/>
      <c r="AI9452" s="28"/>
      <c r="AJ9452" s="28"/>
      <c r="AK9452" s="28"/>
      <c r="AL9452" s="28"/>
      <c r="AM9452" s="28"/>
      <c r="AN9452" s="28"/>
      <c r="AO9452" s="28"/>
      <c r="AP9452" s="28"/>
      <c r="AQ9452" s="28"/>
      <c r="AR9452" s="28"/>
      <c r="AS9452" s="28"/>
      <c r="AT9452" s="96"/>
      <c r="AU9452" s="28"/>
      <c r="AV9452" s="28"/>
      <c r="AW9452" s="28"/>
      <c r="AX9452" s="28"/>
      <c r="AY9452" s="28"/>
      <c r="AZ9452" s="28"/>
      <c r="BA9452" s="28"/>
      <c r="BB9452" s="28"/>
      <c r="BC9452" s="28"/>
      <c r="BD9452" s="28"/>
      <c r="BE9452" s="28"/>
    </row>
    <row r="9453" spans="3:57" ht="14.25" customHeight="1">
      <c r="C9453" s="46"/>
      <c r="D9453" s="28"/>
      <c r="E9453" s="28"/>
      <c r="F9453" s="28"/>
      <c r="G9453" s="28"/>
      <c r="H9453" s="28"/>
      <c r="I9453" s="28"/>
      <c r="J9453" s="28"/>
      <c r="K9453" s="28"/>
      <c r="L9453" s="28"/>
      <c r="M9453" s="28"/>
      <c r="N9453" s="28"/>
      <c r="O9453" s="28"/>
      <c r="P9453" s="60"/>
      <c r="Q9453" s="60"/>
      <c r="R9453" s="60"/>
      <c r="S9453" s="60"/>
      <c r="T9453" s="60"/>
      <c r="U9453" s="60"/>
      <c r="V9453" s="46"/>
      <c r="W9453" s="28"/>
      <c r="X9453" s="28"/>
      <c r="Y9453" s="28"/>
      <c r="AA9453" s="77"/>
      <c r="AB9453" s="28"/>
      <c r="AC9453" s="28"/>
      <c r="AD9453" s="28"/>
      <c r="AE9453" s="28"/>
      <c r="AF9453" s="28"/>
      <c r="AG9453" s="28"/>
      <c r="AH9453" s="28"/>
      <c r="AI9453" s="28"/>
      <c r="AJ9453" s="28"/>
      <c r="AK9453" s="28"/>
      <c r="AL9453" s="28"/>
      <c r="AM9453" s="28"/>
      <c r="AN9453" s="28"/>
      <c r="AO9453" s="28"/>
      <c r="AP9453" s="28"/>
      <c r="AQ9453" s="28"/>
      <c r="AR9453" s="28"/>
      <c r="AS9453" s="28"/>
      <c r="AT9453" s="96"/>
      <c r="AU9453" s="28"/>
      <c r="AV9453" s="28"/>
      <c r="AW9453" s="28"/>
      <c r="AX9453" s="28"/>
      <c r="AY9453" s="28"/>
      <c r="AZ9453" s="28"/>
      <c r="BA9453" s="28"/>
      <c r="BB9453" s="28"/>
      <c r="BC9453" s="28"/>
      <c r="BD9453" s="28"/>
      <c r="BE9453" s="28"/>
    </row>
    <row r="9454" spans="3:57" ht="14.25" customHeight="1">
      <c r="C9454" s="46"/>
      <c r="D9454" s="28"/>
      <c r="E9454" s="28"/>
      <c r="F9454" s="28"/>
      <c r="G9454" s="28"/>
      <c r="H9454" s="28"/>
      <c r="I9454" s="28"/>
      <c r="J9454" s="28"/>
      <c r="K9454" s="28"/>
      <c r="L9454" s="28"/>
      <c r="M9454" s="28"/>
      <c r="N9454" s="28"/>
      <c r="O9454" s="28"/>
      <c r="P9454" s="60"/>
      <c r="Q9454" s="60"/>
      <c r="R9454" s="60"/>
      <c r="S9454" s="60"/>
      <c r="T9454" s="60"/>
      <c r="U9454" s="60"/>
      <c r="V9454" s="46"/>
      <c r="W9454" s="28"/>
      <c r="X9454" s="28"/>
      <c r="Y9454" s="28"/>
      <c r="AA9454" s="77"/>
      <c r="AB9454" s="28"/>
      <c r="AC9454" s="28"/>
      <c r="AD9454" s="28"/>
      <c r="AE9454" s="28"/>
      <c r="AF9454" s="28"/>
      <c r="AG9454" s="28"/>
      <c r="AH9454" s="28"/>
      <c r="AI9454" s="28"/>
      <c r="AJ9454" s="28"/>
      <c r="AK9454" s="28"/>
      <c r="AL9454" s="28"/>
      <c r="AM9454" s="28"/>
      <c r="AN9454" s="28"/>
      <c r="AO9454" s="28"/>
      <c r="AP9454" s="28"/>
      <c r="AQ9454" s="28"/>
      <c r="AR9454" s="28"/>
      <c r="AS9454" s="28"/>
      <c r="AT9454" s="96"/>
      <c r="AU9454" s="28"/>
      <c r="AV9454" s="28"/>
      <c r="AW9454" s="28"/>
      <c r="AX9454" s="28"/>
      <c r="AY9454" s="28"/>
      <c r="AZ9454" s="28"/>
      <c r="BA9454" s="28"/>
      <c r="BB9454" s="28"/>
      <c r="BC9454" s="28"/>
      <c r="BD9454" s="28"/>
      <c r="BE9454" s="28"/>
    </row>
    <row r="9455" spans="3:57" ht="14.25" customHeight="1">
      <c r="C9455" s="46"/>
      <c r="D9455" s="28"/>
      <c r="E9455" s="28"/>
      <c r="F9455" s="28"/>
      <c r="G9455" s="28"/>
      <c r="H9455" s="28"/>
      <c r="I9455" s="28"/>
      <c r="J9455" s="28"/>
      <c r="K9455" s="28"/>
      <c r="L9455" s="28"/>
      <c r="M9455" s="28"/>
      <c r="N9455" s="28"/>
      <c r="O9455" s="28"/>
      <c r="P9455" s="60"/>
      <c r="Q9455" s="60"/>
      <c r="R9455" s="60"/>
      <c r="S9455" s="60"/>
      <c r="T9455" s="60"/>
      <c r="U9455" s="60"/>
      <c r="V9455" s="46"/>
      <c r="W9455" s="28"/>
      <c r="X9455" s="28"/>
      <c r="Y9455" s="28"/>
      <c r="AA9455" s="77"/>
      <c r="AB9455" s="28"/>
      <c r="AC9455" s="28"/>
      <c r="AD9455" s="28"/>
      <c r="AE9455" s="28"/>
      <c r="AF9455" s="28"/>
      <c r="AG9455" s="28"/>
      <c r="AH9455" s="28"/>
      <c r="AI9455" s="28"/>
      <c r="AJ9455" s="28"/>
      <c r="AK9455" s="28"/>
      <c r="AL9455" s="28"/>
      <c r="AM9455" s="28"/>
      <c r="AN9455" s="28"/>
      <c r="AO9455" s="28"/>
      <c r="AP9455" s="28"/>
      <c r="AQ9455" s="28"/>
      <c r="AR9455" s="28"/>
      <c r="AS9455" s="28"/>
      <c r="AT9455" s="96"/>
      <c r="AU9455" s="28"/>
      <c r="AV9455" s="28"/>
      <c r="AW9455" s="28"/>
      <c r="AX9455" s="28"/>
      <c r="AY9455" s="28"/>
      <c r="AZ9455" s="28"/>
      <c r="BA9455" s="28"/>
      <c r="BB9455" s="28"/>
      <c r="BC9455" s="28"/>
      <c r="BD9455" s="28"/>
      <c r="BE9455" s="28"/>
    </row>
    <row r="9456" spans="3:57" ht="14.25" customHeight="1">
      <c r="C9456" s="46"/>
      <c r="D9456" s="28"/>
      <c r="E9456" s="28"/>
      <c r="F9456" s="28"/>
      <c r="G9456" s="28"/>
      <c r="H9456" s="28"/>
      <c r="I9456" s="28"/>
      <c r="J9456" s="28"/>
      <c r="K9456" s="28"/>
      <c r="L9456" s="28"/>
      <c r="M9456" s="28"/>
      <c r="N9456" s="28"/>
      <c r="O9456" s="28"/>
      <c r="P9456" s="60"/>
      <c r="Q9456" s="60"/>
      <c r="R9456" s="60"/>
      <c r="S9456" s="60"/>
      <c r="T9456" s="60"/>
      <c r="U9456" s="60"/>
      <c r="V9456" s="46"/>
      <c r="W9456" s="28"/>
      <c r="X9456" s="28"/>
      <c r="Y9456" s="28"/>
      <c r="AA9456" s="77"/>
      <c r="AB9456" s="28"/>
      <c r="AC9456" s="28"/>
      <c r="AD9456" s="28"/>
      <c r="AE9456" s="28"/>
      <c r="AF9456" s="28"/>
      <c r="AG9456" s="28"/>
      <c r="AH9456" s="28"/>
      <c r="AI9456" s="28"/>
      <c r="AJ9456" s="28"/>
      <c r="AK9456" s="28"/>
      <c r="AL9456" s="28"/>
      <c r="AM9456" s="28"/>
      <c r="AN9456" s="28"/>
      <c r="AO9456" s="28"/>
      <c r="AP9456" s="28"/>
      <c r="AQ9456" s="28"/>
      <c r="AR9456" s="28"/>
      <c r="AS9456" s="28"/>
      <c r="AT9456" s="96"/>
      <c r="AU9456" s="28"/>
      <c r="AV9456" s="28"/>
      <c r="AW9456" s="28"/>
      <c r="AX9456" s="28"/>
      <c r="AY9456" s="28"/>
      <c r="AZ9456" s="28"/>
      <c r="BA9456" s="28"/>
      <c r="BB9456" s="28"/>
      <c r="BC9456" s="28"/>
      <c r="BD9456" s="28"/>
      <c r="BE9456" s="28"/>
    </row>
    <row r="9457" spans="3:57" ht="14.25" customHeight="1">
      <c r="C9457" s="46"/>
      <c r="D9457" s="28"/>
      <c r="E9457" s="28"/>
      <c r="F9457" s="28"/>
      <c r="G9457" s="28"/>
      <c r="H9457" s="28"/>
      <c r="I9457" s="28"/>
      <c r="J9457" s="28"/>
      <c r="K9457" s="28"/>
      <c r="L9457" s="28"/>
      <c r="M9457" s="28"/>
      <c r="N9457" s="28"/>
      <c r="O9457" s="28"/>
      <c r="P9457" s="60"/>
      <c r="Q9457" s="60"/>
      <c r="R9457" s="60"/>
      <c r="S9457" s="60"/>
      <c r="T9457" s="60"/>
      <c r="U9457" s="60"/>
      <c r="V9457" s="46"/>
      <c r="W9457" s="28"/>
      <c r="X9457" s="28"/>
      <c r="Y9457" s="28"/>
      <c r="AA9457" s="77"/>
      <c r="AB9457" s="28"/>
      <c r="AC9457" s="28"/>
      <c r="AD9457" s="28"/>
      <c r="AE9457" s="28"/>
      <c r="AF9457" s="28"/>
      <c r="AG9457" s="28"/>
      <c r="AH9457" s="28"/>
      <c r="AI9457" s="28"/>
      <c r="AJ9457" s="28"/>
      <c r="AK9457" s="28"/>
      <c r="AL9457" s="28"/>
      <c r="AM9457" s="28"/>
      <c r="AN9457" s="28"/>
      <c r="AO9457" s="28"/>
      <c r="AP9457" s="28"/>
      <c r="AQ9457" s="28"/>
      <c r="AR9457" s="28"/>
      <c r="AS9457" s="28"/>
      <c r="AT9457" s="96"/>
      <c r="AU9457" s="28"/>
      <c r="AV9457" s="28"/>
      <c r="AW9457" s="28"/>
      <c r="AX9457" s="28"/>
      <c r="AY9457" s="28"/>
      <c r="AZ9457" s="28"/>
      <c r="BA9457" s="28"/>
      <c r="BB9457" s="28"/>
      <c r="BC9457" s="28"/>
      <c r="BD9457" s="28"/>
      <c r="BE9457" s="28"/>
    </row>
    <row r="9458" spans="3:57" ht="14.25" customHeight="1">
      <c r="C9458" s="46"/>
      <c r="D9458" s="28"/>
      <c r="E9458" s="28"/>
      <c r="F9458" s="28"/>
      <c r="G9458" s="28"/>
      <c r="H9458" s="28"/>
      <c r="I9458" s="28"/>
      <c r="J9458" s="28"/>
      <c r="K9458" s="28"/>
      <c r="L9458" s="28"/>
      <c r="M9458" s="28"/>
      <c r="N9458" s="28"/>
      <c r="O9458" s="28"/>
      <c r="P9458" s="60"/>
      <c r="Q9458" s="60"/>
      <c r="R9458" s="60"/>
      <c r="S9458" s="60"/>
      <c r="T9458" s="60"/>
      <c r="U9458" s="60"/>
      <c r="V9458" s="46"/>
      <c r="W9458" s="28"/>
      <c r="X9458" s="28"/>
      <c r="Y9458" s="28"/>
      <c r="AA9458" s="77"/>
      <c r="AB9458" s="28"/>
      <c r="AC9458" s="28"/>
      <c r="AD9458" s="28"/>
      <c r="AE9458" s="28"/>
      <c r="AF9458" s="28"/>
      <c r="AG9458" s="28"/>
      <c r="AH9458" s="28"/>
      <c r="AI9458" s="28"/>
      <c r="AJ9458" s="28"/>
      <c r="AK9458" s="28"/>
      <c r="AL9458" s="28"/>
      <c r="AM9458" s="28"/>
      <c r="AN9458" s="28"/>
      <c r="AO9458" s="28"/>
      <c r="AP9458" s="28"/>
      <c r="AQ9458" s="28"/>
      <c r="AR9458" s="28"/>
      <c r="AS9458" s="28"/>
      <c r="AT9458" s="96"/>
      <c r="AU9458" s="28"/>
      <c r="AV9458" s="28"/>
      <c r="AW9458" s="28"/>
      <c r="AX9458" s="28"/>
      <c r="AY9458" s="28"/>
      <c r="AZ9458" s="28"/>
      <c r="BA9458" s="28"/>
      <c r="BB9458" s="28"/>
      <c r="BC9458" s="28"/>
      <c r="BD9458" s="28"/>
      <c r="BE9458" s="28"/>
    </row>
    <row r="9459" spans="3:57" ht="14.25" customHeight="1">
      <c r="C9459" s="46"/>
      <c r="D9459" s="28"/>
      <c r="E9459" s="28"/>
      <c r="F9459" s="28"/>
      <c r="G9459" s="28"/>
      <c r="H9459" s="28"/>
      <c r="I9459" s="28"/>
      <c r="J9459" s="28"/>
      <c r="K9459" s="28"/>
      <c r="L9459" s="28"/>
      <c r="M9459" s="28"/>
      <c r="N9459" s="28"/>
      <c r="O9459" s="28"/>
      <c r="P9459" s="60"/>
      <c r="Q9459" s="60"/>
      <c r="R9459" s="60"/>
      <c r="S9459" s="60"/>
      <c r="T9459" s="60"/>
      <c r="U9459" s="60"/>
      <c r="V9459" s="46"/>
      <c r="W9459" s="28"/>
      <c r="X9459" s="28"/>
      <c r="Y9459" s="28"/>
      <c r="AA9459" s="77"/>
      <c r="AB9459" s="28"/>
      <c r="AC9459" s="28"/>
      <c r="AD9459" s="28"/>
      <c r="AE9459" s="28"/>
      <c r="AF9459" s="28"/>
      <c r="AG9459" s="28"/>
      <c r="AH9459" s="28"/>
      <c r="AI9459" s="28"/>
      <c r="AJ9459" s="28"/>
      <c r="AK9459" s="28"/>
      <c r="AL9459" s="28"/>
      <c r="AM9459" s="28"/>
      <c r="AN9459" s="28"/>
      <c r="AO9459" s="28"/>
      <c r="AP9459" s="28"/>
      <c r="AQ9459" s="28"/>
      <c r="AR9459" s="28"/>
      <c r="AS9459" s="28"/>
      <c r="AT9459" s="96"/>
      <c r="AU9459" s="28"/>
      <c r="AV9459" s="28"/>
      <c r="AW9459" s="28"/>
      <c r="AX9459" s="28"/>
      <c r="AY9459" s="28"/>
      <c r="AZ9459" s="28"/>
      <c r="BA9459" s="28"/>
      <c r="BB9459" s="28"/>
      <c r="BC9459" s="28"/>
      <c r="BD9459" s="28"/>
      <c r="BE9459" s="28"/>
    </row>
    <row r="9460" spans="3:57" ht="14.25" customHeight="1">
      <c r="C9460" s="46"/>
      <c r="D9460" s="28"/>
      <c r="E9460" s="28"/>
      <c r="F9460" s="28"/>
      <c r="G9460" s="28"/>
      <c r="H9460" s="28"/>
      <c r="I9460" s="28"/>
      <c r="J9460" s="28"/>
      <c r="K9460" s="28"/>
      <c r="L9460" s="28"/>
      <c r="M9460" s="28"/>
      <c r="N9460" s="28"/>
      <c r="O9460" s="28"/>
      <c r="P9460" s="60"/>
      <c r="Q9460" s="60"/>
      <c r="R9460" s="60"/>
      <c r="S9460" s="60"/>
      <c r="T9460" s="60"/>
      <c r="U9460" s="60"/>
      <c r="V9460" s="46"/>
      <c r="W9460" s="28"/>
      <c r="X9460" s="28"/>
      <c r="Y9460" s="28"/>
      <c r="AA9460" s="77"/>
      <c r="AB9460" s="28"/>
      <c r="AC9460" s="28"/>
      <c r="AD9460" s="28"/>
      <c r="AE9460" s="28"/>
      <c r="AF9460" s="28"/>
      <c r="AG9460" s="28"/>
      <c r="AH9460" s="28"/>
      <c r="AI9460" s="28"/>
      <c r="AJ9460" s="28"/>
      <c r="AK9460" s="28"/>
      <c r="AL9460" s="28"/>
      <c r="AM9460" s="28"/>
      <c r="AN9460" s="28"/>
      <c r="AO9460" s="28"/>
      <c r="AP9460" s="28"/>
      <c r="AQ9460" s="28"/>
      <c r="AR9460" s="28"/>
      <c r="AS9460" s="28"/>
      <c r="AT9460" s="96"/>
      <c r="AU9460" s="28"/>
      <c r="AV9460" s="28"/>
      <c r="AW9460" s="28"/>
      <c r="AX9460" s="28"/>
      <c r="AY9460" s="28"/>
      <c r="AZ9460" s="28"/>
      <c r="BA9460" s="28"/>
      <c r="BB9460" s="28"/>
      <c r="BC9460" s="28"/>
      <c r="BD9460" s="28"/>
      <c r="BE9460" s="28"/>
    </row>
    <row r="9461" spans="3:57" ht="14.25" customHeight="1">
      <c r="C9461" s="46"/>
      <c r="D9461" s="28"/>
      <c r="E9461" s="28"/>
      <c r="F9461" s="28"/>
      <c r="G9461" s="28"/>
      <c r="H9461" s="28"/>
      <c r="I9461" s="28"/>
      <c r="J9461" s="28"/>
      <c r="K9461" s="28"/>
      <c r="L9461" s="28"/>
      <c r="M9461" s="28"/>
      <c r="N9461" s="28"/>
      <c r="O9461" s="28"/>
      <c r="P9461" s="60"/>
      <c r="Q9461" s="60"/>
      <c r="R9461" s="60"/>
      <c r="S9461" s="60"/>
      <c r="T9461" s="60"/>
      <c r="U9461" s="60"/>
      <c r="V9461" s="46"/>
      <c r="W9461" s="28"/>
      <c r="X9461" s="28"/>
      <c r="Y9461" s="28"/>
      <c r="AA9461" s="77"/>
      <c r="AB9461" s="28"/>
      <c r="AC9461" s="28"/>
      <c r="AD9461" s="28"/>
      <c r="AE9461" s="28"/>
      <c r="AF9461" s="28"/>
      <c r="AG9461" s="28"/>
      <c r="AH9461" s="28"/>
      <c r="AI9461" s="28"/>
      <c r="AJ9461" s="28"/>
      <c r="AK9461" s="28"/>
      <c r="AL9461" s="28"/>
      <c r="AM9461" s="28"/>
      <c r="AN9461" s="28"/>
      <c r="AO9461" s="28"/>
      <c r="AP9461" s="28"/>
      <c r="AQ9461" s="28"/>
      <c r="AR9461" s="28"/>
      <c r="AS9461" s="28"/>
      <c r="AT9461" s="96"/>
      <c r="AU9461" s="28"/>
      <c r="AV9461" s="28"/>
      <c r="AW9461" s="28"/>
      <c r="AX9461" s="28"/>
      <c r="AY9461" s="28"/>
      <c r="AZ9461" s="28"/>
      <c r="BA9461" s="28"/>
      <c r="BB9461" s="28"/>
      <c r="BC9461" s="28"/>
      <c r="BD9461" s="28"/>
      <c r="BE9461" s="28"/>
    </row>
    <row r="9462" spans="3:57" ht="14.25" customHeight="1">
      <c r="C9462" s="46"/>
      <c r="D9462" s="28"/>
      <c r="E9462" s="28"/>
      <c r="F9462" s="28"/>
      <c r="G9462" s="28"/>
      <c r="H9462" s="28"/>
      <c r="I9462" s="28"/>
      <c r="J9462" s="28"/>
      <c r="K9462" s="28"/>
      <c r="L9462" s="28"/>
      <c r="M9462" s="28"/>
      <c r="N9462" s="28"/>
      <c r="O9462" s="28"/>
      <c r="P9462" s="60"/>
      <c r="Q9462" s="60"/>
      <c r="R9462" s="60"/>
      <c r="S9462" s="60"/>
      <c r="T9462" s="60"/>
      <c r="U9462" s="60"/>
      <c r="V9462" s="46"/>
      <c r="W9462" s="28"/>
      <c r="X9462" s="28"/>
      <c r="Y9462" s="28"/>
      <c r="AA9462" s="77"/>
      <c r="AB9462" s="28"/>
      <c r="AC9462" s="28"/>
      <c r="AD9462" s="28"/>
      <c r="AE9462" s="28"/>
      <c r="AF9462" s="28"/>
      <c r="AG9462" s="28"/>
      <c r="AH9462" s="28"/>
      <c r="AI9462" s="28"/>
      <c r="AJ9462" s="28"/>
      <c r="AK9462" s="28"/>
      <c r="AL9462" s="28"/>
      <c r="AM9462" s="28"/>
      <c r="AN9462" s="28"/>
      <c r="AO9462" s="28"/>
      <c r="AP9462" s="28"/>
      <c r="AQ9462" s="28"/>
      <c r="AR9462" s="28"/>
      <c r="AS9462" s="28"/>
      <c r="AT9462" s="96"/>
      <c r="AU9462" s="28"/>
      <c r="AV9462" s="28"/>
      <c r="AW9462" s="28"/>
      <c r="AX9462" s="28"/>
      <c r="AY9462" s="28"/>
      <c r="AZ9462" s="28"/>
      <c r="BA9462" s="28"/>
      <c r="BB9462" s="28"/>
      <c r="BC9462" s="28"/>
      <c r="BD9462" s="28"/>
      <c r="BE9462" s="28"/>
    </row>
    <row r="9463" spans="3:57" ht="14.25" customHeight="1">
      <c r="C9463" s="46"/>
      <c r="D9463" s="28"/>
      <c r="E9463" s="28"/>
      <c r="F9463" s="28"/>
      <c r="G9463" s="28"/>
      <c r="H9463" s="28"/>
      <c r="I9463" s="28"/>
      <c r="J9463" s="28"/>
      <c r="K9463" s="28"/>
      <c r="L9463" s="28"/>
      <c r="M9463" s="28"/>
      <c r="N9463" s="28"/>
      <c r="O9463" s="28"/>
      <c r="P9463" s="60"/>
      <c r="Q9463" s="60"/>
      <c r="R9463" s="60"/>
      <c r="S9463" s="60"/>
      <c r="U9463" s="60"/>
      <c r="V9463" s="46"/>
      <c r="W9463" s="28"/>
      <c r="X9463" s="28"/>
      <c r="Y9463" s="28"/>
      <c r="AA9463" s="77"/>
      <c r="AB9463" s="28"/>
      <c r="AC9463" s="28"/>
      <c r="AD9463" s="28"/>
      <c r="AE9463" s="28"/>
      <c r="AF9463" s="28"/>
      <c r="AG9463" s="28"/>
      <c r="AH9463" s="28"/>
      <c r="AI9463" s="28"/>
      <c r="AJ9463" s="28"/>
      <c r="AK9463" s="28"/>
      <c r="AL9463" s="28"/>
      <c r="AM9463" s="28"/>
      <c r="AN9463" s="28"/>
      <c r="AO9463" s="28"/>
      <c r="AP9463" s="28"/>
      <c r="AQ9463" s="28"/>
      <c r="AR9463" s="28"/>
      <c r="AS9463" s="28"/>
      <c r="AT9463" s="96"/>
      <c r="AU9463" s="28"/>
      <c r="AV9463" s="28"/>
      <c r="AW9463" s="28"/>
      <c r="AX9463" s="28"/>
      <c r="AY9463" s="28"/>
      <c r="AZ9463" s="28"/>
      <c r="BA9463" s="28"/>
      <c r="BB9463" s="28"/>
      <c r="BC9463" s="28"/>
      <c r="BD9463" s="28"/>
      <c r="BE9463" s="28"/>
    </row>
    <row r="9464" spans="3:57" ht="14.25" customHeight="1">
      <c r="C9464" s="46"/>
      <c r="D9464" s="28"/>
      <c r="E9464" s="28"/>
      <c r="F9464" s="28"/>
      <c r="G9464" s="28"/>
      <c r="H9464" s="28"/>
      <c r="I9464" s="28"/>
      <c r="J9464" s="28"/>
      <c r="K9464" s="28"/>
      <c r="L9464" s="28"/>
      <c r="M9464" s="28"/>
      <c r="N9464" s="28"/>
      <c r="O9464" s="28"/>
      <c r="P9464" s="60"/>
      <c r="Q9464" s="60"/>
      <c r="R9464" s="60"/>
      <c r="S9464" s="60"/>
      <c r="U9464" s="60"/>
      <c r="V9464" s="46"/>
      <c r="W9464" s="28"/>
      <c r="X9464" s="28"/>
      <c r="Y9464" s="28"/>
      <c r="AA9464" s="77"/>
      <c r="AB9464" s="28"/>
      <c r="AC9464" s="28"/>
      <c r="AD9464" s="28"/>
      <c r="AE9464" s="28"/>
      <c r="AF9464" s="28"/>
      <c r="AG9464" s="28"/>
      <c r="AH9464" s="28"/>
      <c r="AI9464" s="28"/>
      <c r="AJ9464" s="28"/>
      <c r="AK9464" s="28"/>
      <c r="AL9464" s="28"/>
      <c r="AM9464" s="28"/>
      <c r="AN9464" s="28"/>
      <c r="AO9464" s="28"/>
      <c r="AP9464" s="28"/>
      <c r="AQ9464" s="28"/>
      <c r="AR9464" s="28"/>
      <c r="AS9464" s="28"/>
      <c r="AT9464" s="96"/>
      <c r="AU9464" s="28"/>
      <c r="AV9464" s="28"/>
      <c r="AW9464" s="28"/>
      <c r="AX9464" s="28"/>
      <c r="AY9464" s="28"/>
      <c r="AZ9464" s="28"/>
      <c r="BA9464" s="28"/>
      <c r="BB9464" s="28"/>
      <c r="BC9464" s="28"/>
      <c r="BD9464" s="28"/>
      <c r="BE9464" s="28"/>
    </row>
    <row r="9465" spans="3:57" ht="14.25" customHeight="1">
      <c r="C9465" s="46"/>
      <c r="D9465" s="28"/>
      <c r="E9465" s="28"/>
      <c r="F9465" s="28"/>
      <c r="G9465" s="28"/>
      <c r="H9465" s="28"/>
      <c r="I9465" s="28"/>
      <c r="J9465" s="28"/>
      <c r="K9465" s="28"/>
      <c r="L9465" s="28"/>
      <c r="M9465" s="28"/>
      <c r="N9465" s="28"/>
      <c r="O9465" s="28"/>
      <c r="P9465" s="60"/>
      <c r="Q9465" s="60"/>
      <c r="R9465" s="60"/>
      <c r="S9465" s="60"/>
      <c r="U9465" s="60"/>
      <c r="V9465" s="46"/>
      <c r="W9465" s="28"/>
      <c r="X9465" s="28"/>
      <c r="Y9465" s="28"/>
      <c r="AA9465" s="77"/>
      <c r="AB9465" s="28"/>
      <c r="AC9465" s="28"/>
      <c r="AD9465" s="28"/>
      <c r="AE9465" s="28"/>
      <c r="AF9465" s="28"/>
      <c r="AG9465" s="28"/>
      <c r="AH9465" s="28"/>
      <c r="AI9465" s="28"/>
      <c r="AJ9465" s="28"/>
      <c r="AK9465" s="28"/>
      <c r="AL9465" s="28"/>
      <c r="AM9465" s="28"/>
      <c r="AN9465" s="28"/>
      <c r="AO9465" s="28"/>
      <c r="AP9465" s="28"/>
      <c r="AQ9465" s="28"/>
      <c r="AR9465" s="28"/>
      <c r="AS9465" s="28"/>
      <c r="AT9465" s="96"/>
      <c r="AU9465" s="28"/>
      <c r="AV9465" s="28"/>
      <c r="AW9465" s="28"/>
      <c r="AX9465" s="28"/>
      <c r="AY9465" s="28"/>
      <c r="AZ9465" s="28"/>
      <c r="BA9465" s="28"/>
      <c r="BB9465" s="28"/>
      <c r="BC9465" s="28"/>
      <c r="BD9465" s="28"/>
      <c r="BE9465" s="28"/>
    </row>
    <row r="9466" spans="3:57" ht="14.25" customHeight="1">
      <c r="C9466" s="46"/>
      <c r="D9466" s="28"/>
      <c r="E9466" s="28"/>
      <c r="F9466" s="28"/>
      <c r="G9466" s="28"/>
      <c r="H9466" s="28"/>
      <c r="I9466" s="28"/>
      <c r="J9466" s="28"/>
      <c r="K9466" s="28"/>
      <c r="L9466" s="28"/>
      <c r="M9466" s="28"/>
      <c r="N9466" s="28"/>
      <c r="O9466" s="28"/>
      <c r="P9466" s="60"/>
      <c r="Q9466" s="60"/>
      <c r="R9466" s="60"/>
      <c r="S9466" s="60"/>
      <c r="U9466" s="60"/>
      <c r="V9466" s="46"/>
      <c r="W9466" s="28"/>
      <c r="X9466" s="28"/>
      <c r="Y9466" s="28"/>
      <c r="AA9466" s="77"/>
      <c r="AB9466" s="28"/>
      <c r="AC9466" s="28"/>
      <c r="AD9466" s="28"/>
      <c r="AE9466" s="28"/>
      <c r="AF9466" s="28"/>
      <c r="AG9466" s="28"/>
      <c r="AH9466" s="28"/>
      <c r="AI9466" s="28"/>
      <c r="AJ9466" s="28"/>
      <c r="AK9466" s="28"/>
      <c r="AL9466" s="28"/>
      <c r="AM9466" s="28"/>
      <c r="AN9466" s="28"/>
      <c r="AO9466" s="28"/>
      <c r="AP9466" s="28"/>
      <c r="AQ9466" s="28"/>
      <c r="AR9466" s="28"/>
      <c r="AS9466" s="28"/>
      <c r="AT9466" s="96"/>
      <c r="AU9466" s="28"/>
      <c r="AV9466" s="28"/>
      <c r="AW9466" s="28"/>
      <c r="AX9466" s="28"/>
      <c r="AY9466" s="28"/>
      <c r="AZ9466" s="28"/>
      <c r="BA9466" s="28"/>
      <c r="BB9466" s="28"/>
      <c r="BC9466" s="28"/>
      <c r="BD9466" s="28"/>
      <c r="BE9466" s="28"/>
    </row>
    <row r="9467" spans="3:57" ht="14.25" customHeight="1">
      <c r="C9467" s="46"/>
      <c r="D9467" s="28"/>
      <c r="E9467" s="28"/>
      <c r="F9467" s="28"/>
      <c r="G9467" s="28"/>
      <c r="H9467" s="28"/>
      <c r="I9467" s="28"/>
      <c r="J9467" s="28"/>
      <c r="K9467" s="28"/>
      <c r="L9467" s="28"/>
      <c r="M9467" s="28"/>
      <c r="N9467" s="28"/>
      <c r="O9467" s="28"/>
      <c r="P9467" s="60"/>
      <c r="Q9467" s="60"/>
      <c r="R9467" s="60"/>
      <c r="S9467" s="60"/>
      <c r="U9467" s="60"/>
      <c r="V9467" s="46"/>
      <c r="W9467" s="28"/>
      <c r="X9467" s="28"/>
      <c r="Y9467" s="28"/>
      <c r="AA9467" s="77"/>
      <c r="AB9467" s="28"/>
      <c r="AC9467" s="28"/>
      <c r="AD9467" s="28"/>
      <c r="AE9467" s="28"/>
      <c r="AF9467" s="28"/>
      <c r="AG9467" s="28"/>
      <c r="AH9467" s="28"/>
      <c r="AI9467" s="28"/>
      <c r="AJ9467" s="28"/>
      <c r="AK9467" s="28"/>
      <c r="AL9467" s="28"/>
      <c r="AM9467" s="28"/>
      <c r="AN9467" s="28"/>
      <c r="AO9467" s="28"/>
      <c r="AP9467" s="28"/>
      <c r="AQ9467" s="28"/>
      <c r="AR9467" s="28"/>
      <c r="AS9467" s="28"/>
      <c r="AT9467" s="96"/>
      <c r="AU9467" s="28"/>
      <c r="AV9467" s="28"/>
      <c r="AW9467" s="28"/>
      <c r="AX9467" s="28"/>
      <c r="AY9467" s="28"/>
      <c r="AZ9467" s="28"/>
      <c r="BA9467" s="28"/>
      <c r="BB9467" s="28"/>
      <c r="BC9467" s="28"/>
      <c r="BD9467" s="28"/>
      <c r="BE9467" s="28"/>
    </row>
    <row r="9468" spans="3:57" ht="14.25" customHeight="1">
      <c r="C9468" s="46"/>
      <c r="D9468" s="28"/>
      <c r="E9468" s="28"/>
      <c r="F9468" s="28"/>
      <c r="G9468" s="28"/>
      <c r="H9468" s="28"/>
      <c r="I9468" s="28"/>
      <c r="J9468" s="28"/>
      <c r="K9468" s="28"/>
      <c r="L9468" s="28"/>
      <c r="M9468" s="28"/>
      <c r="N9468" s="28"/>
      <c r="O9468" s="28"/>
      <c r="P9468" s="60"/>
      <c r="Q9468" s="60"/>
      <c r="R9468" s="60"/>
      <c r="S9468" s="60"/>
      <c r="U9468" s="60"/>
      <c r="V9468" s="46"/>
      <c r="W9468" s="28"/>
      <c r="X9468" s="28"/>
      <c r="Y9468" s="28"/>
      <c r="AA9468" s="77"/>
      <c r="AB9468" s="28"/>
      <c r="AC9468" s="28"/>
      <c r="AD9468" s="28"/>
      <c r="AE9468" s="28"/>
      <c r="AF9468" s="28"/>
      <c r="AG9468" s="28"/>
      <c r="AH9468" s="28"/>
      <c r="AI9468" s="28"/>
      <c r="AJ9468" s="28"/>
      <c r="AK9468" s="28"/>
      <c r="AL9468" s="28"/>
      <c r="AM9468" s="28"/>
      <c r="AN9468" s="28"/>
      <c r="AO9468" s="28"/>
      <c r="AP9468" s="28"/>
      <c r="AQ9468" s="28"/>
      <c r="AR9468" s="28"/>
      <c r="AS9468" s="28"/>
      <c r="AT9468" s="96"/>
      <c r="AU9468" s="28"/>
      <c r="AV9468" s="28"/>
      <c r="AW9468" s="28"/>
      <c r="AX9468" s="28"/>
      <c r="AY9468" s="28"/>
      <c r="AZ9468" s="28"/>
      <c r="BA9468" s="28"/>
      <c r="BB9468" s="28"/>
      <c r="BC9468" s="28"/>
      <c r="BD9468" s="28"/>
      <c r="BE9468" s="28"/>
    </row>
    <row r="9469" spans="3:57" ht="14.25" customHeight="1">
      <c r="C9469" s="46"/>
      <c r="D9469" s="28"/>
      <c r="E9469" s="28"/>
      <c r="F9469" s="28"/>
      <c r="G9469" s="28"/>
      <c r="H9469" s="28"/>
      <c r="I9469" s="28"/>
      <c r="J9469" s="28"/>
      <c r="K9469" s="28"/>
      <c r="L9469" s="28"/>
      <c r="M9469" s="28"/>
      <c r="N9469" s="28"/>
      <c r="O9469" s="28"/>
      <c r="P9469" s="60"/>
      <c r="Q9469" s="60"/>
      <c r="R9469" s="60"/>
      <c r="S9469" s="60"/>
      <c r="U9469" s="60"/>
      <c r="V9469" s="46"/>
      <c r="W9469" s="28"/>
      <c r="X9469" s="28"/>
      <c r="Y9469" s="28"/>
      <c r="AA9469" s="77"/>
      <c r="AB9469" s="28"/>
      <c r="AC9469" s="28"/>
      <c r="AD9469" s="28"/>
      <c r="AE9469" s="28"/>
      <c r="AF9469" s="28"/>
      <c r="AG9469" s="28"/>
      <c r="AH9469" s="28"/>
      <c r="AI9469" s="28"/>
      <c r="AJ9469" s="28"/>
      <c r="AK9469" s="28"/>
      <c r="AL9469" s="28"/>
      <c r="AM9469" s="28"/>
      <c r="AN9469" s="28"/>
      <c r="AO9469" s="28"/>
      <c r="AP9469" s="28"/>
      <c r="AQ9469" s="28"/>
      <c r="AR9469" s="28"/>
      <c r="AS9469" s="28"/>
      <c r="AT9469" s="96"/>
      <c r="AU9469" s="28"/>
      <c r="AV9469" s="28"/>
      <c r="AW9469" s="28"/>
      <c r="AX9469" s="28"/>
      <c r="AY9469" s="28"/>
      <c r="AZ9469" s="28"/>
      <c r="BA9469" s="28"/>
      <c r="BB9469" s="28"/>
      <c r="BC9469" s="28"/>
      <c r="BD9469" s="28"/>
      <c r="BE9469" s="28"/>
    </row>
    <row r="9470" spans="3:57" ht="14.25" customHeight="1">
      <c r="C9470" s="46"/>
      <c r="D9470" s="28"/>
      <c r="E9470" s="28"/>
      <c r="F9470" s="28"/>
      <c r="G9470" s="28"/>
      <c r="H9470" s="28"/>
      <c r="I9470" s="28"/>
      <c r="J9470" s="28"/>
      <c r="K9470" s="28"/>
      <c r="L9470" s="28"/>
      <c r="M9470" s="28"/>
      <c r="N9470" s="28"/>
      <c r="O9470" s="28"/>
      <c r="P9470" s="60"/>
      <c r="Q9470" s="60"/>
      <c r="R9470" s="60"/>
      <c r="S9470" s="60"/>
      <c r="U9470" s="60"/>
      <c r="V9470" s="46"/>
      <c r="W9470" s="28"/>
      <c r="X9470" s="28"/>
      <c r="Y9470" s="28"/>
      <c r="AA9470" s="77"/>
      <c r="AB9470" s="28"/>
      <c r="AC9470" s="28"/>
      <c r="AD9470" s="28"/>
      <c r="AE9470" s="28"/>
      <c r="AF9470" s="28"/>
      <c r="AG9470" s="28"/>
      <c r="AH9470" s="28"/>
      <c r="AI9470" s="28"/>
      <c r="AJ9470" s="28"/>
      <c r="AK9470" s="28"/>
      <c r="AL9470" s="28"/>
      <c r="AM9470" s="28"/>
      <c r="AN9470" s="28"/>
      <c r="AO9470" s="28"/>
      <c r="AP9470" s="28"/>
      <c r="AQ9470" s="28"/>
      <c r="AR9470" s="28"/>
      <c r="AS9470" s="28"/>
      <c r="AT9470" s="96"/>
      <c r="AU9470" s="28"/>
      <c r="AV9470" s="28"/>
      <c r="AW9470" s="28"/>
      <c r="AX9470" s="28"/>
      <c r="AY9470" s="28"/>
      <c r="AZ9470" s="28"/>
      <c r="BA9470" s="28"/>
      <c r="BB9470" s="28"/>
      <c r="BC9470" s="28"/>
      <c r="BD9470" s="28"/>
      <c r="BE9470" s="28"/>
    </row>
    <row r="9471" spans="3:57" ht="14.25" customHeight="1">
      <c r="C9471" s="46"/>
      <c r="D9471" s="28"/>
      <c r="E9471" s="28"/>
      <c r="F9471" s="28"/>
      <c r="G9471" s="28"/>
      <c r="H9471" s="28"/>
      <c r="I9471" s="28"/>
      <c r="J9471" s="28"/>
      <c r="K9471" s="28"/>
      <c r="L9471" s="28"/>
      <c r="M9471" s="28"/>
      <c r="N9471" s="28"/>
      <c r="O9471" s="28"/>
      <c r="P9471" s="60"/>
      <c r="Q9471" s="60"/>
      <c r="R9471" s="60"/>
      <c r="V9471" s="46"/>
      <c r="W9471" s="28"/>
      <c r="X9471" s="28"/>
      <c r="Y9471" s="28"/>
      <c r="AA9471" s="77"/>
      <c r="AB9471" s="28"/>
      <c r="AC9471" s="28"/>
      <c r="AD9471" s="28"/>
      <c r="AE9471" s="28"/>
      <c r="AF9471" s="28"/>
      <c r="AG9471" s="28"/>
      <c r="AH9471" s="28"/>
      <c r="AI9471" s="28"/>
      <c r="AJ9471" s="28"/>
      <c r="AK9471" s="28"/>
      <c r="AL9471" s="28"/>
      <c r="AM9471" s="28"/>
      <c r="AN9471" s="28"/>
      <c r="AO9471" s="28"/>
      <c r="AP9471" s="28"/>
      <c r="AQ9471" s="28"/>
      <c r="AR9471" s="28"/>
      <c r="AS9471" s="28"/>
      <c r="AT9471" s="96"/>
      <c r="AU9471" s="28"/>
      <c r="AV9471" s="28"/>
      <c r="AW9471" s="28"/>
      <c r="AX9471" s="28"/>
      <c r="AY9471" s="28"/>
      <c r="AZ9471" s="28"/>
      <c r="BA9471" s="28"/>
      <c r="BB9471" s="28"/>
      <c r="BC9471" s="28"/>
      <c r="BD9471" s="28"/>
      <c r="BE9471" s="28"/>
    </row>
    <row r="9472" spans="3:57" ht="14.25" customHeight="1">
      <c r="C9472" s="46"/>
      <c r="D9472" s="28"/>
      <c r="E9472" s="28"/>
      <c r="F9472" s="28"/>
      <c r="G9472" s="28"/>
      <c r="H9472" s="28"/>
      <c r="I9472" s="28"/>
      <c r="J9472" s="28"/>
      <c r="K9472" s="28"/>
      <c r="L9472" s="28"/>
      <c r="M9472" s="28"/>
      <c r="N9472" s="28"/>
      <c r="O9472" s="28"/>
      <c r="P9472" s="60"/>
      <c r="Q9472" s="60"/>
      <c r="R9472" s="60"/>
      <c r="V9472" s="46"/>
      <c r="W9472" s="28"/>
      <c r="X9472" s="28"/>
      <c r="Y9472" s="28"/>
      <c r="AA9472" s="77"/>
      <c r="AB9472" s="28"/>
      <c r="AC9472" s="28"/>
      <c r="AD9472" s="28"/>
      <c r="AE9472" s="28"/>
      <c r="AF9472" s="28"/>
      <c r="AG9472" s="28"/>
      <c r="AH9472" s="28"/>
      <c r="AI9472" s="28"/>
      <c r="AL9472" s="28"/>
      <c r="AM9472" s="28"/>
      <c r="AN9472" s="28"/>
      <c r="AO9472" s="28"/>
      <c r="AP9472" s="28"/>
      <c r="AQ9472" s="28"/>
      <c r="AR9472" s="28"/>
      <c r="AS9472" s="28"/>
      <c r="AT9472" s="96"/>
      <c r="AU9472" s="28"/>
      <c r="AV9472" s="28"/>
      <c r="AW9472" s="28"/>
      <c r="AX9472" s="28"/>
      <c r="AY9472" s="28"/>
      <c r="AZ9472" s="28"/>
      <c r="BA9472" s="28"/>
      <c r="BB9472" s="28"/>
      <c r="BC9472" s="28"/>
      <c r="BD9472" s="28"/>
      <c r="BE9472" s="28"/>
    </row>
    <row r="9473" spans="3:57" ht="14.25" customHeight="1">
      <c r="C9473" s="46"/>
      <c r="D9473" s="28"/>
      <c r="E9473" s="28"/>
      <c r="F9473" s="28"/>
      <c r="G9473" s="28"/>
      <c r="H9473" s="28"/>
      <c r="I9473" s="28"/>
      <c r="J9473" s="28"/>
      <c r="K9473" s="28"/>
      <c r="L9473" s="28"/>
      <c r="M9473" s="28"/>
      <c r="N9473" s="28"/>
      <c r="O9473" s="28"/>
      <c r="P9473" s="60"/>
      <c r="Q9473" s="60"/>
      <c r="R9473" s="60"/>
      <c r="V9473" s="46"/>
      <c r="W9473" s="28"/>
      <c r="X9473" s="28"/>
      <c r="Y9473" s="28"/>
      <c r="AA9473" s="77"/>
      <c r="AB9473" s="28"/>
      <c r="AC9473" s="28"/>
      <c r="AD9473" s="28"/>
      <c r="AE9473" s="28"/>
      <c r="AF9473" s="28"/>
      <c r="AG9473" s="28"/>
      <c r="AH9473" s="28"/>
      <c r="AI9473" s="28"/>
      <c r="AL9473" s="28"/>
      <c r="AM9473" s="28"/>
      <c r="AN9473" s="28"/>
      <c r="AO9473" s="28"/>
      <c r="AP9473" s="28"/>
      <c r="AT9473" s="96"/>
      <c r="AU9473" s="28"/>
      <c r="AV9473" s="28"/>
      <c r="AW9473" s="28"/>
      <c r="AX9473" s="28"/>
      <c r="AY9473" s="28"/>
      <c r="AZ9473" s="28"/>
      <c r="BA9473" s="28"/>
      <c r="BB9473" s="28"/>
      <c r="BC9473" s="28"/>
      <c r="BD9473" s="28"/>
      <c r="BE9473" s="28"/>
    </row>
    <row r="9474" spans="3:57" ht="14.25" customHeight="1">
      <c r="C9474" s="46"/>
      <c r="D9474" s="28"/>
      <c r="E9474" s="28"/>
      <c r="F9474" s="28"/>
      <c r="G9474" s="28"/>
      <c r="H9474" s="28"/>
      <c r="I9474" s="28"/>
      <c r="J9474" s="28"/>
      <c r="K9474" s="28"/>
      <c r="L9474" s="28"/>
      <c r="M9474" s="28"/>
      <c r="N9474" s="28"/>
      <c r="O9474" s="28"/>
      <c r="P9474" s="60"/>
      <c r="Q9474" s="60"/>
      <c r="R9474" s="60"/>
      <c r="V9474" s="46"/>
      <c r="W9474" s="28"/>
      <c r="X9474" s="28"/>
      <c r="Y9474" s="28"/>
      <c r="AA9474" s="77"/>
      <c r="AE9474" s="28"/>
      <c r="AF9474" s="28"/>
      <c r="AG9474" s="28"/>
      <c r="AH9474" s="28"/>
      <c r="AI9474" s="28"/>
      <c r="AL9474" s="28"/>
      <c r="AM9474" s="28"/>
      <c r="AN9474" s="28"/>
      <c r="AO9474" s="28"/>
      <c r="AP9474" s="28"/>
      <c r="AW9474" s="28"/>
      <c r="AX9474" s="28"/>
      <c r="AY9474" s="28"/>
      <c r="AZ9474" s="28"/>
      <c r="BA9474" s="28"/>
      <c r="BB9474" s="28"/>
      <c r="BC9474" s="28"/>
      <c r="BD9474" s="28"/>
      <c r="BE9474" s="28"/>
    </row>
    <row r="9475" spans="3:57" ht="14.25" customHeight="1">
      <c r="C9475" s="46"/>
      <c r="D9475" s="28"/>
      <c r="E9475" s="28"/>
      <c r="F9475" s="28"/>
      <c r="G9475" s="28"/>
      <c r="H9475" s="28"/>
      <c r="I9475" s="28"/>
      <c r="J9475" s="28"/>
      <c r="K9475" s="28"/>
      <c r="L9475" s="28"/>
      <c r="M9475" s="28"/>
      <c r="N9475" s="28"/>
      <c r="O9475" s="28"/>
      <c r="P9475" s="60"/>
      <c r="Q9475" s="60"/>
      <c r="R9475" s="60"/>
      <c r="V9475" s="46"/>
      <c r="W9475" s="28"/>
      <c r="X9475" s="28"/>
      <c r="Y9475" s="28"/>
      <c r="AA9475" s="77"/>
      <c r="AE9475" s="28"/>
      <c r="AF9475" s="28"/>
      <c r="AG9475" s="28"/>
      <c r="AH9475" s="28"/>
      <c r="AI9475" s="28"/>
      <c r="AL9475" s="28"/>
      <c r="AM9475" s="28"/>
      <c r="AN9475" s="28"/>
      <c r="AO9475" s="28"/>
      <c r="AP9475" s="28"/>
      <c r="AW9475" s="28"/>
      <c r="AX9475" s="28"/>
      <c r="AY9475" s="28"/>
      <c r="AZ9475" s="28"/>
      <c r="BA9475" s="28"/>
      <c r="BB9475" s="28"/>
      <c r="BC9475" s="28"/>
      <c r="BD9475" s="28"/>
      <c r="BE9475" s="28"/>
    </row>
    <row r="9476" spans="3:57" ht="14.25" customHeight="1">
      <c r="C9476" s="46"/>
      <c r="D9476" s="28"/>
      <c r="E9476" s="28"/>
      <c r="F9476" s="28"/>
      <c r="G9476" s="28"/>
      <c r="H9476" s="28"/>
      <c r="I9476" s="28"/>
      <c r="J9476" s="28"/>
      <c r="K9476" s="28"/>
      <c r="L9476" s="28"/>
      <c r="M9476" s="28"/>
      <c r="N9476" s="28"/>
      <c r="O9476" s="28"/>
      <c r="P9476" s="60"/>
      <c r="Q9476" s="60"/>
      <c r="R9476" s="60"/>
      <c r="V9476" s="46"/>
      <c r="W9476" s="28"/>
      <c r="X9476" s="28"/>
      <c r="Y9476" s="28"/>
      <c r="AA9476" s="77"/>
      <c r="AE9476" s="28"/>
      <c r="AF9476" s="28"/>
      <c r="AG9476" s="28"/>
      <c r="AH9476" s="28"/>
      <c r="AI9476" s="28"/>
      <c r="AL9476" s="28"/>
      <c r="AM9476" s="28"/>
      <c r="AN9476" s="28"/>
      <c r="AO9476" s="28"/>
      <c r="AP9476" s="28"/>
      <c r="AW9476" s="28"/>
      <c r="AX9476" s="28"/>
      <c r="AY9476" s="28"/>
      <c r="AZ9476" s="28"/>
      <c r="BA9476" s="28"/>
      <c r="BB9476" s="28"/>
      <c r="BC9476" s="28"/>
      <c r="BD9476" s="28"/>
      <c r="BE9476" s="28"/>
    </row>
    <row r="9477" spans="3:57" ht="14.25" customHeight="1">
      <c r="C9477" s="46"/>
      <c r="D9477" s="28"/>
      <c r="E9477" s="28"/>
      <c r="F9477" s="28"/>
      <c r="G9477" s="28"/>
      <c r="H9477" s="28"/>
      <c r="I9477" s="28"/>
      <c r="J9477" s="28"/>
      <c r="K9477" s="28"/>
      <c r="L9477" s="28"/>
      <c r="M9477" s="28"/>
      <c r="N9477" s="28"/>
      <c r="O9477" s="28"/>
      <c r="P9477" s="60"/>
      <c r="Q9477" s="60"/>
      <c r="R9477" s="60"/>
      <c r="V9477" s="46"/>
      <c r="W9477" s="28"/>
      <c r="X9477" s="28"/>
      <c r="Y9477" s="28"/>
      <c r="AA9477" s="77"/>
      <c r="AE9477" s="28"/>
      <c r="AF9477" s="28"/>
      <c r="AG9477" s="28"/>
      <c r="AH9477" s="28"/>
      <c r="AI9477" s="28"/>
      <c r="AL9477" s="28"/>
      <c r="AM9477" s="28"/>
      <c r="AN9477" s="28"/>
      <c r="AO9477" s="28"/>
      <c r="AP9477" s="28"/>
      <c r="AW9477" s="28"/>
      <c r="AX9477" s="28"/>
      <c r="AY9477" s="28"/>
      <c r="AZ9477" s="28"/>
      <c r="BA9477" s="28"/>
      <c r="BB9477" s="28"/>
      <c r="BC9477" s="28"/>
      <c r="BD9477" s="28"/>
      <c r="BE9477" s="28"/>
    </row>
    <row r="9478" spans="3:57" ht="14.25" customHeight="1">
      <c r="C9478" s="46"/>
      <c r="D9478" s="28"/>
      <c r="E9478" s="28"/>
      <c r="F9478" s="28"/>
      <c r="G9478" s="28"/>
      <c r="H9478" s="28"/>
      <c r="I9478" s="28"/>
      <c r="J9478" s="28"/>
      <c r="K9478" s="28"/>
      <c r="L9478" s="28"/>
      <c r="M9478" s="28"/>
      <c r="N9478" s="28"/>
      <c r="O9478" s="28"/>
      <c r="P9478" s="60"/>
      <c r="Q9478" s="60"/>
      <c r="R9478" s="60"/>
      <c r="W9478" s="28"/>
      <c r="X9478" s="28"/>
      <c r="Y9478" s="28"/>
      <c r="AA9478" s="77"/>
      <c r="AE9478" s="28"/>
      <c r="AF9478" s="28"/>
      <c r="AG9478" s="28"/>
      <c r="AH9478" s="28"/>
      <c r="AI9478" s="28"/>
      <c r="AW9478" s="28"/>
      <c r="AX9478" s="28"/>
      <c r="AY9478" s="28"/>
      <c r="AZ9478" s="28"/>
      <c r="BA9478" s="28"/>
      <c r="BB9478" s="28"/>
      <c r="BC9478" s="28"/>
      <c r="BD9478" s="28"/>
      <c r="BE9478" s="28"/>
    </row>
  </sheetData>
  <autoFilter ref="C1:BE26"/>
  <sortState ref="C3:OS11210">
    <sortCondition ref="C3:C11210"/>
  </sortState>
  <mergeCells count="1">
    <mergeCell ref="C28:O28"/>
  </mergeCells>
  <phoneticPr fontId="34" type="noConversion"/>
  <dataValidations disablePrompts="1" count="1">
    <dataValidation type="list" allowBlank="1" showInputMessage="1" showErrorMessage="1" sqref="G1:G2">
      <formula1>"总经理室,总务人事课,会计课,原价课,输入输出课,营业课,设备保证课,W/S生产一课,W/S后加工一课,W/S后加工二课,HOSE生产一课,HOSE生产三课,资材课,W/S品质保证课,HOSE品质保证课,开发技术课,开发模具课,实验评价室"</formula1>
    </dataValidation>
  </dataValidations>
  <printOptions horizontalCentered="1"/>
  <pageMargins left="0.31458333333333299" right="0.196527777777778" top="0.43263888888888902" bottom="0.39305555555555599" header="0.196527777777778" footer="0.196527777777778"/>
  <pageSetup paperSize="8" scale="77" fitToHeight="0" orientation="landscape" horizontalDpi="300" verticalDpi="300" r:id="rId1"/>
  <headerFooter alignWithMargins="0">
    <oddHeader>&amp;L&amp;"Times New Roman"&amp;P&amp;C&amp;"黑体"&amp;16皓天20年6月工资清单&amp;R&amp;"Times New Roman"&amp;D</oddHeader>
    <oddFooter>&amp;L&amp;"黑体,加粗"总经理：                                   理事&amp;"黑体,常规"：&amp;C&amp;"宋体,加粗"经理：&amp;R&amp;"宋体,加粗"担当：&amp;"Times New Roman,加粗"              &amp;"宋体,加粗"第&amp;"Times New Roman,加粗"&amp;P&amp;"宋体,加粗"页总&amp;"Times New Roman,加粗"&amp;N&amp;"宋体,加粗"页&amp;"Times New Roman,加粗"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6월</vt:lpstr>
      <vt:lpstr>'6월'!Print_Area</vt:lpstr>
      <vt:lpstr>'6월'!Print_Titles</vt:lpstr>
    </vt:vector>
  </TitlesOfParts>
  <Company>和成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</dc:creator>
  <cp:lastModifiedBy>Administrator</cp:lastModifiedBy>
  <cp:lastPrinted>2020-07-07T01:51:00Z</cp:lastPrinted>
  <dcterms:created xsi:type="dcterms:W3CDTF">2002-05-24T03:11:00Z</dcterms:created>
  <dcterms:modified xsi:type="dcterms:W3CDTF">2020-08-11T05:09:30Z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</vt:lpwstr>
  </property>
  <property fmtid="{D5CDD505-2E9C-101B-9397-08002B2CF9AE}" pid="3" name="KSOProductBuildVer">
    <vt:lpwstr>2052-11.1.0.9828</vt:lpwstr>
  </property>
  <property fmtid="{D5CDD505-2E9C-101B-9397-08002B2CF9AE}" pid="4" name="KSOReadingLayout">
    <vt:bool>false</vt:bool>
  </property>
</Properties>
</file>